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502eee3437eb7218/Documents/xVA Book 5th/Spreadsheets/"/>
    </mc:Choice>
  </mc:AlternateContent>
  <xr:revisionPtr revIDLastSave="1143" documentId="8_{5C4B2E3D-5BB2-45EF-99C2-33458BD99F17}" xr6:coauthVersionLast="47" xr6:coauthVersionMax="47" xr10:uidLastSave="{8B9B779C-EC21-4AE2-94D6-DBF4459DF493}"/>
  <bookViews>
    <workbookView xWindow="-108" yWindow="-108" windowWidth="23256" windowHeight="13896" xr2:uid="{00000000-000D-0000-FFFF-FFFF00000000}"/>
  </bookViews>
  <sheets>
    <sheet name="9.1 Hist Sim" sheetId="1" r:id="rId1"/>
    <sheet name="9.1 Hist Sim with VS" sheetId="3" r:id="rId2"/>
    <sheet name="9.2 VarCovar" sheetId="4" r:id="rId3"/>
    <sheet name="9.3 ISDA SIMM" sheetId="2" r:id="rId4"/>
  </sheets>
  <functionGroups builtInGroupCount="19"/>
  <definedNames>
    <definedName name="_xleta.DAYS" hidden="1" xlm="1">#NAME?</definedName>
    <definedName name="_xleta.PERCENTILE" hidden="1" xlm="1">#NAME?</definedName>
    <definedName name="_xleta.RATE" hidden="1" xlm="1">#NAME?</definedName>
    <definedName name="_xleta.SMALL" hidden="1" xlm="1">#NAME?</definedName>
    <definedName name="_xleta.T" hidden="1" xlm="1">#NAME?</definedName>
    <definedName name="_xleta.TIME" hidden="1" xlm="1">#NAME?</definedName>
    <definedName name="ConfLevel" localSheetId="1">'9.1 Hist Sim with VS'!$L$9</definedName>
    <definedName name="ConfLevel">'9.1 Hist Sim'!$J$9</definedName>
    <definedName name="ConfLevel2" localSheetId="1">'9.1 Hist Sim with VS'!$M$9</definedName>
    <definedName name="ConfLevel2">'9.1 Hist Sim'!$K$9</definedName>
    <definedName name="CurrCorr" localSheetId="1">#REF!</definedName>
    <definedName name="CurrCorr">'9.3 ISDA SIMM'!$AB$23</definedName>
    <definedName name="DataWindow" localSheetId="1">'9.1 Hist Sim with VS'!$L$12</definedName>
    <definedName name="DataWindow">'9.1 Hist Sim'!$J$12</definedName>
    <definedName name="DataWindow2" localSheetId="1">'9.1 Hist Sim with VS'!$M$12</definedName>
    <definedName name="DataWindow2">'9.1 Hist Sim'!$K$12</definedName>
    <definedName name="GrossIM" localSheetId="1">#REF!</definedName>
    <definedName name="GrossIM">'9.3 ISDA SIMM'!$C$17</definedName>
    <definedName name="IR1Now" localSheetId="1">'9.1 Hist Sim with VS'!$C$4012</definedName>
    <definedName name="IR1Now">'9.1 Hist Sim'!$C$4012</definedName>
    <definedName name="IRCorrMat" localSheetId="1">#REF!</definedName>
    <definedName name="IRCorrMat">'9.3 ISDA SIMM'!$AA$10:$AL$21</definedName>
    <definedName name="Lamda">'9.1 Hist Sim with VS'!$N$259</definedName>
    <definedName name="Lamda1">'9.1 Hist Sim with VS'!$L$13</definedName>
    <definedName name="Lamda2">'9.1 Hist Sim with VS'!$M$13</definedName>
    <definedName name="metric" localSheetId="1">'9.1 Hist Sim with VS'!$L$10</definedName>
    <definedName name="metric">'9.1 Hist Sim'!$J$10</definedName>
    <definedName name="metric2" localSheetId="1">'9.1 Hist Sim with VS'!$M$10</definedName>
    <definedName name="metric2">'9.1 Hist Sim'!$K$10</definedName>
    <definedName name="NetIM" localSheetId="1">#REF!</definedName>
    <definedName name="NetIM">'9.3 ISDA SIMM'!$C$18</definedName>
    <definedName name="NGR" localSheetId="1">#REF!</definedName>
    <definedName name="NGR">'9.3 ISDA SIMM'!$C$16</definedName>
    <definedName name="PortVal">'9.2 VarCovar'!$C$11</definedName>
    <definedName name="ReturnsType" localSheetId="1">'9.1 Hist Sim with VS'!$L$11</definedName>
    <definedName name="ReturnsType">'9.1 Hist Sim'!$J$11</definedName>
    <definedName name="ReturnsType2" localSheetId="1">'9.1 Hist Sim with VS'!$M$11</definedName>
    <definedName name="ReturnsType2">'9.1 Hist Sim'!$K$11</definedName>
    <definedName name="RiskWeights" localSheetId="1">#REF!</definedName>
    <definedName name="RiskWeights">'9.3 ISDA SIMM'!$J$15:$U$15</definedName>
    <definedName name="Size1">'9.2 VarCovar'!$C$9</definedName>
    <definedName name="Size2">'9.2 VarCovar'!$C$10</definedName>
    <definedName name="Stock1Now">'9.2 VarCovar'!$C$15</definedName>
    <definedName name="Stock2Now">'9.2 VarCovar'!$E$15</definedName>
    <definedName name="StressPeriod" localSheetId="1">'9.1 Hist Sim with VS'!#REF!</definedName>
    <definedName name="StressPeriod">'9.1 Hist Sim'!$J$13</definedName>
    <definedName name="StressPeriod2" localSheetId="1">'9.1 Hist Sim with VS'!#REF!</definedName>
    <definedName name="StressPeriod2">'9.1 Hist Sim'!$K$13</definedName>
    <definedName name="TradeCurrency" localSheetId="1">#REF!</definedName>
    <definedName name="TradeCurrency">'9.3 ISDA SIMM'!$E$10:$E$13</definedName>
  </definedNames>
  <calcPr calcId="191029" calcMode="manual" calcCompleted="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8" i="2" l="1" a="1"/>
  <c r="J19" i="2" a="1"/>
  <c r="K9" i="4"/>
  <c r="K15" i="4"/>
  <c r="D1274" i="4"/>
  <c r="D1273" i="4"/>
  <c r="D1272" i="4"/>
  <c r="D1271" i="4"/>
  <c r="D1270" i="4"/>
  <c r="D1269" i="4"/>
  <c r="D1268" i="4"/>
  <c r="D1267" i="4"/>
  <c r="D1266" i="4"/>
  <c r="D1265" i="4"/>
  <c r="D1264" i="4"/>
  <c r="D1263" i="4"/>
  <c r="D1262" i="4"/>
  <c r="D1261" i="4"/>
  <c r="D1260" i="4"/>
  <c r="D1259" i="4"/>
  <c r="D1258" i="4"/>
  <c r="D1257" i="4"/>
  <c r="D1256" i="4"/>
  <c r="D1255" i="4"/>
  <c r="D1254" i="4"/>
  <c r="D1253" i="4"/>
  <c r="D1252" i="4"/>
  <c r="D1251" i="4"/>
  <c r="D1250" i="4"/>
  <c r="D1249" i="4"/>
  <c r="D1248" i="4"/>
  <c r="D1247" i="4"/>
  <c r="D1246" i="4"/>
  <c r="D1245" i="4"/>
  <c r="D1244" i="4"/>
  <c r="D1243" i="4"/>
  <c r="D1242" i="4"/>
  <c r="D1241" i="4"/>
  <c r="D1240" i="4"/>
  <c r="D1239" i="4"/>
  <c r="D1238" i="4"/>
  <c r="D1237" i="4"/>
  <c r="D1236" i="4"/>
  <c r="D1235" i="4"/>
  <c r="D1234" i="4"/>
  <c r="D1233" i="4"/>
  <c r="D1232" i="4"/>
  <c r="D1231" i="4"/>
  <c r="D1230" i="4"/>
  <c r="D1229" i="4"/>
  <c r="D1228" i="4"/>
  <c r="D1227" i="4"/>
  <c r="D1226" i="4"/>
  <c r="D1225" i="4"/>
  <c r="D1224" i="4"/>
  <c r="D1223" i="4"/>
  <c r="D1222" i="4"/>
  <c r="D1221" i="4"/>
  <c r="D1220" i="4"/>
  <c r="D1219" i="4"/>
  <c r="D1218" i="4"/>
  <c r="D1217" i="4"/>
  <c r="D1216" i="4"/>
  <c r="D1215" i="4"/>
  <c r="D1214" i="4"/>
  <c r="D1213" i="4"/>
  <c r="D1212" i="4"/>
  <c r="D1211" i="4"/>
  <c r="D1210" i="4"/>
  <c r="D1209" i="4"/>
  <c r="D1208" i="4"/>
  <c r="D1207" i="4"/>
  <c r="D1206" i="4"/>
  <c r="D1205" i="4"/>
  <c r="D1204" i="4"/>
  <c r="D1203" i="4"/>
  <c r="D1202" i="4"/>
  <c r="D1201" i="4"/>
  <c r="D1200" i="4"/>
  <c r="D1199" i="4"/>
  <c r="D1198" i="4"/>
  <c r="D1197" i="4"/>
  <c r="D1196" i="4"/>
  <c r="D1195" i="4"/>
  <c r="D1194" i="4"/>
  <c r="D1193" i="4"/>
  <c r="D1192" i="4"/>
  <c r="D1191" i="4"/>
  <c r="D1190" i="4"/>
  <c r="D1189" i="4"/>
  <c r="D1188" i="4"/>
  <c r="D1187" i="4"/>
  <c r="D1186" i="4"/>
  <c r="D1185" i="4"/>
  <c r="D1184" i="4"/>
  <c r="D1183" i="4"/>
  <c r="D1182" i="4"/>
  <c r="D1181" i="4"/>
  <c r="D1180" i="4"/>
  <c r="D1179" i="4"/>
  <c r="D1178" i="4"/>
  <c r="D1177" i="4"/>
  <c r="D1176" i="4"/>
  <c r="D1175" i="4"/>
  <c r="D1174" i="4"/>
  <c r="D1173" i="4"/>
  <c r="D1172" i="4"/>
  <c r="D1171" i="4"/>
  <c r="D1170" i="4"/>
  <c r="D1169" i="4"/>
  <c r="D1168" i="4"/>
  <c r="D1167" i="4"/>
  <c r="D1166" i="4"/>
  <c r="D1165" i="4"/>
  <c r="D1164" i="4"/>
  <c r="D1163" i="4"/>
  <c r="D1162" i="4"/>
  <c r="D1161" i="4"/>
  <c r="D1160" i="4"/>
  <c r="D1159" i="4"/>
  <c r="D1158" i="4"/>
  <c r="D1157" i="4"/>
  <c r="D1156" i="4"/>
  <c r="D1155" i="4"/>
  <c r="D1154" i="4"/>
  <c r="D1153" i="4"/>
  <c r="D1152" i="4"/>
  <c r="D1151" i="4"/>
  <c r="D1150" i="4"/>
  <c r="D1149" i="4"/>
  <c r="D1148" i="4"/>
  <c r="D1147" i="4"/>
  <c r="D1146" i="4"/>
  <c r="D1145" i="4"/>
  <c r="D1144" i="4"/>
  <c r="D1143" i="4"/>
  <c r="D1142" i="4"/>
  <c r="D1141" i="4"/>
  <c r="D1140" i="4"/>
  <c r="D1139" i="4"/>
  <c r="D1138" i="4"/>
  <c r="D1137" i="4"/>
  <c r="D1136" i="4"/>
  <c r="D1135" i="4"/>
  <c r="D1134" i="4"/>
  <c r="D1133" i="4"/>
  <c r="D1132" i="4"/>
  <c r="D1131" i="4"/>
  <c r="D1130" i="4"/>
  <c r="D1129" i="4"/>
  <c r="D1128" i="4"/>
  <c r="D1127" i="4"/>
  <c r="D1126" i="4"/>
  <c r="D1125" i="4"/>
  <c r="D1124" i="4"/>
  <c r="D1123" i="4"/>
  <c r="D1122" i="4"/>
  <c r="D1121" i="4"/>
  <c r="D1120" i="4"/>
  <c r="D1119" i="4"/>
  <c r="D1118" i="4"/>
  <c r="D1117" i="4"/>
  <c r="D1116" i="4"/>
  <c r="D1115" i="4"/>
  <c r="D1114" i="4"/>
  <c r="D1113" i="4"/>
  <c r="D1112" i="4"/>
  <c r="D1111" i="4"/>
  <c r="D1110" i="4"/>
  <c r="D1109" i="4"/>
  <c r="D1108" i="4"/>
  <c r="D1107" i="4"/>
  <c r="D1106" i="4"/>
  <c r="D1105" i="4"/>
  <c r="D1104" i="4"/>
  <c r="D1103" i="4"/>
  <c r="D1102" i="4"/>
  <c r="D1101" i="4"/>
  <c r="D1100" i="4"/>
  <c r="D1099" i="4"/>
  <c r="D1098" i="4"/>
  <c r="D1097" i="4"/>
  <c r="D1096" i="4"/>
  <c r="D1095" i="4"/>
  <c r="D1094" i="4"/>
  <c r="D1093" i="4"/>
  <c r="D1092" i="4"/>
  <c r="D1091" i="4"/>
  <c r="D1090" i="4"/>
  <c r="D1089" i="4"/>
  <c r="D1088" i="4"/>
  <c r="D1087" i="4"/>
  <c r="D1086" i="4"/>
  <c r="D1085" i="4"/>
  <c r="D1084" i="4"/>
  <c r="D1083" i="4"/>
  <c r="D1082" i="4"/>
  <c r="D1081" i="4"/>
  <c r="D1080" i="4"/>
  <c r="D1079" i="4"/>
  <c r="D1078" i="4"/>
  <c r="D1077" i="4"/>
  <c r="D1076" i="4"/>
  <c r="D1075" i="4"/>
  <c r="D1074" i="4"/>
  <c r="D1073" i="4"/>
  <c r="D1072" i="4"/>
  <c r="D1071" i="4"/>
  <c r="D1070" i="4"/>
  <c r="D1069" i="4"/>
  <c r="D1068" i="4"/>
  <c r="D1067" i="4"/>
  <c r="D1066" i="4"/>
  <c r="D1065" i="4"/>
  <c r="D1064" i="4"/>
  <c r="D1063" i="4"/>
  <c r="D1062" i="4"/>
  <c r="D1061" i="4"/>
  <c r="D1060" i="4"/>
  <c r="D1059" i="4"/>
  <c r="D1058" i="4"/>
  <c r="D1057" i="4"/>
  <c r="D1056" i="4"/>
  <c r="D1055" i="4"/>
  <c r="D1054" i="4"/>
  <c r="D1053" i="4"/>
  <c r="D1052" i="4"/>
  <c r="D1051" i="4"/>
  <c r="D1050" i="4"/>
  <c r="D1049" i="4"/>
  <c r="D1048" i="4"/>
  <c r="D1047" i="4"/>
  <c r="D1046" i="4"/>
  <c r="D1045" i="4"/>
  <c r="D1044" i="4"/>
  <c r="D1043" i="4"/>
  <c r="D1042" i="4"/>
  <c r="D1041" i="4"/>
  <c r="D1040" i="4"/>
  <c r="D1039" i="4"/>
  <c r="D1038" i="4"/>
  <c r="D1037" i="4"/>
  <c r="D1036" i="4"/>
  <c r="D1035" i="4"/>
  <c r="D1034" i="4"/>
  <c r="D1033" i="4"/>
  <c r="D1032" i="4"/>
  <c r="D1031" i="4"/>
  <c r="D1030" i="4"/>
  <c r="D1029" i="4"/>
  <c r="D1028" i="4"/>
  <c r="D1027" i="4"/>
  <c r="D1026" i="4"/>
  <c r="D1025" i="4"/>
  <c r="D1024" i="4"/>
  <c r="D1023" i="4"/>
  <c r="D1022" i="4"/>
  <c r="D1021" i="4"/>
  <c r="D1020" i="4"/>
  <c r="D1019" i="4"/>
  <c r="D1018" i="4"/>
  <c r="D1017" i="4"/>
  <c r="D1016" i="4"/>
  <c r="D1015" i="4"/>
  <c r="D1014" i="4"/>
  <c r="D1013" i="4"/>
  <c r="D1012" i="4"/>
  <c r="D1011" i="4"/>
  <c r="D1010" i="4"/>
  <c r="D1009" i="4"/>
  <c r="D1008" i="4"/>
  <c r="D1007" i="4"/>
  <c r="D1006" i="4"/>
  <c r="D1005" i="4"/>
  <c r="D1004" i="4"/>
  <c r="D1003" i="4"/>
  <c r="D1002" i="4"/>
  <c r="D1001" i="4"/>
  <c r="D1000" i="4"/>
  <c r="D999" i="4"/>
  <c r="D998" i="4"/>
  <c r="D997" i="4"/>
  <c r="D996" i="4"/>
  <c r="D995" i="4"/>
  <c r="D994" i="4"/>
  <c r="D993" i="4"/>
  <c r="D992" i="4"/>
  <c r="D991" i="4"/>
  <c r="D990" i="4"/>
  <c r="D989" i="4"/>
  <c r="D988" i="4"/>
  <c r="D987" i="4"/>
  <c r="D986" i="4"/>
  <c r="D985" i="4"/>
  <c r="D984" i="4"/>
  <c r="D983" i="4"/>
  <c r="D982" i="4"/>
  <c r="D981" i="4"/>
  <c r="D980" i="4"/>
  <c r="D979" i="4"/>
  <c r="D978" i="4"/>
  <c r="D977" i="4"/>
  <c r="D976" i="4"/>
  <c r="D975" i="4"/>
  <c r="D974" i="4"/>
  <c r="D973" i="4"/>
  <c r="D972" i="4"/>
  <c r="D971" i="4"/>
  <c r="D970" i="4"/>
  <c r="D969" i="4"/>
  <c r="D968" i="4"/>
  <c r="D967" i="4"/>
  <c r="D966" i="4"/>
  <c r="D965" i="4"/>
  <c r="D964" i="4"/>
  <c r="D963" i="4"/>
  <c r="D962" i="4"/>
  <c r="D961" i="4"/>
  <c r="D960" i="4"/>
  <c r="D959" i="4"/>
  <c r="D958" i="4"/>
  <c r="D957" i="4"/>
  <c r="D956" i="4"/>
  <c r="D955" i="4"/>
  <c r="D954" i="4"/>
  <c r="D953" i="4"/>
  <c r="D952" i="4"/>
  <c r="D951" i="4"/>
  <c r="D950" i="4"/>
  <c r="D949" i="4"/>
  <c r="D948" i="4"/>
  <c r="D947" i="4"/>
  <c r="D946" i="4"/>
  <c r="D945" i="4"/>
  <c r="D944" i="4"/>
  <c r="D943" i="4"/>
  <c r="D942" i="4"/>
  <c r="D941" i="4"/>
  <c r="D940" i="4"/>
  <c r="D939" i="4"/>
  <c r="D938" i="4"/>
  <c r="D937" i="4"/>
  <c r="D936" i="4"/>
  <c r="D935" i="4"/>
  <c r="D934" i="4"/>
  <c r="D933" i="4"/>
  <c r="D932" i="4"/>
  <c r="D931" i="4"/>
  <c r="D930" i="4"/>
  <c r="D929" i="4"/>
  <c r="D928" i="4"/>
  <c r="D927" i="4"/>
  <c r="D926" i="4"/>
  <c r="D925" i="4"/>
  <c r="D924" i="4"/>
  <c r="D923" i="4"/>
  <c r="D922" i="4"/>
  <c r="D921" i="4"/>
  <c r="D920" i="4"/>
  <c r="D919" i="4"/>
  <c r="D918" i="4"/>
  <c r="D917" i="4"/>
  <c r="D916" i="4"/>
  <c r="D915" i="4"/>
  <c r="D914" i="4"/>
  <c r="D913" i="4"/>
  <c r="D912" i="4"/>
  <c r="D911" i="4"/>
  <c r="D910" i="4"/>
  <c r="D909" i="4"/>
  <c r="D908" i="4"/>
  <c r="D907" i="4"/>
  <c r="D906" i="4"/>
  <c r="D905" i="4"/>
  <c r="D904" i="4"/>
  <c r="D903" i="4"/>
  <c r="D902" i="4"/>
  <c r="D901" i="4"/>
  <c r="D900" i="4"/>
  <c r="D899" i="4"/>
  <c r="D898" i="4"/>
  <c r="D897" i="4"/>
  <c r="D896" i="4"/>
  <c r="D895" i="4"/>
  <c r="D894" i="4"/>
  <c r="D893" i="4"/>
  <c r="D892" i="4"/>
  <c r="D891" i="4"/>
  <c r="D890" i="4"/>
  <c r="D889" i="4"/>
  <c r="D888" i="4"/>
  <c r="D887" i="4"/>
  <c r="D886" i="4"/>
  <c r="D885" i="4"/>
  <c r="D884" i="4"/>
  <c r="D883" i="4"/>
  <c r="D882" i="4"/>
  <c r="D881" i="4"/>
  <c r="D880" i="4"/>
  <c r="D879" i="4"/>
  <c r="D878" i="4"/>
  <c r="D877" i="4"/>
  <c r="D876" i="4"/>
  <c r="D875" i="4"/>
  <c r="D874" i="4"/>
  <c r="D873" i="4"/>
  <c r="D872" i="4"/>
  <c r="D871" i="4"/>
  <c r="D870" i="4"/>
  <c r="D869" i="4"/>
  <c r="D868" i="4"/>
  <c r="D867" i="4"/>
  <c r="D866" i="4"/>
  <c r="D865" i="4"/>
  <c r="D864" i="4"/>
  <c r="D863" i="4"/>
  <c r="D862" i="4"/>
  <c r="D861" i="4"/>
  <c r="D860" i="4"/>
  <c r="D859" i="4"/>
  <c r="D858" i="4"/>
  <c r="D857" i="4"/>
  <c r="D856" i="4"/>
  <c r="D855" i="4"/>
  <c r="D854" i="4"/>
  <c r="D853" i="4"/>
  <c r="D852" i="4"/>
  <c r="D851" i="4"/>
  <c r="D850" i="4"/>
  <c r="D849" i="4"/>
  <c r="D848" i="4"/>
  <c r="D847" i="4"/>
  <c r="D846" i="4"/>
  <c r="D845" i="4"/>
  <c r="D844" i="4"/>
  <c r="D843" i="4"/>
  <c r="D842" i="4"/>
  <c r="D841" i="4"/>
  <c r="D840" i="4"/>
  <c r="D839" i="4"/>
  <c r="D838" i="4"/>
  <c r="D837" i="4"/>
  <c r="D836" i="4"/>
  <c r="D835" i="4"/>
  <c r="D834" i="4"/>
  <c r="D833" i="4"/>
  <c r="D832" i="4"/>
  <c r="D831" i="4"/>
  <c r="D830" i="4"/>
  <c r="D829" i="4"/>
  <c r="D828" i="4"/>
  <c r="D827" i="4"/>
  <c r="D826" i="4"/>
  <c r="D825" i="4"/>
  <c r="D824" i="4"/>
  <c r="D823" i="4"/>
  <c r="D822" i="4"/>
  <c r="D821" i="4"/>
  <c r="D820" i="4"/>
  <c r="D819" i="4"/>
  <c r="D818" i="4"/>
  <c r="D817" i="4"/>
  <c r="D816" i="4"/>
  <c r="D815" i="4"/>
  <c r="D814" i="4"/>
  <c r="D813" i="4"/>
  <c r="D812" i="4"/>
  <c r="D811" i="4"/>
  <c r="D810" i="4"/>
  <c r="D809" i="4"/>
  <c r="D808" i="4"/>
  <c r="D807" i="4"/>
  <c r="D806" i="4"/>
  <c r="D805" i="4"/>
  <c r="D804" i="4"/>
  <c r="D803" i="4"/>
  <c r="D802" i="4"/>
  <c r="D801" i="4"/>
  <c r="D800" i="4"/>
  <c r="D799" i="4"/>
  <c r="D798" i="4"/>
  <c r="D797" i="4"/>
  <c r="D796" i="4"/>
  <c r="D795" i="4"/>
  <c r="D794" i="4"/>
  <c r="D793" i="4"/>
  <c r="D792" i="4"/>
  <c r="D791" i="4"/>
  <c r="D790" i="4"/>
  <c r="D789" i="4"/>
  <c r="D788" i="4"/>
  <c r="D787" i="4"/>
  <c r="D786" i="4"/>
  <c r="D785" i="4"/>
  <c r="D784" i="4"/>
  <c r="D783" i="4"/>
  <c r="D782" i="4"/>
  <c r="D781" i="4"/>
  <c r="D780" i="4"/>
  <c r="D779" i="4"/>
  <c r="D778" i="4"/>
  <c r="D777" i="4"/>
  <c r="D776" i="4"/>
  <c r="D775" i="4"/>
  <c r="D774" i="4"/>
  <c r="D773" i="4"/>
  <c r="D772" i="4"/>
  <c r="D771" i="4"/>
  <c r="D770" i="4"/>
  <c r="D769" i="4"/>
  <c r="D768" i="4"/>
  <c r="D767" i="4"/>
  <c r="D766" i="4"/>
  <c r="D765" i="4"/>
  <c r="D764" i="4"/>
  <c r="D763" i="4"/>
  <c r="D762" i="4"/>
  <c r="D761" i="4"/>
  <c r="D760" i="4"/>
  <c r="D759" i="4"/>
  <c r="D758" i="4"/>
  <c r="D757" i="4"/>
  <c r="D756" i="4"/>
  <c r="D755" i="4"/>
  <c r="D754" i="4"/>
  <c r="D753" i="4"/>
  <c r="D752" i="4"/>
  <c r="D751" i="4"/>
  <c r="D750" i="4"/>
  <c r="D749" i="4"/>
  <c r="D748" i="4"/>
  <c r="D747" i="4"/>
  <c r="D746" i="4"/>
  <c r="D745" i="4"/>
  <c r="D744" i="4"/>
  <c r="D743" i="4"/>
  <c r="D742" i="4"/>
  <c r="D741" i="4"/>
  <c r="D740" i="4"/>
  <c r="D739" i="4"/>
  <c r="D738" i="4"/>
  <c r="D737" i="4"/>
  <c r="D736" i="4"/>
  <c r="D735" i="4"/>
  <c r="D734" i="4"/>
  <c r="D733" i="4"/>
  <c r="D732" i="4"/>
  <c r="D731" i="4"/>
  <c r="D730" i="4"/>
  <c r="D729" i="4"/>
  <c r="D728" i="4"/>
  <c r="D727" i="4"/>
  <c r="D726" i="4"/>
  <c r="D725" i="4"/>
  <c r="D724" i="4"/>
  <c r="D723" i="4"/>
  <c r="D722" i="4"/>
  <c r="D721" i="4"/>
  <c r="D720" i="4"/>
  <c r="D719" i="4"/>
  <c r="D718" i="4"/>
  <c r="D717" i="4"/>
  <c r="D716" i="4"/>
  <c r="D715" i="4"/>
  <c r="D714" i="4"/>
  <c r="D713" i="4"/>
  <c r="D712" i="4"/>
  <c r="D711" i="4"/>
  <c r="D710" i="4"/>
  <c r="D709" i="4"/>
  <c r="D708" i="4"/>
  <c r="D707" i="4"/>
  <c r="D706" i="4"/>
  <c r="D705" i="4"/>
  <c r="D704" i="4"/>
  <c r="D703" i="4"/>
  <c r="D702" i="4"/>
  <c r="D701" i="4"/>
  <c r="D700" i="4"/>
  <c r="D699" i="4"/>
  <c r="D698" i="4"/>
  <c r="D697" i="4"/>
  <c r="D696" i="4"/>
  <c r="D695" i="4"/>
  <c r="D694" i="4"/>
  <c r="D693" i="4"/>
  <c r="D692" i="4"/>
  <c r="D691" i="4"/>
  <c r="D690" i="4"/>
  <c r="D689" i="4"/>
  <c r="D688" i="4"/>
  <c r="D687" i="4"/>
  <c r="D686" i="4"/>
  <c r="D685" i="4"/>
  <c r="D684" i="4"/>
  <c r="D683" i="4"/>
  <c r="D682" i="4"/>
  <c r="D681" i="4"/>
  <c r="D680" i="4"/>
  <c r="D679" i="4"/>
  <c r="D678" i="4"/>
  <c r="D677" i="4"/>
  <c r="D676" i="4"/>
  <c r="D675" i="4"/>
  <c r="D674" i="4"/>
  <c r="D673" i="4"/>
  <c r="D672" i="4"/>
  <c r="D671" i="4"/>
  <c r="D670" i="4"/>
  <c r="D669" i="4"/>
  <c r="D668" i="4"/>
  <c r="D667" i="4"/>
  <c r="D666" i="4"/>
  <c r="D665" i="4"/>
  <c r="D664" i="4"/>
  <c r="D663" i="4"/>
  <c r="D662" i="4"/>
  <c r="D661" i="4"/>
  <c r="D660" i="4"/>
  <c r="D659" i="4"/>
  <c r="D658" i="4"/>
  <c r="D657" i="4"/>
  <c r="D656" i="4"/>
  <c r="D655" i="4"/>
  <c r="D654" i="4"/>
  <c r="D653" i="4"/>
  <c r="D652" i="4"/>
  <c r="D651" i="4"/>
  <c r="D650" i="4"/>
  <c r="D649" i="4"/>
  <c r="D648" i="4"/>
  <c r="D647" i="4"/>
  <c r="D646" i="4"/>
  <c r="D645" i="4"/>
  <c r="D644" i="4"/>
  <c r="D643" i="4"/>
  <c r="D642" i="4"/>
  <c r="D641" i="4"/>
  <c r="D640" i="4"/>
  <c r="D639" i="4"/>
  <c r="D638" i="4"/>
  <c r="D637" i="4"/>
  <c r="D636" i="4"/>
  <c r="D635" i="4"/>
  <c r="D634" i="4"/>
  <c r="D633" i="4"/>
  <c r="D632" i="4"/>
  <c r="D631" i="4"/>
  <c r="D630" i="4"/>
  <c r="D629" i="4"/>
  <c r="D628" i="4"/>
  <c r="D627" i="4"/>
  <c r="D626" i="4"/>
  <c r="D625" i="4"/>
  <c r="D624" i="4"/>
  <c r="D623" i="4"/>
  <c r="D622" i="4"/>
  <c r="D621" i="4"/>
  <c r="D620" i="4"/>
  <c r="D619" i="4"/>
  <c r="D618" i="4"/>
  <c r="D617" i="4"/>
  <c r="D616" i="4"/>
  <c r="D615" i="4"/>
  <c r="D614" i="4"/>
  <c r="D613" i="4"/>
  <c r="D612" i="4"/>
  <c r="D611" i="4"/>
  <c r="D610" i="4"/>
  <c r="D609" i="4"/>
  <c r="D608" i="4"/>
  <c r="D607" i="4"/>
  <c r="D606" i="4"/>
  <c r="D605" i="4"/>
  <c r="D604" i="4"/>
  <c r="D603" i="4"/>
  <c r="D602" i="4"/>
  <c r="D601" i="4"/>
  <c r="D600" i="4"/>
  <c r="D599" i="4"/>
  <c r="D598" i="4"/>
  <c r="D597" i="4"/>
  <c r="D596" i="4"/>
  <c r="D595" i="4"/>
  <c r="D594" i="4"/>
  <c r="D593" i="4"/>
  <c r="D592" i="4"/>
  <c r="D591" i="4"/>
  <c r="D590" i="4"/>
  <c r="D589" i="4"/>
  <c r="D588" i="4"/>
  <c r="D587" i="4"/>
  <c r="D586" i="4"/>
  <c r="D585" i="4"/>
  <c r="D584" i="4"/>
  <c r="D583" i="4"/>
  <c r="D582" i="4"/>
  <c r="D581" i="4"/>
  <c r="D580" i="4"/>
  <c r="D579" i="4"/>
  <c r="D578" i="4"/>
  <c r="D577" i="4"/>
  <c r="D576" i="4"/>
  <c r="D575" i="4"/>
  <c r="D574" i="4"/>
  <c r="D573" i="4"/>
  <c r="D572" i="4"/>
  <c r="D571" i="4"/>
  <c r="D570" i="4"/>
  <c r="D569" i="4"/>
  <c r="D568" i="4"/>
  <c r="D567" i="4"/>
  <c r="D566" i="4"/>
  <c r="D565" i="4"/>
  <c r="D564" i="4"/>
  <c r="D563" i="4"/>
  <c r="D562" i="4"/>
  <c r="D561" i="4"/>
  <c r="D560" i="4"/>
  <c r="D559" i="4"/>
  <c r="D558" i="4"/>
  <c r="D557" i="4"/>
  <c r="D556" i="4"/>
  <c r="D555" i="4"/>
  <c r="D554" i="4"/>
  <c r="D553" i="4"/>
  <c r="D552" i="4"/>
  <c r="D551" i="4"/>
  <c r="D550" i="4"/>
  <c r="D549" i="4"/>
  <c r="D548" i="4"/>
  <c r="D547" i="4"/>
  <c r="D546" i="4"/>
  <c r="D545" i="4"/>
  <c r="D544" i="4"/>
  <c r="D543" i="4"/>
  <c r="D542" i="4"/>
  <c r="D541" i="4"/>
  <c r="D540" i="4"/>
  <c r="D539" i="4"/>
  <c r="D538" i="4"/>
  <c r="D537" i="4"/>
  <c r="D536" i="4"/>
  <c r="D535" i="4"/>
  <c r="D534" i="4"/>
  <c r="D533" i="4"/>
  <c r="D532" i="4"/>
  <c r="D531" i="4"/>
  <c r="D530" i="4"/>
  <c r="D529" i="4"/>
  <c r="D528" i="4"/>
  <c r="D527" i="4"/>
  <c r="D526" i="4"/>
  <c r="D525" i="4"/>
  <c r="D524" i="4"/>
  <c r="D523" i="4"/>
  <c r="D522" i="4"/>
  <c r="D521" i="4"/>
  <c r="D520" i="4"/>
  <c r="D519" i="4"/>
  <c r="D518" i="4"/>
  <c r="D517" i="4"/>
  <c r="D516" i="4"/>
  <c r="D515" i="4"/>
  <c r="D514" i="4"/>
  <c r="D513" i="4"/>
  <c r="D512" i="4"/>
  <c r="D511" i="4"/>
  <c r="D510" i="4"/>
  <c r="D509" i="4"/>
  <c r="D508" i="4"/>
  <c r="D507" i="4"/>
  <c r="D506" i="4"/>
  <c r="D505" i="4"/>
  <c r="D504" i="4"/>
  <c r="D503" i="4"/>
  <c r="D502" i="4"/>
  <c r="D501" i="4"/>
  <c r="D500" i="4"/>
  <c r="D499" i="4"/>
  <c r="D498" i="4"/>
  <c r="D497" i="4"/>
  <c r="D496" i="4"/>
  <c r="D495" i="4"/>
  <c r="D494" i="4"/>
  <c r="D493" i="4"/>
  <c r="D492" i="4"/>
  <c r="D491" i="4"/>
  <c r="D490" i="4"/>
  <c r="D489" i="4"/>
  <c r="D488" i="4"/>
  <c r="D487" i="4"/>
  <c r="D486" i="4"/>
  <c r="D485" i="4"/>
  <c r="D484" i="4"/>
  <c r="D483" i="4"/>
  <c r="D482" i="4"/>
  <c r="D481" i="4"/>
  <c r="D480" i="4"/>
  <c r="D479" i="4"/>
  <c r="D478" i="4"/>
  <c r="D477" i="4"/>
  <c r="D476" i="4"/>
  <c r="D475" i="4"/>
  <c r="D474" i="4"/>
  <c r="D473" i="4"/>
  <c r="D472" i="4"/>
  <c r="D471" i="4"/>
  <c r="D470" i="4"/>
  <c r="D469" i="4"/>
  <c r="D468" i="4"/>
  <c r="D467" i="4"/>
  <c r="D466" i="4"/>
  <c r="D465" i="4"/>
  <c r="D464" i="4"/>
  <c r="D463" i="4"/>
  <c r="D462" i="4"/>
  <c r="D461" i="4"/>
  <c r="D460" i="4"/>
  <c r="D459" i="4"/>
  <c r="D458" i="4"/>
  <c r="D457" i="4"/>
  <c r="D456" i="4"/>
  <c r="D455" i="4"/>
  <c r="D454" i="4"/>
  <c r="D453" i="4"/>
  <c r="D452" i="4"/>
  <c r="D451" i="4"/>
  <c r="D450" i="4"/>
  <c r="D449" i="4"/>
  <c r="D448" i="4"/>
  <c r="D447" i="4"/>
  <c r="D446" i="4"/>
  <c r="D445" i="4"/>
  <c r="D444" i="4"/>
  <c r="D443" i="4"/>
  <c r="D442" i="4"/>
  <c r="D441" i="4"/>
  <c r="D440" i="4"/>
  <c r="D439" i="4"/>
  <c r="D438" i="4"/>
  <c r="D437" i="4"/>
  <c r="D436" i="4"/>
  <c r="D435" i="4"/>
  <c r="D434" i="4"/>
  <c r="D433" i="4"/>
  <c r="D432" i="4"/>
  <c r="D431" i="4"/>
  <c r="D430" i="4"/>
  <c r="D429" i="4"/>
  <c r="D428" i="4"/>
  <c r="D427" i="4"/>
  <c r="D426" i="4"/>
  <c r="D425" i="4"/>
  <c r="D424" i="4"/>
  <c r="D423" i="4"/>
  <c r="D422" i="4"/>
  <c r="D421" i="4"/>
  <c r="D420" i="4"/>
  <c r="D419" i="4"/>
  <c r="D418" i="4"/>
  <c r="D417" i="4"/>
  <c r="D416" i="4"/>
  <c r="D415" i="4"/>
  <c r="D414" i="4"/>
  <c r="D413" i="4"/>
  <c r="D412" i="4"/>
  <c r="D411" i="4"/>
  <c r="D410" i="4"/>
  <c r="D409" i="4"/>
  <c r="D408" i="4"/>
  <c r="D407" i="4"/>
  <c r="D406" i="4"/>
  <c r="D405" i="4"/>
  <c r="D404" i="4"/>
  <c r="D403" i="4"/>
  <c r="D402" i="4"/>
  <c r="D401" i="4"/>
  <c r="D400" i="4"/>
  <c r="D399" i="4"/>
  <c r="D398" i="4"/>
  <c r="D397" i="4"/>
  <c r="D396" i="4"/>
  <c r="D395" i="4"/>
  <c r="D394" i="4"/>
  <c r="D393" i="4"/>
  <c r="D392" i="4"/>
  <c r="D391" i="4"/>
  <c r="D390" i="4"/>
  <c r="D389" i="4"/>
  <c r="D388" i="4"/>
  <c r="D387" i="4"/>
  <c r="D386" i="4"/>
  <c r="D385" i="4"/>
  <c r="D384" i="4"/>
  <c r="D383" i="4"/>
  <c r="D382" i="4"/>
  <c r="D381" i="4"/>
  <c r="D380" i="4"/>
  <c r="D379" i="4"/>
  <c r="D378" i="4"/>
  <c r="D377" i="4"/>
  <c r="D376" i="4"/>
  <c r="D375" i="4"/>
  <c r="D374" i="4"/>
  <c r="D373" i="4"/>
  <c r="D372" i="4"/>
  <c r="D371" i="4"/>
  <c r="D370" i="4"/>
  <c r="D369" i="4"/>
  <c r="D368" i="4"/>
  <c r="D367" i="4"/>
  <c r="D366" i="4"/>
  <c r="D365" i="4"/>
  <c r="D364" i="4"/>
  <c r="D363" i="4"/>
  <c r="D362" i="4"/>
  <c r="D361" i="4"/>
  <c r="D360" i="4"/>
  <c r="D359" i="4"/>
  <c r="D358" i="4"/>
  <c r="D357" i="4"/>
  <c r="D356" i="4"/>
  <c r="D355" i="4"/>
  <c r="D354" i="4"/>
  <c r="D353" i="4"/>
  <c r="D352" i="4"/>
  <c r="D351" i="4"/>
  <c r="D350" i="4"/>
  <c r="D349" i="4"/>
  <c r="D348" i="4"/>
  <c r="D347" i="4"/>
  <c r="D346" i="4"/>
  <c r="D345" i="4"/>
  <c r="D344" i="4"/>
  <c r="D343" i="4"/>
  <c r="D342" i="4"/>
  <c r="D341" i="4"/>
  <c r="D340" i="4"/>
  <c r="D339" i="4"/>
  <c r="D338" i="4"/>
  <c r="D337" i="4"/>
  <c r="D336" i="4"/>
  <c r="D335" i="4"/>
  <c r="D334" i="4"/>
  <c r="D333" i="4"/>
  <c r="D332" i="4"/>
  <c r="D331" i="4"/>
  <c r="D330" i="4"/>
  <c r="D329" i="4"/>
  <c r="D328" i="4"/>
  <c r="D327" i="4"/>
  <c r="D326" i="4"/>
  <c r="D325" i="4"/>
  <c r="D324" i="4"/>
  <c r="D323" i="4"/>
  <c r="D322" i="4"/>
  <c r="D321" i="4"/>
  <c r="D320" i="4"/>
  <c r="D319" i="4"/>
  <c r="D318" i="4"/>
  <c r="D317" i="4"/>
  <c r="D316" i="4"/>
  <c r="D315" i="4"/>
  <c r="D314" i="4"/>
  <c r="D313" i="4"/>
  <c r="D312" i="4"/>
  <c r="D311" i="4"/>
  <c r="D310" i="4"/>
  <c r="D309" i="4"/>
  <c r="D308" i="4"/>
  <c r="D307" i="4"/>
  <c r="D306" i="4"/>
  <c r="D305" i="4"/>
  <c r="D304" i="4"/>
  <c r="D303" i="4"/>
  <c r="D302" i="4"/>
  <c r="D301" i="4"/>
  <c r="D300" i="4"/>
  <c r="D299" i="4"/>
  <c r="D298" i="4"/>
  <c r="D297" i="4"/>
  <c r="D296" i="4"/>
  <c r="D295" i="4"/>
  <c r="D294" i="4"/>
  <c r="D293" i="4"/>
  <c r="D292" i="4"/>
  <c r="D291" i="4"/>
  <c r="D290" i="4"/>
  <c r="D289" i="4"/>
  <c r="D288" i="4"/>
  <c r="D287" i="4"/>
  <c r="D286" i="4"/>
  <c r="D285" i="4"/>
  <c r="D284" i="4"/>
  <c r="D283" i="4"/>
  <c r="D282" i="4"/>
  <c r="D281" i="4"/>
  <c r="D280" i="4"/>
  <c r="D279" i="4"/>
  <c r="D278" i="4"/>
  <c r="D277" i="4"/>
  <c r="D276" i="4"/>
  <c r="D275" i="4"/>
  <c r="D274" i="4"/>
  <c r="D273" i="4"/>
  <c r="D272" i="4"/>
  <c r="D271" i="4"/>
  <c r="D270" i="4"/>
  <c r="D269" i="4"/>
  <c r="D268" i="4"/>
  <c r="D267" i="4"/>
  <c r="D266" i="4"/>
  <c r="D265" i="4"/>
  <c r="D264" i="4"/>
  <c r="D263" i="4"/>
  <c r="D262" i="4"/>
  <c r="D261" i="4"/>
  <c r="D260" i="4"/>
  <c r="D259" i="4"/>
  <c r="D258" i="4"/>
  <c r="D257" i="4"/>
  <c r="D256" i="4"/>
  <c r="D255" i="4"/>
  <c r="D254" i="4"/>
  <c r="D253" i="4"/>
  <c r="D252" i="4"/>
  <c r="D251" i="4"/>
  <c r="D250" i="4"/>
  <c r="D249" i="4"/>
  <c r="D248" i="4"/>
  <c r="D247" i="4"/>
  <c r="D246" i="4"/>
  <c r="D245" i="4"/>
  <c r="D244" i="4"/>
  <c r="D243" i="4"/>
  <c r="D242" i="4"/>
  <c r="D241" i="4"/>
  <c r="D240" i="4"/>
  <c r="D239" i="4"/>
  <c r="D238" i="4"/>
  <c r="D237" i="4"/>
  <c r="D236" i="4"/>
  <c r="D235" i="4"/>
  <c r="D234" i="4"/>
  <c r="D233" i="4"/>
  <c r="D232" i="4"/>
  <c r="D231" i="4"/>
  <c r="D230" i="4"/>
  <c r="D229" i="4"/>
  <c r="D228" i="4"/>
  <c r="D227" i="4"/>
  <c r="D226" i="4"/>
  <c r="D225" i="4"/>
  <c r="D224" i="4"/>
  <c r="D223" i="4"/>
  <c r="D222" i="4"/>
  <c r="D221" i="4"/>
  <c r="D220" i="4"/>
  <c r="D219" i="4"/>
  <c r="D218" i="4"/>
  <c r="D217" i="4"/>
  <c r="D216" i="4"/>
  <c r="D215" i="4"/>
  <c r="D214" i="4"/>
  <c r="D213" i="4"/>
  <c r="D212" i="4"/>
  <c r="D211" i="4"/>
  <c r="D210" i="4"/>
  <c r="D209" i="4"/>
  <c r="D208" i="4"/>
  <c r="D207" i="4"/>
  <c r="D206" i="4"/>
  <c r="D205" i="4"/>
  <c r="D204" i="4"/>
  <c r="D203" i="4"/>
  <c r="D202" i="4"/>
  <c r="D201" i="4"/>
  <c r="D200" i="4"/>
  <c r="D199" i="4"/>
  <c r="D198" i="4"/>
  <c r="D197" i="4"/>
  <c r="D196" i="4"/>
  <c r="D195" i="4"/>
  <c r="D194" i="4"/>
  <c r="D193" i="4"/>
  <c r="D192" i="4"/>
  <c r="D191" i="4"/>
  <c r="D190" i="4"/>
  <c r="D189" i="4"/>
  <c r="D188" i="4"/>
  <c r="D187" i="4"/>
  <c r="D186" i="4"/>
  <c r="D185" i="4"/>
  <c r="D184" i="4"/>
  <c r="D183" i="4"/>
  <c r="D182" i="4"/>
  <c r="D181" i="4"/>
  <c r="D180" i="4"/>
  <c r="D179" i="4"/>
  <c r="D178" i="4"/>
  <c r="D177" i="4"/>
  <c r="D176" i="4"/>
  <c r="D175" i="4"/>
  <c r="D174" i="4"/>
  <c r="D173" i="4"/>
  <c r="D172" i="4"/>
  <c r="D171" i="4"/>
  <c r="D170" i="4"/>
  <c r="D169" i="4"/>
  <c r="D168" i="4"/>
  <c r="D167" i="4"/>
  <c r="D166" i="4"/>
  <c r="D165" i="4"/>
  <c r="D164" i="4"/>
  <c r="D163" i="4"/>
  <c r="D162" i="4"/>
  <c r="D161" i="4"/>
  <c r="D160" i="4"/>
  <c r="D159" i="4"/>
  <c r="D158" i="4"/>
  <c r="D157" i="4"/>
  <c r="D156" i="4"/>
  <c r="D155" i="4"/>
  <c r="D154" i="4"/>
  <c r="D153" i="4"/>
  <c r="D152" i="4"/>
  <c r="D151" i="4"/>
  <c r="D150" i="4"/>
  <c r="D149" i="4"/>
  <c r="D148" i="4"/>
  <c r="D147" i="4"/>
  <c r="D146" i="4"/>
  <c r="D145" i="4"/>
  <c r="D144" i="4"/>
  <c r="D143" i="4"/>
  <c r="D142" i="4"/>
  <c r="D141" i="4"/>
  <c r="D140" i="4"/>
  <c r="D139" i="4"/>
  <c r="D138" i="4"/>
  <c r="D137" i="4"/>
  <c r="D136" i="4"/>
  <c r="D135" i="4"/>
  <c r="D134" i="4"/>
  <c r="D133" i="4"/>
  <c r="D132" i="4"/>
  <c r="D131" i="4"/>
  <c r="D130" i="4"/>
  <c r="D129" i="4"/>
  <c r="D128" i="4"/>
  <c r="D127" i="4"/>
  <c r="D126" i="4"/>
  <c r="D125" i="4"/>
  <c r="D124" i="4"/>
  <c r="D123" i="4"/>
  <c r="D122" i="4"/>
  <c r="D121" i="4"/>
  <c r="D120" i="4"/>
  <c r="D119" i="4"/>
  <c r="D118" i="4"/>
  <c r="D117" i="4"/>
  <c r="D116" i="4"/>
  <c r="D115" i="4"/>
  <c r="D114" i="4"/>
  <c r="D113" i="4"/>
  <c r="D112" i="4"/>
  <c r="D111" i="4"/>
  <c r="D110" i="4"/>
  <c r="D10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5" i="4"/>
  <c r="D94" i="4"/>
  <c r="D93" i="4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F1274" i="4"/>
  <c r="F1273" i="4"/>
  <c r="F1272" i="4"/>
  <c r="F1271" i="4"/>
  <c r="F1270" i="4"/>
  <c r="F1269" i="4"/>
  <c r="F1268" i="4"/>
  <c r="F1267" i="4"/>
  <c r="F1266" i="4"/>
  <c r="F1265" i="4"/>
  <c r="F1264" i="4"/>
  <c r="F1263" i="4"/>
  <c r="F1262" i="4"/>
  <c r="F1261" i="4"/>
  <c r="F1260" i="4"/>
  <c r="F1259" i="4"/>
  <c r="F1258" i="4"/>
  <c r="F1257" i="4"/>
  <c r="F1256" i="4"/>
  <c r="F1255" i="4"/>
  <c r="F1254" i="4"/>
  <c r="F1253" i="4"/>
  <c r="F1252" i="4"/>
  <c r="F1251" i="4"/>
  <c r="F1250" i="4"/>
  <c r="F1249" i="4"/>
  <c r="F1248" i="4"/>
  <c r="F1247" i="4"/>
  <c r="F1246" i="4"/>
  <c r="F1245" i="4"/>
  <c r="F1244" i="4"/>
  <c r="F1243" i="4"/>
  <c r="F1242" i="4"/>
  <c r="F1241" i="4"/>
  <c r="F1240" i="4"/>
  <c r="F1239" i="4"/>
  <c r="F1238" i="4"/>
  <c r="F1237" i="4"/>
  <c r="F1236" i="4"/>
  <c r="F1235" i="4"/>
  <c r="F1234" i="4"/>
  <c r="F1233" i="4"/>
  <c r="F1232" i="4"/>
  <c r="F1231" i="4"/>
  <c r="F1230" i="4"/>
  <c r="F1229" i="4"/>
  <c r="F1228" i="4"/>
  <c r="F1227" i="4"/>
  <c r="F1226" i="4"/>
  <c r="F1225" i="4"/>
  <c r="F1224" i="4"/>
  <c r="F1223" i="4"/>
  <c r="F1222" i="4"/>
  <c r="F1221" i="4"/>
  <c r="F1220" i="4"/>
  <c r="F1219" i="4"/>
  <c r="F1218" i="4"/>
  <c r="F1217" i="4"/>
  <c r="F1216" i="4"/>
  <c r="F1215" i="4"/>
  <c r="F1214" i="4"/>
  <c r="F1213" i="4"/>
  <c r="F1212" i="4"/>
  <c r="F1211" i="4"/>
  <c r="F1210" i="4"/>
  <c r="F1209" i="4"/>
  <c r="F1208" i="4"/>
  <c r="F1207" i="4"/>
  <c r="F1206" i="4"/>
  <c r="F1205" i="4"/>
  <c r="F1204" i="4"/>
  <c r="F1203" i="4"/>
  <c r="F1202" i="4"/>
  <c r="F1201" i="4"/>
  <c r="F1200" i="4"/>
  <c r="F1199" i="4"/>
  <c r="F1198" i="4"/>
  <c r="F1197" i="4"/>
  <c r="F1196" i="4"/>
  <c r="F1195" i="4"/>
  <c r="F1194" i="4"/>
  <c r="F1193" i="4"/>
  <c r="F1192" i="4"/>
  <c r="F1191" i="4"/>
  <c r="F1190" i="4"/>
  <c r="F1189" i="4"/>
  <c r="F1188" i="4"/>
  <c r="F1187" i="4"/>
  <c r="F1186" i="4"/>
  <c r="F1185" i="4"/>
  <c r="F1184" i="4"/>
  <c r="F1183" i="4"/>
  <c r="F1182" i="4"/>
  <c r="F1181" i="4"/>
  <c r="F1180" i="4"/>
  <c r="F1179" i="4"/>
  <c r="F1178" i="4"/>
  <c r="F1177" i="4"/>
  <c r="F1176" i="4"/>
  <c r="F1175" i="4"/>
  <c r="F1174" i="4"/>
  <c r="F1173" i="4"/>
  <c r="F1172" i="4"/>
  <c r="F1171" i="4"/>
  <c r="F1170" i="4"/>
  <c r="F1169" i="4"/>
  <c r="F1168" i="4"/>
  <c r="F1167" i="4"/>
  <c r="F1166" i="4"/>
  <c r="F1165" i="4"/>
  <c r="F1164" i="4"/>
  <c r="F1163" i="4"/>
  <c r="F1162" i="4"/>
  <c r="F1161" i="4"/>
  <c r="F1160" i="4"/>
  <c r="F1159" i="4"/>
  <c r="F1158" i="4"/>
  <c r="F1157" i="4"/>
  <c r="F1156" i="4"/>
  <c r="F1155" i="4"/>
  <c r="F1154" i="4"/>
  <c r="F1153" i="4"/>
  <c r="F1152" i="4"/>
  <c r="F1151" i="4"/>
  <c r="F1150" i="4"/>
  <c r="F1149" i="4"/>
  <c r="F1148" i="4"/>
  <c r="F1147" i="4"/>
  <c r="F1146" i="4"/>
  <c r="F1145" i="4"/>
  <c r="F1144" i="4"/>
  <c r="F1143" i="4"/>
  <c r="F1142" i="4"/>
  <c r="F1141" i="4"/>
  <c r="F1140" i="4"/>
  <c r="F1139" i="4"/>
  <c r="F1138" i="4"/>
  <c r="F1137" i="4"/>
  <c r="F1136" i="4"/>
  <c r="F1135" i="4"/>
  <c r="F1134" i="4"/>
  <c r="F1133" i="4"/>
  <c r="F1132" i="4"/>
  <c r="F1131" i="4"/>
  <c r="F1130" i="4"/>
  <c r="F1129" i="4"/>
  <c r="F1128" i="4"/>
  <c r="F1127" i="4"/>
  <c r="F1126" i="4"/>
  <c r="F1125" i="4"/>
  <c r="F1124" i="4"/>
  <c r="F1123" i="4"/>
  <c r="F1122" i="4"/>
  <c r="F1121" i="4"/>
  <c r="F1120" i="4"/>
  <c r="F1119" i="4"/>
  <c r="F1118" i="4"/>
  <c r="F1117" i="4"/>
  <c r="F1116" i="4"/>
  <c r="F1115" i="4"/>
  <c r="F1114" i="4"/>
  <c r="F1113" i="4"/>
  <c r="F1112" i="4"/>
  <c r="F1111" i="4"/>
  <c r="F1110" i="4"/>
  <c r="F1109" i="4"/>
  <c r="F1108" i="4"/>
  <c r="F1107" i="4"/>
  <c r="F1106" i="4"/>
  <c r="F1105" i="4"/>
  <c r="F1104" i="4"/>
  <c r="F1103" i="4"/>
  <c r="F1102" i="4"/>
  <c r="F1101" i="4"/>
  <c r="F1100" i="4"/>
  <c r="F1099" i="4"/>
  <c r="F1098" i="4"/>
  <c r="F1097" i="4"/>
  <c r="F1096" i="4"/>
  <c r="F1095" i="4"/>
  <c r="F1094" i="4"/>
  <c r="F1093" i="4"/>
  <c r="F1092" i="4"/>
  <c r="F1091" i="4"/>
  <c r="F1090" i="4"/>
  <c r="F1089" i="4"/>
  <c r="F1088" i="4"/>
  <c r="F1087" i="4"/>
  <c r="F1086" i="4"/>
  <c r="F1085" i="4"/>
  <c r="F1084" i="4"/>
  <c r="F1083" i="4"/>
  <c r="F1082" i="4"/>
  <c r="F1081" i="4"/>
  <c r="F1080" i="4"/>
  <c r="F1079" i="4"/>
  <c r="F1078" i="4"/>
  <c r="F1077" i="4"/>
  <c r="F1076" i="4"/>
  <c r="F1075" i="4"/>
  <c r="F1074" i="4"/>
  <c r="F1073" i="4"/>
  <c r="F1072" i="4"/>
  <c r="F1071" i="4"/>
  <c r="F1070" i="4"/>
  <c r="F1069" i="4"/>
  <c r="F1068" i="4"/>
  <c r="F1067" i="4"/>
  <c r="F1066" i="4"/>
  <c r="F1065" i="4"/>
  <c r="F1064" i="4"/>
  <c r="F1063" i="4"/>
  <c r="F1062" i="4"/>
  <c r="F1061" i="4"/>
  <c r="F1060" i="4"/>
  <c r="F1059" i="4"/>
  <c r="F1058" i="4"/>
  <c r="F1057" i="4"/>
  <c r="F1056" i="4"/>
  <c r="F1055" i="4"/>
  <c r="F1054" i="4"/>
  <c r="F1053" i="4"/>
  <c r="F1052" i="4"/>
  <c r="F1051" i="4"/>
  <c r="F1050" i="4"/>
  <c r="F1049" i="4"/>
  <c r="F1048" i="4"/>
  <c r="F1047" i="4"/>
  <c r="F1046" i="4"/>
  <c r="F1045" i="4"/>
  <c r="F1044" i="4"/>
  <c r="F1043" i="4"/>
  <c r="F1042" i="4"/>
  <c r="F1041" i="4"/>
  <c r="F1040" i="4"/>
  <c r="F1039" i="4"/>
  <c r="F1038" i="4"/>
  <c r="F1037" i="4"/>
  <c r="F1036" i="4"/>
  <c r="F1035" i="4"/>
  <c r="F1034" i="4"/>
  <c r="F1033" i="4"/>
  <c r="F1032" i="4"/>
  <c r="F1031" i="4"/>
  <c r="F1030" i="4"/>
  <c r="F1029" i="4"/>
  <c r="F1028" i="4"/>
  <c r="F1027" i="4"/>
  <c r="F1026" i="4"/>
  <c r="F1025" i="4"/>
  <c r="F1024" i="4"/>
  <c r="F1023" i="4"/>
  <c r="F1022" i="4"/>
  <c r="F1021" i="4"/>
  <c r="F1020" i="4"/>
  <c r="F1019" i="4"/>
  <c r="F1018" i="4"/>
  <c r="F1017" i="4"/>
  <c r="F1016" i="4"/>
  <c r="F1015" i="4"/>
  <c r="F1014" i="4"/>
  <c r="F1013" i="4"/>
  <c r="F1012" i="4"/>
  <c r="F1011" i="4"/>
  <c r="F1010" i="4"/>
  <c r="F1009" i="4"/>
  <c r="F1008" i="4"/>
  <c r="F1007" i="4"/>
  <c r="F1006" i="4"/>
  <c r="F1005" i="4"/>
  <c r="F1004" i="4"/>
  <c r="F1003" i="4"/>
  <c r="F1002" i="4"/>
  <c r="F1001" i="4"/>
  <c r="F1000" i="4"/>
  <c r="F999" i="4"/>
  <c r="F998" i="4"/>
  <c r="F997" i="4"/>
  <c r="F996" i="4"/>
  <c r="F995" i="4"/>
  <c r="F994" i="4"/>
  <c r="F993" i="4"/>
  <c r="F992" i="4"/>
  <c r="F991" i="4"/>
  <c r="F990" i="4"/>
  <c r="F989" i="4"/>
  <c r="F988" i="4"/>
  <c r="F987" i="4"/>
  <c r="F986" i="4"/>
  <c r="F985" i="4"/>
  <c r="F984" i="4"/>
  <c r="F983" i="4"/>
  <c r="F982" i="4"/>
  <c r="F981" i="4"/>
  <c r="F980" i="4"/>
  <c r="F979" i="4"/>
  <c r="F978" i="4"/>
  <c r="F977" i="4"/>
  <c r="F976" i="4"/>
  <c r="F975" i="4"/>
  <c r="F974" i="4"/>
  <c r="F973" i="4"/>
  <c r="F972" i="4"/>
  <c r="F971" i="4"/>
  <c r="F970" i="4"/>
  <c r="F969" i="4"/>
  <c r="F968" i="4"/>
  <c r="F967" i="4"/>
  <c r="F966" i="4"/>
  <c r="F965" i="4"/>
  <c r="F964" i="4"/>
  <c r="F963" i="4"/>
  <c r="F962" i="4"/>
  <c r="F961" i="4"/>
  <c r="F960" i="4"/>
  <c r="F959" i="4"/>
  <c r="F958" i="4"/>
  <c r="F957" i="4"/>
  <c r="F956" i="4"/>
  <c r="F955" i="4"/>
  <c r="F954" i="4"/>
  <c r="F953" i="4"/>
  <c r="F952" i="4"/>
  <c r="F951" i="4"/>
  <c r="F950" i="4"/>
  <c r="F949" i="4"/>
  <c r="F948" i="4"/>
  <c r="F947" i="4"/>
  <c r="F946" i="4"/>
  <c r="F945" i="4"/>
  <c r="F944" i="4"/>
  <c r="F943" i="4"/>
  <c r="F942" i="4"/>
  <c r="F941" i="4"/>
  <c r="F940" i="4"/>
  <c r="F939" i="4"/>
  <c r="F938" i="4"/>
  <c r="F937" i="4"/>
  <c r="F936" i="4"/>
  <c r="F935" i="4"/>
  <c r="F934" i="4"/>
  <c r="F933" i="4"/>
  <c r="F932" i="4"/>
  <c r="F931" i="4"/>
  <c r="F930" i="4"/>
  <c r="F929" i="4"/>
  <c r="F928" i="4"/>
  <c r="F927" i="4"/>
  <c r="F926" i="4"/>
  <c r="F925" i="4"/>
  <c r="F924" i="4"/>
  <c r="F923" i="4"/>
  <c r="F922" i="4"/>
  <c r="F921" i="4"/>
  <c r="F920" i="4"/>
  <c r="F919" i="4"/>
  <c r="F918" i="4"/>
  <c r="F917" i="4"/>
  <c r="F916" i="4"/>
  <c r="F915" i="4"/>
  <c r="F914" i="4"/>
  <c r="F913" i="4"/>
  <c r="F912" i="4"/>
  <c r="F911" i="4"/>
  <c r="F910" i="4"/>
  <c r="F909" i="4"/>
  <c r="F908" i="4"/>
  <c r="F907" i="4"/>
  <c r="F906" i="4"/>
  <c r="F905" i="4"/>
  <c r="F904" i="4"/>
  <c r="F903" i="4"/>
  <c r="F902" i="4"/>
  <c r="F901" i="4"/>
  <c r="F900" i="4"/>
  <c r="F899" i="4"/>
  <c r="F898" i="4"/>
  <c r="F897" i="4"/>
  <c r="F896" i="4"/>
  <c r="F895" i="4"/>
  <c r="F894" i="4"/>
  <c r="F893" i="4"/>
  <c r="F892" i="4"/>
  <c r="F891" i="4"/>
  <c r="F890" i="4"/>
  <c r="F889" i="4"/>
  <c r="F888" i="4"/>
  <c r="F887" i="4"/>
  <c r="F886" i="4"/>
  <c r="F885" i="4"/>
  <c r="F884" i="4"/>
  <c r="F883" i="4"/>
  <c r="F882" i="4"/>
  <c r="F881" i="4"/>
  <c r="F880" i="4"/>
  <c r="F879" i="4"/>
  <c r="F878" i="4"/>
  <c r="F877" i="4"/>
  <c r="F876" i="4"/>
  <c r="F875" i="4"/>
  <c r="F874" i="4"/>
  <c r="F873" i="4"/>
  <c r="F872" i="4"/>
  <c r="F871" i="4"/>
  <c r="F870" i="4"/>
  <c r="F869" i="4"/>
  <c r="F868" i="4"/>
  <c r="F867" i="4"/>
  <c r="F866" i="4"/>
  <c r="F865" i="4"/>
  <c r="F864" i="4"/>
  <c r="F863" i="4"/>
  <c r="F862" i="4"/>
  <c r="F861" i="4"/>
  <c r="F860" i="4"/>
  <c r="F859" i="4"/>
  <c r="F858" i="4"/>
  <c r="F857" i="4"/>
  <c r="F856" i="4"/>
  <c r="F855" i="4"/>
  <c r="F854" i="4"/>
  <c r="F853" i="4"/>
  <c r="F852" i="4"/>
  <c r="F851" i="4"/>
  <c r="F850" i="4"/>
  <c r="F849" i="4"/>
  <c r="F848" i="4"/>
  <c r="F847" i="4"/>
  <c r="F846" i="4"/>
  <c r="F845" i="4"/>
  <c r="F844" i="4"/>
  <c r="F843" i="4"/>
  <c r="F842" i="4"/>
  <c r="F841" i="4"/>
  <c r="F840" i="4"/>
  <c r="F839" i="4"/>
  <c r="F838" i="4"/>
  <c r="F837" i="4"/>
  <c r="F836" i="4"/>
  <c r="F835" i="4"/>
  <c r="F834" i="4"/>
  <c r="F833" i="4"/>
  <c r="F832" i="4"/>
  <c r="F831" i="4"/>
  <c r="F830" i="4"/>
  <c r="F829" i="4"/>
  <c r="F828" i="4"/>
  <c r="F827" i="4"/>
  <c r="F826" i="4"/>
  <c r="F825" i="4"/>
  <c r="F824" i="4"/>
  <c r="F823" i="4"/>
  <c r="F822" i="4"/>
  <c r="F821" i="4"/>
  <c r="F820" i="4"/>
  <c r="F819" i="4"/>
  <c r="F818" i="4"/>
  <c r="F817" i="4"/>
  <c r="F816" i="4"/>
  <c r="F815" i="4"/>
  <c r="F814" i="4"/>
  <c r="F813" i="4"/>
  <c r="F812" i="4"/>
  <c r="F811" i="4"/>
  <c r="F810" i="4"/>
  <c r="F809" i="4"/>
  <c r="F808" i="4"/>
  <c r="F807" i="4"/>
  <c r="F806" i="4"/>
  <c r="F805" i="4"/>
  <c r="F804" i="4"/>
  <c r="F803" i="4"/>
  <c r="F802" i="4"/>
  <c r="F801" i="4"/>
  <c r="F800" i="4"/>
  <c r="F799" i="4"/>
  <c r="F798" i="4"/>
  <c r="F797" i="4"/>
  <c r="F796" i="4"/>
  <c r="F795" i="4"/>
  <c r="F794" i="4"/>
  <c r="F793" i="4"/>
  <c r="F792" i="4"/>
  <c r="F791" i="4"/>
  <c r="F790" i="4"/>
  <c r="F789" i="4"/>
  <c r="F788" i="4"/>
  <c r="F787" i="4"/>
  <c r="F786" i="4"/>
  <c r="F785" i="4"/>
  <c r="F784" i="4"/>
  <c r="F783" i="4"/>
  <c r="F782" i="4"/>
  <c r="F781" i="4"/>
  <c r="F780" i="4"/>
  <c r="F779" i="4"/>
  <c r="F778" i="4"/>
  <c r="F777" i="4"/>
  <c r="F776" i="4"/>
  <c r="F775" i="4"/>
  <c r="F774" i="4"/>
  <c r="F773" i="4"/>
  <c r="F772" i="4"/>
  <c r="F771" i="4"/>
  <c r="F770" i="4"/>
  <c r="F769" i="4"/>
  <c r="F768" i="4"/>
  <c r="F767" i="4"/>
  <c r="F766" i="4"/>
  <c r="F765" i="4"/>
  <c r="F764" i="4"/>
  <c r="F763" i="4"/>
  <c r="F762" i="4"/>
  <c r="F761" i="4"/>
  <c r="F760" i="4"/>
  <c r="F759" i="4"/>
  <c r="F758" i="4"/>
  <c r="F757" i="4"/>
  <c r="F756" i="4"/>
  <c r="F755" i="4"/>
  <c r="F754" i="4"/>
  <c r="F753" i="4"/>
  <c r="F752" i="4"/>
  <c r="F751" i="4"/>
  <c r="F750" i="4"/>
  <c r="F749" i="4"/>
  <c r="F748" i="4"/>
  <c r="F747" i="4"/>
  <c r="F746" i="4"/>
  <c r="F745" i="4"/>
  <c r="F744" i="4"/>
  <c r="F743" i="4"/>
  <c r="F742" i="4"/>
  <c r="F741" i="4"/>
  <c r="F740" i="4"/>
  <c r="F739" i="4"/>
  <c r="F738" i="4"/>
  <c r="F737" i="4"/>
  <c r="F736" i="4"/>
  <c r="F735" i="4"/>
  <c r="F734" i="4"/>
  <c r="F733" i="4"/>
  <c r="F732" i="4"/>
  <c r="F731" i="4"/>
  <c r="F730" i="4"/>
  <c r="F729" i="4"/>
  <c r="F728" i="4"/>
  <c r="F727" i="4"/>
  <c r="F726" i="4"/>
  <c r="F725" i="4"/>
  <c r="F724" i="4"/>
  <c r="F723" i="4"/>
  <c r="F722" i="4"/>
  <c r="F721" i="4"/>
  <c r="F720" i="4"/>
  <c r="F719" i="4"/>
  <c r="F718" i="4"/>
  <c r="F717" i="4"/>
  <c r="F716" i="4"/>
  <c r="F715" i="4"/>
  <c r="F714" i="4"/>
  <c r="F713" i="4"/>
  <c r="F712" i="4"/>
  <c r="F711" i="4"/>
  <c r="F710" i="4"/>
  <c r="F709" i="4"/>
  <c r="F708" i="4"/>
  <c r="F707" i="4"/>
  <c r="F706" i="4"/>
  <c r="F705" i="4"/>
  <c r="F704" i="4"/>
  <c r="F703" i="4"/>
  <c r="F702" i="4"/>
  <c r="F701" i="4"/>
  <c r="F700" i="4"/>
  <c r="F699" i="4"/>
  <c r="F698" i="4"/>
  <c r="F697" i="4"/>
  <c r="F696" i="4"/>
  <c r="F695" i="4"/>
  <c r="F694" i="4"/>
  <c r="F693" i="4"/>
  <c r="F692" i="4"/>
  <c r="F691" i="4"/>
  <c r="F690" i="4"/>
  <c r="F689" i="4"/>
  <c r="F688" i="4"/>
  <c r="F687" i="4"/>
  <c r="F686" i="4"/>
  <c r="F685" i="4"/>
  <c r="F684" i="4"/>
  <c r="F683" i="4"/>
  <c r="F682" i="4"/>
  <c r="F681" i="4"/>
  <c r="F680" i="4"/>
  <c r="F679" i="4"/>
  <c r="F678" i="4"/>
  <c r="F677" i="4"/>
  <c r="F676" i="4"/>
  <c r="F675" i="4"/>
  <c r="F674" i="4"/>
  <c r="F673" i="4"/>
  <c r="F672" i="4"/>
  <c r="F671" i="4"/>
  <c r="F670" i="4"/>
  <c r="F669" i="4"/>
  <c r="F668" i="4"/>
  <c r="F667" i="4"/>
  <c r="F666" i="4"/>
  <c r="F665" i="4"/>
  <c r="F664" i="4"/>
  <c r="F663" i="4"/>
  <c r="F662" i="4"/>
  <c r="F661" i="4"/>
  <c r="F660" i="4"/>
  <c r="F659" i="4"/>
  <c r="F658" i="4"/>
  <c r="F657" i="4"/>
  <c r="F656" i="4"/>
  <c r="F655" i="4"/>
  <c r="F654" i="4"/>
  <c r="F653" i="4"/>
  <c r="F652" i="4"/>
  <c r="F651" i="4"/>
  <c r="F650" i="4"/>
  <c r="F649" i="4"/>
  <c r="F648" i="4"/>
  <c r="F647" i="4"/>
  <c r="F646" i="4"/>
  <c r="F645" i="4"/>
  <c r="F644" i="4"/>
  <c r="F643" i="4"/>
  <c r="F642" i="4"/>
  <c r="F641" i="4"/>
  <c r="F640" i="4"/>
  <c r="F639" i="4"/>
  <c r="F638" i="4"/>
  <c r="F637" i="4"/>
  <c r="F636" i="4"/>
  <c r="F635" i="4"/>
  <c r="F634" i="4"/>
  <c r="F633" i="4"/>
  <c r="F632" i="4"/>
  <c r="F631" i="4"/>
  <c r="F630" i="4"/>
  <c r="F629" i="4"/>
  <c r="F628" i="4"/>
  <c r="F627" i="4"/>
  <c r="F626" i="4"/>
  <c r="F625" i="4"/>
  <c r="F624" i="4"/>
  <c r="F623" i="4"/>
  <c r="F622" i="4"/>
  <c r="F621" i="4"/>
  <c r="F620" i="4"/>
  <c r="F619" i="4"/>
  <c r="F618" i="4"/>
  <c r="F617" i="4"/>
  <c r="F616" i="4"/>
  <c r="F615" i="4"/>
  <c r="F614" i="4"/>
  <c r="F613" i="4"/>
  <c r="F612" i="4"/>
  <c r="F611" i="4"/>
  <c r="F610" i="4"/>
  <c r="F609" i="4"/>
  <c r="F608" i="4"/>
  <c r="F607" i="4"/>
  <c r="F606" i="4"/>
  <c r="F605" i="4"/>
  <c r="F604" i="4"/>
  <c r="F603" i="4"/>
  <c r="F602" i="4"/>
  <c r="F601" i="4"/>
  <c r="F600" i="4"/>
  <c r="F599" i="4"/>
  <c r="F598" i="4"/>
  <c r="F597" i="4"/>
  <c r="F596" i="4"/>
  <c r="F595" i="4"/>
  <c r="F594" i="4"/>
  <c r="F593" i="4"/>
  <c r="F592" i="4"/>
  <c r="F591" i="4"/>
  <c r="F590" i="4"/>
  <c r="F589" i="4"/>
  <c r="F588" i="4"/>
  <c r="F587" i="4"/>
  <c r="F586" i="4"/>
  <c r="F585" i="4"/>
  <c r="F584" i="4"/>
  <c r="F583" i="4"/>
  <c r="F582" i="4"/>
  <c r="F581" i="4"/>
  <c r="F580" i="4"/>
  <c r="F579" i="4"/>
  <c r="F578" i="4"/>
  <c r="F577" i="4"/>
  <c r="F576" i="4"/>
  <c r="F575" i="4"/>
  <c r="F574" i="4"/>
  <c r="F573" i="4"/>
  <c r="F572" i="4"/>
  <c r="F571" i="4"/>
  <c r="F570" i="4"/>
  <c r="F569" i="4"/>
  <c r="F568" i="4"/>
  <c r="F567" i="4"/>
  <c r="F566" i="4"/>
  <c r="F565" i="4"/>
  <c r="F564" i="4"/>
  <c r="F563" i="4"/>
  <c r="F562" i="4"/>
  <c r="F561" i="4"/>
  <c r="F560" i="4"/>
  <c r="F559" i="4"/>
  <c r="F558" i="4"/>
  <c r="F557" i="4"/>
  <c r="F556" i="4"/>
  <c r="F555" i="4"/>
  <c r="F554" i="4"/>
  <c r="F553" i="4"/>
  <c r="F552" i="4"/>
  <c r="F551" i="4"/>
  <c r="F550" i="4"/>
  <c r="F549" i="4"/>
  <c r="F548" i="4"/>
  <c r="F547" i="4"/>
  <c r="F546" i="4"/>
  <c r="F545" i="4"/>
  <c r="F544" i="4"/>
  <c r="F543" i="4"/>
  <c r="F542" i="4"/>
  <c r="F541" i="4"/>
  <c r="F540" i="4"/>
  <c r="F539" i="4"/>
  <c r="F538" i="4"/>
  <c r="F537" i="4"/>
  <c r="F536" i="4"/>
  <c r="F535" i="4"/>
  <c r="F534" i="4"/>
  <c r="F533" i="4"/>
  <c r="F532" i="4"/>
  <c r="F531" i="4"/>
  <c r="F530" i="4"/>
  <c r="F529" i="4"/>
  <c r="F528" i="4"/>
  <c r="F527" i="4"/>
  <c r="F526" i="4"/>
  <c r="F525" i="4"/>
  <c r="F524" i="4"/>
  <c r="F523" i="4"/>
  <c r="F522" i="4"/>
  <c r="F521" i="4"/>
  <c r="F520" i="4"/>
  <c r="F519" i="4"/>
  <c r="F518" i="4"/>
  <c r="F517" i="4"/>
  <c r="F516" i="4"/>
  <c r="F515" i="4"/>
  <c r="F514" i="4"/>
  <c r="F513" i="4"/>
  <c r="F512" i="4"/>
  <c r="F511" i="4"/>
  <c r="F510" i="4"/>
  <c r="F509" i="4"/>
  <c r="F508" i="4"/>
  <c r="F507" i="4"/>
  <c r="F506" i="4"/>
  <c r="F505" i="4"/>
  <c r="F504" i="4"/>
  <c r="F503" i="4"/>
  <c r="F502" i="4"/>
  <c r="F501" i="4"/>
  <c r="F500" i="4"/>
  <c r="F499" i="4"/>
  <c r="F498" i="4"/>
  <c r="F497" i="4"/>
  <c r="F496" i="4"/>
  <c r="F495" i="4"/>
  <c r="F494" i="4"/>
  <c r="F493" i="4"/>
  <c r="F492" i="4"/>
  <c r="F491" i="4"/>
  <c r="F490" i="4"/>
  <c r="F489" i="4"/>
  <c r="F488" i="4"/>
  <c r="F487" i="4"/>
  <c r="F486" i="4"/>
  <c r="F485" i="4"/>
  <c r="F484" i="4"/>
  <c r="F483" i="4"/>
  <c r="F482" i="4"/>
  <c r="F481" i="4"/>
  <c r="F480" i="4"/>
  <c r="F479" i="4"/>
  <c r="F478" i="4"/>
  <c r="F477" i="4"/>
  <c r="F476" i="4"/>
  <c r="F475" i="4"/>
  <c r="F474" i="4"/>
  <c r="F473" i="4"/>
  <c r="F472" i="4"/>
  <c r="F471" i="4"/>
  <c r="F470" i="4"/>
  <c r="F469" i="4"/>
  <c r="F468" i="4"/>
  <c r="F467" i="4"/>
  <c r="F466" i="4"/>
  <c r="F465" i="4"/>
  <c r="F464" i="4"/>
  <c r="F463" i="4"/>
  <c r="F462" i="4"/>
  <c r="F461" i="4"/>
  <c r="F460" i="4"/>
  <c r="F459" i="4"/>
  <c r="F458" i="4"/>
  <c r="F457" i="4"/>
  <c r="F456" i="4"/>
  <c r="F455" i="4"/>
  <c r="F454" i="4"/>
  <c r="F453" i="4"/>
  <c r="F452" i="4"/>
  <c r="F451" i="4"/>
  <c r="F450" i="4"/>
  <c r="F449" i="4"/>
  <c r="F448" i="4"/>
  <c r="F447" i="4"/>
  <c r="F446" i="4"/>
  <c r="F445" i="4"/>
  <c r="F444" i="4"/>
  <c r="F443" i="4"/>
  <c r="F442" i="4"/>
  <c r="F441" i="4"/>
  <c r="F440" i="4"/>
  <c r="F439" i="4"/>
  <c r="F438" i="4"/>
  <c r="F437" i="4"/>
  <c r="F436" i="4"/>
  <c r="F435" i="4"/>
  <c r="F434" i="4"/>
  <c r="F433" i="4"/>
  <c r="F432" i="4"/>
  <c r="F431" i="4"/>
  <c r="F430" i="4"/>
  <c r="F429" i="4"/>
  <c r="F428" i="4"/>
  <c r="F427" i="4"/>
  <c r="F426" i="4"/>
  <c r="F425" i="4"/>
  <c r="F424" i="4"/>
  <c r="F423" i="4"/>
  <c r="F422" i="4"/>
  <c r="F421" i="4"/>
  <c r="F420" i="4"/>
  <c r="F419" i="4"/>
  <c r="F418" i="4"/>
  <c r="F417" i="4"/>
  <c r="F416" i="4"/>
  <c r="F415" i="4"/>
  <c r="F414" i="4"/>
  <c r="F413" i="4"/>
  <c r="F412" i="4"/>
  <c r="F411" i="4"/>
  <c r="F410" i="4"/>
  <c r="F409" i="4"/>
  <c r="F408" i="4"/>
  <c r="F407" i="4"/>
  <c r="F406" i="4"/>
  <c r="F405" i="4"/>
  <c r="F404" i="4"/>
  <c r="F403" i="4"/>
  <c r="F402" i="4"/>
  <c r="F401" i="4"/>
  <c r="F400" i="4"/>
  <c r="F399" i="4"/>
  <c r="F398" i="4"/>
  <c r="F397" i="4"/>
  <c r="F396" i="4"/>
  <c r="F395" i="4"/>
  <c r="F394" i="4"/>
  <c r="F393" i="4"/>
  <c r="F392" i="4"/>
  <c r="F391" i="4"/>
  <c r="F390" i="4"/>
  <c r="F389" i="4"/>
  <c r="F388" i="4"/>
  <c r="F387" i="4"/>
  <c r="F386" i="4"/>
  <c r="F385" i="4"/>
  <c r="F384" i="4"/>
  <c r="F383" i="4"/>
  <c r="F382" i="4"/>
  <c r="F381" i="4"/>
  <c r="F380" i="4"/>
  <c r="F379" i="4"/>
  <c r="F378" i="4"/>
  <c r="F377" i="4"/>
  <c r="F376" i="4"/>
  <c r="F375" i="4"/>
  <c r="F374" i="4"/>
  <c r="F373" i="4"/>
  <c r="F372" i="4"/>
  <c r="F371" i="4"/>
  <c r="F370" i="4"/>
  <c r="F369" i="4"/>
  <c r="F368" i="4"/>
  <c r="F367" i="4"/>
  <c r="F366" i="4"/>
  <c r="F365" i="4"/>
  <c r="F364" i="4"/>
  <c r="F363" i="4"/>
  <c r="F362" i="4"/>
  <c r="F361" i="4"/>
  <c r="F360" i="4"/>
  <c r="F359" i="4"/>
  <c r="F358" i="4"/>
  <c r="F357" i="4"/>
  <c r="F356" i="4"/>
  <c r="F355" i="4"/>
  <c r="F354" i="4"/>
  <c r="F353" i="4"/>
  <c r="F352" i="4"/>
  <c r="F351" i="4"/>
  <c r="F350" i="4"/>
  <c r="F349" i="4"/>
  <c r="F348" i="4"/>
  <c r="F347" i="4"/>
  <c r="F346" i="4"/>
  <c r="F345" i="4"/>
  <c r="F344" i="4"/>
  <c r="F343" i="4"/>
  <c r="F342" i="4"/>
  <c r="F341" i="4"/>
  <c r="F340" i="4"/>
  <c r="F339" i="4"/>
  <c r="F338" i="4"/>
  <c r="F337" i="4"/>
  <c r="F336" i="4"/>
  <c r="F335" i="4"/>
  <c r="F334" i="4"/>
  <c r="F333" i="4"/>
  <c r="F332" i="4"/>
  <c r="F331" i="4"/>
  <c r="F330" i="4"/>
  <c r="F329" i="4"/>
  <c r="F328" i="4"/>
  <c r="F327" i="4"/>
  <c r="F326" i="4"/>
  <c r="F325" i="4"/>
  <c r="F324" i="4"/>
  <c r="F323" i="4"/>
  <c r="F322" i="4"/>
  <c r="F321" i="4"/>
  <c r="F320" i="4"/>
  <c r="F319" i="4"/>
  <c r="F318" i="4"/>
  <c r="F317" i="4"/>
  <c r="F316" i="4"/>
  <c r="F315" i="4"/>
  <c r="F314" i="4"/>
  <c r="F313" i="4"/>
  <c r="F312" i="4"/>
  <c r="F311" i="4"/>
  <c r="F310" i="4"/>
  <c r="F309" i="4"/>
  <c r="F308" i="4"/>
  <c r="F307" i="4"/>
  <c r="F306" i="4"/>
  <c r="F305" i="4"/>
  <c r="F304" i="4"/>
  <c r="F303" i="4"/>
  <c r="F302" i="4"/>
  <c r="F301" i="4"/>
  <c r="F300" i="4"/>
  <c r="F299" i="4"/>
  <c r="F298" i="4"/>
  <c r="F297" i="4"/>
  <c r="F296" i="4"/>
  <c r="F295" i="4"/>
  <c r="F294" i="4"/>
  <c r="F293" i="4"/>
  <c r="F292" i="4"/>
  <c r="F291" i="4"/>
  <c r="F290" i="4"/>
  <c r="F289" i="4"/>
  <c r="F288" i="4"/>
  <c r="F287" i="4"/>
  <c r="F286" i="4"/>
  <c r="F285" i="4"/>
  <c r="F284" i="4"/>
  <c r="F283" i="4"/>
  <c r="F282" i="4"/>
  <c r="F281" i="4"/>
  <c r="F280" i="4"/>
  <c r="F279" i="4"/>
  <c r="F278" i="4"/>
  <c r="F277" i="4"/>
  <c r="F276" i="4"/>
  <c r="F275" i="4"/>
  <c r="F274" i="4"/>
  <c r="F273" i="4"/>
  <c r="F272" i="4"/>
  <c r="F271" i="4"/>
  <c r="F270" i="4"/>
  <c r="F269" i="4"/>
  <c r="F268" i="4"/>
  <c r="F267" i="4"/>
  <c r="F266" i="4"/>
  <c r="F265" i="4"/>
  <c r="F264" i="4"/>
  <c r="F263" i="4"/>
  <c r="F262" i="4"/>
  <c r="F261" i="4"/>
  <c r="F260" i="4"/>
  <c r="F259" i="4"/>
  <c r="F258" i="4"/>
  <c r="F257" i="4"/>
  <c r="F256" i="4"/>
  <c r="F255" i="4"/>
  <c r="F254" i="4"/>
  <c r="F253" i="4"/>
  <c r="F252" i="4"/>
  <c r="F251" i="4"/>
  <c r="F250" i="4"/>
  <c r="F249" i="4"/>
  <c r="F248" i="4"/>
  <c r="F247" i="4"/>
  <c r="F246" i="4"/>
  <c r="F245" i="4"/>
  <c r="F244" i="4"/>
  <c r="F243" i="4"/>
  <c r="F242" i="4"/>
  <c r="F241" i="4"/>
  <c r="F240" i="4"/>
  <c r="F239" i="4"/>
  <c r="F238" i="4"/>
  <c r="F237" i="4"/>
  <c r="F236" i="4"/>
  <c r="F235" i="4"/>
  <c r="F234" i="4"/>
  <c r="F233" i="4"/>
  <c r="F232" i="4"/>
  <c r="F231" i="4"/>
  <c r="F230" i="4"/>
  <c r="F229" i="4"/>
  <c r="F228" i="4"/>
  <c r="F227" i="4"/>
  <c r="F226" i="4"/>
  <c r="F225" i="4"/>
  <c r="F224" i="4"/>
  <c r="F223" i="4"/>
  <c r="F222" i="4"/>
  <c r="F221" i="4"/>
  <c r="F220" i="4"/>
  <c r="F219" i="4"/>
  <c r="F218" i="4"/>
  <c r="F217" i="4"/>
  <c r="F216" i="4"/>
  <c r="F215" i="4"/>
  <c r="F214" i="4"/>
  <c r="F213" i="4"/>
  <c r="F212" i="4"/>
  <c r="F211" i="4"/>
  <c r="F210" i="4"/>
  <c r="F209" i="4"/>
  <c r="F208" i="4"/>
  <c r="F207" i="4"/>
  <c r="F206" i="4"/>
  <c r="F205" i="4"/>
  <c r="F204" i="4"/>
  <c r="F203" i="4"/>
  <c r="F202" i="4"/>
  <c r="F201" i="4"/>
  <c r="F200" i="4"/>
  <c r="F199" i="4"/>
  <c r="F198" i="4"/>
  <c r="F197" i="4"/>
  <c r="F196" i="4"/>
  <c r="F195" i="4"/>
  <c r="F194" i="4"/>
  <c r="F193" i="4"/>
  <c r="F192" i="4"/>
  <c r="F191" i="4"/>
  <c r="F190" i="4"/>
  <c r="F189" i="4"/>
  <c r="F188" i="4"/>
  <c r="F187" i="4"/>
  <c r="F186" i="4"/>
  <c r="F185" i="4"/>
  <c r="F184" i="4"/>
  <c r="F183" i="4"/>
  <c r="F182" i="4"/>
  <c r="F181" i="4"/>
  <c r="F180" i="4"/>
  <c r="F179" i="4"/>
  <c r="F178" i="4"/>
  <c r="F177" i="4"/>
  <c r="F176" i="4"/>
  <c r="F175" i="4"/>
  <c r="F174" i="4"/>
  <c r="F173" i="4"/>
  <c r="F172" i="4"/>
  <c r="F171" i="4"/>
  <c r="F170" i="4"/>
  <c r="F169" i="4"/>
  <c r="F168" i="4"/>
  <c r="F167" i="4"/>
  <c r="F166" i="4"/>
  <c r="F165" i="4"/>
  <c r="F164" i="4"/>
  <c r="F163" i="4"/>
  <c r="F162" i="4"/>
  <c r="F161" i="4"/>
  <c r="F160" i="4"/>
  <c r="F159" i="4"/>
  <c r="F158" i="4"/>
  <c r="F157" i="4"/>
  <c r="F156" i="4"/>
  <c r="F155" i="4"/>
  <c r="F154" i="4"/>
  <c r="F153" i="4"/>
  <c r="F152" i="4"/>
  <c r="F151" i="4"/>
  <c r="F150" i="4"/>
  <c r="F149" i="4"/>
  <c r="F148" i="4"/>
  <c r="F147" i="4"/>
  <c r="F146" i="4"/>
  <c r="F145" i="4"/>
  <c r="F144" i="4"/>
  <c r="F143" i="4"/>
  <c r="F142" i="4"/>
  <c r="F141" i="4"/>
  <c r="F140" i="4"/>
  <c r="F139" i="4"/>
  <c r="F138" i="4"/>
  <c r="F137" i="4"/>
  <c r="F136" i="4"/>
  <c r="F135" i="4"/>
  <c r="F134" i="4"/>
  <c r="F133" i="4"/>
  <c r="F132" i="4"/>
  <c r="F131" i="4"/>
  <c r="F130" i="4"/>
  <c r="F129" i="4"/>
  <c r="F128" i="4"/>
  <c r="F127" i="4"/>
  <c r="F126" i="4"/>
  <c r="F125" i="4"/>
  <c r="F124" i="4"/>
  <c r="F123" i="4"/>
  <c r="F122" i="4"/>
  <c r="F121" i="4"/>
  <c r="F120" i="4"/>
  <c r="F119" i="4"/>
  <c r="F118" i="4"/>
  <c r="F117" i="4"/>
  <c r="F116" i="4"/>
  <c r="F115" i="4"/>
  <c r="F114" i="4"/>
  <c r="F113" i="4"/>
  <c r="F112" i="4"/>
  <c r="F111" i="4"/>
  <c r="F110" i="4"/>
  <c r="F109" i="4"/>
  <c r="F108" i="4"/>
  <c r="F107" i="4"/>
  <c r="F106" i="4"/>
  <c r="F105" i="4"/>
  <c r="F104" i="4"/>
  <c r="F103" i="4"/>
  <c r="F102" i="4"/>
  <c r="F101" i="4"/>
  <c r="F100" i="4"/>
  <c r="F99" i="4"/>
  <c r="F98" i="4"/>
  <c r="F97" i="4"/>
  <c r="F96" i="4"/>
  <c r="F95" i="4"/>
  <c r="F94" i="4"/>
  <c r="F93" i="4"/>
  <c r="F92" i="4"/>
  <c r="F91" i="4"/>
  <c r="F90" i="4"/>
  <c r="F89" i="4"/>
  <c r="F88" i="4"/>
  <c r="F87" i="4"/>
  <c r="F86" i="4"/>
  <c r="F85" i="4"/>
  <c r="F84" i="4"/>
  <c r="F83" i="4"/>
  <c r="F82" i="4"/>
  <c r="F81" i="4"/>
  <c r="F80" i="4"/>
  <c r="F79" i="4"/>
  <c r="F78" i="4"/>
  <c r="F77" i="4"/>
  <c r="F76" i="4"/>
  <c r="F75" i="4"/>
  <c r="F74" i="4"/>
  <c r="F73" i="4"/>
  <c r="F72" i="4"/>
  <c r="F71" i="4"/>
  <c r="F70" i="4"/>
  <c r="F69" i="4"/>
  <c r="F68" i="4"/>
  <c r="F67" i="4"/>
  <c r="F6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M10" i="4" l="1"/>
  <c r="N10" i="4"/>
  <c r="N9" i="4"/>
  <c r="M9" i="4"/>
  <c r="G10" i="4"/>
  <c r="G9" i="4"/>
  <c r="C11" i="4"/>
  <c r="K14" i="4"/>
  <c r="J17" i="4"/>
  <c r="G1273" i="4"/>
  <c r="G1265" i="4"/>
  <c r="G1257" i="4"/>
  <c r="G1249" i="4"/>
  <c r="G1241" i="4"/>
  <c r="G1233" i="4"/>
  <c r="G1225" i="4"/>
  <c r="G1217" i="4"/>
  <c r="G1209" i="4"/>
  <c r="G1201" i="4"/>
  <c r="G1193" i="4"/>
  <c r="G1185" i="4"/>
  <c r="G1177" i="4"/>
  <c r="G1169" i="4"/>
  <c r="G1161" i="4"/>
  <c r="G1153" i="4"/>
  <c r="G1145" i="4"/>
  <c r="G1137" i="4"/>
  <c r="G1129" i="4"/>
  <c r="G1121" i="4"/>
  <c r="G1113" i="4"/>
  <c r="G1105" i="4"/>
  <c r="G1097" i="4"/>
  <c r="G1089" i="4"/>
  <c r="G1081" i="4"/>
  <c r="G1073" i="4"/>
  <c r="G1065" i="4"/>
  <c r="G1057" i="4"/>
  <c r="G1049" i="4"/>
  <c r="G1041" i="4"/>
  <c r="G1033" i="4"/>
  <c r="G1025" i="4"/>
  <c r="G1017" i="4"/>
  <c r="G1009" i="4"/>
  <c r="G1001" i="4"/>
  <c r="G993" i="4"/>
  <c r="G985" i="4"/>
  <c r="G977" i="4"/>
  <c r="G969" i="4"/>
  <c r="G961" i="4"/>
  <c r="G953" i="4"/>
  <c r="G945" i="4"/>
  <c r="G937" i="4"/>
  <c r="G929" i="4"/>
  <c r="G921" i="4"/>
  <c r="G913" i="4"/>
  <c r="G905" i="4"/>
  <c r="G897" i="4"/>
  <c r="G889" i="4"/>
  <c r="G881" i="4"/>
  <c r="G873" i="4"/>
  <c r="G865" i="4"/>
  <c r="G857" i="4"/>
  <c r="G849" i="4"/>
  <c r="G841" i="4"/>
  <c r="G833" i="4"/>
  <c r="G825" i="4"/>
  <c r="G817" i="4"/>
  <c r="G809" i="4"/>
  <c r="G801" i="4"/>
  <c r="G793" i="4"/>
  <c r="G785" i="4"/>
  <c r="G777" i="4"/>
  <c r="G769" i="4"/>
  <c r="G761" i="4"/>
  <c r="G753" i="4"/>
  <c r="G745" i="4"/>
  <c r="G737" i="4"/>
  <c r="G729" i="4"/>
  <c r="G721" i="4"/>
  <c r="G713" i="4"/>
  <c r="G705" i="4"/>
  <c r="G697" i="4"/>
  <c r="G689" i="4"/>
  <c r="G681" i="4"/>
  <c r="G673" i="4"/>
  <c r="G665" i="4"/>
  <c r="G657" i="4"/>
  <c r="G649" i="4"/>
  <c r="G641" i="4"/>
  <c r="G633" i="4"/>
  <c r="G625" i="4"/>
  <c r="G617" i="4"/>
  <c r="G609" i="4"/>
  <c r="G601" i="4"/>
  <c r="G593" i="4"/>
  <c r="G585" i="4"/>
  <c r="G577" i="4"/>
  <c r="G569" i="4"/>
  <c r="G561" i="4"/>
  <c r="G553" i="4"/>
  <c r="G545" i="4"/>
  <c r="G537" i="4"/>
  <c r="G529" i="4"/>
  <c r="G521" i="4"/>
  <c r="G513" i="4"/>
  <c r="G505" i="4"/>
  <c r="G497" i="4"/>
  <c r="G489" i="4"/>
  <c r="G481" i="4"/>
  <c r="G473" i="4"/>
  <c r="G465" i="4"/>
  <c r="G457" i="4"/>
  <c r="G449" i="4"/>
  <c r="G441" i="4"/>
  <c r="G433" i="4"/>
  <c r="G425" i="4"/>
  <c r="G417" i="4"/>
  <c r="G409" i="4"/>
  <c r="G401" i="4"/>
  <c r="G393" i="4"/>
  <c r="G385" i="4"/>
  <c r="G377" i="4"/>
  <c r="G369" i="4"/>
  <c r="G361" i="4"/>
  <c r="G353" i="4"/>
  <c r="G345" i="4"/>
  <c r="G337" i="4"/>
  <c r="G329" i="4"/>
  <c r="G321" i="4"/>
  <c r="G313" i="4"/>
  <c r="G305" i="4"/>
  <c r="G297" i="4"/>
  <c r="G289" i="4"/>
  <c r="G281" i="4"/>
  <c r="G273" i="4"/>
  <c r="G265" i="4"/>
  <c r="G257" i="4"/>
  <c r="G249" i="4"/>
  <c r="G241" i="4"/>
  <c r="G233" i="4"/>
  <c r="G225" i="4"/>
  <c r="G217" i="4"/>
  <c r="G209" i="4"/>
  <c r="G201" i="4"/>
  <c r="G193" i="4"/>
  <c r="G185" i="4"/>
  <c r="G177" i="4"/>
  <c r="G169" i="4"/>
  <c r="G161" i="4"/>
  <c r="G153" i="4"/>
  <c r="G145" i="4"/>
  <c r="G137" i="4"/>
  <c r="G129" i="4"/>
  <c r="G121" i="4"/>
  <c r="G113" i="4"/>
  <c r="G105" i="4"/>
  <c r="G97" i="4"/>
  <c r="G89" i="4"/>
  <c r="G81" i="4"/>
  <c r="G73" i="4"/>
  <c r="G65" i="4"/>
  <c r="G57" i="4"/>
  <c r="G49" i="4"/>
  <c r="G41" i="4"/>
  <c r="G33" i="4"/>
  <c r="G25" i="4"/>
  <c r="G17" i="4"/>
  <c r="H41" i="4" l="1"/>
  <c r="H97" i="4"/>
  <c r="H161" i="4"/>
  <c r="H209" i="4"/>
  <c r="H265" i="4"/>
  <c r="H321" i="4"/>
  <c r="H369" i="4"/>
  <c r="H417" i="4"/>
  <c r="H465" i="4"/>
  <c r="H513" i="4"/>
  <c r="H577" i="4"/>
  <c r="H641" i="4"/>
  <c r="H697" i="4"/>
  <c r="H737" i="4"/>
  <c r="H769" i="4"/>
  <c r="H809" i="4"/>
  <c r="H873" i="4"/>
  <c r="H1025" i="4"/>
  <c r="H65" i="4"/>
  <c r="H121" i="4"/>
  <c r="H177" i="4"/>
  <c r="H257" i="4"/>
  <c r="H313" i="4"/>
  <c r="H377" i="4"/>
  <c r="H433" i="4"/>
  <c r="H489" i="4"/>
  <c r="H545" i="4"/>
  <c r="H617" i="4"/>
  <c r="H673" i="4"/>
  <c r="H721" i="4"/>
  <c r="H777" i="4"/>
  <c r="H825" i="4"/>
  <c r="H881" i="4"/>
  <c r="H897" i="4"/>
  <c r="H905" i="4"/>
  <c r="H913" i="4"/>
  <c r="H921" i="4"/>
  <c r="H929" i="4"/>
  <c r="H937" i="4"/>
  <c r="H945" i="4"/>
  <c r="H953" i="4"/>
  <c r="H961" i="4"/>
  <c r="H969" i="4"/>
  <c r="H977" i="4"/>
  <c r="H985" i="4"/>
  <c r="H993" i="4"/>
  <c r="H1001" i="4"/>
  <c r="H1009" i="4"/>
  <c r="H1065" i="4"/>
  <c r="H1073" i="4"/>
  <c r="H1081" i="4"/>
  <c r="H1089" i="4"/>
  <c r="H1097" i="4"/>
  <c r="H1105" i="4"/>
  <c r="H1113" i="4"/>
  <c r="H1121" i="4"/>
  <c r="H1129" i="4"/>
  <c r="H1137" i="4"/>
  <c r="H1145" i="4"/>
  <c r="H1153" i="4"/>
  <c r="H1161" i="4"/>
  <c r="H1169" i="4"/>
  <c r="H1177" i="4"/>
  <c r="H1185" i="4"/>
  <c r="H1193" i="4"/>
  <c r="H1201" i="4"/>
  <c r="H1209" i="4"/>
  <c r="H1217" i="4"/>
  <c r="H1225" i="4"/>
  <c r="H1233" i="4"/>
  <c r="H1241" i="4"/>
  <c r="H1249" i="4"/>
  <c r="H1257" i="4"/>
  <c r="H1265" i="4"/>
  <c r="H1273" i="4"/>
  <c r="H17" i="4"/>
  <c r="H73" i="4"/>
  <c r="H129" i="4"/>
  <c r="H185" i="4"/>
  <c r="H225" i="4"/>
  <c r="H281" i="4"/>
  <c r="H337" i="4"/>
  <c r="H385" i="4"/>
  <c r="H441" i="4"/>
  <c r="H505" i="4"/>
  <c r="H561" i="4"/>
  <c r="H609" i="4"/>
  <c r="H665" i="4"/>
  <c r="H729" i="4"/>
  <c r="H785" i="4"/>
  <c r="H833" i="4"/>
  <c r="H889" i="4"/>
  <c r="H1033" i="4"/>
  <c r="H33" i="4"/>
  <c r="H89" i="4"/>
  <c r="H145" i="4"/>
  <c r="H201" i="4"/>
  <c r="H241" i="4"/>
  <c r="H289" i="4"/>
  <c r="H345" i="4"/>
  <c r="H401" i="4"/>
  <c r="H449" i="4"/>
  <c r="H497" i="4"/>
  <c r="H553" i="4"/>
  <c r="H649" i="4"/>
  <c r="H705" i="4"/>
  <c r="H761" i="4"/>
  <c r="H817" i="4"/>
  <c r="H865" i="4"/>
  <c r="H1049" i="4"/>
  <c r="H25" i="4"/>
  <c r="H81" i="4"/>
  <c r="H137" i="4"/>
  <c r="H193" i="4"/>
  <c r="H249" i="4"/>
  <c r="H305" i="4"/>
  <c r="H361" i="4"/>
  <c r="H425" i="4"/>
  <c r="H473" i="4"/>
  <c r="H529" i="4"/>
  <c r="H569" i="4"/>
  <c r="H601" i="4"/>
  <c r="H657" i="4"/>
  <c r="H713" i="4"/>
  <c r="H793" i="4"/>
  <c r="H849" i="4"/>
  <c r="H1041" i="4"/>
  <c r="H57" i="4"/>
  <c r="H113" i="4"/>
  <c r="H169" i="4"/>
  <c r="H233" i="4"/>
  <c r="H297" i="4"/>
  <c r="H353" i="4"/>
  <c r="H409" i="4"/>
  <c r="H481" i="4"/>
  <c r="H537" i="4"/>
  <c r="H593" i="4"/>
  <c r="H625" i="4"/>
  <c r="H681" i="4"/>
  <c r="H753" i="4"/>
  <c r="H841" i="4"/>
  <c r="H1057" i="4"/>
  <c r="H49" i="4"/>
  <c r="H105" i="4"/>
  <c r="H153" i="4"/>
  <c r="H217" i="4"/>
  <c r="H273" i="4"/>
  <c r="H329" i="4"/>
  <c r="H393" i="4"/>
  <c r="H457" i="4"/>
  <c r="H521" i="4"/>
  <c r="H585" i="4"/>
  <c r="H633" i="4"/>
  <c r="H689" i="4"/>
  <c r="H745" i="4"/>
  <c r="H801" i="4"/>
  <c r="H857" i="4"/>
  <c r="H1017" i="4"/>
  <c r="J18" i="4"/>
  <c r="J19" i="4" s="1"/>
  <c r="J20" i="4" s="1"/>
  <c r="J21" i="4" s="1"/>
  <c r="J22" i="4" s="1"/>
  <c r="J23" i="4" s="1"/>
  <c r="J24" i="4" s="1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41" i="4" s="1"/>
  <c r="J42" i="4" s="1"/>
  <c r="C12" i="4"/>
  <c r="L11" i="4" s="1"/>
  <c r="G16" i="4"/>
  <c r="G18" i="4"/>
  <c r="H18" i="4" s="1"/>
  <c r="G26" i="4"/>
  <c r="H26" i="4" s="1"/>
  <c r="L10" i="4"/>
  <c r="G34" i="4"/>
  <c r="H34" i="4" s="1"/>
  <c r="G42" i="4"/>
  <c r="H42" i="4" s="1"/>
  <c r="G50" i="4"/>
  <c r="H50" i="4" s="1"/>
  <c r="G58" i="4"/>
  <c r="H58" i="4" s="1"/>
  <c r="G66" i="4"/>
  <c r="H66" i="4" s="1"/>
  <c r="G74" i="4"/>
  <c r="H74" i="4" s="1"/>
  <c r="G82" i="4"/>
  <c r="H82" i="4" s="1"/>
  <c r="G90" i="4"/>
  <c r="H90" i="4" s="1"/>
  <c r="G98" i="4"/>
  <c r="H98" i="4" s="1"/>
  <c r="G106" i="4"/>
  <c r="H106" i="4" s="1"/>
  <c r="G114" i="4"/>
  <c r="H114" i="4" s="1"/>
  <c r="G122" i="4"/>
  <c r="H122" i="4" s="1"/>
  <c r="G130" i="4"/>
  <c r="H130" i="4" s="1"/>
  <c r="G138" i="4"/>
  <c r="H138" i="4" s="1"/>
  <c r="G146" i="4"/>
  <c r="H146" i="4" s="1"/>
  <c r="G154" i="4"/>
  <c r="H154" i="4" s="1"/>
  <c r="G162" i="4"/>
  <c r="H162" i="4" s="1"/>
  <c r="G170" i="4"/>
  <c r="H170" i="4" s="1"/>
  <c r="G178" i="4"/>
  <c r="H178" i="4" s="1"/>
  <c r="G186" i="4"/>
  <c r="H186" i="4" s="1"/>
  <c r="G194" i="4"/>
  <c r="H194" i="4" s="1"/>
  <c r="G202" i="4"/>
  <c r="H202" i="4" s="1"/>
  <c r="G210" i="4"/>
  <c r="H210" i="4" s="1"/>
  <c r="G218" i="4"/>
  <c r="H218" i="4" s="1"/>
  <c r="G226" i="4"/>
  <c r="H226" i="4" s="1"/>
  <c r="G234" i="4"/>
  <c r="H234" i="4" s="1"/>
  <c r="G242" i="4"/>
  <c r="H242" i="4" s="1"/>
  <c r="G250" i="4"/>
  <c r="H250" i="4" s="1"/>
  <c r="G258" i="4"/>
  <c r="H258" i="4" s="1"/>
  <c r="G266" i="4"/>
  <c r="H266" i="4" s="1"/>
  <c r="G274" i="4"/>
  <c r="H274" i="4" s="1"/>
  <c r="G282" i="4"/>
  <c r="H282" i="4" s="1"/>
  <c r="G290" i="4"/>
  <c r="H290" i="4" s="1"/>
  <c r="G298" i="4"/>
  <c r="H298" i="4" s="1"/>
  <c r="G306" i="4"/>
  <c r="H306" i="4" s="1"/>
  <c r="G314" i="4"/>
  <c r="H314" i="4" s="1"/>
  <c r="G322" i="4"/>
  <c r="H322" i="4" s="1"/>
  <c r="G330" i="4"/>
  <c r="H330" i="4" s="1"/>
  <c r="G338" i="4"/>
  <c r="H338" i="4" s="1"/>
  <c r="G346" i="4"/>
  <c r="H346" i="4" s="1"/>
  <c r="G354" i="4"/>
  <c r="H354" i="4" s="1"/>
  <c r="G362" i="4"/>
  <c r="H362" i="4" s="1"/>
  <c r="G370" i="4"/>
  <c r="H370" i="4" s="1"/>
  <c r="G378" i="4"/>
  <c r="H378" i="4" s="1"/>
  <c r="G386" i="4"/>
  <c r="H386" i="4" s="1"/>
  <c r="G394" i="4"/>
  <c r="H394" i="4" s="1"/>
  <c r="G402" i="4"/>
  <c r="H402" i="4" s="1"/>
  <c r="G410" i="4"/>
  <c r="H410" i="4" s="1"/>
  <c r="G418" i="4"/>
  <c r="H418" i="4" s="1"/>
  <c r="G426" i="4"/>
  <c r="H426" i="4" s="1"/>
  <c r="G434" i="4"/>
  <c r="H434" i="4" s="1"/>
  <c r="G442" i="4"/>
  <c r="H442" i="4" s="1"/>
  <c r="G450" i="4"/>
  <c r="H450" i="4" s="1"/>
  <c r="G458" i="4"/>
  <c r="H458" i="4" s="1"/>
  <c r="G466" i="4"/>
  <c r="H466" i="4" s="1"/>
  <c r="G474" i="4"/>
  <c r="H474" i="4" s="1"/>
  <c r="G482" i="4"/>
  <c r="H482" i="4" s="1"/>
  <c r="G490" i="4"/>
  <c r="H490" i="4" s="1"/>
  <c r="G498" i="4"/>
  <c r="H498" i="4" s="1"/>
  <c r="G506" i="4"/>
  <c r="H506" i="4" s="1"/>
  <c r="G514" i="4"/>
  <c r="H514" i="4" s="1"/>
  <c r="G522" i="4"/>
  <c r="H522" i="4" s="1"/>
  <c r="G530" i="4"/>
  <c r="H530" i="4" s="1"/>
  <c r="G538" i="4"/>
  <c r="H538" i="4" s="1"/>
  <c r="G546" i="4"/>
  <c r="H546" i="4" s="1"/>
  <c r="G554" i="4"/>
  <c r="H554" i="4" s="1"/>
  <c r="G562" i="4"/>
  <c r="H562" i="4" s="1"/>
  <c r="G570" i="4"/>
  <c r="H570" i="4" s="1"/>
  <c r="G578" i="4"/>
  <c r="H578" i="4" s="1"/>
  <c r="G586" i="4"/>
  <c r="H586" i="4" s="1"/>
  <c r="G594" i="4"/>
  <c r="H594" i="4" s="1"/>
  <c r="G602" i="4"/>
  <c r="H602" i="4" s="1"/>
  <c r="G610" i="4"/>
  <c r="H610" i="4" s="1"/>
  <c r="G618" i="4"/>
  <c r="H618" i="4" s="1"/>
  <c r="G626" i="4"/>
  <c r="H626" i="4" s="1"/>
  <c r="G634" i="4"/>
  <c r="H634" i="4" s="1"/>
  <c r="G642" i="4"/>
  <c r="H642" i="4" s="1"/>
  <c r="G650" i="4"/>
  <c r="H650" i="4" s="1"/>
  <c r="G658" i="4"/>
  <c r="H658" i="4" s="1"/>
  <c r="G666" i="4"/>
  <c r="H666" i="4" s="1"/>
  <c r="G674" i="4"/>
  <c r="H674" i="4" s="1"/>
  <c r="G682" i="4"/>
  <c r="H682" i="4" s="1"/>
  <c r="G690" i="4"/>
  <c r="H690" i="4" s="1"/>
  <c r="G698" i="4"/>
  <c r="H698" i="4" s="1"/>
  <c r="G21" i="4"/>
  <c r="H21" i="4" s="1"/>
  <c r="G29" i="4"/>
  <c r="H29" i="4" s="1"/>
  <c r="G45" i="4"/>
  <c r="H45" i="4" s="1"/>
  <c r="G53" i="4"/>
  <c r="H53" i="4" s="1"/>
  <c r="G61" i="4"/>
  <c r="H61" i="4" s="1"/>
  <c r="G69" i="4"/>
  <c r="H69" i="4" s="1"/>
  <c r="G77" i="4"/>
  <c r="H77" i="4" s="1"/>
  <c r="G85" i="4"/>
  <c r="H85" i="4" s="1"/>
  <c r="G93" i="4"/>
  <c r="H93" i="4" s="1"/>
  <c r="G109" i="4"/>
  <c r="H109" i="4" s="1"/>
  <c r="G117" i="4"/>
  <c r="H117" i="4" s="1"/>
  <c r="G125" i="4"/>
  <c r="H125" i="4" s="1"/>
  <c r="G133" i="4"/>
  <c r="H133" i="4" s="1"/>
  <c r="G141" i="4"/>
  <c r="H141" i="4" s="1"/>
  <c r="G149" i="4"/>
  <c r="H149" i="4" s="1"/>
  <c r="G157" i="4"/>
  <c r="H157" i="4" s="1"/>
  <c r="G173" i="4"/>
  <c r="H173" i="4" s="1"/>
  <c r="G181" i="4"/>
  <c r="H181" i="4" s="1"/>
  <c r="G189" i="4"/>
  <c r="H189" i="4" s="1"/>
  <c r="G197" i="4"/>
  <c r="H197" i="4" s="1"/>
  <c r="G205" i="4"/>
  <c r="H205" i="4" s="1"/>
  <c r="G213" i="4"/>
  <c r="H213" i="4" s="1"/>
  <c r="G653" i="4"/>
  <c r="H653" i="4" s="1"/>
  <c r="G22" i="4"/>
  <c r="H22" i="4" s="1"/>
  <c r="G30" i="4"/>
  <c r="H30" i="4" s="1"/>
  <c r="G38" i="4"/>
  <c r="H38" i="4" s="1"/>
  <c r="G46" i="4"/>
  <c r="H46" i="4" s="1"/>
  <c r="G54" i="4"/>
  <c r="H54" i="4" s="1"/>
  <c r="G62" i="4"/>
  <c r="H62" i="4" s="1"/>
  <c r="G70" i="4"/>
  <c r="H70" i="4" s="1"/>
  <c r="G78" i="4"/>
  <c r="H78" i="4" s="1"/>
  <c r="G86" i="4"/>
  <c r="H86" i="4" s="1"/>
  <c r="G94" i="4"/>
  <c r="H94" i="4" s="1"/>
  <c r="G102" i="4"/>
  <c r="H102" i="4" s="1"/>
  <c r="G110" i="4"/>
  <c r="H110" i="4" s="1"/>
  <c r="G118" i="4"/>
  <c r="H118" i="4" s="1"/>
  <c r="G126" i="4"/>
  <c r="H126" i="4" s="1"/>
  <c r="G134" i="4"/>
  <c r="H134" i="4" s="1"/>
  <c r="G142" i="4"/>
  <c r="H142" i="4" s="1"/>
  <c r="G150" i="4"/>
  <c r="H150" i="4" s="1"/>
  <c r="G158" i="4"/>
  <c r="H158" i="4" s="1"/>
  <c r="G166" i="4"/>
  <c r="H166" i="4" s="1"/>
  <c r="G174" i="4"/>
  <c r="H174" i="4" s="1"/>
  <c r="G182" i="4"/>
  <c r="H182" i="4" s="1"/>
  <c r="G190" i="4"/>
  <c r="H190" i="4" s="1"/>
  <c r="G198" i="4"/>
  <c r="H198" i="4" s="1"/>
  <c r="G206" i="4"/>
  <c r="H206" i="4" s="1"/>
  <c r="G214" i="4"/>
  <c r="H214" i="4" s="1"/>
  <c r="G222" i="4"/>
  <c r="H222" i="4" s="1"/>
  <c r="G230" i="4"/>
  <c r="H230" i="4" s="1"/>
  <c r="G238" i="4"/>
  <c r="H238" i="4" s="1"/>
  <c r="G246" i="4"/>
  <c r="H246" i="4" s="1"/>
  <c r="G254" i="4"/>
  <c r="H254" i="4" s="1"/>
  <c r="G262" i="4"/>
  <c r="H262" i="4" s="1"/>
  <c r="G270" i="4"/>
  <c r="H270" i="4" s="1"/>
  <c r="G278" i="4"/>
  <c r="H278" i="4" s="1"/>
  <c r="G286" i="4"/>
  <c r="H286" i="4" s="1"/>
  <c r="G294" i="4"/>
  <c r="H294" i="4" s="1"/>
  <c r="G302" i="4"/>
  <c r="H302" i="4" s="1"/>
  <c r="G310" i="4"/>
  <c r="H310" i="4" s="1"/>
  <c r="G318" i="4"/>
  <c r="H318" i="4" s="1"/>
  <c r="G326" i="4"/>
  <c r="H326" i="4" s="1"/>
  <c r="G334" i="4"/>
  <c r="H334" i="4" s="1"/>
  <c r="G342" i="4"/>
  <c r="H342" i="4" s="1"/>
  <c r="G350" i="4"/>
  <c r="H350" i="4" s="1"/>
  <c r="G358" i="4"/>
  <c r="H358" i="4" s="1"/>
  <c r="G366" i="4"/>
  <c r="H366" i="4" s="1"/>
  <c r="G374" i="4"/>
  <c r="H374" i="4" s="1"/>
  <c r="G382" i="4"/>
  <c r="H382" i="4" s="1"/>
  <c r="G390" i="4"/>
  <c r="H390" i="4" s="1"/>
  <c r="G398" i="4"/>
  <c r="H398" i="4" s="1"/>
  <c r="G406" i="4"/>
  <c r="H406" i="4" s="1"/>
  <c r="G414" i="4"/>
  <c r="H414" i="4" s="1"/>
  <c r="G422" i="4"/>
  <c r="H422" i="4" s="1"/>
  <c r="G430" i="4"/>
  <c r="H430" i="4" s="1"/>
  <c r="G438" i="4"/>
  <c r="H438" i="4" s="1"/>
  <c r="G446" i="4"/>
  <c r="H446" i="4" s="1"/>
  <c r="G454" i="4"/>
  <c r="H454" i="4" s="1"/>
  <c r="G462" i="4"/>
  <c r="H462" i="4" s="1"/>
  <c r="G470" i="4"/>
  <c r="H470" i="4" s="1"/>
  <c r="G478" i="4"/>
  <c r="H478" i="4" s="1"/>
  <c r="G486" i="4"/>
  <c r="H486" i="4" s="1"/>
  <c r="G494" i="4"/>
  <c r="H494" i="4" s="1"/>
  <c r="G502" i="4"/>
  <c r="H502" i="4" s="1"/>
  <c r="G510" i="4"/>
  <c r="H510" i="4" s="1"/>
  <c r="G23" i="4"/>
  <c r="H23" i="4" s="1"/>
  <c r="G31" i="4"/>
  <c r="H31" i="4" s="1"/>
  <c r="G39" i="4"/>
  <c r="H39" i="4" s="1"/>
  <c r="G47" i="4"/>
  <c r="H47" i="4" s="1"/>
  <c r="G55" i="4"/>
  <c r="H55" i="4" s="1"/>
  <c r="G63" i="4"/>
  <c r="H63" i="4" s="1"/>
  <c r="G71" i="4"/>
  <c r="H71" i="4" s="1"/>
  <c r="G79" i="4"/>
  <c r="H79" i="4" s="1"/>
  <c r="G87" i="4"/>
  <c r="H87" i="4" s="1"/>
  <c r="G95" i="4"/>
  <c r="H95" i="4" s="1"/>
  <c r="G103" i="4"/>
  <c r="H103" i="4" s="1"/>
  <c r="G111" i="4"/>
  <c r="H111" i="4" s="1"/>
  <c r="G119" i="4"/>
  <c r="H119" i="4" s="1"/>
  <c r="G127" i="4"/>
  <c r="H127" i="4" s="1"/>
  <c r="G135" i="4"/>
  <c r="H135" i="4" s="1"/>
  <c r="G143" i="4"/>
  <c r="H143" i="4" s="1"/>
  <c r="G151" i="4"/>
  <c r="H151" i="4" s="1"/>
  <c r="G159" i="4"/>
  <c r="H159" i="4" s="1"/>
  <c r="G167" i="4"/>
  <c r="H167" i="4" s="1"/>
  <c r="G175" i="4"/>
  <c r="H175" i="4" s="1"/>
  <c r="G183" i="4"/>
  <c r="H183" i="4" s="1"/>
  <c r="G191" i="4"/>
  <c r="H191" i="4" s="1"/>
  <c r="G199" i="4"/>
  <c r="H199" i="4" s="1"/>
  <c r="G207" i="4"/>
  <c r="H207" i="4" s="1"/>
  <c r="G215" i="4"/>
  <c r="H215" i="4" s="1"/>
  <c r="G223" i="4"/>
  <c r="H223" i="4" s="1"/>
  <c r="G231" i="4"/>
  <c r="H231" i="4" s="1"/>
  <c r="G239" i="4"/>
  <c r="H239" i="4" s="1"/>
  <c r="G247" i="4"/>
  <c r="H247" i="4" s="1"/>
  <c r="G255" i="4"/>
  <c r="H255" i="4" s="1"/>
  <c r="G263" i="4"/>
  <c r="H263" i="4" s="1"/>
  <c r="G271" i="4"/>
  <c r="H271" i="4" s="1"/>
  <c r="G279" i="4"/>
  <c r="H279" i="4" s="1"/>
  <c r="G287" i="4"/>
  <c r="H287" i="4" s="1"/>
  <c r="G295" i="4"/>
  <c r="H295" i="4" s="1"/>
  <c r="G303" i="4"/>
  <c r="H303" i="4" s="1"/>
  <c r="G311" i="4"/>
  <c r="H311" i="4" s="1"/>
  <c r="G319" i="4"/>
  <c r="H319" i="4" s="1"/>
  <c r="G327" i="4"/>
  <c r="H327" i="4" s="1"/>
  <c r="G335" i="4"/>
  <c r="H335" i="4" s="1"/>
  <c r="G343" i="4"/>
  <c r="H343" i="4" s="1"/>
  <c r="G351" i="4"/>
  <c r="H351" i="4" s="1"/>
  <c r="G359" i="4"/>
  <c r="H359" i="4" s="1"/>
  <c r="G367" i="4"/>
  <c r="H367" i="4" s="1"/>
  <c r="G375" i="4"/>
  <c r="H375" i="4" s="1"/>
  <c r="G383" i="4"/>
  <c r="H383" i="4" s="1"/>
  <c r="G391" i="4"/>
  <c r="H391" i="4" s="1"/>
  <c r="G399" i="4"/>
  <c r="H399" i="4" s="1"/>
  <c r="G407" i="4"/>
  <c r="H407" i="4" s="1"/>
  <c r="G415" i="4"/>
  <c r="H415" i="4" s="1"/>
  <c r="G423" i="4"/>
  <c r="H423" i="4" s="1"/>
  <c r="G431" i="4"/>
  <c r="H431" i="4" s="1"/>
  <c r="G439" i="4"/>
  <c r="H439" i="4" s="1"/>
  <c r="G447" i="4"/>
  <c r="H447" i="4" s="1"/>
  <c r="G455" i="4"/>
  <c r="H455" i="4" s="1"/>
  <c r="G463" i="4"/>
  <c r="H463" i="4" s="1"/>
  <c r="G471" i="4"/>
  <c r="H471" i="4" s="1"/>
  <c r="G479" i="4"/>
  <c r="H479" i="4" s="1"/>
  <c r="G487" i="4"/>
  <c r="H487" i="4" s="1"/>
  <c r="G495" i="4"/>
  <c r="H495" i="4" s="1"/>
  <c r="G503" i="4"/>
  <c r="H503" i="4" s="1"/>
  <c r="G511" i="4"/>
  <c r="H511" i="4" s="1"/>
  <c r="G519" i="4"/>
  <c r="H519" i="4" s="1"/>
  <c r="G527" i="4"/>
  <c r="H527" i="4" s="1"/>
  <c r="G535" i="4"/>
  <c r="H535" i="4" s="1"/>
  <c r="G543" i="4"/>
  <c r="H543" i="4" s="1"/>
  <c r="G551" i="4"/>
  <c r="H551" i="4" s="1"/>
  <c r="G559" i="4"/>
  <c r="H559" i="4" s="1"/>
  <c r="G567" i="4"/>
  <c r="H567" i="4" s="1"/>
  <c r="G575" i="4"/>
  <c r="H575" i="4" s="1"/>
  <c r="G583" i="4"/>
  <c r="H583" i="4" s="1"/>
  <c r="G591" i="4"/>
  <c r="H591" i="4" s="1"/>
  <c r="G599" i="4"/>
  <c r="H599" i="4" s="1"/>
  <c r="G607" i="4"/>
  <c r="H607" i="4" s="1"/>
  <c r="G615" i="4"/>
  <c r="H615" i="4" s="1"/>
  <c r="G623" i="4"/>
  <c r="H623" i="4" s="1"/>
  <c r="G631" i="4"/>
  <c r="H631" i="4" s="1"/>
  <c r="G639" i="4"/>
  <c r="H639" i="4" s="1"/>
  <c r="G647" i="4"/>
  <c r="H647" i="4" s="1"/>
  <c r="G655" i="4"/>
  <c r="H655" i="4" s="1"/>
  <c r="G663" i="4"/>
  <c r="H663" i="4" s="1"/>
  <c r="G24" i="4"/>
  <c r="H24" i="4" s="1"/>
  <c r="G32" i="4"/>
  <c r="H32" i="4" s="1"/>
  <c r="G40" i="4"/>
  <c r="H40" i="4" s="1"/>
  <c r="G48" i="4"/>
  <c r="H48" i="4" s="1"/>
  <c r="G56" i="4"/>
  <c r="H56" i="4" s="1"/>
  <c r="G72" i="4"/>
  <c r="H72" i="4" s="1"/>
  <c r="G80" i="4"/>
  <c r="H80" i="4" s="1"/>
  <c r="G88" i="4"/>
  <c r="H88" i="4" s="1"/>
  <c r="G96" i="4"/>
  <c r="H96" i="4" s="1"/>
  <c r="G104" i="4"/>
  <c r="H104" i="4" s="1"/>
  <c r="G120" i="4"/>
  <c r="H120" i="4" s="1"/>
  <c r="G128" i="4"/>
  <c r="H128" i="4" s="1"/>
  <c r="G136" i="4"/>
  <c r="H136" i="4" s="1"/>
  <c r="G144" i="4"/>
  <c r="H144" i="4" s="1"/>
  <c r="G152" i="4"/>
  <c r="H152" i="4" s="1"/>
  <c r="G160" i="4"/>
  <c r="H160" i="4" s="1"/>
  <c r="G168" i="4"/>
  <c r="H168" i="4" s="1"/>
  <c r="G176" i="4"/>
  <c r="H176" i="4" s="1"/>
  <c r="G184" i="4"/>
  <c r="H184" i="4" s="1"/>
  <c r="G192" i="4"/>
  <c r="H192" i="4" s="1"/>
  <c r="G200" i="4"/>
  <c r="H200" i="4" s="1"/>
  <c r="G208" i="4"/>
  <c r="H208" i="4" s="1"/>
  <c r="G216" i="4"/>
  <c r="H216" i="4" s="1"/>
  <c r="G224" i="4"/>
  <c r="H224" i="4" s="1"/>
  <c r="G640" i="4"/>
  <c r="H640" i="4" s="1"/>
  <c r="G1024" i="4"/>
  <c r="H1024" i="4" s="1"/>
  <c r="G1088" i="4"/>
  <c r="H1088" i="4" s="1"/>
  <c r="G1152" i="4"/>
  <c r="H1152" i="4" s="1"/>
  <c r="G112" i="4"/>
  <c r="H112" i="4" s="1"/>
  <c r="G64" i="4"/>
  <c r="H64" i="4" s="1"/>
  <c r="G706" i="4"/>
  <c r="H706" i="4" s="1"/>
  <c r="G714" i="4"/>
  <c r="H714" i="4" s="1"/>
  <c r="G722" i="4"/>
  <c r="H722" i="4" s="1"/>
  <c r="G730" i="4"/>
  <c r="H730" i="4" s="1"/>
  <c r="G738" i="4"/>
  <c r="H738" i="4" s="1"/>
  <c r="G746" i="4"/>
  <c r="H746" i="4" s="1"/>
  <c r="G754" i="4"/>
  <c r="H754" i="4" s="1"/>
  <c r="G762" i="4"/>
  <c r="H762" i="4" s="1"/>
  <c r="G770" i="4"/>
  <c r="H770" i="4" s="1"/>
  <c r="G778" i="4"/>
  <c r="H778" i="4" s="1"/>
  <c r="G786" i="4"/>
  <c r="H786" i="4" s="1"/>
  <c r="G794" i="4"/>
  <c r="H794" i="4" s="1"/>
  <c r="G802" i="4"/>
  <c r="H802" i="4" s="1"/>
  <c r="G810" i="4"/>
  <c r="H810" i="4" s="1"/>
  <c r="G818" i="4"/>
  <c r="H818" i="4" s="1"/>
  <c r="G826" i="4"/>
  <c r="H826" i="4" s="1"/>
  <c r="G834" i="4"/>
  <c r="H834" i="4" s="1"/>
  <c r="G842" i="4"/>
  <c r="H842" i="4" s="1"/>
  <c r="G850" i="4"/>
  <c r="H850" i="4" s="1"/>
  <c r="G858" i="4"/>
  <c r="H858" i="4" s="1"/>
  <c r="G866" i="4"/>
  <c r="H866" i="4" s="1"/>
  <c r="G874" i="4"/>
  <c r="H874" i="4" s="1"/>
  <c r="G882" i="4"/>
  <c r="H882" i="4" s="1"/>
  <c r="G890" i="4"/>
  <c r="H890" i="4" s="1"/>
  <c r="G898" i="4"/>
  <c r="H898" i="4" s="1"/>
  <c r="G906" i="4"/>
  <c r="H906" i="4" s="1"/>
  <c r="G914" i="4"/>
  <c r="H914" i="4" s="1"/>
  <c r="G922" i="4"/>
  <c r="H922" i="4" s="1"/>
  <c r="G930" i="4"/>
  <c r="H930" i="4" s="1"/>
  <c r="G938" i="4"/>
  <c r="H938" i="4" s="1"/>
  <c r="G946" i="4"/>
  <c r="H946" i="4" s="1"/>
  <c r="G954" i="4"/>
  <c r="H954" i="4" s="1"/>
  <c r="G962" i="4"/>
  <c r="H962" i="4" s="1"/>
  <c r="G970" i="4"/>
  <c r="H970" i="4" s="1"/>
  <c r="G978" i="4"/>
  <c r="H978" i="4" s="1"/>
  <c r="G986" i="4"/>
  <c r="H986" i="4" s="1"/>
  <c r="G994" i="4"/>
  <c r="H994" i="4" s="1"/>
  <c r="G1002" i="4"/>
  <c r="H1002" i="4" s="1"/>
  <c r="G1010" i="4"/>
  <c r="H1010" i="4" s="1"/>
  <c r="G1018" i="4"/>
  <c r="H1018" i="4" s="1"/>
  <c r="G1026" i="4"/>
  <c r="H1026" i="4" s="1"/>
  <c r="G1034" i="4"/>
  <c r="H1034" i="4" s="1"/>
  <c r="G1042" i="4"/>
  <c r="H1042" i="4" s="1"/>
  <c r="G1050" i="4"/>
  <c r="H1050" i="4" s="1"/>
  <c r="G1058" i="4"/>
  <c r="H1058" i="4" s="1"/>
  <c r="G1066" i="4"/>
  <c r="H1066" i="4" s="1"/>
  <c r="G1074" i="4"/>
  <c r="H1074" i="4" s="1"/>
  <c r="G1082" i="4"/>
  <c r="H1082" i="4" s="1"/>
  <c r="G1090" i="4"/>
  <c r="H1090" i="4" s="1"/>
  <c r="G1098" i="4"/>
  <c r="H1098" i="4" s="1"/>
  <c r="G1106" i="4"/>
  <c r="H1106" i="4" s="1"/>
  <c r="G1114" i="4"/>
  <c r="H1114" i="4" s="1"/>
  <c r="G1122" i="4"/>
  <c r="H1122" i="4" s="1"/>
  <c r="G1130" i="4"/>
  <c r="H1130" i="4" s="1"/>
  <c r="G1138" i="4"/>
  <c r="H1138" i="4" s="1"/>
  <c r="G1146" i="4"/>
  <c r="H1146" i="4" s="1"/>
  <c r="G1154" i="4"/>
  <c r="H1154" i="4" s="1"/>
  <c r="G19" i="4"/>
  <c r="H19" i="4" s="1"/>
  <c r="G27" i="4"/>
  <c r="H27" i="4" s="1"/>
  <c r="G35" i="4"/>
  <c r="H35" i="4" s="1"/>
  <c r="G43" i="4"/>
  <c r="H43" i="4" s="1"/>
  <c r="G51" i="4"/>
  <c r="H51" i="4" s="1"/>
  <c r="G59" i="4"/>
  <c r="H59" i="4" s="1"/>
  <c r="G67" i="4"/>
  <c r="H67" i="4" s="1"/>
  <c r="G75" i="4"/>
  <c r="H75" i="4" s="1"/>
  <c r="G83" i="4"/>
  <c r="H83" i="4" s="1"/>
  <c r="G91" i="4"/>
  <c r="H91" i="4" s="1"/>
  <c r="G99" i="4"/>
  <c r="H99" i="4" s="1"/>
  <c r="G107" i="4"/>
  <c r="H107" i="4" s="1"/>
  <c r="G115" i="4"/>
  <c r="H115" i="4" s="1"/>
  <c r="G123" i="4"/>
  <c r="H123" i="4" s="1"/>
  <c r="G131" i="4"/>
  <c r="H131" i="4" s="1"/>
  <c r="G139" i="4"/>
  <c r="H139" i="4" s="1"/>
  <c r="G147" i="4"/>
  <c r="H147" i="4" s="1"/>
  <c r="G155" i="4"/>
  <c r="H155" i="4" s="1"/>
  <c r="G163" i="4"/>
  <c r="H163" i="4" s="1"/>
  <c r="G171" i="4"/>
  <c r="H171" i="4" s="1"/>
  <c r="G179" i="4"/>
  <c r="H179" i="4" s="1"/>
  <c r="G187" i="4"/>
  <c r="H187" i="4" s="1"/>
  <c r="G195" i="4"/>
  <c r="H195" i="4" s="1"/>
  <c r="G203" i="4"/>
  <c r="H203" i="4" s="1"/>
  <c r="G211" i="4"/>
  <c r="H211" i="4" s="1"/>
  <c r="G219" i="4"/>
  <c r="H219" i="4" s="1"/>
  <c r="G227" i="4"/>
  <c r="H227" i="4" s="1"/>
  <c r="G235" i="4"/>
  <c r="H235" i="4" s="1"/>
  <c r="G243" i="4"/>
  <c r="H243" i="4" s="1"/>
  <c r="G251" i="4"/>
  <c r="H251" i="4" s="1"/>
  <c r="G259" i="4"/>
  <c r="H259" i="4" s="1"/>
  <c r="G267" i="4"/>
  <c r="H267" i="4" s="1"/>
  <c r="G275" i="4"/>
  <c r="H275" i="4" s="1"/>
  <c r="G283" i="4"/>
  <c r="H283" i="4" s="1"/>
  <c r="G291" i="4"/>
  <c r="H291" i="4" s="1"/>
  <c r="G299" i="4"/>
  <c r="H299" i="4" s="1"/>
  <c r="G307" i="4"/>
  <c r="H307" i="4" s="1"/>
  <c r="G315" i="4"/>
  <c r="H315" i="4" s="1"/>
  <c r="G323" i="4"/>
  <c r="H323" i="4" s="1"/>
  <c r="G331" i="4"/>
  <c r="H331" i="4" s="1"/>
  <c r="G339" i="4"/>
  <c r="H339" i="4" s="1"/>
  <c r="G347" i="4"/>
  <c r="H347" i="4" s="1"/>
  <c r="G355" i="4"/>
  <c r="H355" i="4" s="1"/>
  <c r="G363" i="4"/>
  <c r="H363" i="4" s="1"/>
  <c r="G371" i="4"/>
  <c r="H371" i="4" s="1"/>
  <c r="G379" i="4"/>
  <c r="H379" i="4" s="1"/>
  <c r="G387" i="4"/>
  <c r="H387" i="4" s="1"/>
  <c r="G395" i="4"/>
  <c r="H395" i="4" s="1"/>
  <c r="G403" i="4"/>
  <c r="H403" i="4" s="1"/>
  <c r="G411" i="4"/>
  <c r="H411" i="4" s="1"/>
  <c r="G419" i="4"/>
  <c r="H419" i="4" s="1"/>
  <c r="G427" i="4"/>
  <c r="H427" i="4" s="1"/>
  <c r="G435" i="4"/>
  <c r="H435" i="4" s="1"/>
  <c r="G443" i="4"/>
  <c r="H443" i="4" s="1"/>
  <c r="G451" i="4"/>
  <c r="H451" i="4" s="1"/>
  <c r="G459" i="4"/>
  <c r="H459" i="4" s="1"/>
  <c r="G467" i="4"/>
  <c r="H467" i="4" s="1"/>
  <c r="G475" i="4"/>
  <c r="H475" i="4" s="1"/>
  <c r="G483" i="4"/>
  <c r="H483" i="4" s="1"/>
  <c r="G491" i="4"/>
  <c r="H491" i="4" s="1"/>
  <c r="G499" i="4"/>
  <c r="H499" i="4" s="1"/>
  <c r="G507" i="4"/>
  <c r="H507" i="4" s="1"/>
  <c r="G515" i="4"/>
  <c r="H515" i="4" s="1"/>
  <c r="G523" i="4"/>
  <c r="H523" i="4" s="1"/>
  <c r="G531" i="4"/>
  <c r="H531" i="4" s="1"/>
  <c r="G539" i="4"/>
  <c r="H539" i="4" s="1"/>
  <c r="G547" i="4"/>
  <c r="H547" i="4" s="1"/>
  <c r="G555" i="4"/>
  <c r="H555" i="4" s="1"/>
  <c r="G563" i="4"/>
  <c r="H563" i="4" s="1"/>
  <c r="G571" i="4"/>
  <c r="H571" i="4" s="1"/>
  <c r="G579" i="4"/>
  <c r="H579" i="4" s="1"/>
  <c r="G587" i="4"/>
  <c r="H587" i="4" s="1"/>
  <c r="G20" i="4"/>
  <c r="H20" i="4" s="1"/>
  <c r="G28" i="4"/>
  <c r="H28" i="4" s="1"/>
  <c r="G36" i="4"/>
  <c r="H36" i="4" s="1"/>
  <c r="G44" i="4"/>
  <c r="H44" i="4" s="1"/>
  <c r="G52" i="4"/>
  <c r="H52" i="4" s="1"/>
  <c r="G60" i="4"/>
  <c r="H60" i="4" s="1"/>
  <c r="G68" i="4"/>
  <c r="H68" i="4" s="1"/>
  <c r="G76" i="4"/>
  <c r="H76" i="4" s="1"/>
  <c r="G84" i="4"/>
  <c r="H84" i="4" s="1"/>
  <c r="G92" i="4"/>
  <c r="H92" i="4" s="1"/>
  <c r="G100" i="4"/>
  <c r="H100" i="4" s="1"/>
  <c r="G108" i="4"/>
  <c r="H108" i="4" s="1"/>
  <c r="G116" i="4"/>
  <c r="H116" i="4" s="1"/>
  <c r="G124" i="4"/>
  <c r="H124" i="4" s="1"/>
  <c r="G132" i="4"/>
  <c r="H132" i="4" s="1"/>
  <c r="G140" i="4"/>
  <c r="H140" i="4" s="1"/>
  <c r="G148" i="4"/>
  <c r="H148" i="4" s="1"/>
  <c r="G156" i="4"/>
  <c r="H156" i="4" s="1"/>
  <c r="G164" i="4"/>
  <c r="H164" i="4" s="1"/>
  <c r="G172" i="4"/>
  <c r="H172" i="4" s="1"/>
  <c r="G180" i="4"/>
  <c r="H180" i="4" s="1"/>
  <c r="G188" i="4"/>
  <c r="H188" i="4" s="1"/>
  <c r="G196" i="4"/>
  <c r="H196" i="4" s="1"/>
  <c r="G204" i="4"/>
  <c r="H204" i="4" s="1"/>
  <c r="G212" i="4"/>
  <c r="H212" i="4" s="1"/>
  <c r="G220" i="4"/>
  <c r="H220" i="4" s="1"/>
  <c r="G228" i="4"/>
  <c r="H228" i="4" s="1"/>
  <c r="G236" i="4"/>
  <c r="H236" i="4" s="1"/>
  <c r="G244" i="4"/>
  <c r="H244" i="4" s="1"/>
  <c r="G252" i="4"/>
  <c r="H252" i="4" s="1"/>
  <c r="G260" i="4"/>
  <c r="H260" i="4" s="1"/>
  <c r="G268" i="4"/>
  <c r="H268" i="4" s="1"/>
  <c r="G276" i="4"/>
  <c r="H276" i="4" s="1"/>
  <c r="G284" i="4"/>
  <c r="H284" i="4" s="1"/>
  <c r="G292" i="4"/>
  <c r="H292" i="4" s="1"/>
  <c r="G300" i="4"/>
  <c r="H300" i="4" s="1"/>
  <c r="G308" i="4"/>
  <c r="H308" i="4" s="1"/>
  <c r="G316" i="4"/>
  <c r="H316" i="4" s="1"/>
  <c r="G324" i="4"/>
  <c r="H324" i="4" s="1"/>
  <c r="G332" i="4"/>
  <c r="H332" i="4" s="1"/>
  <c r="G340" i="4"/>
  <c r="H340" i="4" s="1"/>
  <c r="G348" i="4"/>
  <c r="H348" i="4" s="1"/>
  <c r="G356" i="4"/>
  <c r="H356" i="4" s="1"/>
  <c r="G364" i="4"/>
  <c r="H364" i="4" s="1"/>
  <c r="G372" i="4"/>
  <c r="H372" i="4" s="1"/>
  <c r="G380" i="4"/>
  <c r="H380" i="4" s="1"/>
  <c r="G388" i="4"/>
  <c r="H388" i="4" s="1"/>
  <c r="G396" i="4"/>
  <c r="H396" i="4" s="1"/>
  <c r="G404" i="4"/>
  <c r="H404" i="4" s="1"/>
  <c r="G412" i="4"/>
  <c r="H412" i="4" s="1"/>
  <c r="G420" i="4"/>
  <c r="H420" i="4" s="1"/>
  <c r="G428" i="4"/>
  <c r="H428" i="4" s="1"/>
  <c r="G436" i="4"/>
  <c r="H436" i="4" s="1"/>
  <c r="G444" i="4"/>
  <c r="H444" i="4" s="1"/>
  <c r="G452" i="4"/>
  <c r="H452" i="4" s="1"/>
  <c r="G460" i="4"/>
  <c r="H460" i="4" s="1"/>
  <c r="G468" i="4"/>
  <c r="H468" i="4" s="1"/>
  <c r="G476" i="4"/>
  <c r="H476" i="4" s="1"/>
  <c r="G484" i="4"/>
  <c r="H484" i="4" s="1"/>
  <c r="G492" i="4"/>
  <c r="H492" i="4" s="1"/>
  <c r="G500" i="4"/>
  <c r="H500" i="4" s="1"/>
  <c r="G508" i="4"/>
  <c r="H508" i="4" s="1"/>
  <c r="G516" i="4"/>
  <c r="H516" i="4" s="1"/>
  <c r="G1162" i="4"/>
  <c r="H1162" i="4" s="1"/>
  <c r="G1170" i="4"/>
  <c r="H1170" i="4" s="1"/>
  <c r="G1178" i="4"/>
  <c r="H1178" i="4" s="1"/>
  <c r="G1186" i="4"/>
  <c r="H1186" i="4" s="1"/>
  <c r="G1194" i="4"/>
  <c r="H1194" i="4" s="1"/>
  <c r="G1202" i="4"/>
  <c r="H1202" i="4" s="1"/>
  <c r="G1210" i="4"/>
  <c r="H1210" i="4" s="1"/>
  <c r="G1218" i="4"/>
  <c r="H1218" i="4" s="1"/>
  <c r="G1226" i="4"/>
  <c r="H1226" i="4" s="1"/>
  <c r="G1234" i="4"/>
  <c r="H1234" i="4" s="1"/>
  <c r="G1242" i="4"/>
  <c r="H1242" i="4" s="1"/>
  <c r="G1250" i="4"/>
  <c r="H1250" i="4" s="1"/>
  <c r="G1258" i="4"/>
  <c r="H1258" i="4" s="1"/>
  <c r="G1266" i="4"/>
  <c r="H1266" i="4" s="1"/>
  <c r="G1274" i="4"/>
  <c r="H1274" i="4" s="1"/>
  <c r="G595" i="4"/>
  <c r="H595" i="4" s="1"/>
  <c r="G603" i="4"/>
  <c r="H603" i="4" s="1"/>
  <c r="G611" i="4"/>
  <c r="H611" i="4" s="1"/>
  <c r="G619" i="4"/>
  <c r="H619" i="4" s="1"/>
  <c r="G627" i="4"/>
  <c r="H627" i="4" s="1"/>
  <c r="G635" i="4"/>
  <c r="H635" i="4" s="1"/>
  <c r="G643" i="4"/>
  <c r="H643" i="4" s="1"/>
  <c r="G651" i="4"/>
  <c r="H651" i="4" s="1"/>
  <c r="G659" i="4"/>
  <c r="H659" i="4" s="1"/>
  <c r="G667" i="4"/>
  <c r="H667" i="4" s="1"/>
  <c r="G675" i="4"/>
  <c r="H675" i="4" s="1"/>
  <c r="G683" i="4"/>
  <c r="H683" i="4" s="1"/>
  <c r="G691" i="4"/>
  <c r="H691" i="4" s="1"/>
  <c r="G699" i="4"/>
  <c r="H699" i="4" s="1"/>
  <c r="G707" i="4"/>
  <c r="H707" i="4" s="1"/>
  <c r="G715" i="4"/>
  <c r="H715" i="4" s="1"/>
  <c r="G723" i="4"/>
  <c r="H723" i="4" s="1"/>
  <c r="G731" i="4"/>
  <c r="H731" i="4" s="1"/>
  <c r="G739" i="4"/>
  <c r="H739" i="4" s="1"/>
  <c r="G747" i="4"/>
  <c r="H747" i="4" s="1"/>
  <c r="G755" i="4"/>
  <c r="H755" i="4" s="1"/>
  <c r="G763" i="4"/>
  <c r="H763" i="4" s="1"/>
  <c r="G771" i="4"/>
  <c r="H771" i="4" s="1"/>
  <c r="G779" i="4"/>
  <c r="H779" i="4" s="1"/>
  <c r="G787" i="4"/>
  <c r="H787" i="4" s="1"/>
  <c r="G795" i="4"/>
  <c r="H795" i="4" s="1"/>
  <c r="G803" i="4"/>
  <c r="H803" i="4" s="1"/>
  <c r="G811" i="4"/>
  <c r="H811" i="4" s="1"/>
  <c r="G819" i="4"/>
  <c r="H819" i="4" s="1"/>
  <c r="G827" i="4"/>
  <c r="H827" i="4" s="1"/>
  <c r="G835" i="4"/>
  <c r="H835" i="4" s="1"/>
  <c r="G843" i="4"/>
  <c r="H843" i="4" s="1"/>
  <c r="G851" i="4"/>
  <c r="H851" i="4" s="1"/>
  <c r="G859" i="4"/>
  <c r="H859" i="4" s="1"/>
  <c r="G867" i="4"/>
  <c r="H867" i="4" s="1"/>
  <c r="G875" i="4"/>
  <c r="H875" i="4" s="1"/>
  <c r="G883" i="4"/>
  <c r="H883" i="4" s="1"/>
  <c r="G891" i="4"/>
  <c r="H891" i="4" s="1"/>
  <c r="G899" i="4"/>
  <c r="H899" i="4" s="1"/>
  <c r="G907" i="4"/>
  <c r="H907" i="4" s="1"/>
  <c r="G915" i="4"/>
  <c r="H915" i="4" s="1"/>
  <c r="G923" i="4"/>
  <c r="H923" i="4" s="1"/>
  <c r="G931" i="4"/>
  <c r="H931" i="4" s="1"/>
  <c r="G939" i="4"/>
  <c r="H939" i="4" s="1"/>
  <c r="G947" i="4"/>
  <c r="H947" i="4" s="1"/>
  <c r="G955" i="4"/>
  <c r="H955" i="4" s="1"/>
  <c r="G963" i="4"/>
  <c r="H963" i="4" s="1"/>
  <c r="G971" i="4"/>
  <c r="H971" i="4" s="1"/>
  <c r="G979" i="4"/>
  <c r="H979" i="4" s="1"/>
  <c r="G987" i="4"/>
  <c r="H987" i="4" s="1"/>
  <c r="G995" i="4"/>
  <c r="H995" i="4" s="1"/>
  <c r="G1003" i="4"/>
  <c r="H1003" i="4" s="1"/>
  <c r="G1011" i="4"/>
  <c r="H1011" i="4" s="1"/>
  <c r="G1019" i="4"/>
  <c r="H1019" i="4" s="1"/>
  <c r="G1027" i="4"/>
  <c r="H1027" i="4" s="1"/>
  <c r="G1035" i="4"/>
  <c r="H1035" i="4" s="1"/>
  <c r="G1043" i="4"/>
  <c r="H1043" i="4" s="1"/>
  <c r="G1051" i="4"/>
  <c r="H1051" i="4" s="1"/>
  <c r="G1059" i="4"/>
  <c r="H1059" i="4" s="1"/>
  <c r="G1067" i="4"/>
  <c r="H1067" i="4" s="1"/>
  <c r="G1075" i="4"/>
  <c r="H1075" i="4" s="1"/>
  <c r="G1083" i="4"/>
  <c r="H1083" i="4" s="1"/>
  <c r="G1091" i="4"/>
  <c r="H1091" i="4" s="1"/>
  <c r="G1099" i="4"/>
  <c r="H1099" i="4" s="1"/>
  <c r="G1107" i="4"/>
  <c r="H1107" i="4" s="1"/>
  <c r="G1115" i="4"/>
  <c r="H1115" i="4" s="1"/>
  <c r="G1123" i="4"/>
  <c r="H1123" i="4" s="1"/>
  <c r="G1131" i="4"/>
  <c r="H1131" i="4" s="1"/>
  <c r="G1139" i="4"/>
  <c r="H1139" i="4" s="1"/>
  <c r="G1147" i="4"/>
  <c r="H1147" i="4" s="1"/>
  <c r="G1155" i="4"/>
  <c r="H1155" i="4" s="1"/>
  <c r="G1163" i="4"/>
  <c r="H1163" i="4" s="1"/>
  <c r="G1171" i="4"/>
  <c r="H1171" i="4" s="1"/>
  <c r="G1179" i="4"/>
  <c r="H1179" i="4" s="1"/>
  <c r="G1187" i="4"/>
  <c r="H1187" i="4" s="1"/>
  <c r="G1195" i="4"/>
  <c r="H1195" i="4" s="1"/>
  <c r="G1203" i="4"/>
  <c r="H1203" i="4" s="1"/>
  <c r="G1211" i="4"/>
  <c r="H1211" i="4" s="1"/>
  <c r="G1219" i="4"/>
  <c r="H1219" i="4" s="1"/>
  <c r="G1227" i="4"/>
  <c r="H1227" i="4" s="1"/>
  <c r="G1235" i="4"/>
  <c r="H1235" i="4" s="1"/>
  <c r="G1243" i="4"/>
  <c r="H1243" i="4" s="1"/>
  <c r="G1251" i="4"/>
  <c r="H1251" i="4" s="1"/>
  <c r="G1259" i="4"/>
  <c r="H1259" i="4" s="1"/>
  <c r="G1267" i="4"/>
  <c r="H1267" i="4" s="1"/>
  <c r="G524" i="4"/>
  <c r="H524" i="4" s="1"/>
  <c r="G532" i="4"/>
  <c r="H532" i="4" s="1"/>
  <c r="G540" i="4"/>
  <c r="H540" i="4" s="1"/>
  <c r="G548" i="4"/>
  <c r="H548" i="4" s="1"/>
  <c r="G556" i="4"/>
  <c r="H556" i="4" s="1"/>
  <c r="G564" i="4"/>
  <c r="H564" i="4" s="1"/>
  <c r="G572" i="4"/>
  <c r="H572" i="4" s="1"/>
  <c r="G580" i="4"/>
  <c r="H580" i="4" s="1"/>
  <c r="G588" i="4"/>
  <c r="H588" i="4" s="1"/>
  <c r="G596" i="4"/>
  <c r="H596" i="4" s="1"/>
  <c r="G604" i="4"/>
  <c r="H604" i="4" s="1"/>
  <c r="G612" i="4"/>
  <c r="H612" i="4" s="1"/>
  <c r="G620" i="4"/>
  <c r="H620" i="4" s="1"/>
  <c r="G628" i="4"/>
  <c r="H628" i="4" s="1"/>
  <c r="G636" i="4"/>
  <c r="H636" i="4" s="1"/>
  <c r="G644" i="4"/>
  <c r="H644" i="4" s="1"/>
  <c r="G652" i="4"/>
  <c r="H652" i="4" s="1"/>
  <c r="G660" i="4"/>
  <c r="H660" i="4" s="1"/>
  <c r="G668" i="4"/>
  <c r="H668" i="4" s="1"/>
  <c r="G676" i="4"/>
  <c r="H676" i="4" s="1"/>
  <c r="G684" i="4"/>
  <c r="H684" i="4" s="1"/>
  <c r="G692" i="4"/>
  <c r="H692" i="4" s="1"/>
  <c r="G700" i="4"/>
  <c r="H700" i="4" s="1"/>
  <c r="G708" i="4"/>
  <c r="H708" i="4" s="1"/>
  <c r="G716" i="4"/>
  <c r="H716" i="4" s="1"/>
  <c r="G724" i="4"/>
  <c r="H724" i="4" s="1"/>
  <c r="G732" i="4"/>
  <c r="H732" i="4" s="1"/>
  <c r="G740" i="4"/>
  <c r="H740" i="4" s="1"/>
  <c r="G748" i="4"/>
  <c r="H748" i="4" s="1"/>
  <c r="G756" i="4"/>
  <c r="H756" i="4" s="1"/>
  <c r="G764" i="4"/>
  <c r="H764" i="4" s="1"/>
  <c r="G772" i="4"/>
  <c r="H772" i="4" s="1"/>
  <c r="G780" i="4"/>
  <c r="H780" i="4" s="1"/>
  <c r="G788" i="4"/>
  <c r="H788" i="4" s="1"/>
  <c r="G796" i="4"/>
  <c r="H796" i="4" s="1"/>
  <c r="G804" i="4"/>
  <c r="H804" i="4" s="1"/>
  <c r="G812" i="4"/>
  <c r="H812" i="4" s="1"/>
  <c r="G820" i="4"/>
  <c r="H820" i="4" s="1"/>
  <c r="G828" i="4"/>
  <c r="H828" i="4" s="1"/>
  <c r="G836" i="4"/>
  <c r="H836" i="4" s="1"/>
  <c r="G844" i="4"/>
  <c r="H844" i="4" s="1"/>
  <c r="G852" i="4"/>
  <c r="H852" i="4" s="1"/>
  <c r="G860" i="4"/>
  <c r="H860" i="4" s="1"/>
  <c r="G868" i="4"/>
  <c r="H868" i="4" s="1"/>
  <c r="G876" i="4"/>
  <c r="H876" i="4" s="1"/>
  <c r="G884" i="4"/>
  <c r="H884" i="4" s="1"/>
  <c r="G892" i="4"/>
  <c r="H892" i="4" s="1"/>
  <c r="G900" i="4"/>
  <c r="H900" i="4" s="1"/>
  <c r="G908" i="4"/>
  <c r="H908" i="4" s="1"/>
  <c r="G916" i="4"/>
  <c r="H916" i="4" s="1"/>
  <c r="G924" i="4"/>
  <c r="H924" i="4" s="1"/>
  <c r="G932" i="4"/>
  <c r="H932" i="4" s="1"/>
  <c r="G940" i="4"/>
  <c r="H940" i="4" s="1"/>
  <c r="G948" i="4"/>
  <c r="H948" i="4" s="1"/>
  <c r="G956" i="4"/>
  <c r="H956" i="4" s="1"/>
  <c r="G964" i="4"/>
  <c r="H964" i="4" s="1"/>
  <c r="G972" i="4"/>
  <c r="H972" i="4" s="1"/>
  <c r="G980" i="4"/>
  <c r="H980" i="4" s="1"/>
  <c r="G988" i="4"/>
  <c r="H988" i="4" s="1"/>
  <c r="G996" i="4"/>
  <c r="H996" i="4" s="1"/>
  <c r="G1004" i="4"/>
  <c r="H1004" i="4" s="1"/>
  <c r="G1012" i="4"/>
  <c r="H1012" i="4" s="1"/>
  <c r="G1020" i="4"/>
  <c r="H1020" i="4" s="1"/>
  <c r="G1028" i="4"/>
  <c r="H1028" i="4" s="1"/>
  <c r="G1036" i="4"/>
  <c r="H1036" i="4" s="1"/>
  <c r="G1044" i="4"/>
  <c r="H1044" i="4" s="1"/>
  <c r="G1052" i="4"/>
  <c r="H1052" i="4" s="1"/>
  <c r="G1060" i="4"/>
  <c r="H1060" i="4" s="1"/>
  <c r="G1068" i="4"/>
  <c r="H1068" i="4" s="1"/>
  <c r="G1076" i="4"/>
  <c r="H1076" i="4" s="1"/>
  <c r="G1084" i="4"/>
  <c r="H1084" i="4" s="1"/>
  <c r="G1092" i="4"/>
  <c r="H1092" i="4" s="1"/>
  <c r="G1100" i="4"/>
  <c r="H1100" i="4" s="1"/>
  <c r="G1108" i="4"/>
  <c r="H1108" i="4" s="1"/>
  <c r="G1116" i="4"/>
  <c r="H1116" i="4" s="1"/>
  <c r="G1124" i="4"/>
  <c r="H1124" i="4" s="1"/>
  <c r="G1132" i="4"/>
  <c r="H1132" i="4" s="1"/>
  <c r="G1140" i="4"/>
  <c r="H1140" i="4" s="1"/>
  <c r="G1148" i="4"/>
  <c r="H1148" i="4" s="1"/>
  <c r="G1156" i="4"/>
  <c r="H1156" i="4" s="1"/>
  <c r="G1164" i="4"/>
  <c r="H1164" i="4" s="1"/>
  <c r="G1172" i="4"/>
  <c r="H1172" i="4" s="1"/>
  <c r="G1180" i="4"/>
  <c r="H1180" i="4" s="1"/>
  <c r="G1188" i="4"/>
  <c r="H1188" i="4" s="1"/>
  <c r="G1196" i="4"/>
  <c r="H1196" i="4" s="1"/>
  <c r="G1204" i="4"/>
  <c r="H1204" i="4" s="1"/>
  <c r="G1212" i="4"/>
  <c r="H1212" i="4" s="1"/>
  <c r="G1220" i="4"/>
  <c r="H1220" i="4" s="1"/>
  <c r="G1228" i="4"/>
  <c r="H1228" i="4" s="1"/>
  <c r="G1236" i="4"/>
  <c r="H1236" i="4" s="1"/>
  <c r="G1244" i="4"/>
  <c r="H1244" i="4" s="1"/>
  <c r="G1252" i="4"/>
  <c r="H1252" i="4" s="1"/>
  <c r="G1260" i="4"/>
  <c r="H1260" i="4" s="1"/>
  <c r="G1268" i="4"/>
  <c r="H1268" i="4" s="1"/>
  <c r="G518" i="4"/>
  <c r="H518" i="4" s="1"/>
  <c r="G526" i="4"/>
  <c r="H526" i="4" s="1"/>
  <c r="G534" i="4"/>
  <c r="H534" i="4" s="1"/>
  <c r="G542" i="4"/>
  <c r="H542" i="4" s="1"/>
  <c r="G550" i="4"/>
  <c r="H550" i="4" s="1"/>
  <c r="G558" i="4"/>
  <c r="H558" i="4" s="1"/>
  <c r="G566" i="4"/>
  <c r="H566" i="4" s="1"/>
  <c r="G574" i="4"/>
  <c r="H574" i="4" s="1"/>
  <c r="G582" i="4"/>
  <c r="H582" i="4" s="1"/>
  <c r="G590" i="4"/>
  <c r="H590" i="4" s="1"/>
  <c r="G598" i="4"/>
  <c r="H598" i="4" s="1"/>
  <c r="G606" i="4"/>
  <c r="H606" i="4" s="1"/>
  <c r="G614" i="4"/>
  <c r="H614" i="4" s="1"/>
  <c r="G622" i="4"/>
  <c r="H622" i="4" s="1"/>
  <c r="G630" i="4"/>
  <c r="H630" i="4" s="1"/>
  <c r="G638" i="4"/>
  <c r="H638" i="4" s="1"/>
  <c r="G646" i="4"/>
  <c r="H646" i="4" s="1"/>
  <c r="G654" i="4"/>
  <c r="H654" i="4" s="1"/>
  <c r="G662" i="4"/>
  <c r="H662" i="4" s="1"/>
  <c r="G37" i="4"/>
  <c r="H37" i="4" s="1"/>
  <c r="G101" i="4"/>
  <c r="H101" i="4" s="1"/>
  <c r="G165" i="4"/>
  <c r="H165" i="4" s="1"/>
  <c r="G670" i="4"/>
  <c r="H670" i="4" s="1"/>
  <c r="G678" i="4"/>
  <c r="H678" i="4" s="1"/>
  <c r="G686" i="4"/>
  <c r="H686" i="4" s="1"/>
  <c r="G694" i="4"/>
  <c r="H694" i="4" s="1"/>
  <c r="G702" i="4"/>
  <c r="H702" i="4" s="1"/>
  <c r="G710" i="4"/>
  <c r="H710" i="4" s="1"/>
  <c r="G718" i="4"/>
  <c r="H718" i="4" s="1"/>
  <c r="G726" i="4"/>
  <c r="H726" i="4" s="1"/>
  <c r="G734" i="4"/>
  <c r="H734" i="4" s="1"/>
  <c r="G742" i="4"/>
  <c r="H742" i="4" s="1"/>
  <c r="G750" i="4"/>
  <c r="H750" i="4" s="1"/>
  <c r="G758" i="4"/>
  <c r="H758" i="4" s="1"/>
  <c r="G766" i="4"/>
  <c r="H766" i="4" s="1"/>
  <c r="G774" i="4"/>
  <c r="H774" i="4" s="1"/>
  <c r="G782" i="4"/>
  <c r="H782" i="4" s="1"/>
  <c r="G790" i="4"/>
  <c r="H790" i="4" s="1"/>
  <c r="G798" i="4"/>
  <c r="H798" i="4" s="1"/>
  <c r="G806" i="4"/>
  <c r="H806" i="4" s="1"/>
  <c r="G814" i="4"/>
  <c r="H814" i="4" s="1"/>
  <c r="G822" i="4"/>
  <c r="H822" i="4" s="1"/>
  <c r="G830" i="4"/>
  <c r="H830" i="4" s="1"/>
  <c r="G838" i="4"/>
  <c r="H838" i="4" s="1"/>
  <c r="G846" i="4"/>
  <c r="H846" i="4" s="1"/>
  <c r="G854" i="4"/>
  <c r="H854" i="4" s="1"/>
  <c r="G862" i="4"/>
  <c r="H862" i="4" s="1"/>
  <c r="G870" i="4"/>
  <c r="H870" i="4" s="1"/>
  <c r="G878" i="4"/>
  <c r="H878" i="4" s="1"/>
  <c r="G886" i="4"/>
  <c r="H886" i="4" s="1"/>
  <c r="G894" i="4"/>
  <c r="H894" i="4" s="1"/>
  <c r="G902" i="4"/>
  <c r="H902" i="4" s="1"/>
  <c r="G910" i="4"/>
  <c r="H910" i="4" s="1"/>
  <c r="G918" i="4"/>
  <c r="H918" i="4" s="1"/>
  <c r="G926" i="4"/>
  <c r="H926" i="4" s="1"/>
  <c r="G934" i="4"/>
  <c r="H934" i="4" s="1"/>
  <c r="G942" i="4"/>
  <c r="H942" i="4" s="1"/>
  <c r="G950" i="4"/>
  <c r="H950" i="4" s="1"/>
  <c r="G958" i="4"/>
  <c r="H958" i="4" s="1"/>
  <c r="G966" i="4"/>
  <c r="H966" i="4" s="1"/>
  <c r="G974" i="4"/>
  <c r="H974" i="4" s="1"/>
  <c r="G982" i="4"/>
  <c r="H982" i="4" s="1"/>
  <c r="G990" i="4"/>
  <c r="H990" i="4" s="1"/>
  <c r="G998" i="4"/>
  <c r="H998" i="4" s="1"/>
  <c r="G1006" i="4"/>
  <c r="H1006" i="4" s="1"/>
  <c r="G1014" i="4"/>
  <c r="H1014" i="4" s="1"/>
  <c r="G1022" i="4"/>
  <c r="H1022" i="4" s="1"/>
  <c r="G1030" i="4"/>
  <c r="H1030" i="4" s="1"/>
  <c r="G1038" i="4"/>
  <c r="H1038" i="4" s="1"/>
  <c r="G1046" i="4"/>
  <c r="H1046" i="4" s="1"/>
  <c r="G1054" i="4"/>
  <c r="H1054" i="4" s="1"/>
  <c r="G1062" i="4"/>
  <c r="H1062" i="4" s="1"/>
  <c r="G1070" i="4"/>
  <c r="H1070" i="4" s="1"/>
  <c r="G1078" i="4"/>
  <c r="H1078" i="4" s="1"/>
  <c r="G1086" i="4"/>
  <c r="H1086" i="4" s="1"/>
  <c r="G1094" i="4"/>
  <c r="H1094" i="4" s="1"/>
  <c r="G1102" i="4"/>
  <c r="H1102" i="4" s="1"/>
  <c r="G1110" i="4"/>
  <c r="H1110" i="4" s="1"/>
  <c r="G1118" i="4"/>
  <c r="H1118" i="4" s="1"/>
  <c r="G1126" i="4"/>
  <c r="H1126" i="4" s="1"/>
  <c r="G1134" i="4"/>
  <c r="H1134" i="4" s="1"/>
  <c r="G1142" i="4"/>
  <c r="H1142" i="4" s="1"/>
  <c r="G1150" i="4"/>
  <c r="H1150" i="4" s="1"/>
  <c r="G1158" i="4"/>
  <c r="H1158" i="4" s="1"/>
  <c r="G1166" i="4"/>
  <c r="H1166" i="4" s="1"/>
  <c r="G1174" i="4"/>
  <c r="H1174" i="4" s="1"/>
  <c r="G1182" i="4"/>
  <c r="H1182" i="4" s="1"/>
  <c r="G1190" i="4"/>
  <c r="H1190" i="4" s="1"/>
  <c r="G1198" i="4"/>
  <c r="H1198" i="4" s="1"/>
  <c r="G1206" i="4"/>
  <c r="H1206" i="4" s="1"/>
  <c r="G1214" i="4"/>
  <c r="H1214" i="4" s="1"/>
  <c r="G671" i="4"/>
  <c r="H671" i="4" s="1"/>
  <c r="G679" i="4"/>
  <c r="H679" i="4" s="1"/>
  <c r="G687" i="4"/>
  <c r="H687" i="4" s="1"/>
  <c r="G695" i="4"/>
  <c r="H695" i="4" s="1"/>
  <c r="G703" i="4"/>
  <c r="H703" i="4" s="1"/>
  <c r="G711" i="4"/>
  <c r="H711" i="4" s="1"/>
  <c r="G719" i="4"/>
  <c r="H719" i="4" s="1"/>
  <c r="G727" i="4"/>
  <c r="H727" i="4" s="1"/>
  <c r="G735" i="4"/>
  <c r="H735" i="4" s="1"/>
  <c r="G743" i="4"/>
  <c r="H743" i="4" s="1"/>
  <c r="G751" i="4"/>
  <c r="H751" i="4" s="1"/>
  <c r="G759" i="4"/>
  <c r="H759" i="4" s="1"/>
  <c r="G767" i="4"/>
  <c r="H767" i="4" s="1"/>
  <c r="G775" i="4"/>
  <c r="H775" i="4" s="1"/>
  <c r="G783" i="4"/>
  <c r="H783" i="4" s="1"/>
  <c r="G791" i="4"/>
  <c r="H791" i="4" s="1"/>
  <c r="G799" i="4"/>
  <c r="H799" i="4" s="1"/>
  <c r="G807" i="4"/>
  <c r="H807" i="4" s="1"/>
  <c r="G815" i="4"/>
  <c r="H815" i="4" s="1"/>
  <c r="G823" i="4"/>
  <c r="H823" i="4" s="1"/>
  <c r="G831" i="4"/>
  <c r="H831" i="4" s="1"/>
  <c r="G839" i="4"/>
  <c r="H839" i="4" s="1"/>
  <c r="G847" i="4"/>
  <c r="H847" i="4" s="1"/>
  <c r="G855" i="4"/>
  <c r="H855" i="4" s="1"/>
  <c r="G863" i="4"/>
  <c r="H863" i="4" s="1"/>
  <c r="G871" i="4"/>
  <c r="H871" i="4" s="1"/>
  <c r="G879" i="4"/>
  <c r="H879" i="4" s="1"/>
  <c r="G887" i="4"/>
  <c r="H887" i="4" s="1"/>
  <c r="G895" i="4"/>
  <c r="H895" i="4" s="1"/>
  <c r="G903" i="4"/>
  <c r="H903" i="4" s="1"/>
  <c r="G911" i="4"/>
  <c r="H911" i="4" s="1"/>
  <c r="G919" i="4"/>
  <c r="H919" i="4" s="1"/>
  <c r="G927" i="4"/>
  <c r="H927" i="4" s="1"/>
  <c r="G935" i="4"/>
  <c r="H935" i="4" s="1"/>
  <c r="G943" i="4"/>
  <c r="H943" i="4" s="1"/>
  <c r="G951" i="4"/>
  <c r="H951" i="4" s="1"/>
  <c r="G959" i="4"/>
  <c r="H959" i="4" s="1"/>
  <c r="G967" i="4"/>
  <c r="H967" i="4" s="1"/>
  <c r="G975" i="4"/>
  <c r="H975" i="4" s="1"/>
  <c r="G983" i="4"/>
  <c r="H983" i="4" s="1"/>
  <c r="G991" i="4"/>
  <c r="H991" i="4" s="1"/>
  <c r="G999" i="4"/>
  <c r="H999" i="4" s="1"/>
  <c r="G1007" i="4"/>
  <c r="H1007" i="4" s="1"/>
  <c r="G1015" i="4"/>
  <c r="H1015" i="4" s="1"/>
  <c r="G1023" i="4"/>
  <c r="H1023" i="4" s="1"/>
  <c r="G1031" i="4"/>
  <c r="H1031" i="4" s="1"/>
  <c r="G1039" i="4"/>
  <c r="H1039" i="4" s="1"/>
  <c r="G1047" i="4"/>
  <c r="H1047" i="4" s="1"/>
  <c r="G1055" i="4"/>
  <c r="H1055" i="4" s="1"/>
  <c r="G1063" i="4"/>
  <c r="H1063" i="4" s="1"/>
  <c r="G1071" i="4"/>
  <c r="H1071" i="4" s="1"/>
  <c r="G1079" i="4"/>
  <c r="H1079" i="4" s="1"/>
  <c r="G1087" i="4"/>
  <c r="H1087" i="4" s="1"/>
  <c r="G1095" i="4"/>
  <c r="H1095" i="4" s="1"/>
  <c r="G1103" i="4"/>
  <c r="H1103" i="4" s="1"/>
  <c r="G1111" i="4"/>
  <c r="H1111" i="4" s="1"/>
  <c r="G1119" i="4"/>
  <c r="H1119" i="4" s="1"/>
  <c r="G1127" i="4"/>
  <c r="H1127" i="4" s="1"/>
  <c r="G1135" i="4"/>
  <c r="H1135" i="4" s="1"/>
  <c r="G1143" i="4"/>
  <c r="H1143" i="4" s="1"/>
  <c r="G1151" i="4"/>
  <c r="H1151" i="4" s="1"/>
  <c r="G1159" i="4"/>
  <c r="H1159" i="4" s="1"/>
  <c r="G1167" i="4"/>
  <c r="H1167" i="4" s="1"/>
  <c r="G1175" i="4"/>
  <c r="H1175" i="4" s="1"/>
  <c r="G1183" i="4"/>
  <c r="H1183" i="4" s="1"/>
  <c r="G1191" i="4"/>
  <c r="H1191" i="4" s="1"/>
  <c r="G1199" i="4"/>
  <c r="H1199" i="4" s="1"/>
  <c r="G1207" i="4"/>
  <c r="H1207" i="4" s="1"/>
  <c r="G1215" i="4"/>
  <c r="H1215" i="4" s="1"/>
  <c r="G1223" i="4"/>
  <c r="H1223" i="4" s="1"/>
  <c r="G1231" i="4"/>
  <c r="H1231" i="4" s="1"/>
  <c r="G1239" i="4"/>
  <c r="H1239" i="4" s="1"/>
  <c r="G1247" i="4"/>
  <c r="H1247" i="4" s="1"/>
  <c r="G1255" i="4"/>
  <c r="H1255" i="4" s="1"/>
  <c r="G1263" i="4"/>
  <c r="H1263" i="4" s="1"/>
  <c r="G1271" i="4"/>
  <c r="H1271" i="4" s="1"/>
  <c r="F9" i="4"/>
  <c r="F10" i="4"/>
  <c r="K10" i="4" s="1"/>
  <c r="G1216" i="4"/>
  <c r="H1216" i="4" s="1"/>
  <c r="G221" i="4"/>
  <c r="H221" i="4" s="1"/>
  <c r="G229" i="4"/>
  <c r="H229" i="4" s="1"/>
  <c r="G237" i="4"/>
  <c r="H237" i="4" s="1"/>
  <c r="G245" i="4"/>
  <c r="H245" i="4" s="1"/>
  <c r="G253" i="4"/>
  <c r="H253" i="4" s="1"/>
  <c r="G261" i="4"/>
  <c r="H261" i="4" s="1"/>
  <c r="G269" i="4"/>
  <c r="H269" i="4" s="1"/>
  <c r="G277" i="4"/>
  <c r="H277" i="4" s="1"/>
  <c r="G285" i="4"/>
  <c r="H285" i="4" s="1"/>
  <c r="G293" i="4"/>
  <c r="H293" i="4" s="1"/>
  <c r="G301" i="4"/>
  <c r="H301" i="4" s="1"/>
  <c r="G309" i="4"/>
  <c r="H309" i="4" s="1"/>
  <c r="G317" i="4"/>
  <c r="H317" i="4" s="1"/>
  <c r="G325" i="4"/>
  <c r="H325" i="4" s="1"/>
  <c r="G333" i="4"/>
  <c r="H333" i="4" s="1"/>
  <c r="G341" i="4"/>
  <c r="H341" i="4" s="1"/>
  <c r="G349" i="4"/>
  <c r="H349" i="4" s="1"/>
  <c r="G357" i="4"/>
  <c r="H357" i="4" s="1"/>
  <c r="G365" i="4"/>
  <c r="H365" i="4" s="1"/>
  <c r="G373" i="4"/>
  <c r="H373" i="4" s="1"/>
  <c r="G381" i="4"/>
  <c r="H381" i="4" s="1"/>
  <c r="G389" i="4"/>
  <c r="H389" i="4" s="1"/>
  <c r="G397" i="4"/>
  <c r="H397" i="4" s="1"/>
  <c r="G405" i="4"/>
  <c r="H405" i="4" s="1"/>
  <c r="G413" i="4"/>
  <c r="H413" i="4" s="1"/>
  <c r="G421" i="4"/>
  <c r="H421" i="4" s="1"/>
  <c r="G429" i="4"/>
  <c r="H429" i="4" s="1"/>
  <c r="G437" i="4"/>
  <c r="H437" i="4" s="1"/>
  <c r="G445" i="4"/>
  <c r="H445" i="4" s="1"/>
  <c r="G453" i="4"/>
  <c r="H453" i="4" s="1"/>
  <c r="G461" i="4"/>
  <c r="H461" i="4" s="1"/>
  <c r="G469" i="4"/>
  <c r="H469" i="4" s="1"/>
  <c r="G477" i="4"/>
  <c r="H477" i="4" s="1"/>
  <c r="G485" i="4"/>
  <c r="H485" i="4" s="1"/>
  <c r="G493" i="4"/>
  <c r="H493" i="4" s="1"/>
  <c r="G501" i="4"/>
  <c r="H501" i="4" s="1"/>
  <c r="G509" i="4"/>
  <c r="H509" i="4" s="1"/>
  <c r="G517" i="4"/>
  <c r="H517" i="4" s="1"/>
  <c r="G525" i="4"/>
  <c r="H525" i="4" s="1"/>
  <c r="G533" i="4"/>
  <c r="H533" i="4" s="1"/>
  <c r="G541" i="4"/>
  <c r="H541" i="4" s="1"/>
  <c r="G549" i="4"/>
  <c r="H549" i="4" s="1"/>
  <c r="G557" i="4"/>
  <c r="H557" i="4" s="1"/>
  <c r="G565" i="4"/>
  <c r="H565" i="4" s="1"/>
  <c r="G573" i="4"/>
  <c r="H573" i="4" s="1"/>
  <c r="G581" i="4"/>
  <c r="H581" i="4" s="1"/>
  <c r="G589" i="4"/>
  <c r="H589" i="4" s="1"/>
  <c r="G597" i="4"/>
  <c r="H597" i="4" s="1"/>
  <c r="G605" i="4"/>
  <c r="H605" i="4" s="1"/>
  <c r="G613" i="4"/>
  <c r="H613" i="4" s="1"/>
  <c r="G621" i="4"/>
  <c r="H621" i="4" s="1"/>
  <c r="G629" i="4"/>
  <c r="H629" i="4" s="1"/>
  <c r="G637" i="4"/>
  <c r="H637" i="4" s="1"/>
  <c r="G645" i="4"/>
  <c r="H645" i="4" s="1"/>
  <c r="G661" i="4"/>
  <c r="H661" i="4" s="1"/>
  <c r="G669" i="4"/>
  <c r="H669" i="4" s="1"/>
  <c r="G677" i="4"/>
  <c r="H677" i="4" s="1"/>
  <c r="G685" i="4"/>
  <c r="H685" i="4" s="1"/>
  <c r="G693" i="4"/>
  <c r="H693" i="4" s="1"/>
  <c r="G701" i="4"/>
  <c r="H701" i="4" s="1"/>
  <c r="G709" i="4"/>
  <c r="H709" i="4" s="1"/>
  <c r="G717" i="4"/>
  <c r="H717" i="4" s="1"/>
  <c r="G725" i="4"/>
  <c r="H725" i="4" s="1"/>
  <c r="G733" i="4"/>
  <c r="H733" i="4" s="1"/>
  <c r="G741" i="4"/>
  <c r="H741" i="4" s="1"/>
  <c r="G749" i="4"/>
  <c r="H749" i="4" s="1"/>
  <c r="G757" i="4"/>
  <c r="H757" i="4" s="1"/>
  <c r="G765" i="4"/>
  <c r="H765" i="4" s="1"/>
  <c r="G773" i="4"/>
  <c r="H773" i="4" s="1"/>
  <c r="G781" i="4"/>
  <c r="H781" i="4" s="1"/>
  <c r="G789" i="4"/>
  <c r="H789" i="4" s="1"/>
  <c r="G797" i="4"/>
  <c r="H797" i="4" s="1"/>
  <c r="G805" i="4"/>
  <c r="H805" i="4" s="1"/>
  <c r="G813" i="4"/>
  <c r="H813" i="4" s="1"/>
  <c r="G821" i="4"/>
  <c r="H821" i="4" s="1"/>
  <c r="G829" i="4"/>
  <c r="H829" i="4" s="1"/>
  <c r="G837" i="4"/>
  <c r="H837" i="4" s="1"/>
  <c r="G845" i="4"/>
  <c r="H845" i="4" s="1"/>
  <c r="G853" i="4"/>
  <c r="H853" i="4" s="1"/>
  <c r="G861" i="4"/>
  <c r="H861" i="4" s="1"/>
  <c r="G869" i="4"/>
  <c r="H869" i="4" s="1"/>
  <c r="G877" i="4"/>
  <c r="H877" i="4" s="1"/>
  <c r="G885" i="4"/>
  <c r="H885" i="4" s="1"/>
  <c r="G893" i="4"/>
  <c r="H893" i="4" s="1"/>
  <c r="G901" i="4"/>
  <c r="H901" i="4" s="1"/>
  <c r="G909" i="4"/>
  <c r="H909" i="4" s="1"/>
  <c r="G917" i="4"/>
  <c r="H917" i="4" s="1"/>
  <c r="G925" i="4"/>
  <c r="H925" i="4" s="1"/>
  <c r="G933" i="4"/>
  <c r="H933" i="4" s="1"/>
  <c r="G941" i="4"/>
  <c r="H941" i="4" s="1"/>
  <c r="G949" i="4"/>
  <c r="H949" i="4" s="1"/>
  <c r="G957" i="4"/>
  <c r="H957" i="4" s="1"/>
  <c r="G965" i="4"/>
  <c r="H965" i="4" s="1"/>
  <c r="G973" i="4"/>
  <c r="H973" i="4" s="1"/>
  <c r="G981" i="4"/>
  <c r="H981" i="4" s="1"/>
  <c r="G989" i="4"/>
  <c r="H989" i="4" s="1"/>
  <c r="G997" i="4"/>
  <c r="H997" i="4" s="1"/>
  <c r="G1005" i="4"/>
  <c r="H1005" i="4" s="1"/>
  <c r="G1013" i="4"/>
  <c r="H1013" i="4" s="1"/>
  <c r="G1021" i="4"/>
  <c r="H1021" i="4" s="1"/>
  <c r="G1029" i="4"/>
  <c r="H1029" i="4" s="1"/>
  <c r="G1037" i="4"/>
  <c r="H1037" i="4" s="1"/>
  <c r="G1045" i="4"/>
  <c r="H1045" i="4" s="1"/>
  <c r="G1053" i="4"/>
  <c r="H1053" i="4" s="1"/>
  <c r="G1061" i="4"/>
  <c r="H1061" i="4" s="1"/>
  <c r="G1069" i="4"/>
  <c r="H1069" i="4" s="1"/>
  <c r="G1077" i="4"/>
  <c r="H1077" i="4" s="1"/>
  <c r="G1085" i="4"/>
  <c r="H1085" i="4" s="1"/>
  <c r="G1093" i="4"/>
  <c r="H1093" i="4" s="1"/>
  <c r="G1101" i="4"/>
  <c r="H1101" i="4" s="1"/>
  <c r="G1109" i="4"/>
  <c r="H1109" i="4" s="1"/>
  <c r="G1117" i="4"/>
  <c r="H1117" i="4" s="1"/>
  <c r="G1125" i="4"/>
  <c r="H1125" i="4" s="1"/>
  <c r="G1133" i="4"/>
  <c r="H1133" i="4" s="1"/>
  <c r="G1141" i="4"/>
  <c r="H1141" i="4" s="1"/>
  <c r="G1149" i="4"/>
  <c r="H1149" i="4" s="1"/>
  <c r="G1157" i="4"/>
  <c r="H1157" i="4" s="1"/>
  <c r="G1165" i="4"/>
  <c r="H1165" i="4" s="1"/>
  <c r="G1173" i="4"/>
  <c r="H1173" i="4" s="1"/>
  <c r="G1181" i="4"/>
  <c r="H1181" i="4" s="1"/>
  <c r="G1189" i="4"/>
  <c r="H1189" i="4" s="1"/>
  <c r="G1197" i="4"/>
  <c r="H1197" i="4" s="1"/>
  <c r="G1205" i="4"/>
  <c r="H1205" i="4" s="1"/>
  <c r="G1213" i="4"/>
  <c r="H1213" i="4" s="1"/>
  <c r="G1221" i="4"/>
  <c r="H1221" i="4" s="1"/>
  <c r="G1229" i="4"/>
  <c r="H1229" i="4" s="1"/>
  <c r="G1237" i="4"/>
  <c r="H1237" i="4" s="1"/>
  <c r="G1245" i="4"/>
  <c r="H1245" i="4" s="1"/>
  <c r="G1253" i="4"/>
  <c r="H1253" i="4" s="1"/>
  <c r="G1261" i="4"/>
  <c r="H1261" i="4" s="1"/>
  <c r="G1269" i="4"/>
  <c r="H1269" i="4" s="1"/>
  <c r="G1222" i="4"/>
  <c r="H1222" i="4" s="1"/>
  <c r="G1230" i="4"/>
  <c r="H1230" i="4" s="1"/>
  <c r="G1238" i="4"/>
  <c r="H1238" i="4" s="1"/>
  <c r="G1246" i="4"/>
  <c r="H1246" i="4" s="1"/>
  <c r="G1254" i="4"/>
  <c r="H1254" i="4" s="1"/>
  <c r="G1262" i="4"/>
  <c r="H1262" i="4" s="1"/>
  <c r="G1270" i="4"/>
  <c r="H1270" i="4" s="1"/>
  <c r="G232" i="4"/>
  <c r="H232" i="4" s="1"/>
  <c r="G240" i="4"/>
  <c r="H240" i="4" s="1"/>
  <c r="G248" i="4"/>
  <c r="H248" i="4" s="1"/>
  <c r="G256" i="4"/>
  <c r="H256" i="4" s="1"/>
  <c r="G264" i="4"/>
  <c r="H264" i="4" s="1"/>
  <c r="G272" i="4"/>
  <c r="H272" i="4" s="1"/>
  <c r="G280" i="4"/>
  <c r="H280" i="4" s="1"/>
  <c r="G288" i="4"/>
  <c r="H288" i="4" s="1"/>
  <c r="G296" i="4"/>
  <c r="H296" i="4" s="1"/>
  <c r="G304" i="4"/>
  <c r="H304" i="4" s="1"/>
  <c r="G312" i="4"/>
  <c r="H312" i="4" s="1"/>
  <c r="G320" i="4"/>
  <c r="H320" i="4" s="1"/>
  <c r="G328" i="4"/>
  <c r="H328" i="4" s="1"/>
  <c r="G336" i="4"/>
  <c r="H336" i="4" s="1"/>
  <c r="G344" i="4"/>
  <c r="H344" i="4" s="1"/>
  <c r="G352" i="4"/>
  <c r="H352" i="4" s="1"/>
  <c r="G360" i="4"/>
  <c r="H360" i="4" s="1"/>
  <c r="G368" i="4"/>
  <c r="H368" i="4" s="1"/>
  <c r="G376" i="4"/>
  <c r="H376" i="4" s="1"/>
  <c r="G384" i="4"/>
  <c r="H384" i="4" s="1"/>
  <c r="G392" i="4"/>
  <c r="H392" i="4" s="1"/>
  <c r="G400" i="4"/>
  <c r="H400" i="4" s="1"/>
  <c r="G408" i="4"/>
  <c r="H408" i="4" s="1"/>
  <c r="G416" i="4"/>
  <c r="H416" i="4" s="1"/>
  <c r="G424" i="4"/>
  <c r="H424" i="4" s="1"/>
  <c r="G432" i="4"/>
  <c r="H432" i="4" s="1"/>
  <c r="G440" i="4"/>
  <c r="H440" i="4" s="1"/>
  <c r="G448" i="4"/>
  <c r="H448" i="4" s="1"/>
  <c r="G456" i="4"/>
  <c r="H456" i="4" s="1"/>
  <c r="G464" i="4"/>
  <c r="H464" i="4" s="1"/>
  <c r="G472" i="4"/>
  <c r="H472" i="4" s="1"/>
  <c r="G480" i="4"/>
  <c r="H480" i="4" s="1"/>
  <c r="G488" i="4"/>
  <c r="H488" i="4" s="1"/>
  <c r="G496" i="4"/>
  <c r="H496" i="4" s="1"/>
  <c r="G504" i="4"/>
  <c r="H504" i="4" s="1"/>
  <c r="G512" i="4"/>
  <c r="H512" i="4" s="1"/>
  <c r="G520" i="4"/>
  <c r="H520" i="4" s="1"/>
  <c r="G528" i="4"/>
  <c r="H528" i="4" s="1"/>
  <c r="G536" i="4"/>
  <c r="H536" i="4" s="1"/>
  <c r="G544" i="4"/>
  <c r="H544" i="4" s="1"/>
  <c r="G552" i="4"/>
  <c r="H552" i="4" s="1"/>
  <c r="G560" i="4"/>
  <c r="H560" i="4" s="1"/>
  <c r="G568" i="4"/>
  <c r="H568" i="4" s="1"/>
  <c r="G576" i="4"/>
  <c r="H576" i="4" s="1"/>
  <c r="G584" i="4"/>
  <c r="H584" i="4" s="1"/>
  <c r="G592" i="4"/>
  <c r="H592" i="4" s="1"/>
  <c r="G600" i="4"/>
  <c r="H600" i="4" s="1"/>
  <c r="G608" i="4"/>
  <c r="H608" i="4" s="1"/>
  <c r="G616" i="4"/>
  <c r="H616" i="4" s="1"/>
  <c r="G624" i="4"/>
  <c r="H624" i="4" s="1"/>
  <c r="G632" i="4"/>
  <c r="H632" i="4" s="1"/>
  <c r="G648" i="4"/>
  <c r="H648" i="4" s="1"/>
  <c r="G656" i="4"/>
  <c r="H656" i="4" s="1"/>
  <c r="G664" i="4"/>
  <c r="H664" i="4" s="1"/>
  <c r="G672" i="4"/>
  <c r="H672" i="4" s="1"/>
  <c r="G680" i="4"/>
  <c r="H680" i="4" s="1"/>
  <c r="G688" i="4"/>
  <c r="H688" i="4" s="1"/>
  <c r="G696" i="4"/>
  <c r="H696" i="4" s="1"/>
  <c r="G704" i="4"/>
  <c r="H704" i="4" s="1"/>
  <c r="G712" i="4"/>
  <c r="H712" i="4" s="1"/>
  <c r="G720" i="4"/>
  <c r="H720" i="4" s="1"/>
  <c r="G728" i="4"/>
  <c r="H728" i="4" s="1"/>
  <c r="G736" i="4"/>
  <c r="H736" i="4" s="1"/>
  <c r="G744" i="4"/>
  <c r="H744" i="4" s="1"/>
  <c r="G752" i="4"/>
  <c r="H752" i="4" s="1"/>
  <c r="G760" i="4"/>
  <c r="H760" i="4" s="1"/>
  <c r="G768" i="4"/>
  <c r="H768" i="4" s="1"/>
  <c r="G776" i="4"/>
  <c r="H776" i="4" s="1"/>
  <c r="G784" i="4"/>
  <c r="H784" i="4" s="1"/>
  <c r="G792" i="4"/>
  <c r="H792" i="4" s="1"/>
  <c r="G800" i="4"/>
  <c r="H800" i="4" s="1"/>
  <c r="G808" i="4"/>
  <c r="H808" i="4" s="1"/>
  <c r="G816" i="4"/>
  <c r="H816" i="4" s="1"/>
  <c r="G824" i="4"/>
  <c r="H824" i="4" s="1"/>
  <c r="G832" i="4"/>
  <c r="H832" i="4" s="1"/>
  <c r="G840" i="4"/>
  <c r="H840" i="4" s="1"/>
  <c r="G848" i="4"/>
  <c r="H848" i="4" s="1"/>
  <c r="G856" i="4"/>
  <c r="H856" i="4" s="1"/>
  <c r="G864" i="4"/>
  <c r="H864" i="4" s="1"/>
  <c r="G872" i="4"/>
  <c r="H872" i="4" s="1"/>
  <c r="G880" i="4"/>
  <c r="H880" i="4" s="1"/>
  <c r="G888" i="4"/>
  <c r="H888" i="4" s="1"/>
  <c r="G896" i="4"/>
  <c r="H896" i="4" s="1"/>
  <c r="G904" i="4"/>
  <c r="H904" i="4" s="1"/>
  <c r="G912" i="4"/>
  <c r="H912" i="4" s="1"/>
  <c r="G920" i="4"/>
  <c r="H920" i="4" s="1"/>
  <c r="G928" i="4"/>
  <c r="H928" i="4" s="1"/>
  <c r="G936" i="4"/>
  <c r="H936" i="4" s="1"/>
  <c r="G944" i="4"/>
  <c r="H944" i="4" s="1"/>
  <c r="G952" i="4"/>
  <c r="H952" i="4" s="1"/>
  <c r="G960" i="4"/>
  <c r="H960" i="4" s="1"/>
  <c r="G968" i="4"/>
  <c r="H968" i="4" s="1"/>
  <c r="G976" i="4"/>
  <c r="H976" i="4" s="1"/>
  <c r="G984" i="4"/>
  <c r="H984" i="4" s="1"/>
  <c r="G992" i="4"/>
  <c r="H992" i="4" s="1"/>
  <c r="G1000" i="4"/>
  <c r="H1000" i="4" s="1"/>
  <c r="G1008" i="4"/>
  <c r="H1008" i="4" s="1"/>
  <c r="G1016" i="4"/>
  <c r="H1016" i="4" s="1"/>
  <c r="G1032" i="4"/>
  <c r="H1032" i="4" s="1"/>
  <c r="G1040" i="4"/>
  <c r="H1040" i="4" s="1"/>
  <c r="G1048" i="4"/>
  <c r="H1048" i="4" s="1"/>
  <c r="G1056" i="4"/>
  <c r="H1056" i="4" s="1"/>
  <c r="G1064" i="4"/>
  <c r="H1064" i="4" s="1"/>
  <c r="G1072" i="4"/>
  <c r="H1072" i="4" s="1"/>
  <c r="G1080" i="4"/>
  <c r="H1080" i="4" s="1"/>
  <c r="G1096" i="4"/>
  <c r="H1096" i="4" s="1"/>
  <c r="G1104" i="4"/>
  <c r="H1104" i="4" s="1"/>
  <c r="G1112" i="4"/>
  <c r="H1112" i="4" s="1"/>
  <c r="G1120" i="4"/>
  <c r="H1120" i="4" s="1"/>
  <c r="G1128" i="4"/>
  <c r="H1128" i="4" s="1"/>
  <c r="G1136" i="4"/>
  <c r="H1136" i="4" s="1"/>
  <c r="G1144" i="4"/>
  <c r="H1144" i="4" s="1"/>
  <c r="G1160" i="4"/>
  <c r="H1160" i="4" s="1"/>
  <c r="G1168" i="4"/>
  <c r="H1168" i="4" s="1"/>
  <c r="G1176" i="4"/>
  <c r="H1176" i="4" s="1"/>
  <c r="G1184" i="4"/>
  <c r="H1184" i="4" s="1"/>
  <c r="G1192" i="4"/>
  <c r="H1192" i="4" s="1"/>
  <c r="G1200" i="4"/>
  <c r="H1200" i="4" s="1"/>
  <c r="G1208" i="4"/>
  <c r="H1208" i="4" s="1"/>
  <c r="G1224" i="4"/>
  <c r="H1224" i="4" s="1"/>
  <c r="G1232" i="4"/>
  <c r="H1232" i="4" s="1"/>
  <c r="G1240" i="4"/>
  <c r="H1240" i="4" s="1"/>
  <c r="G1248" i="4"/>
  <c r="H1248" i="4" s="1"/>
  <c r="G1256" i="4"/>
  <c r="H1256" i="4" s="1"/>
  <c r="G1264" i="4"/>
  <c r="H1264" i="4" s="1"/>
  <c r="G1272" i="4"/>
  <c r="H1272" i="4" s="1"/>
  <c r="V10" i="4" l="1"/>
  <c r="U10" i="4"/>
  <c r="K11" i="4"/>
  <c r="H16" i="4"/>
  <c r="K17" i="4" s="1"/>
  <c r="F12" i="4"/>
  <c r="N11" i="4"/>
  <c r="R10" i="4" s="1"/>
  <c r="M11" i="4"/>
  <c r="Q10" i="4" s="1"/>
  <c r="L9" i="4"/>
  <c r="F11" i="4"/>
  <c r="L18" i="4"/>
  <c r="L38" i="4"/>
  <c r="L19" i="4"/>
  <c r="S10" i="4" l="1"/>
  <c r="T10" i="4"/>
  <c r="N18" i="4"/>
  <c r="K38" i="4"/>
  <c r="K18" i="4"/>
  <c r="K39" i="4"/>
  <c r="L40" i="4"/>
  <c r="L39" i="4"/>
  <c r="L20" i="4"/>
  <c r="K19" i="4"/>
  <c r="N38" i="4" l="1"/>
  <c r="N19" i="4"/>
  <c r="M18" i="4"/>
  <c r="N20" i="4"/>
  <c r="N39" i="4"/>
  <c r="N40" i="4"/>
  <c r="M39" i="4"/>
  <c r="M19" i="4"/>
  <c r="K40" i="4"/>
  <c r="M40" i="4" s="1"/>
  <c r="L21" i="4"/>
  <c r="N21" i="4" s="1"/>
  <c r="K20" i="4"/>
  <c r="M20" i="4" s="1"/>
  <c r="K42" i="4" l="1"/>
  <c r="K41" i="4"/>
  <c r="M41" i="4" s="1"/>
  <c r="L42" i="4"/>
  <c r="N42" i="4" s="1"/>
  <c r="L41" i="4"/>
  <c r="N41" i="4" s="1"/>
  <c r="K21" i="4"/>
  <c r="M21" i="4" s="1"/>
  <c r="M42" i="4" l="1"/>
  <c r="L23" i="4"/>
  <c r="N23" i="4" s="1"/>
  <c r="K22" i="4"/>
  <c r="M22" i="4" s="1"/>
  <c r="L22" i="4"/>
  <c r="N22" i="4" s="1"/>
  <c r="L24" i="4" l="1"/>
  <c r="N24" i="4" s="1"/>
  <c r="K23" i="4"/>
  <c r="M23" i="4" s="1"/>
  <c r="L25" i="4" l="1"/>
  <c r="N25" i="4" s="1"/>
  <c r="K24" i="4"/>
  <c r="M24" i="4" s="1"/>
  <c r="L26" i="4" l="1"/>
  <c r="N26" i="4" s="1"/>
  <c r="K25" i="4"/>
  <c r="M25" i="4" s="1"/>
  <c r="L27" i="4" l="1"/>
  <c r="N27" i="4" s="1"/>
  <c r="K26" i="4"/>
  <c r="M26" i="4" s="1"/>
  <c r="L28" i="4" l="1"/>
  <c r="N28" i="4" s="1"/>
  <c r="K27" i="4"/>
  <c r="M27" i="4" s="1"/>
  <c r="L29" i="4" l="1"/>
  <c r="N29" i="4" s="1"/>
  <c r="K28" i="4"/>
  <c r="M28" i="4" s="1"/>
  <c r="L30" i="4" l="1"/>
  <c r="N30" i="4" s="1"/>
  <c r="K29" i="4"/>
  <c r="M29" i="4" s="1"/>
  <c r="L31" i="4" l="1"/>
  <c r="N31" i="4" s="1"/>
  <c r="K30" i="4"/>
  <c r="M30" i="4" s="1"/>
  <c r="L32" i="4" l="1"/>
  <c r="N32" i="4" s="1"/>
  <c r="K31" i="4"/>
  <c r="M31" i="4" s="1"/>
  <c r="L33" i="4" l="1"/>
  <c r="N33" i="4" s="1"/>
  <c r="K32" i="4"/>
  <c r="M32" i="4" s="1"/>
  <c r="L34" i="4" l="1"/>
  <c r="N34" i="4" s="1"/>
  <c r="K33" i="4"/>
  <c r="M33" i="4" s="1"/>
  <c r="L35" i="4" l="1"/>
  <c r="N35" i="4" s="1"/>
  <c r="K34" i="4"/>
  <c r="M34" i="4" s="1"/>
  <c r="L36" i="4" l="1"/>
  <c r="N36" i="4" s="1"/>
  <c r="K35" i="4"/>
  <c r="M35" i="4" s="1"/>
  <c r="K37" i="4" l="1"/>
  <c r="M38" i="4" s="1"/>
  <c r="K36" i="4"/>
  <c r="M36" i="4" s="1"/>
  <c r="M37" i="4" l="1"/>
  <c r="L37" i="4"/>
  <c r="N37" i="4" s="1"/>
  <c r="P4014" i="3" l="1"/>
  <c r="B11" i="3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B130" i="3" s="1"/>
  <c r="B131" i="3" s="1"/>
  <c r="B132" i="3" s="1"/>
  <c r="B133" i="3" s="1"/>
  <c r="B134" i="3" s="1"/>
  <c r="B135" i="3" s="1"/>
  <c r="B136" i="3" s="1"/>
  <c r="B137" i="3" s="1"/>
  <c r="B138" i="3" s="1"/>
  <c r="B139" i="3" s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50" i="3" s="1"/>
  <c r="B151" i="3" s="1"/>
  <c r="B152" i="3" s="1"/>
  <c r="B153" i="3" s="1"/>
  <c r="B154" i="3" s="1"/>
  <c r="B155" i="3" s="1"/>
  <c r="B156" i="3" s="1"/>
  <c r="B157" i="3" s="1"/>
  <c r="B158" i="3" s="1"/>
  <c r="B159" i="3" s="1"/>
  <c r="B160" i="3" s="1"/>
  <c r="B161" i="3" s="1"/>
  <c r="B162" i="3" s="1"/>
  <c r="B163" i="3" s="1"/>
  <c r="B164" i="3" s="1"/>
  <c r="B165" i="3" s="1"/>
  <c r="B166" i="3" s="1"/>
  <c r="B167" i="3" s="1"/>
  <c r="B168" i="3" s="1"/>
  <c r="B169" i="3" s="1"/>
  <c r="B170" i="3" s="1"/>
  <c r="B171" i="3" s="1"/>
  <c r="B172" i="3" s="1"/>
  <c r="B173" i="3" s="1"/>
  <c r="B174" i="3" s="1"/>
  <c r="B175" i="3" s="1"/>
  <c r="B176" i="3" s="1"/>
  <c r="B177" i="3" s="1"/>
  <c r="B178" i="3" s="1"/>
  <c r="B179" i="3" s="1"/>
  <c r="B180" i="3" s="1"/>
  <c r="B181" i="3" s="1"/>
  <c r="B182" i="3" s="1"/>
  <c r="B183" i="3" s="1"/>
  <c r="B184" i="3" s="1"/>
  <c r="B185" i="3" s="1"/>
  <c r="B186" i="3" s="1"/>
  <c r="B187" i="3" s="1"/>
  <c r="B188" i="3" s="1"/>
  <c r="B189" i="3" s="1"/>
  <c r="B190" i="3" s="1"/>
  <c r="B191" i="3" s="1"/>
  <c r="B192" i="3" s="1"/>
  <c r="B193" i="3" s="1"/>
  <c r="B194" i="3" s="1"/>
  <c r="B195" i="3" s="1"/>
  <c r="B196" i="3" s="1"/>
  <c r="B197" i="3" s="1"/>
  <c r="B198" i="3" s="1"/>
  <c r="B199" i="3" s="1"/>
  <c r="B200" i="3" s="1"/>
  <c r="B201" i="3" s="1"/>
  <c r="B202" i="3" s="1"/>
  <c r="B203" i="3" s="1"/>
  <c r="B204" i="3" s="1"/>
  <c r="B205" i="3" s="1"/>
  <c r="B206" i="3" s="1"/>
  <c r="B207" i="3" s="1"/>
  <c r="B208" i="3" s="1"/>
  <c r="B209" i="3" s="1"/>
  <c r="B210" i="3" s="1"/>
  <c r="B211" i="3" s="1"/>
  <c r="B212" i="3" s="1"/>
  <c r="B213" i="3" s="1"/>
  <c r="B214" i="3" s="1"/>
  <c r="B215" i="3" s="1"/>
  <c r="B216" i="3" s="1"/>
  <c r="B217" i="3" s="1"/>
  <c r="B218" i="3" s="1"/>
  <c r="B219" i="3" s="1"/>
  <c r="B220" i="3" s="1"/>
  <c r="B221" i="3" s="1"/>
  <c r="B222" i="3" s="1"/>
  <c r="B223" i="3" s="1"/>
  <c r="B224" i="3" s="1"/>
  <c r="B225" i="3" s="1"/>
  <c r="B226" i="3" s="1"/>
  <c r="B227" i="3" s="1"/>
  <c r="B228" i="3" s="1"/>
  <c r="B229" i="3" s="1"/>
  <c r="B230" i="3" s="1"/>
  <c r="B231" i="3" s="1"/>
  <c r="B232" i="3" s="1"/>
  <c r="B233" i="3" s="1"/>
  <c r="B234" i="3" s="1"/>
  <c r="B235" i="3" s="1"/>
  <c r="B236" i="3" s="1"/>
  <c r="B237" i="3" s="1"/>
  <c r="B238" i="3" s="1"/>
  <c r="B239" i="3" s="1"/>
  <c r="B240" i="3" s="1"/>
  <c r="B241" i="3" s="1"/>
  <c r="B242" i="3" s="1"/>
  <c r="B243" i="3" s="1"/>
  <c r="B244" i="3" s="1"/>
  <c r="B245" i="3" s="1"/>
  <c r="B246" i="3" s="1"/>
  <c r="B247" i="3" s="1"/>
  <c r="B248" i="3" s="1"/>
  <c r="B249" i="3" s="1"/>
  <c r="B250" i="3" s="1"/>
  <c r="B251" i="3" s="1"/>
  <c r="B252" i="3" s="1"/>
  <c r="B253" i="3" s="1"/>
  <c r="B254" i="3" s="1"/>
  <c r="B255" i="3" s="1"/>
  <c r="B256" i="3" s="1"/>
  <c r="B257" i="3" s="1"/>
  <c r="B258" i="3" s="1"/>
  <c r="B259" i="3" s="1"/>
  <c r="B260" i="3" s="1"/>
  <c r="B263" i="3" s="1"/>
  <c r="B264" i="3" s="1"/>
  <c r="B265" i="3" s="1"/>
  <c r="B266" i="3" s="1"/>
  <c r="B267" i="3" s="1"/>
  <c r="B268" i="3" s="1"/>
  <c r="B269" i="3" s="1"/>
  <c r="B270" i="3" s="1"/>
  <c r="B271" i="3" s="1"/>
  <c r="B272" i="3" s="1"/>
  <c r="B273" i="3" s="1"/>
  <c r="B274" i="3" s="1"/>
  <c r="B275" i="3" s="1"/>
  <c r="B276" i="3" s="1"/>
  <c r="B277" i="3" s="1"/>
  <c r="B278" i="3" s="1"/>
  <c r="B279" i="3" s="1"/>
  <c r="B280" i="3" s="1"/>
  <c r="B281" i="3" s="1"/>
  <c r="B282" i="3" s="1"/>
  <c r="B283" i="3" s="1"/>
  <c r="B284" i="3" s="1"/>
  <c r="B285" i="3" s="1"/>
  <c r="B286" i="3" s="1"/>
  <c r="B287" i="3" s="1"/>
  <c r="B288" i="3" s="1"/>
  <c r="B289" i="3" s="1"/>
  <c r="B290" i="3" s="1"/>
  <c r="B291" i="3" s="1"/>
  <c r="B292" i="3" s="1"/>
  <c r="B293" i="3" s="1"/>
  <c r="B294" i="3" s="1"/>
  <c r="B295" i="3" s="1"/>
  <c r="B296" i="3" s="1"/>
  <c r="B297" i="3" s="1"/>
  <c r="B298" i="3" s="1"/>
  <c r="B299" i="3" s="1"/>
  <c r="B300" i="3" s="1"/>
  <c r="B301" i="3" s="1"/>
  <c r="B302" i="3" s="1"/>
  <c r="B303" i="3" s="1"/>
  <c r="B304" i="3" s="1"/>
  <c r="B305" i="3" s="1"/>
  <c r="B306" i="3" s="1"/>
  <c r="B307" i="3" s="1"/>
  <c r="B308" i="3" s="1"/>
  <c r="B309" i="3" s="1"/>
  <c r="B310" i="3" s="1"/>
  <c r="B311" i="3" s="1"/>
  <c r="B312" i="3" s="1"/>
  <c r="B313" i="3" s="1"/>
  <c r="B314" i="3" s="1"/>
  <c r="B315" i="3" s="1"/>
  <c r="B316" i="3" s="1"/>
  <c r="B317" i="3" s="1"/>
  <c r="B318" i="3" s="1"/>
  <c r="B319" i="3" s="1"/>
  <c r="B320" i="3" s="1"/>
  <c r="B321" i="3" s="1"/>
  <c r="B322" i="3" s="1"/>
  <c r="B323" i="3" s="1"/>
  <c r="B324" i="3" s="1"/>
  <c r="B325" i="3" s="1"/>
  <c r="B326" i="3" s="1"/>
  <c r="B327" i="3" s="1"/>
  <c r="B328" i="3" s="1"/>
  <c r="B329" i="3" s="1"/>
  <c r="B330" i="3" s="1"/>
  <c r="B331" i="3" s="1"/>
  <c r="B332" i="3" s="1"/>
  <c r="B333" i="3" s="1"/>
  <c r="B334" i="3" s="1"/>
  <c r="B335" i="3" s="1"/>
  <c r="B336" i="3" s="1"/>
  <c r="B337" i="3" s="1"/>
  <c r="B338" i="3" s="1"/>
  <c r="B339" i="3" s="1"/>
  <c r="B340" i="3" s="1"/>
  <c r="B341" i="3" s="1"/>
  <c r="B342" i="3" s="1"/>
  <c r="B343" i="3" s="1"/>
  <c r="B344" i="3" s="1"/>
  <c r="B345" i="3" s="1"/>
  <c r="B346" i="3" s="1"/>
  <c r="B347" i="3" s="1"/>
  <c r="B348" i="3" s="1"/>
  <c r="B349" i="3" s="1"/>
  <c r="B350" i="3" s="1"/>
  <c r="B351" i="3" s="1"/>
  <c r="B352" i="3" s="1"/>
  <c r="B353" i="3" s="1"/>
  <c r="B354" i="3" s="1"/>
  <c r="B355" i="3" s="1"/>
  <c r="B356" i="3" s="1"/>
  <c r="B357" i="3" s="1"/>
  <c r="B358" i="3" s="1"/>
  <c r="B359" i="3" s="1"/>
  <c r="B360" i="3" s="1"/>
  <c r="B361" i="3" s="1"/>
  <c r="B362" i="3" s="1"/>
  <c r="B363" i="3" s="1"/>
  <c r="B364" i="3" s="1"/>
  <c r="B365" i="3" s="1"/>
  <c r="B366" i="3" s="1"/>
  <c r="B367" i="3" s="1"/>
  <c r="B368" i="3" s="1"/>
  <c r="B369" i="3" s="1"/>
  <c r="B370" i="3" s="1"/>
  <c r="B371" i="3" s="1"/>
  <c r="B372" i="3" s="1"/>
  <c r="B373" i="3" s="1"/>
  <c r="B374" i="3" s="1"/>
  <c r="B375" i="3" s="1"/>
  <c r="B376" i="3" s="1"/>
  <c r="B377" i="3" s="1"/>
  <c r="B378" i="3" s="1"/>
  <c r="B379" i="3" s="1"/>
  <c r="B380" i="3" s="1"/>
  <c r="B381" i="3" s="1"/>
  <c r="B382" i="3" s="1"/>
  <c r="B383" i="3" s="1"/>
  <c r="B384" i="3" s="1"/>
  <c r="B385" i="3" s="1"/>
  <c r="B386" i="3" s="1"/>
  <c r="B387" i="3" s="1"/>
  <c r="B388" i="3" s="1"/>
  <c r="B389" i="3" s="1"/>
  <c r="B390" i="3" s="1"/>
  <c r="B391" i="3" s="1"/>
  <c r="B392" i="3" s="1"/>
  <c r="B393" i="3" s="1"/>
  <c r="B394" i="3" s="1"/>
  <c r="B395" i="3" s="1"/>
  <c r="B396" i="3" s="1"/>
  <c r="B397" i="3" s="1"/>
  <c r="B398" i="3" s="1"/>
  <c r="B399" i="3" s="1"/>
  <c r="B400" i="3" s="1"/>
  <c r="B401" i="3" s="1"/>
  <c r="B402" i="3" s="1"/>
  <c r="B403" i="3" s="1"/>
  <c r="B404" i="3" s="1"/>
  <c r="B405" i="3" s="1"/>
  <c r="B406" i="3" s="1"/>
  <c r="B407" i="3" s="1"/>
  <c r="B408" i="3" s="1"/>
  <c r="B409" i="3" s="1"/>
  <c r="B410" i="3" s="1"/>
  <c r="B411" i="3" s="1"/>
  <c r="B412" i="3" s="1"/>
  <c r="B413" i="3" s="1"/>
  <c r="B414" i="3" s="1"/>
  <c r="B415" i="3" s="1"/>
  <c r="B416" i="3" s="1"/>
  <c r="B417" i="3" s="1"/>
  <c r="B418" i="3" s="1"/>
  <c r="B419" i="3" s="1"/>
  <c r="B420" i="3" s="1"/>
  <c r="B421" i="3" s="1"/>
  <c r="B422" i="3" s="1"/>
  <c r="B423" i="3" s="1"/>
  <c r="B424" i="3" s="1"/>
  <c r="B425" i="3" s="1"/>
  <c r="B426" i="3" s="1"/>
  <c r="B427" i="3" s="1"/>
  <c r="B428" i="3" s="1"/>
  <c r="B429" i="3" s="1"/>
  <c r="B430" i="3" s="1"/>
  <c r="B431" i="3" s="1"/>
  <c r="B432" i="3" s="1"/>
  <c r="B433" i="3" s="1"/>
  <c r="B434" i="3" s="1"/>
  <c r="B435" i="3" s="1"/>
  <c r="B436" i="3" s="1"/>
  <c r="B437" i="3" s="1"/>
  <c r="B438" i="3" s="1"/>
  <c r="B439" i="3" s="1"/>
  <c r="B440" i="3" s="1"/>
  <c r="B441" i="3" s="1"/>
  <c r="B442" i="3" s="1"/>
  <c r="B443" i="3" s="1"/>
  <c r="B444" i="3" s="1"/>
  <c r="B445" i="3" s="1"/>
  <c r="B446" i="3" s="1"/>
  <c r="B447" i="3" s="1"/>
  <c r="B448" i="3" s="1"/>
  <c r="B449" i="3" s="1"/>
  <c r="B450" i="3" s="1"/>
  <c r="B451" i="3" s="1"/>
  <c r="B452" i="3" s="1"/>
  <c r="B453" i="3" s="1"/>
  <c r="B454" i="3" s="1"/>
  <c r="B455" i="3" s="1"/>
  <c r="B456" i="3" s="1"/>
  <c r="B457" i="3" s="1"/>
  <c r="B458" i="3" s="1"/>
  <c r="B459" i="3" s="1"/>
  <c r="B460" i="3" s="1"/>
  <c r="B461" i="3" s="1"/>
  <c r="B462" i="3" s="1"/>
  <c r="B463" i="3" s="1"/>
  <c r="B464" i="3" s="1"/>
  <c r="B465" i="3" s="1"/>
  <c r="B466" i="3" s="1"/>
  <c r="B467" i="3" s="1"/>
  <c r="B468" i="3" s="1"/>
  <c r="B469" i="3" s="1"/>
  <c r="B470" i="3" s="1"/>
  <c r="B471" i="3" s="1"/>
  <c r="B472" i="3" s="1"/>
  <c r="B473" i="3" s="1"/>
  <c r="B474" i="3" s="1"/>
  <c r="B475" i="3" s="1"/>
  <c r="B476" i="3" s="1"/>
  <c r="B477" i="3" s="1"/>
  <c r="B478" i="3" s="1"/>
  <c r="B479" i="3" s="1"/>
  <c r="B480" i="3" s="1"/>
  <c r="B481" i="3" s="1"/>
  <c r="B482" i="3" s="1"/>
  <c r="B483" i="3" s="1"/>
  <c r="B484" i="3" s="1"/>
  <c r="B485" i="3" s="1"/>
  <c r="B486" i="3" s="1"/>
  <c r="B487" i="3" s="1"/>
  <c r="B488" i="3" s="1"/>
  <c r="B489" i="3" s="1"/>
  <c r="B490" i="3" s="1"/>
  <c r="B491" i="3" s="1"/>
  <c r="B492" i="3" s="1"/>
  <c r="B493" i="3" s="1"/>
  <c r="B494" i="3" s="1"/>
  <c r="B495" i="3" s="1"/>
  <c r="B496" i="3" s="1"/>
  <c r="B497" i="3" s="1"/>
  <c r="B498" i="3" s="1"/>
  <c r="B499" i="3" s="1"/>
  <c r="B500" i="3" s="1"/>
  <c r="B501" i="3" s="1"/>
  <c r="B502" i="3" s="1"/>
  <c r="B503" i="3" s="1"/>
  <c r="B504" i="3" s="1"/>
  <c r="B505" i="3" s="1"/>
  <c r="B506" i="3" s="1"/>
  <c r="B507" i="3" s="1"/>
  <c r="B508" i="3" s="1"/>
  <c r="B509" i="3" s="1"/>
  <c r="B510" i="3" s="1"/>
  <c r="B511" i="3" s="1"/>
  <c r="B512" i="3" s="1"/>
  <c r="B513" i="3" s="1"/>
  <c r="B514" i="3" s="1"/>
  <c r="B515" i="3" s="1"/>
  <c r="B516" i="3" s="1"/>
  <c r="B517" i="3" s="1"/>
  <c r="B518" i="3" s="1"/>
  <c r="B519" i="3" s="1"/>
  <c r="B520" i="3" s="1"/>
  <c r="B521" i="3" s="1"/>
  <c r="B522" i="3" s="1"/>
  <c r="B523" i="3" s="1"/>
  <c r="B524" i="3" s="1"/>
  <c r="B525" i="3" s="1"/>
  <c r="B526" i="3" s="1"/>
  <c r="B527" i="3" s="1"/>
  <c r="B528" i="3" s="1"/>
  <c r="B529" i="3" s="1"/>
  <c r="B530" i="3" s="1"/>
  <c r="B531" i="3" s="1"/>
  <c r="B532" i="3" s="1"/>
  <c r="B533" i="3" s="1"/>
  <c r="B534" i="3" s="1"/>
  <c r="B535" i="3" s="1"/>
  <c r="B536" i="3" s="1"/>
  <c r="B537" i="3" s="1"/>
  <c r="B538" i="3" s="1"/>
  <c r="B539" i="3" s="1"/>
  <c r="B540" i="3" s="1"/>
  <c r="B541" i="3" s="1"/>
  <c r="B542" i="3" s="1"/>
  <c r="B543" i="3" s="1"/>
  <c r="B544" i="3" s="1"/>
  <c r="B545" i="3" s="1"/>
  <c r="B546" i="3" s="1"/>
  <c r="B547" i="3" s="1"/>
  <c r="B548" i="3" s="1"/>
  <c r="B549" i="3" s="1"/>
  <c r="B550" i="3" s="1"/>
  <c r="B551" i="3" s="1"/>
  <c r="B552" i="3" s="1"/>
  <c r="B553" i="3" s="1"/>
  <c r="B554" i="3" s="1"/>
  <c r="B555" i="3" s="1"/>
  <c r="B556" i="3" s="1"/>
  <c r="B557" i="3" s="1"/>
  <c r="B558" i="3" s="1"/>
  <c r="B559" i="3" s="1"/>
  <c r="B560" i="3" s="1"/>
  <c r="B561" i="3" s="1"/>
  <c r="B562" i="3" s="1"/>
  <c r="B563" i="3" s="1"/>
  <c r="B564" i="3" s="1"/>
  <c r="B565" i="3" s="1"/>
  <c r="B566" i="3" s="1"/>
  <c r="B567" i="3" s="1"/>
  <c r="B568" i="3" s="1"/>
  <c r="B569" i="3" s="1"/>
  <c r="B570" i="3" s="1"/>
  <c r="B571" i="3" s="1"/>
  <c r="B572" i="3" s="1"/>
  <c r="B573" i="3" s="1"/>
  <c r="B574" i="3" s="1"/>
  <c r="B575" i="3" s="1"/>
  <c r="B576" i="3" s="1"/>
  <c r="B577" i="3" s="1"/>
  <c r="B578" i="3" s="1"/>
  <c r="B579" i="3" s="1"/>
  <c r="B580" i="3" s="1"/>
  <c r="B581" i="3" s="1"/>
  <c r="B582" i="3" s="1"/>
  <c r="B583" i="3" s="1"/>
  <c r="B584" i="3" s="1"/>
  <c r="B585" i="3" s="1"/>
  <c r="B586" i="3" s="1"/>
  <c r="B587" i="3" s="1"/>
  <c r="B588" i="3" s="1"/>
  <c r="B589" i="3" s="1"/>
  <c r="B590" i="3" s="1"/>
  <c r="B591" i="3" s="1"/>
  <c r="B592" i="3" s="1"/>
  <c r="B593" i="3" s="1"/>
  <c r="B594" i="3" s="1"/>
  <c r="B595" i="3" s="1"/>
  <c r="B596" i="3" s="1"/>
  <c r="B597" i="3" s="1"/>
  <c r="B598" i="3" s="1"/>
  <c r="B599" i="3" s="1"/>
  <c r="B600" i="3" s="1"/>
  <c r="B601" i="3" s="1"/>
  <c r="B602" i="3" s="1"/>
  <c r="B603" i="3" s="1"/>
  <c r="B604" i="3" s="1"/>
  <c r="B605" i="3" s="1"/>
  <c r="B606" i="3" s="1"/>
  <c r="B607" i="3" s="1"/>
  <c r="B608" i="3" s="1"/>
  <c r="B609" i="3" s="1"/>
  <c r="B610" i="3" s="1"/>
  <c r="B611" i="3" s="1"/>
  <c r="B612" i="3" s="1"/>
  <c r="B613" i="3" s="1"/>
  <c r="B614" i="3" s="1"/>
  <c r="B615" i="3" s="1"/>
  <c r="B616" i="3" s="1"/>
  <c r="B617" i="3" s="1"/>
  <c r="B618" i="3" s="1"/>
  <c r="B619" i="3" s="1"/>
  <c r="B620" i="3" s="1"/>
  <c r="B621" i="3" s="1"/>
  <c r="B622" i="3" s="1"/>
  <c r="B623" i="3" s="1"/>
  <c r="B624" i="3" s="1"/>
  <c r="B625" i="3" s="1"/>
  <c r="B626" i="3" s="1"/>
  <c r="B627" i="3" s="1"/>
  <c r="B628" i="3" s="1"/>
  <c r="B629" i="3" s="1"/>
  <c r="B630" i="3" s="1"/>
  <c r="B631" i="3" s="1"/>
  <c r="B632" i="3" s="1"/>
  <c r="B633" i="3" s="1"/>
  <c r="B634" i="3" s="1"/>
  <c r="B635" i="3" s="1"/>
  <c r="B636" i="3" s="1"/>
  <c r="B637" i="3" s="1"/>
  <c r="B638" i="3" s="1"/>
  <c r="B639" i="3" s="1"/>
  <c r="B640" i="3" s="1"/>
  <c r="B641" i="3" s="1"/>
  <c r="B642" i="3" s="1"/>
  <c r="B643" i="3" s="1"/>
  <c r="B644" i="3" s="1"/>
  <c r="B645" i="3" s="1"/>
  <c r="B646" i="3" s="1"/>
  <c r="B647" i="3" s="1"/>
  <c r="B648" i="3" s="1"/>
  <c r="B649" i="3" s="1"/>
  <c r="B650" i="3" s="1"/>
  <c r="B651" i="3" s="1"/>
  <c r="B652" i="3" s="1"/>
  <c r="B653" i="3" s="1"/>
  <c r="B654" i="3" s="1"/>
  <c r="B655" i="3" s="1"/>
  <c r="B656" i="3" s="1"/>
  <c r="B657" i="3" s="1"/>
  <c r="B658" i="3" s="1"/>
  <c r="B659" i="3" s="1"/>
  <c r="B660" i="3" s="1"/>
  <c r="B661" i="3" s="1"/>
  <c r="B662" i="3" s="1"/>
  <c r="B663" i="3" s="1"/>
  <c r="B664" i="3" s="1"/>
  <c r="B665" i="3" s="1"/>
  <c r="B666" i="3" s="1"/>
  <c r="B667" i="3" s="1"/>
  <c r="B668" i="3" s="1"/>
  <c r="B669" i="3" s="1"/>
  <c r="B670" i="3" s="1"/>
  <c r="B671" i="3" s="1"/>
  <c r="B672" i="3" s="1"/>
  <c r="B673" i="3" s="1"/>
  <c r="B674" i="3" s="1"/>
  <c r="B675" i="3" s="1"/>
  <c r="B676" i="3" s="1"/>
  <c r="B677" i="3" s="1"/>
  <c r="B678" i="3" s="1"/>
  <c r="B679" i="3" s="1"/>
  <c r="B680" i="3" s="1"/>
  <c r="B681" i="3" s="1"/>
  <c r="B682" i="3" s="1"/>
  <c r="B683" i="3" s="1"/>
  <c r="B684" i="3" s="1"/>
  <c r="B685" i="3" s="1"/>
  <c r="B686" i="3" s="1"/>
  <c r="B687" i="3" s="1"/>
  <c r="B688" i="3" s="1"/>
  <c r="B689" i="3" s="1"/>
  <c r="B690" i="3" s="1"/>
  <c r="B691" i="3" s="1"/>
  <c r="B692" i="3" s="1"/>
  <c r="B693" i="3" s="1"/>
  <c r="B694" i="3" s="1"/>
  <c r="B695" i="3" s="1"/>
  <c r="B696" i="3" s="1"/>
  <c r="B697" i="3" s="1"/>
  <c r="B698" i="3" s="1"/>
  <c r="B699" i="3" s="1"/>
  <c r="B700" i="3" s="1"/>
  <c r="B701" i="3" s="1"/>
  <c r="B702" i="3" s="1"/>
  <c r="B703" i="3" s="1"/>
  <c r="B704" i="3" s="1"/>
  <c r="B705" i="3" s="1"/>
  <c r="B706" i="3" s="1"/>
  <c r="B707" i="3" s="1"/>
  <c r="B708" i="3" s="1"/>
  <c r="B709" i="3" s="1"/>
  <c r="B710" i="3" s="1"/>
  <c r="B711" i="3" s="1"/>
  <c r="B712" i="3" s="1"/>
  <c r="B713" i="3" s="1"/>
  <c r="B714" i="3" s="1"/>
  <c r="B715" i="3" s="1"/>
  <c r="B716" i="3" s="1"/>
  <c r="B717" i="3" s="1"/>
  <c r="B718" i="3" s="1"/>
  <c r="B719" i="3" s="1"/>
  <c r="B720" i="3" s="1"/>
  <c r="B721" i="3" s="1"/>
  <c r="B722" i="3" s="1"/>
  <c r="B723" i="3" s="1"/>
  <c r="B724" i="3" s="1"/>
  <c r="B725" i="3" s="1"/>
  <c r="B726" i="3" s="1"/>
  <c r="B727" i="3" s="1"/>
  <c r="B728" i="3" s="1"/>
  <c r="B729" i="3" s="1"/>
  <c r="B730" i="3" s="1"/>
  <c r="B731" i="3" s="1"/>
  <c r="B732" i="3" s="1"/>
  <c r="B733" i="3" s="1"/>
  <c r="B734" i="3" s="1"/>
  <c r="B735" i="3" s="1"/>
  <c r="B736" i="3" s="1"/>
  <c r="B737" i="3" s="1"/>
  <c r="B738" i="3" s="1"/>
  <c r="B739" i="3" s="1"/>
  <c r="B740" i="3" s="1"/>
  <c r="B741" i="3" s="1"/>
  <c r="B742" i="3" s="1"/>
  <c r="B743" i="3" s="1"/>
  <c r="B744" i="3" s="1"/>
  <c r="B745" i="3" s="1"/>
  <c r="B746" i="3" s="1"/>
  <c r="B747" i="3" s="1"/>
  <c r="B748" i="3" s="1"/>
  <c r="B749" i="3" s="1"/>
  <c r="B750" i="3" s="1"/>
  <c r="B751" i="3" s="1"/>
  <c r="B752" i="3" s="1"/>
  <c r="B753" i="3" s="1"/>
  <c r="B754" i="3" s="1"/>
  <c r="B755" i="3" s="1"/>
  <c r="B756" i="3" s="1"/>
  <c r="B757" i="3" s="1"/>
  <c r="B758" i="3" s="1"/>
  <c r="B759" i="3" s="1"/>
  <c r="B760" i="3" s="1"/>
  <c r="B761" i="3" s="1"/>
  <c r="B762" i="3" s="1"/>
  <c r="B763" i="3" s="1"/>
  <c r="B764" i="3" s="1"/>
  <c r="B765" i="3" s="1"/>
  <c r="B766" i="3" s="1"/>
  <c r="B767" i="3" s="1"/>
  <c r="B768" i="3" s="1"/>
  <c r="B769" i="3" s="1"/>
  <c r="B770" i="3" s="1"/>
  <c r="B771" i="3" s="1"/>
  <c r="B772" i="3" s="1"/>
  <c r="B773" i="3" s="1"/>
  <c r="B774" i="3" s="1"/>
  <c r="B775" i="3" s="1"/>
  <c r="B776" i="3" s="1"/>
  <c r="B777" i="3" s="1"/>
  <c r="B778" i="3" s="1"/>
  <c r="B779" i="3" s="1"/>
  <c r="B780" i="3" s="1"/>
  <c r="B781" i="3" s="1"/>
  <c r="B782" i="3" s="1"/>
  <c r="B783" i="3" s="1"/>
  <c r="B784" i="3" s="1"/>
  <c r="B785" i="3" s="1"/>
  <c r="B786" i="3" s="1"/>
  <c r="B787" i="3" s="1"/>
  <c r="B788" i="3" s="1"/>
  <c r="B789" i="3" s="1"/>
  <c r="B790" i="3" s="1"/>
  <c r="B791" i="3" s="1"/>
  <c r="B792" i="3" s="1"/>
  <c r="B793" i="3" s="1"/>
  <c r="B794" i="3" s="1"/>
  <c r="B795" i="3" s="1"/>
  <c r="B796" i="3" s="1"/>
  <c r="B797" i="3" s="1"/>
  <c r="B798" i="3" s="1"/>
  <c r="B799" i="3" s="1"/>
  <c r="B800" i="3" s="1"/>
  <c r="B801" i="3" s="1"/>
  <c r="B802" i="3" s="1"/>
  <c r="B803" i="3" s="1"/>
  <c r="B804" i="3" s="1"/>
  <c r="B805" i="3" s="1"/>
  <c r="B806" i="3" s="1"/>
  <c r="B807" i="3" s="1"/>
  <c r="B808" i="3" s="1"/>
  <c r="B809" i="3" s="1"/>
  <c r="B810" i="3" s="1"/>
  <c r="B811" i="3" s="1"/>
  <c r="B812" i="3" s="1"/>
  <c r="B813" i="3" s="1"/>
  <c r="B814" i="3" s="1"/>
  <c r="B815" i="3" s="1"/>
  <c r="B816" i="3" s="1"/>
  <c r="B817" i="3" s="1"/>
  <c r="B818" i="3" s="1"/>
  <c r="B819" i="3" s="1"/>
  <c r="B820" i="3" s="1"/>
  <c r="B821" i="3" s="1"/>
  <c r="B822" i="3" s="1"/>
  <c r="B823" i="3" s="1"/>
  <c r="B824" i="3" s="1"/>
  <c r="B825" i="3" s="1"/>
  <c r="B826" i="3" s="1"/>
  <c r="B827" i="3" s="1"/>
  <c r="B828" i="3" s="1"/>
  <c r="B829" i="3" s="1"/>
  <c r="B830" i="3" s="1"/>
  <c r="B831" i="3" s="1"/>
  <c r="B832" i="3" s="1"/>
  <c r="B833" i="3" s="1"/>
  <c r="B834" i="3" s="1"/>
  <c r="B835" i="3" s="1"/>
  <c r="B836" i="3" s="1"/>
  <c r="B837" i="3" s="1"/>
  <c r="B838" i="3" s="1"/>
  <c r="B839" i="3" s="1"/>
  <c r="B840" i="3" s="1"/>
  <c r="B841" i="3" s="1"/>
  <c r="B842" i="3" s="1"/>
  <c r="B843" i="3" s="1"/>
  <c r="B844" i="3" s="1"/>
  <c r="B845" i="3" s="1"/>
  <c r="B846" i="3" s="1"/>
  <c r="B847" i="3" s="1"/>
  <c r="B848" i="3" s="1"/>
  <c r="B849" i="3" s="1"/>
  <c r="B850" i="3" s="1"/>
  <c r="B851" i="3" s="1"/>
  <c r="B852" i="3" s="1"/>
  <c r="B853" i="3" s="1"/>
  <c r="B854" i="3" s="1"/>
  <c r="B855" i="3" s="1"/>
  <c r="B856" i="3" s="1"/>
  <c r="B857" i="3" s="1"/>
  <c r="B858" i="3" s="1"/>
  <c r="B859" i="3" s="1"/>
  <c r="B860" i="3" s="1"/>
  <c r="B861" i="3" s="1"/>
  <c r="B862" i="3" s="1"/>
  <c r="B863" i="3" s="1"/>
  <c r="B864" i="3" s="1"/>
  <c r="B865" i="3" s="1"/>
  <c r="B866" i="3" s="1"/>
  <c r="B867" i="3" s="1"/>
  <c r="B868" i="3" s="1"/>
  <c r="B869" i="3" s="1"/>
  <c r="B870" i="3" s="1"/>
  <c r="B871" i="3" s="1"/>
  <c r="B872" i="3" s="1"/>
  <c r="B873" i="3" s="1"/>
  <c r="B874" i="3" s="1"/>
  <c r="B875" i="3" s="1"/>
  <c r="B876" i="3" s="1"/>
  <c r="B877" i="3" s="1"/>
  <c r="B878" i="3" s="1"/>
  <c r="B879" i="3" s="1"/>
  <c r="B880" i="3" s="1"/>
  <c r="B881" i="3" s="1"/>
  <c r="B882" i="3" s="1"/>
  <c r="B883" i="3" s="1"/>
  <c r="B884" i="3" s="1"/>
  <c r="B885" i="3" s="1"/>
  <c r="B886" i="3" s="1"/>
  <c r="B887" i="3" s="1"/>
  <c r="B888" i="3" s="1"/>
  <c r="B889" i="3" s="1"/>
  <c r="B890" i="3" s="1"/>
  <c r="B891" i="3" s="1"/>
  <c r="B892" i="3" s="1"/>
  <c r="B893" i="3" s="1"/>
  <c r="B894" i="3" s="1"/>
  <c r="B895" i="3" s="1"/>
  <c r="B896" i="3" s="1"/>
  <c r="B897" i="3" s="1"/>
  <c r="B898" i="3" s="1"/>
  <c r="B899" i="3" s="1"/>
  <c r="B900" i="3" s="1"/>
  <c r="B901" i="3" s="1"/>
  <c r="B902" i="3" s="1"/>
  <c r="B903" i="3" s="1"/>
  <c r="B904" i="3" s="1"/>
  <c r="B905" i="3" s="1"/>
  <c r="B906" i="3" s="1"/>
  <c r="B907" i="3" s="1"/>
  <c r="B908" i="3" s="1"/>
  <c r="B909" i="3" s="1"/>
  <c r="B910" i="3" s="1"/>
  <c r="B911" i="3" s="1"/>
  <c r="B912" i="3" s="1"/>
  <c r="B913" i="3" s="1"/>
  <c r="B914" i="3" s="1"/>
  <c r="B915" i="3" s="1"/>
  <c r="B916" i="3" s="1"/>
  <c r="B917" i="3" s="1"/>
  <c r="B918" i="3" s="1"/>
  <c r="B919" i="3" s="1"/>
  <c r="B920" i="3" s="1"/>
  <c r="B921" i="3" s="1"/>
  <c r="B922" i="3" s="1"/>
  <c r="B923" i="3" s="1"/>
  <c r="B924" i="3" s="1"/>
  <c r="B925" i="3" s="1"/>
  <c r="B926" i="3" s="1"/>
  <c r="B927" i="3" s="1"/>
  <c r="B928" i="3" s="1"/>
  <c r="B929" i="3" s="1"/>
  <c r="B930" i="3" s="1"/>
  <c r="B931" i="3" s="1"/>
  <c r="B932" i="3" s="1"/>
  <c r="B933" i="3" s="1"/>
  <c r="B934" i="3" s="1"/>
  <c r="B935" i="3" s="1"/>
  <c r="B936" i="3" s="1"/>
  <c r="B937" i="3" s="1"/>
  <c r="B938" i="3" s="1"/>
  <c r="B939" i="3" s="1"/>
  <c r="B940" i="3" s="1"/>
  <c r="B941" i="3" s="1"/>
  <c r="B942" i="3" s="1"/>
  <c r="B943" i="3" s="1"/>
  <c r="B944" i="3" s="1"/>
  <c r="B945" i="3" s="1"/>
  <c r="B946" i="3" s="1"/>
  <c r="B947" i="3" s="1"/>
  <c r="B948" i="3" s="1"/>
  <c r="B949" i="3" s="1"/>
  <c r="B950" i="3" s="1"/>
  <c r="B951" i="3" s="1"/>
  <c r="B952" i="3" s="1"/>
  <c r="B953" i="3" s="1"/>
  <c r="B954" i="3" s="1"/>
  <c r="B955" i="3" s="1"/>
  <c r="B956" i="3" s="1"/>
  <c r="B957" i="3" s="1"/>
  <c r="B958" i="3" s="1"/>
  <c r="B959" i="3" s="1"/>
  <c r="B960" i="3" s="1"/>
  <c r="B961" i="3" s="1"/>
  <c r="B962" i="3" s="1"/>
  <c r="B963" i="3" s="1"/>
  <c r="B964" i="3" s="1"/>
  <c r="B965" i="3" s="1"/>
  <c r="B966" i="3" s="1"/>
  <c r="B967" i="3" s="1"/>
  <c r="B968" i="3" s="1"/>
  <c r="B969" i="3" s="1"/>
  <c r="B970" i="3" s="1"/>
  <c r="B971" i="3" s="1"/>
  <c r="B972" i="3" s="1"/>
  <c r="B973" i="3" s="1"/>
  <c r="B974" i="3" s="1"/>
  <c r="B975" i="3" s="1"/>
  <c r="B976" i="3" s="1"/>
  <c r="B977" i="3" s="1"/>
  <c r="B978" i="3" s="1"/>
  <c r="B979" i="3" s="1"/>
  <c r="B980" i="3" s="1"/>
  <c r="B981" i="3" s="1"/>
  <c r="B982" i="3" s="1"/>
  <c r="B983" i="3" s="1"/>
  <c r="B984" i="3" s="1"/>
  <c r="B985" i="3" s="1"/>
  <c r="B986" i="3" s="1"/>
  <c r="B987" i="3" s="1"/>
  <c r="B988" i="3" s="1"/>
  <c r="B989" i="3" s="1"/>
  <c r="B990" i="3" s="1"/>
  <c r="B991" i="3" s="1"/>
  <c r="B992" i="3" s="1"/>
  <c r="B993" i="3" s="1"/>
  <c r="B994" i="3" s="1"/>
  <c r="B995" i="3" s="1"/>
  <c r="B996" i="3" s="1"/>
  <c r="B997" i="3" s="1"/>
  <c r="B998" i="3" s="1"/>
  <c r="B999" i="3" s="1"/>
  <c r="B1000" i="3" s="1"/>
  <c r="B1001" i="3" s="1"/>
  <c r="B1002" i="3" s="1"/>
  <c r="B1003" i="3" s="1"/>
  <c r="B1004" i="3" s="1"/>
  <c r="B1005" i="3" s="1"/>
  <c r="B1006" i="3" s="1"/>
  <c r="B1007" i="3" s="1"/>
  <c r="B1008" i="3" s="1"/>
  <c r="B1009" i="3" s="1"/>
  <c r="B1010" i="3" s="1"/>
  <c r="B1011" i="3" s="1"/>
  <c r="B1012" i="3" s="1"/>
  <c r="B1013" i="3" s="1"/>
  <c r="B1014" i="3" s="1"/>
  <c r="B1015" i="3" s="1"/>
  <c r="B1016" i="3" s="1"/>
  <c r="B1017" i="3" s="1"/>
  <c r="B1018" i="3" s="1"/>
  <c r="B1019" i="3" s="1"/>
  <c r="B1020" i="3" s="1"/>
  <c r="B1021" i="3" s="1"/>
  <c r="B1022" i="3" s="1"/>
  <c r="B1023" i="3" s="1"/>
  <c r="B1024" i="3" s="1"/>
  <c r="B1025" i="3" s="1"/>
  <c r="B1026" i="3" s="1"/>
  <c r="B1027" i="3" s="1"/>
  <c r="B1028" i="3" s="1"/>
  <c r="B1029" i="3" s="1"/>
  <c r="B1030" i="3" s="1"/>
  <c r="B1031" i="3" s="1"/>
  <c r="B1032" i="3" s="1"/>
  <c r="B1033" i="3" s="1"/>
  <c r="B1034" i="3" s="1"/>
  <c r="B1035" i="3" s="1"/>
  <c r="B1036" i="3" s="1"/>
  <c r="B1037" i="3" s="1"/>
  <c r="B1038" i="3" s="1"/>
  <c r="B1039" i="3" s="1"/>
  <c r="B1040" i="3" s="1"/>
  <c r="B1041" i="3" s="1"/>
  <c r="B1042" i="3" s="1"/>
  <c r="B1043" i="3" s="1"/>
  <c r="B1044" i="3" s="1"/>
  <c r="B1045" i="3" s="1"/>
  <c r="B1046" i="3" s="1"/>
  <c r="B1047" i="3" s="1"/>
  <c r="B1048" i="3" s="1"/>
  <c r="B1049" i="3" s="1"/>
  <c r="B1050" i="3" s="1"/>
  <c r="B1051" i="3" s="1"/>
  <c r="B1052" i="3" s="1"/>
  <c r="B1053" i="3" s="1"/>
  <c r="B1054" i="3" s="1"/>
  <c r="B1055" i="3" s="1"/>
  <c r="B1056" i="3" s="1"/>
  <c r="B1057" i="3" s="1"/>
  <c r="B1058" i="3" s="1"/>
  <c r="B1059" i="3" s="1"/>
  <c r="B1060" i="3" s="1"/>
  <c r="B1061" i="3" s="1"/>
  <c r="B1062" i="3" s="1"/>
  <c r="B1063" i="3" s="1"/>
  <c r="B1064" i="3" s="1"/>
  <c r="B1065" i="3" s="1"/>
  <c r="B1066" i="3" s="1"/>
  <c r="B1067" i="3" s="1"/>
  <c r="B1068" i="3" s="1"/>
  <c r="B1069" i="3" s="1"/>
  <c r="B1070" i="3" s="1"/>
  <c r="B1071" i="3" s="1"/>
  <c r="B1072" i="3" s="1"/>
  <c r="B1073" i="3" s="1"/>
  <c r="B1074" i="3" s="1"/>
  <c r="B1075" i="3" s="1"/>
  <c r="B1076" i="3" s="1"/>
  <c r="B1077" i="3" s="1"/>
  <c r="B1078" i="3" s="1"/>
  <c r="B1079" i="3" s="1"/>
  <c r="B1080" i="3" s="1"/>
  <c r="B1081" i="3" s="1"/>
  <c r="B1082" i="3" s="1"/>
  <c r="B1083" i="3" s="1"/>
  <c r="B1084" i="3" s="1"/>
  <c r="B1085" i="3" s="1"/>
  <c r="B1086" i="3" s="1"/>
  <c r="B1087" i="3" s="1"/>
  <c r="B1088" i="3" s="1"/>
  <c r="B1089" i="3" s="1"/>
  <c r="B1090" i="3" s="1"/>
  <c r="B1091" i="3" s="1"/>
  <c r="B1092" i="3" s="1"/>
  <c r="B1093" i="3" s="1"/>
  <c r="B1094" i="3" s="1"/>
  <c r="B1095" i="3" s="1"/>
  <c r="B1096" i="3" s="1"/>
  <c r="B1097" i="3" s="1"/>
  <c r="B1098" i="3" s="1"/>
  <c r="B1099" i="3" s="1"/>
  <c r="B1100" i="3" s="1"/>
  <c r="B1101" i="3" s="1"/>
  <c r="B1102" i="3" s="1"/>
  <c r="B1103" i="3" s="1"/>
  <c r="B1104" i="3" s="1"/>
  <c r="B1105" i="3" s="1"/>
  <c r="B1106" i="3" s="1"/>
  <c r="B1107" i="3" s="1"/>
  <c r="B1108" i="3" s="1"/>
  <c r="B1109" i="3" s="1"/>
  <c r="B1110" i="3" s="1"/>
  <c r="B1111" i="3" s="1"/>
  <c r="B1112" i="3" s="1"/>
  <c r="B1113" i="3" s="1"/>
  <c r="B1114" i="3" s="1"/>
  <c r="B1115" i="3" s="1"/>
  <c r="B1116" i="3" s="1"/>
  <c r="B1117" i="3" s="1"/>
  <c r="B1118" i="3" s="1"/>
  <c r="B1119" i="3" s="1"/>
  <c r="B1120" i="3" s="1"/>
  <c r="B1121" i="3" s="1"/>
  <c r="B1122" i="3" s="1"/>
  <c r="B1123" i="3" s="1"/>
  <c r="B1124" i="3" s="1"/>
  <c r="B1125" i="3" s="1"/>
  <c r="B1126" i="3" s="1"/>
  <c r="B1127" i="3" s="1"/>
  <c r="B1128" i="3" s="1"/>
  <c r="B1129" i="3" s="1"/>
  <c r="B1130" i="3" s="1"/>
  <c r="B1131" i="3" s="1"/>
  <c r="B1132" i="3" s="1"/>
  <c r="B1133" i="3" s="1"/>
  <c r="B1134" i="3" s="1"/>
  <c r="B1135" i="3" s="1"/>
  <c r="B1136" i="3" s="1"/>
  <c r="B1137" i="3" s="1"/>
  <c r="B1138" i="3" s="1"/>
  <c r="B1139" i="3" s="1"/>
  <c r="B1140" i="3" s="1"/>
  <c r="B1141" i="3" s="1"/>
  <c r="B1142" i="3" s="1"/>
  <c r="B1143" i="3" s="1"/>
  <c r="B1144" i="3" s="1"/>
  <c r="B1145" i="3" s="1"/>
  <c r="B1146" i="3" s="1"/>
  <c r="B1147" i="3" s="1"/>
  <c r="B1148" i="3" s="1"/>
  <c r="B1149" i="3" s="1"/>
  <c r="B1150" i="3" s="1"/>
  <c r="B1151" i="3" s="1"/>
  <c r="B1152" i="3" s="1"/>
  <c r="B1153" i="3" s="1"/>
  <c r="B1154" i="3" s="1"/>
  <c r="B1155" i="3" s="1"/>
  <c r="B1156" i="3" s="1"/>
  <c r="B1157" i="3" s="1"/>
  <c r="B1158" i="3" s="1"/>
  <c r="B1159" i="3" s="1"/>
  <c r="B1160" i="3" s="1"/>
  <c r="B1161" i="3" s="1"/>
  <c r="B1162" i="3" s="1"/>
  <c r="B1163" i="3" s="1"/>
  <c r="B1164" i="3" s="1"/>
  <c r="B1165" i="3" s="1"/>
  <c r="B1166" i="3" s="1"/>
  <c r="B1167" i="3" s="1"/>
  <c r="B1168" i="3" s="1"/>
  <c r="B1169" i="3" s="1"/>
  <c r="B1170" i="3" s="1"/>
  <c r="B1171" i="3" s="1"/>
  <c r="B1172" i="3" s="1"/>
  <c r="B1173" i="3" s="1"/>
  <c r="B1174" i="3" s="1"/>
  <c r="B1175" i="3" s="1"/>
  <c r="B1176" i="3" s="1"/>
  <c r="B1177" i="3" s="1"/>
  <c r="B1178" i="3" s="1"/>
  <c r="B1179" i="3" s="1"/>
  <c r="B1180" i="3" s="1"/>
  <c r="B1181" i="3" s="1"/>
  <c r="B1182" i="3" s="1"/>
  <c r="B1183" i="3" s="1"/>
  <c r="B1184" i="3" s="1"/>
  <c r="B1185" i="3" s="1"/>
  <c r="B1186" i="3" s="1"/>
  <c r="B1187" i="3" s="1"/>
  <c r="B1188" i="3" s="1"/>
  <c r="B1189" i="3" s="1"/>
  <c r="B1190" i="3" s="1"/>
  <c r="B1191" i="3" s="1"/>
  <c r="B1192" i="3" s="1"/>
  <c r="B1193" i="3" s="1"/>
  <c r="B1194" i="3" s="1"/>
  <c r="B1195" i="3" s="1"/>
  <c r="B1196" i="3" s="1"/>
  <c r="B1197" i="3" s="1"/>
  <c r="B1198" i="3" s="1"/>
  <c r="B1199" i="3" s="1"/>
  <c r="B1200" i="3" s="1"/>
  <c r="B1201" i="3" s="1"/>
  <c r="B1202" i="3" s="1"/>
  <c r="B1203" i="3" s="1"/>
  <c r="B1204" i="3" s="1"/>
  <c r="B1205" i="3" s="1"/>
  <c r="B1206" i="3" s="1"/>
  <c r="B1207" i="3" s="1"/>
  <c r="B1208" i="3" s="1"/>
  <c r="B1209" i="3" s="1"/>
  <c r="B1210" i="3" s="1"/>
  <c r="B1211" i="3" s="1"/>
  <c r="B1212" i="3" s="1"/>
  <c r="B1213" i="3" s="1"/>
  <c r="B1214" i="3" s="1"/>
  <c r="B1215" i="3" s="1"/>
  <c r="B1216" i="3" s="1"/>
  <c r="B1217" i="3" s="1"/>
  <c r="B1218" i="3" s="1"/>
  <c r="B1219" i="3" s="1"/>
  <c r="B1220" i="3" s="1"/>
  <c r="B1221" i="3" s="1"/>
  <c r="B1222" i="3" s="1"/>
  <c r="B1223" i="3" s="1"/>
  <c r="B1224" i="3" s="1"/>
  <c r="B1225" i="3" s="1"/>
  <c r="B1226" i="3" s="1"/>
  <c r="B1227" i="3" s="1"/>
  <c r="B1228" i="3" s="1"/>
  <c r="B1229" i="3" s="1"/>
  <c r="B1230" i="3" s="1"/>
  <c r="B1231" i="3" s="1"/>
  <c r="B1232" i="3" s="1"/>
  <c r="B1233" i="3" s="1"/>
  <c r="B1234" i="3" s="1"/>
  <c r="B1235" i="3" s="1"/>
  <c r="B1236" i="3" s="1"/>
  <c r="B1237" i="3" s="1"/>
  <c r="B1238" i="3" s="1"/>
  <c r="B1239" i="3" s="1"/>
  <c r="B1240" i="3" s="1"/>
  <c r="B1241" i="3" s="1"/>
  <c r="B1242" i="3" s="1"/>
  <c r="B1243" i="3" s="1"/>
  <c r="B1244" i="3" s="1"/>
  <c r="B1245" i="3" s="1"/>
  <c r="B1246" i="3" s="1"/>
  <c r="B1247" i="3" s="1"/>
  <c r="B1248" i="3" s="1"/>
  <c r="B1249" i="3" s="1"/>
  <c r="B1250" i="3" s="1"/>
  <c r="B1251" i="3" s="1"/>
  <c r="B1252" i="3" s="1"/>
  <c r="B1253" i="3" s="1"/>
  <c r="B1254" i="3" s="1"/>
  <c r="B1255" i="3" s="1"/>
  <c r="B1256" i="3" s="1"/>
  <c r="B1257" i="3" s="1"/>
  <c r="B1258" i="3" s="1"/>
  <c r="B1259" i="3" s="1"/>
  <c r="B1260" i="3" s="1"/>
  <c r="B1261" i="3" s="1"/>
  <c r="B1262" i="3" s="1"/>
  <c r="B1263" i="3" s="1"/>
  <c r="B1264" i="3" s="1"/>
  <c r="B1265" i="3" s="1"/>
  <c r="B1266" i="3" s="1"/>
  <c r="B1267" i="3" s="1"/>
  <c r="B1268" i="3" s="1"/>
  <c r="B1269" i="3" s="1"/>
  <c r="B1270" i="3" s="1"/>
  <c r="B1271" i="3" s="1"/>
  <c r="B1272" i="3" s="1"/>
  <c r="B1273" i="3" s="1"/>
  <c r="B1274" i="3" s="1"/>
  <c r="B1275" i="3" s="1"/>
  <c r="B1276" i="3" s="1"/>
  <c r="B1277" i="3" s="1"/>
  <c r="B1278" i="3" s="1"/>
  <c r="B1279" i="3" s="1"/>
  <c r="B1280" i="3" s="1"/>
  <c r="B1281" i="3" s="1"/>
  <c r="B1282" i="3" s="1"/>
  <c r="B1283" i="3" s="1"/>
  <c r="B1284" i="3" s="1"/>
  <c r="B1285" i="3" s="1"/>
  <c r="B1286" i="3" s="1"/>
  <c r="B1287" i="3" s="1"/>
  <c r="B1288" i="3" s="1"/>
  <c r="B1289" i="3" s="1"/>
  <c r="B1290" i="3" s="1"/>
  <c r="B1291" i="3" s="1"/>
  <c r="B1292" i="3" s="1"/>
  <c r="B1293" i="3" s="1"/>
  <c r="B1294" i="3" s="1"/>
  <c r="B1295" i="3" s="1"/>
  <c r="B1296" i="3" s="1"/>
  <c r="B1297" i="3" s="1"/>
  <c r="B1298" i="3" s="1"/>
  <c r="B1299" i="3" s="1"/>
  <c r="B1300" i="3" s="1"/>
  <c r="B1301" i="3" s="1"/>
  <c r="B1302" i="3" s="1"/>
  <c r="B1303" i="3" s="1"/>
  <c r="B1304" i="3" s="1"/>
  <c r="B1305" i="3" s="1"/>
  <c r="B1306" i="3" s="1"/>
  <c r="B1307" i="3" s="1"/>
  <c r="B1308" i="3" s="1"/>
  <c r="B1309" i="3" s="1"/>
  <c r="B1310" i="3" s="1"/>
  <c r="B1311" i="3" s="1"/>
  <c r="B1312" i="3" s="1"/>
  <c r="B1313" i="3" s="1"/>
  <c r="B1314" i="3" s="1"/>
  <c r="B1315" i="3" s="1"/>
  <c r="B1316" i="3" s="1"/>
  <c r="B1317" i="3" s="1"/>
  <c r="B1318" i="3" s="1"/>
  <c r="B1319" i="3" s="1"/>
  <c r="B1320" i="3" s="1"/>
  <c r="B1321" i="3" s="1"/>
  <c r="B1322" i="3" s="1"/>
  <c r="B1323" i="3" s="1"/>
  <c r="B1324" i="3" s="1"/>
  <c r="B1325" i="3" s="1"/>
  <c r="B1326" i="3" s="1"/>
  <c r="B1327" i="3" s="1"/>
  <c r="B1328" i="3" s="1"/>
  <c r="B1329" i="3" s="1"/>
  <c r="B1330" i="3" s="1"/>
  <c r="B1331" i="3" s="1"/>
  <c r="B1332" i="3" s="1"/>
  <c r="B1333" i="3" s="1"/>
  <c r="B1334" i="3" s="1"/>
  <c r="B1335" i="3" s="1"/>
  <c r="B1336" i="3" s="1"/>
  <c r="B1337" i="3" s="1"/>
  <c r="B1338" i="3" s="1"/>
  <c r="B1339" i="3" s="1"/>
  <c r="B1340" i="3" s="1"/>
  <c r="B1341" i="3" s="1"/>
  <c r="B1342" i="3" s="1"/>
  <c r="B1343" i="3" s="1"/>
  <c r="B1344" i="3" s="1"/>
  <c r="B1345" i="3" s="1"/>
  <c r="B1346" i="3" s="1"/>
  <c r="B1347" i="3" s="1"/>
  <c r="B1348" i="3" s="1"/>
  <c r="B1349" i="3" s="1"/>
  <c r="B1350" i="3" s="1"/>
  <c r="B1351" i="3" s="1"/>
  <c r="B1352" i="3" s="1"/>
  <c r="B1353" i="3" s="1"/>
  <c r="B1354" i="3" s="1"/>
  <c r="B1355" i="3" s="1"/>
  <c r="B1356" i="3" s="1"/>
  <c r="B1357" i="3" s="1"/>
  <c r="B1358" i="3" s="1"/>
  <c r="B1359" i="3" s="1"/>
  <c r="B1360" i="3" s="1"/>
  <c r="B1361" i="3" s="1"/>
  <c r="B1362" i="3" s="1"/>
  <c r="B1363" i="3" s="1"/>
  <c r="B1364" i="3" s="1"/>
  <c r="B1365" i="3" s="1"/>
  <c r="B1366" i="3" s="1"/>
  <c r="B1367" i="3" s="1"/>
  <c r="B1368" i="3" s="1"/>
  <c r="B1369" i="3" s="1"/>
  <c r="B1370" i="3" s="1"/>
  <c r="B1371" i="3" s="1"/>
  <c r="B1372" i="3" s="1"/>
  <c r="B1373" i="3" s="1"/>
  <c r="B1374" i="3" s="1"/>
  <c r="B1375" i="3" s="1"/>
  <c r="B1376" i="3" s="1"/>
  <c r="B1377" i="3" s="1"/>
  <c r="B1378" i="3" s="1"/>
  <c r="B1379" i="3" s="1"/>
  <c r="B1380" i="3" s="1"/>
  <c r="B1381" i="3" s="1"/>
  <c r="B1382" i="3" s="1"/>
  <c r="B1383" i="3" s="1"/>
  <c r="B1384" i="3" s="1"/>
  <c r="B1385" i="3" s="1"/>
  <c r="B1386" i="3" s="1"/>
  <c r="B1387" i="3" s="1"/>
  <c r="B1388" i="3" s="1"/>
  <c r="B1389" i="3" s="1"/>
  <c r="B1390" i="3" s="1"/>
  <c r="B1391" i="3" s="1"/>
  <c r="B1392" i="3" s="1"/>
  <c r="B1393" i="3" s="1"/>
  <c r="B1394" i="3" s="1"/>
  <c r="B1395" i="3" s="1"/>
  <c r="B1396" i="3" s="1"/>
  <c r="B1397" i="3" s="1"/>
  <c r="B1398" i="3" s="1"/>
  <c r="B1399" i="3" s="1"/>
  <c r="B1400" i="3" s="1"/>
  <c r="B1401" i="3" s="1"/>
  <c r="B1402" i="3" s="1"/>
  <c r="B1403" i="3" s="1"/>
  <c r="B1404" i="3" s="1"/>
  <c r="B1405" i="3" s="1"/>
  <c r="B1406" i="3" s="1"/>
  <c r="B1407" i="3" s="1"/>
  <c r="B1408" i="3" s="1"/>
  <c r="B1409" i="3" s="1"/>
  <c r="B1410" i="3" s="1"/>
  <c r="B1411" i="3" s="1"/>
  <c r="B1412" i="3" s="1"/>
  <c r="B1413" i="3" s="1"/>
  <c r="B1414" i="3" s="1"/>
  <c r="B1415" i="3" s="1"/>
  <c r="B1416" i="3" s="1"/>
  <c r="B1417" i="3" s="1"/>
  <c r="B1418" i="3" s="1"/>
  <c r="B1419" i="3" s="1"/>
  <c r="B1420" i="3" s="1"/>
  <c r="B1421" i="3" s="1"/>
  <c r="B1422" i="3" s="1"/>
  <c r="B1423" i="3" s="1"/>
  <c r="B1424" i="3" s="1"/>
  <c r="B1425" i="3" s="1"/>
  <c r="B1426" i="3" s="1"/>
  <c r="B1427" i="3" s="1"/>
  <c r="B1428" i="3" s="1"/>
  <c r="B1429" i="3" s="1"/>
  <c r="B1430" i="3" s="1"/>
  <c r="B1431" i="3" s="1"/>
  <c r="B1432" i="3" s="1"/>
  <c r="B1433" i="3" s="1"/>
  <c r="B1434" i="3" s="1"/>
  <c r="B1435" i="3" s="1"/>
  <c r="B1436" i="3" s="1"/>
  <c r="B1437" i="3" s="1"/>
  <c r="B1438" i="3" s="1"/>
  <c r="B1439" i="3" s="1"/>
  <c r="B1440" i="3" s="1"/>
  <c r="B1441" i="3" s="1"/>
  <c r="B1442" i="3" s="1"/>
  <c r="B1443" i="3" s="1"/>
  <c r="B1444" i="3" s="1"/>
  <c r="B1445" i="3" s="1"/>
  <c r="B1446" i="3" s="1"/>
  <c r="B1447" i="3" s="1"/>
  <c r="B1448" i="3" s="1"/>
  <c r="B1449" i="3" s="1"/>
  <c r="B1450" i="3" s="1"/>
  <c r="B1451" i="3" s="1"/>
  <c r="B1452" i="3" s="1"/>
  <c r="B1453" i="3" s="1"/>
  <c r="B1454" i="3" s="1"/>
  <c r="B1455" i="3" s="1"/>
  <c r="B1456" i="3" s="1"/>
  <c r="B1457" i="3" s="1"/>
  <c r="B1458" i="3" s="1"/>
  <c r="B1459" i="3" s="1"/>
  <c r="B1460" i="3" s="1"/>
  <c r="B1461" i="3" s="1"/>
  <c r="B1462" i="3" s="1"/>
  <c r="B1463" i="3" s="1"/>
  <c r="B1464" i="3" s="1"/>
  <c r="B1465" i="3" s="1"/>
  <c r="B1466" i="3" s="1"/>
  <c r="B1467" i="3" s="1"/>
  <c r="B1468" i="3" s="1"/>
  <c r="B1469" i="3" s="1"/>
  <c r="B1470" i="3" s="1"/>
  <c r="B1471" i="3" s="1"/>
  <c r="B1472" i="3" s="1"/>
  <c r="B1473" i="3" s="1"/>
  <c r="B1474" i="3" s="1"/>
  <c r="B1475" i="3" s="1"/>
  <c r="B1476" i="3" s="1"/>
  <c r="B1477" i="3" s="1"/>
  <c r="B1478" i="3" s="1"/>
  <c r="B1479" i="3" s="1"/>
  <c r="B1480" i="3" s="1"/>
  <c r="B1481" i="3" s="1"/>
  <c r="B1482" i="3" s="1"/>
  <c r="B1483" i="3" s="1"/>
  <c r="B1484" i="3" s="1"/>
  <c r="B1485" i="3" s="1"/>
  <c r="B1486" i="3" s="1"/>
  <c r="B1487" i="3" s="1"/>
  <c r="B1488" i="3" s="1"/>
  <c r="B1489" i="3" s="1"/>
  <c r="B1490" i="3" s="1"/>
  <c r="B1491" i="3" s="1"/>
  <c r="B1492" i="3" s="1"/>
  <c r="B1493" i="3" s="1"/>
  <c r="B1494" i="3" s="1"/>
  <c r="B1495" i="3" s="1"/>
  <c r="B1496" i="3" s="1"/>
  <c r="B1497" i="3" s="1"/>
  <c r="B1498" i="3" s="1"/>
  <c r="B1499" i="3" s="1"/>
  <c r="B1500" i="3" s="1"/>
  <c r="B1501" i="3" s="1"/>
  <c r="B1502" i="3" s="1"/>
  <c r="B1503" i="3" s="1"/>
  <c r="B1504" i="3" s="1"/>
  <c r="B1505" i="3" s="1"/>
  <c r="B1506" i="3" s="1"/>
  <c r="B1507" i="3" s="1"/>
  <c r="B1508" i="3" s="1"/>
  <c r="B1509" i="3" s="1"/>
  <c r="B1510" i="3" s="1"/>
  <c r="B1511" i="3" s="1"/>
  <c r="B1512" i="3" s="1"/>
  <c r="B1513" i="3" s="1"/>
  <c r="B1514" i="3" s="1"/>
  <c r="B1515" i="3" s="1"/>
  <c r="B1516" i="3" s="1"/>
  <c r="B1517" i="3" s="1"/>
  <c r="B1518" i="3" s="1"/>
  <c r="B1519" i="3" s="1"/>
  <c r="B1520" i="3" s="1"/>
  <c r="B1521" i="3" s="1"/>
  <c r="B1522" i="3" s="1"/>
  <c r="B1523" i="3" s="1"/>
  <c r="B1524" i="3" s="1"/>
  <c r="B1525" i="3" s="1"/>
  <c r="B1526" i="3" s="1"/>
  <c r="B1527" i="3" s="1"/>
  <c r="B1528" i="3" s="1"/>
  <c r="B1529" i="3" s="1"/>
  <c r="B1530" i="3" s="1"/>
  <c r="B1531" i="3" s="1"/>
  <c r="B1532" i="3" s="1"/>
  <c r="B1533" i="3" s="1"/>
  <c r="B1534" i="3" s="1"/>
  <c r="B1535" i="3" s="1"/>
  <c r="B1536" i="3" s="1"/>
  <c r="B1537" i="3" s="1"/>
  <c r="B1538" i="3" s="1"/>
  <c r="B1539" i="3" s="1"/>
  <c r="B1540" i="3" s="1"/>
  <c r="B1541" i="3" s="1"/>
  <c r="B1542" i="3" s="1"/>
  <c r="B1543" i="3" s="1"/>
  <c r="B1544" i="3" s="1"/>
  <c r="B1545" i="3" s="1"/>
  <c r="B1546" i="3" s="1"/>
  <c r="B1547" i="3" s="1"/>
  <c r="B1548" i="3" s="1"/>
  <c r="B1549" i="3" s="1"/>
  <c r="B1550" i="3" s="1"/>
  <c r="B1551" i="3" s="1"/>
  <c r="B1552" i="3" s="1"/>
  <c r="B1553" i="3" s="1"/>
  <c r="B1554" i="3" s="1"/>
  <c r="B1555" i="3" s="1"/>
  <c r="B1556" i="3" s="1"/>
  <c r="B1557" i="3" s="1"/>
  <c r="B1558" i="3" s="1"/>
  <c r="B1559" i="3" s="1"/>
  <c r="B1560" i="3" s="1"/>
  <c r="B1561" i="3" s="1"/>
  <c r="B1562" i="3" s="1"/>
  <c r="B1563" i="3" s="1"/>
  <c r="B1564" i="3" s="1"/>
  <c r="B1565" i="3" s="1"/>
  <c r="B1566" i="3" s="1"/>
  <c r="B1567" i="3" s="1"/>
  <c r="B1568" i="3" s="1"/>
  <c r="B1569" i="3" s="1"/>
  <c r="B1570" i="3" s="1"/>
  <c r="B1571" i="3" s="1"/>
  <c r="B1572" i="3" s="1"/>
  <c r="B1573" i="3" s="1"/>
  <c r="B1574" i="3" s="1"/>
  <c r="B1575" i="3" s="1"/>
  <c r="B1576" i="3" s="1"/>
  <c r="B1577" i="3" s="1"/>
  <c r="B1578" i="3" s="1"/>
  <c r="B1579" i="3" s="1"/>
  <c r="B1580" i="3" s="1"/>
  <c r="B1581" i="3" s="1"/>
  <c r="B1582" i="3" s="1"/>
  <c r="B1583" i="3" s="1"/>
  <c r="B1584" i="3" s="1"/>
  <c r="B1585" i="3" s="1"/>
  <c r="B1586" i="3" s="1"/>
  <c r="B1587" i="3" s="1"/>
  <c r="B1588" i="3" s="1"/>
  <c r="B1589" i="3" s="1"/>
  <c r="B1590" i="3" s="1"/>
  <c r="B1591" i="3" s="1"/>
  <c r="B1592" i="3" s="1"/>
  <c r="B1593" i="3" s="1"/>
  <c r="B1594" i="3" s="1"/>
  <c r="B1595" i="3" s="1"/>
  <c r="B1596" i="3" s="1"/>
  <c r="B1597" i="3" s="1"/>
  <c r="B1598" i="3" s="1"/>
  <c r="B1599" i="3" s="1"/>
  <c r="B1600" i="3" s="1"/>
  <c r="B1601" i="3" s="1"/>
  <c r="B1602" i="3" s="1"/>
  <c r="B1603" i="3" s="1"/>
  <c r="B1604" i="3" s="1"/>
  <c r="B1605" i="3" s="1"/>
  <c r="B1606" i="3" s="1"/>
  <c r="B1607" i="3" s="1"/>
  <c r="B1608" i="3" s="1"/>
  <c r="B1609" i="3" s="1"/>
  <c r="B1610" i="3" s="1"/>
  <c r="B1611" i="3" s="1"/>
  <c r="B1612" i="3" s="1"/>
  <c r="B1613" i="3" s="1"/>
  <c r="B1614" i="3" s="1"/>
  <c r="B1615" i="3" s="1"/>
  <c r="B1616" i="3" s="1"/>
  <c r="B1617" i="3" s="1"/>
  <c r="B1618" i="3" s="1"/>
  <c r="B1619" i="3" s="1"/>
  <c r="B1620" i="3" s="1"/>
  <c r="B1621" i="3" s="1"/>
  <c r="B1622" i="3" s="1"/>
  <c r="B1623" i="3" s="1"/>
  <c r="B1624" i="3" s="1"/>
  <c r="B1625" i="3" s="1"/>
  <c r="B1626" i="3" s="1"/>
  <c r="B1627" i="3" s="1"/>
  <c r="B1628" i="3" s="1"/>
  <c r="B1629" i="3" s="1"/>
  <c r="B1630" i="3" s="1"/>
  <c r="B1631" i="3" s="1"/>
  <c r="B1632" i="3" s="1"/>
  <c r="B1633" i="3" s="1"/>
  <c r="B1634" i="3" s="1"/>
  <c r="B1635" i="3" s="1"/>
  <c r="B1636" i="3" s="1"/>
  <c r="B1637" i="3" s="1"/>
  <c r="B1638" i="3" s="1"/>
  <c r="B1639" i="3" s="1"/>
  <c r="B1640" i="3" s="1"/>
  <c r="B1641" i="3" s="1"/>
  <c r="B1642" i="3" s="1"/>
  <c r="B1643" i="3" s="1"/>
  <c r="B1644" i="3" s="1"/>
  <c r="B1645" i="3" s="1"/>
  <c r="B1646" i="3" s="1"/>
  <c r="B1647" i="3" s="1"/>
  <c r="B1648" i="3" s="1"/>
  <c r="B1649" i="3" s="1"/>
  <c r="B1650" i="3" s="1"/>
  <c r="B1651" i="3" s="1"/>
  <c r="B1652" i="3" s="1"/>
  <c r="B1653" i="3" s="1"/>
  <c r="B1654" i="3" s="1"/>
  <c r="B1655" i="3" s="1"/>
  <c r="B1656" i="3" s="1"/>
  <c r="B1657" i="3" s="1"/>
  <c r="B1658" i="3" s="1"/>
  <c r="B1659" i="3" s="1"/>
  <c r="B1660" i="3" s="1"/>
  <c r="B1661" i="3" s="1"/>
  <c r="B1662" i="3" s="1"/>
  <c r="B1663" i="3" s="1"/>
  <c r="B1664" i="3" s="1"/>
  <c r="B1665" i="3" s="1"/>
  <c r="B1666" i="3" s="1"/>
  <c r="B1667" i="3" s="1"/>
  <c r="B1668" i="3" s="1"/>
  <c r="B1669" i="3" s="1"/>
  <c r="B1670" i="3" s="1"/>
  <c r="B1671" i="3" s="1"/>
  <c r="B1672" i="3" s="1"/>
  <c r="B1673" i="3" s="1"/>
  <c r="B1674" i="3" s="1"/>
  <c r="B1675" i="3" s="1"/>
  <c r="B1676" i="3" s="1"/>
  <c r="B1677" i="3" s="1"/>
  <c r="B1678" i="3" s="1"/>
  <c r="B1679" i="3" s="1"/>
  <c r="B1680" i="3" s="1"/>
  <c r="B1681" i="3" s="1"/>
  <c r="B1682" i="3" s="1"/>
  <c r="B1683" i="3" s="1"/>
  <c r="B1684" i="3" s="1"/>
  <c r="B1685" i="3" s="1"/>
  <c r="B1686" i="3" s="1"/>
  <c r="B1687" i="3" s="1"/>
  <c r="B1688" i="3" s="1"/>
  <c r="B1689" i="3" s="1"/>
  <c r="B1690" i="3" s="1"/>
  <c r="B1691" i="3" s="1"/>
  <c r="B1692" i="3" s="1"/>
  <c r="B1693" i="3" s="1"/>
  <c r="B1694" i="3" s="1"/>
  <c r="B1695" i="3" s="1"/>
  <c r="B1696" i="3" s="1"/>
  <c r="B1697" i="3" s="1"/>
  <c r="B1698" i="3" s="1"/>
  <c r="B1699" i="3" s="1"/>
  <c r="B1700" i="3" s="1"/>
  <c r="B1701" i="3" s="1"/>
  <c r="B1702" i="3" s="1"/>
  <c r="B1703" i="3" s="1"/>
  <c r="B1704" i="3" s="1"/>
  <c r="B1705" i="3" s="1"/>
  <c r="B1706" i="3" s="1"/>
  <c r="B1707" i="3" s="1"/>
  <c r="B1708" i="3" s="1"/>
  <c r="B1709" i="3" s="1"/>
  <c r="B1710" i="3" s="1"/>
  <c r="B1711" i="3" s="1"/>
  <c r="B1712" i="3" s="1"/>
  <c r="B1713" i="3" s="1"/>
  <c r="B1714" i="3" s="1"/>
  <c r="B1715" i="3" s="1"/>
  <c r="B1716" i="3" s="1"/>
  <c r="B1717" i="3" s="1"/>
  <c r="B1718" i="3" s="1"/>
  <c r="B1719" i="3" s="1"/>
  <c r="B1720" i="3" s="1"/>
  <c r="B1721" i="3" s="1"/>
  <c r="B1722" i="3" s="1"/>
  <c r="B1723" i="3" s="1"/>
  <c r="B1724" i="3" s="1"/>
  <c r="B1725" i="3" s="1"/>
  <c r="B1726" i="3" s="1"/>
  <c r="B1727" i="3" s="1"/>
  <c r="B1728" i="3" s="1"/>
  <c r="B1729" i="3" s="1"/>
  <c r="B1730" i="3" s="1"/>
  <c r="B1731" i="3" s="1"/>
  <c r="B1732" i="3" s="1"/>
  <c r="B1733" i="3" s="1"/>
  <c r="B1734" i="3" s="1"/>
  <c r="B1735" i="3" s="1"/>
  <c r="B1736" i="3" s="1"/>
  <c r="B1737" i="3" s="1"/>
  <c r="B1738" i="3" s="1"/>
  <c r="B1739" i="3" s="1"/>
  <c r="B1740" i="3" s="1"/>
  <c r="B1741" i="3" s="1"/>
  <c r="B1742" i="3" s="1"/>
  <c r="B1743" i="3" s="1"/>
  <c r="B1744" i="3" s="1"/>
  <c r="B1745" i="3" s="1"/>
  <c r="B1746" i="3" s="1"/>
  <c r="B1747" i="3" s="1"/>
  <c r="B1748" i="3" s="1"/>
  <c r="B1749" i="3" s="1"/>
  <c r="B1750" i="3" s="1"/>
  <c r="B1751" i="3" s="1"/>
  <c r="B1752" i="3" s="1"/>
  <c r="B1753" i="3" s="1"/>
  <c r="B1754" i="3" s="1"/>
  <c r="B1755" i="3" s="1"/>
  <c r="B1756" i="3" s="1"/>
  <c r="B1757" i="3" s="1"/>
  <c r="B1758" i="3" s="1"/>
  <c r="B1759" i="3" s="1"/>
  <c r="B1760" i="3" s="1"/>
  <c r="B1761" i="3" s="1"/>
  <c r="B1762" i="3" s="1"/>
  <c r="B1763" i="3" s="1"/>
  <c r="B1764" i="3" s="1"/>
  <c r="B1765" i="3" s="1"/>
  <c r="B1766" i="3" s="1"/>
  <c r="B1767" i="3" s="1"/>
  <c r="B1768" i="3" s="1"/>
  <c r="B1769" i="3" s="1"/>
  <c r="B1770" i="3" s="1"/>
  <c r="B1771" i="3" s="1"/>
  <c r="B1772" i="3" s="1"/>
  <c r="B1773" i="3" s="1"/>
  <c r="B1774" i="3" s="1"/>
  <c r="B1775" i="3" s="1"/>
  <c r="B1776" i="3" s="1"/>
  <c r="B1777" i="3" s="1"/>
  <c r="B1778" i="3" s="1"/>
  <c r="B1779" i="3" s="1"/>
  <c r="B1780" i="3" s="1"/>
  <c r="B1781" i="3" s="1"/>
  <c r="B1782" i="3" s="1"/>
  <c r="B1783" i="3" s="1"/>
  <c r="B1784" i="3" s="1"/>
  <c r="B1785" i="3" s="1"/>
  <c r="B1786" i="3" s="1"/>
  <c r="B1787" i="3" s="1"/>
  <c r="B1788" i="3" s="1"/>
  <c r="B1789" i="3" s="1"/>
  <c r="B1790" i="3" s="1"/>
  <c r="B1791" i="3" s="1"/>
  <c r="B1792" i="3" s="1"/>
  <c r="B1793" i="3" s="1"/>
  <c r="B1794" i="3" s="1"/>
  <c r="B1795" i="3" s="1"/>
  <c r="B1796" i="3" s="1"/>
  <c r="B1797" i="3" s="1"/>
  <c r="B1798" i="3" s="1"/>
  <c r="B1799" i="3" s="1"/>
  <c r="B1800" i="3" s="1"/>
  <c r="B1801" i="3" s="1"/>
  <c r="B1802" i="3" s="1"/>
  <c r="B1803" i="3" s="1"/>
  <c r="B1804" i="3" s="1"/>
  <c r="B1805" i="3" s="1"/>
  <c r="B1806" i="3" s="1"/>
  <c r="B1807" i="3" s="1"/>
  <c r="B1808" i="3" s="1"/>
  <c r="B1809" i="3" s="1"/>
  <c r="B1810" i="3" s="1"/>
  <c r="B1811" i="3" s="1"/>
  <c r="B1812" i="3" s="1"/>
  <c r="B1813" i="3" s="1"/>
  <c r="B1814" i="3" s="1"/>
  <c r="B1815" i="3" s="1"/>
  <c r="B1816" i="3" s="1"/>
  <c r="B1817" i="3" s="1"/>
  <c r="B1818" i="3" s="1"/>
  <c r="B1819" i="3" s="1"/>
  <c r="B1820" i="3" s="1"/>
  <c r="B1821" i="3" s="1"/>
  <c r="B1822" i="3" s="1"/>
  <c r="B1823" i="3" s="1"/>
  <c r="B1824" i="3" s="1"/>
  <c r="B1825" i="3" s="1"/>
  <c r="B1826" i="3" s="1"/>
  <c r="B1827" i="3" s="1"/>
  <c r="B1828" i="3" s="1"/>
  <c r="B1829" i="3" s="1"/>
  <c r="B1830" i="3" s="1"/>
  <c r="B1831" i="3" s="1"/>
  <c r="B1832" i="3" s="1"/>
  <c r="B1833" i="3" s="1"/>
  <c r="B1834" i="3" s="1"/>
  <c r="B1835" i="3" s="1"/>
  <c r="B1836" i="3" s="1"/>
  <c r="B1837" i="3" s="1"/>
  <c r="B1838" i="3" s="1"/>
  <c r="B1839" i="3" s="1"/>
  <c r="B1840" i="3" s="1"/>
  <c r="B1841" i="3" s="1"/>
  <c r="B1842" i="3" s="1"/>
  <c r="B1843" i="3" s="1"/>
  <c r="B1844" i="3" s="1"/>
  <c r="B1845" i="3" s="1"/>
  <c r="B1846" i="3" s="1"/>
  <c r="B1847" i="3" s="1"/>
  <c r="B1848" i="3" s="1"/>
  <c r="B1849" i="3" s="1"/>
  <c r="B1850" i="3" s="1"/>
  <c r="B1851" i="3" s="1"/>
  <c r="B1852" i="3" s="1"/>
  <c r="B1853" i="3" s="1"/>
  <c r="B1854" i="3" s="1"/>
  <c r="B1855" i="3" s="1"/>
  <c r="B1856" i="3" s="1"/>
  <c r="B1857" i="3" s="1"/>
  <c r="B1858" i="3" s="1"/>
  <c r="B1859" i="3" s="1"/>
  <c r="B1860" i="3" s="1"/>
  <c r="B1861" i="3" s="1"/>
  <c r="B1862" i="3" s="1"/>
  <c r="B1863" i="3" s="1"/>
  <c r="B1864" i="3" s="1"/>
  <c r="B1865" i="3" s="1"/>
  <c r="B1866" i="3" s="1"/>
  <c r="B1867" i="3" s="1"/>
  <c r="B1868" i="3" s="1"/>
  <c r="B1869" i="3" s="1"/>
  <c r="B1870" i="3" s="1"/>
  <c r="B1871" i="3" s="1"/>
  <c r="B1872" i="3" s="1"/>
  <c r="B1873" i="3" s="1"/>
  <c r="B1874" i="3" s="1"/>
  <c r="B1875" i="3" s="1"/>
  <c r="B1876" i="3" s="1"/>
  <c r="B1877" i="3" s="1"/>
  <c r="B1878" i="3" s="1"/>
  <c r="B1879" i="3" s="1"/>
  <c r="B1880" i="3" s="1"/>
  <c r="B1881" i="3" s="1"/>
  <c r="B1882" i="3" s="1"/>
  <c r="B1883" i="3" s="1"/>
  <c r="B1884" i="3" s="1"/>
  <c r="B1885" i="3" s="1"/>
  <c r="B1886" i="3" s="1"/>
  <c r="B1887" i="3" s="1"/>
  <c r="B1888" i="3" s="1"/>
  <c r="B1889" i="3" s="1"/>
  <c r="B1890" i="3" s="1"/>
  <c r="B1891" i="3" s="1"/>
  <c r="B1892" i="3" s="1"/>
  <c r="B1893" i="3" s="1"/>
  <c r="B1894" i="3" s="1"/>
  <c r="B1895" i="3" s="1"/>
  <c r="B1896" i="3" s="1"/>
  <c r="B1897" i="3" s="1"/>
  <c r="B1898" i="3" s="1"/>
  <c r="B1899" i="3" s="1"/>
  <c r="B1900" i="3" s="1"/>
  <c r="B1901" i="3" s="1"/>
  <c r="B1902" i="3" s="1"/>
  <c r="B1903" i="3" s="1"/>
  <c r="B1904" i="3" s="1"/>
  <c r="B1905" i="3" s="1"/>
  <c r="B1906" i="3" s="1"/>
  <c r="B1907" i="3" s="1"/>
  <c r="B1908" i="3" s="1"/>
  <c r="B1909" i="3" s="1"/>
  <c r="B1910" i="3" s="1"/>
  <c r="B1911" i="3" s="1"/>
  <c r="B1912" i="3" s="1"/>
  <c r="B1913" i="3" s="1"/>
  <c r="B1914" i="3" s="1"/>
  <c r="B1915" i="3" s="1"/>
  <c r="B1916" i="3" s="1"/>
  <c r="B1917" i="3" s="1"/>
  <c r="B1918" i="3" s="1"/>
  <c r="B1919" i="3" s="1"/>
  <c r="B1920" i="3" s="1"/>
  <c r="B1921" i="3" s="1"/>
  <c r="B1922" i="3" s="1"/>
  <c r="B1923" i="3" s="1"/>
  <c r="B1924" i="3" s="1"/>
  <c r="B1925" i="3" s="1"/>
  <c r="B1926" i="3" s="1"/>
  <c r="B1927" i="3" s="1"/>
  <c r="B1928" i="3" s="1"/>
  <c r="B1929" i="3" s="1"/>
  <c r="B1930" i="3" s="1"/>
  <c r="B1931" i="3" s="1"/>
  <c r="B1932" i="3" s="1"/>
  <c r="B1933" i="3" s="1"/>
  <c r="B1934" i="3" s="1"/>
  <c r="B1935" i="3" s="1"/>
  <c r="B1936" i="3" s="1"/>
  <c r="B1937" i="3" s="1"/>
  <c r="B1938" i="3" s="1"/>
  <c r="B1939" i="3" s="1"/>
  <c r="B1940" i="3" s="1"/>
  <c r="B1941" i="3" s="1"/>
  <c r="B1942" i="3" s="1"/>
  <c r="B1943" i="3" s="1"/>
  <c r="B1944" i="3" s="1"/>
  <c r="B1945" i="3" s="1"/>
  <c r="B1946" i="3" s="1"/>
  <c r="B1947" i="3" s="1"/>
  <c r="B1948" i="3" s="1"/>
  <c r="B1949" i="3" s="1"/>
  <c r="B1950" i="3" s="1"/>
  <c r="B1951" i="3" s="1"/>
  <c r="B1952" i="3" s="1"/>
  <c r="B1953" i="3" s="1"/>
  <c r="B1954" i="3" s="1"/>
  <c r="B1955" i="3" s="1"/>
  <c r="B1956" i="3" s="1"/>
  <c r="B1957" i="3" s="1"/>
  <c r="B1958" i="3" s="1"/>
  <c r="B1959" i="3" s="1"/>
  <c r="B1960" i="3" s="1"/>
  <c r="B1961" i="3" s="1"/>
  <c r="B1962" i="3" s="1"/>
  <c r="B1963" i="3" s="1"/>
  <c r="B1964" i="3" s="1"/>
  <c r="B1965" i="3" s="1"/>
  <c r="B1966" i="3" s="1"/>
  <c r="B1967" i="3" s="1"/>
  <c r="B1968" i="3" s="1"/>
  <c r="B1969" i="3" s="1"/>
  <c r="B1970" i="3" s="1"/>
  <c r="B1971" i="3" s="1"/>
  <c r="B1972" i="3" s="1"/>
  <c r="B1973" i="3" s="1"/>
  <c r="B1974" i="3" s="1"/>
  <c r="B1975" i="3" s="1"/>
  <c r="B1976" i="3" s="1"/>
  <c r="B1977" i="3" s="1"/>
  <c r="B1978" i="3" s="1"/>
  <c r="B1979" i="3" s="1"/>
  <c r="B1980" i="3" s="1"/>
  <c r="B1981" i="3" s="1"/>
  <c r="B1982" i="3" s="1"/>
  <c r="B1983" i="3" s="1"/>
  <c r="B1984" i="3" s="1"/>
  <c r="B1985" i="3" s="1"/>
  <c r="B1986" i="3" s="1"/>
  <c r="B1987" i="3" s="1"/>
  <c r="B1988" i="3" s="1"/>
  <c r="B1989" i="3" s="1"/>
  <c r="B1990" i="3" s="1"/>
  <c r="B1991" i="3" s="1"/>
  <c r="B1992" i="3" s="1"/>
  <c r="B1993" i="3" s="1"/>
  <c r="B1994" i="3" s="1"/>
  <c r="B1995" i="3" s="1"/>
  <c r="B1996" i="3" s="1"/>
  <c r="B1997" i="3" s="1"/>
  <c r="B1998" i="3" s="1"/>
  <c r="B1999" i="3" s="1"/>
  <c r="B2000" i="3" s="1"/>
  <c r="B2001" i="3" s="1"/>
  <c r="B2002" i="3" s="1"/>
  <c r="B2003" i="3" s="1"/>
  <c r="B2004" i="3" s="1"/>
  <c r="B2005" i="3" s="1"/>
  <c r="B2006" i="3" s="1"/>
  <c r="B2007" i="3" s="1"/>
  <c r="B2008" i="3" s="1"/>
  <c r="B2009" i="3" s="1"/>
  <c r="B2010" i="3" s="1"/>
  <c r="B2011" i="3" s="1"/>
  <c r="B2012" i="3" s="1"/>
  <c r="B2013" i="3" s="1"/>
  <c r="B2014" i="3" s="1"/>
  <c r="B2015" i="3" s="1"/>
  <c r="B2016" i="3" s="1"/>
  <c r="B2017" i="3" s="1"/>
  <c r="B2018" i="3" s="1"/>
  <c r="B2019" i="3" s="1"/>
  <c r="B2020" i="3" s="1"/>
  <c r="B2021" i="3" s="1"/>
  <c r="B2022" i="3" s="1"/>
  <c r="B2023" i="3" s="1"/>
  <c r="B2024" i="3" s="1"/>
  <c r="B2025" i="3" s="1"/>
  <c r="B2026" i="3" s="1"/>
  <c r="B2027" i="3" s="1"/>
  <c r="B2028" i="3" s="1"/>
  <c r="B2029" i="3" s="1"/>
  <c r="B2030" i="3" s="1"/>
  <c r="B2031" i="3" s="1"/>
  <c r="B2032" i="3" s="1"/>
  <c r="B2033" i="3" s="1"/>
  <c r="B2034" i="3" s="1"/>
  <c r="B2035" i="3" s="1"/>
  <c r="B2036" i="3" s="1"/>
  <c r="B2037" i="3" s="1"/>
  <c r="B2038" i="3" s="1"/>
  <c r="B2039" i="3" s="1"/>
  <c r="B2040" i="3" s="1"/>
  <c r="B2041" i="3" s="1"/>
  <c r="B2042" i="3" s="1"/>
  <c r="B2043" i="3" s="1"/>
  <c r="B2044" i="3" s="1"/>
  <c r="B2045" i="3" s="1"/>
  <c r="B2046" i="3" s="1"/>
  <c r="B2047" i="3" s="1"/>
  <c r="B2048" i="3" s="1"/>
  <c r="B2049" i="3" s="1"/>
  <c r="B2050" i="3" s="1"/>
  <c r="B2051" i="3" s="1"/>
  <c r="B2052" i="3" s="1"/>
  <c r="B2053" i="3" s="1"/>
  <c r="B2054" i="3" s="1"/>
  <c r="B2055" i="3" s="1"/>
  <c r="B2056" i="3" s="1"/>
  <c r="B2057" i="3" s="1"/>
  <c r="B2058" i="3" s="1"/>
  <c r="B2059" i="3" s="1"/>
  <c r="B2060" i="3" s="1"/>
  <c r="B2061" i="3" s="1"/>
  <c r="B2062" i="3" s="1"/>
  <c r="B2063" i="3" s="1"/>
  <c r="B2064" i="3" s="1"/>
  <c r="B2065" i="3" s="1"/>
  <c r="B2066" i="3" s="1"/>
  <c r="B2067" i="3" s="1"/>
  <c r="B2068" i="3" s="1"/>
  <c r="B2069" i="3" s="1"/>
  <c r="B2070" i="3" s="1"/>
  <c r="B2071" i="3" s="1"/>
  <c r="B2072" i="3" s="1"/>
  <c r="B2073" i="3" s="1"/>
  <c r="B2074" i="3" s="1"/>
  <c r="B2075" i="3" s="1"/>
  <c r="B2076" i="3" s="1"/>
  <c r="B2077" i="3" s="1"/>
  <c r="B2078" i="3" s="1"/>
  <c r="B2079" i="3" s="1"/>
  <c r="B2080" i="3" s="1"/>
  <c r="B2081" i="3" s="1"/>
  <c r="B2082" i="3" s="1"/>
  <c r="B2083" i="3" s="1"/>
  <c r="B2084" i="3" s="1"/>
  <c r="B2085" i="3" s="1"/>
  <c r="B2086" i="3" s="1"/>
  <c r="B2087" i="3" s="1"/>
  <c r="B2088" i="3" s="1"/>
  <c r="B2089" i="3" s="1"/>
  <c r="B2090" i="3" s="1"/>
  <c r="B2091" i="3" s="1"/>
  <c r="B2092" i="3" s="1"/>
  <c r="B2093" i="3" s="1"/>
  <c r="B2094" i="3" s="1"/>
  <c r="B2095" i="3" s="1"/>
  <c r="B2096" i="3" s="1"/>
  <c r="B2097" i="3" s="1"/>
  <c r="B2098" i="3" s="1"/>
  <c r="B2099" i="3" s="1"/>
  <c r="B2100" i="3" s="1"/>
  <c r="B2101" i="3" s="1"/>
  <c r="B2102" i="3" s="1"/>
  <c r="B2103" i="3" s="1"/>
  <c r="B2104" i="3" s="1"/>
  <c r="B2105" i="3" s="1"/>
  <c r="B2106" i="3" s="1"/>
  <c r="B2107" i="3" s="1"/>
  <c r="B2108" i="3" s="1"/>
  <c r="B2109" i="3" s="1"/>
  <c r="B2110" i="3" s="1"/>
  <c r="B2111" i="3" s="1"/>
  <c r="B2112" i="3" s="1"/>
  <c r="B2113" i="3" s="1"/>
  <c r="B2114" i="3" s="1"/>
  <c r="B2115" i="3" s="1"/>
  <c r="B2116" i="3" s="1"/>
  <c r="B2117" i="3" s="1"/>
  <c r="B2118" i="3" s="1"/>
  <c r="B2119" i="3" s="1"/>
  <c r="B2120" i="3" s="1"/>
  <c r="B2121" i="3" s="1"/>
  <c r="B2122" i="3" s="1"/>
  <c r="B2123" i="3" s="1"/>
  <c r="B2124" i="3" s="1"/>
  <c r="B2125" i="3" s="1"/>
  <c r="B2126" i="3" s="1"/>
  <c r="B2127" i="3" s="1"/>
  <c r="B2128" i="3" s="1"/>
  <c r="B2129" i="3" s="1"/>
  <c r="B2130" i="3" s="1"/>
  <c r="B2131" i="3" s="1"/>
  <c r="B2132" i="3" s="1"/>
  <c r="B2133" i="3" s="1"/>
  <c r="B2134" i="3" s="1"/>
  <c r="B2135" i="3" s="1"/>
  <c r="B2136" i="3" s="1"/>
  <c r="B2137" i="3" s="1"/>
  <c r="B2138" i="3" s="1"/>
  <c r="B2139" i="3" s="1"/>
  <c r="B2140" i="3" s="1"/>
  <c r="B2141" i="3" s="1"/>
  <c r="B2142" i="3" s="1"/>
  <c r="B2143" i="3" s="1"/>
  <c r="B2144" i="3" s="1"/>
  <c r="B2145" i="3" s="1"/>
  <c r="B2146" i="3" s="1"/>
  <c r="B2147" i="3" s="1"/>
  <c r="B2148" i="3" s="1"/>
  <c r="B2149" i="3" s="1"/>
  <c r="B2150" i="3" s="1"/>
  <c r="B2151" i="3" s="1"/>
  <c r="B2152" i="3" s="1"/>
  <c r="B2153" i="3" s="1"/>
  <c r="B2154" i="3" s="1"/>
  <c r="B2155" i="3" s="1"/>
  <c r="B2156" i="3" s="1"/>
  <c r="B2157" i="3" s="1"/>
  <c r="B2158" i="3" s="1"/>
  <c r="B2159" i="3" s="1"/>
  <c r="B2160" i="3" s="1"/>
  <c r="B2161" i="3" s="1"/>
  <c r="B2162" i="3" s="1"/>
  <c r="B2163" i="3" s="1"/>
  <c r="B2164" i="3" s="1"/>
  <c r="B2165" i="3" s="1"/>
  <c r="B2166" i="3" s="1"/>
  <c r="B2167" i="3" s="1"/>
  <c r="B2168" i="3" s="1"/>
  <c r="B2169" i="3" s="1"/>
  <c r="B2170" i="3" s="1"/>
  <c r="B2171" i="3" s="1"/>
  <c r="B2172" i="3" s="1"/>
  <c r="B2173" i="3" s="1"/>
  <c r="B2174" i="3" s="1"/>
  <c r="B2175" i="3" s="1"/>
  <c r="B2176" i="3" s="1"/>
  <c r="B2177" i="3" s="1"/>
  <c r="B2178" i="3" s="1"/>
  <c r="B2179" i="3" s="1"/>
  <c r="B2180" i="3" s="1"/>
  <c r="B2181" i="3" s="1"/>
  <c r="B2182" i="3" s="1"/>
  <c r="B2183" i="3" s="1"/>
  <c r="B2184" i="3" s="1"/>
  <c r="B2185" i="3" s="1"/>
  <c r="B2186" i="3" s="1"/>
  <c r="B2187" i="3" s="1"/>
  <c r="B2188" i="3" s="1"/>
  <c r="B2189" i="3" s="1"/>
  <c r="B2190" i="3" s="1"/>
  <c r="B2191" i="3" s="1"/>
  <c r="B2192" i="3" s="1"/>
  <c r="B2193" i="3" s="1"/>
  <c r="B2194" i="3" s="1"/>
  <c r="B2195" i="3" s="1"/>
  <c r="B2196" i="3" s="1"/>
  <c r="B2197" i="3" s="1"/>
  <c r="B2198" i="3" s="1"/>
  <c r="B2199" i="3" s="1"/>
  <c r="B2200" i="3" s="1"/>
  <c r="B2201" i="3" s="1"/>
  <c r="B2202" i="3" s="1"/>
  <c r="B2203" i="3" s="1"/>
  <c r="B2204" i="3" s="1"/>
  <c r="B2205" i="3" s="1"/>
  <c r="B2206" i="3" s="1"/>
  <c r="B2207" i="3" s="1"/>
  <c r="B2208" i="3" s="1"/>
  <c r="B2209" i="3" s="1"/>
  <c r="B2210" i="3" s="1"/>
  <c r="B2211" i="3" s="1"/>
  <c r="B2212" i="3" s="1"/>
  <c r="B2213" i="3" s="1"/>
  <c r="B2214" i="3" s="1"/>
  <c r="B2215" i="3" s="1"/>
  <c r="B2216" i="3" s="1"/>
  <c r="B2217" i="3" s="1"/>
  <c r="B2218" i="3" s="1"/>
  <c r="B2219" i="3" s="1"/>
  <c r="B2220" i="3" s="1"/>
  <c r="B2221" i="3" s="1"/>
  <c r="B2222" i="3" s="1"/>
  <c r="B2223" i="3" s="1"/>
  <c r="B2224" i="3" s="1"/>
  <c r="B2225" i="3" s="1"/>
  <c r="B2226" i="3" s="1"/>
  <c r="B2227" i="3" s="1"/>
  <c r="B2228" i="3" s="1"/>
  <c r="B2229" i="3" s="1"/>
  <c r="B2230" i="3" s="1"/>
  <c r="B2231" i="3" s="1"/>
  <c r="B2232" i="3" s="1"/>
  <c r="B2233" i="3" s="1"/>
  <c r="B2234" i="3" s="1"/>
  <c r="B2235" i="3" s="1"/>
  <c r="B2236" i="3" s="1"/>
  <c r="B2237" i="3" s="1"/>
  <c r="B2238" i="3" s="1"/>
  <c r="B2239" i="3" s="1"/>
  <c r="B2240" i="3" s="1"/>
  <c r="B2241" i="3" s="1"/>
  <c r="B2242" i="3" s="1"/>
  <c r="B2243" i="3" s="1"/>
  <c r="B2244" i="3" s="1"/>
  <c r="B2245" i="3" s="1"/>
  <c r="B2246" i="3" s="1"/>
  <c r="B2247" i="3" s="1"/>
  <c r="B2248" i="3" s="1"/>
  <c r="B2249" i="3" s="1"/>
  <c r="B2250" i="3" s="1"/>
  <c r="B2251" i="3" s="1"/>
  <c r="B2252" i="3" s="1"/>
  <c r="B2253" i="3" s="1"/>
  <c r="B2254" i="3" s="1"/>
  <c r="B2255" i="3" s="1"/>
  <c r="B2256" i="3" s="1"/>
  <c r="B2257" i="3" s="1"/>
  <c r="B2258" i="3" s="1"/>
  <c r="B2259" i="3" s="1"/>
  <c r="B2260" i="3" s="1"/>
  <c r="B2261" i="3" s="1"/>
  <c r="B2262" i="3" s="1"/>
  <c r="B2263" i="3" s="1"/>
  <c r="B2264" i="3" s="1"/>
  <c r="B2265" i="3" s="1"/>
  <c r="B2266" i="3" s="1"/>
  <c r="B2267" i="3" s="1"/>
  <c r="B2268" i="3" s="1"/>
  <c r="B2269" i="3" s="1"/>
  <c r="B2270" i="3" s="1"/>
  <c r="B2271" i="3" s="1"/>
  <c r="B2272" i="3" s="1"/>
  <c r="B2273" i="3" s="1"/>
  <c r="B2274" i="3" s="1"/>
  <c r="B2275" i="3" s="1"/>
  <c r="B2276" i="3" s="1"/>
  <c r="B2277" i="3" s="1"/>
  <c r="B2278" i="3" s="1"/>
  <c r="B2279" i="3" s="1"/>
  <c r="B2280" i="3" s="1"/>
  <c r="B2281" i="3" s="1"/>
  <c r="B2282" i="3" s="1"/>
  <c r="B2283" i="3" s="1"/>
  <c r="B2284" i="3" s="1"/>
  <c r="B2285" i="3" s="1"/>
  <c r="B2286" i="3" s="1"/>
  <c r="B2287" i="3" s="1"/>
  <c r="B2288" i="3" s="1"/>
  <c r="B2289" i="3" s="1"/>
  <c r="B2290" i="3" s="1"/>
  <c r="B2291" i="3" s="1"/>
  <c r="B2292" i="3" s="1"/>
  <c r="B2293" i="3" s="1"/>
  <c r="B2294" i="3" s="1"/>
  <c r="B2295" i="3" s="1"/>
  <c r="B2296" i="3" s="1"/>
  <c r="B2297" i="3" s="1"/>
  <c r="B2298" i="3" s="1"/>
  <c r="B2299" i="3" s="1"/>
  <c r="B2300" i="3" s="1"/>
  <c r="B2301" i="3" s="1"/>
  <c r="B2302" i="3" s="1"/>
  <c r="B2303" i="3" s="1"/>
  <c r="B2304" i="3" s="1"/>
  <c r="B2305" i="3" s="1"/>
  <c r="B2306" i="3" s="1"/>
  <c r="B2307" i="3" s="1"/>
  <c r="B2308" i="3" s="1"/>
  <c r="B2309" i="3" s="1"/>
  <c r="B2310" i="3" s="1"/>
  <c r="B2311" i="3" s="1"/>
  <c r="B2312" i="3" s="1"/>
  <c r="B2313" i="3" s="1"/>
  <c r="B2314" i="3" s="1"/>
  <c r="B2315" i="3" s="1"/>
  <c r="B2316" i="3" s="1"/>
  <c r="B2317" i="3" s="1"/>
  <c r="B2318" i="3" s="1"/>
  <c r="B2319" i="3" s="1"/>
  <c r="B2320" i="3" s="1"/>
  <c r="B2321" i="3" s="1"/>
  <c r="B2322" i="3" s="1"/>
  <c r="B2323" i="3" s="1"/>
  <c r="B2324" i="3" s="1"/>
  <c r="B2325" i="3" s="1"/>
  <c r="B2326" i="3" s="1"/>
  <c r="B2327" i="3" s="1"/>
  <c r="B2328" i="3" s="1"/>
  <c r="B2329" i="3" s="1"/>
  <c r="B2330" i="3" s="1"/>
  <c r="B2331" i="3" s="1"/>
  <c r="B2332" i="3" s="1"/>
  <c r="B2333" i="3" s="1"/>
  <c r="B2334" i="3" s="1"/>
  <c r="B2335" i="3" s="1"/>
  <c r="B2336" i="3" s="1"/>
  <c r="B2337" i="3" s="1"/>
  <c r="B2338" i="3" s="1"/>
  <c r="B2339" i="3" s="1"/>
  <c r="B2340" i="3" s="1"/>
  <c r="B2341" i="3" s="1"/>
  <c r="B2342" i="3" s="1"/>
  <c r="B2343" i="3" s="1"/>
  <c r="B2344" i="3" s="1"/>
  <c r="B2345" i="3" s="1"/>
  <c r="B2346" i="3" s="1"/>
  <c r="B2347" i="3" s="1"/>
  <c r="B2348" i="3" s="1"/>
  <c r="B2349" i="3" s="1"/>
  <c r="B2350" i="3" s="1"/>
  <c r="B2351" i="3" s="1"/>
  <c r="B2352" i="3" s="1"/>
  <c r="B2353" i="3" s="1"/>
  <c r="B2354" i="3" s="1"/>
  <c r="B2355" i="3" s="1"/>
  <c r="B2356" i="3" s="1"/>
  <c r="B2357" i="3" s="1"/>
  <c r="B2358" i="3" s="1"/>
  <c r="B2359" i="3" s="1"/>
  <c r="B2360" i="3" s="1"/>
  <c r="B2361" i="3" s="1"/>
  <c r="B2362" i="3" s="1"/>
  <c r="B2363" i="3" s="1"/>
  <c r="B2364" i="3" s="1"/>
  <c r="B2365" i="3" s="1"/>
  <c r="B2366" i="3" s="1"/>
  <c r="B2367" i="3" s="1"/>
  <c r="B2368" i="3" s="1"/>
  <c r="B2369" i="3" s="1"/>
  <c r="B2370" i="3" s="1"/>
  <c r="B2371" i="3" s="1"/>
  <c r="B2372" i="3" s="1"/>
  <c r="B2373" i="3" s="1"/>
  <c r="B2374" i="3" s="1"/>
  <c r="B2375" i="3" s="1"/>
  <c r="B2376" i="3" s="1"/>
  <c r="B2377" i="3" s="1"/>
  <c r="B2378" i="3" s="1"/>
  <c r="B2379" i="3" s="1"/>
  <c r="B2380" i="3" s="1"/>
  <c r="B2381" i="3" s="1"/>
  <c r="B2382" i="3" s="1"/>
  <c r="B2383" i="3" s="1"/>
  <c r="B2384" i="3" s="1"/>
  <c r="B2385" i="3" s="1"/>
  <c r="B2386" i="3" s="1"/>
  <c r="B2387" i="3" s="1"/>
  <c r="B2388" i="3" s="1"/>
  <c r="B2389" i="3" s="1"/>
  <c r="B2390" i="3" s="1"/>
  <c r="B2391" i="3" s="1"/>
  <c r="B2392" i="3" s="1"/>
  <c r="B2393" i="3" s="1"/>
  <c r="B2394" i="3" s="1"/>
  <c r="B2395" i="3" s="1"/>
  <c r="B2396" i="3" s="1"/>
  <c r="B2397" i="3" s="1"/>
  <c r="B2398" i="3" s="1"/>
  <c r="B2399" i="3" s="1"/>
  <c r="B2400" i="3" s="1"/>
  <c r="B2401" i="3" s="1"/>
  <c r="B2402" i="3" s="1"/>
  <c r="B2403" i="3" s="1"/>
  <c r="B2404" i="3" s="1"/>
  <c r="B2405" i="3" s="1"/>
  <c r="B2406" i="3" s="1"/>
  <c r="B2407" i="3" s="1"/>
  <c r="B2408" i="3" s="1"/>
  <c r="B2409" i="3" s="1"/>
  <c r="B2410" i="3" s="1"/>
  <c r="B2411" i="3" s="1"/>
  <c r="B2412" i="3" s="1"/>
  <c r="B2413" i="3" s="1"/>
  <c r="B2414" i="3" s="1"/>
  <c r="B2415" i="3" s="1"/>
  <c r="B2416" i="3" s="1"/>
  <c r="B2417" i="3" s="1"/>
  <c r="B2418" i="3" s="1"/>
  <c r="B2419" i="3" s="1"/>
  <c r="B2420" i="3" s="1"/>
  <c r="B2421" i="3" s="1"/>
  <c r="B2422" i="3" s="1"/>
  <c r="B2423" i="3" s="1"/>
  <c r="B2424" i="3" s="1"/>
  <c r="B2425" i="3" s="1"/>
  <c r="B2426" i="3" s="1"/>
  <c r="B2427" i="3" s="1"/>
  <c r="B2428" i="3" s="1"/>
  <c r="B2429" i="3" s="1"/>
  <c r="B2430" i="3" s="1"/>
  <c r="B2431" i="3" s="1"/>
  <c r="B2432" i="3" s="1"/>
  <c r="B2433" i="3" s="1"/>
  <c r="B2434" i="3" s="1"/>
  <c r="B2435" i="3" s="1"/>
  <c r="B2436" i="3" s="1"/>
  <c r="B2437" i="3" s="1"/>
  <c r="B2438" i="3" s="1"/>
  <c r="B2439" i="3" s="1"/>
  <c r="B2440" i="3" s="1"/>
  <c r="B2441" i="3" s="1"/>
  <c r="B2442" i="3" s="1"/>
  <c r="B2443" i="3" s="1"/>
  <c r="B2444" i="3" s="1"/>
  <c r="B2445" i="3" s="1"/>
  <c r="B2446" i="3" s="1"/>
  <c r="B2447" i="3" s="1"/>
  <c r="B2448" i="3" s="1"/>
  <c r="B2449" i="3" s="1"/>
  <c r="B2450" i="3" s="1"/>
  <c r="B2451" i="3" s="1"/>
  <c r="B2452" i="3" s="1"/>
  <c r="B2453" i="3" s="1"/>
  <c r="B2454" i="3" s="1"/>
  <c r="B2455" i="3" s="1"/>
  <c r="B2456" i="3" s="1"/>
  <c r="B2457" i="3" s="1"/>
  <c r="B2458" i="3" s="1"/>
  <c r="B2459" i="3" s="1"/>
  <c r="B2460" i="3" s="1"/>
  <c r="B2461" i="3" s="1"/>
  <c r="B2462" i="3" s="1"/>
  <c r="B2463" i="3" s="1"/>
  <c r="B2464" i="3" s="1"/>
  <c r="B2465" i="3" s="1"/>
  <c r="B2466" i="3" s="1"/>
  <c r="B2467" i="3" s="1"/>
  <c r="B2468" i="3" s="1"/>
  <c r="B2469" i="3" s="1"/>
  <c r="B2470" i="3" s="1"/>
  <c r="B2471" i="3" s="1"/>
  <c r="B2472" i="3" s="1"/>
  <c r="B2473" i="3" s="1"/>
  <c r="B2474" i="3" s="1"/>
  <c r="B2475" i="3" s="1"/>
  <c r="B2476" i="3" s="1"/>
  <c r="B2477" i="3" s="1"/>
  <c r="B2478" i="3" s="1"/>
  <c r="B2479" i="3" s="1"/>
  <c r="B2480" i="3" s="1"/>
  <c r="B2481" i="3" s="1"/>
  <c r="B2482" i="3" s="1"/>
  <c r="B2483" i="3" s="1"/>
  <c r="B2484" i="3" s="1"/>
  <c r="B2485" i="3" s="1"/>
  <c r="B2486" i="3" s="1"/>
  <c r="B2487" i="3" s="1"/>
  <c r="B2488" i="3" s="1"/>
  <c r="B2489" i="3" s="1"/>
  <c r="B2490" i="3" s="1"/>
  <c r="B2491" i="3" s="1"/>
  <c r="B2492" i="3" s="1"/>
  <c r="B2493" i="3" s="1"/>
  <c r="B2494" i="3" s="1"/>
  <c r="B2495" i="3" s="1"/>
  <c r="B2496" i="3" s="1"/>
  <c r="B2497" i="3" s="1"/>
  <c r="B2498" i="3" s="1"/>
  <c r="B2499" i="3" s="1"/>
  <c r="B2500" i="3" s="1"/>
  <c r="B2501" i="3" s="1"/>
  <c r="B2502" i="3" s="1"/>
  <c r="B2503" i="3" s="1"/>
  <c r="B2504" i="3" s="1"/>
  <c r="B2505" i="3" s="1"/>
  <c r="B2506" i="3" s="1"/>
  <c r="B2507" i="3" s="1"/>
  <c r="B2508" i="3" s="1"/>
  <c r="B2509" i="3" s="1"/>
  <c r="B2510" i="3" s="1"/>
  <c r="B2511" i="3" s="1"/>
  <c r="B2512" i="3" s="1"/>
  <c r="B2513" i="3" s="1"/>
  <c r="B2514" i="3" s="1"/>
  <c r="B2515" i="3" s="1"/>
  <c r="B2516" i="3" s="1"/>
  <c r="B2517" i="3" s="1"/>
  <c r="B2518" i="3" s="1"/>
  <c r="B2519" i="3" s="1"/>
  <c r="B2520" i="3" s="1"/>
  <c r="B2521" i="3" s="1"/>
  <c r="B2522" i="3" s="1"/>
  <c r="B2523" i="3" s="1"/>
  <c r="B2524" i="3" s="1"/>
  <c r="B2525" i="3" s="1"/>
  <c r="B2526" i="3" s="1"/>
  <c r="B2527" i="3" s="1"/>
  <c r="B2528" i="3" s="1"/>
  <c r="B2529" i="3" s="1"/>
  <c r="B2530" i="3" s="1"/>
  <c r="B2531" i="3" s="1"/>
  <c r="B2532" i="3" s="1"/>
  <c r="B2533" i="3" s="1"/>
  <c r="B2534" i="3" s="1"/>
  <c r="B2535" i="3" s="1"/>
  <c r="B2536" i="3" s="1"/>
  <c r="B2537" i="3" s="1"/>
  <c r="B2538" i="3" s="1"/>
  <c r="B2539" i="3" s="1"/>
  <c r="B2540" i="3" s="1"/>
  <c r="B2541" i="3" s="1"/>
  <c r="B2542" i="3" s="1"/>
  <c r="B2543" i="3" s="1"/>
  <c r="B2544" i="3" s="1"/>
  <c r="B2545" i="3" s="1"/>
  <c r="B2546" i="3" s="1"/>
  <c r="B2547" i="3" s="1"/>
  <c r="B2548" i="3" s="1"/>
  <c r="B2549" i="3" s="1"/>
  <c r="B2550" i="3" s="1"/>
  <c r="B2551" i="3" s="1"/>
  <c r="B2552" i="3" s="1"/>
  <c r="B2553" i="3" s="1"/>
  <c r="B2554" i="3" s="1"/>
  <c r="B2555" i="3" s="1"/>
  <c r="B2556" i="3" s="1"/>
  <c r="B2557" i="3" s="1"/>
  <c r="B2558" i="3" s="1"/>
  <c r="B2559" i="3" s="1"/>
  <c r="B2560" i="3" s="1"/>
  <c r="B2561" i="3" s="1"/>
  <c r="B2562" i="3" s="1"/>
  <c r="B2563" i="3" s="1"/>
  <c r="B2564" i="3" s="1"/>
  <c r="B2565" i="3" s="1"/>
  <c r="B2566" i="3" s="1"/>
  <c r="B2567" i="3" s="1"/>
  <c r="B2568" i="3" s="1"/>
  <c r="B2569" i="3" s="1"/>
  <c r="B2570" i="3" s="1"/>
  <c r="B2571" i="3" s="1"/>
  <c r="B2572" i="3" s="1"/>
  <c r="B2573" i="3" s="1"/>
  <c r="B2574" i="3" s="1"/>
  <c r="B2575" i="3" s="1"/>
  <c r="B2576" i="3" s="1"/>
  <c r="B2577" i="3" s="1"/>
  <c r="B2578" i="3" s="1"/>
  <c r="B2579" i="3" s="1"/>
  <c r="B2580" i="3" s="1"/>
  <c r="B2581" i="3" s="1"/>
  <c r="B2582" i="3" s="1"/>
  <c r="B2583" i="3" s="1"/>
  <c r="B2584" i="3" s="1"/>
  <c r="B2585" i="3" s="1"/>
  <c r="B2586" i="3" s="1"/>
  <c r="B2587" i="3" s="1"/>
  <c r="B2588" i="3" s="1"/>
  <c r="B2589" i="3" s="1"/>
  <c r="B2590" i="3" s="1"/>
  <c r="B2591" i="3" s="1"/>
  <c r="B2592" i="3" s="1"/>
  <c r="B2593" i="3" s="1"/>
  <c r="B2594" i="3" s="1"/>
  <c r="B2595" i="3" s="1"/>
  <c r="B2596" i="3" s="1"/>
  <c r="B2597" i="3" s="1"/>
  <c r="B2598" i="3" s="1"/>
  <c r="B2599" i="3" s="1"/>
  <c r="B2600" i="3" s="1"/>
  <c r="B2601" i="3" s="1"/>
  <c r="B2602" i="3" s="1"/>
  <c r="B2603" i="3" s="1"/>
  <c r="B2604" i="3" s="1"/>
  <c r="B2605" i="3" s="1"/>
  <c r="B2606" i="3" s="1"/>
  <c r="B2607" i="3" s="1"/>
  <c r="B2608" i="3" s="1"/>
  <c r="B2609" i="3" s="1"/>
  <c r="B2610" i="3" s="1"/>
  <c r="B2611" i="3" s="1"/>
  <c r="B2612" i="3" s="1"/>
  <c r="B2613" i="3" s="1"/>
  <c r="B2614" i="3" s="1"/>
  <c r="B2615" i="3" s="1"/>
  <c r="B2616" i="3" s="1"/>
  <c r="B2617" i="3" s="1"/>
  <c r="B2618" i="3" s="1"/>
  <c r="B2619" i="3" s="1"/>
  <c r="B2620" i="3" s="1"/>
  <c r="B2621" i="3" s="1"/>
  <c r="B2622" i="3" s="1"/>
  <c r="B2623" i="3" s="1"/>
  <c r="B2624" i="3" s="1"/>
  <c r="B2625" i="3" s="1"/>
  <c r="B2626" i="3" s="1"/>
  <c r="B2627" i="3" s="1"/>
  <c r="B2628" i="3" s="1"/>
  <c r="B2629" i="3" s="1"/>
  <c r="B2630" i="3" s="1"/>
  <c r="B2631" i="3" s="1"/>
  <c r="B2632" i="3" s="1"/>
  <c r="B2633" i="3" s="1"/>
  <c r="B2634" i="3" s="1"/>
  <c r="B2635" i="3" s="1"/>
  <c r="B2636" i="3" s="1"/>
  <c r="B2637" i="3" s="1"/>
  <c r="B2638" i="3" s="1"/>
  <c r="B2639" i="3" s="1"/>
  <c r="B2640" i="3" s="1"/>
  <c r="B2641" i="3" s="1"/>
  <c r="B2642" i="3" s="1"/>
  <c r="B2643" i="3" s="1"/>
  <c r="B2644" i="3" s="1"/>
  <c r="B2645" i="3" s="1"/>
  <c r="B2646" i="3" s="1"/>
  <c r="B2647" i="3" s="1"/>
  <c r="B2648" i="3" s="1"/>
  <c r="B2649" i="3" s="1"/>
  <c r="B2650" i="3" s="1"/>
  <c r="B2651" i="3" s="1"/>
  <c r="B2652" i="3" s="1"/>
  <c r="B2653" i="3" s="1"/>
  <c r="B2654" i="3" s="1"/>
  <c r="B2655" i="3" s="1"/>
  <c r="B2656" i="3" s="1"/>
  <c r="B2657" i="3" s="1"/>
  <c r="B2658" i="3" s="1"/>
  <c r="B2659" i="3" s="1"/>
  <c r="B2660" i="3" s="1"/>
  <c r="B2661" i="3" s="1"/>
  <c r="B2662" i="3" s="1"/>
  <c r="B2663" i="3" s="1"/>
  <c r="B2664" i="3" s="1"/>
  <c r="B2665" i="3" s="1"/>
  <c r="B2666" i="3" s="1"/>
  <c r="B2667" i="3" s="1"/>
  <c r="B2668" i="3" s="1"/>
  <c r="B2669" i="3" s="1"/>
  <c r="B2670" i="3" s="1"/>
  <c r="B2671" i="3" s="1"/>
  <c r="B2672" i="3" s="1"/>
  <c r="B2673" i="3" s="1"/>
  <c r="B2674" i="3" s="1"/>
  <c r="B2675" i="3" s="1"/>
  <c r="B2676" i="3" s="1"/>
  <c r="B2677" i="3" s="1"/>
  <c r="B2678" i="3" s="1"/>
  <c r="B2679" i="3" s="1"/>
  <c r="B2680" i="3" s="1"/>
  <c r="B2681" i="3" s="1"/>
  <c r="B2682" i="3" s="1"/>
  <c r="B2683" i="3" s="1"/>
  <c r="B2684" i="3" s="1"/>
  <c r="B2685" i="3" s="1"/>
  <c r="B2686" i="3" s="1"/>
  <c r="B2687" i="3" s="1"/>
  <c r="B2688" i="3" s="1"/>
  <c r="B2689" i="3" s="1"/>
  <c r="B2690" i="3" s="1"/>
  <c r="B2691" i="3" s="1"/>
  <c r="B2692" i="3" s="1"/>
  <c r="B2693" i="3" s="1"/>
  <c r="B2694" i="3" s="1"/>
  <c r="B2695" i="3" s="1"/>
  <c r="B2696" i="3" s="1"/>
  <c r="B2697" i="3" s="1"/>
  <c r="B2698" i="3" s="1"/>
  <c r="B2699" i="3" s="1"/>
  <c r="B2700" i="3" s="1"/>
  <c r="B2701" i="3" s="1"/>
  <c r="B2702" i="3" s="1"/>
  <c r="B2703" i="3" s="1"/>
  <c r="B2704" i="3" s="1"/>
  <c r="B2705" i="3" s="1"/>
  <c r="B2706" i="3" s="1"/>
  <c r="B2707" i="3" s="1"/>
  <c r="B2708" i="3" s="1"/>
  <c r="B2709" i="3" s="1"/>
  <c r="B2710" i="3" s="1"/>
  <c r="B2711" i="3" s="1"/>
  <c r="B2712" i="3" s="1"/>
  <c r="B2713" i="3" s="1"/>
  <c r="B2714" i="3" s="1"/>
  <c r="B2715" i="3" s="1"/>
  <c r="B2716" i="3" s="1"/>
  <c r="B2717" i="3" s="1"/>
  <c r="B2718" i="3" s="1"/>
  <c r="B2719" i="3" s="1"/>
  <c r="B2720" i="3" s="1"/>
  <c r="B2721" i="3" s="1"/>
  <c r="B2722" i="3" s="1"/>
  <c r="B2723" i="3" s="1"/>
  <c r="B2724" i="3" s="1"/>
  <c r="B2725" i="3" s="1"/>
  <c r="B2726" i="3" s="1"/>
  <c r="B2727" i="3" s="1"/>
  <c r="B2728" i="3" s="1"/>
  <c r="B2729" i="3" s="1"/>
  <c r="B2730" i="3" s="1"/>
  <c r="B2731" i="3" s="1"/>
  <c r="B2732" i="3" s="1"/>
  <c r="B2733" i="3" s="1"/>
  <c r="B2734" i="3" s="1"/>
  <c r="B2735" i="3" s="1"/>
  <c r="B2736" i="3" s="1"/>
  <c r="B2737" i="3" s="1"/>
  <c r="B2738" i="3" s="1"/>
  <c r="B2739" i="3" s="1"/>
  <c r="B2740" i="3" s="1"/>
  <c r="B2741" i="3" s="1"/>
  <c r="B2742" i="3" s="1"/>
  <c r="B2743" i="3" s="1"/>
  <c r="B2744" i="3" s="1"/>
  <c r="B2745" i="3" s="1"/>
  <c r="B2746" i="3" s="1"/>
  <c r="B2747" i="3" s="1"/>
  <c r="B2748" i="3" s="1"/>
  <c r="B2749" i="3" s="1"/>
  <c r="B2750" i="3" s="1"/>
  <c r="B2751" i="3" s="1"/>
  <c r="B2752" i="3" s="1"/>
  <c r="B2753" i="3" s="1"/>
  <c r="B2754" i="3" s="1"/>
  <c r="B2755" i="3" s="1"/>
  <c r="B2756" i="3" s="1"/>
  <c r="B2757" i="3" s="1"/>
  <c r="B2758" i="3" s="1"/>
  <c r="B2759" i="3" s="1"/>
  <c r="B2760" i="3" s="1"/>
  <c r="B2761" i="3" s="1"/>
  <c r="B2762" i="3" s="1"/>
  <c r="B2763" i="3" s="1"/>
  <c r="B2764" i="3" s="1"/>
  <c r="B2765" i="3" s="1"/>
  <c r="B2766" i="3" s="1"/>
  <c r="B2767" i="3" s="1"/>
  <c r="B2768" i="3" s="1"/>
  <c r="B2769" i="3" s="1"/>
  <c r="B2770" i="3" s="1"/>
  <c r="B2771" i="3" s="1"/>
  <c r="B2772" i="3" s="1"/>
  <c r="B2773" i="3" s="1"/>
  <c r="B2774" i="3" s="1"/>
  <c r="B2775" i="3" s="1"/>
  <c r="B2776" i="3" s="1"/>
  <c r="B2777" i="3" s="1"/>
  <c r="B2778" i="3" s="1"/>
  <c r="B2779" i="3" s="1"/>
  <c r="B2780" i="3" s="1"/>
  <c r="B2781" i="3" s="1"/>
  <c r="B2782" i="3" s="1"/>
  <c r="B2783" i="3" s="1"/>
  <c r="B2784" i="3" s="1"/>
  <c r="B2785" i="3" s="1"/>
  <c r="B2786" i="3" s="1"/>
  <c r="B2787" i="3" s="1"/>
  <c r="B2788" i="3" s="1"/>
  <c r="B2789" i="3" s="1"/>
  <c r="B2790" i="3" s="1"/>
  <c r="B2791" i="3" s="1"/>
  <c r="B2792" i="3" s="1"/>
  <c r="B2793" i="3" s="1"/>
  <c r="B2794" i="3" s="1"/>
  <c r="B2795" i="3" s="1"/>
  <c r="B2796" i="3" s="1"/>
  <c r="B2797" i="3" s="1"/>
  <c r="B2798" i="3" s="1"/>
  <c r="B2799" i="3" s="1"/>
  <c r="B2800" i="3" s="1"/>
  <c r="B2801" i="3" s="1"/>
  <c r="B2802" i="3" s="1"/>
  <c r="B2803" i="3" s="1"/>
  <c r="B2804" i="3" s="1"/>
  <c r="B2805" i="3" s="1"/>
  <c r="B2806" i="3" s="1"/>
  <c r="B2807" i="3" s="1"/>
  <c r="B2808" i="3" s="1"/>
  <c r="B2809" i="3" s="1"/>
  <c r="B2810" i="3" s="1"/>
  <c r="B2811" i="3" s="1"/>
  <c r="B2812" i="3" s="1"/>
  <c r="B2813" i="3" s="1"/>
  <c r="B2814" i="3" s="1"/>
  <c r="B2815" i="3" s="1"/>
  <c r="B2816" i="3" s="1"/>
  <c r="B2817" i="3" s="1"/>
  <c r="B2818" i="3" s="1"/>
  <c r="B2819" i="3" s="1"/>
  <c r="B2820" i="3" s="1"/>
  <c r="B2821" i="3" s="1"/>
  <c r="B2822" i="3" s="1"/>
  <c r="B2823" i="3" s="1"/>
  <c r="B2824" i="3" s="1"/>
  <c r="B2825" i="3" s="1"/>
  <c r="B2826" i="3" s="1"/>
  <c r="B2827" i="3" s="1"/>
  <c r="B2828" i="3" s="1"/>
  <c r="B2829" i="3" s="1"/>
  <c r="B2830" i="3" s="1"/>
  <c r="B2831" i="3" s="1"/>
  <c r="B2832" i="3" s="1"/>
  <c r="B2833" i="3" s="1"/>
  <c r="B2834" i="3" s="1"/>
  <c r="B2835" i="3" s="1"/>
  <c r="B2836" i="3" s="1"/>
  <c r="B2837" i="3" s="1"/>
  <c r="B2838" i="3" s="1"/>
  <c r="B2839" i="3" s="1"/>
  <c r="B2840" i="3" s="1"/>
  <c r="B2841" i="3" s="1"/>
  <c r="B2842" i="3" s="1"/>
  <c r="B2843" i="3" s="1"/>
  <c r="B2844" i="3" s="1"/>
  <c r="B2845" i="3" s="1"/>
  <c r="B2846" i="3" s="1"/>
  <c r="B2847" i="3" s="1"/>
  <c r="B2848" i="3" s="1"/>
  <c r="B2849" i="3" s="1"/>
  <c r="B2850" i="3" s="1"/>
  <c r="B2851" i="3" s="1"/>
  <c r="B2852" i="3" s="1"/>
  <c r="B2853" i="3" s="1"/>
  <c r="B2854" i="3" s="1"/>
  <c r="B2855" i="3" s="1"/>
  <c r="B2856" i="3" s="1"/>
  <c r="B2857" i="3" s="1"/>
  <c r="B2858" i="3" s="1"/>
  <c r="B2859" i="3" s="1"/>
  <c r="B2860" i="3" s="1"/>
  <c r="B2861" i="3" s="1"/>
  <c r="B2862" i="3" s="1"/>
  <c r="B2863" i="3" s="1"/>
  <c r="B2864" i="3" s="1"/>
  <c r="B2865" i="3" s="1"/>
  <c r="B2866" i="3" s="1"/>
  <c r="B2867" i="3" s="1"/>
  <c r="B2868" i="3" s="1"/>
  <c r="B2869" i="3" s="1"/>
  <c r="B2870" i="3" s="1"/>
  <c r="B2871" i="3" s="1"/>
  <c r="B2872" i="3" s="1"/>
  <c r="B2873" i="3" s="1"/>
  <c r="B2874" i="3" s="1"/>
  <c r="B2875" i="3" s="1"/>
  <c r="B2876" i="3" s="1"/>
  <c r="B2877" i="3" s="1"/>
  <c r="B2878" i="3" s="1"/>
  <c r="B2879" i="3" s="1"/>
  <c r="B2880" i="3" s="1"/>
  <c r="B2881" i="3" s="1"/>
  <c r="B2882" i="3" s="1"/>
  <c r="B2883" i="3" s="1"/>
  <c r="B2884" i="3" s="1"/>
  <c r="B2885" i="3" s="1"/>
  <c r="B2886" i="3" s="1"/>
  <c r="B2887" i="3" s="1"/>
  <c r="B2888" i="3" s="1"/>
  <c r="B2889" i="3" s="1"/>
  <c r="B2890" i="3" s="1"/>
  <c r="B2891" i="3" s="1"/>
  <c r="B2892" i="3" s="1"/>
  <c r="B2893" i="3" s="1"/>
  <c r="B2894" i="3" s="1"/>
  <c r="B2895" i="3" s="1"/>
  <c r="B2896" i="3" s="1"/>
  <c r="B2897" i="3" s="1"/>
  <c r="B2898" i="3" s="1"/>
  <c r="B2899" i="3" s="1"/>
  <c r="B2900" i="3" s="1"/>
  <c r="B2901" i="3" s="1"/>
  <c r="B2902" i="3" s="1"/>
  <c r="B2903" i="3" s="1"/>
  <c r="B2904" i="3" s="1"/>
  <c r="B2905" i="3" s="1"/>
  <c r="B2906" i="3" s="1"/>
  <c r="B2907" i="3" s="1"/>
  <c r="B2908" i="3" s="1"/>
  <c r="B2909" i="3" s="1"/>
  <c r="B2910" i="3" s="1"/>
  <c r="B2911" i="3" s="1"/>
  <c r="B2912" i="3" s="1"/>
  <c r="B2913" i="3" s="1"/>
  <c r="B2914" i="3" s="1"/>
  <c r="B2915" i="3" s="1"/>
  <c r="B2916" i="3" s="1"/>
  <c r="B2917" i="3" s="1"/>
  <c r="B2918" i="3" s="1"/>
  <c r="B2919" i="3" s="1"/>
  <c r="B2920" i="3" s="1"/>
  <c r="B2921" i="3" s="1"/>
  <c r="B2922" i="3" s="1"/>
  <c r="B2923" i="3" s="1"/>
  <c r="B2924" i="3" s="1"/>
  <c r="B2925" i="3" s="1"/>
  <c r="B2926" i="3" s="1"/>
  <c r="B2927" i="3" s="1"/>
  <c r="B2928" i="3" s="1"/>
  <c r="B2929" i="3" s="1"/>
  <c r="B2930" i="3" s="1"/>
  <c r="B2931" i="3" s="1"/>
  <c r="B2932" i="3" s="1"/>
  <c r="B2933" i="3" s="1"/>
  <c r="B2934" i="3" s="1"/>
  <c r="B2935" i="3" s="1"/>
  <c r="B2936" i="3" s="1"/>
  <c r="B2937" i="3" s="1"/>
  <c r="B2938" i="3" s="1"/>
  <c r="B2939" i="3" s="1"/>
  <c r="B2940" i="3" s="1"/>
  <c r="B2941" i="3" s="1"/>
  <c r="B2942" i="3" s="1"/>
  <c r="B2943" i="3" s="1"/>
  <c r="B2944" i="3" s="1"/>
  <c r="B2945" i="3" s="1"/>
  <c r="B2946" i="3" s="1"/>
  <c r="B2947" i="3" s="1"/>
  <c r="B2948" i="3" s="1"/>
  <c r="B2949" i="3" s="1"/>
  <c r="B2950" i="3" s="1"/>
  <c r="B2951" i="3" s="1"/>
  <c r="B2952" i="3" s="1"/>
  <c r="B2953" i="3" s="1"/>
  <c r="B2954" i="3" s="1"/>
  <c r="B2955" i="3" s="1"/>
  <c r="B2956" i="3" s="1"/>
  <c r="B2957" i="3" s="1"/>
  <c r="B2958" i="3" s="1"/>
  <c r="B2959" i="3" s="1"/>
  <c r="B2960" i="3" s="1"/>
  <c r="B2961" i="3" s="1"/>
  <c r="B2962" i="3" s="1"/>
  <c r="B2963" i="3" s="1"/>
  <c r="B2964" i="3" s="1"/>
  <c r="B2965" i="3" s="1"/>
  <c r="B2966" i="3" s="1"/>
  <c r="B2967" i="3" s="1"/>
  <c r="B2968" i="3" s="1"/>
  <c r="B2969" i="3" s="1"/>
  <c r="B2970" i="3" s="1"/>
  <c r="B2971" i="3" s="1"/>
  <c r="B2972" i="3" s="1"/>
  <c r="B2973" i="3" s="1"/>
  <c r="B2974" i="3" s="1"/>
  <c r="B2975" i="3" s="1"/>
  <c r="B2976" i="3" s="1"/>
  <c r="B2977" i="3" s="1"/>
  <c r="B2978" i="3" s="1"/>
  <c r="B2979" i="3" s="1"/>
  <c r="B2980" i="3" s="1"/>
  <c r="B2981" i="3" s="1"/>
  <c r="B2982" i="3" s="1"/>
  <c r="B2983" i="3" s="1"/>
  <c r="B2984" i="3" s="1"/>
  <c r="B2985" i="3" s="1"/>
  <c r="B2986" i="3" s="1"/>
  <c r="B2987" i="3" s="1"/>
  <c r="B2988" i="3" s="1"/>
  <c r="B2989" i="3" s="1"/>
  <c r="B2990" i="3" s="1"/>
  <c r="B2991" i="3" s="1"/>
  <c r="B2992" i="3" s="1"/>
  <c r="B2993" i="3" s="1"/>
  <c r="B2994" i="3" s="1"/>
  <c r="B2995" i="3" s="1"/>
  <c r="B2996" i="3" s="1"/>
  <c r="B2997" i="3" s="1"/>
  <c r="B2998" i="3" s="1"/>
  <c r="B2999" i="3" s="1"/>
  <c r="B3000" i="3" s="1"/>
  <c r="B3001" i="3" s="1"/>
  <c r="B3002" i="3" s="1"/>
  <c r="B3003" i="3" s="1"/>
  <c r="B3004" i="3" s="1"/>
  <c r="B3005" i="3" s="1"/>
  <c r="B3006" i="3" s="1"/>
  <c r="B3007" i="3" s="1"/>
  <c r="B3008" i="3" s="1"/>
  <c r="B3009" i="3" s="1"/>
  <c r="B3010" i="3" s="1"/>
  <c r="B3011" i="3" s="1"/>
  <c r="B3012" i="3" s="1"/>
  <c r="B3013" i="3" s="1"/>
  <c r="B3014" i="3" s="1"/>
  <c r="B3015" i="3" s="1"/>
  <c r="B3016" i="3" s="1"/>
  <c r="B3017" i="3" s="1"/>
  <c r="B3018" i="3" s="1"/>
  <c r="B3019" i="3" s="1"/>
  <c r="B3020" i="3" s="1"/>
  <c r="B3021" i="3" s="1"/>
  <c r="B3022" i="3" s="1"/>
  <c r="B3023" i="3" s="1"/>
  <c r="B3024" i="3" s="1"/>
  <c r="B3025" i="3" s="1"/>
  <c r="B3026" i="3" s="1"/>
  <c r="B3027" i="3" s="1"/>
  <c r="B3028" i="3" s="1"/>
  <c r="B3029" i="3" s="1"/>
  <c r="B3030" i="3" s="1"/>
  <c r="B3031" i="3" s="1"/>
  <c r="B3032" i="3" s="1"/>
  <c r="B3033" i="3" s="1"/>
  <c r="B3034" i="3" s="1"/>
  <c r="B3035" i="3" s="1"/>
  <c r="B3036" i="3" s="1"/>
  <c r="B3037" i="3" s="1"/>
  <c r="B3038" i="3" s="1"/>
  <c r="B3039" i="3" s="1"/>
  <c r="B3040" i="3" s="1"/>
  <c r="B3041" i="3" s="1"/>
  <c r="B3042" i="3" s="1"/>
  <c r="B3043" i="3" s="1"/>
  <c r="B3044" i="3" s="1"/>
  <c r="B3045" i="3" s="1"/>
  <c r="B3046" i="3" s="1"/>
  <c r="B3047" i="3" s="1"/>
  <c r="B3048" i="3" s="1"/>
  <c r="B3049" i="3" s="1"/>
  <c r="B3050" i="3" s="1"/>
  <c r="B3051" i="3" s="1"/>
  <c r="B3052" i="3" s="1"/>
  <c r="B3053" i="3" s="1"/>
  <c r="B3054" i="3" s="1"/>
  <c r="B3055" i="3" s="1"/>
  <c r="B3056" i="3" s="1"/>
  <c r="B3057" i="3" s="1"/>
  <c r="B3058" i="3" s="1"/>
  <c r="B3059" i="3" s="1"/>
  <c r="B3060" i="3" s="1"/>
  <c r="B3061" i="3" s="1"/>
  <c r="B3062" i="3" s="1"/>
  <c r="B3063" i="3" s="1"/>
  <c r="B3064" i="3" s="1"/>
  <c r="B3065" i="3" s="1"/>
  <c r="B3066" i="3" s="1"/>
  <c r="B3067" i="3" s="1"/>
  <c r="B3068" i="3" s="1"/>
  <c r="B3069" i="3" s="1"/>
  <c r="B3070" i="3" s="1"/>
  <c r="B3071" i="3" s="1"/>
  <c r="B3072" i="3" s="1"/>
  <c r="B3073" i="3" s="1"/>
  <c r="B3074" i="3" s="1"/>
  <c r="B3075" i="3" s="1"/>
  <c r="B3076" i="3" s="1"/>
  <c r="B3077" i="3" s="1"/>
  <c r="B3078" i="3" s="1"/>
  <c r="B3079" i="3" s="1"/>
  <c r="B3080" i="3" s="1"/>
  <c r="B3081" i="3" s="1"/>
  <c r="B3082" i="3" s="1"/>
  <c r="B3083" i="3" s="1"/>
  <c r="B3084" i="3" s="1"/>
  <c r="B3085" i="3" s="1"/>
  <c r="B3086" i="3" s="1"/>
  <c r="B3087" i="3" s="1"/>
  <c r="B3088" i="3" s="1"/>
  <c r="B3089" i="3" s="1"/>
  <c r="B3090" i="3" s="1"/>
  <c r="B3091" i="3" s="1"/>
  <c r="B3092" i="3" s="1"/>
  <c r="B3093" i="3" s="1"/>
  <c r="B3094" i="3" s="1"/>
  <c r="B3095" i="3" s="1"/>
  <c r="B3096" i="3" s="1"/>
  <c r="B3097" i="3" s="1"/>
  <c r="B3098" i="3" s="1"/>
  <c r="B3099" i="3" s="1"/>
  <c r="B3100" i="3" s="1"/>
  <c r="B3101" i="3" s="1"/>
  <c r="B3102" i="3" s="1"/>
  <c r="B3103" i="3" s="1"/>
  <c r="B3104" i="3" s="1"/>
  <c r="B3105" i="3" s="1"/>
  <c r="B3106" i="3" s="1"/>
  <c r="B3107" i="3" s="1"/>
  <c r="B3108" i="3" s="1"/>
  <c r="B3109" i="3" s="1"/>
  <c r="B3110" i="3" s="1"/>
  <c r="B3111" i="3" s="1"/>
  <c r="B3112" i="3" s="1"/>
  <c r="B3113" i="3" s="1"/>
  <c r="B3114" i="3" s="1"/>
  <c r="B3115" i="3" s="1"/>
  <c r="B3116" i="3" s="1"/>
  <c r="B3117" i="3" s="1"/>
  <c r="B3118" i="3" s="1"/>
  <c r="B3119" i="3" s="1"/>
  <c r="B3120" i="3" s="1"/>
  <c r="B3121" i="3" s="1"/>
  <c r="B3122" i="3" s="1"/>
  <c r="B3123" i="3" s="1"/>
  <c r="B3124" i="3" s="1"/>
  <c r="B3125" i="3" s="1"/>
  <c r="B3126" i="3" s="1"/>
  <c r="B3127" i="3" s="1"/>
  <c r="B3128" i="3" s="1"/>
  <c r="B3129" i="3" s="1"/>
  <c r="B3130" i="3" s="1"/>
  <c r="B3131" i="3" s="1"/>
  <c r="B3132" i="3" s="1"/>
  <c r="B3133" i="3" s="1"/>
  <c r="B3134" i="3" s="1"/>
  <c r="B3135" i="3" s="1"/>
  <c r="B3136" i="3" s="1"/>
  <c r="B3137" i="3" s="1"/>
  <c r="B3138" i="3" s="1"/>
  <c r="B3139" i="3" s="1"/>
  <c r="B3140" i="3" s="1"/>
  <c r="B3141" i="3" s="1"/>
  <c r="B3142" i="3" s="1"/>
  <c r="B3143" i="3" s="1"/>
  <c r="B3144" i="3" s="1"/>
  <c r="B3145" i="3" s="1"/>
  <c r="B3146" i="3" s="1"/>
  <c r="B3147" i="3" s="1"/>
  <c r="B3148" i="3" s="1"/>
  <c r="B3149" i="3" s="1"/>
  <c r="B3150" i="3" s="1"/>
  <c r="B3151" i="3" s="1"/>
  <c r="B3152" i="3" s="1"/>
  <c r="B3153" i="3" s="1"/>
  <c r="B3154" i="3" s="1"/>
  <c r="B3155" i="3" s="1"/>
  <c r="B3156" i="3" s="1"/>
  <c r="B3157" i="3" s="1"/>
  <c r="B3158" i="3" s="1"/>
  <c r="B3159" i="3" s="1"/>
  <c r="B3160" i="3" s="1"/>
  <c r="B3161" i="3" s="1"/>
  <c r="B3162" i="3" s="1"/>
  <c r="B3163" i="3" s="1"/>
  <c r="B3164" i="3" s="1"/>
  <c r="B3165" i="3" s="1"/>
  <c r="B3166" i="3" s="1"/>
  <c r="B3167" i="3" s="1"/>
  <c r="B3168" i="3" s="1"/>
  <c r="B3169" i="3" s="1"/>
  <c r="B3170" i="3" s="1"/>
  <c r="B3171" i="3" s="1"/>
  <c r="B3172" i="3" s="1"/>
  <c r="B3173" i="3" s="1"/>
  <c r="B3174" i="3" s="1"/>
  <c r="B3175" i="3" s="1"/>
  <c r="B3176" i="3" s="1"/>
  <c r="B3177" i="3" s="1"/>
  <c r="B3178" i="3" s="1"/>
  <c r="B3179" i="3" s="1"/>
  <c r="B3180" i="3" s="1"/>
  <c r="B3181" i="3" s="1"/>
  <c r="B3182" i="3" s="1"/>
  <c r="B3183" i="3" s="1"/>
  <c r="B3184" i="3" s="1"/>
  <c r="B3185" i="3" s="1"/>
  <c r="B3186" i="3" s="1"/>
  <c r="B3187" i="3" s="1"/>
  <c r="B3188" i="3" s="1"/>
  <c r="B3189" i="3" s="1"/>
  <c r="B3190" i="3" s="1"/>
  <c r="B3191" i="3" s="1"/>
  <c r="B3192" i="3" s="1"/>
  <c r="B3193" i="3" s="1"/>
  <c r="B3194" i="3" s="1"/>
  <c r="B3195" i="3" s="1"/>
  <c r="B3196" i="3" s="1"/>
  <c r="B3197" i="3" s="1"/>
  <c r="B3198" i="3" s="1"/>
  <c r="B3199" i="3" s="1"/>
  <c r="B3200" i="3" s="1"/>
  <c r="B3201" i="3" s="1"/>
  <c r="B3202" i="3" s="1"/>
  <c r="B3203" i="3" s="1"/>
  <c r="B3204" i="3" s="1"/>
  <c r="B3205" i="3" s="1"/>
  <c r="B3206" i="3" s="1"/>
  <c r="B3207" i="3" s="1"/>
  <c r="B3208" i="3" s="1"/>
  <c r="B3209" i="3" s="1"/>
  <c r="B3210" i="3" s="1"/>
  <c r="B3211" i="3" s="1"/>
  <c r="B3212" i="3" s="1"/>
  <c r="B3213" i="3" s="1"/>
  <c r="B3214" i="3" s="1"/>
  <c r="B3215" i="3" s="1"/>
  <c r="B3216" i="3" s="1"/>
  <c r="B3217" i="3" s="1"/>
  <c r="B3218" i="3" s="1"/>
  <c r="B3219" i="3" s="1"/>
  <c r="B3220" i="3" s="1"/>
  <c r="B3221" i="3" s="1"/>
  <c r="B3222" i="3" s="1"/>
  <c r="B3223" i="3" s="1"/>
  <c r="B3224" i="3" s="1"/>
  <c r="B3225" i="3" s="1"/>
  <c r="B3226" i="3" s="1"/>
  <c r="B3227" i="3" s="1"/>
  <c r="B3228" i="3" s="1"/>
  <c r="B3229" i="3" s="1"/>
  <c r="B3230" i="3" s="1"/>
  <c r="B3231" i="3" s="1"/>
  <c r="B3232" i="3" s="1"/>
  <c r="B3233" i="3" s="1"/>
  <c r="B3234" i="3" s="1"/>
  <c r="B3235" i="3" s="1"/>
  <c r="B3236" i="3" s="1"/>
  <c r="B3237" i="3" s="1"/>
  <c r="B3238" i="3" s="1"/>
  <c r="B3239" i="3" s="1"/>
  <c r="B3240" i="3" s="1"/>
  <c r="B3241" i="3" s="1"/>
  <c r="B3242" i="3" s="1"/>
  <c r="B3243" i="3" s="1"/>
  <c r="B3244" i="3" s="1"/>
  <c r="B3245" i="3" s="1"/>
  <c r="B3246" i="3" s="1"/>
  <c r="B3247" i="3" s="1"/>
  <c r="B3248" i="3" s="1"/>
  <c r="B3249" i="3" s="1"/>
  <c r="B3250" i="3" s="1"/>
  <c r="B3251" i="3" s="1"/>
  <c r="B3252" i="3" s="1"/>
  <c r="B3253" i="3" s="1"/>
  <c r="B3254" i="3" s="1"/>
  <c r="B3255" i="3" s="1"/>
  <c r="B3256" i="3" s="1"/>
  <c r="B3257" i="3" s="1"/>
  <c r="B3258" i="3" s="1"/>
  <c r="B3259" i="3" s="1"/>
  <c r="B3260" i="3" s="1"/>
  <c r="B3261" i="3" s="1"/>
  <c r="B3262" i="3" s="1"/>
  <c r="B3263" i="3" s="1"/>
  <c r="B3264" i="3" s="1"/>
  <c r="B3265" i="3" s="1"/>
  <c r="B3266" i="3" s="1"/>
  <c r="B3267" i="3" s="1"/>
  <c r="B3268" i="3" s="1"/>
  <c r="B3269" i="3" s="1"/>
  <c r="B3270" i="3" s="1"/>
  <c r="B3271" i="3" s="1"/>
  <c r="B3272" i="3" s="1"/>
  <c r="B3273" i="3" s="1"/>
  <c r="B3274" i="3" s="1"/>
  <c r="B3275" i="3" s="1"/>
  <c r="B3276" i="3" s="1"/>
  <c r="B3277" i="3" s="1"/>
  <c r="B3278" i="3" s="1"/>
  <c r="B3279" i="3" s="1"/>
  <c r="B3280" i="3" s="1"/>
  <c r="B3281" i="3" s="1"/>
  <c r="B3282" i="3" s="1"/>
  <c r="B3283" i="3" s="1"/>
  <c r="B3284" i="3" s="1"/>
  <c r="B3285" i="3" s="1"/>
  <c r="B3286" i="3" s="1"/>
  <c r="B3287" i="3" s="1"/>
  <c r="B3288" i="3" s="1"/>
  <c r="B3289" i="3" s="1"/>
  <c r="B3290" i="3" s="1"/>
  <c r="B3291" i="3" s="1"/>
  <c r="B3292" i="3" s="1"/>
  <c r="B3293" i="3" s="1"/>
  <c r="B3294" i="3" s="1"/>
  <c r="B3295" i="3" s="1"/>
  <c r="B3296" i="3" s="1"/>
  <c r="B3297" i="3" s="1"/>
  <c r="B3298" i="3" s="1"/>
  <c r="B3299" i="3" s="1"/>
  <c r="B3300" i="3" s="1"/>
  <c r="B3301" i="3" s="1"/>
  <c r="B3302" i="3" s="1"/>
  <c r="B3303" i="3" s="1"/>
  <c r="B3304" i="3" s="1"/>
  <c r="B3305" i="3" s="1"/>
  <c r="B3306" i="3" s="1"/>
  <c r="B3307" i="3" s="1"/>
  <c r="B3308" i="3" s="1"/>
  <c r="B3309" i="3" s="1"/>
  <c r="B3310" i="3" s="1"/>
  <c r="B3311" i="3" s="1"/>
  <c r="B3312" i="3" s="1"/>
  <c r="B3313" i="3" s="1"/>
  <c r="B3314" i="3" s="1"/>
  <c r="B3315" i="3" s="1"/>
  <c r="B3316" i="3" s="1"/>
  <c r="B3317" i="3" s="1"/>
  <c r="B3318" i="3" s="1"/>
  <c r="B3319" i="3" s="1"/>
  <c r="B3320" i="3" s="1"/>
  <c r="B3321" i="3" s="1"/>
  <c r="B3322" i="3" s="1"/>
  <c r="B3323" i="3" s="1"/>
  <c r="B3324" i="3" s="1"/>
  <c r="B3325" i="3" s="1"/>
  <c r="B3326" i="3" s="1"/>
  <c r="B3327" i="3" s="1"/>
  <c r="B3328" i="3" s="1"/>
  <c r="B3329" i="3" s="1"/>
  <c r="B3330" i="3" s="1"/>
  <c r="B3331" i="3" s="1"/>
  <c r="B3332" i="3" s="1"/>
  <c r="B3333" i="3" s="1"/>
  <c r="B3334" i="3" s="1"/>
  <c r="B3335" i="3" s="1"/>
  <c r="B3336" i="3" s="1"/>
  <c r="B3337" i="3" s="1"/>
  <c r="B3338" i="3" s="1"/>
  <c r="B3339" i="3" s="1"/>
  <c r="B3340" i="3" s="1"/>
  <c r="B3341" i="3" s="1"/>
  <c r="B3342" i="3" s="1"/>
  <c r="B3343" i="3" s="1"/>
  <c r="B3344" i="3" s="1"/>
  <c r="B3345" i="3" s="1"/>
  <c r="B3346" i="3" s="1"/>
  <c r="B3347" i="3" s="1"/>
  <c r="B3348" i="3" s="1"/>
  <c r="B3349" i="3" s="1"/>
  <c r="B3350" i="3" s="1"/>
  <c r="B3351" i="3" s="1"/>
  <c r="B3352" i="3" s="1"/>
  <c r="B3353" i="3" s="1"/>
  <c r="B3354" i="3" s="1"/>
  <c r="B3355" i="3" s="1"/>
  <c r="B3356" i="3" s="1"/>
  <c r="B3357" i="3" s="1"/>
  <c r="B3358" i="3" s="1"/>
  <c r="B3359" i="3" s="1"/>
  <c r="B3360" i="3" s="1"/>
  <c r="B3361" i="3" s="1"/>
  <c r="B3362" i="3" s="1"/>
  <c r="B3363" i="3" s="1"/>
  <c r="B3364" i="3" s="1"/>
  <c r="B3365" i="3" s="1"/>
  <c r="B3366" i="3" s="1"/>
  <c r="B3367" i="3" s="1"/>
  <c r="B3368" i="3" s="1"/>
  <c r="B3369" i="3" s="1"/>
  <c r="B3370" i="3" s="1"/>
  <c r="B3371" i="3" s="1"/>
  <c r="B3372" i="3" s="1"/>
  <c r="B3373" i="3" s="1"/>
  <c r="B3374" i="3" s="1"/>
  <c r="B3375" i="3" s="1"/>
  <c r="B3376" i="3" s="1"/>
  <c r="B3377" i="3" s="1"/>
  <c r="B3378" i="3" s="1"/>
  <c r="B3379" i="3" s="1"/>
  <c r="B3380" i="3" s="1"/>
  <c r="B3381" i="3" s="1"/>
  <c r="B3382" i="3" s="1"/>
  <c r="B3383" i="3" s="1"/>
  <c r="B3384" i="3" s="1"/>
  <c r="B3385" i="3" s="1"/>
  <c r="B3386" i="3" s="1"/>
  <c r="B3387" i="3" s="1"/>
  <c r="B3388" i="3" s="1"/>
  <c r="B3389" i="3" s="1"/>
  <c r="B3390" i="3" s="1"/>
  <c r="B3391" i="3" s="1"/>
  <c r="B3392" i="3" s="1"/>
  <c r="B3393" i="3" s="1"/>
  <c r="B3394" i="3" s="1"/>
  <c r="B3395" i="3" s="1"/>
  <c r="B3396" i="3" s="1"/>
  <c r="B3397" i="3" s="1"/>
  <c r="B3398" i="3" s="1"/>
  <c r="B3399" i="3" s="1"/>
  <c r="B3400" i="3" s="1"/>
  <c r="B3401" i="3" s="1"/>
  <c r="B3402" i="3" s="1"/>
  <c r="B3403" i="3" s="1"/>
  <c r="B3404" i="3" s="1"/>
  <c r="B3405" i="3" s="1"/>
  <c r="B3406" i="3" s="1"/>
  <c r="B3407" i="3" s="1"/>
  <c r="B3408" i="3" s="1"/>
  <c r="B3409" i="3" s="1"/>
  <c r="B3410" i="3" s="1"/>
  <c r="B3411" i="3" s="1"/>
  <c r="B3412" i="3" s="1"/>
  <c r="B3413" i="3" s="1"/>
  <c r="B3414" i="3" s="1"/>
  <c r="B3415" i="3" s="1"/>
  <c r="B3416" i="3" s="1"/>
  <c r="B3417" i="3" s="1"/>
  <c r="B3418" i="3" s="1"/>
  <c r="B3419" i="3" s="1"/>
  <c r="B3420" i="3" s="1"/>
  <c r="B3421" i="3" s="1"/>
  <c r="B3422" i="3" s="1"/>
  <c r="B3423" i="3" s="1"/>
  <c r="B3424" i="3" s="1"/>
  <c r="B3425" i="3" s="1"/>
  <c r="B3426" i="3" s="1"/>
  <c r="B3427" i="3" s="1"/>
  <c r="B3428" i="3" s="1"/>
  <c r="B3429" i="3" s="1"/>
  <c r="B3430" i="3" s="1"/>
  <c r="B3431" i="3" s="1"/>
  <c r="B3432" i="3" s="1"/>
  <c r="B3433" i="3" s="1"/>
  <c r="B3434" i="3" s="1"/>
  <c r="B3435" i="3" s="1"/>
  <c r="B3436" i="3" s="1"/>
  <c r="B3437" i="3" s="1"/>
  <c r="B3438" i="3" s="1"/>
  <c r="B3439" i="3" s="1"/>
  <c r="B3440" i="3" s="1"/>
  <c r="B3441" i="3" s="1"/>
  <c r="B3442" i="3" s="1"/>
  <c r="B3443" i="3" s="1"/>
  <c r="B3444" i="3" s="1"/>
  <c r="B3445" i="3" s="1"/>
  <c r="B3446" i="3" s="1"/>
  <c r="B3447" i="3" s="1"/>
  <c r="B3448" i="3" s="1"/>
  <c r="B3449" i="3" s="1"/>
  <c r="B3450" i="3" s="1"/>
  <c r="B3451" i="3" s="1"/>
  <c r="B3452" i="3" s="1"/>
  <c r="B3453" i="3" s="1"/>
  <c r="B3454" i="3" s="1"/>
  <c r="B3455" i="3" s="1"/>
  <c r="B3456" i="3" s="1"/>
  <c r="B3457" i="3" s="1"/>
  <c r="B3458" i="3" s="1"/>
  <c r="B3459" i="3" s="1"/>
  <c r="B3460" i="3" s="1"/>
  <c r="B3461" i="3" s="1"/>
  <c r="B3462" i="3" s="1"/>
  <c r="B3463" i="3" s="1"/>
  <c r="B3464" i="3" s="1"/>
  <c r="B3465" i="3" s="1"/>
  <c r="B3466" i="3" s="1"/>
  <c r="B3467" i="3" s="1"/>
  <c r="B3468" i="3" s="1"/>
  <c r="B3469" i="3" s="1"/>
  <c r="B3470" i="3" s="1"/>
  <c r="B3471" i="3" s="1"/>
  <c r="B3472" i="3" s="1"/>
  <c r="B3473" i="3" s="1"/>
  <c r="B3474" i="3" s="1"/>
  <c r="B3475" i="3" s="1"/>
  <c r="B3476" i="3" s="1"/>
  <c r="B3477" i="3" s="1"/>
  <c r="B3478" i="3" s="1"/>
  <c r="B3479" i="3" s="1"/>
  <c r="B3480" i="3" s="1"/>
  <c r="B3481" i="3" s="1"/>
  <c r="B3482" i="3" s="1"/>
  <c r="B3483" i="3" s="1"/>
  <c r="B3484" i="3" s="1"/>
  <c r="B3485" i="3" s="1"/>
  <c r="B3486" i="3" s="1"/>
  <c r="B3487" i="3" s="1"/>
  <c r="B3488" i="3" s="1"/>
  <c r="B3489" i="3" s="1"/>
  <c r="B3490" i="3" s="1"/>
  <c r="B3491" i="3" s="1"/>
  <c r="B3492" i="3" s="1"/>
  <c r="B3493" i="3" s="1"/>
  <c r="B3494" i="3" s="1"/>
  <c r="B3495" i="3" s="1"/>
  <c r="B3496" i="3" s="1"/>
  <c r="B3497" i="3" s="1"/>
  <c r="B3498" i="3" s="1"/>
  <c r="B3499" i="3" s="1"/>
  <c r="B3500" i="3" s="1"/>
  <c r="B3501" i="3" s="1"/>
  <c r="B3502" i="3" s="1"/>
  <c r="B3503" i="3" s="1"/>
  <c r="B3504" i="3" s="1"/>
  <c r="B3505" i="3" s="1"/>
  <c r="B3506" i="3" s="1"/>
  <c r="B3507" i="3" s="1"/>
  <c r="B3508" i="3" s="1"/>
  <c r="B3509" i="3" s="1"/>
  <c r="B3510" i="3" s="1"/>
  <c r="B3511" i="3" s="1"/>
  <c r="B3512" i="3" s="1"/>
  <c r="B3513" i="3" s="1"/>
  <c r="B3514" i="3" s="1"/>
  <c r="B3515" i="3" s="1"/>
  <c r="B3516" i="3" s="1"/>
  <c r="B3517" i="3" s="1"/>
  <c r="B3518" i="3" s="1"/>
  <c r="B3519" i="3" s="1"/>
  <c r="B3520" i="3" s="1"/>
  <c r="B3521" i="3" s="1"/>
  <c r="B3522" i="3" s="1"/>
  <c r="B3523" i="3" s="1"/>
  <c r="B3524" i="3" s="1"/>
  <c r="B3525" i="3" s="1"/>
  <c r="B3526" i="3" s="1"/>
  <c r="B3527" i="3" s="1"/>
  <c r="B3528" i="3" s="1"/>
  <c r="B3529" i="3" s="1"/>
  <c r="B3530" i="3" s="1"/>
  <c r="B3531" i="3" s="1"/>
  <c r="B3532" i="3" s="1"/>
  <c r="B3533" i="3" s="1"/>
  <c r="B3534" i="3" s="1"/>
  <c r="B3535" i="3" s="1"/>
  <c r="B3536" i="3" s="1"/>
  <c r="B3537" i="3" s="1"/>
  <c r="B3538" i="3" s="1"/>
  <c r="B3539" i="3" s="1"/>
  <c r="B3540" i="3" s="1"/>
  <c r="B3541" i="3" s="1"/>
  <c r="B3542" i="3" s="1"/>
  <c r="B3543" i="3" s="1"/>
  <c r="B3544" i="3" s="1"/>
  <c r="B3545" i="3" s="1"/>
  <c r="B3546" i="3" s="1"/>
  <c r="B3547" i="3" s="1"/>
  <c r="B3548" i="3" s="1"/>
  <c r="B3549" i="3" s="1"/>
  <c r="B3550" i="3" s="1"/>
  <c r="B3551" i="3" s="1"/>
  <c r="B3552" i="3" s="1"/>
  <c r="B3553" i="3" s="1"/>
  <c r="B3554" i="3" s="1"/>
  <c r="B3555" i="3" s="1"/>
  <c r="B3556" i="3" s="1"/>
  <c r="B3557" i="3" s="1"/>
  <c r="B3558" i="3" s="1"/>
  <c r="B3559" i="3" s="1"/>
  <c r="B3560" i="3" s="1"/>
  <c r="B3561" i="3" s="1"/>
  <c r="B3562" i="3" s="1"/>
  <c r="B3563" i="3" s="1"/>
  <c r="B3564" i="3" s="1"/>
  <c r="B3565" i="3" s="1"/>
  <c r="B3566" i="3" s="1"/>
  <c r="B3567" i="3" s="1"/>
  <c r="B3568" i="3" s="1"/>
  <c r="B3569" i="3" s="1"/>
  <c r="B3570" i="3" s="1"/>
  <c r="B3571" i="3" s="1"/>
  <c r="B3572" i="3" s="1"/>
  <c r="B3573" i="3" s="1"/>
  <c r="B3574" i="3" s="1"/>
  <c r="B3575" i="3" s="1"/>
  <c r="B3576" i="3" s="1"/>
  <c r="B3577" i="3" s="1"/>
  <c r="B3578" i="3" s="1"/>
  <c r="B3579" i="3" s="1"/>
  <c r="B3580" i="3" s="1"/>
  <c r="B3581" i="3" s="1"/>
  <c r="B3582" i="3" s="1"/>
  <c r="B3583" i="3" s="1"/>
  <c r="B3584" i="3" s="1"/>
  <c r="B3585" i="3" s="1"/>
  <c r="B3586" i="3" s="1"/>
  <c r="B3587" i="3" s="1"/>
  <c r="B3588" i="3" s="1"/>
  <c r="B3589" i="3" s="1"/>
  <c r="B3590" i="3" s="1"/>
  <c r="B3591" i="3" s="1"/>
  <c r="B3592" i="3" s="1"/>
  <c r="B3593" i="3" s="1"/>
  <c r="B3594" i="3" s="1"/>
  <c r="B3595" i="3" s="1"/>
  <c r="B3596" i="3" s="1"/>
  <c r="B3597" i="3" s="1"/>
  <c r="B3598" i="3" s="1"/>
  <c r="B3599" i="3" s="1"/>
  <c r="B3600" i="3" s="1"/>
  <c r="B3601" i="3" s="1"/>
  <c r="B3602" i="3" s="1"/>
  <c r="B3603" i="3" s="1"/>
  <c r="B3604" i="3" s="1"/>
  <c r="B3605" i="3" s="1"/>
  <c r="B3606" i="3" s="1"/>
  <c r="B3607" i="3" s="1"/>
  <c r="B3608" i="3" s="1"/>
  <c r="B3609" i="3" s="1"/>
  <c r="B3610" i="3" s="1"/>
  <c r="B3611" i="3" s="1"/>
  <c r="B3612" i="3" s="1"/>
  <c r="B3613" i="3" s="1"/>
  <c r="B3614" i="3" s="1"/>
  <c r="B3615" i="3" s="1"/>
  <c r="B3616" i="3" s="1"/>
  <c r="B3617" i="3" s="1"/>
  <c r="B3618" i="3" s="1"/>
  <c r="B3619" i="3" s="1"/>
  <c r="B3620" i="3" s="1"/>
  <c r="B3621" i="3" s="1"/>
  <c r="B3622" i="3" s="1"/>
  <c r="B3623" i="3" s="1"/>
  <c r="B3624" i="3" s="1"/>
  <c r="B3625" i="3" s="1"/>
  <c r="B3626" i="3" s="1"/>
  <c r="B3627" i="3" s="1"/>
  <c r="B3628" i="3" s="1"/>
  <c r="B3629" i="3" s="1"/>
  <c r="B3630" i="3" s="1"/>
  <c r="B3631" i="3" s="1"/>
  <c r="B3632" i="3" s="1"/>
  <c r="B3633" i="3" s="1"/>
  <c r="B3634" i="3" s="1"/>
  <c r="B3635" i="3" s="1"/>
  <c r="B3636" i="3" s="1"/>
  <c r="B3637" i="3" s="1"/>
  <c r="B3638" i="3" s="1"/>
  <c r="B3639" i="3" s="1"/>
  <c r="B3640" i="3" s="1"/>
  <c r="B3641" i="3" s="1"/>
  <c r="B3642" i="3" s="1"/>
  <c r="B3643" i="3" s="1"/>
  <c r="B3644" i="3" s="1"/>
  <c r="B3645" i="3" s="1"/>
  <c r="B3646" i="3" s="1"/>
  <c r="B3647" i="3" s="1"/>
  <c r="B3648" i="3" s="1"/>
  <c r="B3649" i="3" s="1"/>
  <c r="B3650" i="3" s="1"/>
  <c r="B3651" i="3" s="1"/>
  <c r="B3652" i="3" s="1"/>
  <c r="B3653" i="3" s="1"/>
  <c r="B3654" i="3" s="1"/>
  <c r="B3655" i="3" s="1"/>
  <c r="B3656" i="3" s="1"/>
  <c r="B3657" i="3" s="1"/>
  <c r="B3658" i="3" s="1"/>
  <c r="B3659" i="3" s="1"/>
  <c r="B3660" i="3" s="1"/>
  <c r="B3661" i="3" s="1"/>
  <c r="B3662" i="3" s="1"/>
  <c r="B3663" i="3" s="1"/>
  <c r="B3664" i="3" s="1"/>
  <c r="B3665" i="3" s="1"/>
  <c r="B3666" i="3" s="1"/>
  <c r="B3667" i="3" s="1"/>
  <c r="B3668" i="3" s="1"/>
  <c r="B3669" i="3" s="1"/>
  <c r="B3670" i="3" s="1"/>
  <c r="B3671" i="3" s="1"/>
  <c r="B3672" i="3" s="1"/>
  <c r="B3673" i="3" s="1"/>
  <c r="B3674" i="3" s="1"/>
  <c r="B3675" i="3" s="1"/>
  <c r="B3676" i="3" s="1"/>
  <c r="B3677" i="3" s="1"/>
  <c r="B3678" i="3" s="1"/>
  <c r="B3679" i="3" s="1"/>
  <c r="B3680" i="3" s="1"/>
  <c r="B3681" i="3" s="1"/>
  <c r="B3682" i="3" s="1"/>
  <c r="B3683" i="3" s="1"/>
  <c r="B3684" i="3" s="1"/>
  <c r="B3685" i="3" s="1"/>
  <c r="B3686" i="3" s="1"/>
  <c r="B3687" i="3" s="1"/>
  <c r="B3688" i="3" s="1"/>
  <c r="B3689" i="3" s="1"/>
  <c r="B3690" i="3" s="1"/>
  <c r="B3691" i="3" s="1"/>
  <c r="B3692" i="3" s="1"/>
  <c r="B3693" i="3" s="1"/>
  <c r="B3694" i="3" s="1"/>
  <c r="B3695" i="3" s="1"/>
  <c r="B3696" i="3" s="1"/>
  <c r="B3697" i="3" s="1"/>
  <c r="B3698" i="3" s="1"/>
  <c r="B3699" i="3" s="1"/>
  <c r="B3700" i="3" s="1"/>
  <c r="B3701" i="3" s="1"/>
  <c r="B3702" i="3" s="1"/>
  <c r="B3703" i="3" s="1"/>
  <c r="B3704" i="3" s="1"/>
  <c r="B3705" i="3" s="1"/>
  <c r="B3706" i="3" s="1"/>
  <c r="B3707" i="3" s="1"/>
  <c r="B3708" i="3" s="1"/>
  <c r="B3709" i="3" s="1"/>
  <c r="B3710" i="3" s="1"/>
  <c r="B3711" i="3" s="1"/>
  <c r="B3712" i="3" s="1"/>
  <c r="B3713" i="3" s="1"/>
  <c r="B3714" i="3" s="1"/>
  <c r="B3715" i="3" s="1"/>
  <c r="B3716" i="3" s="1"/>
  <c r="B3717" i="3" s="1"/>
  <c r="B3718" i="3" s="1"/>
  <c r="B3719" i="3" s="1"/>
  <c r="B3720" i="3" s="1"/>
  <c r="B3721" i="3" s="1"/>
  <c r="B3722" i="3" s="1"/>
  <c r="B3723" i="3" s="1"/>
  <c r="B3724" i="3" s="1"/>
  <c r="B3725" i="3" s="1"/>
  <c r="B3726" i="3" s="1"/>
  <c r="B3727" i="3" s="1"/>
  <c r="B3728" i="3" s="1"/>
  <c r="B3729" i="3" s="1"/>
  <c r="B3730" i="3" s="1"/>
  <c r="B3731" i="3" s="1"/>
  <c r="B3732" i="3" s="1"/>
  <c r="B3733" i="3" s="1"/>
  <c r="B3734" i="3" s="1"/>
  <c r="B3735" i="3" s="1"/>
  <c r="B3736" i="3" s="1"/>
  <c r="B3737" i="3" s="1"/>
  <c r="B3738" i="3" s="1"/>
  <c r="B3739" i="3" s="1"/>
  <c r="B3740" i="3" s="1"/>
  <c r="B3741" i="3" s="1"/>
  <c r="B3742" i="3" s="1"/>
  <c r="B3743" i="3" s="1"/>
  <c r="B3744" i="3" s="1"/>
  <c r="B3745" i="3" s="1"/>
  <c r="B3746" i="3" s="1"/>
  <c r="B3747" i="3" s="1"/>
  <c r="B3748" i="3" s="1"/>
  <c r="B3749" i="3" s="1"/>
  <c r="B3750" i="3" s="1"/>
  <c r="B3751" i="3" s="1"/>
  <c r="B3752" i="3" s="1"/>
  <c r="B3753" i="3" s="1"/>
  <c r="B3754" i="3" s="1"/>
  <c r="B3755" i="3" s="1"/>
  <c r="B3756" i="3" s="1"/>
  <c r="B3757" i="3" s="1"/>
  <c r="B3758" i="3" s="1"/>
  <c r="B3759" i="3" s="1"/>
  <c r="B3760" i="3" s="1"/>
  <c r="B3761" i="3" s="1"/>
  <c r="B3762" i="3" s="1"/>
  <c r="B3763" i="3" s="1"/>
  <c r="B3764" i="3" s="1"/>
  <c r="B3765" i="3" s="1"/>
  <c r="B3766" i="3" s="1"/>
  <c r="B3767" i="3" s="1"/>
  <c r="B3768" i="3" s="1"/>
  <c r="B3769" i="3" s="1"/>
  <c r="B3770" i="3" s="1"/>
  <c r="B3771" i="3" s="1"/>
  <c r="B3772" i="3" s="1"/>
  <c r="B3773" i="3" s="1"/>
  <c r="B3774" i="3" s="1"/>
  <c r="B3775" i="3" s="1"/>
  <c r="B3776" i="3" s="1"/>
  <c r="B3777" i="3" s="1"/>
  <c r="B3778" i="3" s="1"/>
  <c r="B3779" i="3" s="1"/>
  <c r="B3780" i="3" s="1"/>
  <c r="B3781" i="3" s="1"/>
  <c r="B3782" i="3" s="1"/>
  <c r="B3783" i="3" s="1"/>
  <c r="B3784" i="3" s="1"/>
  <c r="B3785" i="3" s="1"/>
  <c r="B3786" i="3" s="1"/>
  <c r="B3787" i="3" s="1"/>
  <c r="B3788" i="3" s="1"/>
  <c r="B3789" i="3" s="1"/>
  <c r="B3790" i="3" s="1"/>
  <c r="B3791" i="3" s="1"/>
  <c r="B3792" i="3" s="1"/>
  <c r="B3793" i="3" s="1"/>
  <c r="B3794" i="3" s="1"/>
  <c r="B3795" i="3" s="1"/>
  <c r="B3796" i="3" s="1"/>
  <c r="B3797" i="3" s="1"/>
  <c r="B3798" i="3" s="1"/>
  <c r="B3799" i="3" s="1"/>
  <c r="B3800" i="3" s="1"/>
  <c r="B3801" i="3" s="1"/>
  <c r="B3802" i="3" s="1"/>
  <c r="B3803" i="3" s="1"/>
  <c r="B3804" i="3" s="1"/>
  <c r="B3805" i="3" s="1"/>
  <c r="B3806" i="3" s="1"/>
  <c r="B3807" i="3" s="1"/>
  <c r="B3808" i="3" s="1"/>
  <c r="B3809" i="3" s="1"/>
  <c r="B3810" i="3" s="1"/>
  <c r="B3811" i="3" s="1"/>
  <c r="B3812" i="3" s="1"/>
  <c r="B3813" i="3" s="1"/>
  <c r="B3814" i="3" s="1"/>
  <c r="B3815" i="3" s="1"/>
  <c r="B3816" i="3" s="1"/>
  <c r="B3817" i="3" s="1"/>
  <c r="B3818" i="3" s="1"/>
  <c r="B3819" i="3" s="1"/>
  <c r="B3820" i="3" s="1"/>
  <c r="B3821" i="3" s="1"/>
  <c r="B3822" i="3" s="1"/>
  <c r="B3823" i="3" s="1"/>
  <c r="B3824" i="3" s="1"/>
  <c r="B3825" i="3" s="1"/>
  <c r="B3826" i="3" s="1"/>
  <c r="B3827" i="3" s="1"/>
  <c r="B3828" i="3" s="1"/>
  <c r="B3829" i="3" s="1"/>
  <c r="B3830" i="3" s="1"/>
  <c r="B3831" i="3" s="1"/>
  <c r="B3832" i="3" s="1"/>
  <c r="B3833" i="3" s="1"/>
  <c r="B3834" i="3" s="1"/>
  <c r="B3835" i="3" s="1"/>
  <c r="B3836" i="3" s="1"/>
  <c r="B3837" i="3" s="1"/>
  <c r="B3838" i="3" s="1"/>
  <c r="B3839" i="3" s="1"/>
  <c r="B3840" i="3" s="1"/>
  <c r="B3841" i="3" s="1"/>
  <c r="B3842" i="3" s="1"/>
  <c r="B3843" i="3" s="1"/>
  <c r="B3844" i="3" s="1"/>
  <c r="B3845" i="3" s="1"/>
  <c r="B3846" i="3" s="1"/>
  <c r="B3847" i="3" s="1"/>
  <c r="B3848" i="3" s="1"/>
  <c r="B3849" i="3" s="1"/>
  <c r="B3850" i="3" s="1"/>
  <c r="B3851" i="3" s="1"/>
  <c r="B3852" i="3" s="1"/>
  <c r="B3853" i="3" s="1"/>
  <c r="B3854" i="3" s="1"/>
  <c r="B3855" i="3" s="1"/>
  <c r="B3856" i="3" s="1"/>
  <c r="B3857" i="3" s="1"/>
  <c r="B3858" i="3" s="1"/>
  <c r="B3859" i="3" s="1"/>
  <c r="B3860" i="3" s="1"/>
  <c r="B3861" i="3" s="1"/>
  <c r="B3862" i="3" s="1"/>
  <c r="B3863" i="3" s="1"/>
  <c r="B3864" i="3" s="1"/>
  <c r="B3865" i="3" s="1"/>
  <c r="B3866" i="3" s="1"/>
  <c r="B3867" i="3" s="1"/>
  <c r="B3868" i="3" s="1"/>
  <c r="B3869" i="3" s="1"/>
  <c r="B3870" i="3" s="1"/>
  <c r="B3871" i="3" s="1"/>
  <c r="B3872" i="3" s="1"/>
  <c r="B3873" i="3" s="1"/>
  <c r="B3874" i="3" s="1"/>
  <c r="B3875" i="3" s="1"/>
  <c r="B3876" i="3" s="1"/>
  <c r="B3877" i="3" s="1"/>
  <c r="B3878" i="3" s="1"/>
  <c r="B3879" i="3" s="1"/>
  <c r="B3880" i="3" s="1"/>
  <c r="B3881" i="3" s="1"/>
  <c r="B3882" i="3" s="1"/>
  <c r="B3883" i="3" s="1"/>
  <c r="B3884" i="3" s="1"/>
  <c r="B3885" i="3" s="1"/>
  <c r="B3886" i="3" s="1"/>
  <c r="B3887" i="3" s="1"/>
  <c r="B3888" i="3" s="1"/>
  <c r="B3889" i="3" s="1"/>
  <c r="B3890" i="3" s="1"/>
  <c r="B3891" i="3" s="1"/>
  <c r="B3892" i="3" s="1"/>
  <c r="B3893" i="3" s="1"/>
  <c r="B3894" i="3" s="1"/>
  <c r="B3895" i="3" s="1"/>
  <c r="B3896" i="3" s="1"/>
  <c r="B3897" i="3" s="1"/>
  <c r="B3898" i="3" s="1"/>
  <c r="B3899" i="3" s="1"/>
  <c r="B3900" i="3" s="1"/>
  <c r="B3901" i="3" s="1"/>
  <c r="B3902" i="3" s="1"/>
  <c r="B3903" i="3" s="1"/>
  <c r="B3904" i="3" s="1"/>
  <c r="B3905" i="3" s="1"/>
  <c r="B3906" i="3" s="1"/>
  <c r="B3907" i="3" s="1"/>
  <c r="B3908" i="3" s="1"/>
  <c r="B3909" i="3" s="1"/>
  <c r="B3910" i="3" s="1"/>
  <c r="B3911" i="3" s="1"/>
  <c r="B3912" i="3" s="1"/>
  <c r="B3913" i="3" s="1"/>
  <c r="B3914" i="3" s="1"/>
  <c r="B3915" i="3" s="1"/>
  <c r="B3916" i="3" s="1"/>
  <c r="B3917" i="3" s="1"/>
  <c r="B3918" i="3" s="1"/>
  <c r="B3919" i="3" s="1"/>
  <c r="B3920" i="3" s="1"/>
  <c r="B3921" i="3" s="1"/>
  <c r="B3922" i="3" s="1"/>
  <c r="B3923" i="3" s="1"/>
  <c r="B3924" i="3" s="1"/>
  <c r="B3925" i="3" s="1"/>
  <c r="B3926" i="3" s="1"/>
  <c r="B3927" i="3" s="1"/>
  <c r="B3928" i="3" s="1"/>
  <c r="B3929" i="3" s="1"/>
  <c r="B3930" i="3" s="1"/>
  <c r="B3931" i="3" s="1"/>
  <c r="B3932" i="3" s="1"/>
  <c r="B3933" i="3" s="1"/>
  <c r="B3934" i="3" s="1"/>
  <c r="B3935" i="3" s="1"/>
  <c r="B3936" i="3" s="1"/>
  <c r="B3937" i="3" s="1"/>
  <c r="B3938" i="3" s="1"/>
  <c r="B3939" i="3" s="1"/>
  <c r="B3940" i="3" s="1"/>
  <c r="B3941" i="3" s="1"/>
  <c r="B3942" i="3" s="1"/>
  <c r="B3943" i="3" s="1"/>
  <c r="B3944" i="3" s="1"/>
  <c r="B3945" i="3" s="1"/>
  <c r="B3946" i="3" s="1"/>
  <c r="B3947" i="3" s="1"/>
  <c r="B3948" i="3" s="1"/>
  <c r="B3949" i="3" s="1"/>
  <c r="B3950" i="3" s="1"/>
  <c r="B3951" i="3" s="1"/>
  <c r="B3952" i="3" s="1"/>
  <c r="B3953" i="3" s="1"/>
  <c r="B3954" i="3" s="1"/>
  <c r="B3955" i="3" s="1"/>
  <c r="B3956" i="3" s="1"/>
  <c r="B3957" i="3" s="1"/>
  <c r="B3958" i="3" s="1"/>
  <c r="B3959" i="3" s="1"/>
  <c r="B3960" i="3" s="1"/>
  <c r="B3961" i="3" s="1"/>
  <c r="B3962" i="3" s="1"/>
  <c r="B3963" i="3" s="1"/>
  <c r="B3964" i="3" s="1"/>
  <c r="B3965" i="3" s="1"/>
  <c r="B3966" i="3" s="1"/>
  <c r="B3967" i="3" s="1"/>
  <c r="B3968" i="3" s="1"/>
  <c r="B3969" i="3" s="1"/>
  <c r="B3970" i="3" s="1"/>
  <c r="B3971" i="3" s="1"/>
  <c r="B3972" i="3" s="1"/>
  <c r="B3973" i="3" s="1"/>
  <c r="B3974" i="3" s="1"/>
  <c r="B3975" i="3" s="1"/>
  <c r="B3976" i="3" s="1"/>
  <c r="B3977" i="3" s="1"/>
  <c r="B3978" i="3" s="1"/>
  <c r="B3979" i="3" s="1"/>
  <c r="B3980" i="3" s="1"/>
  <c r="B3981" i="3" s="1"/>
  <c r="B3982" i="3" s="1"/>
  <c r="B3983" i="3" s="1"/>
  <c r="B3984" i="3" s="1"/>
  <c r="B3985" i="3" s="1"/>
  <c r="B3986" i="3" s="1"/>
  <c r="B3987" i="3" s="1"/>
  <c r="B3988" i="3" s="1"/>
  <c r="B3989" i="3" s="1"/>
  <c r="B3990" i="3" s="1"/>
  <c r="B3991" i="3" s="1"/>
  <c r="B3992" i="3" s="1"/>
  <c r="B3993" i="3" s="1"/>
  <c r="B3994" i="3" s="1"/>
  <c r="B3995" i="3" s="1"/>
  <c r="B3996" i="3" s="1"/>
  <c r="B3997" i="3" s="1"/>
  <c r="B3998" i="3" s="1"/>
  <c r="B3999" i="3" s="1"/>
  <c r="B4000" i="3" s="1"/>
  <c r="B4001" i="3" s="1"/>
  <c r="B4002" i="3" s="1"/>
  <c r="B4003" i="3" s="1"/>
  <c r="B4004" i="3" s="1"/>
  <c r="B4005" i="3" s="1"/>
  <c r="B4006" i="3" s="1"/>
  <c r="B4007" i="3" s="1"/>
  <c r="B4008" i="3" s="1"/>
  <c r="B4009" i="3" s="1"/>
  <c r="B4010" i="3" s="1"/>
  <c r="B4011" i="3" s="1"/>
  <c r="B4012" i="3" s="1"/>
  <c r="G11" i="3" a="1"/>
  <c r="D11" i="3" a="1"/>
  <c r="G263" i="3" a="1"/>
  <c r="D263" i="3" a="1"/>
  <c r="D263" i="3" l="1"/>
  <c r="D267" i="3"/>
  <c r="D271" i="3"/>
  <c r="D275" i="3"/>
  <c r="D279" i="3"/>
  <c r="D283" i="3"/>
  <c r="D287" i="3"/>
  <c r="D291" i="3"/>
  <c r="D295" i="3"/>
  <c r="D299" i="3"/>
  <c r="D303" i="3"/>
  <c r="D307" i="3"/>
  <c r="D311" i="3"/>
  <c r="D315" i="3"/>
  <c r="D319" i="3"/>
  <c r="D323" i="3"/>
  <c r="D327" i="3"/>
  <c r="D331" i="3"/>
  <c r="D335" i="3"/>
  <c r="D339" i="3"/>
  <c r="D343" i="3"/>
  <c r="D347" i="3"/>
  <c r="D351" i="3"/>
  <c r="D355" i="3"/>
  <c r="D359" i="3"/>
  <c r="D363" i="3"/>
  <c r="D367" i="3"/>
  <c r="D371" i="3"/>
  <c r="D375" i="3"/>
  <c r="D379" i="3"/>
  <c r="D383" i="3"/>
  <c r="D387" i="3"/>
  <c r="D391" i="3"/>
  <c r="D395" i="3"/>
  <c r="D399" i="3"/>
  <c r="D403" i="3"/>
  <c r="D407" i="3"/>
  <c r="D411" i="3"/>
  <c r="D415" i="3"/>
  <c r="D419" i="3"/>
  <c r="D423" i="3"/>
  <c r="D427" i="3"/>
  <c r="D431" i="3"/>
  <c r="D435" i="3"/>
  <c r="D439" i="3"/>
  <c r="D443" i="3"/>
  <c r="D447" i="3"/>
  <c r="D451" i="3"/>
  <c r="D455" i="3"/>
  <c r="D459" i="3"/>
  <c r="D463" i="3"/>
  <c r="D467" i="3"/>
  <c r="D471" i="3"/>
  <c r="D475" i="3"/>
  <c r="D479" i="3"/>
  <c r="D483" i="3"/>
  <c r="D487" i="3"/>
  <c r="D491" i="3"/>
  <c r="D495" i="3"/>
  <c r="D499" i="3"/>
  <c r="D503" i="3"/>
  <c r="D507" i="3"/>
  <c r="D511" i="3"/>
  <c r="D515" i="3"/>
  <c r="D519" i="3"/>
  <c r="D523" i="3"/>
  <c r="D527" i="3"/>
  <c r="D531" i="3"/>
  <c r="D535" i="3"/>
  <c r="D539" i="3"/>
  <c r="D543" i="3"/>
  <c r="D547" i="3"/>
  <c r="D551" i="3"/>
  <c r="D555" i="3"/>
  <c r="D559" i="3"/>
  <c r="D563" i="3"/>
  <c r="D567" i="3"/>
  <c r="D571" i="3"/>
  <c r="D575" i="3"/>
  <c r="D579" i="3"/>
  <c r="D583" i="3"/>
  <c r="D587" i="3"/>
  <c r="D591" i="3"/>
  <c r="D595" i="3"/>
  <c r="D599" i="3"/>
  <c r="D603" i="3"/>
  <c r="D607" i="3"/>
  <c r="D611" i="3"/>
  <c r="D615" i="3"/>
  <c r="D619" i="3"/>
  <c r="D623" i="3"/>
  <c r="D627" i="3"/>
  <c r="D631" i="3"/>
  <c r="D635" i="3"/>
  <c r="D639" i="3"/>
  <c r="D643" i="3"/>
  <c r="D647" i="3"/>
  <c r="D651" i="3"/>
  <c r="D655" i="3"/>
  <c r="D659" i="3"/>
  <c r="D663" i="3"/>
  <c r="D667" i="3"/>
  <c r="D671" i="3"/>
  <c r="D675" i="3"/>
  <c r="D679" i="3"/>
  <c r="D683" i="3"/>
  <c r="D687" i="3"/>
  <c r="D691" i="3"/>
  <c r="D695" i="3"/>
  <c r="D699" i="3"/>
  <c r="D703" i="3"/>
  <c r="D707" i="3"/>
  <c r="D711" i="3"/>
  <c r="D715" i="3"/>
  <c r="D719" i="3"/>
  <c r="D723" i="3"/>
  <c r="D727" i="3"/>
  <c r="D731" i="3"/>
  <c r="D735" i="3"/>
  <c r="D739" i="3"/>
  <c r="D743" i="3"/>
  <c r="D747" i="3"/>
  <c r="D751" i="3"/>
  <c r="D755" i="3"/>
  <c r="D759" i="3"/>
  <c r="D763" i="3"/>
  <c r="D767" i="3"/>
  <c r="D771" i="3"/>
  <c r="E263" i="3"/>
  <c r="E267" i="3"/>
  <c r="E271" i="3"/>
  <c r="E275" i="3"/>
  <c r="E279" i="3"/>
  <c r="E283" i="3"/>
  <c r="E287" i="3"/>
  <c r="E291" i="3"/>
  <c r="E295" i="3"/>
  <c r="E299" i="3"/>
  <c r="E303" i="3"/>
  <c r="E307" i="3"/>
  <c r="E311" i="3"/>
  <c r="E315" i="3"/>
  <c r="E319" i="3"/>
  <c r="E323" i="3"/>
  <c r="E327" i="3"/>
  <c r="E331" i="3"/>
  <c r="E335" i="3"/>
  <c r="E339" i="3"/>
  <c r="E343" i="3"/>
  <c r="E347" i="3"/>
  <c r="E351" i="3"/>
  <c r="E355" i="3"/>
  <c r="E359" i="3"/>
  <c r="E363" i="3"/>
  <c r="E367" i="3"/>
  <c r="E371" i="3"/>
  <c r="E375" i="3"/>
  <c r="E379" i="3"/>
  <c r="E383" i="3"/>
  <c r="E387" i="3"/>
  <c r="E391" i="3"/>
  <c r="E395" i="3"/>
  <c r="E399" i="3"/>
  <c r="E403" i="3"/>
  <c r="E407" i="3"/>
  <c r="E411" i="3"/>
  <c r="E415" i="3"/>
  <c r="E419" i="3"/>
  <c r="E423" i="3"/>
  <c r="E427" i="3"/>
  <c r="E431" i="3"/>
  <c r="E435" i="3"/>
  <c r="E439" i="3"/>
  <c r="E443" i="3"/>
  <c r="E447" i="3"/>
  <c r="E451" i="3"/>
  <c r="E455" i="3"/>
  <c r="E459" i="3"/>
  <c r="E463" i="3"/>
  <c r="E467" i="3"/>
  <c r="E471" i="3"/>
  <c r="E475" i="3"/>
  <c r="E479" i="3"/>
  <c r="E483" i="3"/>
  <c r="E487" i="3"/>
  <c r="E491" i="3"/>
  <c r="E495" i="3"/>
  <c r="E499" i="3"/>
  <c r="E503" i="3"/>
  <c r="E507" i="3"/>
  <c r="E511" i="3"/>
  <c r="E515" i="3"/>
  <c r="E519" i="3"/>
  <c r="E523" i="3"/>
  <c r="E527" i="3"/>
  <c r="E531" i="3"/>
  <c r="E535" i="3"/>
  <c r="E539" i="3"/>
  <c r="E543" i="3"/>
  <c r="E547" i="3"/>
  <c r="E551" i="3"/>
  <c r="E555" i="3"/>
  <c r="E559" i="3"/>
  <c r="E563" i="3"/>
  <c r="E567" i="3"/>
  <c r="E571" i="3"/>
  <c r="E575" i="3"/>
  <c r="E579" i="3"/>
  <c r="E583" i="3"/>
  <c r="E587" i="3"/>
  <c r="E591" i="3"/>
  <c r="E595" i="3"/>
  <c r="E599" i="3"/>
  <c r="E603" i="3"/>
  <c r="E607" i="3"/>
  <c r="E611" i="3"/>
  <c r="E615" i="3"/>
  <c r="E619" i="3"/>
  <c r="E623" i="3"/>
  <c r="E627" i="3"/>
  <c r="E631" i="3"/>
  <c r="E635" i="3"/>
  <c r="E639" i="3"/>
  <c r="E643" i="3"/>
  <c r="E647" i="3"/>
  <c r="E651" i="3"/>
  <c r="E655" i="3"/>
  <c r="E659" i="3"/>
  <c r="E663" i="3"/>
  <c r="E667" i="3"/>
  <c r="E671" i="3"/>
  <c r="E675" i="3"/>
  <c r="E679" i="3"/>
  <c r="E683" i="3"/>
  <c r="E687" i="3"/>
  <c r="E691" i="3"/>
  <c r="E695" i="3"/>
  <c r="E699" i="3"/>
  <c r="E703" i="3"/>
  <c r="E707" i="3"/>
  <c r="E711" i="3"/>
  <c r="E715" i="3"/>
  <c r="E719" i="3"/>
  <c r="E723" i="3"/>
  <c r="E727" i="3"/>
  <c r="E731" i="3"/>
  <c r="E735" i="3"/>
  <c r="E739" i="3"/>
  <c r="E743" i="3"/>
  <c r="E747" i="3"/>
  <c r="E751" i="3"/>
  <c r="E755" i="3"/>
  <c r="E759" i="3"/>
  <c r="E763" i="3"/>
  <c r="E767" i="3"/>
  <c r="E771" i="3"/>
  <c r="E264" i="3"/>
  <c r="E268" i="3"/>
  <c r="E272" i="3"/>
  <c r="E276" i="3"/>
  <c r="E280" i="3"/>
  <c r="E284" i="3"/>
  <c r="E288" i="3"/>
  <c r="E292" i="3"/>
  <c r="E296" i="3"/>
  <c r="E300" i="3"/>
  <c r="E304" i="3"/>
  <c r="E308" i="3"/>
  <c r="E312" i="3"/>
  <c r="E316" i="3"/>
  <c r="E320" i="3"/>
  <c r="E324" i="3"/>
  <c r="E328" i="3"/>
  <c r="E332" i="3"/>
  <c r="E336" i="3"/>
  <c r="E340" i="3"/>
  <c r="E344" i="3"/>
  <c r="E348" i="3"/>
  <c r="E352" i="3"/>
  <c r="E356" i="3"/>
  <c r="E360" i="3"/>
  <c r="E364" i="3"/>
  <c r="E368" i="3"/>
  <c r="E372" i="3"/>
  <c r="E376" i="3"/>
  <c r="E380" i="3"/>
  <c r="E384" i="3"/>
  <c r="E388" i="3"/>
  <c r="E392" i="3"/>
  <c r="E396" i="3"/>
  <c r="E400" i="3"/>
  <c r="E404" i="3"/>
  <c r="E408" i="3"/>
  <c r="E412" i="3"/>
  <c r="E416" i="3"/>
  <c r="E420" i="3"/>
  <c r="E424" i="3"/>
  <c r="E428" i="3"/>
  <c r="E432" i="3"/>
  <c r="E436" i="3"/>
  <c r="E440" i="3"/>
  <c r="E444" i="3"/>
  <c r="E448" i="3"/>
  <c r="E452" i="3"/>
  <c r="E456" i="3"/>
  <c r="E460" i="3"/>
  <c r="E464" i="3"/>
  <c r="E468" i="3"/>
  <c r="E472" i="3"/>
  <c r="E476" i="3"/>
  <c r="E480" i="3"/>
  <c r="E484" i="3"/>
  <c r="E488" i="3"/>
  <c r="E492" i="3"/>
  <c r="E496" i="3"/>
  <c r="E500" i="3"/>
  <c r="E504" i="3"/>
  <c r="E508" i="3"/>
  <c r="E512" i="3"/>
  <c r="E516" i="3"/>
  <c r="E520" i="3"/>
  <c r="E524" i="3"/>
  <c r="E528" i="3"/>
  <c r="E532" i="3"/>
  <c r="E536" i="3"/>
  <c r="E540" i="3"/>
  <c r="E544" i="3"/>
  <c r="E548" i="3"/>
  <c r="E552" i="3"/>
  <c r="E556" i="3"/>
  <c r="E560" i="3"/>
  <c r="E564" i="3"/>
  <c r="E568" i="3"/>
  <c r="E572" i="3"/>
  <c r="E576" i="3"/>
  <c r="E580" i="3"/>
  <c r="E584" i="3"/>
  <c r="E588" i="3"/>
  <c r="E592" i="3"/>
  <c r="E596" i="3"/>
  <c r="E600" i="3"/>
  <c r="E604" i="3"/>
  <c r="E608" i="3"/>
  <c r="E612" i="3"/>
  <c r="E616" i="3"/>
  <c r="E620" i="3"/>
  <c r="E624" i="3"/>
  <c r="E628" i="3"/>
  <c r="E632" i="3"/>
  <c r="E636" i="3"/>
  <c r="E640" i="3"/>
  <c r="E644" i="3"/>
  <c r="E648" i="3"/>
  <c r="E652" i="3"/>
  <c r="E656" i="3"/>
  <c r="E660" i="3"/>
  <c r="E664" i="3"/>
  <c r="E668" i="3"/>
  <c r="E672" i="3"/>
  <c r="E676" i="3"/>
  <c r="E680" i="3"/>
  <c r="E684" i="3"/>
  <c r="E688" i="3"/>
  <c r="E692" i="3"/>
  <c r="E696" i="3"/>
  <c r="E700" i="3"/>
  <c r="E704" i="3"/>
  <c r="E708" i="3"/>
  <c r="E712" i="3"/>
  <c r="E716" i="3"/>
  <c r="E720" i="3"/>
  <c r="E724" i="3"/>
  <c r="E728" i="3"/>
  <c r="E732" i="3"/>
  <c r="E736" i="3"/>
  <c r="E265" i="3"/>
  <c r="E269" i="3"/>
  <c r="E273" i="3"/>
  <c r="E277" i="3"/>
  <c r="E281" i="3"/>
  <c r="E285" i="3"/>
  <c r="E289" i="3"/>
  <c r="E293" i="3"/>
  <c r="E297" i="3"/>
  <c r="E301" i="3"/>
  <c r="E305" i="3"/>
  <c r="E309" i="3"/>
  <c r="E313" i="3"/>
  <c r="E317" i="3"/>
  <c r="E321" i="3"/>
  <c r="E325" i="3"/>
  <c r="E329" i="3"/>
  <c r="E333" i="3"/>
  <c r="E337" i="3"/>
  <c r="E341" i="3"/>
  <c r="E345" i="3"/>
  <c r="E349" i="3"/>
  <c r="E353" i="3"/>
  <c r="E357" i="3"/>
  <c r="E361" i="3"/>
  <c r="E365" i="3"/>
  <c r="E369" i="3"/>
  <c r="E373" i="3"/>
  <c r="E377" i="3"/>
  <c r="E381" i="3"/>
  <c r="E385" i="3"/>
  <c r="E389" i="3"/>
  <c r="E393" i="3"/>
  <c r="E397" i="3"/>
  <c r="E401" i="3"/>
  <c r="E405" i="3"/>
  <c r="E409" i="3"/>
  <c r="E413" i="3"/>
  <c r="E417" i="3"/>
  <c r="E421" i="3"/>
  <c r="E425" i="3"/>
  <c r="E429" i="3"/>
  <c r="E433" i="3"/>
  <c r="E437" i="3"/>
  <c r="E441" i="3"/>
  <c r="E445" i="3"/>
  <c r="E449" i="3"/>
  <c r="E453" i="3"/>
  <c r="E457" i="3"/>
  <c r="E461" i="3"/>
  <c r="E465" i="3"/>
  <c r="E469" i="3"/>
  <c r="E473" i="3"/>
  <c r="E477" i="3"/>
  <c r="E481" i="3"/>
  <c r="E485" i="3"/>
  <c r="E489" i="3"/>
  <c r="E493" i="3"/>
  <c r="E497" i="3"/>
  <c r="E501" i="3"/>
  <c r="E505" i="3"/>
  <c r="E509" i="3"/>
  <c r="E513" i="3"/>
  <c r="E517" i="3"/>
  <c r="E521" i="3"/>
  <c r="E525" i="3"/>
  <c r="E529" i="3"/>
  <c r="E533" i="3"/>
  <c r="E537" i="3"/>
  <c r="E541" i="3"/>
  <c r="E545" i="3"/>
  <c r="E549" i="3"/>
  <c r="E553" i="3"/>
  <c r="E557" i="3"/>
  <c r="E561" i="3"/>
  <c r="E565" i="3"/>
  <c r="E569" i="3"/>
  <c r="E573" i="3"/>
  <c r="E577" i="3"/>
  <c r="E581" i="3"/>
  <c r="E585" i="3"/>
  <c r="E589" i="3"/>
  <c r="E593" i="3"/>
  <c r="E597" i="3"/>
  <c r="E601" i="3"/>
  <c r="E605" i="3"/>
  <c r="E609" i="3"/>
  <c r="E613" i="3"/>
  <c r="E617" i="3"/>
  <c r="E621" i="3"/>
  <c r="E625" i="3"/>
  <c r="E629" i="3"/>
  <c r="E633" i="3"/>
  <c r="E637" i="3"/>
  <c r="E641" i="3"/>
  <c r="E645" i="3"/>
  <c r="E649" i="3"/>
  <c r="E653" i="3"/>
  <c r="E657" i="3"/>
  <c r="E661" i="3"/>
  <c r="E665" i="3"/>
  <c r="E669" i="3"/>
  <c r="E673" i="3"/>
  <c r="E677" i="3"/>
  <c r="E681" i="3"/>
  <c r="E685" i="3"/>
  <c r="E689" i="3"/>
  <c r="E693" i="3"/>
  <c r="E697" i="3"/>
  <c r="E701" i="3"/>
  <c r="E705" i="3"/>
  <c r="E709" i="3"/>
  <c r="E713" i="3"/>
  <c r="E717" i="3"/>
  <c r="E721" i="3"/>
  <c r="E725" i="3"/>
  <c r="E729" i="3"/>
  <c r="E733" i="3"/>
  <c r="E737" i="3"/>
  <c r="E741" i="3"/>
  <c r="E745" i="3"/>
  <c r="E749" i="3"/>
  <c r="E753" i="3"/>
  <c r="E757" i="3"/>
  <c r="E761" i="3"/>
  <c r="E765" i="3"/>
  <c r="E769" i="3"/>
  <c r="E773" i="3"/>
  <c r="D268" i="3"/>
  <c r="D276" i="3"/>
  <c r="D284" i="3"/>
  <c r="D292" i="3"/>
  <c r="D300" i="3"/>
  <c r="D308" i="3"/>
  <c r="D316" i="3"/>
  <c r="D324" i="3"/>
  <c r="D332" i="3"/>
  <c r="D340" i="3"/>
  <c r="D348" i="3"/>
  <c r="D356" i="3"/>
  <c r="D364" i="3"/>
  <c r="D372" i="3"/>
  <c r="D380" i="3"/>
  <c r="D388" i="3"/>
  <c r="D396" i="3"/>
  <c r="D404" i="3"/>
  <c r="D412" i="3"/>
  <c r="D420" i="3"/>
  <c r="D428" i="3"/>
  <c r="D436" i="3"/>
  <c r="D444" i="3"/>
  <c r="D452" i="3"/>
  <c r="D460" i="3"/>
  <c r="D468" i="3"/>
  <c r="D476" i="3"/>
  <c r="D484" i="3"/>
  <c r="D492" i="3"/>
  <c r="D500" i="3"/>
  <c r="D508" i="3"/>
  <c r="D516" i="3"/>
  <c r="D524" i="3"/>
  <c r="D532" i="3"/>
  <c r="D540" i="3"/>
  <c r="D548" i="3"/>
  <c r="D556" i="3"/>
  <c r="D564" i="3"/>
  <c r="D572" i="3"/>
  <c r="D580" i="3"/>
  <c r="D588" i="3"/>
  <c r="D596" i="3"/>
  <c r="D604" i="3"/>
  <c r="D612" i="3"/>
  <c r="D620" i="3"/>
  <c r="D628" i="3"/>
  <c r="D636" i="3"/>
  <c r="D644" i="3"/>
  <c r="D652" i="3"/>
  <c r="D660" i="3"/>
  <c r="D668" i="3"/>
  <c r="D676" i="3"/>
  <c r="D684" i="3"/>
  <c r="D692" i="3"/>
  <c r="D700" i="3"/>
  <c r="D708" i="3"/>
  <c r="D716" i="3"/>
  <c r="D724" i="3"/>
  <c r="D732" i="3"/>
  <c r="D740" i="3"/>
  <c r="D746" i="3"/>
  <c r="E752" i="3"/>
  <c r="E758" i="3"/>
  <c r="D765" i="3"/>
  <c r="D772" i="3"/>
  <c r="E776" i="3"/>
  <c r="E780" i="3"/>
  <c r="E784" i="3"/>
  <c r="E788" i="3"/>
  <c r="E792" i="3"/>
  <c r="E796" i="3"/>
  <c r="E800" i="3"/>
  <c r="E804" i="3"/>
  <c r="E808" i="3"/>
  <c r="E812" i="3"/>
  <c r="E816" i="3"/>
  <c r="E820" i="3"/>
  <c r="E824" i="3"/>
  <c r="E828" i="3"/>
  <c r="E832" i="3"/>
  <c r="E836" i="3"/>
  <c r="E840" i="3"/>
  <c r="E844" i="3"/>
  <c r="E848" i="3"/>
  <c r="E852" i="3"/>
  <c r="E856" i="3"/>
  <c r="E860" i="3"/>
  <c r="E864" i="3"/>
  <c r="E868" i="3"/>
  <c r="D269" i="3"/>
  <c r="D277" i="3"/>
  <c r="D285" i="3"/>
  <c r="D293" i="3"/>
  <c r="D301" i="3"/>
  <c r="D309" i="3"/>
  <c r="D317" i="3"/>
  <c r="D325" i="3"/>
  <c r="D333" i="3"/>
  <c r="D341" i="3"/>
  <c r="D349" i="3"/>
  <c r="D357" i="3"/>
  <c r="D365" i="3"/>
  <c r="D373" i="3"/>
  <c r="D381" i="3"/>
  <c r="D389" i="3"/>
  <c r="D397" i="3"/>
  <c r="D405" i="3"/>
  <c r="D413" i="3"/>
  <c r="D421" i="3"/>
  <c r="D429" i="3"/>
  <c r="D437" i="3"/>
  <c r="D445" i="3"/>
  <c r="D453" i="3"/>
  <c r="D461" i="3"/>
  <c r="D469" i="3"/>
  <c r="D477" i="3"/>
  <c r="D485" i="3"/>
  <c r="D493" i="3"/>
  <c r="D501" i="3"/>
  <c r="D509" i="3"/>
  <c r="D517" i="3"/>
  <c r="D525" i="3"/>
  <c r="D533" i="3"/>
  <c r="D541" i="3"/>
  <c r="D549" i="3"/>
  <c r="D557" i="3"/>
  <c r="D565" i="3"/>
  <c r="D573" i="3"/>
  <c r="D581" i="3"/>
  <c r="D589" i="3"/>
  <c r="D597" i="3"/>
  <c r="D605" i="3"/>
  <c r="D613" i="3"/>
  <c r="D621" i="3"/>
  <c r="D629" i="3"/>
  <c r="D637" i="3"/>
  <c r="D645" i="3"/>
  <c r="D653" i="3"/>
  <c r="D661" i="3"/>
  <c r="D669" i="3"/>
  <c r="D677" i="3"/>
  <c r="D270" i="3"/>
  <c r="D278" i="3"/>
  <c r="D286" i="3"/>
  <c r="D294" i="3"/>
  <c r="D302" i="3"/>
  <c r="D310" i="3"/>
  <c r="D318" i="3"/>
  <c r="D326" i="3"/>
  <c r="D334" i="3"/>
  <c r="D342" i="3"/>
  <c r="D350" i="3"/>
  <c r="D358" i="3"/>
  <c r="D366" i="3"/>
  <c r="D374" i="3"/>
  <c r="D382" i="3"/>
  <c r="D390" i="3"/>
  <c r="D398" i="3"/>
  <c r="D406" i="3"/>
  <c r="D414" i="3"/>
  <c r="D422" i="3"/>
  <c r="D430" i="3"/>
  <c r="D438" i="3"/>
  <c r="D446" i="3"/>
  <c r="D454" i="3"/>
  <c r="D462" i="3"/>
  <c r="D470" i="3"/>
  <c r="D478" i="3"/>
  <c r="D486" i="3"/>
  <c r="D494" i="3"/>
  <c r="D502" i="3"/>
  <c r="D510" i="3"/>
  <c r="D518" i="3"/>
  <c r="D526" i="3"/>
  <c r="D534" i="3"/>
  <c r="D542" i="3"/>
  <c r="D550" i="3"/>
  <c r="D558" i="3"/>
  <c r="D566" i="3"/>
  <c r="D574" i="3"/>
  <c r="D582" i="3"/>
  <c r="D590" i="3"/>
  <c r="D598" i="3"/>
  <c r="D606" i="3"/>
  <c r="D614" i="3"/>
  <c r="D622" i="3"/>
  <c r="D630" i="3"/>
  <c r="D638" i="3"/>
  <c r="D646" i="3"/>
  <c r="D654" i="3"/>
  <c r="D662" i="3"/>
  <c r="D670" i="3"/>
  <c r="D678" i="3"/>
  <c r="D264" i="3"/>
  <c r="D272" i="3"/>
  <c r="D280" i="3"/>
  <c r="D288" i="3"/>
  <c r="D296" i="3"/>
  <c r="D304" i="3"/>
  <c r="D265" i="3"/>
  <c r="D273" i="3"/>
  <c r="D281" i="3"/>
  <c r="D289" i="3"/>
  <c r="D297" i="3"/>
  <c r="D305" i="3"/>
  <c r="D313" i="3"/>
  <c r="D321" i="3"/>
  <c r="D329" i="3"/>
  <c r="D337" i="3"/>
  <c r="D345" i="3"/>
  <c r="D353" i="3"/>
  <c r="D361" i="3"/>
  <c r="D369" i="3"/>
  <c r="D377" i="3"/>
  <c r="D385" i="3"/>
  <c r="D393" i="3"/>
  <c r="D401" i="3"/>
  <c r="D409" i="3"/>
  <c r="D417" i="3"/>
  <c r="D425" i="3"/>
  <c r="D433" i="3"/>
  <c r="D266" i="3"/>
  <c r="D274" i="3"/>
  <c r="D282" i="3"/>
  <c r="D290" i="3"/>
  <c r="D298" i="3"/>
  <c r="D306" i="3"/>
  <c r="D314" i="3"/>
  <c r="D322" i="3"/>
  <c r="D330" i="3"/>
  <c r="D338" i="3"/>
  <c r="D346" i="3"/>
  <c r="D354" i="3"/>
  <c r="D362" i="3"/>
  <c r="D370" i="3"/>
  <c r="D378" i="3"/>
  <c r="D386" i="3"/>
  <c r="E266" i="3"/>
  <c r="E298" i="3"/>
  <c r="E322" i="3"/>
  <c r="D344" i="3"/>
  <c r="E366" i="3"/>
  <c r="E386" i="3"/>
  <c r="E402" i="3"/>
  <c r="E418" i="3"/>
  <c r="E434" i="3"/>
  <c r="D449" i="3"/>
  <c r="E462" i="3"/>
  <c r="D474" i="3"/>
  <c r="D488" i="3"/>
  <c r="E498" i="3"/>
  <c r="D513" i="3"/>
  <c r="E526" i="3"/>
  <c r="D538" i="3"/>
  <c r="D552" i="3"/>
  <c r="E562" i="3"/>
  <c r="D577" i="3"/>
  <c r="E590" i="3"/>
  <c r="D602" i="3"/>
  <c r="D616" i="3"/>
  <c r="E626" i="3"/>
  <c r="D641" i="3"/>
  <c r="E654" i="3"/>
  <c r="D666" i="3"/>
  <c r="D680" i="3"/>
  <c r="D689" i="3"/>
  <c r="D698" i="3"/>
  <c r="E706" i="3"/>
  <c r="D717" i="3"/>
  <c r="D726" i="3"/>
  <c r="E734" i="3"/>
  <c r="E742" i="3"/>
  <c r="D750" i="3"/>
  <c r="D757" i="3"/>
  <c r="E764" i="3"/>
  <c r="E772" i="3"/>
  <c r="E777" i="3"/>
  <c r="D782" i="3"/>
  <c r="E786" i="3"/>
  <c r="D791" i="3"/>
  <c r="E795" i="3"/>
  <c r="D800" i="3"/>
  <c r="D805" i="3"/>
  <c r="E809" i="3"/>
  <c r="D814" i="3"/>
  <c r="E818" i="3"/>
  <c r="D823" i="3"/>
  <c r="E827" i="3"/>
  <c r="D832" i="3"/>
  <c r="D837" i="3"/>
  <c r="E841" i="3"/>
  <c r="D846" i="3"/>
  <c r="E850" i="3"/>
  <c r="D855" i="3"/>
  <c r="E859" i="3"/>
  <c r="D864" i="3"/>
  <c r="D869" i="3"/>
  <c r="D873" i="3"/>
  <c r="D877" i="3"/>
  <c r="D881" i="3"/>
  <c r="D885" i="3"/>
  <c r="D889" i="3"/>
  <c r="D893" i="3"/>
  <c r="D897" i="3"/>
  <c r="D901" i="3"/>
  <c r="D905" i="3"/>
  <c r="D909" i="3"/>
  <c r="D913" i="3"/>
  <c r="D917" i="3"/>
  <c r="D921" i="3"/>
  <c r="D925" i="3"/>
  <c r="D929" i="3"/>
  <c r="D933" i="3"/>
  <c r="D937" i="3"/>
  <c r="D941" i="3"/>
  <c r="D945" i="3"/>
  <c r="D949" i="3"/>
  <c r="D953" i="3"/>
  <c r="D957" i="3"/>
  <c r="D961" i="3"/>
  <c r="D965" i="3"/>
  <c r="D969" i="3"/>
  <c r="D973" i="3"/>
  <c r="D977" i="3"/>
  <c r="D981" i="3"/>
  <c r="D985" i="3"/>
  <c r="D989" i="3"/>
  <c r="D993" i="3"/>
  <c r="D997" i="3"/>
  <c r="D1001" i="3"/>
  <c r="D1005" i="3"/>
  <c r="D1009" i="3"/>
  <c r="D1013" i="3"/>
  <c r="D1017" i="3"/>
  <c r="D1021" i="3"/>
  <c r="D1025" i="3"/>
  <c r="D1029" i="3"/>
  <c r="D1033" i="3"/>
  <c r="D1037" i="3"/>
  <c r="D1041" i="3"/>
  <c r="D1045" i="3"/>
  <c r="D1049" i="3"/>
  <c r="D1053" i="3"/>
  <c r="D1057" i="3"/>
  <c r="D1061" i="3"/>
  <c r="D1065" i="3"/>
  <c r="D1069" i="3"/>
  <c r="D1073" i="3"/>
  <c r="D1077" i="3"/>
  <c r="D1081" i="3"/>
  <c r="D1085" i="3"/>
  <c r="D1089" i="3"/>
  <c r="D1093" i="3"/>
  <c r="D1097" i="3"/>
  <c r="D1101" i="3"/>
  <c r="D1105" i="3"/>
  <c r="D1109" i="3"/>
  <c r="D1113" i="3"/>
  <c r="D1117" i="3"/>
  <c r="D1121" i="3"/>
  <c r="D1125" i="3"/>
  <c r="D1129" i="3"/>
  <c r="D1133" i="3"/>
  <c r="D1137" i="3"/>
  <c r="D1141" i="3"/>
  <c r="D1145" i="3"/>
  <c r="D1149" i="3"/>
  <c r="D1153" i="3"/>
  <c r="D1157" i="3"/>
  <c r="D1161" i="3"/>
  <c r="D1165" i="3"/>
  <c r="D1169" i="3"/>
  <c r="D1173" i="3"/>
  <c r="D1177" i="3"/>
  <c r="D1181" i="3"/>
  <c r="D1185" i="3"/>
  <c r="D1189" i="3"/>
  <c r="D1193" i="3"/>
  <c r="E270" i="3"/>
  <c r="E302" i="3"/>
  <c r="E326" i="3"/>
  <c r="E346" i="3"/>
  <c r="D368" i="3"/>
  <c r="E390" i="3"/>
  <c r="E406" i="3"/>
  <c r="E422" i="3"/>
  <c r="E438" i="3"/>
  <c r="D450" i="3"/>
  <c r="D464" i="3"/>
  <c r="E474" i="3"/>
  <c r="D489" i="3"/>
  <c r="E502" i="3"/>
  <c r="D514" i="3"/>
  <c r="D528" i="3"/>
  <c r="E538" i="3"/>
  <c r="D553" i="3"/>
  <c r="E566" i="3"/>
  <c r="D578" i="3"/>
  <c r="D592" i="3"/>
  <c r="E602" i="3"/>
  <c r="D617" i="3"/>
  <c r="E630" i="3"/>
  <c r="D642" i="3"/>
  <c r="D656" i="3"/>
  <c r="E666" i="3"/>
  <c r="D681" i="3"/>
  <c r="D690" i="3"/>
  <c r="E698" i="3"/>
  <c r="D709" i="3"/>
  <c r="D718" i="3"/>
  <c r="E726" i="3"/>
  <c r="D736" i="3"/>
  <c r="D744" i="3"/>
  <c r="E750" i="3"/>
  <c r="D758" i="3"/>
  <c r="D766" i="3"/>
  <c r="D773" i="3"/>
  <c r="D778" i="3"/>
  <c r="E782" i="3"/>
  <c r="D787" i="3"/>
  <c r="E791" i="3"/>
  <c r="D796" i="3"/>
  <c r="D801" i="3"/>
  <c r="E805" i="3"/>
  <c r="D810" i="3"/>
  <c r="E814" i="3"/>
  <c r="D819" i="3"/>
  <c r="E823" i="3"/>
  <c r="D828" i="3"/>
  <c r="D833" i="3"/>
  <c r="E837" i="3"/>
  <c r="D842" i="3"/>
  <c r="E846" i="3"/>
  <c r="D851" i="3"/>
  <c r="E855" i="3"/>
  <c r="D860" i="3"/>
  <c r="D865" i="3"/>
  <c r="E869" i="3"/>
  <c r="E873" i="3"/>
  <c r="E877" i="3"/>
  <c r="E881" i="3"/>
  <c r="E885" i="3"/>
  <c r="E889" i="3"/>
  <c r="E893" i="3"/>
  <c r="E897" i="3"/>
  <c r="E901" i="3"/>
  <c r="E905" i="3"/>
  <c r="E909" i="3"/>
  <c r="E913" i="3"/>
  <c r="E917" i="3"/>
  <c r="E921" i="3"/>
  <c r="E925" i="3"/>
  <c r="E929" i="3"/>
  <c r="E933" i="3"/>
  <c r="E937" i="3"/>
  <c r="E941" i="3"/>
  <c r="E945" i="3"/>
  <c r="E949" i="3"/>
  <c r="E953" i="3"/>
  <c r="E957" i="3"/>
  <c r="E961" i="3"/>
  <c r="E965" i="3"/>
  <c r="E969" i="3"/>
  <c r="E973" i="3"/>
  <c r="E977" i="3"/>
  <c r="E981" i="3"/>
  <c r="E985" i="3"/>
  <c r="E989" i="3"/>
  <c r="E993" i="3"/>
  <c r="E997" i="3"/>
  <c r="E1001" i="3"/>
  <c r="E1005" i="3"/>
  <c r="E1009" i="3"/>
  <c r="E1013" i="3"/>
  <c r="E1017" i="3"/>
  <c r="E1021" i="3"/>
  <c r="E1025" i="3"/>
  <c r="E1029" i="3"/>
  <c r="E1033" i="3"/>
  <c r="E1037" i="3"/>
  <c r="E1041" i="3"/>
  <c r="E1045" i="3"/>
  <c r="E1049" i="3"/>
  <c r="E1053" i="3"/>
  <c r="E1057" i="3"/>
  <c r="E1061" i="3"/>
  <c r="E1065" i="3"/>
  <c r="E1069" i="3"/>
  <c r="E1073" i="3"/>
  <c r="E1077" i="3"/>
  <c r="E1081" i="3"/>
  <c r="E1085" i="3"/>
  <c r="E1089" i="3"/>
  <c r="E1093" i="3"/>
  <c r="E1097" i="3"/>
  <c r="E1101" i="3"/>
  <c r="E1105" i="3"/>
  <c r="E1109" i="3"/>
  <c r="E1113" i="3"/>
  <c r="E1117" i="3"/>
  <c r="E1121" i="3"/>
  <c r="E1125" i="3"/>
  <c r="E1129" i="3"/>
  <c r="E1133" i="3"/>
  <c r="E1137" i="3"/>
  <c r="E1141" i="3"/>
  <c r="E1145" i="3"/>
  <c r="E1149" i="3"/>
  <c r="E1153" i="3"/>
  <c r="E1157" i="3"/>
  <c r="E1161" i="3"/>
  <c r="E1165" i="3"/>
  <c r="E1169" i="3"/>
  <c r="E1173" i="3"/>
  <c r="E1177" i="3"/>
  <c r="E1181" i="3"/>
  <c r="E1185" i="3"/>
  <c r="E1189" i="3"/>
  <c r="E1193" i="3"/>
  <c r="E1197" i="3"/>
  <c r="E1201" i="3"/>
  <c r="E1205" i="3"/>
  <c r="E1209" i="3"/>
  <c r="E1213" i="3"/>
  <c r="E1217" i="3"/>
  <c r="E1221" i="3"/>
  <c r="E1225" i="3"/>
  <c r="E1229" i="3"/>
  <c r="E1233" i="3"/>
  <c r="E1237" i="3"/>
  <c r="E1241" i="3"/>
  <c r="E1245" i="3"/>
  <c r="E1249" i="3"/>
  <c r="E1253" i="3"/>
  <c r="E1257" i="3"/>
  <c r="E1261" i="3"/>
  <c r="E1265" i="3"/>
  <c r="E1269" i="3"/>
  <c r="E1273" i="3"/>
  <c r="E1277" i="3"/>
  <c r="E1281" i="3"/>
  <c r="E1285" i="3"/>
  <c r="E1289" i="3"/>
  <c r="E1293" i="3"/>
  <c r="E1297" i="3"/>
  <c r="E1301" i="3"/>
  <c r="E1305" i="3"/>
  <c r="E1309" i="3"/>
  <c r="E1313" i="3"/>
  <c r="E1317" i="3"/>
  <c r="E1321" i="3"/>
  <c r="E1325" i="3"/>
  <c r="E1329" i="3"/>
  <c r="E1333" i="3"/>
  <c r="E1337" i="3"/>
  <c r="E1341" i="3"/>
  <c r="E1345" i="3"/>
  <c r="E1349" i="3"/>
  <c r="E1353" i="3"/>
  <c r="E1357" i="3"/>
  <c r="E1361" i="3"/>
  <c r="E1365" i="3"/>
  <c r="E1369" i="3"/>
  <c r="E1373" i="3"/>
  <c r="E1377" i="3"/>
  <c r="E1381" i="3"/>
  <c r="E1385" i="3"/>
  <c r="E1389" i="3"/>
  <c r="E1393" i="3"/>
  <c r="E1397" i="3"/>
  <c r="E1401" i="3"/>
  <c r="E1405" i="3"/>
  <c r="E1409" i="3"/>
  <c r="E1413" i="3"/>
  <c r="E1417" i="3"/>
  <c r="E1421" i="3"/>
  <c r="E1425" i="3"/>
  <c r="E1429" i="3"/>
  <c r="E1433" i="3"/>
  <c r="E1437" i="3"/>
  <c r="E1441" i="3"/>
  <c r="E1445" i="3"/>
  <c r="E1449" i="3"/>
  <c r="E1453" i="3"/>
  <c r="E1457" i="3"/>
  <c r="E1461" i="3"/>
  <c r="E1465" i="3"/>
  <c r="E1469" i="3"/>
  <c r="E1473" i="3"/>
  <c r="E1477" i="3"/>
  <c r="E1481" i="3"/>
  <c r="E1485" i="3"/>
  <c r="E1489" i="3"/>
  <c r="E1493" i="3"/>
  <c r="E1497" i="3"/>
  <c r="E1501" i="3"/>
  <c r="E1505" i="3"/>
  <c r="E1509" i="3"/>
  <c r="E1513" i="3"/>
  <c r="E1517" i="3"/>
  <c r="E1521" i="3"/>
  <c r="E1525" i="3"/>
  <c r="E1529" i="3"/>
  <c r="E1533" i="3"/>
  <c r="E1537" i="3"/>
  <c r="E1541" i="3"/>
  <c r="E1545" i="3"/>
  <c r="E1549" i="3"/>
  <c r="E1553" i="3"/>
  <c r="E1557" i="3"/>
  <c r="E1561" i="3"/>
  <c r="E1565" i="3"/>
  <c r="E1569" i="3"/>
  <c r="E1573" i="3"/>
  <c r="E1577" i="3"/>
  <c r="E1581" i="3"/>
  <c r="E1585" i="3"/>
  <c r="E1589" i="3"/>
  <c r="E1593" i="3"/>
  <c r="E1597" i="3"/>
  <c r="E1601" i="3"/>
  <c r="E1605" i="3"/>
  <c r="E1609" i="3"/>
  <c r="E1613" i="3"/>
  <c r="E1617" i="3"/>
  <c r="E1621" i="3"/>
  <c r="E1625" i="3"/>
  <c r="E1629" i="3"/>
  <c r="E274" i="3"/>
  <c r="E306" i="3"/>
  <c r="D328" i="3"/>
  <c r="E350" i="3"/>
  <c r="E370" i="3"/>
  <c r="D392" i="3"/>
  <c r="D408" i="3"/>
  <c r="D424" i="3"/>
  <c r="D440" i="3"/>
  <c r="E450" i="3"/>
  <c r="D465" i="3"/>
  <c r="E478" i="3"/>
  <c r="D490" i="3"/>
  <c r="D504" i="3"/>
  <c r="E514" i="3"/>
  <c r="D529" i="3"/>
  <c r="E542" i="3"/>
  <c r="D554" i="3"/>
  <c r="D568" i="3"/>
  <c r="E578" i="3"/>
  <c r="D593" i="3"/>
  <c r="E606" i="3"/>
  <c r="D618" i="3"/>
  <c r="D632" i="3"/>
  <c r="E642" i="3"/>
  <c r="D657" i="3"/>
  <c r="E670" i="3"/>
  <c r="D682" i="3"/>
  <c r="E690" i="3"/>
  <c r="D701" i="3"/>
  <c r="D710" i="3"/>
  <c r="E718" i="3"/>
  <c r="D728" i="3"/>
  <c r="D737" i="3"/>
  <c r="E744" i="3"/>
  <c r="D752" i="3"/>
  <c r="D760" i="3"/>
  <c r="E766" i="3"/>
  <c r="D774" i="3"/>
  <c r="E778" i="3"/>
  <c r="D783" i="3"/>
  <c r="E787" i="3"/>
  <c r="D792" i="3"/>
  <c r="D797" i="3"/>
  <c r="E801" i="3"/>
  <c r="D806" i="3"/>
  <c r="E810" i="3"/>
  <c r="D815" i="3"/>
  <c r="E819" i="3"/>
  <c r="D824" i="3"/>
  <c r="D829" i="3"/>
  <c r="E833" i="3"/>
  <c r="D838" i="3"/>
  <c r="E842" i="3"/>
  <c r="D847" i="3"/>
  <c r="E851" i="3"/>
  <c r="D856" i="3"/>
  <c r="D861" i="3"/>
  <c r="E865" i="3"/>
  <c r="D870" i="3"/>
  <c r="D874" i="3"/>
  <c r="D878" i="3"/>
  <c r="D882" i="3"/>
  <c r="D886" i="3"/>
  <c r="D890" i="3"/>
  <c r="D894" i="3"/>
  <c r="D898" i="3"/>
  <c r="D902" i="3"/>
  <c r="D906" i="3"/>
  <c r="D910" i="3"/>
  <c r="D914" i="3"/>
  <c r="D918" i="3"/>
  <c r="D922" i="3"/>
  <c r="D926" i="3"/>
  <c r="D930" i="3"/>
  <c r="D934" i="3"/>
  <c r="D938" i="3"/>
  <c r="D942" i="3"/>
  <c r="D946" i="3"/>
  <c r="D950" i="3"/>
  <c r="D954" i="3"/>
  <c r="D958" i="3"/>
  <c r="D962" i="3"/>
  <c r="D966" i="3"/>
  <c r="D970" i="3"/>
  <c r="D974" i="3"/>
  <c r="D978" i="3"/>
  <c r="D982" i="3"/>
  <c r="D986" i="3"/>
  <c r="D990" i="3"/>
  <c r="D994" i="3"/>
  <c r="D998" i="3"/>
  <c r="D1002" i="3"/>
  <c r="D1006" i="3"/>
  <c r="D1010" i="3"/>
  <c r="D1014" i="3"/>
  <c r="D1018" i="3"/>
  <c r="D1022" i="3"/>
  <c r="D1026" i="3"/>
  <c r="D1030" i="3"/>
  <c r="D1034" i="3"/>
  <c r="D1038" i="3"/>
  <c r="D1042" i="3"/>
  <c r="D1046" i="3"/>
  <c r="D1050" i="3"/>
  <c r="D1054" i="3"/>
  <c r="D1058" i="3"/>
  <c r="D1062" i="3"/>
  <c r="D1066" i="3"/>
  <c r="D1070" i="3"/>
  <c r="D1074" i="3"/>
  <c r="D1078" i="3"/>
  <c r="D1082" i="3"/>
  <c r="D1086" i="3"/>
  <c r="D1090" i="3"/>
  <c r="D1094" i="3"/>
  <c r="D1098" i="3"/>
  <c r="D1102" i="3"/>
  <c r="D1106" i="3"/>
  <c r="D1110" i="3"/>
  <c r="D1114" i="3"/>
  <c r="D1118" i="3"/>
  <c r="D1122" i="3"/>
  <c r="D1126" i="3"/>
  <c r="D1130" i="3"/>
  <c r="D1134" i="3"/>
  <c r="D1138" i="3"/>
  <c r="D1142" i="3"/>
  <c r="D1146" i="3"/>
  <c r="D1150" i="3"/>
  <c r="D1154" i="3"/>
  <c r="D1158" i="3"/>
  <c r="D1162" i="3"/>
  <c r="D1166" i="3"/>
  <c r="D1170" i="3"/>
  <c r="D1174" i="3"/>
  <c r="D1178" i="3"/>
  <c r="D1182" i="3"/>
  <c r="D1186" i="3"/>
  <c r="D1190" i="3"/>
  <c r="D1194" i="3"/>
  <c r="D1198" i="3"/>
  <c r="D1202" i="3"/>
  <c r="D1206" i="3"/>
  <c r="D1210" i="3"/>
  <c r="D1214" i="3"/>
  <c r="D1218" i="3"/>
  <c r="D1222" i="3"/>
  <c r="D1226" i="3"/>
  <c r="D1230" i="3"/>
  <c r="D1234" i="3"/>
  <c r="D1238" i="3"/>
  <c r="D1242" i="3"/>
  <c r="D1246" i="3"/>
  <c r="D1250" i="3"/>
  <c r="D1254" i="3"/>
  <c r="D1258" i="3"/>
  <c r="D1262" i="3"/>
  <c r="D1266" i="3"/>
  <c r="D1270" i="3"/>
  <c r="D1274" i="3"/>
  <c r="D1278" i="3"/>
  <c r="D1282" i="3"/>
  <c r="D1286" i="3"/>
  <c r="D1290" i="3"/>
  <c r="D1294" i="3"/>
  <c r="D1298" i="3"/>
  <c r="D1302" i="3"/>
  <c r="D1306" i="3"/>
  <c r="D1310" i="3"/>
  <c r="D1314" i="3"/>
  <c r="D1318" i="3"/>
  <c r="D1322" i="3"/>
  <c r="D1326" i="3"/>
  <c r="D1330" i="3"/>
  <c r="D1334" i="3"/>
  <c r="D1338" i="3"/>
  <c r="D1342" i="3"/>
  <c r="D1346" i="3"/>
  <c r="D1350" i="3"/>
  <c r="D1354" i="3"/>
  <c r="D1358" i="3"/>
  <c r="D1362" i="3"/>
  <c r="D1366" i="3"/>
  <c r="D1370" i="3"/>
  <c r="D1374" i="3"/>
  <c r="D1378" i="3"/>
  <c r="D1382" i="3"/>
  <c r="D1386" i="3"/>
  <c r="D1390" i="3"/>
  <c r="D1394" i="3"/>
  <c r="D1398" i="3"/>
  <c r="D1402" i="3"/>
  <c r="D1406" i="3"/>
  <c r="D1410" i="3"/>
  <c r="D1414" i="3"/>
  <c r="D1418" i="3"/>
  <c r="D1422" i="3"/>
  <c r="D1426" i="3"/>
  <c r="D1430" i="3"/>
  <c r="D1434" i="3"/>
  <c r="D1438" i="3"/>
  <c r="D1442" i="3"/>
  <c r="D1446" i="3"/>
  <c r="D1450" i="3"/>
  <c r="D1454" i="3"/>
  <c r="D1458" i="3"/>
  <c r="D1462" i="3"/>
  <c r="D1466" i="3"/>
  <c r="D1470" i="3"/>
  <c r="D1474" i="3"/>
  <c r="D1478" i="3"/>
  <c r="D1482" i="3"/>
  <c r="D1486" i="3"/>
  <c r="D1490" i="3"/>
  <c r="D1494" i="3"/>
  <c r="D1498" i="3"/>
  <c r="D1502" i="3"/>
  <c r="D1506" i="3"/>
  <c r="D1510" i="3"/>
  <c r="D1514" i="3"/>
  <c r="D1518" i="3"/>
  <c r="D1522" i="3"/>
  <c r="D1526" i="3"/>
  <c r="D1530" i="3"/>
  <c r="D1534" i="3"/>
  <c r="D1538" i="3"/>
  <c r="D1542" i="3"/>
  <c r="D1546" i="3"/>
  <c r="D1550" i="3"/>
  <c r="D1554" i="3"/>
  <c r="D1558" i="3"/>
  <c r="D1562" i="3"/>
  <c r="D1566" i="3"/>
  <c r="D1570" i="3"/>
  <c r="D1574" i="3"/>
  <c r="D1578" i="3"/>
  <c r="D1582" i="3"/>
  <c r="D1586" i="3"/>
  <c r="D1590" i="3"/>
  <c r="D1594" i="3"/>
  <c r="D1598" i="3"/>
  <c r="D1602" i="3"/>
  <c r="D1606" i="3"/>
  <c r="D1610" i="3"/>
  <c r="D1614" i="3"/>
  <c r="D1618" i="3"/>
  <c r="D1622" i="3"/>
  <c r="D1626" i="3"/>
  <c r="D1630" i="3"/>
  <c r="D1634" i="3"/>
  <c r="D1638" i="3"/>
  <c r="D1642" i="3"/>
  <c r="D1646" i="3"/>
  <c r="D1650" i="3"/>
  <c r="D1654" i="3"/>
  <c r="D1658" i="3"/>
  <c r="D1662" i="3"/>
  <c r="D1666" i="3"/>
  <c r="D1670" i="3"/>
  <c r="D1674" i="3"/>
  <c r="D1678" i="3"/>
  <c r="D1682" i="3"/>
  <c r="D1686" i="3"/>
  <c r="D1690" i="3"/>
  <c r="D1694" i="3"/>
  <c r="D1698" i="3"/>
  <c r="D1702" i="3"/>
  <c r="D1706" i="3"/>
  <c r="D1710" i="3"/>
  <c r="D1714" i="3"/>
  <c r="D1718" i="3"/>
  <c r="D1722" i="3"/>
  <c r="D1726" i="3"/>
  <c r="D1730" i="3"/>
  <c r="D1734" i="3"/>
  <c r="D1738" i="3"/>
  <c r="D1742" i="3"/>
  <c r="D1746" i="3"/>
  <c r="D1750" i="3"/>
  <c r="D1754" i="3"/>
  <c r="D1758" i="3"/>
  <c r="D1762" i="3"/>
  <c r="D1766" i="3"/>
  <c r="E278" i="3"/>
  <c r="E310" i="3"/>
  <c r="E330" i="3"/>
  <c r="D352" i="3"/>
  <c r="E374" i="3"/>
  <c r="D394" i="3"/>
  <c r="D410" i="3"/>
  <c r="D426" i="3"/>
  <c r="D441" i="3"/>
  <c r="E454" i="3"/>
  <c r="D466" i="3"/>
  <c r="D480" i="3"/>
  <c r="E490" i="3"/>
  <c r="D505" i="3"/>
  <c r="E518" i="3"/>
  <c r="D530" i="3"/>
  <c r="D544" i="3"/>
  <c r="E554" i="3"/>
  <c r="D569" i="3"/>
  <c r="E582" i="3"/>
  <c r="D594" i="3"/>
  <c r="D608" i="3"/>
  <c r="E618" i="3"/>
  <c r="D633" i="3"/>
  <c r="E646" i="3"/>
  <c r="D658" i="3"/>
  <c r="D672" i="3"/>
  <c r="E682" i="3"/>
  <c r="D693" i="3"/>
  <c r="D702" i="3"/>
  <c r="E710" i="3"/>
  <c r="D720" i="3"/>
  <c r="D729" i="3"/>
  <c r="D738" i="3"/>
  <c r="D745" i="3"/>
  <c r="D753" i="3"/>
  <c r="E760" i="3"/>
  <c r="D768" i="3"/>
  <c r="E774" i="3"/>
  <c r="D779" i="3"/>
  <c r="E783" i="3"/>
  <c r="D788" i="3"/>
  <c r="D793" i="3"/>
  <c r="E797" i="3"/>
  <c r="D802" i="3"/>
  <c r="E806" i="3"/>
  <c r="D811" i="3"/>
  <c r="E815" i="3"/>
  <c r="D820" i="3"/>
  <c r="D825" i="3"/>
  <c r="E829" i="3"/>
  <c r="D834" i="3"/>
  <c r="E838" i="3"/>
  <c r="D843" i="3"/>
  <c r="E847" i="3"/>
  <c r="D852" i="3"/>
  <c r="D857" i="3"/>
  <c r="E861" i="3"/>
  <c r="D866" i="3"/>
  <c r="E870" i="3"/>
  <c r="E874" i="3"/>
  <c r="E878" i="3"/>
  <c r="E882" i="3"/>
  <c r="E886" i="3"/>
  <c r="E890" i="3"/>
  <c r="E894" i="3"/>
  <c r="E898" i="3"/>
  <c r="E902" i="3"/>
  <c r="E906" i="3"/>
  <c r="E910" i="3"/>
  <c r="E914" i="3"/>
  <c r="E918" i="3"/>
  <c r="E922" i="3"/>
  <c r="E926" i="3"/>
  <c r="E930" i="3"/>
  <c r="E934" i="3"/>
  <c r="E938" i="3"/>
  <c r="E942" i="3"/>
  <c r="E946" i="3"/>
  <c r="E950" i="3"/>
  <c r="E954" i="3"/>
  <c r="E958" i="3"/>
  <c r="E962" i="3"/>
  <c r="E966" i="3"/>
  <c r="E970" i="3"/>
  <c r="E974" i="3"/>
  <c r="E978" i="3"/>
  <c r="E982" i="3"/>
  <c r="E986" i="3"/>
  <c r="E990" i="3"/>
  <c r="E994" i="3"/>
  <c r="E998" i="3"/>
  <c r="E1002" i="3"/>
  <c r="E1006" i="3"/>
  <c r="E1010" i="3"/>
  <c r="E1014" i="3"/>
  <c r="E1018" i="3"/>
  <c r="E1022" i="3"/>
  <c r="E1026" i="3"/>
  <c r="E1030" i="3"/>
  <c r="E1034" i="3"/>
  <c r="E1038" i="3"/>
  <c r="E1042" i="3"/>
  <c r="E1046" i="3"/>
  <c r="E1050" i="3"/>
  <c r="E1054" i="3"/>
  <c r="E1058" i="3"/>
  <c r="E1062" i="3"/>
  <c r="E1066" i="3"/>
  <c r="E1070" i="3"/>
  <c r="E1074" i="3"/>
  <c r="E1078" i="3"/>
  <c r="E1082" i="3"/>
  <c r="E1086" i="3"/>
  <c r="E1090" i="3"/>
  <c r="E1094" i="3"/>
  <c r="E1098" i="3"/>
  <c r="E1102" i="3"/>
  <c r="E1106" i="3"/>
  <c r="E1110" i="3"/>
  <c r="E1114" i="3"/>
  <c r="E1118" i="3"/>
  <c r="E1122" i="3"/>
  <c r="E1126" i="3"/>
  <c r="E1130" i="3"/>
  <c r="E1134" i="3"/>
  <c r="E1138" i="3"/>
  <c r="E1142" i="3"/>
  <c r="E1146" i="3"/>
  <c r="E1150" i="3"/>
  <c r="E1154" i="3"/>
  <c r="E1158" i="3"/>
  <c r="E1162" i="3"/>
  <c r="E1166" i="3"/>
  <c r="E1170" i="3"/>
  <c r="E1174" i="3"/>
  <c r="E1178" i="3"/>
  <c r="E1182" i="3"/>
  <c r="E1186" i="3"/>
  <c r="E1190" i="3"/>
  <c r="E1194" i="3"/>
  <c r="E282" i="3"/>
  <c r="D312" i="3"/>
  <c r="E334" i="3"/>
  <c r="E354" i="3"/>
  <c r="D376" i="3"/>
  <c r="E394" i="3"/>
  <c r="E410" i="3"/>
  <c r="E426" i="3"/>
  <c r="D442" i="3"/>
  <c r="D456" i="3"/>
  <c r="E466" i="3"/>
  <c r="D481" i="3"/>
  <c r="E494" i="3"/>
  <c r="D506" i="3"/>
  <c r="D520" i="3"/>
  <c r="E530" i="3"/>
  <c r="D545" i="3"/>
  <c r="E558" i="3"/>
  <c r="D570" i="3"/>
  <c r="D584" i="3"/>
  <c r="E594" i="3"/>
  <c r="D609" i="3"/>
  <c r="E622" i="3"/>
  <c r="D634" i="3"/>
  <c r="D648" i="3"/>
  <c r="E658" i="3"/>
  <c r="D673" i="3"/>
  <c r="D685" i="3"/>
  <c r="D694" i="3"/>
  <c r="E702" i="3"/>
  <c r="D712" i="3"/>
  <c r="D721" i="3"/>
  <c r="D730" i="3"/>
  <c r="E738" i="3"/>
  <c r="E746" i="3"/>
  <c r="D754" i="3"/>
  <c r="D761" i="3"/>
  <c r="E768" i="3"/>
  <c r="D775" i="3"/>
  <c r="E779" i="3"/>
  <c r="D784" i="3"/>
  <c r="D789" i="3"/>
  <c r="E793" i="3"/>
  <c r="D798" i="3"/>
  <c r="E802" i="3"/>
  <c r="D807" i="3"/>
  <c r="E811" i="3"/>
  <c r="D816" i="3"/>
  <c r="D821" i="3"/>
  <c r="E825" i="3"/>
  <c r="D830" i="3"/>
  <c r="E834" i="3"/>
  <c r="D839" i="3"/>
  <c r="E843" i="3"/>
  <c r="D848" i="3"/>
  <c r="D853" i="3"/>
  <c r="E857" i="3"/>
  <c r="D862" i="3"/>
  <c r="E866" i="3"/>
  <c r="D871" i="3"/>
  <c r="D875" i="3"/>
  <c r="D879" i="3"/>
  <c r="D883" i="3"/>
  <c r="D887" i="3"/>
  <c r="D891" i="3"/>
  <c r="D895" i="3"/>
  <c r="D899" i="3"/>
  <c r="D903" i="3"/>
  <c r="D907" i="3"/>
  <c r="D911" i="3"/>
  <c r="D915" i="3"/>
  <c r="D919" i="3"/>
  <c r="D923" i="3"/>
  <c r="D927" i="3"/>
  <c r="D931" i="3"/>
  <c r="D935" i="3"/>
  <c r="D939" i="3"/>
  <c r="D943" i="3"/>
  <c r="D947" i="3"/>
  <c r="D951" i="3"/>
  <c r="D955" i="3"/>
  <c r="D959" i="3"/>
  <c r="D963" i="3"/>
  <c r="D967" i="3"/>
  <c r="D971" i="3"/>
  <c r="D975" i="3"/>
  <c r="D979" i="3"/>
  <c r="D983" i="3"/>
  <c r="D987" i="3"/>
  <c r="D991" i="3"/>
  <c r="D995" i="3"/>
  <c r="D999" i="3"/>
  <c r="D1003" i="3"/>
  <c r="D1007" i="3"/>
  <c r="D1011" i="3"/>
  <c r="D1015" i="3"/>
  <c r="D1019" i="3"/>
  <c r="D1023" i="3"/>
  <c r="D1027" i="3"/>
  <c r="D1031" i="3"/>
  <c r="D1035" i="3"/>
  <c r="D1039" i="3"/>
  <c r="D1043" i="3"/>
  <c r="D1047" i="3"/>
  <c r="D1051" i="3"/>
  <c r="D1055" i="3"/>
  <c r="D1059" i="3"/>
  <c r="D1063" i="3"/>
  <c r="D1067" i="3"/>
  <c r="D1071" i="3"/>
  <c r="D1075" i="3"/>
  <c r="D1079" i="3"/>
  <c r="D1083" i="3"/>
  <c r="D1087" i="3"/>
  <c r="D1091" i="3"/>
  <c r="D1095" i="3"/>
  <c r="D1099" i="3"/>
  <c r="D1103" i="3"/>
  <c r="D1107" i="3"/>
  <c r="D1111" i="3"/>
  <c r="D1115" i="3"/>
  <c r="D1119" i="3"/>
  <c r="D1123" i="3"/>
  <c r="D1127" i="3"/>
  <c r="D1131" i="3"/>
  <c r="D1135" i="3"/>
  <c r="D1139" i="3"/>
  <c r="D1143" i="3"/>
  <c r="D1147" i="3"/>
  <c r="D1151" i="3"/>
  <c r="D1155" i="3"/>
  <c r="D1159" i="3"/>
  <c r="D1163" i="3"/>
  <c r="D1167" i="3"/>
  <c r="D1171" i="3"/>
  <c r="D1175" i="3"/>
  <c r="D1179" i="3"/>
  <c r="D1183" i="3"/>
  <c r="D1187" i="3"/>
  <c r="D1191" i="3"/>
  <c r="D1195" i="3"/>
  <c r="D1199" i="3"/>
  <c r="D1203" i="3"/>
  <c r="D1207" i="3"/>
  <c r="D1211" i="3"/>
  <c r="D1215" i="3"/>
  <c r="D1219" i="3"/>
  <c r="D1223" i="3"/>
  <c r="D1227" i="3"/>
  <c r="D1231" i="3"/>
  <c r="D1235" i="3"/>
  <c r="D1239" i="3"/>
  <c r="D1243" i="3"/>
  <c r="D1247" i="3"/>
  <c r="D1251" i="3"/>
  <c r="D1255" i="3"/>
  <c r="D1259" i="3"/>
  <c r="D1263" i="3"/>
  <c r="D1267" i="3"/>
  <c r="D1271" i="3"/>
  <c r="D1275" i="3"/>
  <c r="D1279" i="3"/>
  <c r="D1283" i="3"/>
  <c r="D1287" i="3"/>
  <c r="D1291" i="3"/>
  <c r="D1295" i="3"/>
  <c r="D1299" i="3"/>
  <c r="D1303" i="3"/>
  <c r="D1307" i="3"/>
  <c r="D1311" i="3"/>
  <c r="D1315" i="3"/>
  <c r="D1319" i="3"/>
  <c r="D1323" i="3"/>
  <c r="D1327" i="3"/>
  <c r="D1331" i="3"/>
  <c r="D1335" i="3"/>
  <c r="D1339" i="3"/>
  <c r="D1343" i="3"/>
  <c r="D1347" i="3"/>
  <c r="D1351" i="3"/>
  <c r="D1355" i="3"/>
  <c r="D1359" i="3"/>
  <c r="D1363" i="3"/>
  <c r="D1367" i="3"/>
  <c r="D1371" i="3"/>
  <c r="D1375" i="3"/>
  <c r="D1379" i="3"/>
  <c r="D1383" i="3"/>
  <c r="D1387" i="3"/>
  <c r="D1391" i="3"/>
  <c r="D1395" i="3"/>
  <c r="D1399" i="3"/>
  <c r="D1403" i="3"/>
  <c r="D1407" i="3"/>
  <c r="D1411" i="3"/>
  <c r="D1415" i="3"/>
  <c r="D1419" i="3"/>
  <c r="D1423" i="3"/>
  <c r="D1427" i="3"/>
  <c r="D1431" i="3"/>
  <c r="D1435" i="3"/>
  <c r="D1439" i="3"/>
  <c r="D1443" i="3"/>
  <c r="D1447" i="3"/>
  <c r="D1451" i="3"/>
  <c r="D1455" i="3"/>
  <c r="D1459" i="3"/>
  <c r="D1463" i="3"/>
  <c r="D1467" i="3"/>
  <c r="D1471" i="3"/>
  <c r="D1475" i="3"/>
  <c r="D1479" i="3"/>
  <c r="D1483" i="3"/>
  <c r="D1487" i="3"/>
  <c r="D1491" i="3"/>
  <c r="D1495" i="3"/>
  <c r="D1499" i="3"/>
  <c r="D1503" i="3"/>
  <c r="D1507" i="3"/>
  <c r="D1511" i="3"/>
  <c r="D1515" i="3"/>
  <c r="D1519" i="3"/>
  <c r="D1523" i="3"/>
  <c r="D1527" i="3"/>
  <c r="D1531" i="3"/>
  <c r="D1535" i="3"/>
  <c r="D1539" i="3"/>
  <c r="D1543" i="3"/>
  <c r="D1547" i="3"/>
  <c r="D1551" i="3"/>
  <c r="D1555" i="3"/>
  <c r="D1559" i="3"/>
  <c r="D1563" i="3"/>
  <c r="D1567" i="3"/>
  <c r="D1571" i="3"/>
  <c r="D1575" i="3"/>
  <c r="D1579" i="3"/>
  <c r="D1583" i="3"/>
  <c r="D1587" i="3"/>
  <c r="D1591" i="3"/>
  <c r="D1595" i="3"/>
  <c r="D1599" i="3"/>
  <c r="D1603" i="3"/>
  <c r="D1607" i="3"/>
  <c r="D1611" i="3"/>
  <c r="D1615" i="3"/>
  <c r="D1619" i="3"/>
  <c r="D1623" i="3"/>
  <c r="D1627" i="3"/>
  <c r="D1631" i="3"/>
  <c r="D1635" i="3"/>
  <c r="D1639" i="3"/>
  <c r="E286" i="3"/>
  <c r="E314" i="3"/>
  <c r="D336" i="3"/>
  <c r="E358" i="3"/>
  <c r="E378" i="3"/>
  <c r="E398" i="3"/>
  <c r="E414" i="3"/>
  <c r="E430" i="3"/>
  <c r="E442" i="3"/>
  <c r="D457" i="3"/>
  <c r="E470" i="3"/>
  <c r="D482" i="3"/>
  <c r="D496" i="3"/>
  <c r="E506" i="3"/>
  <c r="D521" i="3"/>
  <c r="E534" i="3"/>
  <c r="D546" i="3"/>
  <c r="D560" i="3"/>
  <c r="E570" i="3"/>
  <c r="D585" i="3"/>
  <c r="E598" i="3"/>
  <c r="D610" i="3"/>
  <c r="D624" i="3"/>
  <c r="E634" i="3"/>
  <c r="D649" i="3"/>
  <c r="E662" i="3"/>
  <c r="D674" i="3"/>
  <c r="D686" i="3"/>
  <c r="E694" i="3"/>
  <c r="D704" i="3"/>
  <c r="D713" i="3"/>
  <c r="D722" i="3"/>
  <c r="E730" i="3"/>
  <c r="E740" i="3"/>
  <c r="D748" i="3"/>
  <c r="E754" i="3"/>
  <c r="D762" i="3"/>
  <c r="D769" i="3"/>
  <c r="E775" i="3"/>
  <c r="D780" i="3"/>
  <c r="D785" i="3"/>
  <c r="E789" i="3"/>
  <c r="D794" i="3"/>
  <c r="E798" i="3"/>
  <c r="D803" i="3"/>
  <c r="E807" i="3"/>
  <c r="D812" i="3"/>
  <c r="D817" i="3"/>
  <c r="E821" i="3"/>
  <c r="D826" i="3"/>
  <c r="E830" i="3"/>
  <c r="D835" i="3"/>
  <c r="E839" i="3"/>
  <c r="D844" i="3"/>
  <c r="D849" i="3"/>
  <c r="E853" i="3"/>
  <c r="D858" i="3"/>
  <c r="E862" i="3"/>
  <c r="D867" i="3"/>
  <c r="E871" i="3"/>
  <c r="E875" i="3"/>
  <c r="E879" i="3"/>
  <c r="E883" i="3"/>
  <c r="E887" i="3"/>
  <c r="E891" i="3"/>
  <c r="E895" i="3"/>
  <c r="E899" i="3"/>
  <c r="E903" i="3"/>
  <c r="E907" i="3"/>
  <c r="E911" i="3"/>
  <c r="E915" i="3"/>
  <c r="E919" i="3"/>
  <c r="E923" i="3"/>
  <c r="E927" i="3"/>
  <c r="E931" i="3"/>
  <c r="E935" i="3"/>
  <c r="E939" i="3"/>
  <c r="E943" i="3"/>
  <c r="E947" i="3"/>
  <c r="E951" i="3"/>
  <c r="E955" i="3"/>
  <c r="E959" i="3"/>
  <c r="E963" i="3"/>
  <c r="E967" i="3"/>
  <c r="E971" i="3"/>
  <c r="E975" i="3"/>
  <c r="E979" i="3"/>
  <c r="E983" i="3"/>
  <c r="E987" i="3"/>
  <c r="E991" i="3"/>
  <c r="E995" i="3"/>
  <c r="E999" i="3"/>
  <c r="E1003" i="3"/>
  <c r="E1007" i="3"/>
  <c r="E1011" i="3"/>
  <c r="E1015" i="3"/>
  <c r="E1019" i="3"/>
  <c r="E1023" i="3"/>
  <c r="E1027" i="3"/>
  <c r="E1031" i="3"/>
  <c r="E1035" i="3"/>
  <c r="E1039" i="3"/>
  <c r="E1043" i="3"/>
  <c r="E1047" i="3"/>
  <c r="E1051" i="3"/>
  <c r="E1055" i="3"/>
  <c r="E1059" i="3"/>
  <c r="E1063" i="3"/>
  <c r="E1067" i="3"/>
  <c r="E1071" i="3"/>
  <c r="E1075" i="3"/>
  <c r="E1079" i="3"/>
  <c r="E1083" i="3"/>
  <c r="E1087" i="3"/>
  <c r="E1091" i="3"/>
  <c r="E1095" i="3"/>
  <c r="E1099" i="3"/>
  <c r="E1103" i="3"/>
  <c r="E1107" i="3"/>
  <c r="E1111" i="3"/>
  <c r="E1115" i="3"/>
  <c r="E1119" i="3"/>
  <c r="E1123" i="3"/>
  <c r="E1127" i="3"/>
  <c r="E1131" i="3"/>
  <c r="E1135" i="3"/>
  <c r="E1139" i="3"/>
  <c r="E1143" i="3"/>
  <c r="E1147" i="3"/>
  <c r="E1151" i="3"/>
  <c r="E1155" i="3"/>
  <c r="E1159" i="3"/>
  <c r="E1163" i="3"/>
  <c r="E1167" i="3"/>
  <c r="E1171" i="3"/>
  <c r="E1175" i="3"/>
  <c r="E1179" i="3"/>
  <c r="E1183" i="3"/>
  <c r="E1187" i="3"/>
  <c r="E1191" i="3"/>
  <c r="E1195" i="3"/>
  <c r="E1199" i="3"/>
  <c r="E1203" i="3"/>
  <c r="E1207" i="3"/>
  <c r="E1211" i="3"/>
  <c r="E1215" i="3"/>
  <c r="E1219" i="3"/>
  <c r="E1223" i="3"/>
  <c r="E1227" i="3"/>
  <c r="E1231" i="3"/>
  <c r="E1235" i="3"/>
  <c r="E1239" i="3"/>
  <c r="E1243" i="3"/>
  <c r="E1247" i="3"/>
  <c r="E1251" i="3"/>
  <c r="E1255" i="3"/>
  <c r="E1259" i="3"/>
  <c r="E1263" i="3"/>
  <c r="E1267" i="3"/>
  <c r="E1271" i="3"/>
  <c r="E1275" i="3"/>
  <c r="E1279" i="3"/>
  <c r="E1283" i="3"/>
  <c r="E1287" i="3"/>
  <c r="E1291" i="3"/>
  <c r="E1295" i="3"/>
  <c r="E1299" i="3"/>
  <c r="E1303" i="3"/>
  <c r="E1307" i="3"/>
  <c r="E1311" i="3"/>
  <c r="E1315" i="3"/>
  <c r="E1319" i="3"/>
  <c r="E1323" i="3"/>
  <c r="E1327" i="3"/>
  <c r="E1331" i="3"/>
  <c r="E1335" i="3"/>
  <c r="E1339" i="3"/>
  <c r="E1343" i="3"/>
  <c r="E1347" i="3"/>
  <c r="E1351" i="3"/>
  <c r="E1355" i="3"/>
  <c r="E1359" i="3"/>
  <c r="E1363" i="3"/>
  <c r="E1367" i="3"/>
  <c r="E1371" i="3"/>
  <c r="E1375" i="3"/>
  <c r="E1379" i="3"/>
  <c r="E1383" i="3"/>
  <c r="E1387" i="3"/>
  <c r="E1391" i="3"/>
  <c r="E1395" i="3"/>
  <c r="E1399" i="3"/>
  <c r="E1403" i="3"/>
  <c r="E1407" i="3"/>
  <c r="E1411" i="3"/>
  <c r="E1415" i="3"/>
  <c r="E1419" i="3"/>
  <c r="E1423" i="3"/>
  <c r="E1427" i="3"/>
  <c r="E1431" i="3"/>
  <c r="E1435" i="3"/>
  <c r="E1439" i="3"/>
  <c r="E1443" i="3"/>
  <c r="E1447" i="3"/>
  <c r="E1451" i="3"/>
  <c r="E1455" i="3"/>
  <c r="E1459" i="3"/>
  <c r="E1463" i="3"/>
  <c r="E1467" i="3"/>
  <c r="E1471" i="3"/>
  <c r="E1475" i="3"/>
  <c r="E1479" i="3"/>
  <c r="E1483" i="3"/>
  <c r="E1487" i="3"/>
  <c r="E1491" i="3"/>
  <c r="E1495" i="3"/>
  <c r="E1499" i="3"/>
  <c r="E1503" i="3"/>
  <c r="E1507" i="3"/>
  <c r="E1511" i="3"/>
  <c r="E1515" i="3"/>
  <c r="E1519" i="3"/>
  <c r="E1523" i="3"/>
  <c r="E1527" i="3"/>
  <c r="E1531" i="3"/>
  <c r="E1535" i="3"/>
  <c r="E1539" i="3"/>
  <c r="E1543" i="3"/>
  <c r="E1547" i="3"/>
  <c r="E1551" i="3"/>
  <c r="E1555" i="3"/>
  <c r="E1559" i="3"/>
  <c r="E1563" i="3"/>
  <c r="E1567" i="3"/>
  <c r="E1571" i="3"/>
  <c r="E1575" i="3"/>
  <c r="E1579" i="3"/>
  <c r="E1583" i="3"/>
  <c r="E1587" i="3"/>
  <c r="E1591" i="3"/>
  <c r="E1595" i="3"/>
  <c r="E1599" i="3"/>
  <c r="E1603" i="3"/>
  <c r="E1607" i="3"/>
  <c r="E1611" i="3"/>
  <c r="E1615" i="3"/>
  <c r="E1619" i="3"/>
  <c r="E1623" i="3"/>
  <c r="E1627" i="3"/>
  <c r="E1631" i="3"/>
  <c r="E1635" i="3"/>
  <c r="E1639" i="3"/>
  <c r="E1643" i="3"/>
  <c r="E1647" i="3"/>
  <c r="E1651" i="3"/>
  <c r="E1655" i="3"/>
  <c r="E1659" i="3"/>
  <c r="E1663" i="3"/>
  <c r="E1667" i="3"/>
  <c r="E1671" i="3"/>
  <c r="E1675" i="3"/>
  <c r="E1679" i="3"/>
  <c r="E1683" i="3"/>
  <c r="E1687" i="3"/>
  <c r="E1691" i="3"/>
  <c r="E1695" i="3"/>
  <c r="E1699" i="3"/>
  <c r="E1703" i="3"/>
  <c r="E1707" i="3"/>
  <c r="E1711" i="3"/>
  <c r="E1715" i="3"/>
  <c r="E1719" i="3"/>
  <c r="E1723" i="3"/>
  <c r="E1727" i="3"/>
  <c r="E1731" i="3"/>
  <c r="E1735" i="3"/>
  <c r="E1739" i="3"/>
  <c r="E1743" i="3"/>
  <c r="E1747" i="3"/>
  <c r="E1751" i="3"/>
  <c r="E1755" i="3"/>
  <c r="E1759" i="3"/>
  <c r="E1763" i="3"/>
  <c r="E1767" i="3"/>
  <c r="E1771" i="3"/>
  <c r="E1775" i="3"/>
  <c r="E1779" i="3"/>
  <c r="E1783" i="3"/>
  <c r="E1787" i="3"/>
  <c r="E1791" i="3"/>
  <c r="E1795" i="3"/>
  <c r="E1799" i="3"/>
  <c r="E1803" i="3"/>
  <c r="E1807" i="3"/>
  <c r="E1811" i="3"/>
  <c r="E1815" i="3"/>
  <c r="E1819" i="3"/>
  <c r="E1823" i="3"/>
  <c r="E1827" i="3"/>
  <c r="E1831" i="3"/>
  <c r="E1835" i="3"/>
  <c r="E1839" i="3"/>
  <c r="E1843" i="3"/>
  <c r="E1847" i="3"/>
  <c r="E1851" i="3"/>
  <c r="E1855" i="3"/>
  <c r="E1859" i="3"/>
  <c r="E1863" i="3"/>
  <c r="E1867" i="3"/>
  <c r="E1871" i="3"/>
  <c r="E1875" i="3"/>
  <c r="E1879" i="3"/>
  <c r="E1883" i="3"/>
  <c r="E1887" i="3"/>
  <c r="E1891" i="3"/>
  <c r="E1895" i="3"/>
  <c r="E1899" i="3"/>
  <c r="E1903" i="3"/>
  <c r="E1907" i="3"/>
  <c r="E1911" i="3"/>
  <c r="E1915" i="3"/>
  <c r="E1919" i="3"/>
  <c r="E1923" i="3"/>
  <c r="E1927" i="3"/>
  <c r="E1931" i="3"/>
  <c r="E1935" i="3"/>
  <c r="E1939" i="3"/>
  <c r="E1943" i="3"/>
  <c r="E1947" i="3"/>
  <c r="E1951" i="3"/>
  <c r="E1955" i="3"/>
  <c r="E290" i="3"/>
  <c r="E318" i="3"/>
  <c r="E338" i="3"/>
  <c r="D360" i="3"/>
  <c r="E382" i="3"/>
  <c r="D400" i="3"/>
  <c r="D416" i="3"/>
  <c r="D432" i="3"/>
  <c r="E446" i="3"/>
  <c r="D458" i="3"/>
  <c r="D472" i="3"/>
  <c r="E482" i="3"/>
  <c r="D497" i="3"/>
  <c r="E510" i="3"/>
  <c r="D522" i="3"/>
  <c r="D536" i="3"/>
  <c r="E546" i="3"/>
  <c r="D561" i="3"/>
  <c r="E574" i="3"/>
  <c r="D586" i="3"/>
  <c r="D600" i="3"/>
  <c r="E610" i="3"/>
  <c r="D625" i="3"/>
  <c r="E638" i="3"/>
  <c r="D650" i="3"/>
  <c r="D664" i="3"/>
  <c r="E674" i="3"/>
  <c r="E686" i="3"/>
  <c r="D696" i="3"/>
  <c r="D705" i="3"/>
  <c r="D714" i="3"/>
  <c r="E722" i="3"/>
  <c r="D733" i="3"/>
  <c r="D741" i="3"/>
  <c r="E748" i="3"/>
  <c r="D756" i="3"/>
  <c r="E762" i="3"/>
  <c r="D770" i="3"/>
  <c r="D776" i="3"/>
  <c r="D781" i="3"/>
  <c r="E785" i="3"/>
  <c r="D790" i="3"/>
  <c r="E794" i="3"/>
  <c r="D799" i="3"/>
  <c r="E803" i="3"/>
  <c r="D808" i="3"/>
  <c r="D813" i="3"/>
  <c r="E817" i="3"/>
  <c r="D822" i="3"/>
  <c r="E826" i="3"/>
  <c r="D831" i="3"/>
  <c r="E835" i="3"/>
  <c r="D840" i="3"/>
  <c r="D845" i="3"/>
  <c r="E849" i="3"/>
  <c r="D854" i="3"/>
  <c r="E858" i="3"/>
  <c r="D863" i="3"/>
  <c r="E867" i="3"/>
  <c r="D872" i="3"/>
  <c r="D876" i="3"/>
  <c r="D880" i="3"/>
  <c r="D884" i="3"/>
  <c r="D888" i="3"/>
  <c r="D892" i="3"/>
  <c r="D896" i="3"/>
  <c r="D900" i="3"/>
  <c r="D904" i="3"/>
  <c r="D908" i="3"/>
  <c r="D912" i="3"/>
  <c r="D916" i="3"/>
  <c r="D920" i="3"/>
  <c r="D924" i="3"/>
  <c r="D928" i="3"/>
  <c r="D932" i="3"/>
  <c r="D936" i="3"/>
  <c r="D940" i="3"/>
  <c r="D944" i="3"/>
  <c r="D948" i="3"/>
  <c r="D952" i="3"/>
  <c r="D956" i="3"/>
  <c r="D960" i="3"/>
  <c r="D964" i="3"/>
  <c r="D968" i="3"/>
  <c r="D972" i="3"/>
  <c r="D976" i="3"/>
  <c r="D980" i="3"/>
  <c r="D984" i="3"/>
  <c r="D988" i="3"/>
  <c r="D992" i="3"/>
  <c r="D996" i="3"/>
  <c r="D1000" i="3"/>
  <c r="D1004" i="3"/>
  <c r="D1008" i="3"/>
  <c r="D1012" i="3"/>
  <c r="D1016" i="3"/>
  <c r="D1020" i="3"/>
  <c r="D1024" i="3"/>
  <c r="D1028" i="3"/>
  <c r="D1032" i="3"/>
  <c r="D1036" i="3"/>
  <c r="D1040" i="3"/>
  <c r="D1044" i="3"/>
  <c r="D1048" i="3"/>
  <c r="D1052" i="3"/>
  <c r="D1056" i="3"/>
  <c r="D1060" i="3"/>
  <c r="D1064" i="3"/>
  <c r="D1068" i="3"/>
  <c r="D1072" i="3"/>
  <c r="D1076" i="3"/>
  <c r="D1080" i="3"/>
  <c r="D1084" i="3"/>
  <c r="D1088" i="3"/>
  <c r="D1092" i="3"/>
  <c r="D1096" i="3"/>
  <c r="D1100" i="3"/>
  <c r="D1104" i="3"/>
  <c r="D1108" i="3"/>
  <c r="D1112" i="3"/>
  <c r="D1116" i="3"/>
  <c r="D1120" i="3"/>
  <c r="D1124" i="3"/>
  <c r="D1128" i="3"/>
  <c r="D1132" i="3"/>
  <c r="D1136" i="3"/>
  <c r="D1140" i="3"/>
  <c r="D1144" i="3"/>
  <c r="D1148" i="3"/>
  <c r="D1152" i="3"/>
  <c r="D1156" i="3"/>
  <c r="D1160" i="3"/>
  <c r="D1164" i="3"/>
  <c r="D1168" i="3"/>
  <c r="D1172" i="3"/>
  <c r="D1176" i="3"/>
  <c r="D1180" i="3"/>
  <c r="D1184" i="3"/>
  <c r="D1188" i="3"/>
  <c r="D1192" i="3"/>
  <c r="D1196" i="3"/>
  <c r="D1200" i="3"/>
  <c r="D1204" i="3"/>
  <c r="D1208" i="3"/>
  <c r="D1212" i="3"/>
  <c r="D1216" i="3"/>
  <c r="D1220" i="3"/>
  <c r="D1224" i="3"/>
  <c r="D1228" i="3"/>
  <c r="D1232" i="3"/>
  <c r="D1236" i="3"/>
  <c r="D1240" i="3"/>
  <c r="D1244" i="3"/>
  <c r="D1248" i="3"/>
  <c r="D1252" i="3"/>
  <c r="D1256" i="3"/>
  <c r="D1260" i="3"/>
  <c r="D1264" i="3"/>
  <c r="D1268" i="3"/>
  <c r="D1272" i="3"/>
  <c r="D1276" i="3"/>
  <c r="D1280" i="3"/>
  <c r="D1284" i="3"/>
  <c r="D1288" i="3"/>
  <c r="D1292" i="3"/>
  <c r="D1296" i="3"/>
  <c r="D1300" i="3"/>
  <c r="D1304" i="3"/>
  <c r="D1308" i="3"/>
  <c r="D1312" i="3"/>
  <c r="D1316" i="3"/>
  <c r="D1320" i="3"/>
  <c r="D1324" i="3"/>
  <c r="D1328" i="3"/>
  <c r="D1332" i="3"/>
  <c r="D1336" i="3"/>
  <c r="D1340" i="3"/>
  <c r="D1344" i="3"/>
  <c r="D1348" i="3"/>
  <c r="D1352" i="3"/>
  <c r="D1356" i="3"/>
  <c r="D1360" i="3"/>
  <c r="D1364" i="3"/>
  <c r="D1368" i="3"/>
  <c r="D1372" i="3"/>
  <c r="D1376" i="3"/>
  <c r="D1380" i="3"/>
  <c r="D1384" i="3"/>
  <c r="D1388" i="3"/>
  <c r="D1392" i="3"/>
  <c r="D1396" i="3"/>
  <c r="D1400" i="3"/>
  <c r="D1404" i="3"/>
  <c r="D1408" i="3"/>
  <c r="D1412" i="3"/>
  <c r="D1416" i="3"/>
  <c r="D1420" i="3"/>
  <c r="D1424" i="3"/>
  <c r="D1428" i="3"/>
  <c r="D1432" i="3"/>
  <c r="D1436" i="3"/>
  <c r="D1440" i="3"/>
  <c r="D1444" i="3"/>
  <c r="D1448" i="3"/>
  <c r="D1452" i="3"/>
  <c r="D1456" i="3"/>
  <c r="D1460" i="3"/>
  <c r="D1464" i="3"/>
  <c r="D1468" i="3"/>
  <c r="D1472" i="3"/>
  <c r="D1476" i="3"/>
  <c r="D1480" i="3"/>
  <c r="D1484" i="3"/>
  <c r="D1488" i="3"/>
  <c r="D1492" i="3"/>
  <c r="D1496" i="3"/>
  <c r="D1500" i="3"/>
  <c r="D1504" i="3"/>
  <c r="D1508" i="3"/>
  <c r="D1512" i="3"/>
  <c r="D1516" i="3"/>
  <c r="D1520" i="3"/>
  <c r="D1524" i="3"/>
  <c r="D1528" i="3"/>
  <c r="D1532" i="3"/>
  <c r="D1536" i="3"/>
  <c r="D1540" i="3"/>
  <c r="D1544" i="3"/>
  <c r="D1548" i="3"/>
  <c r="D1552" i="3"/>
  <c r="D1556" i="3"/>
  <c r="D1560" i="3"/>
  <c r="D1564" i="3"/>
  <c r="D1568" i="3"/>
  <c r="D1572" i="3"/>
  <c r="D1576" i="3"/>
  <c r="D1580" i="3"/>
  <c r="D1584" i="3"/>
  <c r="D1588" i="3"/>
  <c r="D1592" i="3"/>
  <c r="D1596" i="3"/>
  <c r="D1600" i="3"/>
  <c r="D1604" i="3"/>
  <c r="D1608" i="3"/>
  <c r="D1612" i="3"/>
  <c r="D1616" i="3"/>
  <c r="D1620" i="3"/>
  <c r="D1624" i="3"/>
  <c r="D1628" i="3"/>
  <c r="D1632" i="3"/>
  <c r="D1636" i="3"/>
  <c r="D1640" i="3"/>
  <c r="D1644" i="3"/>
  <c r="D1648" i="3"/>
  <c r="D1652" i="3"/>
  <c r="D1656" i="3"/>
  <c r="D1660" i="3"/>
  <c r="D1664" i="3"/>
  <c r="D1668" i="3"/>
  <c r="D1672" i="3"/>
  <c r="D1676" i="3"/>
  <c r="D1680" i="3"/>
  <c r="D1684" i="3"/>
  <c r="D1688" i="3"/>
  <c r="D1692" i="3"/>
  <c r="D1696" i="3"/>
  <c r="D1700" i="3"/>
  <c r="D1704" i="3"/>
  <c r="D1708" i="3"/>
  <c r="D1712" i="3"/>
  <c r="D1716" i="3"/>
  <c r="D1720" i="3"/>
  <c r="D1724" i="3"/>
  <c r="D1728" i="3"/>
  <c r="D1732" i="3"/>
  <c r="D1736" i="3"/>
  <c r="D1740" i="3"/>
  <c r="D1744" i="3"/>
  <c r="D1748" i="3"/>
  <c r="D418" i="3"/>
  <c r="E522" i="3"/>
  <c r="D626" i="3"/>
  <c r="E714" i="3"/>
  <c r="D777" i="3"/>
  <c r="E813" i="3"/>
  <c r="D850" i="3"/>
  <c r="E884" i="3"/>
  <c r="E916" i="3"/>
  <c r="E948" i="3"/>
  <c r="E980" i="3"/>
  <c r="E1012" i="3"/>
  <c r="E1044" i="3"/>
  <c r="E1076" i="3"/>
  <c r="E1108" i="3"/>
  <c r="E1140" i="3"/>
  <c r="E1172" i="3"/>
  <c r="E1198" i="3"/>
  <c r="D1209" i="3"/>
  <c r="E1220" i="3"/>
  <c r="E1230" i="3"/>
  <c r="D1241" i="3"/>
  <c r="E1252" i="3"/>
  <c r="E1262" i="3"/>
  <c r="D1273" i="3"/>
  <c r="E1284" i="3"/>
  <c r="E1294" i="3"/>
  <c r="D1305" i="3"/>
  <c r="E1316" i="3"/>
  <c r="E1326" i="3"/>
  <c r="D1337" i="3"/>
  <c r="E1348" i="3"/>
  <c r="E1358" i="3"/>
  <c r="D1369" i="3"/>
  <c r="E1380" i="3"/>
  <c r="E1390" i="3"/>
  <c r="D1401" i="3"/>
  <c r="E1412" i="3"/>
  <c r="E1422" i="3"/>
  <c r="D1433" i="3"/>
  <c r="E1444" i="3"/>
  <c r="E1454" i="3"/>
  <c r="D1465" i="3"/>
  <c r="E1476" i="3"/>
  <c r="E1486" i="3"/>
  <c r="D1497" i="3"/>
  <c r="E1508" i="3"/>
  <c r="E1518" i="3"/>
  <c r="D1529" i="3"/>
  <c r="E1540" i="3"/>
  <c r="E1550" i="3"/>
  <c r="D1561" i="3"/>
  <c r="E1572" i="3"/>
  <c r="E1582" i="3"/>
  <c r="D1593" i="3"/>
  <c r="E1604" i="3"/>
  <c r="E1614" i="3"/>
  <c r="D1625" i="3"/>
  <c r="E1634" i="3"/>
  <c r="E1642" i="3"/>
  <c r="D1649" i="3"/>
  <c r="D1655" i="3"/>
  <c r="E1661" i="3"/>
  <c r="E1668" i="3"/>
  <c r="E1674" i="3"/>
  <c r="D1681" i="3"/>
  <c r="D1687" i="3"/>
  <c r="E1693" i="3"/>
  <c r="E1700" i="3"/>
  <c r="E1706" i="3"/>
  <c r="D1713" i="3"/>
  <c r="D1719" i="3"/>
  <c r="E1725" i="3"/>
  <c r="E1732" i="3"/>
  <c r="E1738" i="3"/>
  <c r="D1745" i="3"/>
  <c r="D1751" i="3"/>
  <c r="E1756" i="3"/>
  <c r="E1761" i="3"/>
  <c r="D1767" i="3"/>
  <c r="D1772" i="3"/>
  <c r="E1776" i="3"/>
  <c r="D1781" i="3"/>
  <c r="E1785" i="3"/>
  <c r="D1790" i="3"/>
  <c r="E1794" i="3"/>
  <c r="D1799" i="3"/>
  <c r="D1804" i="3"/>
  <c r="E1808" i="3"/>
  <c r="D1813" i="3"/>
  <c r="E1817" i="3"/>
  <c r="D1822" i="3"/>
  <c r="E1826" i="3"/>
  <c r="D1831" i="3"/>
  <c r="D1836" i="3"/>
  <c r="E1840" i="3"/>
  <c r="D1845" i="3"/>
  <c r="E1849" i="3"/>
  <c r="D1854" i="3"/>
  <c r="E1858" i="3"/>
  <c r="D1863" i="3"/>
  <c r="D1868" i="3"/>
  <c r="E1872" i="3"/>
  <c r="D1877" i="3"/>
  <c r="E1881" i="3"/>
  <c r="D1886" i="3"/>
  <c r="E1890" i="3"/>
  <c r="D1895" i="3"/>
  <c r="D1900" i="3"/>
  <c r="E1904" i="3"/>
  <c r="D1909" i="3"/>
  <c r="E1913" i="3"/>
  <c r="D1918" i="3"/>
  <c r="E1922" i="3"/>
  <c r="D1927" i="3"/>
  <c r="D1932" i="3"/>
  <c r="E1936" i="3"/>
  <c r="D1941" i="3"/>
  <c r="E1945" i="3"/>
  <c r="D1950" i="3"/>
  <c r="E1954" i="3"/>
  <c r="D1959" i="3"/>
  <c r="D1963" i="3"/>
  <c r="D1967" i="3"/>
  <c r="D1971" i="3"/>
  <c r="D1975" i="3"/>
  <c r="D1979" i="3"/>
  <c r="D1983" i="3"/>
  <c r="D1987" i="3"/>
  <c r="D1991" i="3"/>
  <c r="D1995" i="3"/>
  <c r="D1999" i="3"/>
  <c r="D2003" i="3"/>
  <c r="D2007" i="3"/>
  <c r="D2011" i="3"/>
  <c r="D2015" i="3"/>
  <c r="D2019" i="3"/>
  <c r="D2023" i="3"/>
  <c r="D2027" i="3"/>
  <c r="D2031" i="3"/>
  <c r="D2035" i="3"/>
  <c r="D2039" i="3"/>
  <c r="D2043" i="3"/>
  <c r="D2047" i="3"/>
  <c r="D2051" i="3"/>
  <c r="D2055" i="3"/>
  <c r="D2059" i="3"/>
  <c r="D2063" i="3"/>
  <c r="D2067" i="3"/>
  <c r="D2071" i="3"/>
  <c r="D2075" i="3"/>
  <c r="D2079" i="3"/>
  <c r="D2083" i="3"/>
  <c r="D2087" i="3"/>
  <c r="D2091" i="3"/>
  <c r="D2095" i="3"/>
  <c r="D2099" i="3"/>
  <c r="D2103" i="3"/>
  <c r="D2107" i="3"/>
  <c r="D2111" i="3"/>
  <c r="D2115" i="3"/>
  <c r="D2119" i="3"/>
  <c r="D2123" i="3"/>
  <c r="D2127" i="3"/>
  <c r="D2131" i="3"/>
  <c r="D2135" i="3"/>
  <c r="D2139" i="3"/>
  <c r="D2143" i="3"/>
  <c r="D2147" i="3"/>
  <c r="D2151" i="3"/>
  <c r="D2155" i="3"/>
  <c r="D2159" i="3"/>
  <c r="D2163" i="3"/>
  <c r="D2167" i="3"/>
  <c r="D2171" i="3"/>
  <c r="D2175" i="3"/>
  <c r="D2179" i="3"/>
  <c r="D2183" i="3"/>
  <c r="D2187" i="3"/>
  <c r="D2191" i="3"/>
  <c r="D2195" i="3"/>
  <c r="D2199" i="3"/>
  <c r="D2203" i="3"/>
  <c r="D2207" i="3"/>
  <c r="D2211" i="3"/>
  <c r="D2215" i="3"/>
  <c r="D2219" i="3"/>
  <c r="D2223" i="3"/>
  <c r="D2227" i="3"/>
  <c r="D2231" i="3"/>
  <c r="D2235" i="3"/>
  <c r="D2239" i="3"/>
  <c r="D2243" i="3"/>
  <c r="D2247" i="3"/>
  <c r="D2251" i="3"/>
  <c r="D2255" i="3"/>
  <c r="D2259" i="3"/>
  <c r="D2263" i="3"/>
  <c r="D2267" i="3"/>
  <c r="D2271" i="3"/>
  <c r="D2275" i="3"/>
  <c r="D2279" i="3"/>
  <c r="D434" i="3"/>
  <c r="D537" i="3"/>
  <c r="D640" i="3"/>
  <c r="D725" i="3"/>
  <c r="E781" i="3"/>
  <c r="D818" i="3"/>
  <c r="E854" i="3"/>
  <c r="E888" i="3"/>
  <c r="E920" i="3"/>
  <c r="E952" i="3"/>
  <c r="E984" i="3"/>
  <c r="E1016" i="3"/>
  <c r="E1048" i="3"/>
  <c r="E1080" i="3"/>
  <c r="E1112" i="3"/>
  <c r="E1144" i="3"/>
  <c r="E1176" i="3"/>
  <c r="E1200" i="3"/>
  <c r="E1210" i="3"/>
  <c r="D1221" i="3"/>
  <c r="E1232" i="3"/>
  <c r="E1242" i="3"/>
  <c r="D1253" i="3"/>
  <c r="E1264" i="3"/>
  <c r="E1274" i="3"/>
  <c r="D1285" i="3"/>
  <c r="E1296" i="3"/>
  <c r="E1306" i="3"/>
  <c r="D1317" i="3"/>
  <c r="E1328" i="3"/>
  <c r="E1338" i="3"/>
  <c r="D1349" i="3"/>
  <c r="E1360" i="3"/>
  <c r="E1370" i="3"/>
  <c r="D1381" i="3"/>
  <c r="E1392" i="3"/>
  <c r="E1402" i="3"/>
  <c r="D1413" i="3"/>
  <c r="E1424" i="3"/>
  <c r="E1434" i="3"/>
  <c r="D1445" i="3"/>
  <c r="E1456" i="3"/>
  <c r="E1466" i="3"/>
  <c r="D1477" i="3"/>
  <c r="E1488" i="3"/>
  <c r="E1498" i="3"/>
  <c r="D1509" i="3"/>
  <c r="E1520" i="3"/>
  <c r="E1530" i="3"/>
  <c r="D1541" i="3"/>
  <c r="E1552" i="3"/>
  <c r="E1562" i="3"/>
  <c r="D1573" i="3"/>
  <c r="E1584" i="3"/>
  <c r="E1594" i="3"/>
  <c r="D1605" i="3"/>
  <c r="E1616" i="3"/>
  <c r="E1626" i="3"/>
  <c r="E1636" i="3"/>
  <c r="D1643" i="3"/>
  <c r="E1649" i="3"/>
  <c r="E1656" i="3"/>
  <c r="E1662" i="3"/>
  <c r="D1669" i="3"/>
  <c r="D1675" i="3"/>
  <c r="E1681" i="3"/>
  <c r="E1688" i="3"/>
  <c r="E1694" i="3"/>
  <c r="D1701" i="3"/>
  <c r="D1707" i="3"/>
  <c r="E1713" i="3"/>
  <c r="E1720" i="3"/>
  <c r="E1726" i="3"/>
  <c r="D1733" i="3"/>
  <c r="D1739" i="3"/>
  <c r="E1745" i="3"/>
  <c r="D1752" i="3"/>
  <c r="D1757" i="3"/>
  <c r="E1762" i="3"/>
  <c r="D1768" i="3"/>
  <c r="E1772" i="3"/>
  <c r="D1777" i="3"/>
  <c r="E1781" i="3"/>
  <c r="D1786" i="3"/>
  <c r="E1790" i="3"/>
  <c r="D1795" i="3"/>
  <c r="D1800" i="3"/>
  <c r="E1804" i="3"/>
  <c r="D1809" i="3"/>
  <c r="E1813" i="3"/>
  <c r="D1818" i="3"/>
  <c r="E1822" i="3"/>
  <c r="D1827" i="3"/>
  <c r="D1832" i="3"/>
  <c r="E1836" i="3"/>
  <c r="D1841" i="3"/>
  <c r="E1845" i="3"/>
  <c r="D1850" i="3"/>
  <c r="E1854" i="3"/>
  <c r="D1859" i="3"/>
  <c r="D1864" i="3"/>
  <c r="E1868" i="3"/>
  <c r="D1873" i="3"/>
  <c r="E1877" i="3"/>
  <c r="D1882" i="3"/>
  <c r="E1886" i="3"/>
  <c r="D1891" i="3"/>
  <c r="D1896" i="3"/>
  <c r="E1900" i="3"/>
  <c r="D1905" i="3"/>
  <c r="E1909" i="3"/>
  <c r="D1914" i="3"/>
  <c r="E1918" i="3"/>
  <c r="D1923" i="3"/>
  <c r="D1928" i="3"/>
  <c r="E1932" i="3"/>
  <c r="D1937" i="3"/>
  <c r="E1941" i="3"/>
  <c r="D1946" i="3"/>
  <c r="E1950" i="3"/>
  <c r="D1955" i="3"/>
  <c r="E1959" i="3"/>
  <c r="E1963" i="3"/>
  <c r="E1967" i="3"/>
  <c r="E1971" i="3"/>
  <c r="E1975" i="3"/>
  <c r="E1979" i="3"/>
  <c r="E1983" i="3"/>
  <c r="E1987" i="3"/>
  <c r="E1991" i="3"/>
  <c r="E1995" i="3"/>
  <c r="E1999" i="3"/>
  <c r="E2003" i="3"/>
  <c r="E2007" i="3"/>
  <c r="E2011" i="3"/>
  <c r="E2015" i="3"/>
  <c r="E2019" i="3"/>
  <c r="E2023" i="3"/>
  <c r="E2027" i="3"/>
  <c r="E2031" i="3"/>
  <c r="E2035" i="3"/>
  <c r="E2039" i="3"/>
  <c r="E2043" i="3"/>
  <c r="E2047" i="3"/>
  <c r="E2051" i="3"/>
  <c r="E2055" i="3"/>
  <c r="E2059" i="3"/>
  <c r="E2063" i="3"/>
  <c r="E2067" i="3"/>
  <c r="E2071" i="3"/>
  <c r="E2075" i="3"/>
  <c r="E2079" i="3"/>
  <c r="E2083" i="3"/>
  <c r="E2087" i="3"/>
  <c r="E2091" i="3"/>
  <c r="E2095" i="3"/>
  <c r="E2099" i="3"/>
  <c r="E2103" i="3"/>
  <c r="E2107" i="3"/>
  <c r="E2111" i="3"/>
  <c r="E2115" i="3"/>
  <c r="E2119" i="3"/>
  <c r="E2123" i="3"/>
  <c r="E2127" i="3"/>
  <c r="E2131" i="3"/>
  <c r="E2135" i="3"/>
  <c r="E2139" i="3"/>
  <c r="E2143" i="3"/>
  <c r="E2147" i="3"/>
  <c r="E2151" i="3"/>
  <c r="E2155" i="3"/>
  <c r="E2159" i="3"/>
  <c r="E2163" i="3"/>
  <c r="E2167" i="3"/>
  <c r="E2171" i="3"/>
  <c r="E2175" i="3"/>
  <c r="E2179" i="3"/>
  <c r="E2183" i="3"/>
  <c r="E2187" i="3"/>
  <c r="E2191" i="3"/>
  <c r="E2195" i="3"/>
  <c r="E2199" i="3"/>
  <c r="E2203" i="3"/>
  <c r="E2207" i="3"/>
  <c r="E2211" i="3"/>
  <c r="E2215" i="3"/>
  <c r="E2219" i="3"/>
  <c r="E2223" i="3"/>
  <c r="E2227" i="3"/>
  <c r="E2231" i="3"/>
  <c r="E2235" i="3"/>
  <c r="E294" i="3"/>
  <c r="D448" i="3"/>
  <c r="E550" i="3"/>
  <c r="E650" i="3"/>
  <c r="D734" i="3"/>
  <c r="D786" i="3"/>
  <c r="E822" i="3"/>
  <c r="D859" i="3"/>
  <c r="E892" i="3"/>
  <c r="E924" i="3"/>
  <c r="E956" i="3"/>
  <c r="E988" i="3"/>
  <c r="E1020" i="3"/>
  <c r="E1052" i="3"/>
  <c r="E1084" i="3"/>
  <c r="E1116" i="3"/>
  <c r="E1148" i="3"/>
  <c r="E1180" i="3"/>
  <c r="D1201" i="3"/>
  <c r="E1212" i="3"/>
  <c r="E1222" i="3"/>
  <c r="D1233" i="3"/>
  <c r="E1244" i="3"/>
  <c r="E1254" i="3"/>
  <c r="D1265" i="3"/>
  <c r="E1276" i="3"/>
  <c r="E1286" i="3"/>
  <c r="D1297" i="3"/>
  <c r="E1308" i="3"/>
  <c r="E1318" i="3"/>
  <c r="D1329" i="3"/>
  <c r="E1340" i="3"/>
  <c r="E1350" i="3"/>
  <c r="D1361" i="3"/>
  <c r="E1372" i="3"/>
  <c r="E1382" i="3"/>
  <c r="D1393" i="3"/>
  <c r="E1404" i="3"/>
  <c r="E1414" i="3"/>
  <c r="D1425" i="3"/>
  <c r="E1436" i="3"/>
  <c r="E1446" i="3"/>
  <c r="D1457" i="3"/>
  <c r="E1468" i="3"/>
  <c r="E1478" i="3"/>
  <c r="D1489" i="3"/>
  <c r="E1500" i="3"/>
  <c r="E1510" i="3"/>
  <c r="D1521" i="3"/>
  <c r="E1532" i="3"/>
  <c r="E1542" i="3"/>
  <c r="D1553" i="3"/>
  <c r="E1564" i="3"/>
  <c r="E1574" i="3"/>
  <c r="D1585" i="3"/>
  <c r="E1596" i="3"/>
  <c r="E1606" i="3"/>
  <c r="D1617" i="3"/>
  <c r="E1628" i="3"/>
  <c r="D1637" i="3"/>
  <c r="E1644" i="3"/>
  <c r="E1650" i="3"/>
  <c r="D1657" i="3"/>
  <c r="D1663" i="3"/>
  <c r="E1669" i="3"/>
  <c r="E1676" i="3"/>
  <c r="E1682" i="3"/>
  <c r="D1689" i="3"/>
  <c r="D1695" i="3"/>
  <c r="E1701" i="3"/>
  <c r="E1708" i="3"/>
  <c r="E1714" i="3"/>
  <c r="D1721" i="3"/>
  <c r="D1727" i="3"/>
  <c r="E1733" i="3"/>
  <c r="E1740" i="3"/>
  <c r="E1746" i="3"/>
  <c r="E1752" i="3"/>
  <c r="E1757" i="3"/>
  <c r="D1763" i="3"/>
  <c r="E1768" i="3"/>
  <c r="D1773" i="3"/>
  <c r="E1777" i="3"/>
  <c r="D1782" i="3"/>
  <c r="E1786" i="3"/>
  <c r="D1791" i="3"/>
  <c r="D1796" i="3"/>
  <c r="E1800" i="3"/>
  <c r="D1805" i="3"/>
  <c r="E1809" i="3"/>
  <c r="D1814" i="3"/>
  <c r="E1818" i="3"/>
  <c r="D1823" i="3"/>
  <c r="D1828" i="3"/>
  <c r="E1832" i="3"/>
  <c r="D1837" i="3"/>
  <c r="E1841" i="3"/>
  <c r="D1846" i="3"/>
  <c r="E1850" i="3"/>
  <c r="D1855" i="3"/>
  <c r="D1860" i="3"/>
  <c r="E1864" i="3"/>
  <c r="D1869" i="3"/>
  <c r="E1873" i="3"/>
  <c r="D1878" i="3"/>
  <c r="E1882" i="3"/>
  <c r="D1887" i="3"/>
  <c r="D1892" i="3"/>
  <c r="E1896" i="3"/>
  <c r="D1901" i="3"/>
  <c r="E1905" i="3"/>
  <c r="D1910" i="3"/>
  <c r="E1914" i="3"/>
  <c r="D1919" i="3"/>
  <c r="D1924" i="3"/>
  <c r="E1928" i="3"/>
  <c r="D1933" i="3"/>
  <c r="E1937" i="3"/>
  <c r="D1942" i="3"/>
  <c r="E1946" i="3"/>
  <c r="D1951" i="3"/>
  <c r="D1956" i="3"/>
  <c r="D1960" i="3"/>
  <c r="D1964" i="3"/>
  <c r="D1968" i="3"/>
  <c r="D1972" i="3"/>
  <c r="D1976" i="3"/>
  <c r="D1980" i="3"/>
  <c r="D1984" i="3"/>
  <c r="D1988" i="3"/>
  <c r="D1992" i="3"/>
  <c r="D1996" i="3"/>
  <c r="D2000" i="3"/>
  <c r="D2004" i="3"/>
  <c r="D2008" i="3"/>
  <c r="D2012" i="3"/>
  <c r="D2016" i="3"/>
  <c r="D2020" i="3"/>
  <c r="D2024" i="3"/>
  <c r="D2028" i="3"/>
  <c r="D2032" i="3"/>
  <c r="D2036" i="3"/>
  <c r="D2040" i="3"/>
  <c r="D2044" i="3"/>
  <c r="D2048" i="3"/>
  <c r="D2052" i="3"/>
  <c r="D2056" i="3"/>
  <c r="D2060" i="3"/>
  <c r="D2064" i="3"/>
  <c r="D2068" i="3"/>
  <c r="D2072" i="3"/>
  <c r="D2076" i="3"/>
  <c r="D320" i="3"/>
  <c r="E458" i="3"/>
  <c r="D562" i="3"/>
  <c r="D665" i="3"/>
  <c r="D742" i="3"/>
  <c r="E790" i="3"/>
  <c r="D827" i="3"/>
  <c r="E863" i="3"/>
  <c r="E896" i="3"/>
  <c r="E928" i="3"/>
  <c r="E960" i="3"/>
  <c r="E992" i="3"/>
  <c r="E1024" i="3"/>
  <c r="E1056" i="3"/>
  <c r="E1088" i="3"/>
  <c r="E1120" i="3"/>
  <c r="E1152" i="3"/>
  <c r="E1184" i="3"/>
  <c r="E1202" i="3"/>
  <c r="D1213" i="3"/>
  <c r="E1224" i="3"/>
  <c r="E1234" i="3"/>
  <c r="D1245" i="3"/>
  <c r="E1256" i="3"/>
  <c r="E1266" i="3"/>
  <c r="D1277" i="3"/>
  <c r="E1288" i="3"/>
  <c r="E1298" i="3"/>
  <c r="D1309" i="3"/>
  <c r="E1320" i="3"/>
  <c r="E1330" i="3"/>
  <c r="D1341" i="3"/>
  <c r="E1352" i="3"/>
  <c r="E1362" i="3"/>
  <c r="D1373" i="3"/>
  <c r="E1384" i="3"/>
  <c r="E1394" i="3"/>
  <c r="D1405" i="3"/>
  <c r="E1416" i="3"/>
  <c r="E1426" i="3"/>
  <c r="D1437" i="3"/>
  <c r="E1448" i="3"/>
  <c r="E1458" i="3"/>
  <c r="D1469" i="3"/>
  <c r="E1480" i="3"/>
  <c r="E1490" i="3"/>
  <c r="D1501" i="3"/>
  <c r="E1512" i="3"/>
  <c r="E1522" i="3"/>
  <c r="D1533" i="3"/>
  <c r="E1544" i="3"/>
  <c r="E1554" i="3"/>
  <c r="D1565" i="3"/>
  <c r="E1576" i="3"/>
  <c r="E1586" i="3"/>
  <c r="D1597" i="3"/>
  <c r="E1608" i="3"/>
  <c r="E1618" i="3"/>
  <c r="D1629" i="3"/>
  <c r="E1637" i="3"/>
  <c r="D1645" i="3"/>
  <c r="D1651" i="3"/>
  <c r="E1657" i="3"/>
  <c r="E1664" i="3"/>
  <c r="E1670" i="3"/>
  <c r="D1677" i="3"/>
  <c r="D1683" i="3"/>
  <c r="E1689" i="3"/>
  <c r="E1696" i="3"/>
  <c r="E1702" i="3"/>
  <c r="D1709" i="3"/>
  <c r="D1715" i="3"/>
  <c r="E1721" i="3"/>
  <c r="E1728" i="3"/>
  <c r="E1734" i="3"/>
  <c r="D1741" i="3"/>
  <c r="D1747" i="3"/>
  <c r="D1753" i="3"/>
  <c r="E1758" i="3"/>
  <c r="D1764" i="3"/>
  <c r="D1769" i="3"/>
  <c r="E1773" i="3"/>
  <c r="D1778" i="3"/>
  <c r="E1782" i="3"/>
  <c r="D1787" i="3"/>
  <c r="D1792" i="3"/>
  <c r="E1796" i="3"/>
  <c r="D1801" i="3"/>
  <c r="E1805" i="3"/>
  <c r="D1810" i="3"/>
  <c r="E1814" i="3"/>
  <c r="D1819" i="3"/>
  <c r="D1824" i="3"/>
  <c r="E1828" i="3"/>
  <c r="D1833" i="3"/>
  <c r="E1837" i="3"/>
  <c r="D1842" i="3"/>
  <c r="E1846" i="3"/>
  <c r="D1851" i="3"/>
  <c r="D1856" i="3"/>
  <c r="E1860" i="3"/>
  <c r="D1865" i="3"/>
  <c r="E1869" i="3"/>
  <c r="D1874" i="3"/>
  <c r="E1878" i="3"/>
  <c r="D1883" i="3"/>
  <c r="D1888" i="3"/>
  <c r="E1892" i="3"/>
  <c r="D1897" i="3"/>
  <c r="E1901" i="3"/>
  <c r="D1906" i="3"/>
  <c r="E1910" i="3"/>
  <c r="D1915" i="3"/>
  <c r="D1920" i="3"/>
  <c r="E1924" i="3"/>
  <c r="D1929" i="3"/>
  <c r="E1933" i="3"/>
  <c r="D1938" i="3"/>
  <c r="E1942" i="3"/>
  <c r="D1947" i="3"/>
  <c r="D1952" i="3"/>
  <c r="E1956" i="3"/>
  <c r="E1960" i="3"/>
  <c r="E1964" i="3"/>
  <c r="E1968" i="3"/>
  <c r="E1972" i="3"/>
  <c r="E1976" i="3"/>
  <c r="E1980" i="3"/>
  <c r="E1984" i="3"/>
  <c r="E1988" i="3"/>
  <c r="E1992" i="3"/>
  <c r="E1996" i="3"/>
  <c r="E2000" i="3"/>
  <c r="E2004" i="3"/>
  <c r="E2008" i="3"/>
  <c r="E2012" i="3"/>
  <c r="E2016" i="3"/>
  <c r="E2020" i="3"/>
  <c r="E2024" i="3"/>
  <c r="E2028" i="3"/>
  <c r="E2032" i="3"/>
  <c r="E2036" i="3"/>
  <c r="E2040" i="3"/>
  <c r="E2044" i="3"/>
  <c r="E2048" i="3"/>
  <c r="E2052" i="3"/>
  <c r="E2056" i="3"/>
  <c r="E2060" i="3"/>
  <c r="E2064" i="3"/>
  <c r="E2068" i="3"/>
  <c r="E2072" i="3"/>
  <c r="E2076" i="3"/>
  <c r="E2080" i="3"/>
  <c r="E2084" i="3"/>
  <c r="E2088" i="3"/>
  <c r="E2092" i="3"/>
  <c r="E2096" i="3"/>
  <c r="E2100" i="3"/>
  <c r="E2104" i="3"/>
  <c r="E2108" i="3"/>
  <c r="E2112" i="3"/>
  <c r="E2116" i="3"/>
  <c r="E2120" i="3"/>
  <c r="E2124" i="3"/>
  <c r="E2128" i="3"/>
  <c r="E2132" i="3"/>
  <c r="E2136" i="3"/>
  <c r="E2140" i="3"/>
  <c r="E2144" i="3"/>
  <c r="E342" i="3"/>
  <c r="D473" i="3"/>
  <c r="D576" i="3"/>
  <c r="E678" i="3"/>
  <c r="D749" i="3"/>
  <c r="D795" i="3"/>
  <c r="E831" i="3"/>
  <c r="D868" i="3"/>
  <c r="E900" i="3"/>
  <c r="E932" i="3"/>
  <c r="E964" i="3"/>
  <c r="E996" i="3"/>
  <c r="E1028" i="3"/>
  <c r="E1060" i="3"/>
  <c r="E1092" i="3"/>
  <c r="E1124" i="3"/>
  <c r="E1156" i="3"/>
  <c r="E1188" i="3"/>
  <c r="E1204" i="3"/>
  <c r="E1214" i="3"/>
  <c r="D1225" i="3"/>
  <c r="E1236" i="3"/>
  <c r="E1246" i="3"/>
  <c r="D1257" i="3"/>
  <c r="E1268" i="3"/>
  <c r="E1278" i="3"/>
  <c r="D1289" i="3"/>
  <c r="E1300" i="3"/>
  <c r="E1310" i="3"/>
  <c r="D1321" i="3"/>
  <c r="E1332" i="3"/>
  <c r="E1342" i="3"/>
  <c r="D1353" i="3"/>
  <c r="E1364" i="3"/>
  <c r="E1374" i="3"/>
  <c r="D1385" i="3"/>
  <c r="E1396" i="3"/>
  <c r="E1406" i="3"/>
  <c r="D1417" i="3"/>
  <c r="E1428" i="3"/>
  <c r="E1438" i="3"/>
  <c r="D1449" i="3"/>
  <c r="E1460" i="3"/>
  <c r="E1470" i="3"/>
  <c r="D1481" i="3"/>
  <c r="E1492" i="3"/>
  <c r="E1502" i="3"/>
  <c r="D1513" i="3"/>
  <c r="E1524" i="3"/>
  <c r="E1534" i="3"/>
  <c r="D1545" i="3"/>
  <c r="E1556" i="3"/>
  <c r="E1566" i="3"/>
  <c r="D1577" i="3"/>
  <c r="E1588" i="3"/>
  <c r="E1598" i="3"/>
  <c r="D1609" i="3"/>
  <c r="E1620" i="3"/>
  <c r="E1630" i="3"/>
  <c r="E1638" i="3"/>
  <c r="E1645" i="3"/>
  <c r="E1652" i="3"/>
  <c r="E1658" i="3"/>
  <c r="D1665" i="3"/>
  <c r="D1671" i="3"/>
  <c r="E1677" i="3"/>
  <c r="E1684" i="3"/>
  <c r="E1690" i="3"/>
  <c r="D1697" i="3"/>
  <c r="D1703" i="3"/>
  <c r="E1709" i="3"/>
  <c r="E1716" i="3"/>
  <c r="E1722" i="3"/>
  <c r="D1729" i="3"/>
  <c r="D1735" i="3"/>
  <c r="E1741" i="3"/>
  <c r="E1748" i="3"/>
  <c r="E1753" i="3"/>
  <c r="D1759" i="3"/>
  <c r="E1764" i="3"/>
  <c r="E1769" i="3"/>
  <c r="D1774" i="3"/>
  <c r="E1778" i="3"/>
  <c r="D1783" i="3"/>
  <c r="D1788" i="3"/>
  <c r="E1792" i="3"/>
  <c r="D1797" i="3"/>
  <c r="E1801" i="3"/>
  <c r="D1806" i="3"/>
  <c r="E1810" i="3"/>
  <c r="D1815" i="3"/>
  <c r="D1820" i="3"/>
  <c r="E1824" i="3"/>
  <c r="D1829" i="3"/>
  <c r="E1833" i="3"/>
  <c r="D1838" i="3"/>
  <c r="E1842" i="3"/>
  <c r="D1847" i="3"/>
  <c r="D1852" i="3"/>
  <c r="E1856" i="3"/>
  <c r="D1861" i="3"/>
  <c r="E1865" i="3"/>
  <c r="D1870" i="3"/>
  <c r="E1874" i="3"/>
  <c r="D1879" i="3"/>
  <c r="D1884" i="3"/>
  <c r="E1888" i="3"/>
  <c r="D1893" i="3"/>
  <c r="E1897" i="3"/>
  <c r="D1902" i="3"/>
  <c r="E1906" i="3"/>
  <c r="D1911" i="3"/>
  <c r="D1916" i="3"/>
  <c r="E1920" i="3"/>
  <c r="D1925" i="3"/>
  <c r="E1929" i="3"/>
  <c r="D1934" i="3"/>
  <c r="E1938" i="3"/>
  <c r="D1943" i="3"/>
  <c r="D1948" i="3"/>
  <c r="E1952" i="3"/>
  <c r="D1957" i="3"/>
  <c r="D1961" i="3"/>
  <c r="D1965" i="3"/>
  <c r="D1969" i="3"/>
  <c r="D1973" i="3"/>
  <c r="D1977" i="3"/>
  <c r="D1981" i="3"/>
  <c r="D1985" i="3"/>
  <c r="D1989" i="3"/>
  <c r="D1993" i="3"/>
  <c r="D1997" i="3"/>
  <c r="D2001" i="3"/>
  <c r="D2005" i="3"/>
  <c r="E362" i="3"/>
  <c r="E486" i="3"/>
  <c r="E586" i="3"/>
  <c r="D688" i="3"/>
  <c r="E756" i="3"/>
  <c r="E799" i="3"/>
  <c r="D836" i="3"/>
  <c r="E872" i="3"/>
  <c r="E904" i="3"/>
  <c r="E936" i="3"/>
  <c r="E968" i="3"/>
  <c r="E1000" i="3"/>
  <c r="E1032" i="3"/>
  <c r="E1064" i="3"/>
  <c r="E1096" i="3"/>
  <c r="E1128" i="3"/>
  <c r="E1160" i="3"/>
  <c r="E1192" i="3"/>
  <c r="D1205" i="3"/>
  <c r="E1216" i="3"/>
  <c r="E1226" i="3"/>
  <c r="D1237" i="3"/>
  <c r="E1248" i="3"/>
  <c r="E1258" i="3"/>
  <c r="D1269" i="3"/>
  <c r="E1280" i="3"/>
  <c r="E1290" i="3"/>
  <c r="D1301" i="3"/>
  <c r="E1312" i="3"/>
  <c r="E1322" i="3"/>
  <c r="D1333" i="3"/>
  <c r="E1344" i="3"/>
  <c r="E1354" i="3"/>
  <c r="D1365" i="3"/>
  <c r="E1376" i="3"/>
  <c r="E1386" i="3"/>
  <c r="D1397" i="3"/>
  <c r="E1408" i="3"/>
  <c r="E1418" i="3"/>
  <c r="D1429" i="3"/>
  <c r="E1440" i="3"/>
  <c r="E1450" i="3"/>
  <c r="D1461" i="3"/>
  <c r="E1472" i="3"/>
  <c r="E1482" i="3"/>
  <c r="D1493" i="3"/>
  <c r="E1504" i="3"/>
  <c r="E1514" i="3"/>
  <c r="D1525" i="3"/>
  <c r="E1536" i="3"/>
  <c r="E1546" i="3"/>
  <c r="D1557" i="3"/>
  <c r="E1568" i="3"/>
  <c r="E1578" i="3"/>
  <c r="D1589" i="3"/>
  <c r="E1600" i="3"/>
  <c r="E1610" i="3"/>
  <c r="D1621" i="3"/>
  <c r="E1632" i="3"/>
  <c r="E1640" i="3"/>
  <c r="E1646" i="3"/>
  <c r="D1653" i="3"/>
  <c r="D1659" i="3"/>
  <c r="E1665" i="3"/>
  <c r="E1672" i="3"/>
  <c r="E1678" i="3"/>
  <c r="D1685" i="3"/>
  <c r="D1691" i="3"/>
  <c r="E1697" i="3"/>
  <c r="E1704" i="3"/>
  <c r="E1710" i="3"/>
  <c r="D1717" i="3"/>
  <c r="D1723" i="3"/>
  <c r="E1729" i="3"/>
  <c r="E1736" i="3"/>
  <c r="E1742" i="3"/>
  <c r="D1749" i="3"/>
  <c r="E1754" i="3"/>
  <c r="D1760" i="3"/>
  <c r="D1765" i="3"/>
  <c r="D1770" i="3"/>
  <c r="E1774" i="3"/>
  <c r="D1779" i="3"/>
  <c r="D1784" i="3"/>
  <c r="E1788" i="3"/>
  <c r="D1793" i="3"/>
  <c r="E1797" i="3"/>
  <c r="D1802" i="3"/>
  <c r="E1806" i="3"/>
  <c r="D1811" i="3"/>
  <c r="D1816" i="3"/>
  <c r="E1820" i="3"/>
  <c r="D1825" i="3"/>
  <c r="E1829" i="3"/>
  <c r="D1834" i="3"/>
  <c r="E1838" i="3"/>
  <c r="D1843" i="3"/>
  <c r="D1848" i="3"/>
  <c r="E1852" i="3"/>
  <c r="D1857" i="3"/>
  <c r="E1861" i="3"/>
  <c r="D1866" i="3"/>
  <c r="E1870" i="3"/>
  <c r="D1875" i="3"/>
  <c r="D1880" i="3"/>
  <c r="E1884" i="3"/>
  <c r="D1889" i="3"/>
  <c r="E1893" i="3"/>
  <c r="D1898" i="3"/>
  <c r="E1902" i="3"/>
  <c r="D1907" i="3"/>
  <c r="D1912" i="3"/>
  <c r="E1916" i="3"/>
  <c r="D1921" i="3"/>
  <c r="E1925" i="3"/>
  <c r="D1930" i="3"/>
  <c r="E1934" i="3"/>
  <c r="D1939" i="3"/>
  <c r="D1944" i="3"/>
  <c r="E1948" i="3"/>
  <c r="D1953" i="3"/>
  <c r="E1957" i="3"/>
  <c r="E1961" i="3"/>
  <c r="E1965" i="3"/>
  <c r="E1969" i="3"/>
  <c r="E1973" i="3"/>
  <c r="E1977" i="3"/>
  <c r="E1981" i="3"/>
  <c r="E1985" i="3"/>
  <c r="E1989" i="3"/>
  <c r="E1993" i="3"/>
  <c r="E1997" i="3"/>
  <c r="E2001" i="3"/>
  <c r="E2005" i="3"/>
  <c r="E2009" i="3"/>
  <c r="E2013" i="3"/>
  <c r="E2017" i="3"/>
  <c r="E2021" i="3"/>
  <c r="E2025" i="3"/>
  <c r="E2029" i="3"/>
  <c r="E2033" i="3"/>
  <c r="E2037" i="3"/>
  <c r="E2041" i="3"/>
  <c r="E2045" i="3"/>
  <c r="E2049" i="3"/>
  <c r="E2053" i="3"/>
  <c r="E2057" i="3"/>
  <c r="E2061" i="3"/>
  <c r="E2065" i="3"/>
  <c r="D384" i="3"/>
  <c r="D498" i="3"/>
  <c r="D601" i="3"/>
  <c r="D697" i="3"/>
  <c r="D764" i="3"/>
  <c r="D804" i="3"/>
  <c r="D841" i="3"/>
  <c r="E876" i="3"/>
  <c r="E908" i="3"/>
  <c r="E940" i="3"/>
  <c r="E972" i="3"/>
  <c r="E1004" i="3"/>
  <c r="E1036" i="3"/>
  <c r="E1068" i="3"/>
  <c r="E1100" i="3"/>
  <c r="E1132" i="3"/>
  <c r="E1164" i="3"/>
  <c r="E1196" i="3"/>
  <c r="E1206" i="3"/>
  <c r="D1217" i="3"/>
  <c r="E1228" i="3"/>
  <c r="E1238" i="3"/>
  <c r="D1249" i="3"/>
  <c r="E1260" i="3"/>
  <c r="E1270" i="3"/>
  <c r="D1281" i="3"/>
  <c r="E1292" i="3"/>
  <c r="E1302" i="3"/>
  <c r="D1313" i="3"/>
  <c r="E1324" i="3"/>
  <c r="E1334" i="3"/>
  <c r="D1345" i="3"/>
  <c r="E1356" i="3"/>
  <c r="E1366" i="3"/>
  <c r="D1377" i="3"/>
  <c r="E1388" i="3"/>
  <c r="E1398" i="3"/>
  <c r="D1409" i="3"/>
  <c r="E1420" i="3"/>
  <c r="E1430" i="3"/>
  <c r="D1441" i="3"/>
  <c r="E1452" i="3"/>
  <c r="E1462" i="3"/>
  <c r="D1473" i="3"/>
  <c r="E1484" i="3"/>
  <c r="E1494" i="3"/>
  <c r="D1505" i="3"/>
  <c r="E1516" i="3"/>
  <c r="E1526" i="3"/>
  <c r="D1537" i="3"/>
  <c r="E1548" i="3"/>
  <c r="E1558" i="3"/>
  <c r="D1569" i="3"/>
  <c r="E1580" i="3"/>
  <c r="E1590" i="3"/>
  <c r="D1601" i="3"/>
  <c r="E1612" i="3"/>
  <c r="E1622" i="3"/>
  <c r="D1633" i="3"/>
  <c r="D1641" i="3"/>
  <c r="D1647" i="3"/>
  <c r="E1653" i="3"/>
  <c r="E1660" i="3"/>
  <c r="E1666" i="3"/>
  <c r="D1673" i="3"/>
  <c r="D1679" i="3"/>
  <c r="E1685" i="3"/>
  <c r="E1692" i="3"/>
  <c r="E1698" i="3"/>
  <c r="D1705" i="3"/>
  <c r="D1711" i="3"/>
  <c r="E1717" i="3"/>
  <c r="E1724" i="3"/>
  <c r="E1730" i="3"/>
  <c r="D1737" i="3"/>
  <c r="D1743" i="3"/>
  <c r="E1749" i="3"/>
  <c r="D1755" i="3"/>
  <c r="E1760" i="3"/>
  <c r="E1765" i="3"/>
  <c r="E1770" i="3"/>
  <c r="D1775" i="3"/>
  <c r="D1780" i="3"/>
  <c r="E1784" i="3"/>
  <c r="D1789" i="3"/>
  <c r="E1793" i="3"/>
  <c r="D1798" i="3"/>
  <c r="E1802" i="3"/>
  <c r="D1807" i="3"/>
  <c r="D1812" i="3"/>
  <c r="E1816" i="3"/>
  <c r="D1821" i="3"/>
  <c r="E1825" i="3"/>
  <c r="D1830" i="3"/>
  <c r="E1834" i="3"/>
  <c r="D1839" i="3"/>
  <c r="D1844" i="3"/>
  <c r="E1848" i="3"/>
  <c r="D1853" i="3"/>
  <c r="E1857" i="3"/>
  <c r="D1862" i="3"/>
  <c r="E1866" i="3"/>
  <c r="D1871" i="3"/>
  <c r="D1876" i="3"/>
  <c r="E1880" i="3"/>
  <c r="D1885" i="3"/>
  <c r="E1889" i="3"/>
  <c r="D1894" i="3"/>
  <c r="E1898" i="3"/>
  <c r="D1903" i="3"/>
  <c r="D1908" i="3"/>
  <c r="E1912" i="3"/>
  <c r="D1917" i="3"/>
  <c r="E1921" i="3"/>
  <c r="D1926" i="3"/>
  <c r="E1930" i="3"/>
  <c r="D1935" i="3"/>
  <c r="D1940" i="3"/>
  <c r="E1944" i="3"/>
  <c r="D1949" i="3"/>
  <c r="E1953" i="3"/>
  <c r="D1958" i="3"/>
  <c r="D1962" i="3"/>
  <c r="D1966" i="3"/>
  <c r="D1970" i="3"/>
  <c r="D1974" i="3"/>
  <c r="D1978" i="3"/>
  <c r="D1982" i="3"/>
  <c r="D1986" i="3"/>
  <c r="D1990" i="3"/>
  <c r="D1994" i="3"/>
  <c r="D1998" i="3"/>
  <c r="D2002" i="3"/>
  <c r="D2006" i="3"/>
  <c r="D2010" i="3"/>
  <c r="D2014" i="3"/>
  <c r="E880" i="3"/>
  <c r="E1136" i="3"/>
  <c r="D1261" i="3"/>
  <c r="E1346" i="3"/>
  <c r="E1432" i="3"/>
  <c r="D1517" i="3"/>
  <c r="E1602" i="3"/>
  <c r="D1667" i="3"/>
  <c r="E1718" i="3"/>
  <c r="E1766" i="3"/>
  <c r="D1803" i="3"/>
  <c r="D1840" i="3"/>
  <c r="E1876" i="3"/>
  <c r="D1913" i="3"/>
  <c r="E1949" i="3"/>
  <c r="E1982" i="3"/>
  <c r="E2010" i="3"/>
  <c r="E2022" i="3"/>
  <c r="D2034" i="3"/>
  <c r="D2045" i="3"/>
  <c r="E2054" i="3"/>
  <c r="D2066" i="3"/>
  <c r="D2074" i="3"/>
  <c r="E2081" i="3"/>
  <c r="D2088" i="3"/>
  <c r="D2094" i="3"/>
  <c r="D2101" i="3"/>
  <c r="E2106" i="3"/>
  <c r="E2113" i="3"/>
  <c r="D2120" i="3"/>
  <c r="D2126" i="3"/>
  <c r="D2133" i="3"/>
  <c r="E2138" i="3"/>
  <c r="E2145" i="3"/>
  <c r="E2150" i="3"/>
  <c r="E2156" i="3"/>
  <c r="E2161" i="3"/>
  <c r="E2166" i="3"/>
  <c r="E2172" i="3"/>
  <c r="E2177" i="3"/>
  <c r="E2182" i="3"/>
  <c r="E2188" i="3"/>
  <c r="E2193" i="3"/>
  <c r="E2198" i="3"/>
  <c r="E2204" i="3"/>
  <c r="E2209" i="3"/>
  <c r="E2214" i="3"/>
  <c r="E2220" i="3"/>
  <c r="E2225" i="3"/>
  <c r="E2230" i="3"/>
  <c r="E2236" i="3"/>
  <c r="D2241" i="3"/>
  <c r="E2245" i="3"/>
  <c r="D2250" i="3"/>
  <c r="E2254" i="3"/>
  <c r="E2259" i="3"/>
  <c r="D2264" i="3"/>
  <c r="E2268" i="3"/>
  <c r="D2273" i="3"/>
  <c r="E2277" i="3"/>
  <c r="D2282" i="3"/>
  <c r="D2286" i="3"/>
  <c r="D2290" i="3"/>
  <c r="D2294" i="3"/>
  <c r="D2298" i="3"/>
  <c r="D2302" i="3"/>
  <c r="D2306" i="3"/>
  <c r="D2310" i="3"/>
  <c r="D2314" i="3"/>
  <c r="D2318" i="3"/>
  <c r="D2322" i="3"/>
  <c r="D2326" i="3"/>
  <c r="D2330" i="3"/>
  <c r="D2334" i="3"/>
  <c r="D2338" i="3"/>
  <c r="D2342" i="3"/>
  <c r="D2346" i="3"/>
  <c r="D2350" i="3"/>
  <c r="D2354" i="3"/>
  <c r="D2358" i="3"/>
  <c r="D2362" i="3"/>
  <c r="D2366" i="3"/>
  <c r="D2370" i="3"/>
  <c r="D2374" i="3"/>
  <c r="D2378" i="3"/>
  <c r="D2382" i="3"/>
  <c r="D2386" i="3"/>
  <c r="D2390" i="3"/>
  <c r="D2394" i="3"/>
  <c r="D2398" i="3"/>
  <c r="D2402" i="3"/>
  <c r="D2406" i="3"/>
  <c r="D2410" i="3"/>
  <c r="D2414" i="3"/>
  <c r="D2418" i="3"/>
  <c r="D2422" i="3"/>
  <c r="D2426" i="3"/>
  <c r="D2430" i="3"/>
  <c r="D2434" i="3"/>
  <c r="D2438" i="3"/>
  <c r="D2442" i="3"/>
  <c r="D2446" i="3"/>
  <c r="D2450" i="3"/>
  <c r="D2454" i="3"/>
  <c r="D2458" i="3"/>
  <c r="D2462" i="3"/>
  <c r="D2466" i="3"/>
  <c r="D2470" i="3"/>
  <c r="D2474" i="3"/>
  <c r="D2478" i="3"/>
  <c r="D2482" i="3"/>
  <c r="D2486" i="3"/>
  <c r="D2490" i="3"/>
  <c r="D2494" i="3"/>
  <c r="D2498" i="3"/>
  <c r="D2502" i="3"/>
  <c r="D2506" i="3"/>
  <c r="D2510" i="3"/>
  <c r="D2514" i="3"/>
  <c r="D2518" i="3"/>
  <c r="D2522" i="3"/>
  <c r="D2526" i="3"/>
  <c r="D2530" i="3"/>
  <c r="D2534" i="3"/>
  <c r="D2538" i="3"/>
  <c r="D2542" i="3"/>
  <c r="D2546" i="3"/>
  <c r="D2550" i="3"/>
  <c r="D2554" i="3"/>
  <c r="D2558" i="3"/>
  <c r="D2562" i="3"/>
  <c r="D2566" i="3"/>
  <c r="D2570" i="3"/>
  <c r="D2574" i="3"/>
  <c r="D2578" i="3"/>
  <c r="D2582" i="3"/>
  <c r="D2586" i="3"/>
  <c r="D2590" i="3"/>
  <c r="D2594" i="3"/>
  <c r="D2598" i="3"/>
  <c r="D2602" i="3"/>
  <c r="D2606" i="3"/>
  <c r="D2610" i="3"/>
  <c r="D2614" i="3"/>
  <c r="D2618" i="3"/>
  <c r="D2622" i="3"/>
  <c r="D2626" i="3"/>
  <c r="D2630" i="3"/>
  <c r="D2634" i="3"/>
  <c r="D2638" i="3"/>
  <c r="D2642" i="3"/>
  <c r="D2646" i="3"/>
  <c r="D2650" i="3"/>
  <c r="D2654" i="3"/>
  <c r="D2658" i="3"/>
  <c r="D2662" i="3"/>
  <c r="D2666" i="3"/>
  <c r="D2670" i="3"/>
  <c r="D2674" i="3"/>
  <c r="D2678" i="3"/>
  <c r="D2682" i="3"/>
  <c r="D2686" i="3"/>
  <c r="D2690" i="3"/>
  <c r="D2694" i="3"/>
  <c r="D2698" i="3"/>
  <c r="D2702" i="3"/>
  <c r="D2706" i="3"/>
  <c r="D2710" i="3"/>
  <c r="D2714" i="3"/>
  <c r="D2718" i="3"/>
  <c r="D2722" i="3"/>
  <c r="D2726" i="3"/>
  <c r="D2730" i="3"/>
  <c r="D2734" i="3"/>
  <c r="D2738" i="3"/>
  <c r="D2742" i="3"/>
  <c r="D2746" i="3"/>
  <c r="D2750" i="3"/>
  <c r="D2754" i="3"/>
  <c r="D2758" i="3"/>
  <c r="D2762" i="3"/>
  <c r="D2766" i="3"/>
  <c r="D2770" i="3"/>
  <c r="D2774" i="3"/>
  <c r="D2778" i="3"/>
  <c r="D2782" i="3"/>
  <c r="D2786" i="3"/>
  <c r="D2790" i="3"/>
  <c r="D2794" i="3"/>
  <c r="D2798" i="3"/>
  <c r="D2802" i="3"/>
  <c r="D2806" i="3"/>
  <c r="D2810" i="3"/>
  <c r="D2814" i="3"/>
  <c r="D2818" i="3"/>
  <c r="D2822" i="3"/>
  <c r="D2826" i="3"/>
  <c r="D2830" i="3"/>
  <c r="D2834" i="3"/>
  <c r="D2838" i="3"/>
  <c r="D2842" i="3"/>
  <c r="D2846" i="3"/>
  <c r="D2850" i="3"/>
  <c r="D2854" i="3"/>
  <c r="D2858" i="3"/>
  <c r="D2862" i="3"/>
  <c r="D2866" i="3"/>
  <c r="D2870" i="3"/>
  <c r="D2874" i="3"/>
  <c r="D2878" i="3"/>
  <c r="D2882" i="3"/>
  <c r="D2886" i="3"/>
  <c r="D2890" i="3"/>
  <c r="D2894" i="3"/>
  <c r="D2898" i="3"/>
  <c r="D2902" i="3"/>
  <c r="D2906" i="3"/>
  <c r="D2910" i="3"/>
  <c r="D2914" i="3"/>
  <c r="D2918" i="3"/>
  <c r="D2922" i="3"/>
  <c r="D2926" i="3"/>
  <c r="D2930" i="3"/>
  <c r="D2934" i="3"/>
  <c r="D2938" i="3"/>
  <c r="D2942" i="3"/>
  <c r="D2946" i="3"/>
  <c r="D2950" i="3"/>
  <c r="D2954" i="3"/>
  <c r="D2958" i="3"/>
  <c r="D2962" i="3"/>
  <c r="D2966" i="3"/>
  <c r="D2970" i="3"/>
  <c r="D2974" i="3"/>
  <c r="D2978" i="3"/>
  <c r="D2982" i="3"/>
  <c r="D2986" i="3"/>
  <c r="D2990" i="3"/>
  <c r="D2994" i="3"/>
  <c r="D2998" i="3"/>
  <c r="D3002" i="3"/>
  <c r="D3006" i="3"/>
  <c r="D3010" i="3"/>
  <c r="D3014" i="3"/>
  <c r="D3018" i="3"/>
  <c r="D3022" i="3"/>
  <c r="D3026" i="3"/>
  <c r="D3030" i="3"/>
  <c r="D3034" i="3"/>
  <c r="D3038" i="3"/>
  <c r="D3042" i="3"/>
  <c r="D3046" i="3"/>
  <c r="D3050" i="3"/>
  <c r="D3054" i="3"/>
  <c r="D3058" i="3"/>
  <c r="D3062" i="3"/>
  <c r="D3066" i="3"/>
  <c r="D3070" i="3"/>
  <c r="D3074" i="3"/>
  <c r="D3078" i="3"/>
  <c r="D3082" i="3"/>
  <c r="D3086" i="3"/>
  <c r="D3090" i="3"/>
  <c r="D3094" i="3"/>
  <c r="D3098" i="3"/>
  <c r="D3102" i="3"/>
  <c r="D3106" i="3"/>
  <c r="D3110" i="3"/>
  <c r="D3114" i="3"/>
  <c r="D3118" i="3"/>
  <c r="D3122" i="3"/>
  <c r="D3126" i="3"/>
  <c r="D3130" i="3"/>
  <c r="D3134" i="3"/>
  <c r="D3138" i="3"/>
  <c r="D3142" i="3"/>
  <c r="D3146" i="3"/>
  <c r="D3150" i="3"/>
  <c r="D3154" i="3"/>
  <c r="D3158" i="3"/>
  <c r="D3162" i="3"/>
  <c r="D3166" i="3"/>
  <c r="D3170" i="3"/>
  <c r="D3174" i="3"/>
  <c r="D3178" i="3"/>
  <c r="D3182" i="3"/>
  <c r="D3186" i="3"/>
  <c r="D3190" i="3"/>
  <c r="D3194" i="3"/>
  <c r="D3198" i="3"/>
  <c r="D3202" i="3"/>
  <c r="D3206" i="3"/>
  <c r="D3210" i="3"/>
  <c r="D3214" i="3"/>
  <c r="D3218" i="3"/>
  <c r="D3222" i="3"/>
  <c r="D3226" i="3"/>
  <c r="D3230" i="3"/>
  <c r="D3234" i="3"/>
  <c r="D3238" i="3"/>
  <c r="D3242" i="3"/>
  <c r="D3246" i="3"/>
  <c r="D3250" i="3"/>
  <c r="D3254" i="3"/>
  <c r="D3258" i="3"/>
  <c r="D3262" i="3"/>
  <c r="D3266" i="3"/>
  <c r="D3270" i="3"/>
  <c r="D3274" i="3"/>
  <c r="D3278" i="3"/>
  <c r="D3282" i="3"/>
  <c r="D3286" i="3"/>
  <c r="D3290" i="3"/>
  <c r="D3294" i="3"/>
  <c r="D3298" i="3"/>
  <c r="D3302" i="3"/>
  <c r="D3306" i="3"/>
  <c r="D3310" i="3"/>
  <c r="D3314" i="3"/>
  <c r="D3318" i="3"/>
  <c r="D3322" i="3"/>
  <c r="D3326" i="3"/>
  <c r="D3330" i="3"/>
  <c r="D3334" i="3"/>
  <c r="D3338" i="3"/>
  <c r="D3342" i="3"/>
  <c r="D3346" i="3"/>
  <c r="D3350" i="3"/>
  <c r="D3354" i="3"/>
  <c r="D3358" i="3"/>
  <c r="D3362" i="3"/>
  <c r="D3366" i="3"/>
  <c r="D3370" i="3"/>
  <c r="D3374" i="3"/>
  <c r="D3378" i="3"/>
  <c r="D3382" i="3"/>
  <c r="D3386" i="3"/>
  <c r="D3390" i="3"/>
  <c r="D3394" i="3"/>
  <c r="D3398" i="3"/>
  <c r="D402" i="3"/>
  <c r="E912" i="3"/>
  <c r="E1168" i="3"/>
  <c r="E1272" i="3"/>
  <c r="D1357" i="3"/>
  <c r="E1442" i="3"/>
  <c r="E1528" i="3"/>
  <c r="D1613" i="3"/>
  <c r="E1673" i="3"/>
  <c r="D1725" i="3"/>
  <c r="D1771" i="3"/>
  <c r="D1808" i="3"/>
  <c r="E1844" i="3"/>
  <c r="D1881" i="3"/>
  <c r="E1917" i="3"/>
  <c r="D1954" i="3"/>
  <c r="E1986" i="3"/>
  <c r="D2013" i="3"/>
  <c r="D2025" i="3"/>
  <c r="E2034" i="3"/>
  <c r="D2046" i="3"/>
  <c r="D2057" i="3"/>
  <c r="E2066" i="3"/>
  <c r="E2074" i="3"/>
  <c r="D2082" i="3"/>
  <c r="D2089" i="3"/>
  <c r="E2094" i="3"/>
  <c r="E2101" i="3"/>
  <c r="D2108" i="3"/>
  <c r="D2114" i="3"/>
  <c r="D2121" i="3"/>
  <c r="E2126" i="3"/>
  <c r="E2133" i="3"/>
  <c r="D2140" i="3"/>
  <c r="D2146" i="3"/>
  <c r="D2152" i="3"/>
  <c r="D2157" i="3"/>
  <c r="D2162" i="3"/>
  <c r="D2168" i="3"/>
  <c r="D2173" i="3"/>
  <c r="D2178" i="3"/>
  <c r="D2184" i="3"/>
  <c r="D2189" i="3"/>
  <c r="D2194" i="3"/>
  <c r="D2200" i="3"/>
  <c r="D2205" i="3"/>
  <c r="D2210" i="3"/>
  <c r="D2216" i="3"/>
  <c r="D2221" i="3"/>
  <c r="D2226" i="3"/>
  <c r="D2232" i="3"/>
  <c r="D2237" i="3"/>
  <c r="E2241" i="3"/>
  <c r="D2246" i="3"/>
  <c r="E2250" i="3"/>
  <c r="E2255" i="3"/>
  <c r="D2260" i="3"/>
  <c r="E2264" i="3"/>
  <c r="D2269" i="3"/>
  <c r="E2273" i="3"/>
  <c r="D2278" i="3"/>
  <c r="E2282" i="3"/>
  <c r="E2286" i="3"/>
  <c r="E2290" i="3"/>
  <c r="E2294" i="3"/>
  <c r="E2298" i="3"/>
  <c r="E2302" i="3"/>
  <c r="E2306" i="3"/>
  <c r="E2310" i="3"/>
  <c r="E2314" i="3"/>
  <c r="E2318" i="3"/>
  <c r="E2322" i="3"/>
  <c r="E2326" i="3"/>
  <c r="E2330" i="3"/>
  <c r="E2334" i="3"/>
  <c r="E2338" i="3"/>
  <c r="E2342" i="3"/>
  <c r="E2346" i="3"/>
  <c r="E2350" i="3"/>
  <c r="E2354" i="3"/>
  <c r="E2358" i="3"/>
  <c r="E2362" i="3"/>
  <c r="E2366" i="3"/>
  <c r="E2370" i="3"/>
  <c r="E2374" i="3"/>
  <c r="E2378" i="3"/>
  <c r="E2382" i="3"/>
  <c r="E2386" i="3"/>
  <c r="E2390" i="3"/>
  <c r="E2394" i="3"/>
  <c r="E2398" i="3"/>
  <c r="E2402" i="3"/>
  <c r="E2406" i="3"/>
  <c r="E2410" i="3"/>
  <c r="E2414" i="3"/>
  <c r="E2418" i="3"/>
  <c r="E2422" i="3"/>
  <c r="E2426" i="3"/>
  <c r="E2430" i="3"/>
  <c r="E2434" i="3"/>
  <c r="E2438" i="3"/>
  <c r="E2442" i="3"/>
  <c r="E2446" i="3"/>
  <c r="E2450" i="3"/>
  <c r="E2454" i="3"/>
  <c r="E2458" i="3"/>
  <c r="E2462" i="3"/>
  <c r="E2466" i="3"/>
  <c r="E2470" i="3"/>
  <c r="E2474" i="3"/>
  <c r="E2478" i="3"/>
  <c r="E2482" i="3"/>
  <c r="E2486" i="3"/>
  <c r="E2490" i="3"/>
  <c r="E2494" i="3"/>
  <c r="E2498" i="3"/>
  <c r="E2502" i="3"/>
  <c r="E2506" i="3"/>
  <c r="E2510" i="3"/>
  <c r="E2514" i="3"/>
  <c r="E2518" i="3"/>
  <c r="E2522" i="3"/>
  <c r="E2526" i="3"/>
  <c r="E2530" i="3"/>
  <c r="E2534" i="3"/>
  <c r="E2538" i="3"/>
  <c r="E2542" i="3"/>
  <c r="E2546" i="3"/>
  <c r="E2550" i="3"/>
  <c r="E2554" i="3"/>
  <c r="E2558" i="3"/>
  <c r="E2562" i="3"/>
  <c r="E2566" i="3"/>
  <c r="E2570" i="3"/>
  <c r="E2574" i="3"/>
  <c r="E2578" i="3"/>
  <c r="E2582" i="3"/>
  <c r="E2586" i="3"/>
  <c r="E2590" i="3"/>
  <c r="E2594" i="3"/>
  <c r="E2598" i="3"/>
  <c r="E2602" i="3"/>
  <c r="E2606" i="3"/>
  <c r="E2610" i="3"/>
  <c r="E2614" i="3"/>
  <c r="E2618" i="3"/>
  <c r="E2622" i="3"/>
  <c r="E2626" i="3"/>
  <c r="E2630" i="3"/>
  <c r="E2634" i="3"/>
  <c r="E2638" i="3"/>
  <c r="E2642" i="3"/>
  <c r="E2646" i="3"/>
  <c r="E2650" i="3"/>
  <c r="E2654" i="3"/>
  <c r="E2658" i="3"/>
  <c r="E2662" i="3"/>
  <c r="E2666" i="3"/>
  <c r="E2670" i="3"/>
  <c r="E2674" i="3"/>
  <c r="E2678" i="3"/>
  <c r="E2682" i="3"/>
  <c r="E2686" i="3"/>
  <c r="E2690" i="3"/>
  <c r="E2694" i="3"/>
  <c r="E2698" i="3"/>
  <c r="E2702" i="3"/>
  <c r="E2706" i="3"/>
  <c r="E2710" i="3"/>
  <c r="E2714" i="3"/>
  <c r="E2718" i="3"/>
  <c r="E2722" i="3"/>
  <c r="E2726" i="3"/>
  <c r="E2730" i="3"/>
  <c r="E2734" i="3"/>
  <c r="E2738" i="3"/>
  <c r="E2742" i="3"/>
  <c r="E2746" i="3"/>
  <c r="E2750" i="3"/>
  <c r="E2754" i="3"/>
  <c r="E2758" i="3"/>
  <c r="E2762" i="3"/>
  <c r="E2766" i="3"/>
  <c r="E2770" i="3"/>
  <c r="E2774" i="3"/>
  <c r="E2778" i="3"/>
  <c r="E2782" i="3"/>
  <c r="E2786" i="3"/>
  <c r="E2790" i="3"/>
  <c r="E2794" i="3"/>
  <c r="E2798" i="3"/>
  <c r="E2802" i="3"/>
  <c r="E2806" i="3"/>
  <c r="E2810" i="3"/>
  <c r="E2814" i="3"/>
  <c r="E2818" i="3"/>
  <c r="E2822" i="3"/>
  <c r="E2826" i="3"/>
  <c r="E2830" i="3"/>
  <c r="E2834" i="3"/>
  <c r="E2838" i="3"/>
  <c r="E2842" i="3"/>
  <c r="E2846" i="3"/>
  <c r="E2850" i="3"/>
  <c r="E2854" i="3"/>
  <c r="E2858" i="3"/>
  <c r="E2862" i="3"/>
  <c r="E2866" i="3"/>
  <c r="E2870" i="3"/>
  <c r="E2874" i="3"/>
  <c r="E2878" i="3"/>
  <c r="E2882" i="3"/>
  <c r="E2886" i="3"/>
  <c r="E2890" i="3"/>
  <c r="E2894" i="3"/>
  <c r="E2898" i="3"/>
  <c r="E2902" i="3"/>
  <c r="E2906" i="3"/>
  <c r="E2910" i="3"/>
  <c r="E2914" i="3"/>
  <c r="E2918" i="3"/>
  <c r="E2922" i="3"/>
  <c r="E2926" i="3"/>
  <c r="E2930" i="3"/>
  <c r="E2934" i="3"/>
  <c r="E2938" i="3"/>
  <c r="E2942" i="3"/>
  <c r="E2946" i="3"/>
  <c r="E2950" i="3"/>
  <c r="E2954" i="3"/>
  <c r="E2958" i="3"/>
  <c r="E2962" i="3"/>
  <c r="E2966" i="3"/>
  <c r="E2970" i="3"/>
  <c r="E2974" i="3"/>
  <c r="E2978" i="3"/>
  <c r="E2982" i="3"/>
  <c r="E2986" i="3"/>
  <c r="E2990" i="3"/>
  <c r="E2994" i="3"/>
  <c r="E2998" i="3"/>
  <c r="E3002" i="3"/>
  <c r="E3006" i="3"/>
  <c r="E3010" i="3"/>
  <c r="E3014" i="3"/>
  <c r="E3018" i="3"/>
  <c r="E3022" i="3"/>
  <c r="E3026" i="3"/>
  <c r="E3030" i="3"/>
  <c r="E3034" i="3"/>
  <c r="E3038" i="3"/>
  <c r="E3042" i="3"/>
  <c r="E3046" i="3"/>
  <c r="E3050" i="3"/>
  <c r="E3054" i="3"/>
  <c r="E3058" i="3"/>
  <c r="E3062" i="3"/>
  <c r="E3066" i="3"/>
  <c r="E3070" i="3"/>
  <c r="E3074" i="3"/>
  <c r="E3078" i="3"/>
  <c r="E3082" i="3"/>
  <c r="E3086" i="3"/>
  <c r="E3090" i="3"/>
  <c r="E3094" i="3"/>
  <c r="E3098" i="3"/>
  <c r="E3102" i="3"/>
  <c r="E3106" i="3"/>
  <c r="E3110" i="3"/>
  <c r="E3114" i="3"/>
  <c r="E3118" i="3"/>
  <c r="E3122" i="3"/>
  <c r="E3126" i="3"/>
  <c r="E3130" i="3"/>
  <c r="E3134" i="3"/>
  <c r="E3138" i="3"/>
  <c r="E3142" i="3"/>
  <c r="E3146" i="3"/>
  <c r="E3150" i="3"/>
  <c r="E3154" i="3"/>
  <c r="E3158" i="3"/>
  <c r="E3162" i="3"/>
  <c r="E3166" i="3"/>
  <c r="E3170" i="3"/>
  <c r="E3174" i="3"/>
  <c r="E3178" i="3"/>
  <c r="E3182" i="3"/>
  <c r="E3186" i="3"/>
  <c r="E3190" i="3"/>
  <c r="E3194" i="3"/>
  <c r="E3198" i="3"/>
  <c r="E3202" i="3"/>
  <c r="E3206" i="3"/>
  <c r="E3210" i="3"/>
  <c r="E3214" i="3"/>
  <c r="E3218" i="3"/>
  <c r="E3222" i="3"/>
  <c r="E3226" i="3"/>
  <c r="E3230" i="3"/>
  <c r="E3234" i="3"/>
  <c r="E3238" i="3"/>
  <c r="E3242" i="3"/>
  <c r="E3246" i="3"/>
  <c r="E3250" i="3"/>
  <c r="E3254" i="3"/>
  <c r="E3258" i="3"/>
  <c r="E3262" i="3"/>
  <c r="E3266" i="3"/>
  <c r="E3270" i="3"/>
  <c r="E3274" i="3"/>
  <c r="E3278" i="3"/>
  <c r="E3282" i="3"/>
  <c r="E3286" i="3"/>
  <c r="E3290" i="3"/>
  <c r="E3294" i="3"/>
  <c r="E3298" i="3"/>
  <c r="E3302" i="3"/>
  <c r="E3306" i="3"/>
  <c r="E3310" i="3"/>
  <c r="E3314" i="3"/>
  <c r="E3318" i="3"/>
  <c r="E3322" i="3"/>
  <c r="E3326" i="3"/>
  <c r="E3330" i="3"/>
  <c r="D512" i="3"/>
  <c r="E944" i="3"/>
  <c r="D1197" i="3"/>
  <c r="E1282" i="3"/>
  <c r="E1368" i="3"/>
  <c r="D1453" i="3"/>
  <c r="E1538" i="3"/>
  <c r="E1624" i="3"/>
  <c r="E1680" i="3"/>
  <c r="D1731" i="3"/>
  <c r="D1776" i="3"/>
  <c r="E1812" i="3"/>
  <c r="D1849" i="3"/>
  <c r="E1885" i="3"/>
  <c r="D1922" i="3"/>
  <c r="E1958" i="3"/>
  <c r="E1990" i="3"/>
  <c r="E2014" i="3"/>
  <c r="D2026" i="3"/>
  <c r="D2037" i="3"/>
  <c r="E2046" i="3"/>
  <c r="D2058" i="3"/>
  <c r="D2069" i="3"/>
  <c r="D2077" i="3"/>
  <c r="E2082" i="3"/>
  <c r="E2089" i="3"/>
  <c r="D2096" i="3"/>
  <c r="D2102" i="3"/>
  <c r="D2109" i="3"/>
  <c r="E2114" i="3"/>
  <c r="E2121" i="3"/>
  <c r="D2128" i="3"/>
  <c r="D2134" i="3"/>
  <c r="D2141" i="3"/>
  <c r="E2146" i="3"/>
  <c r="E2152" i="3"/>
  <c r="E2157" i="3"/>
  <c r="E2162" i="3"/>
  <c r="E2168" i="3"/>
  <c r="E2173" i="3"/>
  <c r="E2178" i="3"/>
  <c r="E2184" i="3"/>
  <c r="E2189" i="3"/>
  <c r="E2194" i="3"/>
  <c r="E2200" i="3"/>
  <c r="E2205" i="3"/>
  <c r="E2210" i="3"/>
  <c r="E2216" i="3"/>
  <c r="E2221" i="3"/>
  <c r="E2226" i="3"/>
  <c r="E2232" i="3"/>
  <c r="E2237" i="3"/>
  <c r="D2242" i="3"/>
  <c r="E2246" i="3"/>
  <c r="E2251" i="3"/>
  <c r="D2256" i="3"/>
  <c r="E2260" i="3"/>
  <c r="D2265" i="3"/>
  <c r="E2269" i="3"/>
  <c r="D2274" i="3"/>
  <c r="E2278" i="3"/>
  <c r="D2283" i="3"/>
  <c r="D2287" i="3"/>
  <c r="D2291" i="3"/>
  <c r="D2295" i="3"/>
  <c r="D2299" i="3"/>
  <c r="D2303" i="3"/>
  <c r="D2307" i="3"/>
  <c r="D2311" i="3"/>
  <c r="D2315" i="3"/>
  <c r="D2319" i="3"/>
  <c r="D2323" i="3"/>
  <c r="D2327" i="3"/>
  <c r="D2331" i="3"/>
  <c r="D2335" i="3"/>
  <c r="D2339" i="3"/>
  <c r="D2343" i="3"/>
  <c r="D2347" i="3"/>
  <c r="D2351" i="3"/>
  <c r="D2355" i="3"/>
  <c r="D2359" i="3"/>
  <c r="D2363" i="3"/>
  <c r="D2367" i="3"/>
  <c r="D2371" i="3"/>
  <c r="D2375" i="3"/>
  <c r="D2379" i="3"/>
  <c r="D2383" i="3"/>
  <c r="D2387" i="3"/>
  <c r="D2391" i="3"/>
  <c r="D2395" i="3"/>
  <c r="D2399" i="3"/>
  <c r="D2403" i="3"/>
  <c r="D2407" i="3"/>
  <c r="D2411" i="3"/>
  <c r="D2415" i="3"/>
  <c r="D2419" i="3"/>
  <c r="D2423" i="3"/>
  <c r="D2427" i="3"/>
  <c r="D2431" i="3"/>
  <c r="D2435" i="3"/>
  <c r="D2439" i="3"/>
  <c r="D2443" i="3"/>
  <c r="D2447" i="3"/>
  <c r="D2451" i="3"/>
  <c r="D2455" i="3"/>
  <c r="D2459" i="3"/>
  <c r="D2463" i="3"/>
  <c r="D2467" i="3"/>
  <c r="D2471" i="3"/>
  <c r="D2475" i="3"/>
  <c r="D2479" i="3"/>
  <c r="D2483" i="3"/>
  <c r="D2487" i="3"/>
  <c r="D2491" i="3"/>
  <c r="D2495" i="3"/>
  <c r="D2499" i="3"/>
  <c r="D2503" i="3"/>
  <c r="D2507" i="3"/>
  <c r="D2511" i="3"/>
  <c r="D2515" i="3"/>
  <c r="D2519" i="3"/>
  <c r="D2523" i="3"/>
  <c r="D2527" i="3"/>
  <c r="D2531" i="3"/>
  <c r="D2535" i="3"/>
  <c r="D2539" i="3"/>
  <c r="D2543" i="3"/>
  <c r="D2547" i="3"/>
  <c r="D2551" i="3"/>
  <c r="D2555" i="3"/>
  <c r="D2559" i="3"/>
  <c r="D2563" i="3"/>
  <c r="D2567" i="3"/>
  <c r="D2571" i="3"/>
  <c r="D2575" i="3"/>
  <c r="D2579" i="3"/>
  <c r="D2583" i="3"/>
  <c r="D2587" i="3"/>
  <c r="D2591" i="3"/>
  <c r="D2595" i="3"/>
  <c r="D2599" i="3"/>
  <c r="D2603" i="3"/>
  <c r="D2607" i="3"/>
  <c r="D2611" i="3"/>
  <c r="D2615" i="3"/>
  <c r="D2619" i="3"/>
  <c r="D2623" i="3"/>
  <c r="D2627" i="3"/>
  <c r="D2631" i="3"/>
  <c r="D2635" i="3"/>
  <c r="D2639" i="3"/>
  <c r="D2643" i="3"/>
  <c r="D2647" i="3"/>
  <c r="D2651" i="3"/>
  <c r="D2655" i="3"/>
  <c r="D2659" i="3"/>
  <c r="D2663" i="3"/>
  <c r="D2667" i="3"/>
  <c r="D2671" i="3"/>
  <c r="D2675" i="3"/>
  <c r="D2679" i="3"/>
  <c r="D2683" i="3"/>
  <c r="D2687" i="3"/>
  <c r="D2691" i="3"/>
  <c r="D2695" i="3"/>
  <c r="D2699" i="3"/>
  <c r="D2703" i="3"/>
  <c r="D2707" i="3"/>
  <c r="D2711" i="3"/>
  <c r="D2715" i="3"/>
  <c r="D2719" i="3"/>
  <c r="D2723" i="3"/>
  <c r="D2727" i="3"/>
  <c r="D2731" i="3"/>
  <c r="D2735" i="3"/>
  <c r="D2739" i="3"/>
  <c r="D2743" i="3"/>
  <c r="D2747" i="3"/>
  <c r="D2751" i="3"/>
  <c r="D2755" i="3"/>
  <c r="D2759" i="3"/>
  <c r="D2763" i="3"/>
  <c r="D2767" i="3"/>
  <c r="D2771" i="3"/>
  <c r="D2775" i="3"/>
  <c r="D2779" i="3"/>
  <c r="D2783" i="3"/>
  <c r="D2787" i="3"/>
  <c r="D2791" i="3"/>
  <c r="D2795" i="3"/>
  <c r="D2799" i="3"/>
  <c r="D2803" i="3"/>
  <c r="D2807" i="3"/>
  <c r="D2811" i="3"/>
  <c r="D2815" i="3"/>
  <c r="D2819" i="3"/>
  <c r="D2823" i="3"/>
  <c r="D2827" i="3"/>
  <c r="D2831" i="3"/>
  <c r="D2835" i="3"/>
  <c r="D2839" i="3"/>
  <c r="D2843" i="3"/>
  <c r="D2847" i="3"/>
  <c r="D2851" i="3"/>
  <c r="D2855" i="3"/>
  <c r="D2859" i="3"/>
  <c r="D2863" i="3"/>
  <c r="D2867" i="3"/>
  <c r="D2871" i="3"/>
  <c r="D2875" i="3"/>
  <c r="D2879" i="3"/>
  <c r="D2883" i="3"/>
  <c r="D2887" i="3"/>
  <c r="D2891" i="3"/>
  <c r="D2895" i="3"/>
  <c r="D2899" i="3"/>
  <c r="D2903" i="3"/>
  <c r="D2907" i="3"/>
  <c r="D2911" i="3"/>
  <c r="D2915" i="3"/>
  <c r="D2919" i="3"/>
  <c r="D2923" i="3"/>
  <c r="D2927" i="3"/>
  <c r="D2931" i="3"/>
  <c r="D2935" i="3"/>
  <c r="D2939" i="3"/>
  <c r="D2943" i="3"/>
  <c r="D2947" i="3"/>
  <c r="D2951" i="3"/>
  <c r="D2955" i="3"/>
  <c r="D2959" i="3"/>
  <c r="D2963" i="3"/>
  <c r="D2967" i="3"/>
  <c r="D2971" i="3"/>
  <c r="D2975" i="3"/>
  <c r="D2979" i="3"/>
  <c r="D2983" i="3"/>
  <c r="D2987" i="3"/>
  <c r="D2991" i="3"/>
  <c r="D2995" i="3"/>
  <c r="D2999" i="3"/>
  <c r="D3003" i="3"/>
  <c r="D3007" i="3"/>
  <c r="D3011" i="3"/>
  <c r="D3015" i="3"/>
  <c r="D3019" i="3"/>
  <c r="D3023" i="3"/>
  <c r="D3027" i="3"/>
  <c r="D3031" i="3"/>
  <c r="D3035" i="3"/>
  <c r="D3039" i="3"/>
  <c r="D3043" i="3"/>
  <c r="D3047" i="3"/>
  <c r="D3051" i="3"/>
  <c r="D3055" i="3"/>
  <c r="D3059" i="3"/>
  <c r="D3063" i="3"/>
  <c r="D3067" i="3"/>
  <c r="D3071" i="3"/>
  <c r="D3075" i="3"/>
  <c r="D3079" i="3"/>
  <c r="D3083" i="3"/>
  <c r="D3087" i="3"/>
  <c r="D3091" i="3"/>
  <c r="D3095" i="3"/>
  <c r="D3099" i="3"/>
  <c r="D3103" i="3"/>
  <c r="D3107" i="3"/>
  <c r="D3111" i="3"/>
  <c r="D3115" i="3"/>
  <c r="D3119" i="3"/>
  <c r="D3123" i="3"/>
  <c r="D3127" i="3"/>
  <c r="D3131" i="3"/>
  <c r="D3135" i="3"/>
  <c r="D3139" i="3"/>
  <c r="D3143" i="3"/>
  <c r="D3147" i="3"/>
  <c r="D3151" i="3"/>
  <c r="D3155" i="3"/>
  <c r="D3159" i="3"/>
  <c r="D3163" i="3"/>
  <c r="D3167" i="3"/>
  <c r="D3171" i="3"/>
  <c r="D3175" i="3"/>
  <c r="D3179" i="3"/>
  <c r="D3183" i="3"/>
  <c r="D3187" i="3"/>
  <c r="D3191" i="3"/>
  <c r="D3195" i="3"/>
  <c r="D3199" i="3"/>
  <c r="D3203" i="3"/>
  <c r="D3207" i="3"/>
  <c r="D3211" i="3"/>
  <c r="D3215" i="3"/>
  <c r="D3219" i="3"/>
  <c r="D3223" i="3"/>
  <c r="D3227" i="3"/>
  <c r="D3231" i="3"/>
  <c r="D3235" i="3"/>
  <c r="D3239" i="3"/>
  <c r="D3243" i="3"/>
  <c r="D3247" i="3"/>
  <c r="D3251" i="3"/>
  <c r="D3255" i="3"/>
  <c r="D3259" i="3"/>
  <c r="D3263" i="3"/>
  <c r="D3267" i="3"/>
  <c r="D3271" i="3"/>
  <c r="D3275" i="3"/>
  <c r="D3279" i="3"/>
  <c r="D3283" i="3"/>
  <c r="D3287" i="3"/>
  <c r="D3291" i="3"/>
  <c r="D3295" i="3"/>
  <c r="D3299" i="3"/>
  <c r="D3303" i="3"/>
  <c r="D3307" i="3"/>
  <c r="D3311" i="3"/>
  <c r="D3315" i="3"/>
  <c r="D3319" i="3"/>
  <c r="D3323" i="3"/>
  <c r="D3327" i="3"/>
  <c r="D3331" i="3"/>
  <c r="E614" i="3"/>
  <c r="E976" i="3"/>
  <c r="E1208" i="3"/>
  <c r="D1293" i="3"/>
  <c r="E1378" i="3"/>
  <c r="E1464" i="3"/>
  <c r="D1549" i="3"/>
  <c r="E1633" i="3"/>
  <c r="E1686" i="3"/>
  <c r="E1737" i="3"/>
  <c r="E1780" i="3"/>
  <c r="D1817" i="3"/>
  <c r="E1853" i="3"/>
  <c r="D1890" i="3"/>
  <c r="E1926" i="3"/>
  <c r="E1962" i="3"/>
  <c r="E1994" i="3"/>
  <c r="D2017" i="3"/>
  <c r="E2026" i="3"/>
  <c r="D2038" i="3"/>
  <c r="D2049" i="3"/>
  <c r="E2058" i="3"/>
  <c r="E2069" i="3"/>
  <c r="E2077" i="3"/>
  <c r="D2084" i="3"/>
  <c r="D2090" i="3"/>
  <c r="D2097" i="3"/>
  <c r="E2102" i="3"/>
  <c r="E2109" i="3"/>
  <c r="D2116" i="3"/>
  <c r="D2122" i="3"/>
  <c r="D2129" i="3"/>
  <c r="E2134" i="3"/>
  <c r="E2141" i="3"/>
  <c r="D2148" i="3"/>
  <c r="D2153" i="3"/>
  <c r="D2158" i="3"/>
  <c r="D2164" i="3"/>
  <c r="D2169" i="3"/>
  <c r="D2174" i="3"/>
  <c r="D2180" i="3"/>
  <c r="D2185" i="3"/>
  <c r="D2190" i="3"/>
  <c r="D2196" i="3"/>
  <c r="D2201" i="3"/>
  <c r="D2206" i="3"/>
  <c r="D2212" i="3"/>
  <c r="D2217" i="3"/>
  <c r="D2222" i="3"/>
  <c r="D2228" i="3"/>
  <c r="D2233" i="3"/>
  <c r="D2238" i="3"/>
  <c r="E2242" i="3"/>
  <c r="E2247" i="3"/>
  <c r="D2252" i="3"/>
  <c r="E2256" i="3"/>
  <c r="D2261" i="3"/>
  <c r="E2265" i="3"/>
  <c r="D2270" i="3"/>
  <c r="E2274" i="3"/>
  <c r="E2279" i="3"/>
  <c r="E2283" i="3"/>
  <c r="E2287" i="3"/>
  <c r="E2291" i="3"/>
  <c r="E2295" i="3"/>
  <c r="E2299" i="3"/>
  <c r="E2303" i="3"/>
  <c r="E2307" i="3"/>
  <c r="E2311" i="3"/>
  <c r="E2315" i="3"/>
  <c r="E2319" i="3"/>
  <c r="E2323" i="3"/>
  <c r="E2327" i="3"/>
  <c r="E2331" i="3"/>
  <c r="E2335" i="3"/>
  <c r="E2339" i="3"/>
  <c r="E2343" i="3"/>
  <c r="E2347" i="3"/>
  <c r="E2351" i="3"/>
  <c r="E2355" i="3"/>
  <c r="E2359" i="3"/>
  <c r="E2363" i="3"/>
  <c r="E2367" i="3"/>
  <c r="E2371" i="3"/>
  <c r="E2375" i="3"/>
  <c r="E2379" i="3"/>
  <c r="E2383" i="3"/>
  <c r="E2387" i="3"/>
  <c r="E2391" i="3"/>
  <c r="E2395" i="3"/>
  <c r="E2399" i="3"/>
  <c r="E2403" i="3"/>
  <c r="E2407" i="3"/>
  <c r="E2411" i="3"/>
  <c r="E2415" i="3"/>
  <c r="E2419" i="3"/>
  <c r="E2423" i="3"/>
  <c r="E2427" i="3"/>
  <c r="E2431" i="3"/>
  <c r="E2435" i="3"/>
  <c r="E2439" i="3"/>
  <c r="E2443" i="3"/>
  <c r="E2447" i="3"/>
  <c r="E2451" i="3"/>
  <c r="E2455" i="3"/>
  <c r="E2459" i="3"/>
  <c r="E2463" i="3"/>
  <c r="E2467" i="3"/>
  <c r="E2471" i="3"/>
  <c r="E2475" i="3"/>
  <c r="E2479" i="3"/>
  <c r="E2483" i="3"/>
  <c r="E2487" i="3"/>
  <c r="E2491" i="3"/>
  <c r="E2495" i="3"/>
  <c r="E2499" i="3"/>
  <c r="E2503" i="3"/>
  <c r="E2507" i="3"/>
  <c r="E2511" i="3"/>
  <c r="E2515" i="3"/>
  <c r="E2519" i="3"/>
  <c r="E2523" i="3"/>
  <c r="E2527" i="3"/>
  <c r="E2531" i="3"/>
  <c r="E2535" i="3"/>
  <c r="E2539" i="3"/>
  <c r="E2543" i="3"/>
  <c r="E2547" i="3"/>
  <c r="E2551" i="3"/>
  <c r="E2555" i="3"/>
  <c r="E2559" i="3"/>
  <c r="E2563" i="3"/>
  <c r="E2567" i="3"/>
  <c r="E2571" i="3"/>
  <c r="E2575" i="3"/>
  <c r="E2579" i="3"/>
  <c r="E2583" i="3"/>
  <c r="E2587" i="3"/>
  <c r="E2591" i="3"/>
  <c r="E2595" i="3"/>
  <c r="E2599" i="3"/>
  <c r="E2603" i="3"/>
  <c r="E2607" i="3"/>
  <c r="E2611" i="3"/>
  <c r="E2615" i="3"/>
  <c r="E2619" i="3"/>
  <c r="E2623" i="3"/>
  <c r="E2627" i="3"/>
  <c r="E2631" i="3"/>
  <c r="E2635" i="3"/>
  <c r="E2639" i="3"/>
  <c r="E2643" i="3"/>
  <c r="E2647" i="3"/>
  <c r="E2651" i="3"/>
  <c r="E2655" i="3"/>
  <c r="E2659" i="3"/>
  <c r="E2663" i="3"/>
  <c r="E2667" i="3"/>
  <c r="E2671" i="3"/>
  <c r="E2675" i="3"/>
  <c r="E2679" i="3"/>
  <c r="E2683" i="3"/>
  <c r="E2687" i="3"/>
  <c r="E2691" i="3"/>
  <c r="E2695" i="3"/>
  <c r="E2699" i="3"/>
  <c r="E2703" i="3"/>
  <c r="E2707" i="3"/>
  <c r="E2711" i="3"/>
  <c r="E2715" i="3"/>
  <c r="E2719" i="3"/>
  <c r="E2723" i="3"/>
  <c r="E2727" i="3"/>
  <c r="E2731" i="3"/>
  <c r="E2735" i="3"/>
  <c r="E2739" i="3"/>
  <c r="E2743" i="3"/>
  <c r="E2747" i="3"/>
  <c r="E2751" i="3"/>
  <c r="E2755" i="3"/>
  <c r="E2759" i="3"/>
  <c r="E2763" i="3"/>
  <c r="E2767" i="3"/>
  <c r="E2771" i="3"/>
  <c r="E2775" i="3"/>
  <c r="E2779" i="3"/>
  <c r="E2783" i="3"/>
  <c r="E2787" i="3"/>
  <c r="E2791" i="3"/>
  <c r="E2795" i="3"/>
  <c r="E2799" i="3"/>
  <c r="E2803" i="3"/>
  <c r="E2807" i="3"/>
  <c r="E2811" i="3"/>
  <c r="E2815" i="3"/>
  <c r="E2819" i="3"/>
  <c r="E2823" i="3"/>
  <c r="E2827" i="3"/>
  <c r="E2831" i="3"/>
  <c r="E2835" i="3"/>
  <c r="E2839" i="3"/>
  <c r="E2843" i="3"/>
  <c r="E2847" i="3"/>
  <c r="E2851" i="3"/>
  <c r="E2855" i="3"/>
  <c r="E2859" i="3"/>
  <c r="E2863" i="3"/>
  <c r="E2867" i="3"/>
  <c r="E2871" i="3"/>
  <c r="E2875" i="3"/>
  <c r="E2879" i="3"/>
  <c r="E2883" i="3"/>
  <c r="E2887" i="3"/>
  <c r="E2891" i="3"/>
  <c r="E2895" i="3"/>
  <c r="E2899" i="3"/>
  <c r="E2903" i="3"/>
  <c r="E2907" i="3"/>
  <c r="E2911" i="3"/>
  <c r="E2915" i="3"/>
  <c r="E2919" i="3"/>
  <c r="E2923" i="3"/>
  <c r="E2927" i="3"/>
  <c r="E2931" i="3"/>
  <c r="E2935" i="3"/>
  <c r="E2939" i="3"/>
  <c r="E2943" i="3"/>
  <c r="E2947" i="3"/>
  <c r="E2951" i="3"/>
  <c r="E2955" i="3"/>
  <c r="E2959" i="3"/>
  <c r="E2963" i="3"/>
  <c r="E2967" i="3"/>
  <c r="E2971" i="3"/>
  <c r="E2975" i="3"/>
  <c r="E2979" i="3"/>
  <c r="E2983" i="3"/>
  <c r="E2987" i="3"/>
  <c r="E2991" i="3"/>
  <c r="E2995" i="3"/>
  <c r="E2999" i="3"/>
  <c r="E3003" i="3"/>
  <c r="E3007" i="3"/>
  <c r="E3011" i="3"/>
  <c r="E3015" i="3"/>
  <c r="E3019" i="3"/>
  <c r="E3023" i="3"/>
  <c r="E3027" i="3"/>
  <c r="E3031" i="3"/>
  <c r="E3035" i="3"/>
  <c r="E3039" i="3"/>
  <c r="E3043" i="3"/>
  <c r="E3047" i="3"/>
  <c r="E3051" i="3"/>
  <c r="E3055" i="3"/>
  <c r="E3059" i="3"/>
  <c r="E3063" i="3"/>
  <c r="E3067" i="3"/>
  <c r="E3071" i="3"/>
  <c r="E3075" i="3"/>
  <c r="E3079" i="3"/>
  <c r="E3083" i="3"/>
  <c r="E3087" i="3"/>
  <c r="E3091" i="3"/>
  <c r="E3095" i="3"/>
  <c r="E3099" i="3"/>
  <c r="E3103" i="3"/>
  <c r="E3107" i="3"/>
  <c r="E3111" i="3"/>
  <c r="E3115" i="3"/>
  <c r="E3119" i="3"/>
  <c r="E3123" i="3"/>
  <c r="E3127" i="3"/>
  <c r="E3131" i="3"/>
  <c r="E3135" i="3"/>
  <c r="E3139" i="3"/>
  <c r="E3143" i="3"/>
  <c r="E3147" i="3"/>
  <c r="E3151" i="3"/>
  <c r="E3155" i="3"/>
  <c r="E3159" i="3"/>
  <c r="E3163" i="3"/>
  <c r="E3167" i="3"/>
  <c r="E3171" i="3"/>
  <c r="E3175" i="3"/>
  <c r="E3179" i="3"/>
  <c r="E3183" i="3"/>
  <c r="E3187" i="3"/>
  <c r="E3191" i="3"/>
  <c r="E3195" i="3"/>
  <c r="E3199" i="3"/>
  <c r="E3203" i="3"/>
  <c r="E3207" i="3"/>
  <c r="E3211" i="3"/>
  <c r="E3215" i="3"/>
  <c r="E3219" i="3"/>
  <c r="E3223" i="3"/>
  <c r="E3227" i="3"/>
  <c r="E3231" i="3"/>
  <c r="E3235" i="3"/>
  <c r="E3239" i="3"/>
  <c r="E3243" i="3"/>
  <c r="E3247" i="3"/>
  <c r="E3251" i="3"/>
  <c r="E3255" i="3"/>
  <c r="E3259" i="3"/>
  <c r="E3263" i="3"/>
  <c r="E3267" i="3"/>
  <c r="E3271" i="3"/>
  <c r="E3275" i="3"/>
  <c r="E3279" i="3"/>
  <c r="E3283" i="3"/>
  <c r="E3287" i="3"/>
  <c r="E3291" i="3"/>
  <c r="E3295" i="3"/>
  <c r="E3299" i="3"/>
  <c r="E3303" i="3"/>
  <c r="E3307" i="3"/>
  <c r="E3311" i="3"/>
  <c r="E3315" i="3"/>
  <c r="E3319" i="3"/>
  <c r="E3323" i="3"/>
  <c r="E3327" i="3"/>
  <c r="E3331" i="3"/>
  <c r="E3335" i="3"/>
  <c r="E3339" i="3"/>
  <c r="E3343" i="3"/>
  <c r="E3347" i="3"/>
  <c r="E3351" i="3"/>
  <c r="E3355" i="3"/>
  <c r="E3359" i="3"/>
  <c r="E3363" i="3"/>
  <c r="E3367" i="3"/>
  <c r="E3371" i="3"/>
  <c r="E3375" i="3"/>
  <c r="E3379" i="3"/>
  <c r="E3383" i="3"/>
  <c r="E3387" i="3"/>
  <c r="E3391" i="3"/>
  <c r="E3395" i="3"/>
  <c r="E3399" i="3"/>
  <c r="D706" i="3"/>
  <c r="E1008" i="3"/>
  <c r="E1218" i="3"/>
  <c r="E1304" i="3"/>
  <c r="D1389" i="3"/>
  <c r="E1474" i="3"/>
  <c r="E1560" i="3"/>
  <c r="E1641" i="3"/>
  <c r="D1693" i="3"/>
  <c r="E1744" i="3"/>
  <c r="D1785" i="3"/>
  <c r="E1821" i="3"/>
  <c r="D1858" i="3"/>
  <c r="E1894" i="3"/>
  <c r="D1931" i="3"/>
  <c r="E1966" i="3"/>
  <c r="E1998" i="3"/>
  <c r="D2018" i="3"/>
  <c r="D2029" i="3"/>
  <c r="E2038" i="3"/>
  <c r="D2050" i="3"/>
  <c r="D2061" i="3"/>
  <c r="D2070" i="3"/>
  <c r="D2078" i="3"/>
  <c r="D2085" i="3"/>
  <c r="E2090" i="3"/>
  <c r="E2097" i="3"/>
  <c r="D2104" i="3"/>
  <c r="D2110" i="3"/>
  <c r="D2117" i="3"/>
  <c r="E2122" i="3"/>
  <c r="E2129" i="3"/>
  <c r="D2136" i="3"/>
  <c r="D2142" i="3"/>
  <c r="E2148" i="3"/>
  <c r="E2153" i="3"/>
  <c r="E2158" i="3"/>
  <c r="E2164" i="3"/>
  <c r="E2169" i="3"/>
  <c r="E2174" i="3"/>
  <c r="E2180" i="3"/>
  <c r="E2185" i="3"/>
  <c r="E2190" i="3"/>
  <c r="E2196" i="3"/>
  <c r="E2201" i="3"/>
  <c r="E2206" i="3"/>
  <c r="E2212" i="3"/>
  <c r="E2217" i="3"/>
  <c r="E2222" i="3"/>
  <c r="E2228" i="3"/>
  <c r="E2233" i="3"/>
  <c r="E2238" i="3"/>
  <c r="E2243" i="3"/>
  <c r="D2248" i="3"/>
  <c r="E2252" i="3"/>
  <c r="D2257" i="3"/>
  <c r="E2261" i="3"/>
  <c r="D2266" i="3"/>
  <c r="E2270" i="3"/>
  <c r="E2275" i="3"/>
  <c r="D2280" i="3"/>
  <c r="D2284" i="3"/>
  <c r="D2288" i="3"/>
  <c r="D2292" i="3"/>
  <c r="D2296" i="3"/>
  <c r="D2300" i="3"/>
  <c r="D2304" i="3"/>
  <c r="D2308" i="3"/>
  <c r="D2312" i="3"/>
  <c r="D2316" i="3"/>
  <c r="D2320" i="3"/>
  <c r="D2324" i="3"/>
  <c r="D2328" i="3"/>
  <c r="D2332" i="3"/>
  <c r="D2336" i="3"/>
  <c r="D2340" i="3"/>
  <c r="D2344" i="3"/>
  <c r="D2348" i="3"/>
  <c r="D2352" i="3"/>
  <c r="D2356" i="3"/>
  <c r="D2360" i="3"/>
  <c r="D2364" i="3"/>
  <c r="D2368" i="3"/>
  <c r="D2372" i="3"/>
  <c r="D2376" i="3"/>
  <c r="D2380" i="3"/>
  <c r="D2384" i="3"/>
  <c r="D2388" i="3"/>
  <c r="D2392" i="3"/>
  <c r="D2396" i="3"/>
  <c r="D2400" i="3"/>
  <c r="D2404" i="3"/>
  <c r="D2408" i="3"/>
  <c r="D2412" i="3"/>
  <c r="D2416" i="3"/>
  <c r="D2420" i="3"/>
  <c r="D2424" i="3"/>
  <c r="D2428" i="3"/>
  <c r="D2432" i="3"/>
  <c r="D2436" i="3"/>
  <c r="D2440" i="3"/>
  <c r="D2444" i="3"/>
  <c r="D2448" i="3"/>
  <c r="D2452" i="3"/>
  <c r="D2456" i="3"/>
  <c r="D2460" i="3"/>
  <c r="D2464" i="3"/>
  <c r="D2468" i="3"/>
  <c r="D2472" i="3"/>
  <c r="D2476" i="3"/>
  <c r="D2480" i="3"/>
  <c r="D2484" i="3"/>
  <c r="D2488" i="3"/>
  <c r="D2492" i="3"/>
  <c r="D2496" i="3"/>
  <c r="D2500" i="3"/>
  <c r="D2504" i="3"/>
  <c r="D2508" i="3"/>
  <c r="D2512" i="3"/>
  <c r="D2516" i="3"/>
  <c r="D2520" i="3"/>
  <c r="D2524" i="3"/>
  <c r="D2528" i="3"/>
  <c r="D2532" i="3"/>
  <c r="D2536" i="3"/>
  <c r="D2540" i="3"/>
  <c r="D2544" i="3"/>
  <c r="D2548" i="3"/>
  <c r="D2552" i="3"/>
  <c r="D2556" i="3"/>
  <c r="D2560" i="3"/>
  <c r="D2564" i="3"/>
  <c r="D2568" i="3"/>
  <c r="D2572" i="3"/>
  <c r="D2576" i="3"/>
  <c r="D2580" i="3"/>
  <c r="D2584" i="3"/>
  <c r="D2588" i="3"/>
  <c r="D2592" i="3"/>
  <c r="D2596" i="3"/>
  <c r="D2600" i="3"/>
  <c r="D2604" i="3"/>
  <c r="D2608" i="3"/>
  <c r="D2612" i="3"/>
  <c r="D2616" i="3"/>
  <c r="D2620" i="3"/>
  <c r="D2624" i="3"/>
  <c r="D2628" i="3"/>
  <c r="D2632" i="3"/>
  <c r="D2636" i="3"/>
  <c r="D2640" i="3"/>
  <c r="D2644" i="3"/>
  <c r="D2648" i="3"/>
  <c r="D2652" i="3"/>
  <c r="D2656" i="3"/>
  <c r="D2660" i="3"/>
  <c r="D2664" i="3"/>
  <c r="D2668" i="3"/>
  <c r="D2672" i="3"/>
  <c r="D2676" i="3"/>
  <c r="D2680" i="3"/>
  <c r="D2684" i="3"/>
  <c r="D2688" i="3"/>
  <c r="D2692" i="3"/>
  <c r="D2696" i="3"/>
  <c r="D2700" i="3"/>
  <c r="D2704" i="3"/>
  <c r="D2708" i="3"/>
  <c r="D2712" i="3"/>
  <c r="D2716" i="3"/>
  <c r="D2720" i="3"/>
  <c r="D2724" i="3"/>
  <c r="D2728" i="3"/>
  <c r="D2732" i="3"/>
  <c r="D2736" i="3"/>
  <c r="D2740" i="3"/>
  <c r="D2744" i="3"/>
  <c r="D2748" i="3"/>
  <c r="D2752" i="3"/>
  <c r="D2756" i="3"/>
  <c r="D2760" i="3"/>
  <c r="D2764" i="3"/>
  <c r="D2768" i="3"/>
  <c r="D2772" i="3"/>
  <c r="D2776" i="3"/>
  <c r="D2780" i="3"/>
  <c r="D2784" i="3"/>
  <c r="D2788" i="3"/>
  <c r="D2792" i="3"/>
  <c r="D2796" i="3"/>
  <c r="D2800" i="3"/>
  <c r="D2804" i="3"/>
  <c r="D2808" i="3"/>
  <c r="D2812" i="3"/>
  <c r="D2816" i="3"/>
  <c r="D2820" i="3"/>
  <c r="D2824" i="3"/>
  <c r="D2828" i="3"/>
  <c r="D2832" i="3"/>
  <c r="D2836" i="3"/>
  <c r="D2840" i="3"/>
  <c r="D2844" i="3"/>
  <c r="D2848" i="3"/>
  <c r="D2852" i="3"/>
  <c r="D2856" i="3"/>
  <c r="D2860" i="3"/>
  <c r="D2864" i="3"/>
  <c r="D2868" i="3"/>
  <c r="D2872" i="3"/>
  <c r="D2876" i="3"/>
  <c r="D2880" i="3"/>
  <c r="D2884" i="3"/>
  <c r="D2888" i="3"/>
  <c r="D2892" i="3"/>
  <c r="D2896" i="3"/>
  <c r="D2900" i="3"/>
  <c r="D2904" i="3"/>
  <c r="D2908" i="3"/>
  <c r="D2912" i="3"/>
  <c r="D2916" i="3"/>
  <c r="D2920" i="3"/>
  <c r="D2924" i="3"/>
  <c r="D2928" i="3"/>
  <c r="D2932" i="3"/>
  <c r="D2936" i="3"/>
  <c r="D2940" i="3"/>
  <c r="D2944" i="3"/>
  <c r="D2948" i="3"/>
  <c r="D2952" i="3"/>
  <c r="D2956" i="3"/>
  <c r="D2960" i="3"/>
  <c r="D2964" i="3"/>
  <c r="D2968" i="3"/>
  <c r="D2972" i="3"/>
  <c r="D2976" i="3"/>
  <c r="D2980" i="3"/>
  <c r="D2984" i="3"/>
  <c r="D2988" i="3"/>
  <c r="D2992" i="3"/>
  <c r="D2996" i="3"/>
  <c r="D3000" i="3"/>
  <c r="D3004" i="3"/>
  <c r="D3008" i="3"/>
  <c r="D3012" i="3"/>
  <c r="D3016" i="3"/>
  <c r="D3020" i="3"/>
  <c r="D3024" i="3"/>
  <c r="D3028" i="3"/>
  <c r="D3032" i="3"/>
  <c r="D3036" i="3"/>
  <c r="D3040" i="3"/>
  <c r="D3044" i="3"/>
  <c r="D3048" i="3"/>
  <c r="D3052" i="3"/>
  <c r="D3056" i="3"/>
  <c r="D3060" i="3"/>
  <c r="D3064" i="3"/>
  <c r="D3068" i="3"/>
  <c r="D3072" i="3"/>
  <c r="D3076" i="3"/>
  <c r="D3080" i="3"/>
  <c r="D3084" i="3"/>
  <c r="D3088" i="3"/>
  <c r="D3092" i="3"/>
  <c r="D3096" i="3"/>
  <c r="D3100" i="3"/>
  <c r="D3104" i="3"/>
  <c r="D3108" i="3"/>
  <c r="D3112" i="3"/>
  <c r="D3116" i="3"/>
  <c r="D3120" i="3"/>
  <c r="D3124" i="3"/>
  <c r="D3128" i="3"/>
  <c r="D3132" i="3"/>
  <c r="D3136" i="3"/>
  <c r="D3140" i="3"/>
  <c r="D3144" i="3"/>
  <c r="D3148" i="3"/>
  <c r="D3152" i="3"/>
  <c r="D3156" i="3"/>
  <c r="D3160" i="3"/>
  <c r="D3164" i="3"/>
  <c r="D3168" i="3"/>
  <c r="D3172" i="3"/>
  <c r="D3176" i="3"/>
  <c r="D3180" i="3"/>
  <c r="D3184" i="3"/>
  <c r="D3188" i="3"/>
  <c r="D3192" i="3"/>
  <c r="E770" i="3"/>
  <c r="E1040" i="3"/>
  <c r="D1229" i="3"/>
  <c r="E1314" i="3"/>
  <c r="E1400" i="3"/>
  <c r="D1485" i="3"/>
  <c r="E1570" i="3"/>
  <c r="E1648" i="3"/>
  <c r="D1699" i="3"/>
  <c r="E1750" i="3"/>
  <c r="E1789" i="3"/>
  <c r="D1826" i="3"/>
  <c r="E1862" i="3"/>
  <c r="D1899" i="3"/>
  <c r="D1936" i="3"/>
  <c r="E1970" i="3"/>
  <c r="E2002" i="3"/>
  <c r="E2018" i="3"/>
  <c r="D2030" i="3"/>
  <c r="D2041" i="3"/>
  <c r="E2050" i="3"/>
  <c r="D2062" i="3"/>
  <c r="E2070" i="3"/>
  <c r="E2078" i="3"/>
  <c r="E2085" i="3"/>
  <c r="D2092" i="3"/>
  <c r="D2098" i="3"/>
  <c r="D2105" i="3"/>
  <c r="E2110" i="3"/>
  <c r="E2117" i="3"/>
  <c r="D2124" i="3"/>
  <c r="D2130" i="3"/>
  <c r="D2137" i="3"/>
  <c r="E2142" i="3"/>
  <c r="D2149" i="3"/>
  <c r="D2154" i="3"/>
  <c r="D2160" i="3"/>
  <c r="D2165" i="3"/>
  <c r="D2170" i="3"/>
  <c r="D2176" i="3"/>
  <c r="D2181" i="3"/>
  <c r="D2186" i="3"/>
  <c r="D2192" i="3"/>
  <c r="D2197" i="3"/>
  <c r="D2202" i="3"/>
  <c r="D2208" i="3"/>
  <c r="D2213" i="3"/>
  <c r="D2218" i="3"/>
  <c r="D2224" i="3"/>
  <c r="D2229" i="3"/>
  <c r="D2234" i="3"/>
  <c r="E2239" i="3"/>
  <c r="D2244" i="3"/>
  <c r="E2248" i="3"/>
  <c r="D2253" i="3"/>
  <c r="E2257" i="3"/>
  <c r="D2262" i="3"/>
  <c r="E2266" i="3"/>
  <c r="E2271" i="3"/>
  <c r="D2276" i="3"/>
  <c r="E2280" i="3"/>
  <c r="E2284" i="3"/>
  <c r="E2288" i="3"/>
  <c r="E2292" i="3"/>
  <c r="E2296" i="3"/>
  <c r="E2300" i="3"/>
  <c r="E2304" i="3"/>
  <c r="E2308" i="3"/>
  <c r="E2312" i="3"/>
  <c r="E2316" i="3"/>
  <c r="E2320" i="3"/>
  <c r="E2324" i="3"/>
  <c r="E2328" i="3"/>
  <c r="E2332" i="3"/>
  <c r="E2336" i="3"/>
  <c r="E2340" i="3"/>
  <c r="E2344" i="3"/>
  <c r="E2348" i="3"/>
  <c r="E2352" i="3"/>
  <c r="E2356" i="3"/>
  <c r="E2360" i="3"/>
  <c r="E2364" i="3"/>
  <c r="E2368" i="3"/>
  <c r="E2372" i="3"/>
  <c r="E2376" i="3"/>
  <c r="E2380" i="3"/>
  <c r="E2384" i="3"/>
  <c r="E2388" i="3"/>
  <c r="E2392" i="3"/>
  <c r="E2396" i="3"/>
  <c r="E2400" i="3"/>
  <c r="E2404" i="3"/>
  <c r="E2408" i="3"/>
  <c r="E2412" i="3"/>
  <c r="E2416" i="3"/>
  <c r="E2420" i="3"/>
  <c r="E2424" i="3"/>
  <c r="E2428" i="3"/>
  <c r="E2432" i="3"/>
  <c r="E2436" i="3"/>
  <c r="E2440" i="3"/>
  <c r="E2444" i="3"/>
  <c r="E2448" i="3"/>
  <c r="E2452" i="3"/>
  <c r="E2456" i="3"/>
  <c r="E2460" i="3"/>
  <c r="E2464" i="3"/>
  <c r="E2468" i="3"/>
  <c r="E2472" i="3"/>
  <c r="E2476" i="3"/>
  <c r="E2480" i="3"/>
  <c r="E2484" i="3"/>
  <c r="E2488" i="3"/>
  <c r="E2492" i="3"/>
  <c r="E2496" i="3"/>
  <c r="E2500" i="3"/>
  <c r="E2504" i="3"/>
  <c r="E2508" i="3"/>
  <c r="E2512" i="3"/>
  <c r="E2516" i="3"/>
  <c r="E2520" i="3"/>
  <c r="E2524" i="3"/>
  <c r="E2528" i="3"/>
  <c r="E2532" i="3"/>
  <c r="E2536" i="3"/>
  <c r="E2540" i="3"/>
  <c r="E2544" i="3"/>
  <c r="E2548" i="3"/>
  <c r="E2552" i="3"/>
  <c r="E2556" i="3"/>
  <c r="E2560" i="3"/>
  <c r="E2564" i="3"/>
  <c r="E2568" i="3"/>
  <c r="E2572" i="3"/>
  <c r="E2576" i="3"/>
  <c r="E2580" i="3"/>
  <c r="E2584" i="3"/>
  <c r="E2588" i="3"/>
  <c r="E2592" i="3"/>
  <c r="E2596" i="3"/>
  <c r="E2600" i="3"/>
  <c r="E2604" i="3"/>
  <c r="E2608" i="3"/>
  <c r="E2612" i="3"/>
  <c r="E2616" i="3"/>
  <c r="E2620" i="3"/>
  <c r="E2624" i="3"/>
  <c r="E2628" i="3"/>
  <c r="E2632" i="3"/>
  <c r="E2636" i="3"/>
  <c r="E2640" i="3"/>
  <c r="E2644" i="3"/>
  <c r="E2648" i="3"/>
  <c r="E2652" i="3"/>
  <c r="E2656" i="3"/>
  <c r="E2660" i="3"/>
  <c r="E2664" i="3"/>
  <c r="E2668" i="3"/>
  <c r="E2672" i="3"/>
  <c r="E2676" i="3"/>
  <c r="E2680" i="3"/>
  <c r="E2684" i="3"/>
  <c r="E2688" i="3"/>
  <c r="E2692" i="3"/>
  <c r="E2696" i="3"/>
  <c r="E2700" i="3"/>
  <c r="E2704" i="3"/>
  <c r="E2708" i="3"/>
  <c r="E2712" i="3"/>
  <c r="E2716" i="3"/>
  <c r="E2720" i="3"/>
  <c r="E2724" i="3"/>
  <c r="E2728" i="3"/>
  <c r="E2732" i="3"/>
  <c r="E2736" i="3"/>
  <c r="E2740" i="3"/>
  <c r="E2744" i="3"/>
  <c r="E2748" i="3"/>
  <c r="E2752" i="3"/>
  <c r="E2756" i="3"/>
  <c r="E2760" i="3"/>
  <c r="E2764" i="3"/>
  <c r="E2768" i="3"/>
  <c r="E2772" i="3"/>
  <c r="E2776" i="3"/>
  <c r="E2780" i="3"/>
  <c r="E2784" i="3"/>
  <c r="E2788" i="3"/>
  <c r="E2792" i="3"/>
  <c r="E2796" i="3"/>
  <c r="E2800" i="3"/>
  <c r="E2804" i="3"/>
  <c r="E2808" i="3"/>
  <c r="E2812" i="3"/>
  <c r="E2816" i="3"/>
  <c r="E2820" i="3"/>
  <c r="E2824" i="3"/>
  <c r="E2828" i="3"/>
  <c r="E2832" i="3"/>
  <c r="E2836" i="3"/>
  <c r="E2840" i="3"/>
  <c r="E2844" i="3"/>
  <c r="E2848" i="3"/>
  <c r="E2852" i="3"/>
  <c r="E2856" i="3"/>
  <c r="E2860" i="3"/>
  <c r="E2864" i="3"/>
  <c r="E2868" i="3"/>
  <c r="E2872" i="3"/>
  <c r="E2876" i="3"/>
  <c r="E2880" i="3"/>
  <c r="E2884" i="3"/>
  <c r="E2888" i="3"/>
  <c r="E2892" i="3"/>
  <c r="E2896" i="3"/>
  <c r="E2900" i="3"/>
  <c r="E2904" i="3"/>
  <c r="E2908" i="3"/>
  <c r="E2912" i="3"/>
  <c r="E2916" i="3"/>
  <c r="E2920" i="3"/>
  <c r="E2924" i="3"/>
  <c r="E2928" i="3"/>
  <c r="E2932" i="3"/>
  <c r="E2936" i="3"/>
  <c r="E2940" i="3"/>
  <c r="E2944" i="3"/>
  <c r="E2948" i="3"/>
  <c r="E2952" i="3"/>
  <c r="E2956" i="3"/>
  <c r="E2960" i="3"/>
  <c r="E2964" i="3"/>
  <c r="E2968" i="3"/>
  <c r="E2972" i="3"/>
  <c r="E2976" i="3"/>
  <c r="E2980" i="3"/>
  <c r="E2984" i="3"/>
  <c r="E2988" i="3"/>
  <c r="E2992" i="3"/>
  <c r="E2996" i="3"/>
  <c r="E3000" i="3"/>
  <c r="E3004" i="3"/>
  <c r="E3008" i="3"/>
  <c r="E3012" i="3"/>
  <c r="E3016" i="3"/>
  <c r="E3020" i="3"/>
  <c r="D809" i="3"/>
  <c r="E1072" i="3"/>
  <c r="E1240" i="3"/>
  <c r="D1325" i="3"/>
  <c r="E1410" i="3"/>
  <c r="E1496" i="3"/>
  <c r="D1581" i="3"/>
  <c r="E1654" i="3"/>
  <c r="E1705" i="3"/>
  <c r="D1756" i="3"/>
  <c r="D1794" i="3"/>
  <c r="E1830" i="3"/>
  <c r="D1867" i="3"/>
  <c r="D1904" i="3"/>
  <c r="E1940" i="3"/>
  <c r="E1974" i="3"/>
  <c r="E2006" i="3"/>
  <c r="D2021" i="3"/>
  <c r="E2030" i="3"/>
  <c r="D2042" i="3"/>
  <c r="D2053" i="3"/>
  <c r="E2062" i="3"/>
  <c r="D2073" i="3"/>
  <c r="D2080" i="3"/>
  <c r="D2086" i="3"/>
  <c r="D2093" i="3"/>
  <c r="E2098" i="3"/>
  <c r="E2105" i="3"/>
  <c r="D2112" i="3"/>
  <c r="D2118" i="3"/>
  <c r="D2125" i="3"/>
  <c r="E2130" i="3"/>
  <c r="E2137" i="3"/>
  <c r="D2144" i="3"/>
  <c r="E2149" i="3"/>
  <c r="E2154" i="3"/>
  <c r="E2160" i="3"/>
  <c r="E2165" i="3"/>
  <c r="E2170" i="3"/>
  <c r="E2176" i="3"/>
  <c r="E2181" i="3"/>
  <c r="E2186" i="3"/>
  <c r="E2192" i="3"/>
  <c r="E2197" i="3"/>
  <c r="E2202" i="3"/>
  <c r="E2208" i="3"/>
  <c r="E2213" i="3"/>
  <c r="E2218" i="3"/>
  <c r="E2224" i="3"/>
  <c r="E2229" i="3"/>
  <c r="E2234" i="3"/>
  <c r="D2240" i="3"/>
  <c r="E2244" i="3"/>
  <c r="D2249" i="3"/>
  <c r="E2253" i="3"/>
  <c r="D2258" i="3"/>
  <c r="E2262" i="3"/>
  <c r="E2267" i="3"/>
  <c r="D2272" i="3"/>
  <c r="E2276" i="3"/>
  <c r="D2281" i="3"/>
  <c r="D2285" i="3"/>
  <c r="D2289" i="3"/>
  <c r="D2293" i="3"/>
  <c r="D2297" i="3"/>
  <c r="D2301" i="3"/>
  <c r="D2305" i="3"/>
  <c r="D2309" i="3"/>
  <c r="D2313" i="3"/>
  <c r="D2317" i="3"/>
  <c r="D2321" i="3"/>
  <c r="D2325" i="3"/>
  <c r="D2329" i="3"/>
  <c r="D2333" i="3"/>
  <c r="D2337" i="3"/>
  <c r="D2341" i="3"/>
  <c r="D2345" i="3"/>
  <c r="D2349" i="3"/>
  <c r="D2353" i="3"/>
  <c r="D2357" i="3"/>
  <c r="D2361" i="3"/>
  <c r="D2365" i="3"/>
  <c r="D2369" i="3"/>
  <c r="D2373" i="3"/>
  <c r="D2377" i="3"/>
  <c r="D2381" i="3"/>
  <c r="D2385" i="3"/>
  <c r="D2389" i="3"/>
  <c r="D2393" i="3"/>
  <c r="D2397" i="3"/>
  <c r="D2401" i="3"/>
  <c r="D2405" i="3"/>
  <c r="D2409" i="3"/>
  <c r="D2413" i="3"/>
  <c r="D2417" i="3"/>
  <c r="D2421" i="3"/>
  <c r="D2425" i="3"/>
  <c r="D2429" i="3"/>
  <c r="D2433" i="3"/>
  <c r="D2437" i="3"/>
  <c r="D2441" i="3"/>
  <c r="D2445" i="3"/>
  <c r="D2449" i="3"/>
  <c r="D2453" i="3"/>
  <c r="D2457" i="3"/>
  <c r="D2461" i="3"/>
  <c r="D2465" i="3"/>
  <c r="D2469" i="3"/>
  <c r="D2473" i="3"/>
  <c r="D2477" i="3"/>
  <c r="D2481" i="3"/>
  <c r="D2485" i="3"/>
  <c r="D2489" i="3"/>
  <c r="D2493" i="3"/>
  <c r="D2497" i="3"/>
  <c r="D2501" i="3"/>
  <c r="D2505" i="3"/>
  <c r="D2509" i="3"/>
  <c r="D2513" i="3"/>
  <c r="D2517" i="3"/>
  <c r="D2521" i="3"/>
  <c r="D2525" i="3"/>
  <c r="D2529" i="3"/>
  <c r="D2533" i="3"/>
  <c r="D2537" i="3"/>
  <c r="D2541" i="3"/>
  <c r="D2545" i="3"/>
  <c r="D2549" i="3"/>
  <c r="D2553" i="3"/>
  <c r="D2557" i="3"/>
  <c r="D2561" i="3"/>
  <c r="D2565" i="3"/>
  <c r="D2569" i="3"/>
  <c r="D2573" i="3"/>
  <c r="D2577" i="3"/>
  <c r="D2581" i="3"/>
  <c r="D2585" i="3"/>
  <c r="D2589" i="3"/>
  <c r="D2593" i="3"/>
  <c r="D2597" i="3"/>
  <c r="D2601" i="3"/>
  <c r="D2605" i="3"/>
  <c r="D2609" i="3"/>
  <c r="D2613" i="3"/>
  <c r="D2617" i="3"/>
  <c r="D2621" i="3"/>
  <c r="D2625" i="3"/>
  <c r="D2629" i="3"/>
  <c r="D2633" i="3"/>
  <c r="D2637" i="3"/>
  <c r="D2641" i="3"/>
  <c r="D2645" i="3"/>
  <c r="D2649" i="3"/>
  <c r="D2653" i="3"/>
  <c r="D2657" i="3"/>
  <c r="D2661" i="3"/>
  <c r="D2665" i="3"/>
  <c r="D2669" i="3"/>
  <c r="D2673" i="3"/>
  <c r="D2677" i="3"/>
  <c r="D2681" i="3"/>
  <c r="D2685" i="3"/>
  <c r="D2689" i="3"/>
  <c r="D2693" i="3"/>
  <c r="D2697" i="3"/>
  <c r="D2701" i="3"/>
  <c r="D2705" i="3"/>
  <c r="D2709" i="3"/>
  <c r="D2713" i="3"/>
  <c r="D2717" i="3"/>
  <c r="D2721" i="3"/>
  <c r="D2725" i="3"/>
  <c r="D2729" i="3"/>
  <c r="D2733" i="3"/>
  <c r="D2737" i="3"/>
  <c r="D2741" i="3"/>
  <c r="D2745" i="3"/>
  <c r="D2749" i="3"/>
  <c r="D2753" i="3"/>
  <c r="D2757" i="3"/>
  <c r="D2761" i="3"/>
  <c r="D2765" i="3"/>
  <c r="D2769" i="3"/>
  <c r="D2773" i="3"/>
  <c r="D2777" i="3"/>
  <c r="D2781" i="3"/>
  <c r="D2785" i="3"/>
  <c r="D2789" i="3"/>
  <c r="D2793" i="3"/>
  <c r="D2797" i="3"/>
  <c r="D2801" i="3"/>
  <c r="D2805" i="3"/>
  <c r="D2809" i="3"/>
  <c r="D2813" i="3"/>
  <c r="D2817" i="3"/>
  <c r="D2821" i="3"/>
  <c r="D2825" i="3"/>
  <c r="D2829" i="3"/>
  <c r="D2833" i="3"/>
  <c r="D2837" i="3"/>
  <c r="D2841" i="3"/>
  <c r="D2845" i="3"/>
  <c r="D2849" i="3"/>
  <c r="D2853" i="3"/>
  <c r="D2857" i="3"/>
  <c r="D2861" i="3"/>
  <c r="D2865" i="3"/>
  <c r="D2869" i="3"/>
  <c r="D2873" i="3"/>
  <c r="D2877" i="3"/>
  <c r="D2881" i="3"/>
  <c r="D2885" i="3"/>
  <c r="D2889" i="3"/>
  <c r="D2893" i="3"/>
  <c r="D2897" i="3"/>
  <c r="D2901" i="3"/>
  <c r="D2905" i="3"/>
  <c r="D2909" i="3"/>
  <c r="D2913" i="3"/>
  <c r="D2917" i="3"/>
  <c r="D2921" i="3"/>
  <c r="D2925" i="3"/>
  <c r="D2929" i="3"/>
  <c r="D2933" i="3"/>
  <c r="D2937" i="3"/>
  <c r="D2941" i="3"/>
  <c r="D2945" i="3"/>
  <c r="D2949" i="3"/>
  <c r="D2953" i="3"/>
  <c r="D2957" i="3"/>
  <c r="D2961" i="3"/>
  <c r="D2965" i="3"/>
  <c r="D2969" i="3"/>
  <c r="D2973" i="3"/>
  <c r="D2977" i="3"/>
  <c r="D2981" i="3"/>
  <c r="D2985" i="3"/>
  <c r="D2989" i="3"/>
  <c r="D2993" i="3"/>
  <c r="D2997" i="3"/>
  <c r="D3001" i="3"/>
  <c r="D3005" i="3"/>
  <c r="D3009" i="3"/>
  <c r="D3013" i="3"/>
  <c r="D3017" i="3"/>
  <c r="D3021" i="3"/>
  <c r="D3025" i="3"/>
  <c r="D3029" i="3"/>
  <c r="D3033" i="3"/>
  <c r="D3037" i="3"/>
  <c r="D3041" i="3"/>
  <c r="D3045" i="3"/>
  <c r="D3049" i="3"/>
  <c r="D3053" i="3"/>
  <c r="D3057" i="3"/>
  <c r="D3061" i="3"/>
  <c r="D3065" i="3"/>
  <c r="D3069" i="3"/>
  <c r="D3073" i="3"/>
  <c r="D3077" i="3"/>
  <c r="D3081" i="3"/>
  <c r="D3085" i="3"/>
  <c r="D3089" i="3"/>
  <c r="D3093" i="3"/>
  <c r="D3097" i="3"/>
  <c r="D3101" i="3"/>
  <c r="D3105" i="3"/>
  <c r="D3109" i="3"/>
  <c r="D3113" i="3"/>
  <c r="D3117" i="3"/>
  <c r="D3121" i="3"/>
  <c r="D3125" i="3"/>
  <c r="D3129" i="3"/>
  <c r="D3133" i="3"/>
  <c r="D3137" i="3"/>
  <c r="D3141" i="3"/>
  <c r="D3145" i="3"/>
  <c r="D3149" i="3"/>
  <c r="D3153" i="3"/>
  <c r="D3157" i="3"/>
  <c r="E845" i="3"/>
  <c r="E1712" i="3"/>
  <c r="D2009" i="3"/>
  <c r="E2086" i="3"/>
  <c r="D2138" i="3"/>
  <c r="D2182" i="3"/>
  <c r="D2225" i="3"/>
  <c r="E2263" i="3"/>
  <c r="E2297" i="3"/>
  <c r="E2329" i="3"/>
  <c r="E2361" i="3"/>
  <c r="E2393" i="3"/>
  <c r="E2425" i="3"/>
  <c r="E2457" i="3"/>
  <c r="E2489" i="3"/>
  <c r="E2521" i="3"/>
  <c r="E2553" i="3"/>
  <c r="E2585" i="3"/>
  <c r="E2617" i="3"/>
  <c r="E2649" i="3"/>
  <c r="E2681" i="3"/>
  <c r="E2713" i="3"/>
  <c r="E2745" i="3"/>
  <c r="E2777" i="3"/>
  <c r="E2809" i="3"/>
  <c r="E2841" i="3"/>
  <c r="E2873" i="3"/>
  <c r="E2905" i="3"/>
  <c r="E2937" i="3"/>
  <c r="E2969" i="3"/>
  <c r="E3001" i="3"/>
  <c r="E3028" i="3"/>
  <c r="E3044" i="3"/>
  <c r="E3060" i="3"/>
  <c r="E3076" i="3"/>
  <c r="E3092" i="3"/>
  <c r="E3108" i="3"/>
  <c r="E3124" i="3"/>
  <c r="E3140" i="3"/>
  <c r="E3156" i="3"/>
  <c r="E3168" i="3"/>
  <c r="E3177" i="3"/>
  <c r="D3189" i="3"/>
  <c r="E3197" i="3"/>
  <c r="E3205" i="3"/>
  <c r="E3213" i="3"/>
  <c r="E3221" i="3"/>
  <c r="E3229" i="3"/>
  <c r="E3237" i="3"/>
  <c r="E3245" i="3"/>
  <c r="E3253" i="3"/>
  <c r="E3261" i="3"/>
  <c r="E3269" i="3"/>
  <c r="E3277" i="3"/>
  <c r="E3285" i="3"/>
  <c r="E3293" i="3"/>
  <c r="E3301" i="3"/>
  <c r="E3309" i="3"/>
  <c r="E3317" i="3"/>
  <c r="E3325" i="3"/>
  <c r="E3333" i="3"/>
  <c r="D3339" i="3"/>
  <c r="E3344" i="3"/>
  <c r="E3349" i="3"/>
  <c r="D3355" i="3"/>
  <c r="E3360" i="3"/>
  <c r="E3365" i="3"/>
  <c r="D3371" i="3"/>
  <c r="E3376" i="3"/>
  <c r="E3381" i="3"/>
  <c r="D3387" i="3"/>
  <c r="E3392" i="3"/>
  <c r="E3397" i="3"/>
  <c r="E3402" i="3"/>
  <c r="E3406" i="3"/>
  <c r="E3410" i="3"/>
  <c r="E3414" i="3"/>
  <c r="E3418" i="3"/>
  <c r="E3422" i="3"/>
  <c r="E3426" i="3"/>
  <c r="E3430" i="3"/>
  <c r="E3434" i="3"/>
  <c r="E3438" i="3"/>
  <c r="E3442" i="3"/>
  <c r="E3446" i="3"/>
  <c r="E3450" i="3"/>
  <c r="E3454" i="3"/>
  <c r="E3458" i="3"/>
  <c r="E3462" i="3"/>
  <c r="E3466" i="3"/>
  <c r="E3470" i="3"/>
  <c r="E3474" i="3"/>
  <c r="E3478" i="3"/>
  <c r="E3482" i="3"/>
  <c r="E3486" i="3"/>
  <c r="E3490" i="3"/>
  <c r="E3494" i="3"/>
  <c r="E3498" i="3"/>
  <c r="E3502" i="3"/>
  <c r="E3506" i="3"/>
  <c r="E3510" i="3"/>
  <c r="E3514" i="3"/>
  <c r="E3518" i="3"/>
  <c r="E3522" i="3"/>
  <c r="E3526" i="3"/>
  <c r="E3530" i="3"/>
  <c r="E3534" i="3"/>
  <c r="E3538" i="3"/>
  <c r="E3542" i="3"/>
  <c r="E3546" i="3"/>
  <c r="E3550" i="3"/>
  <c r="E3554" i="3"/>
  <c r="E3558" i="3"/>
  <c r="E3562" i="3"/>
  <c r="E3566" i="3"/>
  <c r="E3570" i="3"/>
  <c r="E3574" i="3"/>
  <c r="E3578" i="3"/>
  <c r="E3582" i="3"/>
  <c r="E3586" i="3"/>
  <c r="E3590" i="3"/>
  <c r="E3594" i="3"/>
  <c r="E3598" i="3"/>
  <c r="E3602" i="3"/>
  <c r="E3606" i="3"/>
  <c r="E3610" i="3"/>
  <c r="E3614" i="3"/>
  <c r="E3618" i="3"/>
  <c r="E3622" i="3"/>
  <c r="E3626" i="3"/>
  <c r="E3630" i="3"/>
  <c r="E3634" i="3"/>
  <c r="E3638" i="3"/>
  <c r="E3642" i="3"/>
  <c r="E3646" i="3"/>
  <c r="E3650" i="3"/>
  <c r="E3654" i="3"/>
  <c r="E3658" i="3"/>
  <c r="E3662" i="3"/>
  <c r="E3666" i="3"/>
  <c r="E3670" i="3"/>
  <c r="E3674" i="3"/>
  <c r="E3678" i="3"/>
  <c r="E3682" i="3"/>
  <c r="E3686" i="3"/>
  <c r="E3690" i="3"/>
  <c r="E3694" i="3"/>
  <c r="E3698" i="3"/>
  <c r="E3702" i="3"/>
  <c r="E3706" i="3"/>
  <c r="E3710" i="3"/>
  <c r="E3714" i="3"/>
  <c r="E3718" i="3"/>
  <c r="E3722" i="3"/>
  <c r="E3726" i="3"/>
  <c r="E3730" i="3"/>
  <c r="E3734" i="3"/>
  <c r="E3738" i="3"/>
  <c r="E3742" i="3"/>
  <c r="E3746" i="3"/>
  <c r="E3750" i="3"/>
  <c r="E3754" i="3"/>
  <c r="E3758" i="3"/>
  <c r="E3762" i="3"/>
  <c r="E3766" i="3"/>
  <c r="E3770" i="3"/>
  <c r="E3774" i="3"/>
  <c r="E3778" i="3"/>
  <c r="E3782" i="3"/>
  <c r="E3786" i="3"/>
  <c r="E3790" i="3"/>
  <c r="E3794" i="3"/>
  <c r="E3798" i="3"/>
  <c r="E3802" i="3"/>
  <c r="E3806" i="3"/>
  <c r="E3810" i="3"/>
  <c r="E3814" i="3"/>
  <c r="E3818" i="3"/>
  <c r="E3822" i="3"/>
  <c r="E3826" i="3"/>
  <c r="E3830" i="3"/>
  <c r="E3834" i="3"/>
  <c r="E3838" i="3"/>
  <c r="E3842" i="3"/>
  <c r="E3846" i="3"/>
  <c r="E3850" i="3"/>
  <c r="E3854" i="3"/>
  <c r="E3858" i="3"/>
  <c r="E3862" i="3"/>
  <c r="E3866" i="3"/>
  <c r="E3870" i="3"/>
  <c r="E3874" i="3"/>
  <c r="E3878" i="3"/>
  <c r="E3882" i="3"/>
  <c r="E3886" i="3"/>
  <c r="E3890" i="3"/>
  <c r="E3894" i="3"/>
  <c r="E3898" i="3"/>
  <c r="E3902" i="3"/>
  <c r="E3906" i="3"/>
  <c r="E3910" i="3"/>
  <c r="E3914" i="3"/>
  <c r="E3918" i="3"/>
  <c r="E3922" i="3"/>
  <c r="E3926" i="3"/>
  <c r="E3930" i="3"/>
  <c r="E3934" i="3"/>
  <c r="E3938" i="3"/>
  <c r="E3942" i="3"/>
  <c r="E3946" i="3"/>
  <c r="E3950" i="3"/>
  <c r="E3954" i="3"/>
  <c r="E3958" i="3"/>
  <c r="E3962" i="3"/>
  <c r="E3966" i="3"/>
  <c r="E3970" i="3"/>
  <c r="E3974" i="3"/>
  <c r="E3978" i="3"/>
  <c r="E3982" i="3"/>
  <c r="E3986" i="3"/>
  <c r="E3990" i="3"/>
  <c r="E3994" i="3"/>
  <c r="E3998" i="3"/>
  <c r="E4002" i="3"/>
  <c r="E4006" i="3"/>
  <c r="E4010" i="3"/>
  <c r="D3494" i="3"/>
  <c r="E1104" i="3"/>
  <c r="D1761" i="3"/>
  <c r="D2022" i="3"/>
  <c r="E2093" i="3"/>
  <c r="D2145" i="3"/>
  <c r="D2188" i="3"/>
  <c r="D2230" i="3"/>
  <c r="D2268" i="3"/>
  <c r="E2301" i="3"/>
  <c r="E2333" i="3"/>
  <c r="E2365" i="3"/>
  <c r="E2397" i="3"/>
  <c r="E2429" i="3"/>
  <c r="E2461" i="3"/>
  <c r="E2493" i="3"/>
  <c r="E2525" i="3"/>
  <c r="E2557" i="3"/>
  <c r="E2589" i="3"/>
  <c r="E2621" i="3"/>
  <c r="E2653" i="3"/>
  <c r="E2685" i="3"/>
  <c r="E2717" i="3"/>
  <c r="E2749" i="3"/>
  <c r="E2781" i="3"/>
  <c r="E2813" i="3"/>
  <c r="E2845" i="3"/>
  <c r="E2877" i="3"/>
  <c r="E2909" i="3"/>
  <c r="E2941" i="3"/>
  <c r="E2973" i="3"/>
  <c r="E3005" i="3"/>
  <c r="E3029" i="3"/>
  <c r="E3045" i="3"/>
  <c r="E3061" i="3"/>
  <c r="E3077" i="3"/>
  <c r="E3093" i="3"/>
  <c r="E3109" i="3"/>
  <c r="E3125" i="3"/>
  <c r="E3141" i="3"/>
  <c r="E3157" i="3"/>
  <c r="D3169" i="3"/>
  <c r="E3180" i="3"/>
  <c r="E3189" i="3"/>
  <c r="D3200" i="3"/>
  <c r="D3208" i="3"/>
  <c r="D3216" i="3"/>
  <c r="D3224" i="3"/>
  <c r="D3232" i="3"/>
  <c r="D3240" i="3"/>
  <c r="D3248" i="3"/>
  <c r="D3256" i="3"/>
  <c r="D3264" i="3"/>
  <c r="D3272" i="3"/>
  <c r="D3280" i="3"/>
  <c r="D3288" i="3"/>
  <c r="D3296" i="3"/>
  <c r="D3304" i="3"/>
  <c r="D3312" i="3"/>
  <c r="D3320" i="3"/>
  <c r="D3328" i="3"/>
  <c r="E3334" i="3"/>
  <c r="D3340" i="3"/>
  <c r="D3345" i="3"/>
  <c r="E3350" i="3"/>
  <c r="D3356" i="3"/>
  <c r="D3361" i="3"/>
  <c r="E3366" i="3"/>
  <c r="D3372" i="3"/>
  <c r="D3377" i="3"/>
  <c r="E3382" i="3"/>
  <c r="D3388" i="3"/>
  <c r="D3393" i="3"/>
  <c r="E3398" i="3"/>
  <c r="D3403" i="3"/>
  <c r="D3407" i="3"/>
  <c r="D3411" i="3"/>
  <c r="D3415" i="3"/>
  <c r="D3419" i="3"/>
  <c r="D3423" i="3"/>
  <c r="D3427" i="3"/>
  <c r="D3431" i="3"/>
  <c r="D3435" i="3"/>
  <c r="D3439" i="3"/>
  <c r="D3443" i="3"/>
  <c r="D3447" i="3"/>
  <c r="D3451" i="3"/>
  <c r="D3455" i="3"/>
  <c r="D3459" i="3"/>
  <c r="D3463" i="3"/>
  <c r="D3467" i="3"/>
  <c r="D3471" i="3"/>
  <c r="D3475" i="3"/>
  <c r="D3479" i="3"/>
  <c r="D3483" i="3"/>
  <c r="D3487" i="3"/>
  <c r="D3491" i="3"/>
  <c r="D3495" i="3"/>
  <c r="D3499" i="3"/>
  <c r="D3503" i="3"/>
  <c r="D3507" i="3"/>
  <c r="D3511" i="3"/>
  <c r="D3515" i="3"/>
  <c r="D3519" i="3"/>
  <c r="D3523" i="3"/>
  <c r="D3527" i="3"/>
  <c r="D3531" i="3"/>
  <c r="D3535" i="3"/>
  <c r="D3539" i="3"/>
  <c r="D3543" i="3"/>
  <c r="D3547" i="3"/>
  <c r="D3551" i="3"/>
  <c r="D3555" i="3"/>
  <c r="D3559" i="3"/>
  <c r="D3563" i="3"/>
  <c r="D3567" i="3"/>
  <c r="D3571" i="3"/>
  <c r="D3575" i="3"/>
  <c r="D3579" i="3"/>
  <c r="D3583" i="3"/>
  <c r="D3587" i="3"/>
  <c r="D3591" i="3"/>
  <c r="D3595" i="3"/>
  <c r="D3599" i="3"/>
  <c r="D3603" i="3"/>
  <c r="D3607" i="3"/>
  <c r="D3611" i="3"/>
  <c r="D3615" i="3"/>
  <c r="D3619" i="3"/>
  <c r="D3623" i="3"/>
  <c r="D3627" i="3"/>
  <c r="D3631" i="3"/>
  <c r="D3635" i="3"/>
  <c r="D3639" i="3"/>
  <c r="D3643" i="3"/>
  <c r="D3647" i="3"/>
  <c r="D3651" i="3"/>
  <c r="D3655" i="3"/>
  <c r="D3659" i="3"/>
  <c r="D3663" i="3"/>
  <c r="D3667" i="3"/>
  <c r="D3671" i="3"/>
  <c r="D3675" i="3"/>
  <c r="D3679" i="3"/>
  <c r="D3683" i="3"/>
  <c r="D3687" i="3"/>
  <c r="D3691" i="3"/>
  <c r="D3695" i="3"/>
  <c r="D3699" i="3"/>
  <c r="D3703" i="3"/>
  <c r="D3707" i="3"/>
  <c r="D3711" i="3"/>
  <c r="D3715" i="3"/>
  <c r="D3719" i="3"/>
  <c r="D3723" i="3"/>
  <c r="D3727" i="3"/>
  <c r="D3731" i="3"/>
  <c r="D3735" i="3"/>
  <c r="D3739" i="3"/>
  <c r="D3743" i="3"/>
  <c r="D3747" i="3"/>
  <c r="D3751" i="3"/>
  <c r="D3755" i="3"/>
  <c r="D3759" i="3"/>
  <c r="D3763" i="3"/>
  <c r="D3767" i="3"/>
  <c r="D3771" i="3"/>
  <c r="D3775" i="3"/>
  <c r="D3779" i="3"/>
  <c r="D3783" i="3"/>
  <c r="D3787" i="3"/>
  <c r="D3791" i="3"/>
  <c r="D3795" i="3"/>
  <c r="D3799" i="3"/>
  <c r="D3803" i="3"/>
  <c r="D3807" i="3"/>
  <c r="D3811" i="3"/>
  <c r="D3815" i="3"/>
  <c r="D3819" i="3"/>
  <c r="D3823" i="3"/>
  <c r="D3827" i="3"/>
  <c r="D3831" i="3"/>
  <c r="D3835" i="3"/>
  <c r="D3839" i="3"/>
  <c r="D3843" i="3"/>
  <c r="D3847" i="3"/>
  <c r="D3851" i="3"/>
  <c r="D3855" i="3"/>
  <c r="D3859" i="3"/>
  <c r="D3863" i="3"/>
  <c r="D3867" i="3"/>
  <c r="D3871" i="3"/>
  <c r="D3875" i="3"/>
  <c r="D3879" i="3"/>
  <c r="D3883" i="3"/>
  <c r="D3887" i="3"/>
  <c r="D3891" i="3"/>
  <c r="D3895" i="3"/>
  <c r="D3899" i="3"/>
  <c r="D3903" i="3"/>
  <c r="D3907" i="3"/>
  <c r="D3911" i="3"/>
  <c r="D3915" i="3"/>
  <c r="D3919" i="3"/>
  <c r="D3923" i="3"/>
  <c r="D3927" i="3"/>
  <c r="D3931" i="3"/>
  <c r="D3935" i="3"/>
  <c r="D3939" i="3"/>
  <c r="D3943" i="3"/>
  <c r="D3947" i="3"/>
  <c r="D3951" i="3"/>
  <c r="D3955" i="3"/>
  <c r="D3959" i="3"/>
  <c r="D3963" i="3"/>
  <c r="D3967" i="3"/>
  <c r="D3971" i="3"/>
  <c r="D3975" i="3"/>
  <c r="D3979" i="3"/>
  <c r="D3983" i="3"/>
  <c r="D3987" i="3"/>
  <c r="D3991" i="3"/>
  <c r="D3995" i="3"/>
  <c r="D3999" i="3"/>
  <c r="D4003" i="3"/>
  <c r="D4007" i="3"/>
  <c r="D4011" i="3"/>
  <c r="D2132" i="3"/>
  <c r="E3057" i="3"/>
  <c r="D3221" i="3"/>
  <c r="D3269" i="3"/>
  <c r="D3301" i="3"/>
  <c r="D3333" i="3"/>
  <c r="E3354" i="3"/>
  <c r="D3376" i="3"/>
  <c r="D3402" i="3"/>
  <c r="D3418" i="3"/>
  <c r="D3434" i="3"/>
  <c r="D3450" i="3"/>
  <c r="D3466" i="3"/>
  <c r="D3482" i="3"/>
  <c r="D3506" i="3"/>
  <c r="D3526" i="3"/>
  <c r="D3542" i="3"/>
  <c r="D3558" i="3"/>
  <c r="D3574" i="3"/>
  <c r="D3590" i="3"/>
  <c r="D3606" i="3"/>
  <c r="D3622" i="3"/>
  <c r="D3642" i="3"/>
  <c r="D3658" i="3"/>
  <c r="D3674" i="3"/>
  <c r="D3694" i="3"/>
  <c r="D3710" i="3"/>
  <c r="D3726" i="3"/>
  <c r="D3742" i="3"/>
  <c r="D3758" i="3"/>
  <c r="D3774" i="3"/>
  <c r="D3790" i="3"/>
  <c r="D3814" i="3"/>
  <c r="D3830" i="3"/>
  <c r="D3846" i="3"/>
  <c r="D3862" i="3"/>
  <c r="D3878" i="3"/>
  <c r="D3894" i="3"/>
  <c r="D3910" i="3"/>
  <c r="D3926" i="3"/>
  <c r="D3942" i="3"/>
  <c r="D3962" i="3"/>
  <c r="D3978" i="3"/>
  <c r="D3994" i="3"/>
  <c r="D4010" i="3"/>
  <c r="E1250" i="3"/>
  <c r="E1798" i="3"/>
  <c r="D2033" i="3"/>
  <c r="D2100" i="3"/>
  <c r="D2150" i="3"/>
  <c r="D2193" i="3"/>
  <c r="D2236" i="3"/>
  <c r="E2272" i="3"/>
  <c r="E2305" i="3"/>
  <c r="E2337" i="3"/>
  <c r="E2369" i="3"/>
  <c r="E2401" i="3"/>
  <c r="E2433" i="3"/>
  <c r="E2465" i="3"/>
  <c r="E2497" i="3"/>
  <c r="E2529" i="3"/>
  <c r="E2561" i="3"/>
  <c r="E2593" i="3"/>
  <c r="E2625" i="3"/>
  <c r="E2657" i="3"/>
  <c r="E2689" i="3"/>
  <c r="E2721" i="3"/>
  <c r="E2753" i="3"/>
  <c r="E2785" i="3"/>
  <c r="E2817" i="3"/>
  <c r="E2849" i="3"/>
  <c r="E2881" i="3"/>
  <c r="E2913" i="3"/>
  <c r="E2945" i="3"/>
  <c r="E2977" i="3"/>
  <c r="E3009" i="3"/>
  <c r="E3032" i="3"/>
  <c r="E3048" i="3"/>
  <c r="E3064" i="3"/>
  <c r="E3080" i="3"/>
  <c r="E3096" i="3"/>
  <c r="E3112" i="3"/>
  <c r="E3128" i="3"/>
  <c r="E3144" i="3"/>
  <c r="E3160" i="3"/>
  <c r="E3169" i="3"/>
  <c r="D3181" i="3"/>
  <c r="E3192" i="3"/>
  <c r="E3200" i="3"/>
  <c r="E3208" i="3"/>
  <c r="E3216" i="3"/>
  <c r="E3224" i="3"/>
  <c r="E3232" i="3"/>
  <c r="E3240" i="3"/>
  <c r="E3248" i="3"/>
  <c r="E3256" i="3"/>
  <c r="E3264" i="3"/>
  <c r="E3272" i="3"/>
  <c r="E3280" i="3"/>
  <c r="E3288" i="3"/>
  <c r="E3296" i="3"/>
  <c r="E3304" i="3"/>
  <c r="E3312" i="3"/>
  <c r="E3320" i="3"/>
  <c r="E3328" i="3"/>
  <c r="D3335" i="3"/>
  <c r="E3340" i="3"/>
  <c r="E3345" i="3"/>
  <c r="D3351" i="3"/>
  <c r="E3356" i="3"/>
  <c r="E3361" i="3"/>
  <c r="D3367" i="3"/>
  <c r="E3372" i="3"/>
  <c r="E3377" i="3"/>
  <c r="D3383" i="3"/>
  <c r="E3388" i="3"/>
  <c r="E3393" i="3"/>
  <c r="D3399" i="3"/>
  <c r="E3403" i="3"/>
  <c r="E3407" i="3"/>
  <c r="E3411" i="3"/>
  <c r="E3415" i="3"/>
  <c r="E3419" i="3"/>
  <c r="E3423" i="3"/>
  <c r="E3427" i="3"/>
  <c r="E3431" i="3"/>
  <c r="E3435" i="3"/>
  <c r="E3439" i="3"/>
  <c r="E3443" i="3"/>
  <c r="E3447" i="3"/>
  <c r="E3451" i="3"/>
  <c r="E3455" i="3"/>
  <c r="E3459" i="3"/>
  <c r="E3463" i="3"/>
  <c r="E3467" i="3"/>
  <c r="E3471" i="3"/>
  <c r="E3475" i="3"/>
  <c r="E3479" i="3"/>
  <c r="E3483" i="3"/>
  <c r="E3487" i="3"/>
  <c r="E3491" i="3"/>
  <c r="E3495" i="3"/>
  <c r="E3499" i="3"/>
  <c r="E3503" i="3"/>
  <c r="E3507" i="3"/>
  <c r="E3511" i="3"/>
  <c r="E3515" i="3"/>
  <c r="E3519" i="3"/>
  <c r="E3523" i="3"/>
  <c r="E3527" i="3"/>
  <c r="E3531" i="3"/>
  <c r="E3535" i="3"/>
  <c r="E3539" i="3"/>
  <c r="E3543" i="3"/>
  <c r="E3547" i="3"/>
  <c r="E3551" i="3"/>
  <c r="E3555" i="3"/>
  <c r="E3559" i="3"/>
  <c r="E3563" i="3"/>
  <c r="E3567" i="3"/>
  <c r="E3571" i="3"/>
  <c r="E3575" i="3"/>
  <c r="E3579" i="3"/>
  <c r="E3583" i="3"/>
  <c r="E3587" i="3"/>
  <c r="E3591" i="3"/>
  <c r="E3595" i="3"/>
  <c r="E3599" i="3"/>
  <c r="E3603" i="3"/>
  <c r="E3607" i="3"/>
  <c r="E3611" i="3"/>
  <c r="E3615" i="3"/>
  <c r="E3619" i="3"/>
  <c r="E3623" i="3"/>
  <c r="E3627" i="3"/>
  <c r="E3631" i="3"/>
  <c r="E3635" i="3"/>
  <c r="E3639" i="3"/>
  <c r="E3643" i="3"/>
  <c r="E3647" i="3"/>
  <c r="E3651" i="3"/>
  <c r="E3655" i="3"/>
  <c r="E3659" i="3"/>
  <c r="E3663" i="3"/>
  <c r="E3667" i="3"/>
  <c r="E3671" i="3"/>
  <c r="E3675" i="3"/>
  <c r="E3679" i="3"/>
  <c r="E3683" i="3"/>
  <c r="E3687" i="3"/>
  <c r="E3691" i="3"/>
  <c r="E3695" i="3"/>
  <c r="E3699" i="3"/>
  <c r="E3703" i="3"/>
  <c r="E3707" i="3"/>
  <c r="E3711" i="3"/>
  <c r="E3715" i="3"/>
  <c r="E3719" i="3"/>
  <c r="E3723" i="3"/>
  <c r="E3727" i="3"/>
  <c r="E3731" i="3"/>
  <c r="E3735" i="3"/>
  <c r="E3739" i="3"/>
  <c r="E3743" i="3"/>
  <c r="E3747" i="3"/>
  <c r="E3751" i="3"/>
  <c r="E3755" i="3"/>
  <c r="E3759" i="3"/>
  <c r="E3763" i="3"/>
  <c r="E3767" i="3"/>
  <c r="E3771" i="3"/>
  <c r="E3775" i="3"/>
  <c r="E3779" i="3"/>
  <c r="E3783" i="3"/>
  <c r="E3787" i="3"/>
  <c r="E3791" i="3"/>
  <c r="E3795" i="3"/>
  <c r="E3799" i="3"/>
  <c r="E3803" i="3"/>
  <c r="E3807" i="3"/>
  <c r="E3811" i="3"/>
  <c r="E3815" i="3"/>
  <c r="E3819" i="3"/>
  <c r="E3823" i="3"/>
  <c r="E3827" i="3"/>
  <c r="E3831" i="3"/>
  <c r="E3835" i="3"/>
  <c r="E3839" i="3"/>
  <c r="E3843" i="3"/>
  <c r="E3847" i="3"/>
  <c r="E3851" i="3"/>
  <c r="E3855" i="3"/>
  <c r="E3859" i="3"/>
  <c r="E3863" i="3"/>
  <c r="E3867" i="3"/>
  <c r="E3871" i="3"/>
  <c r="E3875" i="3"/>
  <c r="E3879" i="3"/>
  <c r="E3883" i="3"/>
  <c r="E3887" i="3"/>
  <c r="E3891" i="3"/>
  <c r="E3895" i="3"/>
  <c r="E3899" i="3"/>
  <c r="E3903" i="3"/>
  <c r="E3907" i="3"/>
  <c r="E3911" i="3"/>
  <c r="E3915" i="3"/>
  <c r="E3919" i="3"/>
  <c r="E3923" i="3"/>
  <c r="E3927" i="3"/>
  <c r="E3931" i="3"/>
  <c r="E3935" i="3"/>
  <c r="E3939" i="3"/>
  <c r="E3943" i="3"/>
  <c r="E3947" i="3"/>
  <c r="E3951" i="3"/>
  <c r="E3955" i="3"/>
  <c r="E3959" i="3"/>
  <c r="E3963" i="3"/>
  <c r="E3967" i="3"/>
  <c r="E3971" i="3"/>
  <c r="E3975" i="3"/>
  <c r="E3979" i="3"/>
  <c r="E3983" i="3"/>
  <c r="E3987" i="3"/>
  <c r="E3991" i="3"/>
  <c r="E3995" i="3"/>
  <c r="E3999" i="3"/>
  <c r="E4003" i="3"/>
  <c r="E4007" i="3"/>
  <c r="E4011" i="3"/>
  <c r="D2177" i="3"/>
  <c r="E2258" i="3"/>
  <c r="E2325" i="3"/>
  <c r="E2357" i="3"/>
  <c r="E2421" i="3"/>
  <c r="E2485" i="3"/>
  <c r="E2581" i="3"/>
  <c r="E2645" i="3"/>
  <c r="E2741" i="3"/>
  <c r="E2805" i="3"/>
  <c r="E2901" i="3"/>
  <c r="E2997" i="3"/>
  <c r="E3073" i="3"/>
  <c r="E3121" i="3"/>
  <c r="E3165" i="3"/>
  <c r="D3197" i="3"/>
  <c r="D3229" i="3"/>
  <c r="D3245" i="3"/>
  <c r="D3277" i="3"/>
  <c r="D3309" i="3"/>
  <c r="E3338" i="3"/>
  <c r="D3360" i="3"/>
  <c r="D3381" i="3"/>
  <c r="D3406" i="3"/>
  <c r="D3422" i="3"/>
  <c r="D3438" i="3"/>
  <c r="D3454" i="3"/>
  <c r="D3470" i="3"/>
  <c r="D3490" i="3"/>
  <c r="D3502" i="3"/>
  <c r="D3514" i="3"/>
  <c r="D3530" i="3"/>
  <c r="D3546" i="3"/>
  <c r="D3562" i="3"/>
  <c r="D3578" i="3"/>
  <c r="D3594" i="3"/>
  <c r="D3610" i="3"/>
  <c r="D3626" i="3"/>
  <c r="D3646" i="3"/>
  <c r="D3662" i="3"/>
  <c r="D3678" i="3"/>
  <c r="D3698" i="3"/>
  <c r="D3714" i="3"/>
  <c r="D3734" i="3"/>
  <c r="D3750" i="3"/>
  <c r="D3766" i="3"/>
  <c r="D3782" i="3"/>
  <c r="D3798" i="3"/>
  <c r="D3818" i="3"/>
  <c r="D3838" i="3"/>
  <c r="D3850" i="3"/>
  <c r="D3866" i="3"/>
  <c r="D3882" i="3"/>
  <c r="D3898" i="3"/>
  <c r="D3914" i="3"/>
  <c r="D3930" i="3"/>
  <c r="D3950" i="3"/>
  <c r="D3966" i="3"/>
  <c r="D3982" i="3"/>
  <c r="D3998" i="3"/>
  <c r="E1336" i="3"/>
  <c r="D1835" i="3"/>
  <c r="E2042" i="3"/>
  <c r="D2106" i="3"/>
  <c r="D2156" i="3"/>
  <c r="D2198" i="3"/>
  <c r="E2240" i="3"/>
  <c r="D2277" i="3"/>
  <c r="E2309" i="3"/>
  <c r="E2341" i="3"/>
  <c r="E2373" i="3"/>
  <c r="E2405" i="3"/>
  <c r="E2437" i="3"/>
  <c r="E2469" i="3"/>
  <c r="E2501" i="3"/>
  <c r="E2533" i="3"/>
  <c r="E2565" i="3"/>
  <c r="E2597" i="3"/>
  <c r="E2629" i="3"/>
  <c r="E2661" i="3"/>
  <c r="E2693" i="3"/>
  <c r="E2725" i="3"/>
  <c r="E2757" i="3"/>
  <c r="E2789" i="3"/>
  <c r="E2821" i="3"/>
  <c r="E2853" i="3"/>
  <c r="E2885" i="3"/>
  <c r="E2917" i="3"/>
  <c r="E2949" i="3"/>
  <c r="E2981" i="3"/>
  <c r="E3013" i="3"/>
  <c r="E3033" i="3"/>
  <c r="E3049" i="3"/>
  <c r="E3065" i="3"/>
  <c r="E3081" i="3"/>
  <c r="E3097" i="3"/>
  <c r="E3113" i="3"/>
  <c r="E3129" i="3"/>
  <c r="E3145" i="3"/>
  <c r="D3161" i="3"/>
  <c r="E3172" i="3"/>
  <c r="E3181" i="3"/>
  <c r="D3193" i="3"/>
  <c r="D3201" i="3"/>
  <c r="D3209" i="3"/>
  <c r="D3217" i="3"/>
  <c r="D3225" i="3"/>
  <c r="D3233" i="3"/>
  <c r="D3241" i="3"/>
  <c r="D3249" i="3"/>
  <c r="D3257" i="3"/>
  <c r="D3265" i="3"/>
  <c r="D3273" i="3"/>
  <c r="D3281" i="3"/>
  <c r="D3289" i="3"/>
  <c r="D3297" i="3"/>
  <c r="D3305" i="3"/>
  <c r="D3313" i="3"/>
  <c r="D3321" i="3"/>
  <c r="D3329" i="3"/>
  <c r="D3336" i="3"/>
  <c r="D3341" i="3"/>
  <c r="E3346" i="3"/>
  <c r="D3352" i="3"/>
  <c r="D3357" i="3"/>
  <c r="E3362" i="3"/>
  <c r="D3368" i="3"/>
  <c r="D3373" i="3"/>
  <c r="E3378" i="3"/>
  <c r="D3384" i="3"/>
  <c r="D3389" i="3"/>
  <c r="E3394" i="3"/>
  <c r="D3400" i="3"/>
  <c r="D3404" i="3"/>
  <c r="D3408" i="3"/>
  <c r="D3412" i="3"/>
  <c r="D3416" i="3"/>
  <c r="D3420" i="3"/>
  <c r="D3424" i="3"/>
  <c r="D3428" i="3"/>
  <c r="D3432" i="3"/>
  <c r="D3436" i="3"/>
  <c r="D3440" i="3"/>
  <c r="D3444" i="3"/>
  <c r="D3448" i="3"/>
  <c r="D3452" i="3"/>
  <c r="D3456" i="3"/>
  <c r="D3460" i="3"/>
  <c r="D3464" i="3"/>
  <c r="D3468" i="3"/>
  <c r="D3472" i="3"/>
  <c r="D3476" i="3"/>
  <c r="D3480" i="3"/>
  <c r="D3484" i="3"/>
  <c r="D3488" i="3"/>
  <c r="D3492" i="3"/>
  <c r="D3496" i="3"/>
  <c r="D3500" i="3"/>
  <c r="D3504" i="3"/>
  <c r="D3508" i="3"/>
  <c r="D3512" i="3"/>
  <c r="D3516" i="3"/>
  <c r="D3520" i="3"/>
  <c r="D3524" i="3"/>
  <c r="D3528" i="3"/>
  <c r="D3532" i="3"/>
  <c r="D3536" i="3"/>
  <c r="D3540" i="3"/>
  <c r="D3544" i="3"/>
  <c r="D3548" i="3"/>
  <c r="D3552" i="3"/>
  <c r="D3556" i="3"/>
  <c r="D3560" i="3"/>
  <c r="D3564" i="3"/>
  <c r="D3568" i="3"/>
  <c r="D3572" i="3"/>
  <c r="D3576" i="3"/>
  <c r="D3580" i="3"/>
  <c r="D3584" i="3"/>
  <c r="D3588" i="3"/>
  <c r="D3592" i="3"/>
  <c r="D3596" i="3"/>
  <c r="D3600" i="3"/>
  <c r="D3604" i="3"/>
  <c r="D3608" i="3"/>
  <c r="D3612" i="3"/>
  <c r="D3616" i="3"/>
  <c r="D3620" i="3"/>
  <c r="D3624" i="3"/>
  <c r="D3628" i="3"/>
  <c r="D3632" i="3"/>
  <c r="D3636" i="3"/>
  <c r="D3640" i="3"/>
  <c r="D3644" i="3"/>
  <c r="D3648" i="3"/>
  <c r="D3652" i="3"/>
  <c r="D3656" i="3"/>
  <c r="D3660" i="3"/>
  <c r="D3664" i="3"/>
  <c r="D3668" i="3"/>
  <c r="D3672" i="3"/>
  <c r="D3676" i="3"/>
  <c r="D3680" i="3"/>
  <c r="D3684" i="3"/>
  <c r="D3688" i="3"/>
  <c r="D3692" i="3"/>
  <c r="D3696" i="3"/>
  <c r="D3700" i="3"/>
  <c r="D3704" i="3"/>
  <c r="D3708" i="3"/>
  <c r="D3712" i="3"/>
  <c r="D3716" i="3"/>
  <c r="D3720" i="3"/>
  <c r="D3724" i="3"/>
  <c r="D3728" i="3"/>
  <c r="D3732" i="3"/>
  <c r="D3736" i="3"/>
  <c r="D3740" i="3"/>
  <c r="D3744" i="3"/>
  <c r="D3748" i="3"/>
  <c r="D3752" i="3"/>
  <c r="D3756" i="3"/>
  <c r="D3760" i="3"/>
  <c r="D3764" i="3"/>
  <c r="D3768" i="3"/>
  <c r="D3772" i="3"/>
  <c r="D3776" i="3"/>
  <c r="D3780" i="3"/>
  <c r="D3784" i="3"/>
  <c r="D3788" i="3"/>
  <c r="D3792" i="3"/>
  <c r="D3796" i="3"/>
  <c r="D3800" i="3"/>
  <c r="D3804" i="3"/>
  <c r="D3808" i="3"/>
  <c r="D3812" i="3"/>
  <c r="D3816" i="3"/>
  <c r="D3820" i="3"/>
  <c r="D3824" i="3"/>
  <c r="D3828" i="3"/>
  <c r="D3832" i="3"/>
  <c r="D3836" i="3"/>
  <c r="D3840" i="3"/>
  <c r="D3844" i="3"/>
  <c r="D3848" i="3"/>
  <c r="D3852" i="3"/>
  <c r="D3856" i="3"/>
  <c r="D3860" i="3"/>
  <c r="D3864" i="3"/>
  <c r="D3868" i="3"/>
  <c r="D3872" i="3"/>
  <c r="D3876" i="3"/>
  <c r="D3880" i="3"/>
  <c r="D3884" i="3"/>
  <c r="D3888" i="3"/>
  <c r="D3892" i="3"/>
  <c r="D3896" i="3"/>
  <c r="D3900" i="3"/>
  <c r="D3904" i="3"/>
  <c r="D3908" i="3"/>
  <c r="D3912" i="3"/>
  <c r="D3916" i="3"/>
  <c r="D3920" i="3"/>
  <c r="D3924" i="3"/>
  <c r="D3928" i="3"/>
  <c r="D3932" i="3"/>
  <c r="D3936" i="3"/>
  <c r="D3940" i="3"/>
  <c r="D3944" i="3"/>
  <c r="D3948" i="3"/>
  <c r="D3952" i="3"/>
  <c r="D3956" i="3"/>
  <c r="D3960" i="3"/>
  <c r="D3964" i="3"/>
  <c r="D3968" i="3"/>
  <c r="D3972" i="3"/>
  <c r="D3976" i="3"/>
  <c r="D3980" i="3"/>
  <c r="D3984" i="3"/>
  <c r="D3988" i="3"/>
  <c r="D3992" i="3"/>
  <c r="D3996" i="3"/>
  <c r="D4000" i="3"/>
  <c r="D4004" i="3"/>
  <c r="D4008" i="3"/>
  <c r="D4012" i="3"/>
  <c r="D2220" i="3"/>
  <c r="D3397" i="3"/>
  <c r="D3630" i="3"/>
  <c r="D3806" i="3"/>
  <c r="D3946" i="3"/>
  <c r="D1421" i="3"/>
  <c r="D1872" i="3"/>
  <c r="D2054" i="3"/>
  <c r="D2113" i="3"/>
  <c r="D2161" i="3"/>
  <c r="D2204" i="3"/>
  <c r="D2245" i="3"/>
  <c r="E2281" i="3"/>
  <c r="E2313" i="3"/>
  <c r="E2345" i="3"/>
  <c r="E2377" i="3"/>
  <c r="E2409" i="3"/>
  <c r="E2441" i="3"/>
  <c r="E2473" i="3"/>
  <c r="E2505" i="3"/>
  <c r="E2537" i="3"/>
  <c r="E2569" i="3"/>
  <c r="E2601" i="3"/>
  <c r="E2633" i="3"/>
  <c r="E2665" i="3"/>
  <c r="E2697" i="3"/>
  <c r="E2729" i="3"/>
  <c r="E2761" i="3"/>
  <c r="E2793" i="3"/>
  <c r="E2825" i="3"/>
  <c r="E2857" i="3"/>
  <c r="E2889" i="3"/>
  <c r="E2921" i="3"/>
  <c r="E2953" i="3"/>
  <c r="E2985" i="3"/>
  <c r="E3017" i="3"/>
  <c r="E3036" i="3"/>
  <c r="E3052" i="3"/>
  <c r="E3068" i="3"/>
  <c r="E3084" i="3"/>
  <c r="E3100" i="3"/>
  <c r="E3116" i="3"/>
  <c r="E3132" i="3"/>
  <c r="E3148" i="3"/>
  <c r="E3161" i="3"/>
  <c r="D3173" i="3"/>
  <c r="E3184" i="3"/>
  <c r="E3193" i="3"/>
  <c r="E3201" i="3"/>
  <c r="E3209" i="3"/>
  <c r="E3217" i="3"/>
  <c r="E3225" i="3"/>
  <c r="E3233" i="3"/>
  <c r="E3241" i="3"/>
  <c r="E3249" i="3"/>
  <c r="E3257" i="3"/>
  <c r="E3265" i="3"/>
  <c r="E3273" i="3"/>
  <c r="E3281" i="3"/>
  <c r="E3289" i="3"/>
  <c r="E3297" i="3"/>
  <c r="E3305" i="3"/>
  <c r="E3313" i="3"/>
  <c r="E3321" i="3"/>
  <c r="E3329" i="3"/>
  <c r="E3336" i="3"/>
  <c r="E3341" i="3"/>
  <c r="D3347" i="3"/>
  <c r="E3352" i="3"/>
  <c r="E3357" i="3"/>
  <c r="D3363" i="3"/>
  <c r="E3368" i="3"/>
  <c r="E3373" i="3"/>
  <c r="D3379" i="3"/>
  <c r="E3384" i="3"/>
  <c r="E3389" i="3"/>
  <c r="D3395" i="3"/>
  <c r="E3400" i="3"/>
  <c r="E3404" i="3"/>
  <c r="E3408" i="3"/>
  <c r="E3412" i="3"/>
  <c r="E3416" i="3"/>
  <c r="E3420" i="3"/>
  <c r="E3424" i="3"/>
  <c r="E3428" i="3"/>
  <c r="E3432" i="3"/>
  <c r="E3436" i="3"/>
  <c r="E3440" i="3"/>
  <c r="E3444" i="3"/>
  <c r="E3448" i="3"/>
  <c r="E3452" i="3"/>
  <c r="E3456" i="3"/>
  <c r="E3460" i="3"/>
  <c r="E3464" i="3"/>
  <c r="E3468" i="3"/>
  <c r="E3472" i="3"/>
  <c r="E3476" i="3"/>
  <c r="E3480" i="3"/>
  <c r="E3484" i="3"/>
  <c r="E3488" i="3"/>
  <c r="E3492" i="3"/>
  <c r="E3496" i="3"/>
  <c r="E3500" i="3"/>
  <c r="E3504" i="3"/>
  <c r="E3508" i="3"/>
  <c r="E3512" i="3"/>
  <c r="E3516" i="3"/>
  <c r="E3520" i="3"/>
  <c r="E3524" i="3"/>
  <c r="E3528" i="3"/>
  <c r="E3532" i="3"/>
  <c r="E3536" i="3"/>
  <c r="E3540" i="3"/>
  <c r="E3544" i="3"/>
  <c r="E3548" i="3"/>
  <c r="E3552" i="3"/>
  <c r="E3556" i="3"/>
  <c r="E3560" i="3"/>
  <c r="E3564" i="3"/>
  <c r="E3568" i="3"/>
  <c r="E3572" i="3"/>
  <c r="E3576" i="3"/>
  <c r="E3580" i="3"/>
  <c r="E3584" i="3"/>
  <c r="E3588" i="3"/>
  <c r="E3592" i="3"/>
  <c r="E3596" i="3"/>
  <c r="E3600" i="3"/>
  <c r="E3604" i="3"/>
  <c r="E3608" i="3"/>
  <c r="E3612" i="3"/>
  <c r="E3616" i="3"/>
  <c r="E3620" i="3"/>
  <c r="E3624" i="3"/>
  <c r="E3628" i="3"/>
  <c r="E3632" i="3"/>
  <c r="E3636" i="3"/>
  <c r="E3640" i="3"/>
  <c r="E3644" i="3"/>
  <c r="E3648" i="3"/>
  <c r="E3652" i="3"/>
  <c r="E3656" i="3"/>
  <c r="E3660" i="3"/>
  <c r="E3664" i="3"/>
  <c r="E3668" i="3"/>
  <c r="E3672" i="3"/>
  <c r="E3676" i="3"/>
  <c r="E3680" i="3"/>
  <c r="E3684" i="3"/>
  <c r="E3688" i="3"/>
  <c r="E3692" i="3"/>
  <c r="E3696" i="3"/>
  <c r="E3700" i="3"/>
  <c r="E3704" i="3"/>
  <c r="E3708" i="3"/>
  <c r="E3712" i="3"/>
  <c r="E3716" i="3"/>
  <c r="E3720" i="3"/>
  <c r="E3724" i="3"/>
  <c r="E3728" i="3"/>
  <c r="E3732" i="3"/>
  <c r="E3736" i="3"/>
  <c r="E3740" i="3"/>
  <c r="E3744" i="3"/>
  <c r="E3748" i="3"/>
  <c r="E3752" i="3"/>
  <c r="E3756" i="3"/>
  <c r="E3760" i="3"/>
  <c r="E3764" i="3"/>
  <c r="E3768" i="3"/>
  <c r="E3772" i="3"/>
  <c r="E3776" i="3"/>
  <c r="E3780" i="3"/>
  <c r="E3784" i="3"/>
  <c r="E3788" i="3"/>
  <c r="E3792" i="3"/>
  <c r="E3796" i="3"/>
  <c r="E3800" i="3"/>
  <c r="E3804" i="3"/>
  <c r="E3808" i="3"/>
  <c r="E3812" i="3"/>
  <c r="E3816" i="3"/>
  <c r="E3820" i="3"/>
  <c r="E3824" i="3"/>
  <c r="E3828" i="3"/>
  <c r="E3832" i="3"/>
  <c r="E3836" i="3"/>
  <c r="E3840" i="3"/>
  <c r="E3844" i="3"/>
  <c r="E3848" i="3"/>
  <c r="E3852" i="3"/>
  <c r="E3856" i="3"/>
  <c r="E3860" i="3"/>
  <c r="E3864" i="3"/>
  <c r="E3868" i="3"/>
  <c r="E3872" i="3"/>
  <c r="E3876" i="3"/>
  <c r="E3880" i="3"/>
  <c r="E3884" i="3"/>
  <c r="E3888" i="3"/>
  <c r="E3892" i="3"/>
  <c r="E3896" i="3"/>
  <c r="E3900" i="3"/>
  <c r="E3904" i="3"/>
  <c r="E3908" i="3"/>
  <c r="E3912" i="3"/>
  <c r="E3916" i="3"/>
  <c r="E3920" i="3"/>
  <c r="E3924" i="3"/>
  <c r="E3928" i="3"/>
  <c r="E3932" i="3"/>
  <c r="E3936" i="3"/>
  <c r="E3940" i="3"/>
  <c r="E3944" i="3"/>
  <c r="E3948" i="3"/>
  <c r="E3952" i="3"/>
  <c r="E3956" i="3"/>
  <c r="E3960" i="3"/>
  <c r="E3964" i="3"/>
  <c r="E3968" i="3"/>
  <c r="E3972" i="3"/>
  <c r="E3976" i="3"/>
  <c r="E3980" i="3"/>
  <c r="E3984" i="3"/>
  <c r="E3988" i="3"/>
  <c r="E3992" i="3"/>
  <c r="E3996" i="3"/>
  <c r="E4000" i="3"/>
  <c r="E4004" i="3"/>
  <c r="E4008" i="3"/>
  <c r="E4012" i="3"/>
  <c r="D2081" i="3"/>
  <c r="D3690" i="3"/>
  <c r="E1506" i="3"/>
  <c r="E1908" i="3"/>
  <c r="D2065" i="3"/>
  <c r="E2118" i="3"/>
  <c r="D2166" i="3"/>
  <c r="D2209" i="3"/>
  <c r="E2249" i="3"/>
  <c r="E2285" i="3"/>
  <c r="E2317" i="3"/>
  <c r="E2349" i="3"/>
  <c r="E2381" i="3"/>
  <c r="E2413" i="3"/>
  <c r="E2445" i="3"/>
  <c r="E2477" i="3"/>
  <c r="E2509" i="3"/>
  <c r="E2541" i="3"/>
  <c r="E2573" i="3"/>
  <c r="E2605" i="3"/>
  <c r="E2637" i="3"/>
  <c r="E2669" i="3"/>
  <c r="E2701" i="3"/>
  <c r="E2733" i="3"/>
  <c r="E2765" i="3"/>
  <c r="E2797" i="3"/>
  <c r="E2829" i="3"/>
  <c r="E2861" i="3"/>
  <c r="E2893" i="3"/>
  <c r="E2925" i="3"/>
  <c r="E2957" i="3"/>
  <c r="E2989" i="3"/>
  <c r="E3021" i="3"/>
  <c r="E3037" i="3"/>
  <c r="E3053" i="3"/>
  <c r="E3069" i="3"/>
  <c r="E3085" i="3"/>
  <c r="E3101" i="3"/>
  <c r="E3117" i="3"/>
  <c r="E3133" i="3"/>
  <c r="E3149" i="3"/>
  <c r="E3164" i="3"/>
  <c r="E3173" i="3"/>
  <c r="D3185" i="3"/>
  <c r="D3196" i="3"/>
  <c r="D3204" i="3"/>
  <c r="D3212" i="3"/>
  <c r="D3220" i="3"/>
  <c r="D3228" i="3"/>
  <c r="D3236" i="3"/>
  <c r="D3244" i="3"/>
  <c r="D3252" i="3"/>
  <c r="D3260" i="3"/>
  <c r="D3268" i="3"/>
  <c r="D3276" i="3"/>
  <c r="D3284" i="3"/>
  <c r="D3292" i="3"/>
  <c r="D3300" i="3"/>
  <c r="D3308" i="3"/>
  <c r="D3316" i="3"/>
  <c r="D3324" i="3"/>
  <c r="D3332" i="3"/>
  <c r="D3337" i="3"/>
  <c r="E3342" i="3"/>
  <c r="D3348" i="3"/>
  <c r="D3353" i="3"/>
  <c r="E3358" i="3"/>
  <c r="D3364" i="3"/>
  <c r="D3369" i="3"/>
  <c r="E3374" i="3"/>
  <c r="D3380" i="3"/>
  <c r="D3385" i="3"/>
  <c r="E3390" i="3"/>
  <c r="D3396" i="3"/>
  <c r="D3401" i="3"/>
  <c r="D3405" i="3"/>
  <c r="D3409" i="3"/>
  <c r="D3413" i="3"/>
  <c r="D3417" i="3"/>
  <c r="D3421" i="3"/>
  <c r="D3425" i="3"/>
  <c r="D3429" i="3"/>
  <c r="D3433" i="3"/>
  <c r="D3437" i="3"/>
  <c r="D3441" i="3"/>
  <c r="D3445" i="3"/>
  <c r="D3449" i="3"/>
  <c r="D3453" i="3"/>
  <c r="D3457" i="3"/>
  <c r="D3461" i="3"/>
  <c r="D3465" i="3"/>
  <c r="D3469" i="3"/>
  <c r="D3473" i="3"/>
  <c r="D3477" i="3"/>
  <c r="D3481" i="3"/>
  <c r="D3485" i="3"/>
  <c r="D3489" i="3"/>
  <c r="D3493" i="3"/>
  <c r="D3497" i="3"/>
  <c r="D3501" i="3"/>
  <c r="D3505" i="3"/>
  <c r="D3509" i="3"/>
  <c r="D3513" i="3"/>
  <c r="D3517" i="3"/>
  <c r="D3521" i="3"/>
  <c r="D3525" i="3"/>
  <c r="D3529" i="3"/>
  <c r="D3533" i="3"/>
  <c r="D3537" i="3"/>
  <c r="D3541" i="3"/>
  <c r="D3545" i="3"/>
  <c r="D3549" i="3"/>
  <c r="D3553" i="3"/>
  <c r="D3557" i="3"/>
  <c r="D3561" i="3"/>
  <c r="D3565" i="3"/>
  <c r="D3569" i="3"/>
  <c r="D3573" i="3"/>
  <c r="D3577" i="3"/>
  <c r="D3581" i="3"/>
  <c r="D3585" i="3"/>
  <c r="D3589" i="3"/>
  <c r="D3593" i="3"/>
  <c r="D3597" i="3"/>
  <c r="D3601" i="3"/>
  <c r="D3605" i="3"/>
  <c r="D3609" i="3"/>
  <c r="D3613" i="3"/>
  <c r="D3617" i="3"/>
  <c r="D3621" i="3"/>
  <c r="D3625" i="3"/>
  <c r="D3629" i="3"/>
  <c r="D3633" i="3"/>
  <c r="D3637" i="3"/>
  <c r="D3641" i="3"/>
  <c r="D3645" i="3"/>
  <c r="D3649" i="3"/>
  <c r="D3653" i="3"/>
  <c r="D3657" i="3"/>
  <c r="D3661" i="3"/>
  <c r="D3665" i="3"/>
  <c r="D3669" i="3"/>
  <c r="D3673" i="3"/>
  <c r="D3677" i="3"/>
  <c r="D3681" i="3"/>
  <c r="D3685" i="3"/>
  <c r="D3689" i="3"/>
  <c r="D3693" i="3"/>
  <c r="D3697" i="3"/>
  <c r="D3701" i="3"/>
  <c r="D3705" i="3"/>
  <c r="D3709" i="3"/>
  <c r="D3713" i="3"/>
  <c r="D3717" i="3"/>
  <c r="D3721" i="3"/>
  <c r="D3725" i="3"/>
  <c r="D3729" i="3"/>
  <c r="D3733" i="3"/>
  <c r="D3737" i="3"/>
  <c r="D3741" i="3"/>
  <c r="D3745" i="3"/>
  <c r="D3749" i="3"/>
  <c r="D3753" i="3"/>
  <c r="D3757" i="3"/>
  <c r="D3761" i="3"/>
  <c r="D3765" i="3"/>
  <c r="D3769" i="3"/>
  <c r="D3773" i="3"/>
  <c r="D3777" i="3"/>
  <c r="D3781" i="3"/>
  <c r="D3785" i="3"/>
  <c r="D3789" i="3"/>
  <c r="D3793" i="3"/>
  <c r="D3797" i="3"/>
  <c r="D3801" i="3"/>
  <c r="D3805" i="3"/>
  <c r="D3809" i="3"/>
  <c r="D3813" i="3"/>
  <c r="D3817" i="3"/>
  <c r="D3821" i="3"/>
  <c r="D3825" i="3"/>
  <c r="D3829" i="3"/>
  <c r="D3833" i="3"/>
  <c r="D3837" i="3"/>
  <c r="D3841" i="3"/>
  <c r="D3845" i="3"/>
  <c r="D3849" i="3"/>
  <c r="D3853" i="3"/>
  <c r="D3857" i="3"/>
  <c r="D3861" i="3"/>
  <c r="D3865" i="3"/>
  <c r="D3869" i="3"/>
  <c r="D3873" i="3"/>
  <c r="D3877" i="3"/>
  <c r="D3881" i="3"/>
  <c r="D3885" i="3"/>
  <c r="D3889" i="3"/>
  <c r="D3893" i="3"/>
  <c r="D3897" i="3"/>
  <c r="D3901" i="3"/>
  <c r="D3905" i="3"/>
  <c r="D3909" i="3"/>
  <c r="D3913" i="3"/>
  <c r="D3917" i="3"/>
  <c r="D3921" i="3"/>
  <c r="D3925" i="3"/>
  <c r="D3929" i="3"/>
  <c r="D3933" i="3"/>
  <c r="D3937" i="3"/>
  <c r="D3941" i="3"/>
  <c r="D3945" i="3"/>
  <c r="D3949" i="3"/>
  <c r="D3953" i="3"/>
  <c r="D3957" i="3"/>
  <c r="D3961" i="3"/>
  <c r="D3965" i="3"/>
  <c r="D3969" i="3"/>
  <c r="D3973" i="3"/>
  <c r="D3977" i="3"/>
  <c r="D3981" i="3"/>
  <c r="D3985" i="3"/>
  <c r="D3989" i="3"/>
  <c r="D3993" i="3"/>
  <c r="D3997" i="3"/>
  <c r="D4001" i="3"/>
  <c r="D4005" i="3"/>
  <c r="D4009" i="3"/>
  <c r="E1978" i="3"/>
  <c r="E2517" i="3"/>
  <c r="E2709" i="3"/>
  <c r="E2837" i="3"/>
  <c r="E2933" i="3"/>
  <c r="E3025" i="3"/>
  <c r="E3089" i="3"/>
  <c r="E3137" i="3"/>
  <c r="D3177" i="3"/>
  <c r="D3205" i="3"/>
  <c r="D3237" i="3"/>
  <c r="D3261" i="3"/>
  <c r="D3285" i="3"/>
  <c r="D3317" i="3"/>
  <c r="D3344" i="3"/>
  <c r="D3365" i="3"/>
  <c r="E3386" i="3"/>
  <c r="D3410" i="3"/>
  <c r="D3426" i="3"/>
  <c r="D3442" i="3"/>
  <c r="D3458" i="3"/>
  <c r="D3474" i="3"/>
  <c r="D3486" i="3"/>
  <c r="D3510" i="3"/>
  <c r="D3522" i="3"/>
  <c r="D3538" i="3"/>
  <c r="D3554" i="3"/>
  <c r="D3570" i="3"/>
  <c r="D3586" i="3"/>
  <c r="D3602" i="3"/>
  <c r="D3618" i="3"/>
  <c r="D3638" i="3"/>
  <c r="D3654" i="3"/>
  <c r="D3670" i="3"/>
  <c r="D3686" i="3"/>
  <c r="D3706" i="3"/>
  <c r="D3722" i="3"/>
  <c r="D3738" i="3"/>
  <c r="D3754" i="3"/>
  <c r="D3770" i="3"/>
  <c r="D3786" i="3"/>
  <c r="D3802" i="3"/>
  <c r="D3822" i="3"/>
  <c r="D3834" i="3"/>
  <c r="D3854" i="3"/>
  <c r="D3870" i="3"/>
  <c r="D3886" i="3"/>
  <c r="D3902" i="3"/>
  <c r="D3918" i="3"/>
  <c r="D3934" i="3"/>
  <c r="D3954" i="3"/>
  <c r="D3970" i="3"/>
  <c r="D3986" i="3"/>
  <c r="D4002" i="3"/>
  <c r="E1592" i="3"/>
  <c r="D1945" i="3"/>
  <c r="E2073" i="3"/>
  <c r="E2125" i="3"/>
  <c r="D2172" i="3"/>
  <c r="D2214" i="3"/>
  <c r="D2254" i="3"/>
  <c r="E2289" i="3"/>
  <c r="E2321" i="3"/>
  <c r="E2353" i="3"/>
  <c r="E2385" i="3"/>
  <c r="E2417" i="3"/>
  <c r="E2449" i="3"/>
  <c r="E2481" i="3"/>
  <c r="E2513" i="3"/>
  <c r="E2545" i="3"/>
  <c r="E2577" i="3"/>
  <c r="E2609" i="3"/>
  <c r="E2641" i="3"/>
  <c r="E2673" i="3"/>
  <c r="E2705" i="3"/>
  <c r="E2737" i="3"/>
  <c r="E2769" i="3"/>
  <c r="E2801" i="3"/>
  <c r="E2833" i="3"/>
  <c r="E2865" i="3"/>
  <c r="E2897" i="3"/>
  <c r="E2929" i="3"/>
  <c r="E2961" i="3"/>
  <c r="E2993" i="3"/>
  <c r="E3024" i="3"/>
  <c r="E3040" i="3"/>
  <c r="E3056" i="3"/>
  <c r="E3072" i="3"/>
  <c r="E3088" i="3"/>
  <c r="E3104" i="3"/>
  <c r="E3120" i="3"/>
  <c r="E3136" i="3"/>
  <c r="E3152" i="3"/>
  <c r="D3165" i="3"/>
  <c r="E3176" i="3"/>
  <c r="E3185" i="3"/>
  <c r="E3196" i="3"/>
  <c r="E3204" i="3"/>
  <c r="E3212" i="3"/>
  <c r="E3220" i="3"/>
  <c r="E3228" i="3"/>
  <c r="E3236" i="3"/>
  <c r="E3244" i="3"/>
  <c r="E3252" i="3"/>
  <c r="E3260" i="3"/>
  <c r="E3268" i="3"/>
  <c r="E3276" i="3"/>
  <c r="E3284" i="3"/>
  <c r="E3292" i="3"/>
  <c r="E3300" i="3"/>
  <c r="E3308" i="3"/>
  <c r="E3316" i="3"/>
  <c r="E3324" i="3"/>
  <c r="E3332" i="3"/>
  <c r="E3337" i="3"/>
  <c r="D3343" i="3"/>
  <c r="E3348" i="3"/>
  <c r="E3353" i="3"/>
  <c r="D3359" i="3"/>
  <c r="E3364" i="3"/>
  <c r="E3369" i="3"/>
  <c r="D3375" i="3"/>
  <c r="E3380" i="3"/>
  <c r="E3385" i="3"/>
  <c r="D3391" i="3"/>
  <c r="E3396" i="3"/>
  <c r="E3401" i="3"/>
  <c r="E3405" i="3"/>
  <c r="E3409" i="3"/>
  <c r="E3413" i="3"/>
  <c r="E3417" i="3"/>
  <c r="E3421" i="3"/>
  <c r="E3425" i="3"/>
  <c r="E3429" i="3"/>
  <c r="E3433" i="3"/>
  <c r="E3437" i="3"/>
  <c r="E3441" i="3"/>
  <c r="E3445" i="3"/>
  <c r="E3449" i="3"/>
  <c r="E3453" i="3"/>
  <c r="E3457" i="3"/>
  <c r="E3461" i="3"/>
  <c r="E3465" i="3"/>
  <c r="E3469" i="3"/>
  <c r="E3473" i="3"/>
  <c r="E3477" i="3"/>
  <c r="E3481" i="3"/>
  <c r="E3485" i="3"/>
  <c r="E3489" i="3"/>
  <c r="E3493" i="3"/>
  <c r="E3497" i="3"/>
  <c r="E3501" i="3"/>
  <c r="E3505" i="3"/>
  <c r="E3509" i="3"/>
  <c r="E3513" i="3"/>
  <c r="E3517" i="3"/>
  <c r="E3521" i="3"/>
  <c r="E3525" i="3"/>
  <c r="E3529" i="3"/>
  <c r="E3533" i="3"/>
  <c r="E3537" i="3"/>
  <c r="E3541" i="3"/>
  <c r="E3545" i="3"/>
  <c r="E3549" i="3"/>
  <c r="E3553" i="3"/>
  <c r="E3557" i="3"/>
  <c r="E3561" i="3"/>
  <c r="E3565" i="3"/>
  <c r="E3569" i="3"/>
  <c r="E3573" i="3"/>
  <c r="E3577" i="3"/>
  <c r="E3581" i="3"/>
  <c r="E3585" i="3"/>
  <c r="E3589" i="3"/>
  <c r="E3593" i="3"/>
  <c r="E3597" i="3"/>
  <c r="E3601" i="3"/>
  <c r="E3605" i="3"/>
  <c r="E3609" i="3"/>
  <c r="E3613" i="3"/>
  <c r="E3617" i="3"/>
  <c r="E3621" i="3"/>
  <c r="E3625" i="3"/>
  <c r="E3629" i="3"/>
  <c r="E3633" i="3"/>
  <c r="E3637" i="3"/>
  <c r="E3641" i="3"/>
  <c r="E3645" i="3"/>
  <c r="E3649" i="3"/>
  <c r="E3653" i="3"/>
  <c r="E3657" i="3"/>
  <c r="E3661" i="3"/>
  <c r="E3665" i="3"/>
  <c r="E3669" i="3"/>
  <c r="E3673" i="3"/>
  <c r="E3677" i="3"/>
  <c r="E3681" i="3"/>
  <c r="E3685" i="3"/>
  <c r="E3689" i="3"/>
  <c r="E3693" i="3"/>
  <c r="E3697" i="3"/>
  <c r="E3701" i="3"/>
  <c r="E3705" i="3"/>
  <c r="E3709" i="3"/>
  <c r="E3713" i="3"/>
  <c r="E3717" i="3"/>
  <c r="E3721" i="3"/>
  <c r="E3725" i="3"/>
  <c r="E3729" i="3"/>
  <c r="E3733" i="3"/>
  <c r="E3737" i="3"/>
  <c r="E3741" i="3"/>
  <c r="E3745" i="3"/>
  <c r="E3749" i="3"/>
  <c r="E3753" i="3"/>
  <c r="E3757" i="3"/>
  <c r="E3761" i="3"/>
  <c r="E3765" i="3"/>
  <c r="E3769" i="3"/>
  <c r="E3773" i="3"/>
  <c r="E3777" i="3"/>
  <c r="E3781" i="3"/>
  <c r="E3785" i="3"/>
  <c r="E3789" i="3"/>
  <c r="E3793" i="3"/>
  <c r="E3797" i="3"/>
  <c r="E3801" i="3"/>
  <c r="E3805" i="3"/>
  <c r="E3809" i="3"/>
  <c r="E3813" i="3"/>
  <c r="E3817" i="3"/>
  <c r="E3821" i="3"/>
  <c r="E3825" i="3"/>
  <c r="E3829" i="3"/>
  <c r="E3833" i="3"/>
  <c r="E3837" i="3"/>
  <c r="E3841" i="3"/>
  <c r="E3845" i="3"/>
  <c r="E3849" i="3"/>
  <c r="E3853" i="3"/>
  <c r="E3857" i="3"/>
  <c r="E3861" i="3"/>
  <c r="E3865" i="3"/>
  <c r="E3869" i="3"/>
  <c r="E3873" i="3"/>
  <c r="E3877" i="3"/>
  <c r="E3881" i="3"/>
  <c r="E3885" i="3"/>
  <c r="E3889" i="3"/>
  <c r="E3893" i="3"/>
  <c r="E3897" i="3"/>
  <c r="E3901" i="3"/>
  <c r="E3905" i="3"/>
  <c r="E3909" i="3"/>
  <c r="E3913" i="3"/>
  <c r="E3917" i="3"/>
  <c r="E3921" i="3"/>
  <c r="E3925" i="3"/>
  <c r="E3929" i="3"/>
  <c r="E3933" i="3"/>
  <c r="E3937" i="3"/>
  <c r="E3941" i="3"/>
  <c r="E3945" i="3"/>
  <c r="E3949" i="3"/>
  <c r="E3953" i="3"/>
  <c r="E3957" i="3"/>
  <c r="E3961" i="3"/>
  <c r="E3965" i="3"/>
  <c r="E3969" i="3"/>
  <c r="E3973" i="3"/>
  <c r="E3977" i="3"/>
  <c r="E3981" i="3"/>
  <c r="E3985" i="3"/>
  <c r="E3989" i="3"/>
  <c r="E3993" i="3"/>
  <c r="E3997" i="3"/>
  <c r="E4001" i="3"/>
  <c r="E4005" i="3"/>
  <c r="E4009" i="3"/>
  <c r="D1661" i="3"/>
  <c r="E2293" i="3"/>
  <c r="E2389" i="3"/>
  <c r="E2453" i="3"/>
  <c r="E2549" i="3"/>
  <c r="E2613" i="3"/>
  <c r="E2677" i="3"/>
  <c r="E2773" i="3"/>
  <c r="E2869" i="3"/>
  <c r="E2965" i="3"/>
  <c r="E3041" i="3"/>
  <c r="E3105" i="3"/>
  <c r="E3153" i="3"/>
  <c r="E3188" i="3"/>
  <c r="D3213" i="3"/>
  <c r="D3253" i="3"/>
  <c r="D3293" i="3"/>
  <c r="D3325" i="3"/>
  <c r="D3349" i="3"/>
  <c r="E3370" i="3"/>
  <c r="D3392" i="3"/>
  <c r="D3414" i="3"/>
  <c r="D3430" i="3"/>
  <c r="D3446" i="3"/>
  <c r="D3462" i="3"/>
  <c r="D3478" i="3"/>
  <c r="D3498" i="3"/>
  <c r="D3518" i="3"/>
  <c r="D3534" i="3"/>
  <c r="D3550" i="3"/>
  <c r="D3566" i="3"/>
  <c r="D3582" i="3"/>
  <c r="D3598" i="3"/>
  <c r="D3614" i="3"/>
  <c r="D3634" i="3"/>
  <c r="D3650" i="3"/>
  <c r="D3666" i="3"/>
  <c r="D3682" i="3"/>
  <c r="D3702" i="3"/>
  <c r="D3718" i="3"/>
  <c r="D3730" i="3"/>
  <c r="D3746" i="3"/>
  <c r="D3762" i="3"/>
  <c r="D3778" i="3"/>
  <c r="D3794" i="3"/>
  <c r="D3810" i="3"/>
  <c r="D3826" i="3"/>
  <c r="D3842" i="3"/>
  <c r="D3858" i="3"/>
  <c r="D3874" i="3"/>
  <c r="D3890" i="3"/>
  <c r="D3906" i="3"/>
  <c r="D3922" i="3"/>
  <c r="D3938" i="3"/>
  <c r="D3958" i="3"/>
  <c r="D3974" i="3"/>
  <c r="D3990" i="3"/>
  <c r="D4006" i="3"/>
  <c r="H263" i="3"/>
  <c r="H267" i="3"/>
  <c r="H271" i="3"/>
  <c r="H275" i="3"/>
  <c r="H279" i="3"/>
  <c r="H283" i="3"/>
  <c r="H287" i="3"/>
  <c r="H291" i="3"/>
  <c r="H295" i="3"/>
  <c r="H299" i="3"/>
  <c r="H303" i="3"/>
  <c r="H307" i="3"/>
  <c r="H311" i="3"/>
  <c r="H315" i="3"/>
  <c r="H319" i="3"/>
  <c r="H323" i="3"/>
  <c r="H327" i="3"/>
  <c r="H331" i="3"/>
  <c r="H335" i="3"/>
  <c r="H339" i="3"/>
  <c r="H343" i="3"/>
  <c r="H347" i="3"/>
  <c r="H351" i="3"/>
  <c r="H355" i="3"/>
  <c r="H359" i="3"/>
  <c r="H363" i="3"/>
  <c r="H367" i="3"/>
  <c r="H371" i="3"/>
  <c r="H375" i="3"/>
  <c r="H379" i="3"/>
  <c r="H383" i="3"/>
  <c r="H387" i="3"/>
  <c r="H391" i="3"/>
  <c r="H395" i="3"/>
  <c r="H399" i="3"/>
  <c r="H403" i="3"/>
  <c r="H407" i="3"/>
  <c r="H411" i="3"/>
  <c r="H415" i="3"/>
  <c r="H419" i="3"/>
  <c r="H423" i="3"/>
  <c r="H427" i="3"/>
  <c r="H431" i="3"/>
  <c r="H435" i="3"/>
  <c r="H439" i="3"/>
  <c r="H443" i="3"/>
  <c r="H447" i="3"/>
  <c r="H451" i="3"/>
  <c r="H455" i="3"/>
  <c r="H459" i="3"/>
  <c r="H463" i="3"/>
  <c r="H467" i="3"/>
  <c r="H471" i="3"/>
  <c r="H475" i="3"/>
  <c r="H479" i="3"/>
  <c r="H483" i="3"/>
  <c r="H487" i="3"/>
  <c r="H491" i="3"/>
  <c r="H495" i="3"/>
  <c r="H499" i="3"/>
  <c r="H503" i="3"/>
  <c r="H507" i="3"/>
  <c r="H511" i="3"/>
  <c r="H515" i="3"/>
  <c r="H519" i="3"/>
  <c r="H523" i="3"/>
  <c r="H527" i="3"/>
  <c r="H531" i="3"/>
  <c r="H535" i="3"/>
  <c r="H539" i="3"/>
  <c r="H543" i="3"/>
  <c r="H547" i="3"/>
  <c r="H551" i="3"/>
  <c r="H555" i="3"/>
  <c r="H559" i="3"/>
  <c r="H563" i="3"/>
  <c r="H567" i="3"/>
  <c r="H571" i="3"/>
  <c r="H575" i="3"/>
  <c r="H579" i="3"/>
  <c r="H583" i="3"/>
  <c r="H587" i="3"/>
  <c r="H591" i="3"/>
  <c r="H595" i="3"/>
  <c r="H599" i="3"/>
  <c r="G264" i="3"/>
  <c r="G268" i="3"/>
  <c r="G272" i="3"/>
  <c r="G276" i="3"/>
  <c r="G280" i="3"/>
  <c r="G284" i="3"/>
  <c r="G288" i="3"/>
  <c r="G292" i="3"/>
  <c r="G296" i="3"/>
  <c r="G300" i="3"/>
  <c r="G304" i="3"/>
  <c r="G308" i="3"/>
  <c r="G312" i="3"/>
  <c r="G316" i="3"/>
  <c r="G320" i="3"/>
  <c r="G324" i="3"/>
  <c r="G328" i="3"/>
  <c r="G332" i="3"/>
  <c r="G336" i="3"/>
  <c r="G340" i="3"/>
  <c r="G344" i="3"/>
  <c r="G348" i="3"/>
  <c r="G352" i="3"/>
  <c r="G356" i="3"/>
  <c r="G360" i="3"/>
  <c r="G364" i="3"/>
  <c r="G368" i="3"/>
  <c r="G372" i="3"/>
  <c r="G376" i="3"/>
  <c r="G380" i="3"/>
  <c r="G384" i="3"/>
  <c r="G388" i="3"/>
  <c r="G392" i="3"/>
  <c r="G396" i="3"/>
  <c r="G400" i="3"/>
  <c r="G404" i="3"/>
  <c r="G408" i="3"/>
  <c r="G412" i="3"/>
  <c r="G416" i="3"/>
  <c r="G420" i="3"/>
  <c r="G424" i="3"/>
  <c r="G428" i="3"/>
  <c r="G432" i="3"/>
  <c r="G436" i="3"/>
  <c r="G440" i="3"/>
  <c r="G444" i="3"/>
  <c r="G448" i="3"/>
  <c r="G452" i="3"/>
  <c r="G456" i="3"/>
  <c r="G460" i="3"/>
  <c r="G464" i="3"/>
  <c r="G468" i="3"/>
  <c r="G472" i="3"/>
  <c r="G476" i="3"/>
  <c r="G480" i="3"/>
  <c r="G484" i="3"/>
  <c r="G488" i="3"/>
  <c r="G492" i="3"/>
  <c r="G496" i="3"/>
  <c r="G500" i="3"/>
  <c r="G504" i="3"/>
  <c r="G508" i="3"/>
  <c r="G512" i="3"/>
  <c r="G516" i="3"/>
  <c r="G520" i="3"/>
  <c r="G524" i="3"/>
  <c r="G528" i="3"/>
  <c r="G532" i="3"/>
  <c r="G536" i="3"/>
  <c r="G540" i="3"/>
  <c r="G544" i="3"/>
  <c r="G548" i="3"/>
  <c r="G552" i="3"/>
  <c r="G556" i="3"/>
  <c r="G560" i="3"/>
  <c r="G564" i="3"/>
  <c r="G568" i="3"/>
  <c r="G572" i="3"/>
  <c r="G576" i="3"/>
  <c r="G580" i="3"/>
  <c r="G584" i="3"/>
  <c r="G588" i="3"/>
  <c r="G592" i="3"/>
  <c r="G596" i="3"/>
  <c r="G600" i="3"/>
  <c r="H264" i="3"/>
  <c r="H268" i="3"/>
  <c r="H272" i="3"/>
  <c r="H276" i="3"/>
  <c r="H280" i="3"/>
  <c r="H284" i="3"/>
  <c r="H288" i="3"/>
  <c r="H292" i="3"/>
  <c r="H296" i="3"/>
  <c r="H300" i="3"/>
  <c r="H304" i="3"/>
  <c r="H308" i="3"/>
  <c r="H312" i="3"/>
  <c r="H316" i="3"/>
  <c r="H320" i="3"/>
  <c r="H324" i="3"/>
  <c r="H328" i="3"/>
  <c r="H332" i="3"/>
  <c r="H336" i="3"/>
  <c r="H340" i="3"/>
  <c r="H344" i="3"/>
  <c r="H348" i="3"/>
  <c r="H352" i="3"/>
  <c r="H356" i="3"/>
  <c r="H360" i="3"/>
  <c r="H364" i="3"/>
  <c r="H368" i="3"/>
  <c r="H372" i="3"/>
  <c r="H376" i="3"/>
  <c r="H380" i="3"/>
  <c r="H384" i="3"/>
  <c r="H388" i="3"/>
  <c r="H392" i="3"/>
  <c r="H396" i="3"/>
  <c r="H400" i="3"/>
  <c r="H404" i="3"/>
  <c r="H408" i="3"/>
  <c r="H412" i="3"/>
  <c r="H416" i="3"/>
  <c r="H420" i="3"/>
  <c r="H424" i="3"/>
  <c r="H428" i="3"/>
  <c r="H432" i="3"/>
  <c r="H436" i="3"/>
  <c r="H440" i="3"/>
  <c r="H444" i="3"/>
  <c r="H448" i="3"/>
  <c r="H452" i="3"/>
  <c r="H456" i="3"/>
  <c r="H460" i="3"/>
  <c r="H464" i="3"/>
  <c r="H468" i="3"/>
  <c r="H472" i="3"/>
  <c r="H476" i="3"/>
  <c r="H480" i="3"/>
  <c r="H484" i="3"/>
  <c r="H488" i="3"/>
  <c r="H492" i="3"/>
  <c r="H496" i="3"/>
  <c r="H500" i="3"/>
  <c r="H504" i="3"/>
  <c r="H508" i="3"/>
  <c r="H512" i="3"/>
  <c r="H516" i="3"/>
  <c r="H520" i="3"/>
  <c r="H524" i="3"/>
  <c r="H528" i="3"/>
  <c r="H532" i="3"/>
  <c r="H536" i="3"/>
  <c r="H540" i="3"/>
  <c r="H544" i="3"/>
  <c r="H548" i="3"/>
  <c r="H552" i="3"/>
  <c r="H556" i="3"/>
  <c r="H560" i="3"/>
  <c r="H564" i="3"/>
  <c r="H568" i="3"/>
  <c r="H572" i="3"/>
  <c r="H576" i="3"/>
  <c r="H580" i="3"/>
  <c r="H584" i="3"/>
  <c r="H588" i="3"/>
  <c r="H592" i="3"/>
  <c r="H596" i="3"/>
  <c r="H600" i="3"/>
  <c r="G265" i="3"/>
  <c r="G269" i="3"/>
  <c r="G273" i="3"/>
  <c r="G277" i="3"/>
  <c r="G281" i="3"/>
  <c r="G285" i="3"/>
  <c r="G289" i="3"/>
  <c r="G293" i="3"/>
  <c r="G297" i="3"/>
  <c r="G301" i="3"/>
  <c r="G305" i="3"/>
  <c r="G309" i="3"/>
  <c r="G313" i="3"/>
  <c r="G317" i="3"/>
  <c r="G321" i="3"/>
  <c r="G325" i="3"/>
  <c r="G329" i="3"/>
  <c r="G333" i="3"/>
  <c r="G337" i="3"/>
  <c r="G341" i="3"/>
  <c r="G345" i="3"/>
  <c r="G349" i="3"/>
  <c r="G353" i="3"/>
  <c r="G357" i="3"/>
  <c r="G361" i="3"/>
  <c r="G365" i="3"/>
  <c r="G369" i="3"/>
  <c r="G373" i="3"/>
  <c r="G377" i="3"/>
  <c r="G381" i="3"/>
  <c r="G385" i="3"/>
  <c r="G389" i="3"/>
  <c r="G393" i="3"/>
  <c r="G397" i="3"/>
  <c r="G401" i="3"/>
  <c r="G405" i="3"/>
  <c r="G409" i="3"/>
  <c r="G413" i="3"/>
  <c r="G417" i="3"/>
  <c r="G421" i="3"/>
  <c r="G425" i="3"/>
  <c r="G429" i="3"/>
  <c r="G433" i="3"/>
  <c r="G437" i="3"/>
  <c r="G441" i="3"/>
  <c r="G445" i="3"/>
  <c r="G449" i="3"/>
  <c r="G453" i="3"/>
  <c r="G457" i="3"/>
  <c r="G461" i="3"/>
  <c r="G465" i="3"/>
  <c r="G469" i="3"/>
  <c r="G473" i="3"/>
  <c r="G477" i="3"/>
  <c r="G481" i="3"/>
  <c r="G485" i="3"/>
  <c r="G489" i="3"/>
  <c r="G493" i="3"/>
  <c r="G497" i="3"/>
  <c r="G501" i="3"/>
  <c r="G505" i="3"/>
  <c r="G509" i="3"/>
  <c r="G513" i="3"/>
  <c r="G517" i="3"/>
  <c r="G521" i="3"/>
  <c r="G525" i="3"/>
  <c r="G529" i="3"/>
  <c r="G533" i="3"/>
  <c r="G537" i="3"/>
  <c r="G541" i="3"/>
  <c r="G545" i="3"/>
  <c r="G549" i="3"/>
  <c r="G553" i="3"/>
  <c r="G557" i="3"/>
  <c r="G561" i="3"/>
  <c r="G565" i="3"/>
  <c r="G569" i="3"/>
  <c r="G573" i="3"/>
  <c r="G577" i="3"/>
  <c r="G581" i="3"/>
  <c r="G585" i="3"/>
  <c r="G589" i="3"/>
  <c r="G593" i="3"/>
  <c r="G597" i="3"/>
  <c r="G601" i="3"/>
  <c r="G266" i="3"/>
  <c r="G270" i="3"/>
  <c r="G274" i="3"/>
  <c r="G278" i="3"/>
  <c r="G282" i="3"/>
  <c r="G286" i="3"/>
  <c r="G290" i="3"/>
  <c r="G294" i="3"/>
  <c r="G298" i="3"/>
  <c r="G302" i="3"/>
  <c r="G306" i="3"/>
  <c r="G310" i="3"/>
  <c r="G314" i="3"/>
  <c r="G318" i="3"/>
  <c r="G322" i="3"/>
  <c r="G326" i="3"/>
  <c r="G330" i="3"/>
  <c r="G334" i="3"/>
  <c r="G338" i="3"/>
  <c r="G342" i="3"/>
  <c r="G346" i="3"/>
  <c r="G350" i="3"/>
  <c r="G354" i="3"/>
  <c r="G358" i="3"/>
  <c r="G362" i="3"/>
  <c r="G366" i="3"/>
  <c r="G370" i="3"/>
  <c r="G374" i="3"/>
  <c r="G378" i="3"/>
  <c r="G382" i="3"/>
  <c r="G386" i="3"/>
  <c r="G390" i="3"/>
  <c r="G394" i="3"/>
  <c r="G398" i="3"/>
  <c r="G402" i="3"/>
  <c r="G406" i="3"/>
  <c r="G410" i="3"/>
  <c r="G414" i="3"/>
  <c r="G418" i="3"/>
  <c r="G422" i="3"/>
  <c r="G426" i="3"/>
  <c r="G430" i="3"/>
  <c r="G434" i="3"/>
  <c r="G438" i="3"/>
  <c r="G442" i="3"/>
  <c r="G446" i="3"/>
  <c r="G450" i="3"/>
  <c r="G454" i="3"/>
  <c r="G458" i="3"/>
  <c r="G462" i="3"/>
  <c r="G466" i="3"/>
  <c r="G470" i="3"/>
  <c r="G474" i="3"/>
  <c r="G478" i="3"/>
  <c r="G482" i="3"/>
  <c r="G486" i="3"/>
  <c r="G490" i="3"/>
  <c r="G494" i="3"/>
  <c r="G498" i="3"/>
  <c r="G502" i="3"/>
  <c r="G506" i="3"/>
  <c r="G510" i="3"/>
  <c r="G514" i="3"/>
  <c r="G518" i="3"/>
  <c r="G522" i="3"/>
  <c r="G526" i="3"/>
  <c r="G530" i="3"/>
  <c r="G534" i="3"/>
  <c r="G538" i="3"/>
  <c r="G542" i="3"/>
  <c r="G546" i="3"/>
  <c r="G550" i="3"/>
  <c r="G554" i="3"/>
  <c r="G558" i="3"/>
  <c r="G562" i="3"/>
  <c r="G566" i="3"/>
  <c r="G570" i="3"/>
  <c r="G574" i="3"/>
  <c r="G578" i="3"/>
  <c r="G582" i="3"/>
  <c r="G586" i="3"/>
  <c r="G590" i="3"/>
  <c r="G594" i="3"/>
  <c r="G598" i="3"/>
  <c r="G602" i="3"/>
  <c r="G263" i="3"/>
  <c r="H274" i="3"/>
  <c r="H285" i="3"/>
  <c r="G295" i="3"/>
  <c r="H306" i="3"/>
  <c r="H317" i="3"/>
  <c r="G327" i="3"/>
  <c r="H338" i="3"/>
  <c r="H349" i="3"/>
  <c r="G359" i="3"/>
  <c r="H370" i="3"/>
  <c r="H381" i="3"/>
  <c r="G391" i="3"/>
  <c r="H402" i="3"/>
  <c r="H413" i="3"/>
  <c r="G423" i="3"/>
  <c r="H434" i="3"/>
  <c r="H445" i="3"/>
  <c r="G455" i="3"/>
  <c r="H466" i="3"/>
  <c r="H477" i="3"/>
  <c r="G487" i="3"/>
  <c r="H498" i="3"/>
  <c r="H509" i="3"/>
  <c r="G519" i="3"/>
  <c r="H530" i="3"/>
  <c r="H541" i="3"/>
  <c r="G551" i="3"/>
  <c r="H562" i="3"/>
  <c r="H573" i="3"/>
  <c r="G583" i="3"/>
  <c r="H594" i="3"/>
  <c r="H603" i="3"/>
  <c r="H607" i="3"/>
  <c r="H611" i="3"/>
  <c r="H615" i="3"/>
  <c r="H619" i="3"/>
  <c r="H623" i="3"/>
  <c r="H627" i="3"/>
  <c r="H631" i="3"/>
  <c r="H635" i="3"/>
  <c r="H639" i="3"/>
  <c r="H643" i="3"/>
  <c r="H647" i="3"/>
  <c r="H651" i="3"/>
  <c r="H655" i="3"/>
  <c r="H659" i="3"/>
  <c r="H663" i="3"/>
  <c r="H667" i="3"/>
  <c r="H671" i="3"/>
  <c r="H675" i="3"/>
  <c r="H679" i="3"/>
  <c r="H683" i="3"/>
  <c r="H687" i="3"/>
  <c r="H691" i="3"/>
  <c r="H695" i="3"/>
  <c r="H699" i="3"/>
  <c r="H703" i="3"/>
  <c r="H707" i="3"/>
  <c r="H711" i="3"/>
  <c r="H715" i="3"/>
  <c r="H719" i="3"/>
  <c r="H723" i="3"/>
  <c r="H727" i="3"/>
  <c r="H731" i="3"/>
  <c r="H735" i="3"/>
  <c r="H739" i="3"/>
  <c r="H743" i="3"/>
  <c r="H747" i="3"/>
  <c r="H751" i="3"/>
  <c r="H755" i="3"/>
  <c r="H759" i="3"/>
  <c r="H763" i="3"/>
  <c r="H767" i="3"/>
  <c r="H771" i="3"/>
  <c r="H775" i="3"/>
  <c r="H779" i="3"/>
  <c r="H783" i="3"/>
  <c r="H787" i="3"/>
  <c r="H791" i="3"/>
  <c r="H795" i="3"/>
  <c r="H799" i="3"/>
  <c r="H803" i="3"/>
  <c r="H807" i="3"/>
  <c r="H811" i="3"/>
  <c r="H265" i="3"/>
  <c r="G275" i="3"/>
  <c r="H286" i="3"/>
  <c r="H297" i="3"/>
  <c r="G307" i="3"/>
  <c r="H318" i="3"/>
  <c r="H329" i="3"/>
  <c r="G339" i="3"/>
  <c r="H350" i="3"/>
  <c r="H361" i="3"/>
  <c r="G371" i="3"/>
  <c r="H382" i="3"/>
  <c r="H393" i="3"/>
  <c r="G403" i="3"/>
  <c r="H414" i="3"/>
  <c r="H425" i="3"/>
  <c r="G435" i="3"/>
  <c r="H446" i="3"/>
  <c r="H457" i="3"/>
  <c r="G467" i="3"/>
  <c r="H478" i="3"/>
  <c r="H489" i="3"/>
  <c r="G499" i="3"/>
  <c r="H510" i="3"/>
  <c r="H521" i="3"/>
  <c r="G531" i="3"/>
  <c r="H542" i="3"/>
  <c r="H553" i="3"/>
  <c r="G563" i="3"/>
  <c r="H574" i="3"/>
  <c r="H585" i="3"/>
  <c r="G595" i="3"/>
  <c r="G604" i="3"/>
  <c r="G608" i="3"/>
  <c r="G612" i="3"/>
  <c r="G616" i="3"/>
  <c r="G620" i="3"/>
  <c r="G624" i="3"/>
  <c r="G628" i="3"/>
  <c r="H266" i="3"/>
  <c r="H277" i="3"/>
  <c r="G287" i="3"/>
  <c r="H298" i="3"/>
  <c r="H309" i="3"/>
  <c r="G319" i="3"/>
  <c r="H330" i="3"/>
  <c r="H341" i="3"/>
  <c r="G351" i="3"/>
  <c r="H362" i="3"/>
  <c r="H373" i="3"/>
  <c r="G383" i="3"/>
  <c r="H394" i="3"/>
  <c r="H405" i="3"/>
  <c r="G415" i="3"/>
  <c r="H426" i="3"/>
  <c r="H437" i="3"/>
  <c r="G447" i="3"/>
  <c r="H458" i="3"/>
  <c r="H469" i="3"/>
  <c r="G479" i="3"/>
  <c r="H490" i="3"/>
  <c r="H501" i="3"/>
  <c r="G511" i="3"/>
  <c r="H522" i="3"/>
  <c r="H533" i="3"/>
  <c r="G543" i="3"/>
  <c r="H554" i="3"/>
  <c r="H565" i="3"/>
  <c r="G575" i="3"/>
  <c r="H586" i="3"/>
  <c r="H597" i="3"/>
  <c r="H604" i="3"/>
  <c r="H608" i="3"/>
  <c r="H612" i="3"/>
  <c r="H616" i="3"/>
  <c r="H620" i="3"/>
  <c r="H624" i="3"/>
  <c r="H628" i="3"/>
  <c r="H632" i="3"/>
  <c r="H636" i="3"/>
  <c r="H640" i="3"/>
  <c r="H644" i="3"/>
  <c r="H648" i="3"/>
  <c r="H652" i="3"/>
  <c r="H656" i="3"/>
  <c r="H660" i="3"/>
  <c r="H664" i="3"/>
  <c r="H668" i="3"/>
  <c r="H672" i="3"/>
  <c r="H676" i="3"/>
  <c r="H680" i="3"/>
  <c r="H684" i="3"/>
  <c r="H688" i="3"/>
  <c r="H692" i="3"/>
  <c r="H696" i="3"/>
  <c r="H700" i="3"/>
  <c r="G267" i="3"/>
  <c r="H278" i="3"/>
  <c r="H289" i="3"/>
  <c r="G299" i="3"/>
  <c r="H310" i="3"/>
  <c r="H321" i="3"/>
  <c r="G331" i="3"/>
  <c r="H342" i="3"/>
  <c r="H353" i="3"/>
  <c r="G363" i="3"/>
  <c r="H374" i="3"/>
  <c r="H385" i="3"/>
  <c r="G395" i="3"/>
  <c r="H406" i="3"/>
  <c r="H417" i="3"/>
  <c r="G427" i="3"/>
  <c r="H438" i="3"/>
  <c r="H449" i="3"/>
  <c r="G459" i="3"/>
  <c r="H470" i="3"/>
  <c r="H481" i="3"/>
  <c r="G491" i="3"/>
  <c r="H502" i="3"/>
  <c r="H269" i="3"/>
  <c r="G279" i="3"/>
  <c r="H290" i="3"/>
  <c r="H301" i="3"/>
  <c r="G311" i="3"/>
  <c r="H322" i="3"/>
  <c r="H333" i="3"/>
  <c r="G343" i="3"/>
  <c r="H354" i="3"/>
  <c r="H365" i="3"/>
  <c r="G375" i="3"/>
  <c r="H386" i="3"/>
  <c r="H397" i="3"/>
  <c r="G407" i="3"/>
  <c r="H418" i="3"/>
  <c r="H429" i="3"/>
  <c r="G439" i="3"/>
  <c r="H450" i="3"/>
  <c r="H461" i="3"/>
  <c r="G471" i="3"/>
  <c r="H482" i="3"/>
  <c r="H493" i="3"/>
  <c r="G503" i="3"/>
  <c r="H270" i="3"/>
  <c r="H281" i="3"/>
  <c r="G291" i="3"/>
  <c r="H302" i="3"/>
  <c r="H313" i="3"/>
  <c r="G323" i="3"/>
  <c r="H334" i="3"/>
  <c r="H345" i="3"/>
  <c r="G355" i="3"/>
  <c r="H366" i="3"/>
  <c r="H377" i="3"/>
  <c r="G387" i="3"/>
  <c r="H398" i="3"/>
  <c r="H409" i="3"/>
  <c r="G419" i="3"/>
  <c r="H430" i="3"/>
  <c r="H441" i="3"/>
  <c r="G451" i="3"/>
  <c r="H462" i="3"/>
  <c r="H473" i="3"/>
  <c r="G483" i="3"/>
  <c r="H494" i="3"/>
  <c r="H282" i="3"/>
  <c r="H325" i="3"/>
  <c r="G367" i="3"/>
  <c r="H410" i="3"/>
  <c r="H453" i="3"/>
  <c r="G495" i="3"/>
  <c r="H517" i="3"/>
  <c r="G535" i="3"/>
  <c r="H550" i="3"/>
  <c r="H569" i="3"/>
  <c r="G587" i="3"/>
  <c r="H602" i="3"/>
  <c r="H609" i="3"/>
  <c r="G615" i="3"/>
  <c r="G622" i="3"/>
  <c r="G629" i="3"/>
  <c r="G634" i="3"/>
  <c r="G639" i="3"/>
  <c r="G645" i="3"/>
  <c r="G650" i="3"/>
  <c r="G655" i="3"/>
  <c r="G661" i="3"/>
  <c r="G666" i="3"/>
  <c r="G671" i="3"/>
  <c r="G677" i="3"/>
  <c r="G682" i="3"/>
  <c r="G687" i="3"/>
  <c r="G693" i="3"/>
  <c r="G698" i="3"/>
  <c r="G703" i="3"/>
  <c r="G708" i="3"/>
  <c r="H712" i="3"/>
  <c r="G717" i="3"/>
  <c r="H721" i="3"/>
  <c r="G726" i="3"/>
  <c r="H730" i="3"/>
  <c r="G735" i="3"/>
  <c r="G740" i="3"/>
  <c r="H744" i="3"/>
  <c r="G749" i="3"/>
  <c r="H753" i="3"/>
  <c r="G758" i="3"/>
  <c r="H762" i="3"/>
  <c r="G767" i="3"/>
  <c r="G772" i="3"/>
  <c r="H776" i="3"/>
  <c r="G781" i="3"/>
  <c r="H785" i="3"/>
  <c r="G790" i="3"/>
  <c r="H794" i="3"/>
  <c r="G799" i="3"/>
  <c r="G804" i="3"/>
  <c r="H808" i="3"/>
  <c r="G813" i="3"/>
  <c r="G817" i="3"/>
  <c r="G821" i="3"/>
  <c r="G825" i="3"/>
  <c r="G829" i="3"/>
  <c r="G833" i="3"/>
  <c r="G837" i="3"/>
  <c r="G841" i="3"/>
  <c r="G845" i="3"/>
  <c r="G849" i="3"/>
  <c r="G853" i="3"/>
  <c r="G857" i="3"/>
  <c r="G861" i="3"/>
  <c r="G865" i="3"/>
  <c r="G869" i="3"/>
  <c r="G873" i="3"/>
  <c r="G877" i="3"/>
  <c r="G881" i="3"/>
  <c r="G885" i="3"/>
  <c r="G889" i="3"/>
  <c r="G893" i="3"/>
  <c r="G897" i="3"/>
  <c r="G901" i="3"/>
  <c r="G905" i="3"/>
  <c r="G909" i="3"/>
  <c r="G913" i="3"/>
  <c r="G917" i="3"/>
  <c r="G921" i="3"/>
  <c r="G925" i="3"/>
  <c r="G929" i="3"/>
  <c r="G933" i="3"/>
  <c r="G937" i="3"/>
  <c r="G941" i="3"/>
  <c r="G945" i="3"/>
  <c r="G949" i="3"/>
  <c r="G953" i="3"/>
  <c r="G957" i="3"/>
  <c r="G961" i="3"/>
  <c r="G965" i="3"/>
  <c r="G969" i="3"/>
  <c r="G973" i="3"/>
  <c r="G977" i="3"/>
  <c r="G981" i="3"/>
  <c r="G985" i="3"/>
  <c r="G989" i="3"/>
  <c r="G993" i="3"/>
  <c r="G997" i="3"/>
  <c r="G1001" i="3"/>
  <c r="G1005" i="3"/>
  <c r="G1009" i="3"/>
  <c r="G1013" i="3"/>
  <c r="G1017" i="3"/>
  <c r="G1021" i="3"/>
  <c r="G1025" i="3"/>
  <c r="G1029" i="3"/>
  <c r="G1033" i="3"/>
  <c r="G1037" i="3"/>
  <c r="G1041" i="3"/>
  <c r="G1045" i="3"/>
  <c r="G1049" i="3"/>
  <c r="G1053" i="3"/>
  <c r="G1057" i="3"/>
  <c r="G1061" i="3"/>
  <c r="G1065" i="3"/>
  <c r="G1069" i="3"/>
  <c r="G1073" i="3"/>
  <c r="G1077" i="3"/>
  <c r="G1081" i="3"/>
  <c r="G1085" i="3"/>
  <c r="G1089" i="3"/>
  <c r="G1093" i="3"/>
  <c r="G1097" i="3"/>
  <c r="G1101" i="3"/>
  <c r="G1105" i="3"/>
  <c r="G1109" i="3"/>
  <c r="G1113" i="3"/>
  <c r="G1117" i="3"/>
  <c r="G1121" i="3"/>
  <c r="G1125" i="3"/>
  <c r="G1129" i="3"/>
  <c r="G1133" i="3"/>
  <c r="G1137" i="3"/>
  <c r="G1141" i="3"/>
  <c r="G1145" i="3"/>
  <c r="G1149" i="3"/>
  <c r="G1153" i="3"/>
  <c r="G1157" i="3"/>
  <c r="G1161" i="3"/>
  <c r="G1165" i="3"/>
  <c r="G1169" i="3"/>
  <c r="G1173" i="3"/>
  <c r="G1177" i="3"/>
  <c r="G1181" i="3"/>
  <c r="G1185" i="3"/>
  <c r="G1189" i="3"/>
  <c r="G1193" i="3"/>
  <c r="G1197" i="3"/>
  <c r="G1201" i="3"/>
  <c r="G1205" i="3"/>
  <c r="G1209" i="3"/>
  <c r="G1213" i="3"/>
  <c r="G1217" i="3"/>
  <c r="G1221" i="3"/>
  <c r="G1225" i="3"/>
  <c r="G1229" i="3"/>
  <c r="G1233" i="3"/>
  <c r="G1237" i="3"/>
  <c r="G1241" i="3"/>
  <c r="G1245" i="3"/>
  <c r="G1249" i="3"/>
  <c r="G1253" i="3"/>
  <c r="G1257" i="3"/>
  <c r="G1261" i="3"/>
  <c r="G1265" i="3"/>
  <c r="G1269" i="3"/>
  <c r="G1273" i="3"/>
  <c r="G1277" i="3"/>
  <c r="H294" i="3"/>
  <c r="H337" i="3"/>
  <c r="G379" i="3"/>
  <c r="H422" i="3"/>
  <c r="H465" i="3"/>
  <c r="H506" i="3"/>
  <c r="H525" i="3"/>
  <c r="G539" i="3"/>
  <c r="H558" i="3"/>
  <c r="H577" i="3"/>
  <c r="G591" i="3"/>
  <c r="H605" i="3"/>
  <c r="G611" i="3"/>
  <c r="G618" i="3"/>
  <c r="G625" i="3"/>
  <c r="H630" i="3"/>
  <c r="G636" i="3"/>
  <c r="H641" i="3"/>
  <c r="H646" i="3"/>
  <c r="G652" i="3"/>
  <c r="H657" i="3"/>
  <c r="H662" i="3"/>
  <c r="G668" i="3"/>
  <c r="H673" i="3"/>
  <c r="H678" i="3"/>
  <c r="G684" i="3"/>
  <c r="H689" i="3"/>
  <c r="H694" i="3"/>
  <c r="G700" i="3"/>
  <c r="G705" i="3"/>
  <c r="H709" i="3"/>
  <c r="G714" i="3"/>
  <c r="H718" i="3"/>
  <c r="G723" i="3"/>
  <c r="G728" i="3"/>
  <c r="H732" i="3"/>
  <c r="G737" i="3"/>
  <c r="H741" i="3"/>
  <c r="G746" i="3"/>
  <c r="H750" i="3"/>
  <c r="G755" i="3"/>
  <c r="G760" i="3"/>
  <c r="H764" i="3"/>
  <c r="G769" i="3"/>
  <c r="H773" i="3"/>
  <c r="G778" i="3"/>
  <c r="H782" i="3"/>
  <c r="G787" i="3"/>
  <c r="G792" i="3"/>
  <c r="H796" i="3"/>
  <c r="G801" i="3"/>
  <c r="H805" i="3"/>
  <c r="G810" i="3"/>
  <c r="H814" i="3"/>
  <c r="H818" i="3"/>
  <c r="H822" i="3"/>
  <c r="H826" i="3"/>
  <c r="H830" i="3"/>
  <c r="H834" i="3"/>
  <c r="H838" i="3"/>
  <c r="H842" i="3"/>
  <c r="H846" i="3"/>
  <c r="H850" i="3"/>
  <c r="H854" i="3"/>
  <c r="H858" i="3"/>
  <c r="H862" i="3"/>
  <c r="H866" i="3"/>
  <c r="H870" i="3"/>
  <c r="H874" i="3"/>
  <c r="H878" i="3"/>
  <c r="H882" i="3"/>
  <c r="H886" i="3"/>
  <c r="H890" i="3"/>
  <c r="H894" i="3"/>
  <c r="H898" i="3"/>
  <c r="H902" i="3"/>
  <c r="H906" i="3"/>
  <c r="H910" i="3"/>
  <c r="H914" i="3"/>
  <c r="H918" i="3"/>
  <c r="H922" i="3"/>
  <c r="H926" i="3"/>
  <c r="H930" i="3"/>
  <c r="H934" i="3"/>
  <c r="H938" i="3"/>
  <c r="H942" i="3"/>
  <c r="H946" i="3"/>
  <c r="H950" i="3"/>
  <c r="H954" i="3"/>
  <c r="H958" i="3"/>
  <c r="H962" i="3"/>
  <c r="H966" i="3"/>
  <c r="H970" i="3"/>
  <c r="H974" i="3"/>
  <c r="H978" i="3"/>
  <c r="H982" i="3"/>
  <c r="H986" i="3"/>
  <c r="H990" i="3"/>
  <c r="H994" i="3"/>
  <c r="H998" i="3"/>
  <c r="H1002" i="3"/>
  <c r="H1006" i="3"/>
  <c r="H1010" i="3"/>
  <c r="H1014" i="3"/>
  <c r="H1018" i="3"/>
  <c r="H1022" i="3"/>
  <c r="H1026" i="3"/>
  <c r="H1030" i="3"/>
  <c r="H1034" i="3"/>
  <c r="H1038" i="3"/>
  <c r="H1042" i="3"/>
  <c r="H1046" i="3"/>
  <c r="H1050" i="3"/>
  <c r="H1054" i="3"/>
  <c r="H1058" i="3"/>
  <c r="H1062" i="3"/>
  <c r="H1066" i="3"/>
  <c r="H1070" i="3"/>
  <c r="H1074" i="3"/>
  <c r="H1078" i="3"/>
  <c r="H1082" i="3"/>
  <c r="H1086" i="3"/>
  <c r="H1090" i="3"/>
  <c r="H1094" i="3"/>
  <c r="H305" i="3"/>
  <c r="G347" i="3"/>
  <c r="H390" i="3"/>
  <c r="H433" i="3"/>
  <c r="G475" i="3"/>
  <c r="H513" i="3"/>
  <c r="G527" i="3"/>
  <c r="H546" i="3"/>
  <c r="H561" i="3"/>
  <c r="G579" i="3"/>
  <c r="H598" i="3"/>
  <c r="H606" i="3"/>
  <c r="H613" i="3"/>
  <c r="G619" i="3"/>
  <c r="G626" i="3"/>
  <c r="G632" i="3"/>
  <c r="H637" i="3"/>
  <c r="H642" i="3"/>
  <c r="G648" i="3"/>
  <c r="H653" i="3"/>
  <c r="H658" i="3"/>
  <c r="G664" i="3"/>
  <c r="H669" i="3"/>
  <c r="H674" i="3"/>
  <c r="G680" i="3"/>
  <c r="H685" i="3"/>
  <c r="H690" i="3"/>
  <c r="G696" i="3"/>
  <c r="H701" i="3"/>
  <c r="G706" i="3"/>
  <c r="H710" i="3"/>
  <c r="G715" i="3"/>
  <c r="G720" i="3"/>
  <c r="H724" i="3"/>
  <c r="G729" i="3"/>
  <c r="H733" i="3"/>
  <c r="G738" i="3"/>
  <c r="H742" i="3"/>
  <c r="G747" i="3"/>
  <c r="G752" i="3"/>
  <c r="H756" i="3"/>
  <c r="G761" i="3"/>
  <c r="H765" i="3"/>
  <c r="G770" i="3"/>
  <c r="H774" i="3"/>
  <c r="G779" i="3"/>
  <c r="G784" i="3"/>
  <c r="H788" i="3"/>
  <c r="G793" i="3"/>
  <c r="H797" i="3"/>
  <c r="G802" i="3"/>
  <c r="H806" i="3"/>
  <c r="G811" i="3"/>
  <c r="H815" i="3"/>
  <c r="H819" i="3"/>
  <c r="H823" i="3"/>
  <c r="H827" i="3"/>
  <c r="H273" i="3"/>
  <c r="H346" i="3"/>
  <c r="G411" i="3"/>
  <c r="H485" i="3"/>
  <c r="G523" i="3"/>
  <c r="H549" i="3"/>
  <c r="H578" i="3"/>
  <c r="G603" i="3"/>
  <c r="G614" i="3"/>
  <c r="G623" i="3"/>
  <c r="H633" i="3"/>
  <c r="G642" i="3"/>
  <c r="H650" i="3"/>
  <c r="G659" i="3"/>
  <c r="G667" i="3"/>
  <c r="G676" i="3"/>
  <c r="G685" i="3"/>
  <c r="H693" i="3"/>
  <c r="G702" i="3"/>
  <c r="G709" i="3"/>
  <c r="H716" i="3"/>
  <c r="G724" i="3"/>
  <c r="G731" i="3"/>
  <c r="H738" i="3"/>
  <c r="H745" i="3"/>
  <c r="G753" i="3"/>
  <c r="H760" i="3"/>
  <c r="G768" i="3"/>
  <c r="G775" i="3"/>
  <c r="G782" i="3"/>
  <c r="H789" i="3"/>
  <c r="G797" i="3"/>
  <c r="H804" i="3"/>
  <c r="G812" i="3"/>
  <c r="G818" i="3"/>
  <c r="H824" i="3"/>
  <c r="G831" i="3"/>
  <c r="G836" i="3"/>
  <c r="H841" i="3"/>
  <c r="G847" i="3"/>
  <c r="G852" i="3"/>
  <c r="H857" i="3"/>
  <c r="G863" i="3"/>
  <c r="G868" i="3"/>
  <c r="H873" i="3"/>
  <c r="G879" i="3"/>
  <c r="G884" i="3"/>
  <c r="H889" i="3"/>
  <c r="G895" i="3"/>
  <c r="G900" i="3"/>
  <c r="H905" i="3"/>
  <c r="G911" i="3"/>
  <c r="G916" i="3"/>
  <c r="H921" i="3"/>
  <c r="G927" i="3"/>
  <c r="G932" i="3"/>
  <c r="H937" i="3"/>
  <c r="G943" i="3"/>
  <c r="G948" i="3"/>
  <c r="H953" i="3"/>
  <c r="G959" i="3"/>
  <c r="G964" i="3"/>
  <c r="H969" i="3"/>
  <c r="G975" i="3"/>
  <c r="G980" i="3"/>
  <c r="H985" i="3"/>
  <c r="G991" i="3"/>
  <c r="G996" i="3"/>
  <c r="H1001" i="3"/>
  <c r="G1007" i="3"/>
  <c r="G1012" i="3"/>
  <c r="H1017" i="3"/>
  <c r="G1023" i="3"/>
  <c r="G1028" i="3"/>
  <c r="H1033" i="3"/>
  <c r="G1039" i="3"/>
  <c r="G1044" i="3"/>
  <c r="H1049" i="3"/>
  <c r="G1055" i="3"/>
  <c r="G1060" i="3"/>
  <c r="H1065" i="3"/>
  <c r="G1071" i="3"/>
  <c r="G1076" i="3"/>
  <c r="H1081" i="3"/>
  <c r="G1087" i="3"/>
  <c r="G283" i="3"/>
  <c r="H357" i="3"/>
  <c r="H421" i="3"/>
  <c r="H486" i="3"/>
  <c r="H526" i="3"/>
  <c r="G555" i="3"/>
  <c r="H581" i="3"/>
  <c r="G605" i="3"/>
  <c r="H614" i="3"/>
  <c r="H625" i="3"/>
  <c r="H634" i="3"/>
  <c r="G643" i="3"/>
  <c r="G651" i="3"/>
  <c r="G660" i="3"/>
  <c r="G669" i="3"/>
  <c r="H677" i="3"/>
  <c r="G686" i="3"/>
  <c r="G694" i="3"/>
  <c r="H702" i="3"/>
  <c r="G710" i="3"/>
  <c r="H717" i="3"/>
  <c r="G725" i="3"/>
  <c r="G732" i="3"/>
  <c r="G739" i="3"/>
  <c r="H746" i="3"/>
  <c r="G754" i="3"/>
  <c r="H761" i="3"/>
  <c r="H768" i="3"/>
  <c r="G776" i="3"/>
  <c r="G783" i="3"/>
  <c r="H790" i="3"/>
  <c r="G798" i="3"/>
  <c r="G805" i="3"/>
  <c r="H812" i="3"/>
  <c r="G819" i="3"/>
  <c r="H825" i="3"/>
  <c r="H831" i="3"/>
  <c r="H836" i="3"/>
  <c r="G842" i="3"/>
  <c r="H847" i="3"/>
  <c r="H852" i="3"/>
  <c r="G858" i="3"/>
  <c r="H863" i="3"/>
  <c r="H868" i="3"/>
  <c r="G874" i="3"/>
  <c r="H879" i="3"/>
  <c r="H884" i="3"/>
  <c r="G890" i="3"/>
  <c r="H895" i="3"/>
  <c r="H900" i="3"/>
  <c r="G906" i="3"/>
  <c r="H911" i="3"/>
  <c r="H916" i="3"/>
  <c r="G922" i="3"/>
  <c r="H927" i="3"/>
  <c r="H932" i="3"/>
  <c r="G938" i="3"/>
  <c r="H943" i="3"/>
  <c r="H948" i="3"/>
  <c r="G954" i="3"/>
  <c r="H959" i="3"/>
  <c r="H964" i="3"/>
  <c r="G970" i="3"/>
  <c r="G303" i="3"/>
  <c r="H369" i="3"/>
  <c r="H442" i="3"/>
  <c r="H505" i="3"/>
  <c r="H534" i="3"/>
  <c r="G559" i="3"/>
  <c r="H589" i="3"/>
  <c r="G607" i="3"/>
  <c r="H617" i="3"/>
  <c r="G627" i="3"/>
  <c r="G637" i="3"/>
  <c r="H645" i="3"/>
  <c r="G654" i="3"/>
  <c r="G662" i="3"/>
  <c r="H670" i="3"/>
  <c r="G679" i="3"/>
  <c r="G688" i="3"/>
  <c r="G697" i="3"/>
  <c r="H704" i="3"/>
  <c r="G712" i="3"/>
  <c r="G719" i="3"/>
  <c r="H726" i="3"/>
  <c r="G734" i="3"/>
  <c r="H314" i="3"/>
  <c r="H378" i="3"/>
  <c r="G443" i="3"/>
  <c r="G507" i="3"/>
  <c r="H537" i="3"/>
  <c r="H566" i="3"/>
  <c r="H590" i="3"/>
  <c r="G609" i="3"/>
  <c r="H618" i="3"/>
  <c r="H629" i="3"/>
  <c r="G638" i="3"/>
  <c r="G646" i="3"/>
  <c r="H654" i="3"/>
  <c r="G663" i="3"/>
  <c r="G672" i="3"/>
  <c r="G681" i="3"/>
  <c r="G689" i="3"/>
  <c r="H697" i="3"/>
  <c r="H705" i="3"/>
  <c r="G713" i="3"/>
  <c r="H720" i="3"/>
  <c r="G727" i="3"/>
  <c r="H734" i="3"/>
  <c r="G742" i="3"/>
  <c r="H749" i="3"/>
  <c r="G757" i="3"/>
  <c r="G315" i="3"/>
  <c r="H293" i="3"/>
  <c r="H454" i="3"/>
  <c r="H538" i="3"/>
  <c r="H593" i="3"/>
  <c r="G621" i="3"/>
  <c r="H638" i="3"/>
  <c r="G656" i="3"/>
  <c r="G673" i="3"/>
  <c r="G690" i="3"/>
  <c r="H706" i="3"/>
  <c r="G721" i="3"/>
  <c r="G736" i="3"/>
  <c r="G748" i="3"/>
  <c r="H758" i="3"/>
  <c r="H769" i="3"/>
  <c r="H778" i="3"/>
  <c r="G788" i="3"/>
  <c r="H798" i="3"/>
  <c r="G808" i="3"/>
  <c r="H816" i="3"/>
  <c r="G826" i="3"/>
  <c r="H833" i="3"/>
  <c r="G840" i="3"/>
  <c r="G848" i="3"/>
  <c r="G855" i="3"/>
  <c r="H861" i="3"/>
  <c r="H869" i="3"/>
  <c r="G876" i="3"/>
  <c r="G883" i="3"/>
  <c r="G891" i="3"/>
  <c r="H897" i="3"/>
  <c r="G904" i="3"/>
  <c r="G912" i="3"/>
  <c r="G919" i="3"/>
  <c r="H925" i="3"/>
  <c r="H933" i="3"/>
  <c r="G940" i="3"/>
  <c r="G947" i="3"/>
  <c r="G955" i="3"/>
  <c r="H961" i="3"/>
  <c r="G968" i="3"/>
  <c r="H975" i="3"/>
  <c r="H981" i="3"/>
  <c r="H987" i="3"/>
  <c r="H993" i="3"/>
  <c r="H999" i="3"/>
  <c r="H1005" i="3"/>
  <c r="H1011" i="3"/>
  <c r="G1018" i="3"/>
  <c r="G1024" i="3"/>
  <c r="G1030" i="3"/>
  <c r="G1036" i="3"/>
  <c r="G1042" i="3"/>
  <c r="G1048" i="3"/>
  <c r="G1054" i="3"/>
  <c r="H1060" i="3"/>
  <c r="G1067" i="3"/>
  <c r="H1072" i="3"/>
  <c r="G1079" i="3"/>
  <c r="H1084" i="3"/>
  <c r="G1091" i="3"/>
  <c r="G1096" i="3"/>
  <c r="H1100" i="3"/>
  <c r="H1105" i="3"/>
  <c r="G1110" i="3"/>
  <c r="H1114" i="3"/>
  <c r="G1119" i="3"/>
  <c r="H1123" i="3"/>
  <c r="G1128" i="3"/>
  <c r="H1132" i="3"/>
  <c r="H1137" i="3"/>
  <c r="G1142" i="3"/>
  <c r="H1146" i="3"/>
  <c r="G1151" i="3"/>
  <c r="H1155" i="3"/>
  <c r="G1160" i="3"/>
  <c r="H1164" i="3"/>
  <c r="H1169" i="3"/>
  <c r="G1174" i="3"/>
  <c r="H1178" i="3"/>
  <c r="G1183" i="3"/>
  <c r="H1187" i="3"/>
  <c r="G1192" i="3"/>
  <c r="H1196" i="3"/>
  <c r="H1201" i="3"/>
  <c r="G1206" i="3"/>
  <c r="H1210" i="3"/>
  <c r="G1215" i="3"/>
  <c r="H1219" i="3"/>
  <c r="G1224" i="3"/>
  <c r="H1228" i="3"/>
  <c r="H1233" i="3"/>
  <c r="G1238" i="3"/>
  <c r="H1242" i="3"/>
  <c r="G1247" i="3"/>
  <c r="H1251" i="3"/>
  <c r="G1256" i="3"/>
  <c r="H1260" i="3"/>
  <c r="H1265" i="3"/>
  <c r="G1270" i="3"/>
  <c r="H1274" i="3"/>
  <c r="G1279" i="3"/>
  <c r="G1283" i="3"/>
  <c r="G1287" i="3"/>
  <c r="G1291" i="3"/>
  <c r="G1295" i="3"/>
  <c r="G1299" i="3"/>
  <c r="G1303" i="3"/>
  <c r="G1307" i="3"/>
  <c r="G1311" i="3"/>
  <c r="G1315" i="3"/>
  <c r="G1319" i="3"/>
  <c r="G1323" i="3"/>
  <c r="G1327" i="3"/>
  <c r="G1331" i="3"/>
  <c r="G1335" i="3"/>
  <c r="G1339" i="3"/>
  <c r="G1343" i="3"/>
  <c r="G1347" i="3"/>
  <c r="G1351" i="3"/>
  <c r="G1355" i="3"/>
  <c r="G1359" i="3"/>
  <c r="G1363" i="3"/>
  <c r="G1367" i="3"/>
  <c r="G1371" i="3"/>
  <c r="G1375" i="3"/>
  <c r="G1379" i="3"/>
  <c r="G1383" i="3"/>
  <c r="G1387" i="3"/>
  <c r="G1391" i="3"/>
  <c r="G1395" i="3"/>
  <c r="G1399" i="3"/>
  <c r="G1403" i="3"/>
  <c r="G1407" i="3"/>
  <c r="G1411" i="3"/>
  <c r="H326" i="3"/>
  <c r="G463" i="3"/>
  <c r="H545" i="3"/>
  <c r="G599" i="3"/>
  <c r="H621" i="3"/>
  <c r="G640" i="3"/>
  <c r="G657" i="3"/>
  <c r="G674" i="3"/>
  <c r="G691" i="3"/>
  <c r="G707" i="3"/>
  <c r="G722" i="3"/>
  <c r="H736" i="3"/>
  <c r="H748" i="3"/>
  <c r="G759" i="3"/>
  <c r="H770" i="3"/>
  <c r="G780" i="3"/>
  <c r="G789" i="3"/>
  <c r="G800" i="3"/>
  <c r="G809" i="3"/>
  <c r="H817" i="3"/>
  <c r="G827" i="3"/>
  <c r="G834" i="3"/>
  <c r="H840" i="3"/>
  <c r="H848" i="3"/>
  <c r="H855" i="3"/>
  <c r="G862" i="3"/>
  <c r="G870" i="3"/>
  <c r="H876" i="3"/>
  <c r="H883" i="3"/>
  <c r="H891" i="3"/>
  <c r="G898" i="3"/>
  <c r="H904" i="3"/>
  <c r="H912" i="3"/>
  <c r="H919" i="3"/>
  <c r="G926" i="3"/>
  <c r="G934" i="3"/>
  <c r="H940" i="3"/>
  <c r="H947" i="3"/>
  <c r="H955" i="3"/>
  <c r="G962" i="3"/>
  <c r="H968" i="3"/>
  <c r="G976" i="3"/>
  <c r="G982" i="3"/>
  <c r="G988" i="3"/>
  <c r="G994" i="3"/>
  <c r="G1000" i="3"/>
  <c r="G1006" i="3"/>
  <c r="H1012" i="3"/>
  <c r="G1019" i="3"/>
  <c r="H1024" i="3"/>
  <c r="G1031" i="3"/>
  <c r="H1036" i="3"/>
  <c r="G1043" i="3"/>
  <c r="H1048" i="3"/>
  <c r="H1055" i="3"/>
  <c r="H1061" i="3"/>
  <c r="H1067" i="3"/>
  <c r="H1073" i="3"/>
  <c r="H1079" i="3"/>
  <c r="H1085" i="3"/>
  <c r="H1091" i="3"/>
  <c r="H1096" i="3"/>
  <c r="H1101" i="3"/>
  <c r="G1106" i="3"/>
  <c r="H1110" i="3"/>
  <c r="G1115" i="3"/>
  <c r="H1119" i="3"/>
  <c r="G1124" i="3"/>
  <c r="H1128" i="3"/>
  <c r="H1133" i="3"/>
  <c r="G1138" i="3"/>
  <c r="H1142" i="3"/>
  <c r="G1147" i="3"/>
  <c r="H1151" i="3"/>
  <c r="G1156" i="3"/>
  <c r="H1160" i="3"/>
  <c r="H1165" i="3"/>
  <c r="G1170" i="3"/>
  <c r="H1174" i="3"/>
  <c r="G1179" i="3"/>
  <c r="H1183" i="3"/>
  <c r="G1188" i="3"/>
  <c r="H1192" i="3"/>
  <c r="H1197" i="3"/>
  <c r="G1202" i="3"/>
  <c r="H1206" i="3"/>
  <c r="G1211" i="3"/>
  <c r="H1215" i="3"/>
  <c r="G1220" i="3"/>
  <c r="H1224" i="3"/>
  <c r="H1229" i="3"/>
  <c r="G1234" i="3"/>
  <c r="H1238" i="3"/>
  <c r="G1243" i="3"/>
  <c r="H1247" i="3"/>
  <c r="G1252" i="3"/>
  <c r="H1256" i="3"/>
  <c r="H1261" i="3"/>
  <c r="G1266" i="3"/>
  <c r="H1270" i="3"/>
  <c r="G1275" i="3"/>
  <c r="H1279" i="3"/>
  <c r="H1283" i="3"/>
  <c r="H1287" i="3"/>
  <c r="H1291" i="3"/>
  <c r="H1295" i="3"/>
  <c r="H1299" i="3"/>
  <c r="H1303" i="3"/>
  <c r="H1307" i="3"/>
  <c r="H1311" i="3"/>
  <c r="H1315" i="3"/>
  <c r="H1319" i="3"/>
  <c r="H1323" i="3"/>
  <c r="H1327" i="3"/>
  <c r="H1331" i="3"/>
  <c r="H1335" i="3"/>
  <c r="H1339" i="3"/>
  <c r="H1343" i="3"/>
  <c r="H1347" i="3"/>
  <c r="H1351" i="3"/>
  <c r="H1355" i="3"/>
  <c r="H1359" i="3"/>
  <c r="H1363" i="3"/>
  <c r="H1367" i="3"/>
  <c r="H1371" i="3"/>
  <c r="H1375" i="3"/>
  <c r="H1379" i="3"/>
  <c r="H1383" i="3"/>
  <c r="H1387" i="3"/>
  <c r="H1391" i="3"/>
  <c r="H1395" i="3"/>
  <c r="H1399" i="3"/>
  <c r="H1403" i="3"/>
  <c r="H1407" i="3"/>
  <c r="H358" i="3"/>
  <c r="H497" i="3"/>
  <c r="H557" i="3"/>
  <c r="G606" i="3"/>
  <c r="H626" i="3"/>
  <c r="G644" i="3"/>
  <c r="H661" i="3"/>
  <c r="G678" i="3"/>
  <c r="G695" i="3"/>
  <c r="G711" i="3"/>
  <c r="H725" i="3"/>
  <c r="H740" i="3"/>
  <c r="G751" i="3"/>
  <c r="G763" i="3"/>
  <c r="H772" i="3"/>
  <c r="H781" i="3"/>
  <c r="H792" i="3"/>
  <c r="H801" i="3"/>
  <c r="H810" i="3"/>
  <c r="H820" i="3"/>
  <c r="H828" i="3"/>
  <c r="H835" i="3"/>
  <c r="H843" i="3"/>
  <c r="G850" i="3"/>
  <c r="H856" i="3"/>
  <c r="H864" i="3"/>
  <c r="H871" i="3"/>
  <c r="G878" i="3"/>
  <c r="G886" i="3"/>
  <c r="H892" i="3"/>
  <c r="H899" i="3"/>
  <c r="H907" i="3"/>
  <c r="G914" i="3"/>
  <c r="H920" i="3"/>
  <c r="H928" i="3"/>
  <c r="H935" i="3"/>
  <c r="G942" i="3"/>
  <c r="G950" i="3"/>
  <c r="H956" i="3"/>
  <c r="H963" i="3"/>
  <c r="H971" i="3"/>
  <c r="H977" i="3"/>
  <c r="H983" i="3"/>
  <c r="H989" i="3"/>
  <c r="H995" i="3"/>
  <c r="G1002" i="3"/>
  <c r="G1008" i="3"/>
  <c r="G1014" i="3"/>
  <c r="G1020" i="3"/>
  <c r="G1026" i="3"/>
  <c r="G1032" i="3"/>
  <c r="G1038" i="3"/>
  <c r="H1044" i="3"/>
  <c r="G1051" i="3"/>
  <c r="H1056" i="3"/>
  <c r="G1063" i="3"/>
  <c r="H1068" i="3"/>
  <c r="G1075" i="3"/>
  <c r="H1080" i="3"/>
  <c r="H1087" i="3"/>
  <c r="H1092" i="3"/>
  <c r="G1098" i="3"/>
  <c r="H1102" i="3"/>
  <c r="G1107" i="3"/>
  <c r="H1111" i="3"/>
  <c r="G1116" i="3"/>
  <c r="H1120" i="3"/>
  <c r="H1125" i="3"/>
  <c r="G1130" i="3"/>
  <c r="H1134" i="3"/>
  <c r="G1139" i="3"/>
  <c r="H1143" i="3"/>
  <c r="G1148" i="3"/>
  <c r="H1152" i="3"/>
  <c r="H1157" i="3"/>
  <c r="G1162" i="3"/>
  <c r="H1166" i="3"/>
  <c r="G1171" i="3"/>
  <c r="H1175" i="3"/>
  <c r="G1180" i="3"/>
  <c r="H1184" i="3"/>
  <c r="H1189" i="3"/>
  <c r="G1194" i="3"/>
  <c r="H1198" i="3"/>
  <c r="G1203" i="3"/>
  <c r="H389" i="3"/>
  <c r="H514" i="3"/>
  <c r="G567" i="3"/>
  <c r="G610" i="3"/>
  <c r="G630" i="3"/>
  <c r="G647" i="3"/>
  <c r="G665" i="3"/>
  <c r="H681" i="3"/>
  <c r="H698" i="3"/>
  <c r="H713" i="3"/>
  <c r="H728" i="3"/>
  <c r="G741" i="3"/>
  <c r="H752" i="3"/>
  <c r="G764" i="3"/>
  <c r="G773" i="3"/>
  <c r="H784" i="3"/>
  <c r="H793" i="3"/>
  <c r="H802" i="3"/>
  <c r="H813" i="3"/>
  <c r="H821" i="3"/>
  <c r="H829" i="3"/>
  <c r="H837" i="3"/>
  <c r="G844" i="3"/>
  <c r="G851" i="3"/>
  <c r="G859" i="3"/>
  <c r="H865" i="3"/>
  <c r="G872" i="3"/>
  <c r="G880" i="3"/>
  <c r="G887" i="3"/>
  <c r="H893" i="3"/>
  <c r="H901" i="3"/>
  <c r="G908" i="3"/>
  <c r="G915" i="3"/>
  <c r="G923" i="3"/>
  <c r="H929" i="3"/>
  <c r="G936" i="3"/>
  <c r="G944" i="3"/>
  <c r="G951" i="3"/>
  <c r="H957" i="3"/>
  <c r="H965" i="3"/>
  <c r="G972" i="3"/>
  <c r="G978" i="3"/>
  <c r="G984" i="3"/>
  <c r="G990" i="3"/>
  <c r="H996" i="3"/>
  <c r="G1003" i="3"/>
  <c r="H1008" i="3"/>
  <c r="G1015" i="3"/>
  <c r="H1020" i="3"/>
  <c r="G1027" i="3"/>
  <c r="H1032" i="3"/>
  <c r="H1039" i="3"/>
  <c r="H1045" i="3"/>
  <c r="H1051" i="3"/>
  <c r="H1057" i="3"/>
  <c r="H1063" i="3"/>
  <c r="H1069" i="3"/>
  <c r="H1075" i="3"/>
  <c r="G1082" i="3"/>
  <c r="G1088" i="3"/>
  <c r="H1093" i="3"/>
  <c r="H1098" i="3"/>
  <c r="G1103" i="3"/>
  <c r="H1107" i="3"/>
  <c r="G1112" i="3"/>
  <c r="H1116" i="3"/>
  <c r="H1121" i="3"/>
  <c r="G1126" i="3"/>
  <c r="H1130" i="3"/>
  <c r="G1135" i="3"/>
  <c r="H1139" i="3"/>
  <c r="G1144" i="3"/>
  <c r="H1148" i="3"/>
  <c r="H1153" i="3"/>
  <c r="G1158" i="3"/>
  <c r="H1162" i="3"/>
  <c r="G1167" i="3"/>
  <c r="H1171" i="3"/>
  <c r="G1176" i="3"/>
  <c r="H1180" i="3"/>
  <c r="H1185" i="3"/>
  <c r="G1190" i="3"/>
  <c r="G399" i="3"/>
  <c r="G515" i="3"/>
  <c r="H570" i="3"/>
  <c r="H610" i="3"/>
  <c r="G631" i="3"/>
  <c r="G649" i="3"/>
  <c r="H665" i="3"/>
  <c r="H682" i="3"/>
  <c r="G699" i="3"/>
  <c r="H714" i="3"/>
  <c r="H729" i="3"/>
  <c r="G743" i="3"/>
  <c r="H754" i="3"/>
  <c r="G765" i="3"/>
  <c r="G774" i="3"/>
  <c r="G785" i="3"/>
  <c r="G794" i="3"/>
  <c r="G803" i="3"/>
  <c r="G814" i="3"/>
  <c r="G822" i="3"/>
  <c r="G830" i="3"/>
  <c r="G838" i="3"/>
  <c r="H844" i="3"/>
  <c r="H851" i="3"/>
  <c r="H859" i="3"/>
  <c r="G866" i="3"/>
  <c r="H872" i="3"/>
  <c r="H880" i="3"/>
  <c r="H887" i="3"/>
  <c r="G894" i="3"/>
  <c r="G902" i="3"/>
  <c r="H908" i="3"/>
  <c r="H915" i="3"/>
  <c r="H923" i="3"/>
  <c r="G930" i="3"/>
  <c r="H936" i="3"/>
  <c r="H944" i="3"/>
  <c r="H951" i="3"/>
  <c r="G958" i="3"/>
  <c r="G966" i="3"/>
  <c r="H972" i="3"/>
  <c r="G979" i="3"/>
  <c r="H984" i="3"/>
  <c r="H991" i="3"/>
  <c r="H997" i="3"/>
  <c r="H1003" i="3"/>
  <c r="H1009" i="3"/>
  <c r="H1015" i="3"/>
  <c r="H1021" i="3"/>
  <c r="H1027" i="3"/>
  <c r="G1034" i="3"/>
  <c r="G1040" i="3"/>
  <c r="G1046" i="3"/>
  <c r="G1052" i="3"/>
  <c r="G1058" i="3"/>
  <c r="G1064" i="3"/>
  <c r="G1070" i="3"/>
  <c r="H1076" i="3"/>
  <c r="G1083" i="3"/>
  <c r="H1088" i="3"/>
  <c r="G1094" i="3"/>
  <c r="G1099" i="3"/>
  <c r="H1103" i="3"/>
  <c r="G1108" i="3"/>
  <c r="H1112" i="3"/>
  <c r="H1117" i="3"/>
  <c r="G1122" i="3"/>
  <c r="H1126" i="3"/>
  <c r="G1131" i="3"/>
  <c r="H1135" i="3"/>
  <c r="G1140" i="3"/>
  <c r="H1144" i="3"/>
  <c r="H1149" i="3"/>
  <c r="G1154" i="3"/>
  <c r="H1158" i="3"/>
  <c r="G1163" i="3"/>
  <c r="H1167" i="3"/>
  <c r="G1172" i="3"/>
  <c r="H1176" i="3"/>
  <c r="G335" i="3"/>
  <c r="H582" i="3"/>
  <c r="H649" i="3"/>
  <c r="G692" i="3"/>
  <c r="G733" i="3"/>
  <c r="G766" i="3"/>
  <c r="G791" i="3"/>
  <c r="G816" i="3"/>
  <c r="G839" i="3"/>
  <c r="G856" i="3"/>
  <c r="H875" i="3"/>
  <c r="G896" i="3"/>
  <c r="H913" i="3"/>
  <c r="H931" i="3"/>
  <c r="G952" i="3"/>
  <c r="G971" i="3"/>
  <c r="G987" i="3"/>
  <c r="G1004" i="3"/>
  <c r="H1019" i="3"/>
  <c r="H1035" i="3"/>
  <c r="H1052" i="3"/>
  <c r="G1068" i="3"/>
  <c r="G1084" i="3"/>
  <c r="H1099" i="3"/>
  <c r="G1111" i="3"/>
  <c r="G1123" i="3"/>
  <c r="G1136" i="3"/>
  <c r="H1147" i="3"/>
  <c r="H1159" i="3"/>
  <c r="H1172" i="3"/>
  <c r="H1182" i="3"/>
  <c r="H1191" i="3"/>
  <c r="H1199" i="3"/>
  <c r="G1207" i="3"/>
  <c r="H1212" i="3"/>
  <c r="H1218" i="3"/>
  <c r="H1225" i="3"/>
  <c r="G1231" i="3"/>
  <c r="H1236" i="3"/>
  <c r="H1243" i="3"/>
  <c r="H1249" i="3"/>
  <c r="G1255" i="3"/>
  <c r="G1262" i="3"/>
  <c r="H1267" i="3"/>
  <c r="H1273" i="3"/>
  <c r="G1280" i="3"/>
  <c r="G1285" i="3"/>
  <c r="G1290" i="3"/>
  <c r="G1296" i="3"/>
  <c r="G1301" i="3"/>
  <c r="G1306" i="3"/>
  <c r="G1312" i="3"/>
  <c r="G1317" i="3"/>
  <c r="G1322" i="3"/>
  <c r="G1328" i="3"/>
  <c r="G1333" i="3"/>
  <c r="G1338" i="3"/>
  <c r="G1344" i="3"/>
  <c r="G1349" i="3"/>
  <c r="G1354" i="3"/>
  <c r="G1360" i="3"/>
  <c r="G1365" i="3"/>
  <c r="G1370" i="3"/>
  <c r="G1376" i="3"/>
  <c r="G1381" i="3"/>
  <c r="G1386" i="3"/>
  <c r="G1392" i="3"/>
  <c r="G1397" i="3"/>
  <c r="G1402" i="3"/>
  <c r="G1408" i="3"/>
  <c r="H1412" i="3"/>
  <c r="H1416" i="3"/>
  <c r="H1420" i="3"/>
  <c r="H1424" i="3"/>
  <c r="H1428" i="3"/>
  <c r="H1432" i="3"/>
  <c r="H1436" i="3"/>
  <c r="H1440" i="3"/>
  <c r="H1444" i="3"/>
  <c r="H1448" i="3"/>
  <c r="H1452" i="3"/>
  <c r="H1456" i="3"/>
  <c r="H1460" i="3"/>
  <c r="H1464" i="3"/>
  <c r="H1468" i="3"/>
  <c r="H1472" i="3"/>
  <c r="H1476" i="3"/>
  <c r="H1480" i="3"/>
  <c r="H1484" i="3"/>
  <c r="H1488" i="3"/>
  <c r="H1492" i="3"/>
  <c r="H1496" i="3"/>
  <c r="H1500" i="3"/>
  <c r="H1504" i="3"/>
  <c r="H1508" i="3"/>
  <c r="H1512" i="3"/>
  <c r="H1516" i="3"/>
  <c r="H1520" i="3"/>
  <c r="H1524" i="3"/>
  <c r="H1528" i="3"/>
  <c r="H1532" i="3"/>
  <c r="H1536" i="3"/>
  <c r="H1540" i="3"/>
  <c r="H1544" i="3"/>
  <c r="H1548" i="3"/>
  <c r="H1552" i="3"/>
  <c r="H1556" i="3"/>
  <c r="H1560" i="3"/>
  <c r="H1564" i="3"/>
  <c r="H1568" i="3"/>
  <c r="H1572" i="3"/>
  <c r="H1576" i="3"/>
  <c r="H1580" i="3"/>
  <c r="H1584" i="3"/>
  <c r="H1588" i="3"/>
  <c r="H1592" i="3"/>
  <c r="H1596" i="3"/>
  <c r="H1600" i="3"/>
  <c r="H1604" i="3"/>
  <c r="H1608" i="3"/>
  <c r="H1612" i="3"/>
  <c r="H1616" i="3"/>
  <c r="H1620" i="3"/>
  <c r="H1624" i="3"/>
  <c r="H1628" i="3"/>
  <c r="H1632" i="3"/>
  <c r="H1636" i="3"/>
  <c r="H1640" i="3"/>
  <c r="H1644" i="3"/>
  <c r="H1648" i="3"/>
  <c r="H1652" i="3"/>
  <c r="H1656" i="3"/>
  <c r="H1660" i="3"/>
  <c r="H1664" i="3"/>
  <c r="H1668" i="3"/>
  <c r="H1672" i="3"/>
  <c r="H1676" i="3"/>
  <c r="H1680" i="3"/>
  <c r="H1684" i="3"/>
  <c r="H1688" i="3"/>
  <c r="H1692" i="3"/>
  <c r="H1696" i="3"/>
  <c r="H1700" i="3"/>
  <c r="H1704" i="3"/>
  <c r="H1708" i="3"/>
  <c r="H1712" i="3"/>
  <c r="H1716" i="3"/>
  <c r="H1720" i="3"/>
  <c r="H1724" i="3"/>
  <c r="H1728" i="3"/>
  <c r="H1732" i="3"/>
  <c r="H1736" i="3"/>
  <c r="H1740" i="3"/>
  <c r="H1744" i="3"/>
  <c r="H1748" i="3"/>
  <c r="H1752" i="3"/>
  <c r="H1756" i="3"/>
  <c r="H1760" i="3"/>
  <c r="H1764" i="3"/>
  <c r="H1768" i="3"/>
  <c r="H401" i="3"/>
  <c r="H601" i="3"/>
  <c r="G653" i="3"/>
  <c r="G701" i="3"/>
  <c r="H737" i="3"/>
  <c r="H766" i="3"/>
  <c r="G795" i="3"/>
  <c r="G820" i="3"/>
  <c r="H839" i="3"/>
  <c r="G860" i="3"/>
  <c r="H877" i="3"/>
  <c r="H896" i="3"/>
  <c r="H917" i="3"/>
  <c r="G935" i="3"/>
  <c r="H952" i="3"/>
  <c r="H973" i="3"/>
  <c r="H988" i="3"/>
  <c r="H1004" i="3"/>
  <c r="G1022" i="3"/>
  <c r="H1037" i="3"/>
  <c r="H1053" i="3"/>
  <c r="H1071" i="3"/>
  <c r="G1086" i="3"/>
  <c r="G1100" i="3"/>
  <c r="H1113" i="3"/>
  <c r="H1124" i="3"/>
  <c r="H1136" i="3"/>
  <c r="G1150" i="3"/>
  <c r="H1161" i="3"/>
  <c r="H1173" i="3"/>
  <c r="G1184" i="3"/>
  <c r="H1193" i="3"/>
  <c r="G1200" i="3"/>
  <c r="H1207" i="3"/>
  <c r="H1213" i="3"/>
  <c r="G1219" i="3"/>
  <c r="G1226" i="3"/>
  <c r="H1231" i="3"/>
  <c r="H1237" i="3"/>
  <c r="G1244" i="3"/>
  <c r="G1250" i="3"/>
  <c r="H1255" i="3"/>
  <c r="H1262" i="3"/>
  <c r="G1268" i="3"/>
  <c r="G1274" i="3"/>
  <c r="H1280" i="3"/>
  <c r="H1285" i="3"/>
  <c r="H1290" i="3"/>
  <c r="H1296" i="3"/>
  <c r="H1301" i="3"/>
  <c r="H1306" i="3"/>
  <c r="H1312" i="3"/>
  <c r="H1317" i="3"/>
  <c r="H1322" i="3"/>
  <c r="H1328" i="3"/>
  <c r="H1333" i="3"/>
  <c r="H1338" i="3"/>
  <c r="H1344" i="3"/>
  <c r="H1349" i="3"/>
  <c r="H1354" i="3"/>
  <c r="H1360" i="3"/>
  <c r="H1365" i="3"/>
  <c r="H1370" i="3"/>
  <c r="H1376" i="3"/>
  <c r="H1381" i="3"/>
  <c r="H1386" i="3"/>
  <c r="H1392" i="3"/>
  <c r="H1397" i="3"/>
  <c r="H1402" i="3"/>
  <c r="H1408" i="3"/>
  <c r="G1413" i="3"/>
  <c r="G1417" i="3"/>
  <c r="G1421" i="3"/>
  <c r="G1425" i="3"/>
  <c r="G1429" i="3"/>
  <c r="G1433" i="3"/>
  <c r="G1437" i="3"/>
  <c r="G1441" i="3"/>
  <c r="G1445" i="3"/>
  <c r="G1449" i="3"/>
  <c r="G1453" i="3"/>
  <c r="G1457" i="3"/>
  <c r="G1461" i="3"/>
  <c r="G1465" i="3"/>
  <c r="G1469" i="3"/>
  <c r="G1473" i="3"/>
  <c r="G1477" i="3"/>
  <c r="G1481" i="3"/>
  <c r="G1485" i="3"/>
  <c r="G1489" i="3"/>
  <c r="G1493" i="3"/>
  <c r="G1497" i="3"/>
  <c r="G1501" i="3"/>
  <c r="G1505" i="3"/>
  <c r="G1509" i="3"/>
  <c r="G1513" i="3"/>
  <c r="G1517" i="3"/>
  <c r="G1521" i="3"/>
  <c r="G1525" i="3"/>
  <c r="G1529" i="3"/>
  <c r="G1533" i="3"/>
  <c r="G1537" i="3"/>
  <c r="G1541" i="3"/>
  <c r="G1545" i="3"/>
  <c r="G1549" i="3"/>
  <c r="G1553" i="3"/>
  <c r="G1557" i="3"/>
  <c r="G1561" i="3"/>
  <c r="G1565" i="3"/>
  <c r="G1569" i="3"/>
  <c r="G1573" i="3"/>
  <c r="G1577" i="3"/>
  <c r="G1581" i="3"/>
  <c r="G1585" i="3"/>
  <c r="G1589" i="3"/>
  <c r="G1593" i="3"/>
  <c r="G1597" i="3"/>
  <c r="G1601" i="3"/>
  <c r="G1605" i="3"/>
  <c r="G1609" i="3"/>
  <c r="G1613" i="3"/>
  <c r="G1617" i="3"/>
  <c r="G1621" i="3"/>
  <c r="G1625" i="3"/>
  <c r="G1629" i="3"/>
  <c r="G1633" i="3"/>
  <c r="G1637" i="3"/>
  <c r="G1641" i="3"/>
  <c r="G1645" i="3"/>
  <c r="G1649" i="3"/>
  <c r="G1653" i="3"/>
  <c r="G1657" i="3"/>
  <c r="G1661" i="3"/>
  <c r="G1665" i="3"/>
  <c r="H474" i="3"/>
  <c r="G617" i="3"/>
  <c r="H666" i="3"/>
  <c r="H708" i="3"/>
  <c r="G745" i="3"/>
  <c r="G777" i="3"/>
  <c r="H800" i="3"/>
  <c r="G824" i="3"/>
  <c r="H845" i="3"/>
  <c r="G864" i="3"/>
  <c r="G882" i="3"/>
  <c r="G903" i="3"/>
  <c r="G920" i="3"/>
  <c r="H939" i="3"/>
  <c r="G960" i="3"/>
  <c r="H976" i="3"/>
  <c r="H992" i="3"/>
  <c r="G1010" i="3"/>
  <c r="H1025" i="3"/>
  <c r="H1041" i="3"/>
  <c r="G1059" i="3"/>
  <c r="G1074" i="3"/>
  <c r="G1090" i="3"/>
  <c r="G1104" i="3"/>
  <c r="H1115" i="3"/>
  <c r="H1127" i="3"/>
  <c r="H1140" i="3"/>
  <c r="G1152" i="3"/>
  <c r="G1164" i="3"/>
  <c r="H1177" i="3"/>
  <c r="H1186" i="3"/>
  <c r="G1195" i="3"/>
  <c r="H1202" i="3"/>
  <c r="H1208" i="3"/>
  <c r="H1214" i="3"/>
  <c r="H1221" i="3"/>
  <c r="G1227" i="3"/>
  <c r="H1232" i="3"/>
  <c r="H1239" i="3"/>
  <c r="H1245" i="3"/>
  <c r="G1251" i="3"/>
  <c r="G1258" i="3"/>
  <c r="H1263" i="3"/>
  <c r="H1269" i="3"/>
  <c r="G1276" i="3"/>
  <c r="H1281" i="3"/>
  <c r="H1286" i="3"/>
  <c r="H1292" i="3"/>
  <c r="H1297" i="3"/>
  <c r="H1302" i="3"/>
  <c r="H1308" i="3"/>
  <c r="H1313" i="3"/>
  <c r="H1318" i="3"/>
  <c r="H1324" i="3"/>
  <c r="H1329" i="3"/>
  <c r="H1334" i="3"/>
  <c r="H1340" i="3"/>
  <c r="H1345" i="3"/>
  <c r="H1350" i="3"/>
  <c r="H1356" i="3"/>
  <c r="H1361" i="3"/>
  <c r="H1366" i="3"/>
  <c r="H1372" i="3"/>
  <c r="H1377" i="3"/>
  <c r="H1382" i="3"/>
  <c r="H1388" i="3"/>
  <c r="H1393" i="3"/>
  <c r="H1398" i="3"/>
  <c r="H1404" i="3"/>
  <c r="H1409" i="3"/>
  <c r="G1414" i="3"/>
  <c r="G1418" i="3"/>
  <c r="G1422" i="3"/>
  <c r="G1426" i="3"/>
  <c r="G1430" i="3"/>
  <c r="G1434" i="3"/>
  <c r="G1438" i="3"/>
  <c r="G1442" i="3"/>
  <c r="G1446" i="3"/>
  <c r="G1450" i="3"/>
  <c r="G1454" i="3"/>
  <c r="G1458" i="3"/>
  <c r="G1462" i="3"/>
  <c r="G1466" i="3"/>
  <c r="G1470" i="3"/>
  <c r="G1474" i="3"/>
  <c r="G1478" i="3"/>
  <c r="G1482" i="3"/>
  <c r="G1486" i="3"/>
  <c r="G1490" i="3"/>
  <c r="G1494" i="3"/>
  <c r="G1498" i="3"/>
  <c r="G1502" i="3"/>
  <c r="G1506" i="3"/>
  <c r="G1510" i="3"/>
  <c r="G1514" i="3"/>
  <c r="G1518" i="3"/>
  <c r="G1522" i="3"/>
  <c r="G1526" i="3"/>
  <c r="G1530" i="3"/>
  <c r="G1534" i="3"/>
  <c r="G1538" i="3"/>
  <c r="G1542" i="3"/>
  <c r="G1546" i="3"/>
  <c r="G1550" i="3"/>
  <c r="G1554" i="3"/>
  <c r="G1558" i="3"/>
  <c r="H518" i="3"/>
  <c r="H622" i="3"/>
  <c r="G670" i="3"/>
  <c r="G716" i="3"/>
  <c r="G750" i="3"/>
  <c r="H777" i="3"/>
  <c r="G806" i="3"/>
  <c r="G828" i="3"/>
  <c r="G846" i="3"/>
  <c r="G867" i="3"/>
  <c r="H885" i="3"/>
  <c r="H903" i="3"/>
  <c r="G924" i="3"/>
  <c r="H941" i="3"/>
  <c r="H960" i="3"/>
  <c r="H979" i="3"/>
  <c r="G995" i="3"/>
  <c r="G1011" i="3"/>
  <c r="H1028" i="3"/>
  <c r="H1043" i="3"/>
  <c r="H1059" i="3"/>
  <c r="H1077" i="3"/>
  <c r="G1092" i="3"/>
  <c r="H1104" i="3"/>
  <c r="G1118" i="3"/>
  <c r="H1129" i="3"/>
  <c r="H1141" i="3"/>
  <c r="H1154" i="3"/>
  <c r="G1166" i="3"/>
  <c r="G1178" i="3"/>
  <c r="G1187" i="3"/>
  <c r="H1195" i="3"/>
  <c r="H1203" i="3"/>
  <c r="H1209" i="3"/>
  <c r="G1216" i="3"/>
  <c r="G1222" i="3"/>
  <c r="H1227" i="3"/>
  <c r="H1234" i="3"/>
  <c r="G1240" i="3"/>
  <c r="G1246" i="3"/>
  <c r="H1252" i="3"/>
  <c r="H1258" i="3"/>
  <c r="G1264" i="3"/>
  <c r="G1271" i="3"/>
  <c r="H1276" i="3"/>
  <c r="G1282" i="3"/>
  <c r="G1288" i="3"/>
  <c r="G1293" i="3"/>
  <c r="G1298" i="3"/>
  <c r="G1304" i="3"/>
  <c r="G1309" i="3"/>
  <c r="G1314" i="3"/>
  <c r="G1320" i="3"/>
  <c r="G1325" i="3"/>
  <c r="G1330" i="3"/>
  <c r="G1336" i="3"/>
  <c r="G1341" i="3"/>
  <c r="G1346" i="3"/>
  <c r="G1352" i="3"/>
  <c r="G1357" i="3"/>
  <c r="G1362" i="3"/>
  <c r="G1368" i="3"/>
  <c r="G1373" i="3"/>
  <c r="G1378" i="3"/>
  <c r="G1384" i="3"/>
  <c r="G1389" i="3"/>
  <c r="G1394" i="3"/>
  <c r="G1400" i="3"/>
  <c r="G1405" i="3"/>
  <c r="G1410" i="3"/>
  <c r="H1414" i="3"/>
  <c r="H1418" i="3"/>
  <c r="H1422" i="3"/>
  <c r="H1426" i="3"/>
  <c r="H1430" i="3"/>
  <c r="H1434" i="3"/>
  <c r="H1438" i="3"/>
  <c r="H1442" i="3"/>
  <c r="H1446" i="3"/>
  <c r="H1450" i="3"/>
  <c r="H1454" i="3"/>
  <c r="H1458" i="3"/>
  <c r="H1462" i="3"/>
  <c r="H1466" i="3"/>
  <c r="H1470" i="3"/>
  <c r="H1474" i="3"/>
  <c r="H1478" i="3"/>
  <c r="H1482" i="3"/>
  <c r="H1486" i="3"/>
  <c r="H1490" i="3"/>
  <c r="H1494" i="3"/>
  <c r="H1498" i="3"/>
  <c r="H1502" i="3"/>
  <c r="H1506" i="3"/>
  <c r="H1510" i="3"/>
  <c r="H1514" i="3"/>
  <c r="H1518" i="3"/>
  <c r="H1522" i="3"/>
  <c r="H1526" i="3"/>
  <c r="H1530" i="3"/>
  <c r="H1534" i="3"/>
  <c r="H1538" i="3"/>
  <c r="H1542" i="3"/>
  <c r="H1546" i="3"/>
  <c r="H1550" i="3"/>
  <c r="H1554" i="3"/>
  <c r="H1558" i="3"/>
  <c r="H1562" i="3"/>
  <c r="H1566" i="3"/>
  <c r="H1570" i="3"/>
  <c r="H1574" i="3"/>
  <c r="H1578" i="3"/>
  <c r="H1582" i="3"/>
  <c r="H529" i="3"/>
  <c r="G633" i="3"/>
  <c r="G675" i="3"/>
  <c r="G718" i="3"/>
  <c r="G756" i="3"/>
  <c r="H780" i="3"/>
  <c r="G807" i="3"/>
  <c r="G832" i="3"/>
  <c r="H849" i="3"/>
  <c r="H867" i="3"/>
  <c r="G888" i="3"/>
  <c r="G907" i="3"/>
  <c r="H924" i="3"/>
  <c r="H945" i="3"/>
  <c r="G963" i="3"/>
  <c r="H980" i="3"/>
  <c r="G998" i="3"/>
  <c r="H1013" i="3"/>
  <c r="H1029" i="3"/>
  <c r="G1047" i="3"/>
  <c r="G1062" i="3"/>
  <c r="G1078" i="3"/>
  <c r="G1095" i="3"/>
  <c r="H1106" i="3"/>
  <c r="H1118" i="3"/>
  <c r="H1131" i="3"/>
  <c r="G1143" i="3"/>
  <c r="G1155" i="3"/>
  <c r="G1168" i="3"/>
  <c r="H1179" i="3"/>
  <c r="H1188" i="3"/>
  <c r="G1196" i="3"/>
  <c r="G1204" i="3"/>
  <c r="G1210" i="3"/>
  <c r="H1216" i="3"/>
  <c r="H1222" i="3"/>
  <c r="G1228" i="3"/>
  <c r="G1235" i="3"/>
  <c r="H1240" i="3"/>
  <c r="H1246" i="3"/>
  <c r="H1253" i="3"/>
  <c r="G1259" i="3"/>
  <c r="H1264" i="3"/>
  <c r="H1271" i="3"/>
  <c r="H1277" i="3"/>
  <c r="H1282" i="3"/>
  <c r="H1288" i="3"/>
  <c r="H1293" i="3"/>
  <c r="H1298" i="3"/>
  <c r="H1304" i="3"/>
  <c r="H1309" i="3"/>
  <c r="H1314" i="3"/>
  <c r="H1320" i="3"/>
  <c r="H1325" i="3"/>
  <c r="H1330" i="3"/>
  <c r="H1336" i="3"/>
  <c r="H1341" i="3"/>
  <c r="H1346" i="3"/>
  <c r="H1352" i="3"/>
  <c r="H1357" i="3"/>
  <c r="H1362" i="3"/>
  <c r="H1368" i="3"/>
  <c r="H1373" i="3"/>
  <c r="H1378" i="3"/>
  <c r="H1384" i="3"/>
  <c r="H1389" i="3"/>
  <c r="H1394" i="3"/>
  <c r="H1400" i="3"/>
  <c r="H1405" i="3"/>
  <c r="H1410" i="3"/>
  <c r="G1415" i="3"/>
  <c r="G1419" i="3"/>
  <c r="G1423" i="3"/>
  <c r="G1427" i="3"/>
  <c r="G1431" i="3"/>
  <c r="G1435" i="3"/>
  <c r="G1439" i="3"/>
  <c r="G1443" i="3"/>
  <c r="G1447" i="3"/>
  <c r="G1451" i="3"/>
  <c r="G1455" i="3"/>
  <c r="G1459" i="3"/>
  <c r="G1463" i="3"/>
  <c r="G1467" i="3"/>
  <c r="G1471" i="3"/>
  <c r="G431" i="3"/>
  <c r="H686" i="3"/>
  <c r="G786" i="3"/>
  <c r="G843" i="3"/>
  <c r="G892" i="3"/>
  <c r="G946" i="3"/>
  <c r="G992" i="3"/>
  <c r="G1035" i="3"/>
  <c r="G1080" i="3"/>
  <c r="G1114" i="3"/>
  <c r="G1146" i="3"/>
  <c r="H1181" i="3"/>
  <c r="H1200" i="3"/>
  <c r="G1218" i="3"/>
  <c r="H1235" i="3"/>
  <c r="H1250" i="3"/>
  <c r="G1267" i="3"/>
  <c r="G1284" i="3"/>
  <c r="G1297" i="3"/>
  <c r="H1310" i="3"/>
  <c r="G1326" i="3"/>
  <c r="G1340" i="3"/>
  <c r="H1353" i="3"/>
  <c r="G1369" i="3"/>
  <c r="G1382" i="3"/>
  <c r="H1396" i="3"/>
  <c r="H1411" i="3"/>
  <c r="H1421" i="3"/>
  <c r="G1432" i="3"/>
  <c r="H1443" i="3"/>
  <c r="H1453" i="3"/>
  <c r="G1464" i="3"/>
  <c r="G1475" i="3"/>
  <c r="G1483" i="3"/>
  <c r="G1491" i="3"/>
  <c r="G1499" i="3"/>
  <c r="G1507" i="3"/>
  <c r="G1515" i="3"/>
  <c r="G1523" i="3"/>
  <c r="G1531" i="3"/>
  <c r="G1539" i="3"/>
  <c r="G1547" i="3"/>
  <c r="G1555" i="3"/>
  <c r="G1562" i="3"/>
  <c r="G1568" i="3"/>
  <c r="G1575" i="3"/>
  <c r="H1581" i="3"/>
  <c r="G1587" i="3"/>
  <c r="G1592" i="3"/>
  <c r="G1598" i="3"/>
  <c r="G1603" i="3"/>
  <c r="G1608" i="3"/>
  <c r="G1614" i="3"/>
  <c r="G1619" i="3"/>
  <c r="G1624" i="3"/>
  <c r="G1630" i="3"/>
  <c r="G1635" i="3"/>
  <c r="G1640" i="3"/>
  <c r="G1646" i="3"/>
  <c r="G1651" i="3"/>
  <c r="G1656" i="3"/>
  <c r="G1662" i="3"/>
  <c r="G1667" i="3"/>
  <c r="H1671" i="3"/>
  <c r="G1676" i="3"/>
  <c r="G1681" i="3"/>
  <c r="H1685" i="3"/>
  <c r="G1690" i="3"/>
  <c r="H1694" i="3"/>
  <c r="G1699" i="3"/>
  <c r="H1703" i="3"/>
  <c r="G1708" i="3"/>
  <c r="G1713" i="3"/>
  <c r="H1717" i="3"/>
  <c r="G1722" i="3"/>
  <c r="H1726" i="3"/>
  <c r="G1731" i="3"/>
  <c r="H1735" i="3"/>
  <c r="G1740" i="3"/>
  <c r="G1745" i="3"/>
  <c r="H1749" i="3"/>
  <c r="G1754" i="3"/>
  <c r="H1758" i="3"/>
  <c r="G1763" i="3"/>
  <c r="H1767" i="3"/>
  <c r="G1772" i="3"/>
  <c r="G1776" i="3"/>
  <c r="G1780" i="3"/>
  <c r="G1784" i="3"/>
  <c r="G1788" i="3"/>
  <c r="G1792" i="3"/>
  <c r="G1796" i="3"/>
  <c r="G1800" i="3"/>
  <c r="G1804" i="3"/>
  <c r="G1808" i="3"/>
  <c r="G1812" i="3"/>
  <c r="G1816" i="3"/>
  <c r="G1820" i="3"/>
  <c r="G1824" i="3"/>
  <c r="G1828" i="3"/>
  <c r="G1832" i="3"/>
  <c r="G1836" i="3"/>
  <c r="G1840" i="3"/>
  <c r="G1844" i="3"/>
  <c r="G1848" i="3"/>
  <c r="G1852" i="3"/>
  <c r="G1856" i="3"/>
  <c r="G1860" i="3"/>
  <c r="G1864" i="3"/>
  <c r="G1868" i="3"/>
  <c r="G1872" i="3"/>
  <c r="G1876" i="3"/>
  <c r="G1880" i="3"/>
  <c r="G1884" i="3"/>
  <c r="G1888" i="3"/>
  <c r="G1892" i="3"/>
  <c r="G1896" i="3"/>
  <c r="G1900" i="3"/>
  <c r="G1904" i="3"/>
  <c r="G1908" i="3"/>
  <c r="G1912" i="3"/>
  <c r="G1916" i="3"/>
  <c r="G1920" i="3"/>
  <c r="G1924" i="3"/>
  <c r="G1928" i="3"/>
  <c r="G1932" i="3"/>
  <c r="G1936" i="3"/>
  <c r="G1940" i="3"/>
  <c r="G1944" i="3"/>
  <c r="G1948" i="3"/>
  <c r="G1952" i="3"/>
  <c r="G1956" i="3"/>
  <c r="G1960" i="3"/>
  <c r="G1964" i="3"/>
  <c r="G1968" i="3"/>
  <c r="G1972" i="3"/>
  <c r="G1976" i="3"/>
  <c r="G1980" i="3"/>
  <c r="G1984" i="3"/>
  <c r="G1988" i="3"/>
  <c r="G1992" i="3"/>
  <c r="G1996" i="3"/>
  <c r="G2000" i="3"/>
  <c r="G2004" i="3"/>
  <c r="G2008" i="3"/>
  <c r="G2012" i="3"/>
  <c r="G2016" i="3"/>
  <c r="G2020" i="3"/>
  <c r="G2024" i="3"/>
  <c r="G2028" i="3"/>
  <c r="G2032" i="3"/>
  <c r="G2036" i="3"/>
  <c r="G2040" i="3"/>
  <c r="G2044" i="3"/>
  <c r="G2048" i="3"/>
  <c r="G2052" i="3"/>
  <c r="G2056" i="3"/>
  <c r="G2060" i="3"/>
  <c r="G2064" i="3"/>
  <c r="G2068" i="3"/>
  <c r="G2072" i="3"/>
  <c r="G2076" i="3"/>
  <c r="G2080" i="3"/>
  <c r="G2084" i="3"/>
  <c r="G2088" i="3"/>
  <c r="G2092" i="3"/>
  <c r="G2096" i="3"/>
  <c r="G2100" i="3"/>
  <c r="G2104" i="3"/>
  <c r="G2108" i="3"/>
  <c r="G547" i="3"/>
  <c r="G704" i="3"/>
  <c r="H786" i="3"/>
  <c r="H853" i="3"/>
  <c r="G899" i="3"/>
  <c r="H949" i="3"/>
  <c r="G999" i="3"/>
  <c r="H1040" i="3"/>
  <c r="H1083" i="3"/>
  <c r="G1120" i="3"/>
  <c r="H1150" i="3"/>
  <c r="G1182" i="3"/>
  <c r="H1204" i="3"/>
  <c r="H1220" i="3"/>
  <c r="G1236" i="3"/>
  <c r="G1254" i="3"/>
  <c r="H1268" i="3"/>
  <c r="H1284" i="3"/>
  <c r="G1300" i="3"/>
  <c r="G1313" i="3"/>
  <c r="H1326" i="3"/>
  <c r="G1342" i="3"/>
  <c r="G1356" i="3"/>
  <c r="H1369" i="3"/>
  <c r="G1385" i="3"/>
  <c r="G1398" i="3"/>
  <c r="G1412" i="3"/>
  <c r="H1423" i="3"/>
  <c r="H1433" i="3"/>
  <c r="G1444" i="3"/>
  <c r="H1455" i="3"/>
  <c r="H1465" i="3"/>
  <c r="H1475" i="3"/>
  <c r="H1483" i="3"/>
  <c r="H1491" i="3"/>
  <c r="H1499" i="3"/>
  <c r="H1507" i="3"/>
  <c r="H1515" i="3"/>
  <c r="H1523" i="3"/>
  <c r="H1531" i="3"/>
  <c r="H1539" i="3"/>
  <c r="H1547" i="3"/>
  <c r="H1555" i="3"/>
  <c r="G1563" i="3"/>
  <c r="H1569" i="3"/>
  <c r="H1575" i="3"/>
  <c r="G1582" i="3"/>
  <c r="H1587" i="3"/>
  <c r="H1593" i="3"/>
  <c r="H1598" i="3"/>
  <c r="H1603" i="3"/>
  <c r="H1609" i="3"/>
  <c r="H1614" i="3"/>
  <c r="H1619" i="3"/>
  <c r="H1625" i="3"/>
  <c r="H1630" i="3"/>
  <c r="H1635" i="3"/>
  <c r="H1641" i="3"/>
  <c r="H1646" i="3"/>
  <c r="H1651" i="3"/>
  <c r="H1657" i="3"/>
  <c r="H1662" i="3"/>
  <c r="H1667" i="3"/>
  <c r="G1672" i="3"/>
  <c r="G1677" i="3"/>
  <c r="H1681" i="3"/>
  <c r="G1686" i="3"/>
  <c r="H1690" i="3"/>
  <c r="G1695" i="3"/>
  <c r="H1699" i="3"/>
  <c r="G1704" i="3"/>
  <c r="G1709" i="3"/>
  <c r="H1713" i="3"/>
  <c r="G1718" i="3"/>
  <c r="H1722" i="3"/>
  <c r="G1727" i="3"/>
  <c r="H1731" i="3"/>
  <c r="G1736" i="3"/>
  <c r="G1741" i="3"/>
  <c r="H1745" i="3"/>
  <c r="G1750" i="3"/>
  <c r="H1754" i="3"/>
  <c r="G1759" i="3"/>
  <c r="H1763" i="3"/>
  <c r="G1768" i="3"/>
  <c r="H1772" i="3"/>
  <c r="H1776" i="3"/>
  <c r="H1780" i="3"/>
  <c r="H1784" i="3"/>
  <c r="H1788" i="3"/>
  <c r="H1792" i="3"/>
  <c r="H1796" i="3"/>
  <c r="H1800" i="3"/>
  <c r="H1804" i="3"/>
  <c r="H1808" i="3"/>
  <c r="H1812" i="3"/>
  <c r="H1816" i="3"/>
  <c r="H1820" i="3"/>
  <c r="H1824" i="3"/>
  <c r="H1828" i="3"/>
  <c r="H1832" i="3"/>
  <c r="H1836" i="3"/>
  <c r="H1840" i="3"/>
  <c r="H1844" i="3"/>
  <c r="H1848" i="3"/>
  <c r="H1852" i="3"/>
  <c r="H1856" i="3"/>
  <c r="H1860" i="3"/>
  <c r="H1864" i="3"/>
  <c r="H1868" i="3"/>
  <c r="H1872" i="3"/>
  <c r="H1876" i="3"/>
  <c r="H1880" i="3"/>
  <c r="H1884" i="3"/>
  <c r="H1888" i="3"/>
  <c r="H1892" i="3"/>
  <c r="H1896" i="3"/>
  <c r="H1900" i="3"/>
  <c r="H1904" i="3"/>
  <c r="H1908" i="3"/>
  <c r="H1912" i="3"/>
  <c r="H1916" i="3"/>
  <c r="H1920" i="3"/>
  <c r="H1924" i="3"/>
  <c r="H1928" i="3"/>
  <c r="H1932" i="3"/>
  <c r="H1936" i="3"/>
  <c r="H1940" i="3"/>
  <c r="H1944" i="3"/>
  <c r="H1948" i="3"/>
  <c r="H1952" i="3"/>
  <c r="H1956" i="3"/>
  <c r="H1960" i="3"/>
  <c r="H1964" i="3"/>
  <c r="H1968" i="3"/>
  <c r="H1972" i="3"/>
  <c r="H1976" i="3"/>
  <c r="H1980" i="3"/>
  <c r="H1984" i="3"/>
  <c r="H1988" i="3"/>
  <c r="H1992" i="3"/>
  <c r="H1996" i="3"/>
  <c r="H2000" i="3"/>
  <c r="H2004" i="3"/>
  <c r="H2008" i="3"/>
  <c r="H2012" i="3"/>
  <c r="H2016" i="3"/>
  <c r="H2020" i="3"/>
  <c r="H2024" i="3"/>
  <c r="H2028" i="3"/>
  <c r="H2032" i="3"/>
  <c r="H2036" i="3"/>
  <c r="H2040" i="3"/>
  <c r="H2044" i="3"/>
  <c r="H2048" i="3"/>
  <c r="H2052" i="3"/>
  <c r="H2056" i="3"/>
  <c r="H2060" i="3"/>
  <c r="H2064" i="3"/>
  <c r="H2068" i="3"/>
  <c r="H2072" i="3"/>
  <c r="H2076" i="3"/>
  <c r="H2080" i="3"/>
  <c r="H2084" i="3"/>
  <c r="H2088" i="3"/>
  <c r="H2092" i="3"/>
  <c r="H2096" i="3"/>
  <c r="H2100" i="3"/>
  <c r="H2104" i="3"/>
  <c r="H2108" i="3"/>
  <c r="H2112" i="3"/>
  <c r="G613" i="3"/>
  <c r="G730" i="3"/>
  <c r="H809" i="3"/>
  <c r="H860" i="3"/>
  <c r="G910" i="3"/>
  <c r="G967" i="3"/>
  <c r="H1007" i="3"/>
  <c r="G1050" i="3"/>
  <c r="H1095" i="3"/>
  <c r="G1127" i="3"/>
  <c r="G1159" i="3"/>
  <c r="H1190" i="3"/>
  <c r="G1208" i="3"/>
  <c r="H1223" i="3"/>
  <c r="H1241" i="3"/>
  <c r="H1257" i="3"/>
  <c r="H1272" i="3"/>
  <c r="G1289" i="3"/>
  <c r="G1302" i="3"/>
  <c r="H1316" i="3"/>
  <c r="G1332" i="3"/>
  <c r="G1345" i="3"/>
  <c r="H1358" i="3"/>
  <c r="G1374" i="3"/>
  <c r="G1388" i="3"/>
  <c r="H1401" i="3"/>
  <c r="H1415" i="3"/>
  <c r="H1425" i="3"/>
  <c r="G1436" i="3"/>
  <c r="H1447" i="3"/>
  <c r="H1457" i="3"/>
  <c r="G1468" i="3"/>
  <c r="H1477" i="3"/>
  <c r="H1485" i="3"/>
  <c r="H1493" i="3"/>
  <c r="H1501" i="3"/>
  <c r="H1509" i="3"/>
  <c r="H1517" i="3"/>
  <c r="H1525" i="3"/>
  <c r="H1533" i="3"/>
  <c r="H1541" i="3"/>
  <c r="H1549" i="3"/>
  <c r="H1557" i="3"/>
  <c r="G1564" i="3"/>
  <c r="G1571" i="3"/>
  <c r="H1577" i="3"/>
  <c r="H1583" i="3"/>
  <c r="H1589" i="3"/>
  <c r="H1594" i="3"/>
  <c r="H1599" i="3"/>
  <c r="H1605" i="3"/>
  <c r="H1610" i="3"/>
  <c r="H1615" i="3"/>
  <c r="H1621" i="3"/>
  <c r="H1626" i="3"/>
  <c r="H1631" i="3"/>
  <c r="H1637" i="3"/>
  <c r="H1642" i="3"/>
  <c r="H1647" i="3"/>
  <c r="H1653" i="3"/>
  <c r="H1658" i="3"/>
  <c r="H1663" i="3"/>
  <c r="G1669" i="3"/>
  <c r="H1673" i="3"/>
  <c r="G1678" i="3"/>
  <c r="H1682" i="3"/>
  <c r="G1687" i="3"/>
  <c r="H1691" i="3"/>
  <c r="G1696" i="3"/>
  <c r="G1701" i="3"/>
  <c r="H1705" i="3"/>
  <c r="G1710" i="3"/>
  <c r="H1714" i="3"/>
  <c r="G1719" i="3"/>
  <c r="H1723" i="3"/>
  <c r="G1728" i="3"/>
  <c r="G1733" i="3"/>
  <c r="H1737" i="3"/>
  <c r="G1742" i="3"/>
  <c r="H1746" i="3"/>
  <c r="G1751" i="3"/>
  <c r="H1755" i="3"/>
  <c r="G1760" i="3"/>
  <c r="G1765" i="3"/>
  <c r="H1769" i="3"/>
  <c r="H1773" i="3"/>
  <c r="H1777" i="3"/>
  <c r="H1781" i="3"/>
  <c r="H1785" i="3"/>
  <c r="H1789" i="3"/>
  <c r="H1793" i="3"/>
  <c r="H1797" i="3"/>
  <c r="H1801" i="3"/>
  <c r="H1805" i="3"/>
  <c r="H1809" i="3"/>
  <c r="H1813" i="3"/>
  <c r="H1817" i="3"/>
  <c r="H1821" i="3"/>
  <c r="H1825" i="3"/>
  <c r="H1829" i="3"/>
  <c r="H1833" i="3"/>
  <c r="H1837" i="3"/>
  <c r="H1841" i="3"/>
  <c r="H1845" i="3"/>
  <c r="H1849" i="3"/>
  <c r="H1853" i="3"/>
  <c r="H1857" i="3"/>
  <c r="H1861" i="3"/>
  <c r="H1865" i="3"/>
  <c r="H1869" i="3"/>
  <c r="H1873" i="3"/>
  <c r="H1877" i="3"/>
  <c r="H1881" i="3"/>
  <c r="H1885" i="3"/>
  <c r="H1889" i="3"/>
  <c r="H1893" i="3"/>
  <c r="H1897" i="3"/>
  <c r="H1901" i="3"/>
  <c r="H1905" i="3"/>
  <c r="H1909" i="3"/>
  <c r="H1913" i="3"/>
  <c r="H1917" i="3"/>
  <c r="H1921" i="3"/>
  <c r="H1925" i="3"/>
  <c r="H1929" i="3"/>
  <c r="H1933" i="3"/>
  <c r="H1937" i="3"/>
  <c r="H1941" i="3"/>
  <c r="H1945" i="3"/>
  <c r="H1949" i="3"/>
  <c r="H1953" i="3"/>
  <c r="H1957" i="3"/>
  <c r="H1961" i="3"/>
  <c r="H1965" i="3"/>
  <c r="H1969" i="3"/>
  <c r="H1973" i="3"/>
  <c r="H1977" i="3"/>
  <c r="H1981" i="3"/>
  <c r="H1985" i="3"/>
  <c r="H1989" i="3"/>
  <c r="H1993" i="3"/>
  <c r="H1997" i="3"/>
  <c r="H2001" i="3"/>
  <c r="H2005" i="3"/>
  <c r="H2009" i="3"/>
  <c r="H2013" i="3"/>
  <c r="H2017" i="3"/>
  <c r="H2021" i="3"/>
  <c r="H2025" i="3"/>
  <c r="H2029" i="3"/>
  <c r="H2033" i="3"/>
  <c r="H2037" i="3"/>
  <c r="H2041" i="3"/>
  <c r="H2045" i="3"/>
  <c r="G635" i="3"/>
  <c r="G744" i="3"/>
  <c r="G815" i="3"/>
  <c r="G871" i="3"/>
  <c r="G918" i="3"/>
  <c r="H967" i="3"/>
  <c r="G1016" i="3"/>
  <c r="G1056" i="3"/>
  <c r="H1097" i="3"/>
  <c r="G1132" i="3"/>
  <c r="H1163" i="3"/>
  <c r="G1191" i="3"/>
  <c r="H1211" i="3"/>
  <c r="H1226" i="3"/>
  <c r="G1242" i="3"/>
  <c r="H1259" i="3"/>
  <c r="H1275" i="3"/>
  <c r="H1289" i="3"/>
  <c r="G1305" i="3"/>
  <c r="G1318" i="3"/>
  <c r="H1332" i="3"/>
  <c r="G1348" i="3"/>
  <c r="G1361" i="3"/>
  <c r="H1374" i="3"/>
  <c r="G1390" i="3"/>
  <c r="G1404" i="3"/>
  <c r="G1416" i="3"/>
  <c r="H1427" i="3"/>
  <c r="H1437" i="3"/>
  <c r="G1448" i="3"/>
  <c r="H1459" i="3"/>
  <c r="H1469" i="3"/>
  <c r="G1479" i="3"/>
  <c r="G1487" i="3"/>
  <c r="G1495" i="3"/>
  <c r="G1503" i="3"/>
  <c r="G1511" i="3"/>
  <c r="G1519" i="3"/>
  <c r="G1527" i="3"/>
  <c r="G1535" i="3"/>
  <c r="G1543" i="3"/>
  <c r="G1551" i="3"/>
  <c r="G1559" i="3"/>
  <c r="H1565" i="3"/>
  <c r="H1571" i="3"/>
  <c r="G1578" i="3"/>
  <c r="G1584" i="3"/>
  <c r="G1590" i="3"/>
  <c r="G1595" i="3"/>
  <c r="G1600" i="3"/>
  <c r="G1606" i="3"/>
  <c r="G1611" i="3"/>
  <c r="G1616" i="3"/>
  <c r="G1622" i="3"/>
  <c r="G1627" i="3"/>
  <c r="G1632" i="3"/>
  <c r="G1638" i="3"/>
  <c r="G1643" i="3"/>
  <c r="G1648" i="3"/>
  <c r="G1654" i="3"/>
  <c r="G1659" i="3"/>
  <c r="G1664" i="3"/>
  <c r="H1669" i="3"/>
  <c r="G1674" i="3"/>
  <c r="H1678" i="3"/>
  <c r="G1683" i="3"/>
  <c r="H1687" i="3"/>
  <c r="G1692" i="3"/>
  <c r="G1697" i="3"/>
  <c r="H1701" i="3"/>
  <c r="G1706" i="3"/>
  <c r="H1710" i="3"/>
  <c r="G1715" i="3"/>
  <c r="H1719" i="3"/>
  <c r="G1724" i="3"/>
  <c r="G1729" i="3"/>
  <c r="H1733" i="3"/>
  <c r="G1738" i="3"/>
  <c r="H1742" i="3"/>
  <c r="G1747" i="3"/>
  <c r="H1751" i="3"/>
  <c r="G1756" i="3"/>
  <c r="G1761" i="3"/>
  <c r="H1765" i="3"/>
  <c r="G1770" i="3"/>
  <c r="G1774" i="3"/>
  <c r="G1778" i="3"/>
  <c r="G1782" i="3"/>
  <c r="G1786" i="3"/>
  <c r="G1790" i="3"/>
  <c r="G1794" i="3"/>
  <c r="G1798" i="3"/>
  <c r="G1802" i="3"/>
  <c r="G1806" i="3"/>
  <c r="G1810" i="3"/>
  <c r="G1814" i="3"/>
  <c r="G1818" i="3"/>
  <c r="G1822" i="3"/>
  <c r="G1826" i="3"/>
  <c r="G1830" i="3"/>
  <c r="G1834" i="3"/>
  <c r="G1838" i="3"/>
  <c r="G1842" i="3"/>
  <c r="G1846" i="3"/>
  <c r="G1850" i="3"/>
  <c r="G1854" i="3"/>
  <c r="G1858" i="3"/>
  <c r="G1862" i="3"/>
  <c r="G1866" i="3"/>
  <c r="G1870" i="3"/>
  <c r="G1874" i="3"/>
  <c r="G1878" i="3"/>
  <c r="G1882" i="3"/>
  <c r="G1886" i="3"/>
  <c r="G1890" i="3"/>
  <c r="G1894" i="3"/>
  <c r="G1898" i="3"/>
  <c r="G1902" i="3"/>
  <c r="G1906" i="3"/>
  <c r="G1910" i="3"/>
  <c r="G1914" i="3"/>
  <c r="G1918" i="3"/>
  <c r="G1922" i="3"/>
  <c r="G1926" i="3"/>
  <c r="G1930" i="3"/>
  <c r="G1934" i="3"/>
  <c r="G1938" i="3"/>
  <c r="G1942" i="3"/>
  <c r="G1946" i="3"/>
  <c r="G1950" i="3"/>
  <c r="G1954" i="3"/>
  <c r="G1958" i="3"/>
  <c r="G1962" i="3"/>
  <c r="G1966" i="3"/>
  <c r="G1970" i="3"/>
  <c r="G1974" i="3"/>
  <c r="G1978" i="3"/>
  <c r="G1982" i="3"/>
  <c r="G1986" i="3"/>
  <c r="G1990" i="3"/>
  <c r="G1994" i="3"/>
  <c r="G1998" i="3"/>
  <c r="G2002" i="3"/>
  <c r="G2006" i="3"/>
  <c r="G2010" i="3"/>
  <c r="G2014" i="3"/>
  <c r="G2018" i="3"/>
  <c r="G2022" i="3"/>
  <c r="G2026" i="3"/>
  <c r="G2030" i="3"/>
  <c r="G2034" i="3"/>
  <c r="G2038" i="3"/>
  <c r="G2042" i="3"/>
  <c r="G2046" i="3"/>
  <c r="G2050" i="3"/>
  <c r="G2054" i="3"/>
  <c r="G2058" i="3"/>
  <c r="G2062" i="3"/>
  <c r="G2066" i="3"/>
  <c r="G2070" i="3"/>
  <c r="G2074" i="3"/>
  <c r="G2078" i="3"/>
  <c r="G641" i="3"/>
  <c r="H757" i="3"/>
  <c r="G823" i="3"/>
  <c r="G875" i="3"/>
  <c r="G928" i="3"/>
  <c r="G974" i="3"/>
  <c r="H1016" i="3"/>
  <c r="H1064" i="3"/>
  <c r="G1102" i="3"/>
  <c r="G1134" i="3"/>
  <c r="H1168" i="3"/>
  <c r="H1194" i="3"/>
  <c r="G1212" i="3"/>
  <c r="G1230" i="3"/>
  <c r="H1244" i="3"/>
  <c r="G1260" i="3"/>
  <c r="G1278" i="3"/>
  <c r="G1292" i="3"/>
  <c r="H1305" i="3"/>
  <c r="G1321" i="3"/>
  <c r="G1334" i="3"/>
  <c r="H1348" i="3"/>
  <c r="G1364" i="3"/>
  <c r="G1377" i="3"/>
  <c r="H1390" i="3"/>
  <c r="G1406" i="3"/>
  <c r="H1417" i="3"/>
  <c r="G1428" i="3"/>
  <c r="H1439" i="3"/>
  <c r="H1449" i="3"/>
  <c r="G1460" i="3"/>
  <c r="H1471" i="3"/>
  <c r="H1479" i="3"/>
  <c r="H1487" i="3"/>
  <c r="H1495" i="3"/>
  <c r="H1503" i="3"/>
  <c r="H1511" i="3"/>
  <c r="H1519" i="3"/>
  <c r="H1527" i="3"/>
  <c r="H1535" i="3"/>
  <c r="H1543" i="3"/>
  <c r="H1551" i="3"/>
  <c r="H1559" i="3"/>
  <c r="G1566" i="3"/>
  <c r="G1572" i="3"/>
  <c r="G1579" i="3"/>
  <c r="H1585" i="3"/>
  <c r="H1590" i="3"/>
  <c r="H1595" i="3"/>
  <c r="H1601" i="3"/>
  <c r="H1606" i="3"/>
  <c r="H1611" i="3"/>
  <c r="H1617" i="3"/>
  <c r="H1622" i="3"/>
  <c r="H1627" i="3"/>
  <c r="H1633" i="3"/>
  <c r="H1638" i="3"/>
  <c r="H1643" i="3"/>
  <c r="H1649" i="3"/>
  <c r="H1654" i="3"/>
  <c r="H1659" i="3"/>
  <c r="H1665" i="3"/>
  <c r="G1670" i="3"/>
  <c r="H1674" i="3"/>
  <c r="G1679" i="3"/>
  <c r="H1683" i="3"/>
  <c r="G1688" i="3"/>
  <c r="G1693" i="3"/>
  <c r="H1697" i="3"/>
  <c r="G1702" i="3"/>
  <c r="H1706" i="3"/>
  <c r="G1711" i="3"/>
  <c r="H1715" i="3"/>
  <c r="G1720" i="3"/>
  <c r="G1725" i="3"/>
  <c r="H1729" i="3"/>
  <c r="G1734" i="3"/>
  <c r="H1738" i="3"/>
  <c r="G1743" i="3"/>
  <c r="H1747" i="3"/>
  <c r="G1752" i="3"/>
  <c r="G1757" i="3"/>
  <c r="H1761" i="3"/>
  <c r="G1766" i="3"/>
  <c r="H1770" i="3"/>
  <c r="H1774" i="3"/>
  <c r="H1778" i="3"/>
  <c r="H1782" i="3"/>
  <c r="H1786" i="3"/>
  <c r="H1790" i="3"/>
  <c r="H1794" i="3"/>
  <c r="H1798" i="3"/>
  <c r="H1802" i="3"/>
  <c r="H1806" i="3"/>
  <c r="H1810" i="3"/>
  <c r="H1814" i="3"/>
  <c r="H1818" i="3"/>
  <c r="H1822" i="3"/>
  <c r="H1826" i="3"/>
  <c r="H1830" i="3"/>
  <c r="H1834" i="3"/>
  <c r="H1838" i="3"/>
  <c r="H1842" i="3"/>
  <c r="H1846" i="3"/>
  <c r="H1850" i="3"/>
  <c r="H1854" i="3"/>
  <c r="H1858" i="3"/>
  <c r="H1862" i="3"/>
  <c r="H1866" i="3"/>
  <c r="H1870" i="3"/>
  <c r="H1874" i="3"/>
  <c r="H1878" i="3"/>
  <c r="H1882" i="3"/>
  <c r="H1886" i="3"/>
  <c r="H1890" i="3"/>
  <c r="H1894" i="3"/>
  <c r="H1898" i="3"/>
  <c r="H1902" i="3"/>
  <c r="H1906" i="3"/>
  <c r="H1910" i="3"/>
  <c r="H1914" i="3"/>
  <c r="H1918" i="3"/>
  <c r="H1922" i="3"/>
  <c r="H1926" i="3"/>
  <c r="H1930" i="3"/>
  <c r="H1934" i="3"/>
  <c r="H1938" i="3"/>
  <c r="H1942" i="3"/>
  <c r="H1946" i="3"/>
  <c r="H1950" i="3"/>
  <c r="H1954" i="3"/>
  <c r="H1958" i="3"/>
  <c r="H1962" i="3"/>
  <c r="H1966" i="3"/>
  <c r="H1970" i="3"/>
  <c r="H1974" i="3"/>
  <c r="H1978" i="3"/>
  <c r="H1982" i="3"/>
  <c r="H1986" i="3"/>
  <c r="H1990" i="3"/>
  <c r="H1994" i="3"/>
  <c r="H1998" i="3"/>
  <c r="H2002" i="3"/>
  <c r="H2006" i="3"/>
  <c r="H2010" i="3"/>
  <c r="H2014" i="3"/>
  <c r="H2018" i="3"/>
  <c r="H2022" i="3"/>
  <c r="H2026" i="3"/>
  <c r="H2030" i="3"/>
  <c r="H2034" i="3"/>
  <c r="H2038" i="3"/>
  <c r="H2042" i="3"/>
  <c r="H2046" i="3"/>
  <c r="H2050" i="3"/>
  <c r="H2054" i="3"/>
  <c r="H2058" i="3"/>
  <c r="H2062" i="3"/>
  <c r="H2066" i="3"/>
  <c r="G571" i="3"/>
  <c r="G835" i="3"/>
  <c r="G983" i="3"/>
  <c r="H1089" i="3"/>
  <c r="G1175" i="3"/>
  <c r="H1230" i="3"/>
  <c r="G1272" i="3"/>
  <c r="G1310" i="3"/>
  <c r="G1350" i="3"/>
  <c r="H1385" i="3"/>
  <c r="G1420" i="3"/>
  <c r="H1451" i="3"/>
  <c r="G1476" i="3"/>
  <c r="H1497" i="3"/>
  <c r="G1520" i="3"/>
  <c r="G1540" i="3"/>
  <c r="H1561" i="3"/>
  <c r="H1579" i="3"/>
  <c r="G1594" i="3"/>
  <c r="H1607" i="3"/>
  <c r="G1623" i="3"/>
  <c r="G1636" i="3"/>
  <c r="H1650" i="3"/>
  <c r="G1666" i="3"/>
  <c r="H1677" i="3"/>
  <c r="H1689" i="3"/>
  <c r="H1702" i="3"/>
  <c r="G1714" i="3"/>
  <c r="G1726" i="3"/>
  <c r="G1739" i="3"/>
  <c r="H1750" i="3"/>
  <c r="H1762" i="3"/>
  <c r="G1775" i="3"/>
  <c r="G1785" i="3"/>
  <c r="H1795" i="3"/>
  <c r="G1807" i="3"/>
  <c r="G1817" i="3"/>
  <c r="H1827" i="3"/>
  <c r="G1839" i="3"/>
  <c r="G1849" i="3"/>
  <c r="H1859" i="3"/>
  <c r="G1871" i="3"/>
  <c r="G1881" i="3"/>
  <c r="H1891" i="3"/>
  <c r="G1903" i="3"/>
  <c r="G1913" i="3"/>
  <c r="H1923" i="3"/>
  <c r="G1935" i="3"/>
  <c r="G1945" i="3"/>
  <c r="H1955" i="3"/>
  <c r="G1967" i="3"/>
  <c r="G1977" i="3"/>
  <c r="H1987" i="3"/>
  <c r="G1999" i="3"/>
  <c r="G2009" i="3"/>
  <c r="H2019" i="3"/>
  <c r="G2031" i="3"/>
  <c r="G2041" i="3"/>
  <c r="G2051" i="3"/>
  <c r="G2059" i="3"/>
  <c r="G2067" i="3"/>
  <c r="H2073" i="3"/>
  <c r="H2079" i="3"/>
  <c r="H2085" i="3"/>
  <c r="H2090" i="3"/>
  <c r="H2095" i="3"/>
  <c r="H2101" i="3"/>
  <c r="H2106" i="3"/>
  <c r="H2111" i="3"/>
  <c r="G2116" i="3"/>
  <c r="G2120" i="3"/>
  <c r="G2124" i="3"/>
  <c r="G2128" i="3"/>
  <c r="G2132" i="3"/>
  <c r="G2136" i="3"/>
  <c r="G2140" i="3"/>
  <c r="G2144" i="3"/>
  <c r="G2148" i="3"/>
  <c r="G2152" i="3"/>
  <c r="G2156" i="3"/>
  <c r="G2160" i="3"/>
  <c r="G2164" i="3"/>
  <c r="G2168" i="3"/>
  <c r="G2172" i="3"/>
  <c r="G2176" i="3"/>
  <c r="G2180" i="3"/>
  <c r="G2184" i="3"/>
  <c r="G2188" i="3"/>
  <c r="G2192" i="3"/>
  <c r="G2196" i="3"/>
  <c r="G2200" i="3"/>
  <c r="G2204" i="3"/>
  <c r="G2208" i="3"/>
  <c r="G2212" i="3"/>
  <c r="G2216" i="3"/>
  <c r="G2220" i="3"/>
  <c r="G2224" i="3"/>
  <c r="G2228" i="3"/>
  <c r="G2232" i="3"/>
  <c r="G2236" i="3"/>
  <c r="G2240" i="3"/>
  <c r="G2244" i="3"/>
  <c r="G2248" i="3"/>
  <c r="G2252" i="3"/>
  <c r="G2256" i="3"/>
  <c r="G2260" i="3"/>
  <c r="G2264" i="3"/>
  <c r="G2268" i="3"/>
  <c r="G2272" i="3"/>
  <c r="G2276" i="3"/>
  <c r="G2280" i="3"/>
  <c r="G2284" i="3"/>
  <c r="G2288" i="3"/>
  <c r="G2292" i="3"/>
  <c r="G2296" i="3"/>
  <c r="G2300" i="3"/>
  <c r="G2304" i="3"/>
  <c r="G2308" i="3"/>
  <c r="G2312" i="3"/>
  <c r="G2316" i="3"/>
  <c r="G2320" i="3"/>
  <c r="G2324" i="3"/>
  <c r="G2328" i="3"/>
  <c r="G2332" i="3"/>
  <c r="G2336" i="3"/>
  <c r="G2340" i="3"/>
  <c r="G2344" i="3"/>
  <c r="G2348" i="3"/>
  <c r="G2352" i="3"/>
  <c r="G2356" i="3"/>
  <c r="G2360" i="3"/>
  <c r="G2364" i="3"/>
  <c r="G2368" i="3"/>
  <c r="G2372" i="3"/>
  <c r="G2376" i="3"/>
  <c r="G2380" i="3"/>
  <c r="G2384" i="3"/>
  <c r="G2388" i="3"/>
  <c r="G2392" i="3"/>
  <c r="G2396" i="3"/>
  <c r="G2400" i="3"/>
  <c r="G2404" i="3"/>
  <c r="G2408" i="3"/>
  <c r="G2412" i="3"/>
  <c r="G2416" i="3"/>
  <c r="G2420" i="3"/>
  <c r="G2424" i="3"/>
  <c r="G2428" i="3"/>
  <c r="G2432" i="3"/>
  <c r="G2436" i="3"/>
  <c r="G2440" i="3"/>
  <c r="G2444" i="3"/>
  <c r="G2448" i="3"/>
  <c r="G2452" i="3"/>
  <c r="G2456" i="3"/>
  <c r="G2460" i="3"/>
  <c r="G2464" i="3"/>
  <c r="G2468" i="3"/>
  <c r="G2472" i="3"/>
  <c r="G2476" i="3"/>
  <c r="G2480" i="3"/>
  <c r="G2484" i="3"/>
  <c r="G2488" i="3"/>
  <c r="G2492" i="3"/>
  <c r="G2496" i="3"/>
  <c r="G2500" i="3"/>
  <c r="G2504" i="3"/>
  <c r="G2508" i="3"/>
  <c r="G2512" i="3"/>
  <c r="G2516" i="3"/>
  <c r="G2520" i="3"/>
  <c r="G2524" i="3"/>
  <c r="G2528" i="3"/>
  <c r="G2532" i="3"/>
  <c r="G2536" i="3"/>
  <c r="G2540" i="3"/>
  <c r="G2544" i="3"/>
  <c r="G2548" i="3"/>
  <c r="G2552" i="3"/>
  <c r="G2556" i="3"/>
  <c r="G2560" i="3"/>
  <c r="G2564" i="3"/>
  <c r="G2568" i="3"/>
  <c r="G2572" i="3"/>
  <c r="G2576" i="3"/>
  <c r="G2580" i="3"/>
  <c r="G2584" i="3"/>
  <c r="G2588" i="3"/>
  <c r="G2592" i="3"/>
  <c r="G2596" i="3"/>
  <c r="G2600" i="3"/>
  <c r="G2604" i="3"/>
  <c r="G2608" i="3"/>
  <c r="G2612" i="3"/>
  <c r="G2616" i="3"/>
  <c r="G2620" i="3"/>
  <c r="G2624" i="3"/>
  <c r="G658" i="3"/>
  <c r="G854" i="3"/>
  <c r="G986" i="3"/>
  <c r="H1108" i="3"/>
  <c r="G1186" i="3"/>
  <c r="G1232" i="3"/>
  <c r="H1278" i="3"/>
  <c r="G1316" i="3"/>
  <c r="G1353" i="3"/>
  <c r="G1393" i="3"/>
  <c r="G1424" i="3"/>
  <c r="G1452" i="3"/>
  <c r="G1480" i="3"/>
  <c r="G1500" i="3"/>
  <c r="H1521" i="3"/>
  <c r="G1544" i="3"/>
  <c r="H1563" i="3"/>
  <c r="G1580" i="3"/>
  <c r="G1596" i="3"/>
  <c r="G1610" i="3"/>
  <c r="H1623" i="3"/>
  <c r="G1639" i="3"/>
  <c r="G1652" i="3"/>
  <c r="H1666" i="3"/>
  <c r="H1679" i="3"/>
  <c r="G1691" i="3"/>
  <c r="G1703" i="3"/>
  <c r="G1716" i="3"/>
  <c r="H1727" i="3"/>
  <c r="H1739" i="3"/>
  <c r="G1753" i="3"/>
  <c r="G1764" i="3"/>
  <c r="H1775" i="3"/>
  <c r="G1787" i="3"/>
  <c r="G1797" i="3"/>
  <c r="H1807" i="3"/>
  <c r="G1819" i="3"/>
  <c r="G1829" i="3"/>
  <c r="H1839" i="3"/>
  <c r="G1851" i="3"/>
  <c r="G1861" i="3"/>
  <c r="H1871" i="3"/>
  <c r="G1883" i="3"/>
  <c r="G1893" i="3"/>
  <c r="H1903" i="3"/>
  <c r="G1915" i="3"/>
  <c r="G1925" i="3"/>
  <c r="H1935" i="3"/>
  <c r="G1947" i="3"/>
  <c r="G1957" i="3"/>
  <c r="H1967" i="3"/>
  <c r="G1979" i="3"/>
  <c r="G1989" i="3"/>
  <c r="H1999" i="3"/>
  <c r="G2011" i="3"/>
  <c r="G2021" i="3"/>
  <c r="H2031" i="3"/>
  <c r="G2043" i="3"/>
  <c r="H2051" i="3"/>
  <c r="H2059" i="3"/>
  <c r="H2067" i="3"/>
  <c r="H2074" i="3"/>
  <c r="G2081" i="3"/>
  <c r="G2086" i="3"/>
  <c r="G2091" i="3"/>
  <c r="G2097" i="3"/>
  <c r="G2102" i="3"/>
  <c r="G2107" i="3"/>
  <c r="G2112" i="3"/>
  <c r="H2116" i="3"/>
  <c r="H2120" i="3"/>
  <c r="H2124" i="3"/>
  <c r="H2128" i="3"/>
  <c r="H2132" i="3"/>
  <c r="H2136" i="3"/>
  <c r="H2140" i="3"/>
  <c r="H2144" i="3"/>
  <c r="H2148" i="3"/>
  <c r="H2152" i="3"/>
  <c r="H2156" i="3"/>
  <c r="H2160" i="3"/>
  <c r="H2164" i="3"/>
  <c r="H2168" i="3"/>
  <c r="H2172" i="3"/>
  <c r="H2176" i="3"/>
  <c r="H2180" i="3"/>
  <c r="H2184" i="3"/>
  <c r="H2188" i="3"/>
  <c r="H2192" i="3"/>
  <c r="H2196" i="3"/>
  <c r="H2200" i="3"/>
  <c r="H2204" i="3"/>
  <c r="H2208" i="3"/>
  <c r="H2212" i="3"/>
  <c r="H2216" i="3"/>
  <c r="H2220" i="3"/>
  <c r="H2224" i="3"/>
  <c r="H2228" i="3"/>
  <c r="H2232" i="3"/>
  <c r="H2236" i="3"/>
  <c r="H2240" i="3"/>
  <c r="H2244" i="3"/>
  <c r="H2248" i="3"/>
  <c r="H2252" i="3"/>
  <c r="H2256" i="3"/>
  <c r="H2260" i="3"/>
  <c r="H2264" i="3"/>
  <c r="H2268" i="3"/>
  <c r="H2272" i="3"/>
  <c r="H2276" i="3"/>
  <c r="H2280" i="3"/>
  <c r="H2284" i="3"/>
  <c r="H2288" i="3"/>
  <c r="H2292" i="3"/>
  <c r="H2296" i="3"/>
  <c r="H2300" i="3"/>
  <c r="H2304" i="3"/>
  <c r="H2308" i="3"/>
  <c r="H2312" i="3"/>
  <c r="H2316" i="3"/>
  <c r="H2320" i="3"/>
  <c r="H2324" i="3"/>
  <c r="H2328" i="3"/>
  <c r="H2332" i="3"/>
  <c r="H2336" i="3"/>
  <c r="H2340" i="3"/>
  <c r="H2344" i="3"/>
  <c r="H2348" i="3"/>
  <c r="H2352" i="3"/>
  <c r="H2356" i="3"/>
  <c r="H2360" i="3"/>
  <c r="H2364" i="3"/>
  <c r="H2368" i="3"/>
  <c r="H2372" i="3"/>
  <c r="H2376" i="3"/>
  <c r="H2380" i="3"/>
  <c r="H2384" i="3"/>
  <c r="H2388" i="3"/>
  <c r="H2392" i="3"/>
  <c r="H2396" i="3"/>
  <c r="H2400" i="3"/>
  <c r="H2404" i="3"/>
  <c r="H2408" i="3"/>
  <c r="H2412" i="3"/>
  <c r="H2416" i="3"/>
  <c r="H2420" i="3"/>
  <c r="H2424" i="3"/>
  <c r="H2428" i="3"/>
  <c r="H2432" i="3"/>
  <c r="H2436" i="3"/>
  <c r="H2440" i="3"/>
  <c r="H2444" i="3"/>
  <c r="H2448" i="3"/>
  <c r="H2452" i="3"/>
  <c r="H2456" i="3"/>
  <c r="H2460" i="3"/>
  <c r="H2464" i="3"/>
  <c r="H2468" i="3"/>
  <c r="H2472" i="3"/>
  <c r="H2476" i="3"/>
  <c r="H2480" i="3"/>
  <c r="H2484" i="3"/>
  <c r="H2488" i="3"/>
  <c r="H2492" i="3"/>
  <c r="H2496" i="3"/>
  <c r="H2500" i="3"/>
  <c r="H2504" i="3"/>
  <c r="H2508" i="3"/>
  <c r="H2512" i="3"/>
  <c r="H2516" i="3"/>
  <c r="H2520" i="3"/>
  <c r="H2524" i="3"/>
  <c r="H2528" i="3"/>
  <c r="H2532" i="3"/>
  <c r="H2536" i="3"/>
  <c r="H2540" i="3"/>
  <c r="H2544" i="3"/>
  <c r="H2548" i="3"/>
  <c r="H2552" i="3"/>
  <c r="H2556" i="3"/>
  <c r="H722" i="3"/>
  <c r="H888" i="3"/>
  <c r="H1023" i="3"/>
  <c r="H1122" i="3"/>
  <c r="G1199" i="3"/>
  <c r="G1248" i="3"/>
  <c r="G1286" i="3"/>
  <c r="G1324" i="3"/>
  <c r="H1364" i="3"/>
  <c r="G1401" i="3"/>
  <c r="H1431" i="3"/>
  <c r="H1461" i="3"/>
  <c r="G1484" i="3"/>
  <c r="H1505" i="3"/>
  <c r="G1528" i="3"/>
  <c r="G1548" i="3"/>
  <c r="H1567" i="3"/>
  <c r="G1586" i="3"/>
  <c r="G1599" i="3"/>
  <c r="H1613" i="3"/>
  <c r="G1628" i="3"/>
  <c r="G1642" i="3"/>
  <c r="H1655" i="3"/>
  <c r="H1670" i="3"/>
  <c r="G1682" i="3"/>
  <c r="G1694" i="3"/>
  <c r="G1707" i="3"/>
  <c r="H1718" i="3"/>
  <c r="H1730" i="3"/>
  <c r="H1743" i="3"/>
  <c r="G1755" i="3"/>
  <c r="G1767" i="3"/>
  <c r="G1779" i="3"/>
  <c r="G1789" i="3"/>
  <c r="H1799" i="3"/>
  <c r="G1811" i="3"/>
  <c r="G1821" i="3"/>
  <c r="H1831" i="3"/>
  <c r="G1843" i="3"/>
  <c r="G1853" i="3"/>
  <c r="H1863" i="3"/>
  <c r="G1875" i="3"/>
  <c r="G1885" i="3"/>
  <c r="H1895" i="3"/>
  <c r="G1907" i="3"/>
  <c r="G1917" i="3"/>
  <c r="H1927" i="3"/>
  <c r="G1939" i="3"/>
  <c r="G1949" i="3"/>
  <c r="H1959" i="3"/>
  <c r="G1971" i="3"/>
  <c r="G1981" i="3"/>
  <c r="H1991" i="3"/>
  <c r="G2003" i="3"/>
  <c r="G2013" i="3"/>
  <c r="H2023" i="3"/>
  <c r="G2035" i="3"/>
  <c r="G2045" i="3"/>
  <c r="H2053" i="3"/>
  <c r="H2061" i="3"/>
  <c r="H2069" i="3"/>
  <c r="H2075" i="3"/>
  <c r="G2082" i="3"/>
  <c r="G2087" i="3"/>
  <c r="G2093" i="3"/>
  <c r="G2098" i="3"/>
  <c r="G2103" i="3"/>
  <c r="G2109" i="3"/>
  <c r="H2113" i="3"/>
  <c r="H2117" i="3"/>
  <c r="H2121" i="3"/>
  <c r="H2125" i="3"/>
  <c r="H2129" i="3"/>
  <c r="H2133" i="3"/>
  <c r="H2137" i="3"/>
  <c r="H2141" i="3"/>
  <c r="H2145" i="3"/>
  <c r="H2149" i="3"/>
  <c r="H2153" i="3"/>
  <c r="H2157" i="3"/>
  <c r="H2161" i="3"/>
  <c r="H2165" i="3"/>
  <c r="H2169" i="3"/>
  <c r="H2173" i="3"/>
  <c r="H2177" i="3"/>
  <c r="H2181" i="3"/>
  <c r="H2185" i="3"/>
  <c r="H2189" i="3"/>
  <c r="H2193" i="3"/>
  <c r="H2197" i="3"/>
  <c r="H2201" i="3"/>
  <c r="H2205" i="3"/>
  <c r="H2209" i="3"/>
  <c r="H2213" i="3"/>
  <c r="H2217" i="3"/>
  <c r="H2221" i="3"/>
  <c r="H2225" i="3"/>
  <c r="H2229" i="3"/>
  <c r="H2233" i="3"/>
  <c r="H2237" i="3"/>
  <c r="H2241" i="3"/>
  <c r="H2245" i="3"/>
  <c r="H2249" i="3"/>
  <c r="H2253" i="3"/>
  <c r="H2257" i="3"/>
  <c r="H2261" i="3"/>
  <c r="H2265" i="3"/>
  <c r="H2269" i="3"/>
  <c r="H2273" i="3"/>
  <c r="H2277" i="3"/>
  <c r="H2281" i="3"/>
  <c r="H2285" i="3"/>
  <c r="H2289" i="3"/>
  <c r="H2293" i="3"/>
  <c r="H2297" i="3"/>
  <c r="H2301" i="3"/>
  <c r="H2305" i="3"/>
  <c r="H2309" i="3"/>
  <c r="H2313" i="3"/>
  <c r="H2317" i="3"/>
  <c r="H2321" i="3"/>
  <c r="H2325" i="3"/>
  <c r="H2329" i="3"/>
  <c r="H2333" i="3"/>
  <c r="H2337" i="3"/>
  <c r="H2341" i="3"/>
  <c r="H2345" i="3"/>
  <c r="H2349" i="3"/>
  <c r="H2353" i="3"/>
  <c r="H2357" i="3"/>
  <c r="H2361" i="3"/>
  <c r="H2365" i="3"/>
  <c r="H2369" i="3"/>
  <c r="H2373" i="3"/>
  <c r="H2377" i="3"/>
  <c r="H2381" i="3"/>
  <c r="H2385" i="3"/>
  <c r="H2389" i="3"/>
  <c r="H2393" i="3"/>
  <c r="H2397" i="3"/>
  <c r="H2401" i="3"/>
  <c r="H2405" i="3"/>
  <c r="H2409" i="3"/>
  <c r="H2413" i="3"/>
  <c r="H2417" i="3"/>
  <c r="H2421" i="3"/>
  <c r="H2425" i="3"/>
  <c r="H2429" i="3"/>
  <c r="H2433" i="3"/>
  <c r="H2437" i="3"/>
  <c r="H2441" i="3"/>
  <c r="H2445" i="3"/>
  <c r="H2449" i="3"/>
  <c r="G762" i="3"/>
  <c r="H909" i="3"/>
  <c r="H1031" i="3"/>
  <c r="H1138" i="3"/>
  <c r="H1205" i="3"/>
  <c r="H1248" i="3"/>
  <c r="G1294" i="3"/>
  <c r="G1329" i="3"/>
  <c r="G1366" i="3"/>
  <c r="H1406" i="3"/>
  <c r="H1435" i="3"/>
  <c r="H1463" i="3"/>
  <c r="G1488" i="3"/>
  <c r="G1508" i="3"/>
  <c r="H1529" i="3"/>
  <c r="G1552" i="3"/>
  <c r="G1570" i="3"/>
  <c r="H1586" i="3"/>
  <c r="G1602" i="3"/>
  <c r="G1615" i="3"/>
  <c r="H1629" i="3"/>
  <c r="G1644" i="3"/>
  <c r="G1658" i="3"/>
  <c r="G1671" i="3"/>
  <c r="G1684" i="3"/>
  <c r="H1695" i="3"/>
  <c r="H1707" i="3"/>
  <c r="G1721" i="3"/>
  <c r="G1732" i="3"/>
  <c r="G1744" i="3"/>
  <c r="H1757" i="3"/>
  <c r="G1769" i="3"/>
  <c r="H1779" i="3"/>
  <c r="G1791" i="3"/>
  <c r="G1801" i="3"/>
  <c r="H1811" i="3"/>
  <c r="G1823" i="3"/>
  <c r="G1833" i="3"/>
  <c r="H1843" i="3"/>
  <c r="G1855" i="3"/>
  <c r="G1865" i="3"/>
  <c r="H1875" i="3"/>
  <c r="G1887" i="3"/>
  <c r="G1897" i="3"/>
  <c r="H1907" i="3"/>
  <c r="G1919" i="3"/>
  <c r="G1929" i="3"/>
  <c r="H1939" i="3"/>
  <c r="G1951" i="3"/>
  <c r="G1961" i="3"/>
  <c r="H1971" i="3"/>
  <c r="G1983" i="3"/>
  <c r="G1993" i="3"/>
  <c r="H2003" i="3"/>
  <c r="G2015" i="3"/>
  <c r="G2025" i="3"/>
  <c r="H2035" i="3"/>
  <c r="G2047" i="3"/>
  <c r="G2055" i="3"/>
  <c r="G2063" i="3"/>
  <c r="H2070" i="3"/>
  <c r="G2077" i="3"/>
  <c r="H2082" i="3"/>
  <c r="H2087" i="3"/>
  <c r="H2093" i="3"/>
  <c r="H2098" i="3"/>
  <c r="H2103" i="3"/>
  <c r="H2109" i="3"/>
  <c r="G2114" i="3"/>
  <c r="G2118" i="3"/>
  <c r="G2122" i="3"/>
  <c r="G2126" i="3"/>
  <c r="G2130" i="3"/>
  <c r="G2134" i="3"/>
  <c r="G2138" i="3"/>
  <c r="G2142" i="3"/>
  <c r="G2146" i="3"/>
  <c r="G2150" i="3"/>
  <c r="G2154" i="3"/>
  <c r="G2158" i="3"/>
  <c r="G2162" i="3"/>
  <c r="G2166" i="3"/>
  <c r="G2170" i="3"/>
  <c r="G2174" i="3"/>
  <c r="G2178" i="3"/>
  <c r="G2182" i="3"/>
  <c r="G2186" i="3"/>
  <c r="G2190" i="3"/>
  <c r="G2194" i="3"/>
  <c r="G2198" i="3"/>
  <c r="G2202" i="3"/>
  <c r="G2206" i="3"/>
  <c r="G2210" i="3"/>
  <c r="G2214" i="3"/>
  <c r="G2218" i="3"/>
  <c r="G2222" i="3"/>
  <c r="G2226" i="3"/>
  <c r="G2230" i="3"/>
  <c r="G2234" i="3"/>
  <c r="G2238" i="3"/>
  <c r="G2242" i="3"/>
  <c r="G2246" i="3"/>
  <c r="G2250" i="3"/>
  <c r="G2254" i="3"/>
  <c r="G2258" i="3"/>
  <c r="G2262" i="3"/>
  <c r="G2266" i="3"/>
  <c r="G2270" i="3"/>
  <c r="G2274" i="3"/>
  <c r="G2278" i="3"/>
  <c r="G2282" i="3"/>
  <c r="G2286" i="3"/>
  <c r="G2290" i="3"/>
  <c r="G2294" i="3"/>
  <c r="G2298" i="3"/>
  <c r="G2302" i="3"/>
  <c r="G2306" i="3"/>
  <c r="G2310" i="3"/>
  <c r="G2314" i="3"/>
  <c r="G2318" i="3"/>
  <c r="G2322" i="3"/>
  <c r="G2326" i="3"/>
  <c r="G2330" i="3"/>
  <c r="G2334" i="3"/>
  <c r="G2338" i="3"/>
  <c r="G2342" i="3"/>
  <c r="G2346" i="3"/>
  <c r="G2350" i="3"/>
  <c r="G2354" i="3"/>
  <c r="G2358" i="3"/>
  <c r="G2362" i="3"/>
  <c r="G2366" i="3"/>
  <c r="G2370" i="3"/>
  <c r="G2374" i="3"/>
  <c r="G2378" i="3"/>
  <c r="G2382" i="3"/>
  <c r="G2386" i="3"/>
  <c r="G2390" i="3"/>
  <c r="G2394" i="3"/>
  <c r="G2398" i="3"/>
  <c r="G2402" i="3"/>
  <c r="G2406" i="3"/>
  <c r="G2410" i="3"/>
  <c r="G2414" i="3"/>
  <c r="G2418" i="3"/>
  <c r="G2422" i="3"/>
  <c r="G2426" i="3"/>
  <c r="G2430" i="3"/>
  <c r="G2434" i="3"/>
  <c r="G2438" i="3"/>
  <c r="G2442" i="3"/>
  <c r="G2446" i="3"/>
  <c r="G2450" i="3"/>
  <c r="G2454" i="3"/>
  <c r="G2458" i="3"/>
  <c r="G2462" i="3"/>
  <c r="G2466" i="3"/>
  <c r="G2470" i="3"/>
  <c r="G2474" i="3"/>
  <c r="G2478" i="3"/>
  <c r="G2482" i="3"/>
  <c r="G2486" i="3"/>
  <c r="G2490" i="3"/>
  <c r="G2494" i="3"/>
  <c r="G2498" i="3"/>
  <c r="G2502" i="3"/>
  <c r="G2506" i="3"/>
  <c r="G2510" i="3"/>
  <c r="G2514" i="3"/>
  <c r="G2518" i="3"/>
  <c r="G771" i="3"/>
  <c r="G931" i="3"/>
  <c r="H1047" i="3"/>
  <c r="H1145" i="3"/>
  <c r="G1214" i="3"/>
  <c r="H1254" i="3"/>
  <c r="H1294" i="3"/>
  <c r="G1337" i="3"/>
  <c r="G1372" i="3"/>
  <c r="G1409" i="3"/>
  <c r="G1440" i="3"/>
  <c r="H1467" i="3"/>
  <c r="H1489" i="3"/>
  <c r="G1512" i="3"/>
  <c r="G1532" i="3"/>
  <c r="H1553" i="3"/>
  <c r="H1573" i="3"/>
  <c r="G1588" i="3"/>
  <c r="H1602" i="3"/>
  <c r="G1618" i="3"/>
  <c r="G1631" i="3"/>
  <c r="H1645" i="3"/>
  <c r="G1660" i="3"/>
  <c r="G1673" i="3"/>
  <c r="G1685" i="3"/>
  <c r="G1698" i="3"/>
  <c r="H1709" i="3"/>
  <c r="H1721" i="3"/>
  <c r="H1734" i="3"/>
  <c r="G1746" i="3"/>
  <c r="G1758" i="3"/>
  <c r="G1771" i="3"/>
  <c r="G1781" i="3"/>
  <c r="H1791" i="3"/>
  <c r="G1803" i="3"/>
  <c r="G1813" i="3"/>
  <c r="H1823" i="3"/>
  <c r="G1835" i="3"/>
  <c r="G1845" i="3"/>
  <c r="H1855" i="3"/>
  <c r="G1867" i="3"/>
  <c r="G1877" i="3"/>
  <c r="H1887" i="3"/>
  <c r="G1899" i="3"/>
  <c r="G1909" i="3"/>
  <c r="H1919" i="3"/>
  <c r="G1931" i="3"/>
  <c r="G1941" i="3"/>
  <c r="H1951" i="3"/>
  <c r="G1963" i="3"/>
  <c r="G1973" i="3"/>
  <c r="H1983" i="3"/>
  <c r="G1995" i="3"/>
  <c r="G2005" i="3"/>
  <c r="H2015" i="3"/>
  <c r="G2027" i="3"/>
  <c r="G2037" i="3"/>
  <c r="H2047" i="3"/>
  <c r="H2055" i="3"/>
  <c r="H2063" i="3"/>
  <c r="G2071" i="3"/>
  <c r="H2077" i="3"/>
  <c r="G2083" i="3"/>
  <c r="G2089" i="3"/>
  <c r="G2094" i="3"/>
  <c r="G2099" i="3"/>
  <c r="G2105" i="3"/>
  <c r="G2110" i="3"/>
  <c r="H2114" i="3"/>
  <c r="H2118" i="3"/>
  <c r="H2122" i="3"/>
  <c r="H2126" i="3"/>
  <c r="H2130" i="3"/>
  <c r="H2134" i="3"/>
  <c r="H2138" i="3"/>
  <c r="H2142" i="3"/>
  <c r="H2146" i="3"/>
  <c r="H2150" i="3"/>
  <c r="H2154" i="3"/>
  <c r="H2158" i="3"/>
  <c r="H2162" i="3"/>
  <c r="H2166" i="3"/>
  <c r="H2170" i="3"/>
  <c r="H2174" i="3"/>
  <c r="H2178" i="3"/>
  <c r="H2182" i="3"/>
  <c r="H2186" i="3"/>
  <c r="H2190" i="3"/>
  <c r="H2194" i="3"/>
  <c r="H2198" i="3"/>
  <c r="H2202" i="3"/>
  <c r="H2206" i="3"/>
  <c r="H2210" i="3"/>
  <c r="H2214" i="3"/>
  <c r="H2218" i="3"/>
  <c r="H2222" i="3"/>
  <c r="H2226" i="3"/>
  <c r="H2230" i="3"/>
  <c r="H2234" i="3"/>
  <c r="H2238" i="3"/>
  <c r="H2242" i="3"/>
  <c r="H2246" i="3"/>
  <c r="H2250" i="3"/>
  <c r="H2254" i="3"/>
  <c r="H2258" i="3"/>
  <c r="H2262" i="3"/>
  <c r="H2266" i="3"/>
  <c r="H2270" i="3"/>
  <c r="H2274" i="3"/>
  <c r="H2278" i="3"/>
  <c r="H2282" i="3"/>
  <c r="H2286" i="3"/>
  <c r="H2290" i="3"/>
  <c r="H2294" i="3"/>
  <c r="H2298" i="3"/>
  <c r="H2302" i="3"/>
  <c r="H2306" i="3"/>
  <c r="H2310" i="3"/>
  <c r="H2314" i="3"/>
  <c r="H2318" i="3"/>
  <c r="H2322" i="3"/>
  <c r="H2326" i="3"/>
  <c r="H2330" i="3"/>
  <c r="H2334" i="3"/>
  <c r="H2338" i="3"/>
  <c r="H2342" i="3"/>
  <c r="H2346" i="3"/>
  <c r="H2350" i="3"/>
  <c r="H2354" i="3"/>
  <c r="H2358" i="3"/>
  <c r="H2362" i="3"/>
  <c r="H2366" i="3"/>
  <c r="H2370" i="3"/>
  <c r="H2374" i="3"/>
  <c r="H2378" i="3"/>
  <c r="H2382" i="3"/>
  <c r="H2386" i="3"/>
  <c r="H2390" i="3"/>
  <c r="H2394" i="3"/>
  <c r="H2398" i="3"/>
  <c r="H2402" i="3"/>
  <c r="H2406" i="3"/>
  <c r="H2410" i="3"/>
  <c r="G683" i="3"/>
  <c r="G1072" i="3"/>
  <c r="G1263" i="3"/>
  <c r="G1358" i="3"/>
  <c r="H1445" i="3"/>
  <c r="H1513" i="3"/>
  <c r="G1567" i="3"/>
  <c r="G1607" i="3"/>
  <c r="G1647" i="3"/>
  <c r="G1680" i="3"/>
  <c r="G1712" i="3"/>
  <c r="G1748" i="3"/>
  <c r="G1777" i="3"/>
  <c r="G1805" i="3"/>
  <c r="H1835" i="3"/>
  <c r="G1863" i="3"/>
  <c r="G1891" i="3"/>
  <c r="G1921" i="3"/>
  <c r="H1947" i="3"/>
  <c r="H1975" i="3"/>
  <c r="G2007" i="3"/>
  <c r="G2033" i="3"/>
  <c r="H2057" i="3"/>
  <c r="H2078" i="3"/>
  <c r="H2091" i="3"/>
  <c r="G2106" i="3"/>
  <c r="G2119" i="3"/>
  <c r="G2129" i="3"/>
  <c r="H2139" i="3"/>
  <c r="G2151" i="3"/>
  <c r="G2161" i="3"/>
  <c r="H2171" i="3"/>
  <c r="G2183" i="3"/>
  <c r="G2193" i="3"/>
  <c r="H2203" i="3"/>
  <c r="G2215" i="3"/>
  <c r="G2225" i="3"/>
  <c r="H2235" i="3"/>
  <c r="G2247" i="3"/>
  <c r="G2257" i="3"/>
  <c r="H2267" i="3"/>
  <c r="G2279" i="3"/>
  <c r="G2289" i="3"/>
  <c r="H2299" i="3"/>
  <c r="G2311" i="3"/>
  <c r="G2321" i="3"/>
  <c r="H2331" i="3"/>
  <c r="G2343" i="3"/>
  <c r="G2353" i="3"/>
  <c r="H2363" i="3"/>
  <c r="G2375" i="3"/>
  <c r="G2385" i="3"/>
  <c r="H2395" i="3"/>
  <c r="G2407" i="3"/>
  <c r="H2415" i="3"/>
  <c r="H2423" i="3"/>
  <c r="H2431" i="3"/>
  <c r="H2439" i="3"/>
  <c r="H2447" i="3"/>
  <c r="G2455" i="3"/>
  <c r="H2461" i="3"/>
  <c r="H2467" i="3"/>
  <c r="H2474" i="3"/>
  <c r="G2481" i="3"/>
  <c r="G2487" i="3"/>
  <c r="H2493" i="3"/>
  <c r="H2499" i="3"/>
  <c r="H2506" i="3"/>
  <c r="G2513" i="3"/>
  <c r="G2519" i="3"/>
  <c r="G2525" i="3"/>
  <c r="G2530" i="3"/>
  <c r="G2535" i="3"/>
  <c r="G2541" i="3"/>
  <c r="G2546" i="3"/>
  <c r="G2551" i="3"/>
  <c r="G2557" i="3"/>
  <c r="H2561" i="3"/>
  <c r="G2566" i="3"/>
  <c r="H2570" i="3"/>
  <c r="G2575" i="3"/>
  <c r="H2579" i="3"/>
  <c r="H2584" i="3"/>
  <c r="G2589" i="3"/>
  <c r="H2593" i="3"/>
  <c r="G2598" i="3"/>
  <c r="H2602" i="3"/>
  <c r="G2607" i="3"/>
  <c r="H2611" i="3"/>
  <c r="H2616" i="3"/>
  <c r="G2621" i="3"/>
  <c r="H2625" i="3"/>
  <c r="H2629" i="3"/>
  <c r="H2633" i="3"/>
  <c r="H2637" i="3"/>
  <c r="H2641" i="3"/>
  <c r="H2645" i="3"/>
  <c r="H2649" i="3"/>
  <c r="H2653" i="3"/>
  <c r="H2657" i="3"/>
  <c r="H2661" i="3"/>
  <c r="H2665" i="3"/>
  <c r="H2669" i="3"/>
  <c r="H2673" i="3"/>
  <c r="H2677" i="3"/>
  <c r="H2681" i="3"/>
  <c r="H2685" i="3"/>
  <c r="H2689" i="3"/>
  <c r="H2693" i="3"/>
  <c r="H2697" i="3"/>
  <c r="H2701" i="3"/>
  <c r="H2705" i="3"/>
  <c r="H2709" i="3"/>
  <c r="H2713" i="3"/>
  <c r="H2717" i="3"/>
  <c r="H2721" i="3"/>
  <c r="H2725" i="3"/>
  <c r="H2729" i="3"/>
  <c r="H2733" i="3"/>
  <c r="H2737" i="3"/>
  <c r="H2741" i="3"/>
  <c r="H2745" i="3"/>
  <c r="H2749" i="3"/>
  <c r="H2753" i="3"/>
  <c r="H2757" i="3"/>
  <c r="H2761" i="3"/>
  <c r="H2765" i="3"/>
  <c r="H2769" i="3"/>
  <c r="H2773" i="3"/>
  <c r="H2777" i="3"/>
  <c r="H2781" i="3"/>
  <c r="H2785" i="3"/>
  <c r="H2789" i="3"/>
  <c r="H2793" i="3"/>
  <c r="H2797" i="3"/>
  <c r="H2801" i="3"/>
  <c r="H2805" i="3"/>
  <c r="H2809" i="3"/>
  <c r="H2813" i="3"/>
  <c r="H2817" i="3"/>
  <c r="H2821" i="3"/>
  <c r="H2825" i="3"/>
  <c r="H2829" i="3"/>
  <c r="H2833" i="3"/>
  <c r="H2837" i="3"/>
  <c r="H2841" i="3"/>
  <c r="H2845" i="3"/>
  <c r="H2849" i="3"/>
  <c r="H2853" i="3"/>
  <c r="H2857" i="3"/>
  <c r="H2861" i="3"/>
  <c r="H2865" i="3"/>
  <c r="H2869" i="3"/>
  <c r="H2873" i="3"/>
  <c r="H2877" i="3"/>
  <c r="H2881" i="3"/>
  <c r="H2885" i="3"/>
  <c r="H2889" i="3"/>
  <c r="H2893" i="3"/>
  <c r="H2897" i="3"/>
  <c r="H2901" i="3"/>
  <c r="H2905" i="3"/>
  <c r="H2909" i="3"/>
  <c r="H2913" i="3"/>
  <c r="H2917" i="3"/>
  <c r="H2921" i="3"/>
  <c r="H2925" i="3"/>
  <c r="H2929" i="3"/>
  <c r="H2933" i="3"/>
  <c r="H2937" i="3"/>
  <c r="H2941" i="3"/>
  <c r="H2945" i="3"/>
  <c r="H2949" i="3"/>
  <c r="H2953" i="3"/>
  <c r="H2957" i="3"/>
  <c r="H2961" i="3"/>
  <c r="H2965" i="3"/>
  <c r="H2969" i="3"/>
  <c r="H2973" i="3"/>
  <c r="H2977" i="3"/>
  <c r="H2981" i="3"/>
  <c r="H2985" i="3"/>
  <c r="H2989" i="3"/>
  <c r="H2993" i="3"/>
  <c r="H2997" i="3"/>
  <c r="H3001" i="3"/>
  <c r="H3005" i="3"/>
  <c r="H3009" i="3"/>
  <c r="H3013" i="3"/>
  <c r="H3017" i="3"/>
  <c r="H3021" i="3"/>
  <c r="H3025" i="3"/>
  <c r="H3029" i="3"/>
  <c r="H3033" i="3"/>
  <c r="H3037" i="3"/>
  <c r="H3041" i="3"/>
  <c r="H3045" i="3"/>
  <c r="H3049" i="3"/>
  <c r="H3053" i="3"/>
  <c r="H3057" i="3"/>
  <c r="H3061" i="3"/>
  <c r="G796" i="3"/>
  <c r="H1109" i="3"/>
  <c r="H1266" i="3"/>
  <c r="G1380" i="3"/>
  <c r="G1456" i="3"/>
  <c r="G1516" i="3"/>
  <c r="G1574" i="3"/>
  <c r="G1612" i="3"/>
  <c r="G1650" i="3"/>
  <c r="H1686" i="3"/>
  <c r="G1717" i="3"/>
  <c r="G1749" i="3"/>
  <c r="G1783" i="3"/>
  <c r="G1809" i="3"/>
  <c r="G1837" i="3"/>
  <c r="H1867" i="3"/>
  <c r="G1895" i="3"/>
  <c r="G1923" i="3"/>
  <c r="G1953" i="3"/>
  <c r="H1979" i="3"/>
  <c r="H2007" i="3"/>
  <c r="G2039" i="3"/>
  <c r="G2061" i="3"/>
  <c r="G2079" i="3"/>
  <c r="H2094" i="3"/>
  <c r="H2107" i="3"/>
  <c r="H2119" i="3"/>
  <c r="G2131" i="3"/>
  <c r="G2141" i="3"/>
  <c r="H2151" i="3"/>
  <c r="G2163" i="3"/>
  <c r="G2173" i="3"/>
  <c r="H2183" i="3"/>
  <c r="G2195" i="3"/>
  <c r="G2205" i="3"/>
  <c r="H2215" i="3"/>
  <c r="G2227" i="3"/>
  <c r="G2237" i="3"/>
  <c r="H2247" i="3"/>
  <c r="G2259" i="3"/>
  <c r="G2269" i="3"/>
  <c r="H2279" i="3"/>
  <c r="G2291" i="3"/>
  <c r="G2301" i="3"/>
  <c r="H2311" i="3"/>
  <c r="G2323" i="3"/>
  <c r="G2333" i="3"/>
  <c r="H2343" i="3"/>
  <c r="G2355" i="3"/>
  <c r="G2365" i="3"/>
  <c r="H2375" i="3"/>
  <c r="G2387" i="3"/>
  <c r="G2397" i="3"/>
  <c r="H2407" i="3"/>
  <c r="G2417" i="3"/>
  <c r="G2425" i="3"/>
  <c r="G2433" i="3"/>
  <c r="G2441" i="3"/>
  <c r="G2449" i="3"/>
  <c r="H2455" i="3"/>
  <c r="H2462" i="3"/>
  <c r="G2469" i="3"/>
  <c r="G2475" i="3"/>
  <c r="H2481" i="3"/>
  <c r="H2487" i="3"/>
  <c r="H2494" i="3"/>
  <c r="G2501" i="3"/>
  <c r="G2507" i="3"/>
  <c r="H2513" i="3"/>
  <c r="H2519" i="3"/>
  <c r="H2525" i="3"/>
  <c r="H2530" i="3"/>
  <c r="H2535" i="3"/>
  <c r="H2541" i="3"/>
  <c r="H2546" i="3"/>
  <c r="H2551" i="3"/>
  <c r="H2557" i="3"/>
  <c r="G2562" i="3"/>
  <c r="H2566" i="3"/>
  <c r="G2571" i="3"/>
  <c r="H2575" i="3"/>
  <c r="H2580" i="3"/>
  <c r="G2585" i="3"/>
  <c r="H2589" i="3"/>
  <c r="G2594" i="3"/>
  <c r="H2598" i="3"/>
  <c r="G2603" i="3"/>
  <c r="H2607" i="3"/>
  <c r="H2612" i="3"/>
  <c r="G2617" i="3"/>
  <c r="H2621" i="3"/>
  <c r="G2626" i="3"/>
  <c r="G2630" i="3"/>
  <c r="G2634" i="3"/>
  <c r="G2638" i="3"/>
  <c r="G2642" i="3"/>
  <c r="G2646" i="3"/>
  <c r="G2650" i="3"/>
  <c r="G2654" i="3"/>
  <c r="G2658" i="3"/>
  <c r="G2662" i="3"/>
  <c r="G2666" i="3"/>
  <c r="G2670" i="3"/>
  <c r="G2674" i="3"/>
  <c r="G2678" i="3"/>
  <c r="G2682" i="3"/>
  <c r="G2686" i="3"/>
  <c r="G2690" i="3"/>
  <c r="G2694" i="3"/>
  <c r="G2698" i="3"/>
  <c r="G2702" i="3"/>
  <c r="G2706" i="3"/>
  <c r="G2710" i="3"/>
  <c r="G2714" i="3"/>
  <c r="G2718" i="3"/>
  <c r="G2722" i="3"/>
  <c r="G2726" i="3"/>
  <c r="G2730" i="3"/>
  <c r="G2734" i="3"/>
  <c r="G2738" i="3"/>
  <c r="G2742" i="3"/>
  <c r="G2746" i="3"/>
  <c r="G2750" i="3"/>
  <c r="G2754" i="3"/>
  <c r="G2758" i="3"/>
  <c r="G2762" i="3"/>
  <c r="G2766" i="3"/>
  <c r="G2770" i="3"/>
  <c r="G2774" i="3"/>
  <c r="G2778" i="3"/>
  <c r="G2782" i="3"/>
  <c r="G2786" i="3"/>
  <c r="G2790" i="3"/>
  <c r="G2794" i="3"/>
  <c r="G2798" i="3"/>
  <c r="G2802" i="3"/>
  <c r="G2806" i="3"/>
  <c r="G2810" i="3"/>
  <c r="G2814" i="3"/>
  <c r="G2818" i="3"/>
  <c r="G2822" i="3"/>
  <c r="G2826" i="3"/>
  <c r="G2830" i="3"/>
  <c r="G2834" i="3"/>
  <c r="G2838" i="3"/>
  <c r="G2842" i="3"/>
  <c r="G2846" i="3"/>
  <c r="G2850" i="3"/>
  <c r="G2854" i="3"/>
  <c r="G2858" i="3"/>
  <c r="G2862" i="3"/>
  <c r="G2866" i="3"/>
  <c r="G2870" i="3"/>
  <c r="G2874" i="3"/>
  <c r="G2878" i="3"/>
  <c r="G2882" i="3"/>
  <c r="G2886" i="3"/>
  <c r="G2890" i="3"/>
  <c r="G2894" i="3"/>
  <c r="G2898" i="3"/>
  <c r="G2902" i="3"/>
  <c r="G2906" i="3"/>
  <c r="G2910" i="3"/>
  <c r="G2914" i="3"/>
  <c r="G2918" i="3"/>
  <c r="G2922" i="3"/>
  <c r="G2926" i="3"/>
  <c r="G2930" i="3"/>
  <c r="G2934" i="3"/>
  <c r="G2938" i="3"/>
  <c r="G2942" i="3"/>
  <c r="G2946" i="3"/>
  <c r="G2950" i="3"/>
  <c r="G2954" i="3"/>
  <c r="G2958" i="3"/>
  <c r="G2962" i="3"/>
  <c r="G2966" i="3"/>
  <c r="G2970" i="3"/>
  <c r="G2974" i="3"/>
  <c r="G2978" i="3"/>
  <c r="G2982" i="3"/>
  <c r="G2986" i="3"/>
  <c r="G2990" i="3"/>
  <c r="G2994" i="3"/>
  <c r="G2998" i="3"/>
  <c r="G3002" i="3"/>
  <c r="G3006" i="3"/>
  <c r="G3010" i="3"/>
  <c r="G3014" i="3"/>
  <c r="G3018" i="3"/>
  <c r="G3022" i="3"/>
  <c r="G3026" i="3"/>
  <c r="G3030" i="3"/>
  <c r="G3034" i="3"/>
  <c r="G3038" i="3"/>
  <c r="H881" i="3"/>
  <c r="H1170" i="3"/>
  <c r="H1300" i="3"/>
  <c r="G1396" i="3"/>
  <c r="H1473" i="3"/>
  <c r="G1536" i="3"/>
  <c r="G1583" i="3"/>
  <c r="G1620" i="3"/>
  <c r="H1661" i="3"/>
  <c r="H1693" i="3"/>
  <c r="H1725" i="3"/>
  <c r="H1759" i="3"/>
  <c r="H1787" i="3"/>
  <c r="H1815" i="3"/>
  <c r="G1847" i="3"/>
  <c r="G1873" i="3"/>
  <c r="G1901" i="3"/>
  <c r="H1931" i="3"/>
  <c r="G1959" i="3"/>
  <c r="G1987" i="3"/>
  <c r="G2017" i="3"/>
  <c r="H2043" i="3"/>
  <c r="H2065" i="3"/>
  <c r="H2083" i="3"/>
  <c r="H2097" i="3"/>
  <c r="G2111" i="3"/>
  <c r="G2123" i="3"/>
  <c r="G2133" i="3"/>
  <c r="H2143" i="3"/>
  <c r="G2155" i="3"/>
  <c r="G2165" i="3"/>
  <c r="H2175" i="3"/>
  <c r="G2187" i="3"/>
  <c r="G2197" i="3"/>
  <c r="H2207" i="3"/>
  <c r="G2219" i="3"/>
  <c r="G2229" i="3"/>
  <c r="H2239" i="3"/>
  <c r="G2251" i="3"/>
  <c r="G2261" i="3"/>
  <c r="H2271" i="3"/>
  <c r="G2283" i="3"/>
  <c r="G2293" i="3"/>
  <c r="H2303" i="3"/>
  <c r="G2315" i="3"/>
  <c r="G2325" i="3"/>
  <c r="H2335" i="3"/>
  <c r="G2347" i="3"/>
  <c r="G2357" i="3"/>
  <c r="H2367" i="3"/>
  <c r="G2379" i="3"/>
  <c r="G2389" i="3"/>
  <c r="H2399" i="3"/>
  <c r="G2411" i="3"/>
  <c r="G2419" i="3"/>
  <c r="G2427" i="3"/>
  <c r="G2435" i="3"/>
  <c r="G2443" i="3"/>
  <c r="G2451" i="3"/>
  <c r="H2457" i="3"/>
  <c r="H2463" i="3"/>
  <c r="H2470" i="3"/>
  <c r="G2477" i="3"/>
  <c r="G2483" i="3"/>
  <c r="H2489" i="3"/>
  <c r="H2495" i="3"/>
  <c r="H2502" i="3"/>
  <c r="G2509" i="3"/>
  <c r="G2515" i="3"/>
  <c r="H2521" i="3"/>
  <c r="H2526" i="3"/>
  <c r="H2531" i="3"/>
  <c r="H2537" i="3"/>
  <c r="H2542" i="3"/>
  <c r="H2547" i="3"/>
  <c r="H2553" i="3"/>
  <c r="H2558" i="3"/>
  <c r="G2563" i="3"/>
  <c r="H2567" i="3"/>
  <c r="H2572" i="3"/>
  <c r="G2577" i="3"/>
  <c r="H2581" i="3"/>
  <c r="G2586" i="3"/>
  <c r="H2590" i="3"/>
  <c r="G2595" i="3"/>
  <c r="H2599" i="3"/>
  <c r="H2604" i="3"/>
  <c r="G2609" i="3"/>
  <c r="H2613" i="3"/>
  <c r="G2618" i="3"/>
  <c r="H2622" i="3"/>
  <c r="G2627" i="3"/>
  <c r="G2631" i="3"/>
  <c r="G2635" i="3"/>
  <c r="G2639" i="3"/>
  <c r="G2643" i="3"/>
  <c r="G2647" i="3"/>
  <c r="G2651" i="3"/>
  <c r="G2655" i="3"/>
  <c r="G2659" i="3"/>
  <c r="G2663" i="3"/>
  <c r="G2667" i="3"/>
  <c r="G2671" i="3"/>
  <c r="G2675" i="3"/>
  <c r="G2679" i="3"/>
  <c r="G2683" i="3"/>
  <c r="G2687" i="3"/>
  <c r="G2691" i="3"/>
  <c r="G2695" i="3"/>
  <c r="G2699" i="3"/>
  <c r="G2703" i="3"/>
  <c r="G2707" i="3"/>
  <c r="G2711" i="3"/>
  <c r="G2715" i="3"/>
  <c r="G2719" i="3"/>
  <c r="G2723" i="3"/>
  <c r="G2727" i="3"/>
  <c r="G2731" i="3"/>
  <c r="G2735" i="3"/>
  <c r="G2739" i="3"/>
  <c r="G2743" i="3"/>
  <c r="G2747" i="3"/>
  <c r="G2751" i="3"/>
  <c r="G2755" i="3"/>
  <c r="G2759" i="3"/>
  <c r="G2763" i="3"/>
  <c r="G2767" i="3"/>
  <c r="G2771" i="3"/>
  <c r="G2775" i="3"/>
  <c r="G2779" i="3"/>
  <c r="G2783" i="3"/>
  <c r="G2787" i="3"/>
  <c r="G2791" i="3"/>
  <c r="G2795" i="3"/>
  <c r="G2799" i="3"/>
  <c r="G2803" i="3"/>
  <c r="G2807" i="3"/>
  <c r="G2811" i="3"/>
  <c r="G2815" i="3"/>
  <c r="G2819" i="3"/>
  <c r="G2823" i="3"/>
  <c r="G2827" i="3"/>
  <c r="G2831" i="3"/>
  <c r="G2835" i="3"/>
  <c r="G2839" i="3"/>
  <c r="G2843" i="3"/>
  <c r="G2847" i="3"/>
  <c r="G2851" i="3"/>
  <c r="G2855" i="3"/>
  <c r="G2859" i="3"/>
  <c r="G2863" i="3"/>
  <c r="G2867" i="3"/>
  <c r="G2871" i="3"/>
  <c r="G2875" i="3"/>
  <c r="G2879" i="3"/>
  <c r="G939" i="3"/>
  <c r="G1198" i="3"/>
  <c r="G1308" i="3"/>
  <c r="H1413" i="3"/>
  <c r="H1481" i="3"/>
  <c r="H1537" i="3"/>
  <c r="G1591" i="3"/>
  <c r="G1626" i="3"/>
  <c r="G1663" i="3"/>
  <c r="H1698" i="3"/>
  <c r="G1730" i="3"/>
  <c r="G1762" i="3"/>
  <c r="G1793" i="3"/>
  <c r="H1819" i="3"/>
  <c r="H1847" i="3"/>
  <c r="G1879" i="3"/>
  <c r="G1905" i="3"/>
  <c r="G1933" i="3"/>
  <c r="H1963" i="3"/>
  <c r="G1991" i="3"/>
  <c r="G2019" i="3"/>
  <c r="G2049" i="3"/>
  <c r="G2069" i="3"/>
  <c r="G2085" i="3"/>
  <c r="H2099" i="3"/>
  <c r="G2113" i="3"/>
  <c r="H2123" i="3"/>
  <c r="G2135" i="3"/>
  <c r="G2145" i="3"/>
  <c r="H2155" i="3"/>
  <c r="G2167" i="3"/>
  <c r="G2177" i="3"/>
  <c r="H2187" i="3"/>
  <c r="G2199" i="3"/>
  <c r="G2209" i="3"/>
  <c r="H2219" i="3"/>
  <c r="G2231" i="3"/>
  <c r="G2241" i="3"/>
  <c r="H2251" i="3"/>
  <c r="G2263" i="3"/>
  <c r="G2273" i="3"/>
  <c r="H2283" i="3"/>
  <c r="G2295" i="3"/>
  <c r="G2305" i="3"/>
  <c r="H2315" i="3"/>
  <c r="G2327" i="3"/>
  <c r="G2337" i="3"/>
  <c r="H2347" i="3"/>
  <c r="G2359" i="3"/>
  <c r="G2369" i="3"/>
  <c r="H2379" i="3"/>
  <c r="G2391" i="3"/>
  <c r="G2401" i="3"/>
  <c r="H2411" i="3"/>
  <c r="H2419" i="3"/>
  <c r="H2427" i="3"/>
  <c r="H2435" i="3"/>
  <c r="H2443" i="3"/>
  <c r="H2451" i="3"/>
  <c r="H2458" i="3"/>
  <c r="G2465" i="3"/>
  <c r="G2471" i="3"/>
  <c r="H2477" i="3"/>
  <c r="H2483" i="3"/>
  <c r="H2490" i="3"/>
  <c r="G2497" i="3"/>
  <c r="G2503" i="3"/>
  <c r="H2509" i="3"/>
  <c r="H2515" i="3"/>
  <c r="G2522" i="3"/>
  <c r="G2527" i="3"/>
  <c r="G2533" i="3"/>
  <c r="G2538" i="3"/>
  <c r="G2543" i="3"/>
  <c r="G2549" i="3"/>
  <c r="G2554" i="3"/>
  <c r="G2559" i="3"/>
  <c r="H2563" i="3"/>
  <c r="H2568" i="3"/>
  <c r="G2573" i="3"/>
  <c r="H2577" i="3"/>
  <c r="G2582" i="3"/>
  <c r="H2586" i="3"/>
  <c r="G2591" i="3"/>
  <c r="H2595" i="3"/>
  <c r="H2600" i="3"/>
  <c r="G2605" i="3"/>
  <c r="H2609" i="3"/>
  <c r="G2614" i="3"/>
  <c r="H2618" i="3"/>
  <c r="G2623" i="3"/>
  <c r="H2627" i="3"/>
  <c r="H2631" i="3"/>
  <c r="H2635" i="3"/>
  <c r="H2639" i="3"/>
  <c r="H2643" i="3"/>
  <c r="H2647" i="3"/>
  <c r="H2651" i="3"/>
  <c r="H2655" i="3"/>
  <c r="H2659" i="3"/>
  <c r="H2663" i="3"/>
  <c r="H2667" i="3"/>
  <c r="H2671" i="3"/>
  <c r="H2675" i="3"/>
  <c r="H2679" i="3"/>
  <c r="H2683" i="3"/>
  <c r="H2687" i="3"/>
  <c r="H2691" i="3"/>
  <c r="H2695" i="3"/>
  <c r="H2699" i="3"/>
  <c r="H2703" i="3"/>
  <c r="H2707" i="3"/>
  <c r="H2711" i="3"/>
  <c r="H2715" i="3"/>
  <c r="H2719" i="3"/>
  <c r="H2723" i="3"/>
  <c r="H2727" i="3"/>
  <c r="H2731" i="3"/>
  <c r="H2735" i="3"/>
  <c r="H2739" i="3"/>
  <c r="H2743" i="3"/>
  <c r="H2747" i="3"/>
  <c r="H2751" i="3"/>
  <c r="H2755" i="3"/>
  <c r="H2759" i="3"/>
  <c r="H2763" i="3"/>
  <c r="H2767" i="3"/>
  <c r="H2771" i="3"/>
  <c r="H2775" i="3"/>
  <c r="H2779" i="3"/>
  <c r="H2783" i="3"/>
  <c r="H2787" i="3"/>
  <c r="H2791" i="3"/>
  <c r="H2795" i="3"/>
  <c r="H2799" i="3"/>
  <c r="H2803" i="3"/>
  <c r="H2807" i="3"/>
  <c r="H2811" i="3"/>
  <c r="H2815" i="3"/>
  <c r="H2819" i="3"/>
  <c r="H2823" i="3"/>
  <c r="H2827" i="3"/>
  <c r="H2831" i="3"/>
  <c r="H2835" i="3"/>
  <c r="H2839" i="3"/>
  <c r="H2843" i="3"/>
  <c r="H2847" i="3"/>
  <c r="H2851" i="3"/>
  <c r="H2855" i="3"/>
  <c r="H2859" i="3"/>
  <c r="H2863" i="3"/>
  <c r="H2867" i="3"/>
  <c r="H2871" i="3"/>
  <c r="H2875" i="3"/>
  <c r="H2879" i="3"/>
  <c r="H2883" i="3"/>
  <c r="H2887" i="3"/>
  <c r="H2891" i="3"/>
  <c r="H2895" i="3"/>
  <c r="H2899" i="3"/>
  <c r="H2903" i="3"/>
  <c r="H2907" i="3"/>
  <c r="H2911" i="3"/>
  <c r="H2915" i="3"/>
  <c r="H2919" i="3"/>
  <c r="G956" i="3"/>
  <c r="H1217" i="3"/>
  <c r="H1321" i="3"/>
  <c r="H1419" i="3"/>
  <c r="G1492" i="3"/>
  <c r="H1545" i="3"/>
  <c r="H1591" i="3"/>
  <c r="G1634" i="3"/>
  <c r="G1668" i="3"/>
  <c r="G1700" i="3"/>
  <c r="G1735" i="3"/>
  <c r="H1766" i="3"/>
  <c r="G1795" i="3"/>
  <c r="G1825" i="3"/>
  <c r="H1851" i="3"/>
  <c r="H1879" i="3"/>
  <c r="G1911" i="3"/>
  <c r="G1937" i="3"/>
  <c r="G1965" i="3"/>
  <c r="H1995" i="3"/>
  <c r="G2023" i="3"/>
  <c r="H2049" i="3"/>
  <c r="H2071" i="3"/>
  <c r="H2086" i="3"/>
  <c r="G2101" i="3"/>
  <c r="G2115" i="3"/>
  <c r="G2125" i="3"/>
  <c r="H2135" i="3"/>
  <c r="G2147" i="3"/>
  <c r="G2157" i="3"/>
  <c r="H2167" i="3"/>
  <c r="G2179" i="3"/>
  <c r="G2189" i="3"/>
  <c r="H2199" i="3"/>
  <c r="G2211" i="3"/>
  <c r="G2221" i="3"/>
  <c r="H2231" i="3"/>
  <c r="G2243" i="3"/>
  <c r="G2253" i="3"/>
  <c r="H2263" i="3"/>
  <c r="G2275" i="3"/>
  <c r="G2285" i="3"/>
  <c r="H2295" i="3"/>
  <c r="G2307" i="3"/>
  <c r="G2317" i="3"/>
  <c r="H2327" i="3"/>
  <c r="G2339" i="3"/>
  <c r="G2349" i="3"/>
  <c r="H2359" i="3"/>
  <c r="G2371" i="3"/>
  <c r="G2381" i="3"/>
  <c r="H2391" i="3"/>
  <c r="G2403" i="3"/>
  <c r="G2413" i="3"/>
  <c r="G2421" i="3"/>
  <c r="G2429" i="3"/>
  <c r="G2437" i="3"/>
  <c r="G2445" i="3"/>
  <c r="G2453" i="3"/>
  <c r="G2459" i="3"/>
  <c r="H2465" i="3"/>
  <c r="H2471" i="3"/>
  <c r="H2478" i="3"/>
  <c r="G2485" i="3"/>
  <c r="G2491" i="3"/>
  <c r="H2497" i="3"/>
  <c r="H2503" i="3"/>
  <c r="H2510" i="3"/>
  <c r="G2517" i="3"/>
  <c r="H2522" i="3"/>
  <c r="H2527" i="3"/>
  <c r="H2533" i="3"/>
  <c r="H2538" i="3"/>
  <c r="H2543" i="3"/>
  <c r="H2549" i="3"/>
  <c r="H2554" i="3"/>
  <c r="H2559" i="3"/>
  <c r="H2564" i="3"/>
  <c r="G2569" i="3"/>
  <c r="H2573" i="3"/>
  <c r="G2578" i="3"/>
  <c r="H2582" i="3"/>
  <c r="G2587" i="3"/>
  <c r="H2591" i="3"/>
  <c r="H2596" i="3"/>
  <c r="G2601" i="3"/>
  <c r="H2605" i="3"/>
  <c r="G2610" i="3"/>
  <c r="H2614" i="3"/>
  <c r="G2619" i="3"/>
  <c r="H2623" i="3"/>
  <c r="G2628" i="3"/>
  <c r="G2632" i="3"/>
  <c r="G2636" i="3"/>
  <c r="G2640" i="3"/>
  <c r="G2644" i="3"/>
  <c r="G2648" i="3"/>
  <c r="G2652" i="3"/>
  <c r="G2656" i="3"/>
  <c r="G2660" i="3"/>
  <c r="G2664" i="3"/>
  <c r="G2668" i="3"/>
  <c r="G2672" i="3"/>
  <c r="G2676" i="3"/>
  <c r="G2680" i="3"/>
  <c r="G2684" i="3"/>
  <c r="G2688" i="3"/>
  <c r="G2692" i="3"/>
  <c r="G2696" i="3"/>
  <c r="G2700" i="3"/>
  <c r="G2704" i="3"/>
  <c r="G2708" i="3"/>
  <c r="G2712" i="3"/>
  <c r="G2716" i="3"/>
  <c r="G2720" i="3"/>
  <c r="G2724" i="3"/>
  <c r="G2728" i="3"/>
  <c r="G2732" i="3"/>
  <c r="G2736" i="3"/>
  <c r="G2740" i="3"/>
  <c r="G2744" i="3"/>
  <c r="G2748" i="3"/>
  <c r="G2752" i="3"/>
  <c r="G2756" i="3"/>
  <c r="G2760" i="3"/>
  <c r="G2764" i="3"/>
  <c r="G2768" i="3"/>
  <c r="G2772" i="3"/>
  <c r="G2776" i="3"/>
  <c r="G2780" i="3"/>
  <c r="G2784" i="3"/>
  <c r="G2788" i="3"/>
  <c r="G2792" i="3"/>
  <c r="G2796" i="3"/>
  <c r="G2800" i="3"/>
  <c r="G2804" i="3"/>
  <c r="G2808" i="3"/>
  <c r="G2812" i="3"/>
  <c r="G2816" i="3"/>
  <c r="G2820" i="3"/>
  <c r="G2824" i="3"/>
  <c r="G2828" i="3"/>
  <c r="G2832" i="3"/>
  <c r="G2836" i="3"/>
  <c r="G2840" i="3"/>
  <c r="G2844" i="3"/>
  <c r="G2848" i="3"/>
  <c r="G2852" i="3"/>
  <c r="G2856" i="3"/>
  <c r="G2860" i="3"/>
  <c r="G2864" i="3"/>
  <c r="G2868" i="3"/>
  <c r="G2872" i="3"/>
  <c r="G2876" i="3"/>
  <c r="G2880" i="3"/>
  <c r="G2884" i="3"/>
  <c r="G2888" i="3"/>
  <c r="G2892" i="3"/>
  <c r="G2896" i="3"/>
  <c r="G2900" i="3"/>
  <c r="G2904" i="3"/>
  <c r="G2908" i="3"/>
  <c r="G2912" i="3"/>
  <c r="G2916" i="3"/>
  <c r="G2920" i="3"/>
  <c r="G2924" i="3"/>
  <c r="G2928" i="3"/>
  <c r="G2932" i="3"/>
  <c r="G2936" i="3"/>
  <c r="G2940" i="3"/>
  <c r="H832" i="3"/>
  <c r="H1342" i="3"/>
  <c r="G1556" i="3"/>
  <c r="G1655" i="3"/>
  <c r="H1741" i="3"/>
  <c r="G1827" i="3"/>
  <c r="H1899" i="3"/>
  <c r="G1975" i="3"/>
  <c r="G2053" i="3"/>
  <c r="G2095" i="3"/>
  <c r="H2127" i="3"/>
  <c r="G2159" i="3"/>
  <c r="G2185" i="3"/>
  <c r="G2213" i="3"/>
  <c r="H2243" i="3"/>
  <c r="G2271" i="3"/>
  <c r="G2299" i="3"/>
  <c r="G2329" i="3"/>
  <c r="H2355" i="3"/>
  <c r="H2383" i="3"/>
  <c r="H2414" i="3"/>
  <c r="H2434" i="3"/>
  <c r="H2454" i="3"/>
  <c r="G2473" i="3"/>
  <c r="G2489" i="3"/>
  <c r="H2505" i="3"/>
  <c r="G2523" i="3"/>
  <c r="G2537" i="3"/>
  <c r="H2550" i="3"/>
  <c r="G2565" i="3"/>
  <c r="H2576" i="3"/>
  <c r="H2588" i="3"/>
  <c r="H2601" i="3"/>
  <c r="G2613" i="3"/>
  <c r="G2625" i="3"/>
  <c r="H2636" i="3"/>
  <c r="H2646" i="3"/>
  <c r="G2657" i="3"/>
  <c r="H2668" i="3"/>
  <c r="H2678" i="3"/>
  <c r="G2689" i="3"/>
  <c r="H2700" i="3"/>
  <c r="H2710" i="3"/>
  <c r="G2721" i="3"/>
  <c r="H2732" i="3"/>
  <c r="H2742" i="3"/>
  <c r="G2753" i="3"/>
  <c r="H2764" i="3"/>
  <c r="H2774" i="3"/>
  <c r="G2785" i="3"/>
  <c r="H2796" i="3"/>
  <c r="H2806" i="3"/>
  <c r="G2817" i="3"/>
  <c r="H2828" i="3"/>
  <c r="H2838" i="3"/>
  <c r="G2849" i="3"/>
  <c r="H2860" i="3"/>
  <c r="H2870" i="3"/>
  <c r="G2881" i="3"/>
  <c r="G2889" i="3"/>
  <c r="G2897" i="3"/>
  <c r="G2905" i="3"/>
  <c r="G2913" i="3"/>
  <c r="G2921" i="3"/>
  <c r="H2927" i="3"/>
  <c r="H2934" i="3"/>
  <c r="H2940" i="3"/>
  <c r="H2946" i="3"/>
  <c r="H2951" i="3"/>
  <c r="H2956" i="3"/>
  <c r="H2962" i="3"/>
  <c r="H2967" i="3"/>
  <c r="H2972" i="3"/>
  <c r="H2978" i="3"/>
  <c r="H2983" i="3"/>
  <c r="H2988" i="3"/>
  <c r="H2994" i="3"/>
  <c r="H2999" i="3"/>
  <c r="H3004" i="3"/>
  <c r="H3010" i="3"/>
  <c r="H3015" i="3"/>
  <c r="H3020" i="3"/>
  <c r="H3026" i="3"/>
  <c r="H3031" i="3"/>
  <c r="H3036" i="3"/>
  <c r="G3042" i="3"/>
  <c r="H3046" i="3"/>
  <c r="G3051" i="3"/>
  <c r="H3055" i="3"/>
  <c r="G3060" i="3"/>
  <c r="H3064" i="3"/>
  <c r="H3068" i="3"/>
  <c r="H3072" i="3"/>
  <c r="H3076" i="3"/>
  <c r="H3080" i="3"/>
  <c r="H3084" i="3"/>
  <c r="H3088" i="3"/>
  <c r="H3092" i="3"/>
  <c r="H3096" i="3"/>
  <c r="H3100" i="3"/>
  <c r="H3104" i="3"/>
  <c r="H3108" i="3"/>
  <c r="H3112" i="3"/>
  <c r="H3116" i="3"/>
  <c r="H3120" i="3"/>
  <c r="H3124" i="3"/>
  <c r="H3128" i="3"/>
  <c r="H3132" i="3"/>
  <c r="H3136" i="3"/>
  <c r="H3140" i="3"/>
  <c r="H3144" i="3"/>
  <c r="H3148" i="3"/>
  <c r="H3152" i="3"/>
  <c r="H3156" i="3"/>
  <c r="H3160" i="3"/>
  <c r="H3164" i="3"/>
  <c r="H3168" i="3"/>
  <c r="H3172" i="3"/>
  <c r="H3176" i="3"/>
  <c r="H3180" i="3"/>
  <c r="H3184" i="3"/>
  <c r="H3188" i="3"/>
  <c r="H3192" i="3"/>
  <c r="H3196" i="3"/>
  <c r="H3200" i="3"/>
  <c r="H3204" i="3"/>
  <c r="H3208" i="3"/>
  <c r="H3212" i="3"/>
  <c r="H3216" i="3"/>
  <c r="H3220" i="3"/>
  <c r="H3224" i="3"/>
  <c r="H3228" i="3"/>
  <c r="H3232" i="3"/>
  <c r="H3236" i="3"/>
  <c r="H3240" i="3"/>
  <c r="H3244" i="3"/>
  <c r="H3248" i="3"/>
  <c r="H3252" i="3"/>
  <c r="H3256" i="3"/>
  <c r="H3260" i="3"/>
  <c r="H3264" i="3"/>
  <c r="H3268" i="3"/>
  <c r="H3272" i="3"/>
  <c r="H3276" i="3"/>
  <c r="H3280" i="3"/>
  <c r="H3284" i="3"/>
  <c r="H3288" i="3"/>
  <c r="H3292" i="3"/>
  <c r="H3296" i="3"/>
  <c r="H3300" i="3"/>
  <c r="H3304" i="3"/>
  <c r="H3308" i="3"/>
  <c r="H3312" i="3"/>
  <c r="H3316" i="3"/>
  <c r="H3320" i="3"/>
  <c r="H3324" i="3"/>
  <c r="H3328" i="3"/>
  <c r="H3332" i="3"/>
  <c r="H3336" i="3"/>
  <c r="H3340" i="3"/>
  <c r="H3344" i="3"/>
  <c r="H3348" i="3"/>
  <c r="H3352" i="3"/>
  <c r="H3356" i="3"/>
  <c r="H3360" i="3"/>
  <c r="H3364" i="3"/>
  <c r="H3368" i="3"/>
  <c r="H3372" i="3"/>
  <c r="H3376" i="3"/>
  <c r="H3380" i="3"/>
  <c r="H3384" i="3"/>
  <c r="H3388" i="3"/>
  <c r="H3392" i="3"/>
  <c r="H3396" i="3"/>
  <c r="H3400" i="3"/>
  <c r="H3404" i="3"/>
  <c r="H3408" i="3"/>
  <c r="H3412" i="3"/>
  <c r="H3416" i="3"/>
  <c r="H3420" i="3"/>
  <c r="H3424" i="3"/>
  <c r="H3428" i="3"/>
  <c r="H3432" i="3"/>
  <c r="H3436" i="3"/>
  <c r="H3440" i="3"/>
  <c r="H3444" i="3"/>
  <c r="H3448" i="3"/>
  <c r="H3452" i="3"/>
  <c r="H3456" i="3"/>
  <c r="H3460" i="3"/>
  <c r="H3464" i="3"/>
  <c r="H3468" i="3"/>
  <c r="H3472" i="3"/>
  <c r="H3476" i="3"/>
  <c r="H3480" i="3"/>
  <c r="H3484" i="3"/>
  <c r="H3488" i="3"/>
  <c r="H3492" i="3"/>
  <c r="H3496" i="3"/>
  <c r="H3500" i="3"/>
  <c r="H3504" i="3"/>
  <c r="H3508" i="3"/>
  <c r="H3512" i="3"/>
  <c r="H3516" i="3"/>
  <c r="H3520" i="3"/>
  <c r="H3524" i="3"/>
  <c r="H3528" i="3"/>
  <c r="H3532" i="3"/>
  <c r="H3536" i="3"/>
  <c r="H3540" i="3"/>
  <c r="H3544" i="3"/>
  <c r="H3548" i="3"/>
  <c r="H1000" i="3"/>
  <c r="H1380" i="3"/>
  <c r="G1560" i="3"/>
  <c r="G1675" i="3"/>
  <c r="H1753" i="3"/>
  <c r="G1831" i="3"/>
  <c r="H1911" i="3"/>
  <c r="G1985" i="3"/>
  <c r="G2057" i="3"/>
  <c r="H2102" i="3"/>
  <c r="H2131" i="3"/>
  <c r="H2159" i="3"/>
  <c r="G2191" i="3"/>
  <c r="G2217" i="3"/>
  <c r="G2245" i="3"/>
  <c r="H2275" i="3"/>
  <c r="G2303" i="3"/>
  <c r="G2331" i="3"/>
  <c r="G2361" i="3"/>
  <c r="H2387" i="3"/>
  <c r="G2415" i="3"/>
  <c r="H2438" i="3"/>
  <c r="G2457" i="3"/>
  <c r="H2473" i="3"/>
  <c r="H2491" i="3"/>
  <c r="H2507" i="3"/>
  <c r="H2523" i="3"/>
  <c r="G2539" i="3"/>
  <c r="G2553" i="3"/>
  <c r="H2565" i="3"/>
  <c r="H2578" i="3"/>
  <c r="G2590" i="3"/>
  <c r="G2602" i="3"/>
  <c r="G2615" i="3"/>
  <c r="H2626" i="3"/>
  <c r="G2637" i="3"/>
  <c r="H2648" i="3"/>
  <c r="H2658" i="3"/>
  <c r="G2669" i="3"/>
  <c r="H2680" i="3"/>
  <c r="H2690" i="3"/>
  <c r="G2701" i="3"/>
  <c r="H2712" i="3"/>
  <c r="H2722" i="3"/>
  <c r="G2733" i="3"/>
  <c r="H2744" i="3"/>
  <c r="H2754" i="3"/>
  <c r="G2765" i="3"/>
  <c r="H2776" i="3"/>
  <c r="H2786" i="3"/>
  <c r="G2797" i="3"/>
  <c r="H2808" i="3"/>
  <c r="H2818" i="3"/>
  <c r="G2829" i="3"/>
  <c r="H2840" i="3"/>
  <c r="H2850" i="3"/>
  <c r="G2861" i="3"/>
  <c r="H2872" i="3"/>
  <c r="H2882" i="3"/>
  <c r="H2890" i="3"/>
  <c r="H2898" i="3"/>
  <c r="H2906" i="3"/>
  <c r="H2914" i="3"/>
  <c r="H2922" i="3"/>
  <c r="H2928" i="3"/>
  <c r="G2935" i="3"/>
  <c r="G2941" i="3"/>
  <c r="G2947" i="3"/>
  <c r="G2952" i="3"/>
  <c r="G2957" i="3"/>
  <c r="G2963" i="3"/>
  <c r="G2968" i="3"/>
  <c r="G2973" i="3"/>
  <c r="G2979" i="3"/>
  <c r="G2984" i="3"/>
  <c r="G2989" i="3"/>
  <c r="G2995" i="3"/>
  <c r="G3000" i="3"/>
  <c r="G3005" i="3"/>
  <c r="G3011" i="3"/>
  <c r="G3016" i="3"/>
  <c r="G3021" i="3"/>
  <c r="G3027" i="3"/>
  <c r="G3032" i="3"/>
  <c r="G3037" i="3"/>
  <c r="H3042" i="3"/>
  <c r="G3047" i="3"/>
  <c r="H3051" i="3"/>
  <c r="G3056" i="3"/>
  <c r="H3060" i="3"/>
  <c r="G3065" i="3"/>
  <c r="G3069" i="3"/>
  <c r="G3073" i="3"/>
  <c r="G3077" i="3"/>
  <c r="G3081" i="3"/>
  <c r="G3085" i="3"/>
  <c r="G3089" i="3"/>
  <c r="G3093" i="3"/>
  <c r="G3097" i="3"/>
  <c r="G3101" i="3"/>
  <c r="G3105" i="3"/>
  <c r="G3109" i="3"/>
  <c r="G3113" i="3"/>
  <c r="G3117" i="3"/>
  <c r="G3121" i="3"/>
  <c r="G3125" i="3"/>
  <c r="G3129" i="3"/>
  <c r="G3133" i="3"/>
  <c r="G3137" i="3"/>
  <c r="G3141" i="3"/>
  <c r="G3145" i="3"/>
  <c r="G3149" i="3"/>
  <c r="G3153" i="3"/>
  <c r="G3157" i="3"/>
  <c r="G3161" i="3"/>
  <c r="G3165" i="3"/>
  <c r="G3169" i="3"/>
  <c r="G3173" i="3"/>
  <c r="G3177" i="3"/>
  <c r="G3181" i="3"/>
  <c r="G3185" i="3"/>
  <c r="G3189" i="3"/>
  <c r="G3193" i="3"/>
  <c r="G3197" i="3"/>
  <c r="G3201" i="3"/>
  <c r="G3205" i="3"/>
  <c r="G3209" i="3"/>
  <c r="G3213" i="3"/>
  <c r="G3217" i="3"/>
  <c r="G3221" i="3"/>
  <c r="G3225" i="3"/>
  <c r="G3229" i="3"/>
  <c r="G3233" i="3"/>
  <c r="G3237" i="3"/>
  <c r="G3241" i="3"/>
  <c r="G3245" i="3"/>
  <c r="G3249" i="3"/>
  <c r="G3253" i="3"/>
  <c r="G3257" i="3"/>
  <c r="G3261" i="3"/>
  <c r="G3265" i="3"/>
  <c r="G3269" i="3"/>
  <c r="G3273" i="3"/>
  <c r="G3277" i="3"/>
  <c r="G3281" i="3"/>
  <c r="G3285" i="3"/>
  <c r="G3289" i="3"/>
  <c r="G3293" i="3"/>
  <c r="G3297" i="3"/>
  <c r="G3301" i="3"/>
  <c r="G3305" i="3"/>
  <c r="G3309" i="3"/>
  <c r="G3313" i="3"/>
  <c r="G3317" i="3"/>
  <c r="G3321" i="3"/>
  <c r="G3325" i="3"/>
  <c r="G3329" i="3"/>
  <c r="G3333" i="3"/>
  <c r="G3337" i="3"/>
  <c r="G3341" i="3"/>
  <c r="G3345" i="3"/>
  <c r="G3349" i="3"/>
  <c r="G3353" i="3"/>
  <c r="G3357" i="3"/>
  <c r="G3361" i="3"/>
  <c r="G3365" i="3"/>
  <c r="G3369" i="3"/>
  <c r="G3373" i="3"/>
  <c r="G3377" i="3"/>
  <c r="G3381" i="3"/>
  <c r="G3385" i="3"/>
  <c r="G3389" i="3"/>
  <c r="G3393" i="3"/>
  <c r="G3397" i="3"/>
  <c r="G3401" i="3"/>
  <c r="G3405" i="3"/>
  <c r="G3409" i="3"/>
  <c r="G3413" i="3"/>
  <c r="G3417" i="3"/>
  <c r="G3421" i="3"/>
  <c r="G3425" i="3"/>
  <c r="G3429" i="3"/>
  <c r="G3433" i="3"/>
  <c r="G3437" i="3"/>
  <c r="G3441" i="3"/>
  <c r="G3445" i="3"/>
  <c r="G3449" i="3"/>
  <c r="G3453" i="3"/>
  <c r="G3457" i="3"/>
  <c r="G3461" i="3"/>
  <c r="G3465" i="3"/>
  <c r="G3469" i="3"/>
  <c r="G3473" i="3"/>
  <c r="G3477" i="3"/>
  <c r="H1156" i="3"/>
  <c r="H1441" i="3"/>
  <c r="H1597" i="3"/>
  <c r="G1689" i="3"/>
  <c r="G1773" i="3"/>
  <c r="G1857" i="3"/>
  <c r="G1927" i="3"/>
  <c r="G2001" i="3"/>
  <c r="G2073" i="3"/>
  <c r="H2110" i="3"/>
  <c r="G2139" i="3"/>
  <c r="G2169" i="3"/>
  <c r="H2195" i="3"/>
  <c r="H2223" i="3"/>
  <c r="G2255" i="3"/>
  <c r="G2281" i="3"/>
  <c r="G2309" i="3"/>
  <c r="H2339" i="3"/>
  <c r="G2367" i="3"/>
  <c r="G2395" i="3"/>
  <c r="H2422" i="3"/>
  <c r="H2442" i="3"/>
  <c r="G2461" i="3"/>
  <c r="G2479" i="3"/>
  <c r="G2495" i="3"/>
  <c r="H2511" i="3"/>
  <c r="G2529" i="3"/>
  <c r="G2542" i="3"/>
  <c r="H2555" i="3"/>
  <c r="H2569" i="3"/>
  <c r="G2581" i="3"/>
  <c r="G2593" i="3"/>
  <c r="G2606" i="3"/>
  <c r="H2617" i="3"/>
  <c r="G2629" i="3"/>
  <c r="H2640" i="3"/>
  <c r="H2650" i="3"/>
  <c r="G2661" i="3"/>
  <c r="H2672" i="3"/>
  <c r="H2682" i="3"/>
  <c r="G2693" i="3"/>
  <c r="H2704" i="3"/>
  <c r="H2714" i="3"/>
  <c r="G2725" i="3"/>
  <c r="H2736" i="3"/>
  <c r="H2746" i="3"/>
  <c r="G2757" i="3"/>
  <c r="H2768" i="3"/>
  <c r="H2778" i="3"/>
  <c r="G2789" i="3"/>
  <c r="H2800" i="3"/>
  <c r="H2810" i="3"/>
  <c r="G2821" i="3"/>
  <c r="H2832" i="3"/>
  <c r="H2842" i="3"/>
  <c r="G2853" i="3"/>
  <c r="H2864" i="3"/>
  <c r="H2874" i="3"/>
  <c r="H2884" i="3"/>
  <c r="H2892" i="3"/>
  <c r="H2900" i="3"/>
  <c r="H2908" i="3"/>
  <c r="H2916" i="3"/>
  <c r="H2923" i="3"/>
  <c r="H2930" i="3"/>
  <c r="H2936" i="3"/>
  <c r="G2943" i="3"/>
  <c r="G2948" i="3"/>
  <c r="G2953" i="3"/>
  <c r="G2959" i="3"/>
  <c r="G2964" i="3"/>
  <c r="G2969" i="3"/>
  <c r="G2975" i="3"/>
  <c r="G2980" i="3"/>
  <c r="G2985" i="3"/>
  <c r="G2991" i="3"/>
  <c r="G2996" i="3"/>
  <c r="G3001" i="3"/>
  <c r="G3007" i="3"/>
  <c r="G3012" i="3"/>
  <c r="G3017" i="3"/>
  <c r="G3023" i="3"/>
  <c r="G3028" i="3"/>
  <c r="G3033" i="3"/>
  <c r="G3039" i="3"/>
  <c r="H3043" i="3"/>
  <c r="G3048" i="3"/>
  <c r="H3052" i="3"/>
  <c r="G3057" i="3"/>
  <c r="G3062" i="3"/>
  <c r="G3066" i="3"/>
  <c r="G3070" i="3"/>
  <c r="G3074" i="3"/>
  <c r="G3078" i="3"/>
  <c r="G3082" i="3"/>
  <c r="G3086" i="3"/>
  <c r="G3090" i="3"/>
  <c r="G3094" i="3"/>
  <c r="G3098" i="3"/>
  <c r="G3102" i="3"/>
  <c r="G3106" i="3"/>
  <c r="G3110" i="3"/>
  <c r="G3114" i="3"/>
  <c r="G3118" i="3"/>
  <c r="G3122" i="3"/>
  <c r="G3126" i="3"/>
  <c r="G3130" i="3"/>
  <c r="G3134" i="3"/>
  <c r="G3138" i="3"/>
  <c r="G3142" i="3"/>
  <c r="G3146" i="3"/>
  <c r="G3150" i="3"/>
  <c r="G3154" i="3"/>
  <c r="G3158" i="3"/>
  <c r="G3162" i="3"/>
  <c r="G3166" i="3"/>
  <c r="G3170" i="3"/>
  <c r="G3174" i="3"/>
  <c r="G3178" i="3"/>
  <c r="G3182" i="3"/>
  <c r="G3186" i="3"/>
  <c r="G3190" i="3"/>
  <c r="G3194" i="3"/>
  <c r="G3198" i="3"/>
  <c r="G3202" i="3"/>
  <c r="G3206" i="3"/>
  <c r="G3210" i="3"/>
  <c r="G3214" i="3"/>
  <c r="G3218" i="3"/>
  <c r="G3222" i="3"/>
  <c r="G3226" i="3"/>
  <c r="G3230" i="3"/>
  <c r="G3234" i="3"/>
  <c r="G3238" i="3"/>
  <c r="G3242" i="3"/>
  <c r="G3246" i="3"/>
  <c r="G3250" i="3"/>
  <c r="G3254" i="3"/>
  <c r="G3258" i="3"/>
  <c r="G3262" i="3"/>
  <c r="G3266" i="3"/>
  <c r="G3270" i="3"/>
  <c r="G3274" i="3"/>
  <c r="G3278" i="3"/>
  <c r="G3282" i="3"/>
  <c r="G3286" i="3"/>
  <c r="G3290" i="3"/>
  <c r="G3294" i="3"/>
  <c r="G3298" i="3"/>
  <c r="G3302" i="3"/>
  <c r="G3306" i="3"/>
  <c r="G3310" i="3"/>
  <c r="G3314" i="3"/>
  <c r="G3318" i="3"/>
  <c r="G3322" i="3"/>
  <c r="G3326" i="3"/>
  <c r="G3330" i="3"/>
  <c r="G3334" i="3"/>
  <c r="G3338" i="3"/>
  <c r="G3342" i="3"/>
  <c r="G3346" i="3"/>
  <c r="G3350" i="3"/>
  <c r="G3354" i="3"/>
  <c r="G3358" i="3"/>
  <c r="G3362" i="3"/>
  <c r="G3366" i="3"/>
  <c r="G3370" i="3"/>
  <c r="G3374" i="3"/>
  <c r="G3378" i="3"/>
  <c r="G3382" i="3"/>
  <c r="G1223" i="3"/>
  <c r="G1472" i="3"/>
  <c r="G1604" i="3"/>
  <c r="G1705" i="3"/>
  <c r="H1783" i="3"/>
  <c r="G1859" i="3"/>
  <c r="G1943" i="3"/>
  <c r="H2011" i="3"/>
  <c r="G2075" i="3"/>
  <c r="H2115" i="3"/>
  <c r="G2143" i="3"/>
  <c r="G2171" i="3"/>
  <c r="G2201" i="3"/>
  <c r="H2227" i="3"/>
  <c r="H2255" i="3"/>
  <c r="G2287" i="3"/>
  <c r="G2313" i="3"/>
  <c r="G2341" i="3"/>
  <c r="H2371" i="3"/>
  <c r="G2399" i="3"/>
  <c r="G2423" i="3"/>
  <c r="H2446" i="3"/>
  <c r="G2463" i="3"/>
  <c r="H2479" i="3"/>
  <c r="H2498" i="3"/>
  <c r="H2514" i="3"/>
  <c r="H2529" i="3"/>
  <c r="G2545" i="3"/>
  <c r="G2558" i="3"/>
  <c r="G2570" i="3"/>
  <c r="G2583" i="3"/>
  <c r="H2594" i="3"/>
  <c r="H2606" i="3"/>
  <c r="H2619" i="3"/>
  <c r="H2630" i="3"/>
  <c r="G2641" i="3"/>
  <c r="H2652" i="3"/>
  <c r="H2662" i="3"/>
  <c r="G2673" i="3"/>
  <c r="H2684" i="3"/>
  <c r="H2694" i="3"/>
  <c r="G2705" i="3"/>
  <c r="H2716" i="3"/>
  <c r="H2726" i="3"/>
  <c r="G2737" i="3"/>
  <c r="H2748" i="3"/>
  <c r="H2758" i="3"/>
  <c r="G2769" i="3"/>
  <c r="H2780" i="3"/>
  <c r="H2790" i="3"/>
  <c r="G2801" i="3"/>
  <c r="H2812" i="3"/>
  <c r="H2822" i="3"/>
  <c r="G2833" i="3"/>
  <c r="H2844" i="3"/>
  <c r="H2854" i="3"/>
  <c r="G2865" i="3"/>
  <c r="H2876" i="3"/>
  <c r="G2885" i="3"/>
  <c r="G2893" i="3"/>
  <c r="G2901" i="3"/>
  <c r="G2909" i="3"/>
  <c r="G2917" i="3"/>
  <c r="H2924" i="3"/>
  <c r="G2931" i="3"/>
  <c r="G2937" i="3"/>
  <c r="H2943" i="3"/>
  <c r="H2948" i="3"/>
  <c r="H2954" i="3"/>
  <c r="H2959" i="3"/>
  <c r="H2964" i="3"/>
  <c r="H2970" i="3"/>
  <c r="H2975" i="3"/>
  <c r="H2980" i="3"/>
  <c r="H2986" i="3"/>
  <c r="H2991" i="3"/>
  <c r="H2996" i="3"/>
  <c r="H3002" i="3"/>
  <c r="H3007" i="3"/>
  <c r="H3012" i="3"/>
  <c r="H3018" i="3"/>
  <c r="H3023" i="3"/>
  <c r="H3028" i="3"/>
  <c r="H3034" i="3"/>
  <c r="H3039" i="3"/>
  <c r="G3044" i="3"/>
  <c r="H3048" i="3"/>
  <c r="G3053" i="3"/>
  <c r="G3058" i="3"/>
  <c r="H3062" i="3"/>
  <c r="H3066" i="3"/>
  <c r="H3070" i="3"/>
  <c r="H3074" i="3"/>
  <c r="H3078" i="3"/>
  <c r="H3082" i="3"/>
  <c r="H3086" i="3"/>
  <c r="H3090" i="3"/>
  <c r="H3094" i="3"/>
  <c r="H3098" i="3"/>
  <c r="H3102" i="3"/>
  <c r="H3106" i="3"/>
  <c r="H3110" i="3"/>
  <c r="H3114" i="3"/>
  <c r="H3118" i="3"/>
  <c r="H3122" i="3"/>
  <c r="H3126" i="3"/>
  <c r="H3130" i="3"/>
  <c r="H3134" i="3"/>
  <c r="H3138" i="3"/>
  <c r="H3142" i="3"/>
  <c r="H3146" i="3"/>
  <c r="H3150" i="3"/>
  <c r="H3154" i="3"/>
  <c r="H3158" i="3"/>
  <c r="H3162" i="3"/>
  <c r="H3166" i="3"/>
  <c r="H3170" i="3"/>
  <c r="H3174" i="3"/>
  <c r="H3178" i="3"/>
  <c r="H3182" i="3"/>
  <c r="H3186" i="3"/>
  <c r="H3190" i="3"/>
  <c r="H3194" i="3"/>
  <c r="H3198" i="3"/>
  <c r="H3202" i="3"/>
  <c r="H3206" i="3"/>
  <c r="H3210" i="3"/>
  <c r="H3214" i="3"/>
  <c r="H3218" i="3"/>
  <c r="H3222" i="3"/>
  <c r="H3226" i="3"/>
  <c r="H3230" i="3"/>
  <c r="H3234" i="3"/>
  <c r="H3238" i="3"/>
  <c r="H3242" i="3"/>
  <c r="H3246" i="3"/>
  <c r="H3250" i="3"/>
  <c r="H3254" i="3"/>
  <c r="H3258" i="3"/>
  <c r="H3262" i="3"/>
  <c r="H3266" i="3"/>
  <c r="H3270" i="3"/>
  <c r="H3274" i="3"/>
  <c r="H3278" i="3"/>
  <c r="H3282" i="3"/>
  <c r="H3286" i="3"/>
  <c r="H3290" i="3"/>
  <c r="H3294" i="3"/>
  <c r="H3298" i="3"/>
  <c r="H3302" i="3"/>
  <c r="H3306" i="3"/>
  <c r="H3310" i="3"/>
  <c r="H3314" i="3"/>
  <c r="H3318" i="3"/>
  <c r="H3322" i="3"/>
  <c r="H3326" i="3"/>
  <c r="H3330" i="3"/>
  <c r="H3334" i="3"/>
  <c r="H3338" i="3"/>
  <c r="H3342" i="3"/>
  <c r="H3346" i="3"/>
  <c r="H3350" i="3"/>
  <c r="H3354" i="3"/>
  <c r="H3358" i="3"/>
  <c r="H3362" i="3"/>
  <c r="H3366" i="3"/>
  <c r="H3370" i="3"/>
  <c r="H3374" i="3"/>
  <c r="H3378" i="3"/>
  <c r="H3382" i="3"/>
  <c r="H3386" i="3"/>
  <c r="H3390" i="3"/>
  <c r="H3394" i="3"/>
  <c r="H3398" i="3"/>
  <c r="H3402" i="3"/>
  <c r="G1239" i="3"/>
  <c r="G1496" i="3"/>
  <c r="H1618" i="3"/>
  <c r="H1711" i="3"/>
  <c r="G1799" i="3"/>
  <c r="G1869" i="3"/>
  <c r="H1943" i="3"/>
  <c r="H2027" i="3"/>
  <c r="H2081" i="3"/>
  <c r="G2117" i="3"/>
  <c r="H2147" i="3"/>
  <c r="G2175" i="3"/>
  <c r="G2203" i="3"/>
  <c r="G2233" i="3"/>
  <c r="H2259" i="3"/>
  <c r="H2287" i="3"/>
  <c r="G2319" i="3"/>
  <c r="G2345" i="3"/>
  <c r="G2373" i="3"/>
  <c r="H2403" i="3"/>
  <c r="H2426" i="3"/>
  <c r="G2447" i="3"/>
  <c r="H2466" i="3"/>
  <c r="H2482" i="3"/>
  <c r="G2499" i="3"/>
  <c r="H2517" i="3"/>
  <c r="G2531" i="3"/>
  <c r="H2545" i="3"/>
  <c r="H2560" i="3"/>
  <c r="H2571" i="3"/>
  <c r="H2583" i="3"/>
  <c r="G2597" i="3"/>
  <c r="H2608" i="3"/>
  <c r="H2620" i="3"/>
  <c r="H2632" i="3"/>
  <c r="H2642" i="3"/>
  <c r="G2653" i="3"/>
  <c r="H2664" i="3"/>
  <c r="H2674" i="3"/>
  <c r="G2685" i="3"/>
  <c r="H2696" i="3"/>
  <c r="H2706" i="3"/>
  <c r="G2717" i="3"/>
  <c r="H2728" i="3"/>
  <c r="H2738" i="3"/>
  <c r="G2749" i="3"/>
  <c r="H2760" i="3"/>
  <c r="H2770" i="3"/>
  <c r="G2781" i="3"/>
  <c r="H2792" i="3"/>
  <c r="H2802" i="3"/>
  <c r="G2813" i="3"/>
  <c r="H2824" i="3"/>
  <c r="H2834" i="3"/>
  <c r="G2845" i="3"/>
  <c r="H2856" i="3"/>
  <c r="H2866" i="3"/>
  <c r="G2877" i="3"/>
  <c r="H2886" i="3"/>
  <c r="H2894" i="3"/>
  <c r="H2902" i="3"/>
  <c r="H2910" i="3"/>
  <c r="H2918" i="3"/>
  <c r="G2925" i="3"/>
  <c r="H2931" i="3"/>
  <c r="H2938" i="3"/>
  <c r="G2944" i="3"/>
  <c r="G2949" i="3"/>
  <c r="G2955" i="3"/>
  <c r="G2960" i="3"/>
  <c r="G2965" i="3"/>
  <c r="G2971" i="3"/>
  <c r="G2976" i="3"/>
  <c r="G2981" i="3"/>
  <c r="G2987" i="3"/>
  <c r="G2992" i="3"/>
  <c r="G2997" i="3"/>
  <c r="G3003" i="3"/>
  <c r="G3008" i="3"/>
  <c r="G3013" i="3"/>
  <c r="G3019" i="3"/>
  <c r="G3024" i="3"/>
  <c r="G3029" i="3"/>
  <c r="G3035" i="3"/>
  <c r="G3040" i="3"/>
  <c r="H3044" i="3"/>
  <c r="G3049" i="3"/>
  <c r="G3054" i="3"/>
  <c r="H3058" i="3"/>
  <c r="G3063" i="3"/>
  <c r="G3067" i="3"/>
  <c r="G3071" i="3"/>
  <c r="G3075" i="3"/>
  <c r="G3079" i="3"/>
  <c r="G3083" i="3"/>
  <c r="G3087" i="3"/>
  <c r="G3091" i="3"/>
  <c r="G3095" i="3"/>
  <c r="G3099" i="3"/>
  <c r="G3103" i="3"/>
  <c r="G3107" i="3"/>
  <c r="G3111" i="3"/>
  <c r="G3115" i="3"/>
  <c r="G3119" i="3"/>
  <c r="G3123" i="3"/>
  <c r="G3127" i="3"/>
  <c r="G3131" i="3"/>
  <c r="G3135" i="3"/>
  <c r="G3139" i="3"/>
  <c r="G3143" i="3"/>
  <c r="G3147" i="3"/>
  <c r="G3151" i="3"/>
  <c r="G3155" i="3"/>
  <c r="G3159" i="3"/>
  <c r="G3163" i="3"/>
  <c r="G3167" i="3"/>
  <c r="G3171" i="3"/>
  <c r="G3175" i="3"/>
  <c r="G3179" i="3"/>
  <c r="G3183" i="3"/>
  <c r="G3187" i="3"/>
  <c r="G3191" i="3"/>
  <c r="G3195" i="3"/>
  <c r="G3199" i="3"/>
  <c r="G3203" i="3"/>
  <c r="G3207" i="3"/>
  <c r="G3211" i="3"/>
  <c r="G3215" i="3"/>
  <c r="G3219" i="3"/>
  <c r="G3223" i="3"/>
  <c r="G3227" i="3"/>
  <c r="G3231" i="3"/>
  <c r="G3235" i="3"/>
  <c r="G3239" i="3"/>
  <c r="G3243" i="3"/>
  <c r="G3247" i="3"/>
  <c r="G3251" i="3"/>
  <c r="G3255" i="3"/>
  <c r="G3259" i="3"/>
  <c r="G3263" i="3"/>
  <c r="G3267" i="3"/>
  <c r="G3271" i="3"/>
  <c r="G3275" i="3"/>
  <c r="G3279" i="3"/>
  <c r="G3283" i="3"/>
  <c r="G3287" i="3"/>
  <c r="G3291" i="3"/>
  <c r="G3295" i="3"/>
  <c r="G3299" i="3"/>
  <c r="G3303" i="3"/>
  <c r="G3307" i="3"/>
  <c r="G3311" i="3"/>
  <c r="G3315" i="3"/>
  <c r="G3319" i="3"/>
  <c r="G3323" i="3"/>
  <c r="G3327" i="3"/>
  <c r="G3331" i="3"/>
  <c r="G3335" i="3"/>
  <c r="G3339" i="3"/>
  <c r="G3343" i="3"/>
  <c r="G3347" i="3"/>
  <c r="G3351" i="3"/>
  <c r="G3355" i="3"/>
  <c r="G271" i="3"/>
  <c r="H1634" i="3"/>
  <c r="G1841" i="3"/>
  <c r="H2039" i="3"/>
  <c r="G2149" i="3"/>
  <c r="G2223" i="3"/>
  <c r="G2297" i="3"/>
  <c r="G2377" i="3"/>
  <c r="G2439" i="3"/>
  <c r="H2486" i="3"/>
  <c r="G2534" i="3"/>
  <c r="G2567" i="3"/>
  <c r="G2599" i="3"/>
  <c r="G2633" i="3"/>
  <c r="H2660" i="3"/>
  <c r="H2688" i="3"/>
  <c r="H2718" i="3"/>
  <c r="G2745" i="3"/>
  <c r="G2773" i="3"/>
  <c r="H2804" i="3"/>
  <c r="H2830" i="3"/>
  <c r="H2858" i="3"/>
  <c r="G2887" i="3"/>
  <c r="G2907" i="3"/>
  <c r="G2927" i="3"/>
  <c r="H2944" i="3"/>
  <c r="H2958" i="3"/>
  <c r="G2972" i="3"/>
  <c r="H2987" i="3"/>
  <c r="H3000" i="3"/>
  <c r="G3015" i="3"/>
  <c r="H3030" i="3"/>
  <c r="G3043" i="3"/>
  <c r="G3055" i="3"/>
  <c r="H3067" i="3"/>
  <c r="H3077" i="3"/>
  <c r="G3088" i="3"/>
  <c r="H3099" i="3"/>
  <c r="H3109" i="3"/>
  <c r="G3120" i="3"/>
  <c r="H3131" i="3"/>
  <c r="H3141" i="3"/>
  <c r="G3152" i="3"/>
  <c r="H3163" i="3"/>
  <c r="H3173" i="3"/>
  <c r="G3184" i="3"/>
  <c r="H3195" i="3"/>
  <c r="H3205" i="3"/>
  <c r="G3216" i="3"/>
  <c r="H3227" i="3"/>
  <c r="H3237" i="3"/>
  <c r="G3248" i="3"/>
  <c r="H3259" i="3"/>
  <c r="H3269" i="3"/>
  <c r="G3280" i="3"/>
  <c r="H3291" i="3"/>
  <c r="H3301" i="3"/>
  <c r="G3312" i="3"/>
  <c r="H3323" i="3"/>
  <c r="H3333" i="3"/>
  <c r="G3344" i="3"/>
  <c r="H3355" i="3"/>
  <c r="H3363" i="3"/>
  <c r="H3371" i="3"/>
  <c r="H3379" i="3"/>
  <c r="G3387" i="3"/>
  <c r="H3393" i="3"/>
  <c r="H3399" i="3"/>
  <c r="G3406" i="3"/>
  <c r="G3411" i="3"/>
  <c r="G3416" i="3"/>
  <c r="G3422" i="3"/>
  <c r="G3427" i="3"/>
  <c r="G3432" i="3"/>
  <c r="G3438" i="3"/>
  <c r="G3443" i="3"/>
  <c r="G3448" i="3"/>
  <c r="G3454" i="3"/>
  <c r="G3459" i="3"/>
  <c r="G3464" i="3"/>
  <c r="G3470" i="3"/>
  <c r="G3475" i="3"/>
  <c r="G3480" i="3"/>
  <c r="G3485" i="3"/>
  <c r="H3489" i="3"/>
  <c r="G3494" i="3"/>
  <c r="H3498" i="3"/>
  <c r="G3503" i="3"/>
  <c r="H3507" i="3"/>
  <c r="G3512" i="3"/>
  <c r="G3517" i="3"/>
  <c r="H3521" i="3"/>
  <c r="G3526" i="3"/>
  <c r="H3530" i="3"/>
  <c r="G3535" i="3"/>
  <c r="H3539" i="3"/>
  <c r="G3544" i="3"/>
  <c r="G3549" i="3"/>
  <c r="G3553" i="3"/>
  <c r="G3557" i="3"/>
  <c r="G3561" i="3"/>
  <c r="G3565" i="3"/>
  <c r="G3569" i="3"/>
  <c r="G3573" i="3"/>
  <c r="G1066" i="3"/>
  <c r="H1639" i="3"/>
  <c r="H1883" i="3"/>
  <c r="G2065" i="3"/>
  <c r="G2153" i="3"/>
  <c r="G2235" i="3"/>
  <c r="H2307" i="3"/>
  <c r="G2383" i="3"/>
  <c r="H2450" i="3"/>
  <c r="G2493" i="3"/>
  <c r="H2534" i="3"/>
  <c r="G2574" i="3"/>
  <c r="H2603" i="3"/>
  <c r="H2634" i="3"/>
  <c r="G2665" i="3"/>
  <c r="H2692" i="3"/>
  <c r="H2720" i="3"/>
  <c r="H2750" i="3"/>
  <c r="G2777" i="3"/>
  <c r="G2805" i="3"/>
  <c r="H2836" i="3"/>
  <c r="H2862" i="3"/>
  <c r="H2888" i="3"/>
  <c r="G2911" i="3"/>
  <c r="G2929" i="3"/>
  <c r="G2945" i="3"/>
  <c r="H2960" i="3"/>
  <c r="H2974" i="3"/>
  <c r="G2988" i="3"/>
  <c r="H3003" i="3"/>
  <c r="H3016" i="3"/>
  <c r="G3031" i="3"/>
  <c r="G3045" i="3"/>
  <c r="H3056" i="3"/>
  <c r="G3068" i="3"/>
  <c r="H3079" i="3"/>
  <c r="H3089" i="3"/>
  <c r="G3100" i="3"/>
  <c r="H3111" i="3"/>
  <c r="H3121" i="3"/>
  <c r="G3132" i="3"/>
  <c r="H3143" i="3"/>
  <c r="H3153" i="3"/>
  <c r="G3164" i="3"/>
  <c r="H3175" i="3"/>
  <c r="H3185" i="3"/>
  <c r="G3196" i="3"/>
  <c r="H3207" i="3"/>
  <c r="H3217" i="3"/>
  <c r="G3228" i="3"/>
  <c r="H3239" i="3"/>
  <c r="H3249" i="3"/>
  <c r="G3260" i="3"/>
  <c r="H3271" i="3"/>
  <c r="H3281" i="3"/>
  <c r="G3292" i="3"/>
  <c r="H3303" i="3"/>
  <c r="H3313" i="3"/>
  <c r="G3324" i="3"/>
  <c r="H3335" i="3"/>
  <c r="H3345" i="3"/>
  <c r="G3356" i="3"/>
  <c r="G3364" i="3"/>
  <c r="G3372" i="3"/>
  <c r="G3380" i="3"/>
  <c r="H3387" i="3"/>
  <c r="G3394" i="3"/>
  <c r="G3400" i="3"/>
  <c r="H3406" i="3"/>
  <c r="H3411" i="3"/>
  <c r="H3417" i="3"/>
  <c r="H3422" i="3"/>
  <c r="H3427" i="3"/>
  <c r="H3433" i="3"/>
  <c r="H3438" i="3"/>
  <c r="H3443" i="3"/>
  <c r="H3449" i="3"/>
  <c r="H3454" i="3"/>
  <c r="H3459" i="3"/>
  <c r="H3465" i="3"/>
  <c r="H3470" i="3"/>
  <c r="H3475" i="3"/>
  <c r="G3481" i="3"/>
  <c r="H3485" i="3"/>
  <c r="G3490" i="3"/>
  <c r="H3494" i="3"/>
  <c r="G3499" i="3"/>
  <c r="H3503" i="3"/>
  <c r="G3508" i="3"/>
  <c r="G3513" i="3"/>
  <c r="H3517" i="3"/>
  <c r="G3522" i="3"/>
  <c r="H3526" i="3"/>
  <c r="G3531" i="3"/>
  <c r="H3535" i="3"/>
  <c r="G3540" i="3"/>
  <c r="G3545" i="3"/>
  <c r="H3549" i="3"/>
  <c r="H3553" i="3"/>
  <c r="H3557" i="3"/>
  <c r="H3561" i="3"/>
  <c r="H3565" i="3"/>
  <c r="H3569" i="3"/>
  <c r="H3573" i="3"/>
  <c r="H3577" i="3"/>
  <c r="H3581" i="3"/>
  <c r="H3585" i="3"/>
  <c r="H3589" i="3"/>
  <c r="H3593" i="3"/>
  <c r="H3597" i="3"/>
  <c r="H3601" i="3"/>
  <c r="H3605" i="3"/>
  <c r="H3609" i="3"/>
  <c r="H3613" i="3"/>
  <c r="H3617" i="3"/>
  <c r="H3621" i="3"/>
  <c r="H3625" i="3"/>
  <c r="H3629" i="3"/>
  <c r="H3633" i="3"/>
  <c r="H3637" i="3"/>
  <c r="H3641" i="3"/>
  <c r="H3645" i="3"/>
  <c r="H3649" i="3"/>
  <c r="H3653" i="3"/>
  <c r="H3657" i="3"/>
  <c r="H3661" i="3"/>
  <c r="H3665" i="3"/>
  <c r="H3669" i="3"/>
  <c r="H3673" i="3"/>
  <c r="H3677" i="3"/>
  <c r="H3681" i="3"/>
  <c r="H3685" i="3"/>
  <c r="H3689" i="3"/>
  <c r="H3693" i="3"/>
  <c r="H3697" i="3"/>
  <c r="H3701" i="3"/>
  <c r="H3705" i="3"/>
  <c r="H3709" i="3"/>
  <c r="H3713" i="3"/>
  <c r="H3717" i="3"/>
  <c r="H3721" i="3"/>
  <c r="H3725" i="3"/>
  <c r="H3729" i="3"/>
  <c r="H3733" i="3"/>
  <c r="H3737" i="3"/>
  <c r="H3741" i="3"/>
  <c r="H3745" i="3"/>
  <c r="H3749" i="3"/>
  <c r="H3753" i="3"/>
  <c r="H3757" i="3"/>
  <c r="H3761" i="3"/>
  <c r="H3765" i="3"/>
  <c r="H3769" i="3"/>
  <c r="H3773" i="3"/>
  <c r="H3777" i="3"/>
  <c r="H3781" i="3"/>
  <c r="H3785" i="3"/>
  <c r="H3789" i="3"/>
  <c r="H3793" i="3"/>
  <c r="H3797" i="3"/>
  <c r="H3801" i="3"/>
  <c r="H3805" i="3"/>
  <c r="H3809" i="3"/>
  <c r="H3813" i="3"/>
  <c r="H3817" i="3"/>
  <c r="H3821" i="3"/>
  <c r="H3825" i="3"/>
  <c r="H3829" i="3"/>
  <c r="H3833" i="3"/>
  <c r="H3837" i="3"/>
  <c r="H3841" i="3"/>
  <c r="H3845" i="3"/>
  <c r="H3849" i="3"/>
  <c r="H3853" i="3"/>
  <c r="H3857" i="3"/>
  <c r="H3861" i="3"/>
  <c r="H3865" i="3"/>
  <c r="H3869" i="3"/>
  <c r="H3873" i="3"/>
  <c r="H3877" i="3"/>
  <c r="H3881" i="3"/>
  <c r="H3885" i="3"/>
  <c r="H3889" i="3"/>
  <c r="H3893" i="3"/>
  <c r="H3897" i="3"/>
  <c r="H3901" i="3"/>
  <c r="H3905" i="3"/>
  <c r="H3909" i="3"/>
  <c r="H3913" i="3"/>
  <c r="H3917" i="3"/>
  <c r="H3921" i="3"/>
  <c r="H3925" i="3"/>
  <c r="H3929" i="3"/>
  <c r="H3933" i="3"/>
  <c r="H3937" i="3"/>
  <c r="H3941" i="3"/>
  <c r="H3945" i="3"/>
  <c r="H3949" i="3"/>
  <c r="H3953" i="3"/>
  <c r="H3957" i="3"/>
  <c r="H3961" i="3"/>
  <c r="H3965" i="3"/>
  <c r="H3969" i="3"/>
  <c r="H3973" i="3"/>
  <c r="H3977" i="3"/>
  <c r="H3981" i="3"/>
  <c r="H3985" i="3"/>
  <c r="H3989" i="3"/>
  <c r="H3993" i="3"/>
  <c r="H3997" i="3"/>
  <c r="H4001" i="3"/>
  <c r="H4005" i="3"/>
  <c r="H4009" i="3"/>
  <c r="G1281" i="3"/>
  <c r="H1675" i="3"/>
  <c r="G1889" i="3"/>
  <c r="H2089" i="3"/>
  <c r="H2163" i="3"/>
  <c r="G2239" i="3"/>
  <c r="H2319" i="3"/>
  <c r="G2393" i="3"/>
  <c r="H2453" i="3"/>
  <c r="H2501" i="3"/>
  <c r="H2539" i="3"/>
  <c r="H2574" i="3"/>
  <c r="H2610" i="3"/>
  <c r="H2638" i="3"/>
  <c r="H2666" i="3"/>
  <c r="G2697" i="3"/>
  <c r="H2724" i="3"/>
  <c r="H2752" i="3"/>
  <c r="H2782" i="3"/>
  <c r="G2809" i="3"/>
  <c r="G2837" i="3"/>
  <c r="H2868" i="3"/>
  <c r="G2891" i="3"/>
  <c r="H2912" i="3"/>
  <c r="H2932" i="3"/>
  <c r="H2947" i="3"/>
  <c r="G2961" i="3"/>
  <c r="H2976" i="3"/>
  <c r="H2990" i="3"/>
  <c r="G3004" i="3"/>
  <c r="H3019" i="3"/>
  <c r="H3032" i="3"/>
  <c r="G3046" i="3"/>
  <c r="G3059" i="3"/>
  <c r="H3069" i="3"/>
  <c r="G3080" i="3"/>
  <c r="H3091" i="3"/>
  <c r="H3101" i="3"/>
  <c r="G3112" i="3"/>
  <c r="H3123" i="3"/>
  <c r="H3133" i="3"/>
  <c r="G3144" i="3"/>
  <c r="H3155" i="3"/>
  <c r="H3165" i="3"/>
  <c r="G3176" i="3"/>
  <c r="H3187" i="3"/>
  <c r="H3197" i="3"/>
  <c r="G3208" i="3"/>
  <c r="H3219" i="3"/>
  <c r="H3229" i="3"/>
  <c r="G3240" i="3"/>
  <c r="H3251" i="3"/>
  <c r="H3261" i="3"/>
  <c r="G3272" i="3"/>
  <c r="H3283" i="3"/>
  <c r="H3293" i="3"/>
  <c r="G3304" i="3"/>
  <c r="H3315" i="3"/>
  <c r="H3325" i="3"/>
  <c r="G3336" i="3"/>
  <c r="H3347" i="3"/>
  <c r="H3357" i="3"/>
  <c r="H3365" i="3"/>
  <c r="H3373" i="3"/>
  <c r="H3381" i="3"/>
  <c r="G3388" i="3"/>
  <c r="G3395" i="3"/>
  <c r="H3401" i="3"/>
  <c r="G3407" i="3"/>
  <c r="G3412" i="3"/>
  <c r="G3418" i="3"/>
  <c r="G3423" i="3"/>
  <c r="G3428" i="3"/>
  <c r="G3434" i="3"/>
  <c r="G3439" i="3"/>
  <c r="G3444" i="3"/>
  <c r="G3450" i="3"/>
  <c r="G3455" i="3"/>
  <c r="G3460" i="3"/>
  <c r="G3466" i="3"/>
  <c r="G3471" i="3"/>
  <c r="G3476" i="3"/>
  <c r="H3481" i="3"/>
  <c r="G3486" i="3"/>
  <c r="H3490" i="3"/>
  <c r="G3495" i="3"/>
  <c r="H3499" i="3"/>
  <c r="G3504" i="3"/>
  <c r="G3509" i="3"/>
  <c r="H3513" i="3"/>
  <c r="G3518" i="3"/>
  <c r="H3522" i="3"/>
  <c r="G3527" i="3"/>
  <c r="H3531" i="3"/>
  <c r="G3536" i="3"/>
  <c r="G3541" i="3"/>
  <c r="H3545" i="3"/>
  <c r="G3550" i="3"/>
  <c r="G3554" i="3"/>
  <c r="G3558" i="3"/>
  <c r="G3562" i="3"/>
  <c r="G3566" i="3"/>
  <c r="G3570" i="3"/>
  <c r="G3574" i="3"/>
  <c r="G3578" i="3"/>
  <c r="G3582" i="3"/>
  <c r="G3586" i="3"/>
  <c r="G3590" i="3"/>
  <c r="G3594" i="3"/>
  <c r="G3598" i="3"/>
  <c r="G3602" i="3"/>
  <c r="G3606" i="3"/>
  <c r="G3610" i="3"/>
  <c r="G3614" i="3"/>
  <c r="G3618" i="3"/>
  <c r="G3622" i="3"/>
  <c r="G3626" i="3"/>
  <c r="G3630" i="3"/>
  <c r="G3634" i="3"/>
  <c r="G3638" i="3"/>
  <c r="G3642" i="3"/>
  <c r="G3646" i="3"/>
  <c r="G3650" i="3"/>
  <c r="G3654" i="3"/>
  <c r="G3658" i="3"/>
  <c r="G3662" i="3"/>
  <c r="G3666" i="3"/>
  <c r="G3670" i="3"/>
  <c r="G3674" i="3"/>
  <c r="G3678" i="3"/>
  <c r="G3682" i="3"/>
  <c r="G3686" i="3"/>
  <c r="G3690" i="3"/>
  <c r="G3694" i="3"/>
  <c r="G3698" i="3"/>
  <c r="G3702" i="3"/>
  <c r="G3706" i="3"/>
  <c r="G3710" i="3"/>
  <c r="G3714" i="3"/>
  <c r="G3718" i="3"/>
  <c r="G3722" i="3"/>
  <c r="G3726" i="3"/>
  <c r="G3730" i="3"/>
  <c r="G3734" i="3"/>
  <c r="G3738" i="3"/>
  <c r="G3742" i="3"/>
  <c r="G3746" i="3"/>
  <c r="G3750" i="3"/>
  <c r="G3754" i="3"/>
  <c r="G3758" i="3"/>
  <c r="G3762" i="3"/>
  <c r="G3766" i="3"/>
  <c r="G3770" i="3"/>
  <c r="G3774" i="3"/>
  <c r="G3778" i="3"/>
  <c r="G3782" i="3"/>
  <c r="G3786" i="3"/>
  <c r="G3790" i="3"/>
  <c r="G3794" i="3"/>
  <c r="G3798" i="3"/>
  <c r="G3802" i="3"/>
  <c r="G3806" i="3"/>
  <c r="G3810" i="3"/>
  <c r="G3814" i="3"/>
  <c r="G3818" i="3"/>
  <c r="G3822" i="3"/>
  <c r="G3826" i="3"/>
  <c r="G3830" i="3"/>
  <c r="G3834" i="3"/>
  <c r="G3838" i="3"/>
  <c r="G3842" i="3"/>
  <c r="G3846" i="3"/>
  <c r="G3850" i="3"/>
  <c r="G3854" i="3"/>
  <c r="G3858" i="3"/>
  <c r="G3862" i="3"/>
  <c r="G3866" i="3"/>
  <c r="G3870" i="3"/>
  <c r="G3874" i="3"/>
  <c r="G3878" i="3"/>
  <c r="G3882" i="3"/>
  <c r="G3886" i="3"/>
  <c r="G3890" i="3"/>
  <c r="G3894" i="3"/>
  <c r="G3898" i="3"/>
  <c r="G3902" i="3"/>
  <c r="G3906" i="3"/>
  <c r="G3910" i="3"/>
  <c r="G3914" i="3"/>
  <c r="G3918" i="3"/>
  <c r="G3922" i="3"/>
  <c r="G3926" i="3"/>
  <c r="G3930" i="3"/>
  <c r="G3934" i="3"/>
  <c r="G3938" i="3"/>
  <c r="G3942" i="3"/>
  <c r="G3946" i="3"/>
  <c r="G3950" i="3"/>
  <c r="G3954" i="3"/>
  <c r="G3958" i="3"/>
  <c r="G3962" i="3"/>
  <c r="G3966" i="3"/>
  <c r="G3970" i="3"/>
  <c r="G3974" i="3"/>
  <c r="G3978" i="3"/>
  <c r="G3982" i="3"/>
  <c r="G3986" i="3"/>
  <c r="G3990" i="3"/>
  <c r="G3994" i="3"/>
  <c r="G3998" i="3"/>
  <c r="G4002" i="3"/>
  <c r="G4006" i="3"/>
  <c r="G4010" i="3"/>
  <c r="H1337" i="3"/>
  <c r="G1723" i="3"/>
  <c r="H1915" i="3"/>
  <c r="G2090" i="3"/>
  <c r="H2179" i="3"/>
  <c r="G2249" i="3"/>
  <c r="H2323" i="3"/>
  <c r="G2405" i="3"/>
  <c r="H2459" i="3"/>
  <c r="G2505" i="3"/>
  <c r="G2547" i="3"/>
  <c r="G2579" i="3"/>
  <c r="G2611" i="3"/>
  <c r="H2644" i="3"/>
  <c r="H2670" i="3"/>
  <c r="H2698" i="3"/>
  <c r="G2729" i="3"/>
  <c r="H2756" i="3"/>
  <c r="H2784" i="3"/>
  <c r="H2814" i="3"/>
  <c r="G2841" i="3"/>
  <c r="G2869" i="3"/>
  <c r="G2895" i="3"/>
  <c r="G2915" i="3"/>
  <c r="G2933" i="3"/>
  <c r="H2950" i="3"/>
  <c r="H2963" i="3"/>
  <c r="G2977" i="3"/>
  <c r="H2992" i="3"/>
  <c r="H3006" i="3"/>
  <c r="G3020" i="3"/>
  <c r="H3035" i="3"/>
  <c r="H3047" i="3"/>
  <c r="H3059" i="3"/>
  <c r="H3071" i="3"/>
  <c r="H3081" i="3"/>
  <c r="G3092" i="3"/>
  <c r="H3103" i="3"/>
  <c r="H3113" i="3"/>
  <c r="G3124" i="3"/>
  <c r="H3135" i="3"/>
  <c r="H3145" i="3"/>
  <c r="G3156" i="3"/>
  <c r="H3167" i="3"/>
  <c r="H3177" i="3"/>
  <c r="G3188" i="3"/>
  <c r="H3199" i="3"/>
  <c r="H3209" i="3"/>
  <c r="G3220" i="3"/>
  <c r="H3231" i="3"/>
  <c r="H3241" i="3"/>
  <c r="G3252" i="3"/>
  <c r="H3263" i="3"/>
  <c r="H3273" i="3"/>
  <c r="G3284" i="3"/>
  <c r="H3295" i="3"/>
  <c r="H3305" i="3"/>
  <c r="G3316" i="3"/>
  <c r="H3327" i="3"/>
  <c r="H3337" i="3"/>
  <c r="G3348" i="3"/>
  <c r="G3359" i="3"/>
  <c r="G3367" i="3"/>
  <c r="G3375" i="3"/>
  <c r="G3383" i="3"/>
  <c r="H3389" i="3"/>
  <c r="H3395" i="3"/>
  <c r="G3402" i="3"/>
  <c r="H3407" i="3"/>
  <c r="H3413" i="3"/>
  <c r="H3418" i="3"/>
  <c r="H3423" i="3"/>
  <c r="H3429" i="3"/>
  <c r="H3434" i="3"/>
  <c r="H3439" i="3"/>
  <c r="H3445" i="3"/>
  <c r="H3450" i="3"/>
  <c r="H3455" i="3"/>
  <c r="H3461" i="3"/>
  <c r="H3466" i="3"/>
  <c r="H3471" i="3"/>
  <c r="H3477" i="3"/>
  <c r="G3482" i="3"/>
  <c r="H3486" i="3"/>
  <c r="G3491" i="3"/>
  <c r="H3495" i="3"/>
  <c r="G3500" i="3"/>
  <c r="G3505" i="3"/>
  <c r="H3509" i="3"/>
  <c r="G3514" i="3"/>
  <c r="H3518" i="3"/>
  <c r="G3523" i="3"/>
  <c r="H3527" i="3"/>
  <c r="G3532" i="3"/>
  <c r="G3537" i="3"/>
  <c r="H3541" i="3"/>
  <c r="G3546" i="3"/>
  <c r="H3550" i="3"/>
  <c r="H3554" i="3"/>
  <c r="H3558" i="3"/>
  <c r="H3562" i="3"/>
  <c r="H3566" i="3"/>
  <c r="H3570" i="3"/>
  <c r="H3574" i="3"/>
  <c r="H1429" i="3"/>
  <c r="G1737" i="3"/>
  <c r="G1955" i="3"/>
  <c r="H2105" i="3"/>
  <c r="G2181" i="3"/>
  <c r="G2265" i="3"/>
  <c r="G2335" i="3"/>
  <c r="G2409" i="3"/>
  <c r="G2467" i="3"/>
  <c r="G2511" i="3"/>
  <c r="G2550" i="3"/>
  <c r="H2585" i="3"/>
  <c r="H2615" i="3"/>
  <c r="G2645" i="3"/>
  <c r="H2676" i="3"/>
  <c r="H2702" i="3"/>
  <c r="H2730" i="3"/>
  <c r="G2761" i="3"/>
  <c r="H2788" i="3"/>
  <c r="H2816" i="3"/>
  <c r="H2846" i="3"/>
  <c r="G2873" i="3"/>
  <c r="H2896" i="3"/>
  <c r="G2919" i="3"/>
  <c r="H2935" i="3"/>
  <c r="G2951" i="3"/>
  <c r="H2966" i="3"/>
  <c r="H2979" i="3"/>
  <c r="G2993" i="3"/>
  <c r="H3008" i="3"/>
  <c r="H3022" i="3"/>
  <c r="G3036" i="3"/>
  <c r="G3050" i="3"/>
  <c r="G3061" i="3"/>
  <c r="G3072" i="3"/>
  <c r="H3083" i="3"/>
  <c r="H3093" i="3"/>
  <c r="G3104" i="3"/>
  <c r="H3115" i="3"/>
  <c r="H3125" i="3"/>
  <c r="G3136" i="3"/>
  <c r="H3147" i="3"/>
  <c r="H3157" i="3"/>
  <c r="G3168" i="3"/>
  <c r="H3179" i="3"/>
  <c r="H3189" i="3"/>
  <c r="G3200" i="3"/>
  <c r="H3211" i="3"/>
  <c r="H3221" i="3"/>
  <c r="G3232" i="3"/>
  <c r="H3243" i="3"/>
  <c r="H3253" i="3"/>
  <c r="G3264" i="3"/>
  <c r="H3275" i="3"/>
  <c r="H3285" i="3"/>
  <c r="G3296" i="3"/>
  <c r="H3307" i="3"/>
  <c r="H3317" i="3"/>
  <c r="G3328" i="3"/>
  <c r="H3339" i="3"/>
  <c r="H3349" i="3"/>
  <c r="H3359" i="3"/>
  <c r="H3367" i="3"/>
  <c r="H3375" i="3"/>
  <c r="H3383" i="3"/>
  <c r="G3390" i="3"/>
  <c r="G3396" i="3"/>
  <c r="G3403" i="3"/>
  <c r="G3408" i="3"/>
  <c r="G3414" i="3"/>
  <c r="G3419" i="3"/>
  <c r="G3424" i="3"/>
  <c r="G3430" i="3"/>
  <c r="G3435" i="3"/>
  <c r="G3440" i="3"/>
  <c r="G3446" i="3"/>
  <c r="G3451" i="3"/>
  <c r="G3456" i="3"/>
  <c r="G3462" i="3"/>
  <c r="G3467" i="3"/>
  <c r="G3472" i="3"/>
  <c r="G3478" i="3"/>
  <c r="H3482" i="3"/>
  <c r="G3487" i="3"/>
  <c r="H3491" i="3"/>
  <c r="G3496" i="3"/>
  <c r="G3501" i="3"/>
  <c r="H3505" i="3"/>
  <c r="G3510" i="3"/>
  <c r="H3514" i="3"/>
  <c r="G3519" i="3"/>
  <c r="H3523" i="3"/>
  <c r="G3528" i="3"/>
  <c r="G3533" i="3"/>
  <c r="H3537" i="3"/>
  <c r="G3542" i="3"/>
  <c r="H3546" i="3"/>
  <c r="G3551" i="3"/>
  <c r="G3555" i="3"/>
  <c r="G3559" i="3"/>
  <c r="G3563" i="3"/>
  <c r="G3567" i="3"/>
  <c r="G3571" i="3"/>
  <c r="G3575" i="3"/>
  <c r="G3579" i="3"/>
  <c r="G3583" i="3"/>
  <c r="G3587" i="3"/>
  <c r="G3591" i="3"/>
  <c r="G3595" i="3"/>
  <c r="G3599" i="3"/>
  <c r="G3603" i="3"/>
  <c r="G3607" i="3"/>
  <c r="G3611" i="3"/>
  <c r="G3615" i="3"/>
  <c r="G3619" i="3"/>
  <c r="G3623" i="3"/>
  <c r="G3627" i="3"/>
  <c r="G3631" i="3"/>
  <c r="G3635" i="3"/>
  <c r="G3639" i="3"/>
  <c r="G3643" i="3"/>
  <c r="G3647" i="3"/>
  <c r="G3651" i="3"/>
  <c r="G3655" i="3"/>
  <c r="G3659" i="3"/>
  <c r="G3663" i="3"/>
  <c r="G3667" i="3"/>
  <c r="G3671" i="3"/>
  <c r="G3675" i="3"/>
  <c r="G3679" i="3"/>
  <c r="G3683" i="3"/>
  <c r="G3687" i="3"/>
  <c r="G3691" i="3"/>
  <c r="G3695" i="3"/>
  <c r="G3699" i="3"/>
  <c r="G3703" i="3"/>
  <c r="G3707" i="3"/>
  <c r="G3711" i="3"/>
  <c r="G3715" i="3"/>
  <c r="G3719" i="3"/>
  <c r="G3723" i="3"/>
  <c r="G3727" i="3"/>
  <c r="G3731" i="3"/>
  <c r="G3735" i="3"/>
  <c r="G3739" i="3"/>
  <c r="G3743" i="3"/>
  <c r="G3747" i="3"/>
  <c r="G3751" i="3"/>
  <c r="G3755" i="3"/>
  <c r="G3759" i="3"/>
  <c r="G3763" i="3"/>
  <c r="G3767" i="3"/>
  <c r="G3771" i="3"/>
  <c r="G3775" i="3"/>
  <c r="G3779" i="3"/>
  <c r="G3783" i="3"/>
  <c r="G3787" i="3"/>
  <c r="G3791" i="3"/>
  <c r="G3795" i="3"/>
  <c r="G3799" i="3"/>
  <c r="G3803" i="3"/>
  <c r="G3807" i="3"/>
  <c r="G3811" i="3"/>
  <c r="G3815" i="3"/>
  <c r="G3819" i="3"/>
  <c r="G3823" i="3"/>
  <c r="G3827" i="3"/>
  <c r="G3831" i="3"/>
  <c r="G3835" i="3"/>
  <c r="G3839" i="3"/>
  <c r="G3843" i="3"/>
  <c r="G3847" i="3"/>
  <c r="G3851" i="3"/>
  <c r="G3855" i="3"/>
  <c r="G3859" i="3"/>
  <c r="G3863" i="3"/>
  <c r="G3867" i="3"/>
  <c r="G3871" i="3"/>
  <c r="G3875" i="3"/>
  <c r="G3879" i="3"/>
  <c r="G3883" i="3"/>
  <c r="G3887" i="3"/>
  <c r="G3891" i="3"/>
  <c r="G3895" i="3"/>
  <c r="G3899" i="3"/>
  <c r="G3903" i="3"/>
  <c r="G3907" i="3"/>
  <c r="G3911" i="3"/>
  <c r="G3915" i="3"/>
  <c r="G3919" i="3"/>
  <c r="G3923" i="3"/>
  <c r="G3927" i="3"/>
  <c r="G3931" i="3"/>
  <c r="G3935" i="3"/>
  <c r="G3939" i="3"/>
  <c r="G3943" i="3"/>
  <c r="G3947" i="3"/>
  <c r="G3951" i="3"/>
  <c r="G3955" i="3"/>
  <c r="G3959" i="3"/>
  <c r="G3963" i="3"/>
  <c r="G3967" i="3"/>
  <c r="G3971" i="3"/>
  <c r="G3975" i="3"/>
  <c r="G3979" i="3"/>
  <c r="G3983" i="3"/>
  <c r="G3987" i="3"/>
  <c r="G3991" i="3"/>
  <c r="G3995" i="3"/>
  <c r="G3999" i="3"/>
  <c r="G4003" i="3"/>
  <c r="G4007" i="3"/>
  <c r="G4011" i="3"/>
  <c r="G1504" i="3"/>
  <c r="G1524" i="3"/>
  <c r="H1803" i="3"/>
  <c r="G1997" i="3"/>
  <c r="G2127" i="3"/>
  <c r="G2207" i="3"/>
  <c r="G2277" i="3"/>
  <c r="H2351" i="3"/>
  <c r="H2430" i="3"/>
  <c r="H2475" i="3"/>
  <c r="G2521" i="3"/>
  <c r="G2561" i="3"/>
  <c r="H2592" i="3"/>
  <c r="H2624" i="3"/>
  <c r="H2654" i="3"/>
  <c r="G2681" i="3"/>
  <c r="G2709" i="3"/>
  <c r="H2740" i="3"/>
  <c r="H2766" i="3"/>
  <c r="H2794" i="3"/>
  <c r="G2825" i="3"/>
  <c r="H2852" i="3"/>
  <c r="H2880" i="3"/>
  <c r="G2903" i="3"/>
  <c r="G2923" i="3"/>
  <c r="H2939" i="3"/>
  <c r="H2955" i="3"/>
  <c r="H2968" i="3"/>
  <c r="G2983" i="3"/>
  <c r="H2998" i="3"/>
  <c r="H3011" i="3"/>
  <c r="G3025" i="3"/>
  <c r="H3040" i="3"/>
  <c r="G3052" i="3"/>
  <c r="G3064" i="3"/>
  <c r="H3075" i="3"/>
  <c r="H3085" i="3"/>
  <c r="G3096" i="3"/>
  <c r="H3107" i="3"/>
  <c r="H3117" i="3"/>
  <c r="G3128" i="3"/>
  <c r="H3139" i="3"/>
  <c r="H3149" i="3"/>
  <c r="G3160" i="3"/>
  <c r="H3171" i="3"/>
  <c r="H3181" i="3"/>
  <c r="G3192" i="3"/>
  <c r="H3203" i="3"/>
  <c r="H3213" i="3"/>
  <c r="G3224" i="3"/>
  <c r="H3235" i="3"/>
  <c r="H3245" i="3"/>
  <c r="G3256" i="3"/>
  <c r="H3267" i="3"/>
  <c r="H3277" i="3"/>
  <c r="G3288" i="3"/>
  <c r="H3299" i="3"/>
  <c r="H3309" i="3"/>
  <c r="G3320" i="3"/>
  <c r="H3331" i="3"/>
  <c r="H3341" i="3"/>
  <c r="G3352" i="3"/>
  <c r="H3361" i="3"/>
  <c r="H3369" i="3"/>
  <c r="H3377" i="3"/>
  <c r="H3385" i="3"/>
  <c r="H3391" i="3"/>
  <c r="G3398" i="3"/>
  <c r="G3404" i="3"/>
  <c r="G3410" i="3"/>
  <c r="G3415" i="3"/>
  <c r="G3420" i="3"/>
  <c r="G3426" i="3"/>
  <c r="G3431" i="3"/>
  <c r="G3436" i="3"/>
  <c r="G3442" i="3"/>
  <c r="G3447" i="3"/>
  <c r="G3452" i="3"/>
  <c r="G3458" i="3"/>
  <c r="G3463" i="3"/>
  <c r="G3468" i="3"/>
  <c r="G3474" i="3"/>
  <c r="G3479" i="3"/>
  <c r="H3483" i="3"/>
  <c r="G3488" i="3"/>
  <c r="G3493" i="3"/>
  <c r="H3497" i="3"/>
  <c r="G3502" i="3"/>
  <c r="H3506" i="3"/>
  <c r="G3511" i="3"/>
  <c r="H3515" i="3"/>
  <c r="G3520" i="3"/>
  <c r="G3525" i="3"/>
  <c r="H3529" i="3"/>
  <c r="G3534" i="3"/>
  <c r="H3538" i="3"/>
  <c r="G3543" i="3"/>
  <c r="H3547" i="3"/>
  <c r="G3552" i="3"/>
  <c r="G3556" i="3"/>
  <c r="G3560" i="3"/>
  <c r="G3564" i="3"/>
  <c r="G3568" i="3"/>
  <c r="G3572" i="3"/>
  <c r="G3576" i="3"/>
  <c r="G3580" i="3"/>
  <c r="G3584" i="3"/>
  <c r="G3588" i="3"/>
  <c r="G3592" i="3"/>
  <c r="G3596" i="3"/>
  <c r="G3600" i="3"/>
  <c r="G3604" i="3"/>
  <c r="G3608" i="3"/>
  <c r="G3612" i="3"/>
  <c r="G3616" i="3"/>
  <c r="G3620" i="3"/>
  <c r="G3624" i="3"/>
  <c r="G3628" i="3"/>
  <c r="G3632" i="3"/>
  <c r="G3636" i="3"/>
  <c r="G3640" i="3"/>
  <c r="G3644" i="3"/>
  <c r="G3648" i="3"/>
  <c r="G3652" i="3"/>
  <c r="G3656" i="3"/>
  <c r="G3660" i="3"/>
  <c r="G3664" i="3"/>
  <c r="G3668" i="3"/>
  <c r="G3672" i="3"/>
  <c r="G3676" i="3"/>
  <c r="G3680" i="3"/>
  <c r="G3684" i="3"/>
  <c r="G3688" i="3"/>
  <c r="G3692" i="3"/>
  <c r="G3696" i="3"/>
  <c r="G3700" i="3"/>
  <c r="G3704" i="3"/>
  <c r="G3708" i="3"/>
  <c r="G3712" i="3"/>
  <c r="G3716" i="3"/>
  <c r="G3720" i="3"/>
  <c r="G3724" i="3"/>
  <c r="G3728" i="3"/>
  <c r="G3732" i="3"/>
  <c r="G3736" i="3"/>
  <c r="G3740" i="3"/>
  <c r="G3744" i="3"/>
  <c r="G3748" i="3"/>
  <c r="G3752" i="3"/>
  <c r="G3756" i="3"/>
  <c r="G3760" i="3"/>
  <c r="G3764" i="3"/>
  <c r="G3768" i="3"/>
  <c r="G3772" i="3"/>
  <c r="G3776" i="3"/>
  <c r="G3780" i="3"/>
  <c r="G3784" i="3"/>
  <c r="G3788" i="3"/>
  <c r="G3792" i="3"/>
  <c r="G3796" i="3"/>
  <c r="G3800" i="3"/>
  <c r="G3804" i="3"/>
  <c r="G3808" i="3"/>
  <c r="G3812" i="3"/>
  <c r="G3816" i="3"/>
  <c r="G3820" i="3"/>
  <c r="G3824" i="3"/>
  <c r="G3828" i="3"/>
  <c r="G3832" i="3"/>
  <c r="G3836" i="3"/>
  <c r="G3840" i="3"/>
  <c r="G3844" i="3"/>
  <c r="G3848" i="3"/>
  <c r="G3852" i="3"/>
  <c r="G3856" i="3"/>
  <c r="G3860" i="3"/>
  <c r="G3864" i="3"/>
  <c r="G3868" i="3"/>
  <c r="G3872" i="3"/>
  <c r="G3876" i="3"/>
  <c r="G3880" i="3"/>
  <c r="G3884" i="3"/>
  <c r="G3888" i="3"/>
  <c r="G3892" i="3"/>
  <c r="G3896" i="3"/>
  <c r="G3900" i="3"/>
  <c r="G3904" i="3"/>
  <c r="G3908" i="3"/>
  <c r="G3912" i="3"/>
  <c r="G3916" i="3"/>
  <c r="G3920" i="3"/>
  <c r="G3924" i="3"/>
  <c r="G3928" i="3"/>
  <c r="G3932" i="3"/>
  <c r="G3936" i="3"/>
  <c r="G3940" i="3"/>
  <c r="G3944" i="3"/>
  <c r="G3948" i="3"/>
  <c r="G3952" i="3"/>
  <c r="G3956" i="3"/>
  <c r="G3960" i="3"/>
  <c r="G3964" i="3"/>
  <c r="G3968" i="3"/>
  <c r="G3972" i="3"/>
  <c r="G3976" i="3"/>
  <c r="G3980" i="3"/>
  <c r="G3984" i="3"/>
  <c r="G3988" i="3"/>
  <c r="G3992" i="3"/>
  <c r="G3996" i="3"/>
  <c r="G4000" i="3"/>
  <c r="G4004" i="3"/>
  <c r="G4008" i="3"/>
  <c r="G4012" i="3"/>
  <c r="G1576" i="3"/>
  <c r="H2211" i="3"/>
  <c r="H2485" i="3"/>
  <c r="H2628" i="3"/>
  <c r="G2741" i="3"/>
  <c r="G2857" i="3"/>
  <c r="H2942" i="3"/>
  <c r="G2999" i="3"/>
  <c r="H3054" i="3"/>
  <c r="H3097" i="3"/>
  <c r="G3140" i="3"/>
  <c r="H3183" i="3"/>
  <c r="H3225" i="3"/>
  <c r="G3268" i="3"/>
  <c r="H3311" i="3"/>
  <c r="H3353" i="3"/>
  <c r="G3386" i="3"/>
  <c r="H3410" i="3"/>
  <c r="H3431" i="3"/>
  <c r="H3453" i="3"/>
  <c r="H3474" i="3"/>
  <c r="H3493" i="3"/>
  <c r="H3511" i="3"/>
  <c r="G3530" i="3"/>
  <c r="G3548" i="3"/>
  <c r="H3564" i="3"/>
  <c r="H3578" i="3"/>
  <c r="H3586" i="3"/>
  <c r="H3594" i="3"/>
  <c r="H3602" i="3"/>
  <c r="H3610" i="3"/>
  <c r="H3618" i="3"/>
  <c r="H3626" i="3"/>
  <c r="H3634" i="3"/>
  <c r="H3642" i="3"/>
  <c r="H3650" i="3"/>
  <c r="H3658" i="3"/>
  <c r="H3666" i="3"/>
  <c r="H3674" i="3"/>
  <c r="H3682" i="3"/>
  <c r="H3690" i="3"/>
  <c r="H3698" i="3"/>
  <c r="H3706" i="3"/>
  <c r="H3714" i="3"/>
  <c r="H3722" i="3"/>
  <c r="H3730" i="3"/>
  <c r="H3738" i="3"/>
  <c r="H3746" i="3"/>
  <c r="H3754" i="3"/>
  <c r="H3762" i="3"/>
  <c r="H3770" i="3"/>
  <c r="H3778" i="3"/>
  <c r="H3786" i="3"/>
  <c r="H3794" i="3"/>
  <c r="H3802" i="3"/>
  <c r="H3810" i="3"/>
  <c r="H3818" i="3"/>
  <c r="H3826" i="3"/>
  <c r="H3834" i="3"/>
  <c r="H3842" i="3"/>
  <c r="H3850" i="3"/>
  <c r="H3858" i="3"/>
  <c r="H3866" i="3"/>
  <c r="H3874" i="3"/>
  <c r="H3882" i="3"/>
  <c r="H3890" i="3"/>
  <c r="H3898" i="3"/>
  <c r="H3906" i="3"/>
  <c r="H3914" i="3"/>
  <c r="H3922" i="3"/>
  <c r="H3930" i="3"/>
  <c r="H3938" i="3"/>
  <c r="H3946" i="3"/>
  <c r="H3954" i="3"/>
  <c r="H3962" i="3"/>
  <c r="H3970" i="3"/>
  <c r="H3978" i="3"/>
  <c r="H3986" i="3"/>
  <c r="H3994" i="3"/>
  <c r="H4002" i="3"/>
  <c r="H4010" i="3"/>
  <c r="H1771" i="3"/>
  <c r="G2267" i="3"/>
  <c r="H2518" i="3"/>
  <c r="G2649" i="3"/>
  <c r="H2762" i="3"/>
  <c r="H2878" i="3"/>
  <c r="H2952" i="3"/>
  <c r="G3009" i="3"/>
  <c r="H3063" i="3"/>
  <c r="H3105" i="3"/>
  <c r="G3148" i="3"/>
  <c r="H3191" i="3"/>
  <c r="H3233" i="3"/>
  <c r="G3276" i="3"/>
  <c r="H3319" i="3"/>
  <c r="G3360" i="3"/>
  <c r="G3391" i="3"/>
  <c r="H3414" i="3"/>
  <c r="H3435" i="3"/>
  <c r="H3457" i="3"/>
  <c r="H3478" i="3"/>
  <c r="G3497" i="3"/>
  <c r="G3515" i="3"/>
  <c r="H3533" i="3"/>
  <c r="H3551" i="3"/>
  <c r="H3567" i="3"/>
  <c r="H3579" i="3"/>
  <c r="H3587" i="3"/>
  <c r="H3595" i="3"/>
  <c r="H3603" i="3"/>
  <c r="H3611" i="3"/>
  <c r="H3619" i="3"/>
  <c r="H3627" i="3"/>
  <c r="H3635" i="3"/>
  <c r="H3643" i="3"/>
  <c r="H3651" i="3"/>
  <c r="H3659" i="3"/>
  <c r="H3667" i="3"/>
  <c r="H3675" i="3"/>
  <c r="H3683" i="3"/>
  <c r="H3691" i="3"/>
  <c r="H3699" i="3"/>
  <c r="H3707" i="3"/>
  <c r="H3715" i="3"/>
  <c r="H3723" i="3"/>
  <c r="H3731" i="3"/>
  <c r="H3739" i="3"/>
  <c r="H3747" i="3"/>
  <c r="H3755" i="3"/>
  <c r="H3763" i="3"/>
  <c r="H3771" i="3"/>
  <c r="H3779" i="3"/>
  <c r="H3787" i="3"/>
  <c r="H3795" i="3"/>
  <c r="H3803" i="3"/>
  <c r="H3811" i="3"/>
  <c r="H3819" i="3"/>
  <c r="H3827" i="3"/>
  <c r="H3835" i="3"/>
  <c r="H3843" i="3"/>
  <c r="H3851" i="3"/>
  <c r="H3859" i="3"/>
  <c r="H3867" i="3"/>
  <c r="H3875" i="3"/>
  <c r="H3883" i="3"/>
  <c r="H3891" i="3"/>
  <c r="H3899" i="3"/>
  <c r="H3907" i="3"/>
  <c r="H3915" i="3"/>
  <c r="H3923" i="3"/>
  <c r="H3931" i="3"/>
  <c r="H3939" i="3"/>
  <c r="H3947" i="3"/>
  <c r="H3955" i="3"/>
  <c r="H3963" i="3"/>
  <c r="H3971" i="3"/>
  <c r="H3979" i="3"/>
  <c r="H3987" i="3"/>
  <c r="H3995" i="3"/>
  <c r="H4003" i="3"/>
  <c r="H4011" i="3"/>
  <c r="G1815" i="3"/>
  <c r="H2291" i="3"/>
  <c r="G2526" i="3"/>
  <c r="H2656" i="3"/>
  <c r="H2772" i="3"/>
  <c r="G2883" i="3"/>
  <c r="G2956" i="3"/>
  <c r="H3014" i="3"/>
  <c r="H3065" i="3"/>
  <c r="G3108" i="3"/>
  <c r="H3151" i="3"/>
  <c r="H3193" i="3"/>
  <c r="G3236" i="3"/>
  <c r="H3279" i="3"/>
  <c r="H3321" i="3"/>
  <c r="G3363" i="3"/>
  <c r="G3392" i="3"/>
  <c r="H3415" i="3"/>
  <c r="H3437" i="3"/>
  <c r="H3458" i="3"/>
  <c r="H3479" i="3"/>
  <c r="G3498" i="3"/>
  <c r="G3516" i="3"/>
  <c r="H3534" i="3"/>
  <c r="H3552" i="3"/>
  <c r="H3568" i="3"/>
  <c r="H3580" i="3"/>
  <c r="H3588" i="3"/>
  <c r="H3596" i="3"/>
  <c r="H3604" i="3"/>
  <c r="H3612" i="3"/>
  <c r="H3620" i="3"/>
  <c r="H3628" i="3"/>
  <c r="H3636" i="3"/>
  <c r="H3644" i="3"/>
  <c r="H3652" i="3"/>
  <c r="H3660" i="3"/>
  <c r="H3668" i="3"/>
  <c r="H3676" i="3"/>
  <c r="H3684" i="3"/>
  <c r="H3692" i="3"/>
  <c r="H3700" i="3"/>
  <c r="H3708" i="3"/>
  <c r="H3716" i="3"/>
  <c r="H3724" i="3"/>
  <c r="H3732" i="3"/>
  <c r="H3740" i="3"/>
  <c r="H3748" i="3"/>
  <c r="H3756" i="3"/>
  <c r="H3764" i="3"/>
  <c r="H3772" i="3"/>
  <c r="H3780" i="3"/>
  <c r="H3788" i="3"/>
  <c r="H3796" i="3"/>
  <c r="H3804" i="3"/>
  <c r="H3812" i="3"/>
  <c r="H3820" i="3"/>
  <c r="H3828" i="3"/>
  <c r="H3836" i="3"/>
  <c r="H3844" i="3"/>
  <c r="H3852" i="3"/>
  <c r="H3860" i="3"/>
  <c r="H3868" i="3"/>
  <c r="H3876" i="3"/>
  <c r="H3884" i="3"/>
  <c r="H3892" i="3"/>
  <c r="H3900" i="3"/>
  <c r="H3908" i="3"/>
  <c r="H3916" i="3"/>
  <c r="H3924" i="3"/>
  <c r="H3932" i="3"/>
  <c r="H3940" i="3"/>
  <c r="H3948" i="3"/>
  <c r="H3956" i="3"/>
  <c r="H3964" i="3"/>
  <c r="H3972" i="3"/>
  <c r="H3980" i="3"/>
  <c r="H3988" i="3"/>
  <c r="H3996" i="3"/>
  <c r="H4004" i="3"/>
  <c r="H4012" i="3"/>
  <c r="G1969" i="3"/>
  <c r="G2351" i="3"/>
  <c r="G2555" i="3"/>
  <c r="G2677" i="3"/>
  <c r="G2793" i="3"/>
  <c r="G2899" i="3"/>
  <c r="G2967" i="3"/>
  <c r="H3024" i="3"/>
  <c r="H3073" i="3"/>
  <c r="G3116" i="3"/>
  <c r="H3159" i="3"/>
  <c r="H3201" i="3"/>
  <c r="G3244" i="3"/>
  <c r="H3287" i="3"/>
  <c r="H3329" i="3"/>
  <c r="G3368" i="3"/>
  <c r="H3397" i="3"/>
  <c r="H3419" i="3"/>
  <c r="H3441" i="3"/>
  <c r="H3462" i="3"/>
  <c r="G3483" i="3"/>
  <c r="H3501" i="3"/>
  <c r="H3519" i="3"/>
  <c r="G3538" i="3"/>
  <c r="H3555" i="3"/>
  <c r="H3571" i="3"/>
  <c r="G3581" i="3"/>
  <c r="G3589" i="3"/>
  <c r="G3597" i="3"/>
  <c r="G3605" i="3"/>
  <c r="G3613" i="3"/>
  <c r="G3621" i="3"/>
  <c r="G3629" i="3"/>
  <c r="G3637" i="3"/>
  <c r="G3645" i="3"/>
  <c r="G3653" i="3"/>
  <c r="G3661" i="3"/>
  <c r="G3669" i="3"/>
  <c r="G3677" i="3"/>
  <c r="G3685" i="3"/>
  <c r="G3693" i="3"/>
  <c r="G3701" i="3"/>
  <c r="G3709" i="3"/>
  <c r="G3717" i="3"/>
  <c r="G3725" i="3"/>
  <c r="G3733" i="3"/>
  <c r="G3741" i="3"/>
  <c r="G3749" i="3"/>
  <c r="G3757" i="3"/>
  <c r="G3765" i="3"/>
  <c r="G3773" i="3"/>
  <c r="G3781" i="3"/>
  <c r="G3789" i="3"/>
  <c r="G3797" i="3"/>
  <c r="G3805" i="3"/>
  <c r="G3813" i="3"/>
  <c r="G3821" i="3"/>
  <c r="G3829" i="3"/>
  <c r="G3837" i="3"/>
  <c r="G3845" i="3"/>
  <c r="G3853" i="3"/>
  <c r="G3861" i="3"/>
  <c r="G3869" i="3"/>
  <c r="G3877" i="3"/>
  <c r="G3885" i="3"/>
  <c r="G3893" i="3"/>
  <c r="G3901" i="3"/>
  <c r="G3909" i="3"/>
  <c r="G3917" i="3"/>
  <c r="G3925" i="3"/>
  <c r="G3933" i="3"/>
  <c r="G3941" i="3"/>
  <c r="G3949" i="3"/>
  <c r="G3957" i="3"/>
  <c r="G3965" i="3"/>
  <c r="G3973" i="3"/>
  <c r="G3981" i="3"/>
  <c r="G3989" i="3"/>
  <c r="G3997" i="3"/>
  <c r="G4005" i="3"/>
  <c r="G2029" i="3"/>
  <c r="G2363" i="3"/>
  <c r="H2562" i="3"/>
  <c r="H2686" i="3"/>
  <c r="H2798" i="3"/>
  <c r="H2904" i="3"/>
  <c r="H2971" i="3"/>
  <c r="H3027" i="3"/>
  <c r="G3076" i="3"/>
  <c r="H3119" i="3"/>
  <c r="H3161" i="3"/>
  <c r="G3204" i="3"/>
  <c r="H3247" i="3"/>
  <c r="H3289" i="3"/>
  <c r="G3332" i="3"/>
  <c r="G3371" i="3"/>
  <c r="G3399" i="3"/>
  <c r="H3421" i="3"/>
  <c r="H3442" i="3"/>
  <c r="H3463" i="3"/>
  <c r="G3484" i="3"/>
  <c r="H3502" i="3"/>
  <c r="G3521" i="3"/>
  <c r="G3539" i="3"/>
  <c r="H3556" i="3"/>
  <c r="H3572" i="3"/>
  <c r="H3582" i="3"/>
  <c r="H3590" i="3"/>
  <c r="H3598" i="3"/>
  <c r="H3606" i="3"/>
  <c r="H3614" i="3"/>
  <c r="H3622" i="3"/>
  <c r="H3630" i="3"/>
  <c r="H3638" i="3"/>
  <c r="H3646" i="3"/>
  <c r="H3654" i="3"/>
  <c r="H3662" i="3"/>
  <c r="H3670" i="3"/>
  <c r="H3678" i="3"/>
  <c r="H3686" i="3"/>
  <c r="H3694" i="3"/>
  <c r="H3702" i="3"/>
  <c r="H3710" i="3"/>
  <c r="H3718" i="3"/>
  <c r="H3726" i="3"/>
  <c r="H3734" i="3"/>
  <c r="H3742" i="3"/>
  <c r="H3750" i="3"/>
  <c r="H3758" i="3"/>
  <c r="H3766" i="3"/>
  <c r="H3774" i="3"/>
  <c r="H3782" i="3"/>
  <c r="H3790" i="3"/>
  <c r="H3798" i="3"/>
  <c r="H3806" i="3"/>
  <c r="H3814" i="3"/>
  <c r="H3822" i="3"/>
  <c r="H3830" i="3"/>
  <c r="H3838" i="3"/>
  <c r="H3846" i="3"/>
  <c r="H3854" i="3"/>
  <c r="H3862" i="3"/>
  <c r="H3870" i="3"/>
  <c r="H3878" i="3"/>
  <c r="H3886" i="3"/>
  <c r="H3894" i="3"/>
  <c r="H3902" i="3"/>
  <c r="H3910" i="3"/>
  <c r="H3918" i="3"/>
  <c r="H3926" i="3"/>
  <c r="H3934" i="3"/>
  <c r="H3942" i="3"/>
  <c r="H3950" i="3"/>
  <c r="H3958" i="3"/>
  <c r="H3966" i="3"/>
  <c r="H3974" i="3"/>
  <c r="H3982" i="3"/>
  <c r="H3990" i="3"/>
  <c r="H3998" i="3"/>
  <c r="H4006" i="3"/>
  <c r="G2121" i="3"/>
  <c r="H2418" i="3"/>
  <c r="H2587" i="3"/>
  <c r="H2708" i="3"/>
  <c r="H2820" i="3"/>
  <c r="H2920" i="3"/>
  <c r="H2982" i="3"/>
  <c r="H3038" i="3"/>
  <c r="G3084" i="3"/>
  <c r="H3127" i="3"/>
  <c r="H3169" i="3"/>
  <c r="G3212" i="3"/>
  <c r="H3255" i="3"/>
  <c r="H3297" i="3"/>
  <c r="G3340" i="3"/>
  <c r="G3376" i="3"/>
  <c r="H3403" i="3"/>
  <c r="H3425" i="3"/>
  <c r="H3446" i="3"/>
  <c r="H3467" i="3"/>
  <c r="H3487" i="3"/>
  <c r="G3506" i="3"/>
  <c r="G3524" i="3"/>
  <c r="H3542" i="3"/>
  <c r="H3559" i="3"/>
  <c r="H3575" i="3"/>
  <c r="H3583" i="3"/>
  <c r="H3591" i="3"/>
  <c r="H3599" i="3"/>
  <c r="H3607" i="3"/>
  <c r="H3615" i="3"/>
  <c r="H3623" i="3"/>
  <c r="H3631" i="3"/>
  <c r="H3639" i="3"/>
  <c r="H3647" i="3"/>
  <c r="H3655" i="3"/>
  <c r="H3663" i="3"/>
  <c r="H3671" i="3"/>
  <c r="H3679" i="3"/>
  <c r="H3687" i="3"/>
  <c r="H3695" i="3"/>
  <c r="H3703" i="3"/>
  <c r="H3711" i="3"/>
  <c r="H3719" i="3"/>
  <c r="H3727" i="3"/>
  <c r="H3735" i="3"/>
  <c r="H3743" i="3"/>
  <c r="H3751" i="3"/>
  <c r="H3759" i="3"/>
  <c r="H3767" i="3"/>
  <c r="H3775" i="3"/>
  <c r="H3783" i="3"/>
  <c r="H3791" i="3"/>
  <c r="H3799" i="3"/>
  <c r="H3807" i="3"/>
  <c r="H3815" i="3"/>
  <c r="H3823" i="3"/>
  <c r="H3831" i="3"/>
  <c r="H3839" i="3"/>
  <c r="H3847" i="3"/>
  <c r="H3855" i="3"/>
  <c r="H3863" i="3"/>
  <c r="H3871" i="3"/>
  <c r="H3879" i="3"/>
  <c r="H3887" i="3"/>
  <c r="H3895" i="3"/>
  <c r="H3903" i="3"/>
  <c r="H3911" i="3"/>
  <c r="H3919" i="3"/>
  <c r="H3927" i="3"/>
  <c r="H3935" i="3"/>
  <c r="H3943" i="3"/>
  <c r="H3951" i="3"/>
  <c r="H3959" i="3"/>
  <c r="H3967" i="3"/>
  <c r="H3975" i="3"/>
  <c r="H3983" i="3"/>
  <c r="H3991" i="3"/>
  <c r="H3999" i="3"/>
  <c r="H4007" i="3"/>
  <c r="G2137" i="3"/>
  <c r="G2431" i="3"/>
  <c r="H2597" i="3"/>
  <c r="G2713" i="3"/>
  <c r="H2826" i="3"/>
  <c r="H2926" i="3"/>
  <c r="H2984" i="3"/>
  <c r="G3041" i="3"/>
  <c r="H3087" i="3"/>
  <c r="H3129" i="3"/>
  <c r="G3172" i="3"/>
  <c r="H3215" i="3"/>
  <c r="H3257" i="3"/>
  <c r="G3300" i="3"/>
  <c r="H3343" i="3"/>
  <c r="G3379" i="3"/>
  <c r="H3405" i="3"/>
  <c r="H3426" i="3"/>
  <c r="H3447" i="3"/>
  <c r="H3469" i="3"/>
  <c r="G3489" i="3"/>
  <c r="G3507" i="3"/>
  <c r="H3525" i="3"/>
  <c r="H3543" i="3"/>
  <c r="H3560" i="3"/>
  <c r="H3576" i="3"/>
  <c r="H3584" i="3"/>
  <c r="H3592" i="3"/>
  <c r="H3600" i="3"/>
  <c r="H3608" i="3"/>
  <c r="H3616" i="3"/>
  <c r="H3624" i="3"/>
  <c r="H3632" i="3"/>
  <c r="H3640" i="3"/>
  <c r="H3648" i="3"/>
  <c r="H3656" i="3"/>
  <c r="H3664" i="3"/>
  <c r="H3672" i="3"/>
  <c r="H3680" i="3"/>
  <c r="H3688" i="3"/>
  <c r="H3696" i="3"/>
  <c r="H3704" i="3"/>
  <c r="H3712" i="3"/>
  <c r="H3720" i="3"/>
  <c r="H3728" i="3"/>
  <c r="H3736" i="3"/>
  <c r="H3744" i="3"/>
  <c r="H3752" i="3"/>
  <c r="H3760" i="3"/>
  <c r="H3768" i="3"/>
  <c r="H3776" i="3"/>
  <c r="H3784" i="3"/>
  <c r="H3792" i="3"/>
  <c r="H3800" i="3"/>
  <c r="H3808" i="3"/>
  <c r="H3816" i="3"/>
  <c r="H3824" i="3"/>
  <c r="H3832" i="3"/>
  <c r="H3840" i="3"/>
  <c r="H3848" i="3"/>
  <c r="H3856" i="3"/>
  <c r="H3864" i="3"/>
  <c r="H3872" i="3"/>
  <c r="H3880" i="3"/>
  <c r="H3888" i="3"/>
  <c r="H3896" i="3"/>
  <c r="H3904" i="3"/>
  <c r="H3912" i="3"/>
  <c r="H3920" i="3"/>
  <c r="H3928" i="3"/>
  <c r="H3936" i="3"/>
  <c r="H3944" i="3"/>
  <c r="H3952" i="3"/>
  <c r="H3960" i="3"/>
  <c r="H3968" i="3"/>
  <c r="H3976" i="3"/>
  <c r="H3984" i="3"/>
  <c r="H3992" i="3"/>
  <c r="H4000" i="3"/>
  <c r="H4008" i="3"/>
  <c r="H2191" i="3"/>
  <c r="H3095" i="3"/>
  <c r="H3409" i="3"/>
  <c r="H3563" i="3"/>
  <c r="G3633" i="3"/>
  <c r="G3697" i="3"/>
  <c r="G3761" i="3"/>
  <c r="G3825" i="3"/>
  <c r="G3889" i="3"/>
  <c r="G3953" i="3"/>
  <c r="H2469" i="3"/>
  <c r="H3137" i="3"/>
  <c r="H3430" i="3"/>
  <c r="G3577" i="3"/>
  <c r="G3641" i="3"/>
  <c r="G3705" i="3"/>
  <c r="G3769" i="3"/>
  <c r="G3833" i="3"/>
  <c r="G3897" i="3"/>
  <c r="G3961" i="3"/>
  <c r="G2622" i="3"/>
  <c r="G3180" i="3"/>
  <c r="H3451" i="3"/>
  <c r="G3585" i="3"/>
  <c r="G3649" i="3"/>
  <c r="G3713" i="3"/>
  <c r="G3777" i="3"/>
  <c r="G3841" i="3"/>
  <c r="G3905" i="3"/>
  <c r="G3969" i="3"/>
  <c r="H2734" i="3"/>
  <c r="H3223" i="3"/>
  <c r="H3473" i="3"/>
  <c r="G3593" i="3"/>
  <c r="G3657" i="3"/>
  <c r="G3721" i="3"/>
  <c r="G3785" i="3"/>
  <c r="G3849" i="3"/>
  <c r="G3913" i="3"/>
  <c r="G3977" i="3"/>
  <c r="H2848" i="3"/>
  <c r="H3265" i="3"/>
  <c r="G3492" i="3"/>
  <c r="G3601" i="3"/>
  <c r="G3665" i="3"/>
  <c r="G3729" i="3"/>
  <c r="G3793" i="3"/>
  <c r="G3857" i="3"/>
  <c r="G3921" i="3"/>
  <c r="G3985" i="3"/>
  <c r="G2939" i="3"/>
  <c r="G3308" i="3"/>
  <c r="H3510" i="3"/>
  <c r="G3609" i="3"/>
  <c r="G3673" i="3"/>
  <c r="G3737" i="3"/>
  <c r="G3801" i="3"/>
  <c r="G3865" i="3"/>
  <c r="G3929" i="3"/>
  <c r="G3993" i="3"/>
  <c r="H2995" i="3"/>
  <c r="H3351" i="3"/>
  <c r="G3529" i="3"/>
  <c r="G3617" i="3"/>
  <c r="G3681" i="3"/>
  <c r="G3745" i="3"/>
  <c r="G3809" i="3"/>
  <c r="G3873" i="3"/>
  <c r="G3937" i="3"/>
  <c r="G4001" i="3"/>
  <c r="H3050" i="3"/>
  <c r="G3945" i="3"/>
  <c r="G3384" i="3"/>
  <c r="G4009" i="3"/>
  <c r="G3547" i="3"/>
  <c r="G3625" i="3"/>
  <c r="G3689" i="3"/>
  <c r="G3753" i="3"/>
  <c r="G3817" i="3"/>
  <c r="G3881" i="3"/>
  <c r="D255" i="3"/>
  <c r="D247" i="3"/>
  <c r="D239" i="3"/>
  <c r="D231" i="3"/>
  <c r="D223" i="3"/>
  <c r="D215" i="3"/>
  <c r="D207" i="3"/>
  <c r="D199" i="3"/>
  <c r="D191" i="3"/>
  <c r="D183" i="3"/>
  <c r="D175" i="3"/>
  <c r="D167" i="3"/>
  <c r="D159" i="3"/>
  <c r="D151" i="3"/>
  <c r="D143" i="3"/>
  <c r="D135" i="3"/>
  <c r="D127" i="3"/>
  <c r="D119" i="3"/>
  <c r="D111" i="3"/>
  <c r="D103" i="3"/>
  <c r="D95" i="3"/>
  <c r="D87" i="3"/>
  <c r="D79" i="3"/>
  <c r="D71" i="3"/>
  <c r="D63" i="3"/>
  <c r="D55" i="3"/>
  <c r="D47" i="3"/>
  <c r="D39" i="3"/>
  <c r="D31" i="3"/>
  <c r="D23" i="3"/>
  <c r="D15" i="3"/>
  <c r="D104" i="3"/>
  <c r="D254" i="3"/>
  <c r="D246" i="3"/>
  <c r="D238" i="3"/>
  <c r="D230" i="3"/>
  <c r="D222" i="3"/>
  <c r="D214" i="3"/>
  <c r="D206" i="3"/>
  <c r="D198" i="3"/>
  <c r="D190" i="3"/>
  <c r="D182" i="3"/>
  <c r="D174" i="3"/>
  <c r="D166" i="3"/>
  <c r="D158" i="3"/>
  <c r="D150" i="3"/>
  <c r="D142" i="3"/>
  <c r="D134" i="3"/>
  <c r="D126" i="3"/>
  <c r="D118" i="3"/>
  <c r="D110" i="3"/>
  <c r="D102" i="3"/>
  <c r="D94" i="3"/>
  <c r="D86" i="3"/>
  <c r="D78" i="3"/>
  <c r="D70" i="3"/>
  <c r="D62" i="3"/>
  <c r="D54" i="3"/>
  <c r="D46" i="3"/>
  <c r="D38" i="3"/>
  <c r="D30" i="3"/>
  <c r="D22" i="3"/>
  <c r="D14" i="3"/>
  <c r="D64" i="3"/>
  <c r="D253" i="3"/>
  <c r="D245" i="3"/>
  <c r="D237" i="3"/>
  <c r="D229" i="3"/>
  <c r="D221" i="3"/>
  <c r="D213" i="3"/>
  <c r="D205" i="3"/>
  <c r="D197" i="3"/>
  <c r="D189" i="3"/>
  <c r="D181" i="3"/>
  <c r="D173" i="3"/>
  <c r="D165" i="3"/>
  <c r="D157" i="3"/>
  <c r="D149" i="3"/>
  <c r="D141" i="3"/>
  <c r="D133" i="3"/>
  <c r="D125" i="3"/>
  <c r="D117" i="3"/>
  <c r="D109" i="3"/>
  <c r="D101" i="3"/>
  <c r="D93" i="3"/>
  <c r="D85" i="3"/>
  <c r="D77" i="3"/>
  <c r="D69" i="3"/>
  <c r="D61" i="3"/>
  <c r="D53" i="3"/>
  <c r="D45" i="3"/>
  <c r="D37" i="3"/>
  <c r="D29" i="3"/>
  <c r="D21" i="3"/>
  <c r="D13" i="3"/>
  <c r="D260" i="3"/>
  <c r="D252" i="3"/>
  <c r="D244" i="3"/>
  <c r="D236" i="3"/>
  <c r="D228" i="3"/>
  <c r="D220" i="3"/>
  <c r="D212" i="3"/>
  <c r="D204" i="3"/>
  <c r="D196" i="3"/>
  <c r="D188" i="3"/>
  <c r="D180" i="3"/>
  <c r="D172" i="3"/>
  <c r="D164" i="3"/>
  <c r="D156" i="3"/>
  <c r="D148" i="3"/>
  <c r="D140" i="3"/>
  <c r="D132" i="3"/>
  <c r="D124" i="3"/>
  <c r="D116" i="3"/>
  <c r="D108" i="3"/>
  <c r="D100" i="3"/>
  <c r="D92" i="3"/>
  <c r="D84" i="3"/>
  <c r="D76" i="3"/>
  <c r="D68" i="3"/>
  <c r="D60" i="3"/>
  <c r="D52" i="3"/>
  <c r="D44" i="3"/>
  <c r="D36" i="3"/>
  <c r="D28" i="3"/>
  <c r="D20" i="3"/>
  <c r="D12" i="3"/>
  <c r="D144" i="3"/>
  <c r="D259" i="3"/>
  <c r="D251" i="3"/>
  <c r="D243" i="3"/>
  <c r="D235" i="3"/>
  <c r="D227" i="3"/>
  <c r="D219" i="3"/>
  <c r="D211" i="3"/>
  <c r="D203" i="3"/>
  <c r="D195" i="3"/>
  <c r="D187" i="3"/>
  <c r="D179" i="3"/>
  <c r="D171" i="3"/>
  <c r="D163" i="3"/>
  <c r="D155" i="3"/>
  <c r="D147" i="3"/>
  <c r="D139" i="3"/>
  <c r="D131" i="3"/>
  <c r="D123" i="3"/>
  <c r="D115" i="3"/>
  <c r="D107" i="3"/>
  <c r="D99" i="3"/>
  <c r="D91" i="3"/>
  <c r="D83" i="3"/>
  <c r="D75" i="3"/>
  <c r="D67" i="3"/>
  <c r="D59" i="3"/>
  <c r="D51" i="3"/>
  <c r="D43" i="3"/>
  <c r="D35" i="3"/>
  <c r="D27" i="3"/>
  <c r="D19" i="3"/>
  <c r="D11" i="3"/>
  <c r="D258" i="3"/>
  <c r="D250" i="3"/>
  <c r="D242" i="3"/>
  <c r="D234" i="3"/>
  <c r="D226" i="3"/>
  <c r="D218" i="3"/>
  <c r="D210" i="3"/>
  <c r="D202" i="3"/>
  <c r="D194" i="3"/>
  <c r="D186" i="3"/>
  <c r="D178" i="3"/>
  <c r="D170" i="3"/>
  <c r="D162" i="3"/>
  <c r="D154" i="3"/>
  <c r="D146" i="3"/>
  <c r="D138" i="3"/>
  <c r="D130" i="3"/>
  <c r="D122" i="3"/>
  <c r="D114" i="3"/>
  <c r="D106" i="3"/>
  <c r="D98" i="3"/>
  <c r="D90" i="3"/>
  <c r="D82" i="3"/>
  <c r="D74" i="3"/>
  <c r="D66" i="3"/>
  <c r="D58" i="3"/>
  <c r="D50" i="3"/>
  <c r="D42" i="3"/>
  <c r="D34" i="3"/>
  <c r="D26" i="3"/>
  <c r="D18" i="3"/>
  <c r="D88" i="3"/>
  <c r="D257" i="3"/>
  <c r="D249" i="3"/>
  <c r="D241" i="3"/>
  <c r="D233" i="3"/>
  <c r="D225" i="3"/>
  <c r="D217" i="3"/>
  <c r="D209" i="3"/>
  <c r="D201" i="3"/>
  <c r="D193" i="3"/>
  <c r="D185" i="3"/>
  <c r="D177" i="3"/>
  <c r="D169" i="3"/>
  <c r="D161" i="3"/>
  <c r="D153" i="3"/>
  <c r="D145" i="3"/>
  <c r="D137" i="3"/>
  <c r="D129" i="3"/>
  <c r="D121" i="3"/>
  <c r="D113" i="3"/>
  <c r="D105" i="3"/>
  <c r="D97" i="3"/>
  <c r="D89" i="3"/>
  <c r="D81" i="3"/>
  <c r="D73" i="3"/>
  <c r="D65" i="3"/>
  <c r="D57" i="3"/>
  <c r="D49" i="3"/>
  <c r="D41" i="3"/>
  <c r="D33" i="3"/>
  <c r="D25" i="3"/>
  <c r="D17" i="3"/>
  <c r="D256" i="3"/>
  <c r="D248" i="3"/>
  <c r="D240" i="3"/>
  <c r="D232" i="3"/>
  <c r="D224" i="3"/>
  <c r="D216" i="3"/>
  <c r="D208" i="3"/>
  <c r="D200" i="3"/>
  <c r="D192" i="3"/>
  <c r="D184" i="3"/>
  <c r="D176" i="3"/>
  <c r="D168" i="3"/>
  <c r="D160" i="3"/>
  <c r="D152" i="3"/>
  <c r="D136" i="3"/>
  <c r="D128" i="3"/>
  <c r="D120" i="3"/>
  <c r="D112" i="3"/>
  <c r="D96" i="3"/>
  <c r="D80" i="3"/>
  <c r="D72" i="3"/>
  <c r="D56" i="3"/>
  <c r="D48" i="3"/>
  <c r="D40" i="3"/>
  <c r="D32" i="3"/>
  <c r="D24" i="3"/>
  <c r="D16" i="3"/>
  <c r="G254" i="3"/>
  <c r="G246" i="3"/>
  <c r="G238" i="3"/>
  <c r="G230" i="3"/>
  <c r="G222" i="3"/>
  <c r="G214" i="3"/>
  <c r="G206" i="3"/>
  <c r="G198" i="3"/>
  <c r="G190" i="3"/>
  <c r="G182" i="3"/>
  <c r="G174" i="3"/>
  <c r="G166" i="3"/>
  <c r="G158" i="3"/>
  <c r="G150" i="3"/>
  <c r="G142" i="3"/>
  <c r="G134" i="3"/>
  <c r="G126" i="3"/>
  <c r="G118" i="3"/>
  <c r="G253" i="3"/>
  <c r="G245" i="3"/>
  <c r="G237" i="3"/>
  <c r="G229" i="3"/>
  <c r="G221" i="3"/>
  <c r="G213" i="3"/>
  <c r="G205" i="3"/>
  <c r="G197" i="3"/>
  <c r="G189" i="3"/>
  <c r="G181" i="3"/>
  <c r="G173" i="3"/>
  <c r="G165" i="3"/>
  <c r="G157" i="3"/>
  <c r="G149" i="3"/>
  <c r="G141" i="3"/>
  <c r="G133" i="3"/>
  <c r="G125" i="3"/>
  <c r="G260" i="3"/>
  <c r="G252" i="3"/>
  <c r="G244" i="3"/>
  <c r="G236" i="3"/>
  <c r="G228" i="3"/>
  <c r="G220" i="3"/>
  <c r="G212" i="3"/>
  <c r="G204" i="3"/>
  <c r="G196" i="3"/>
  <c r="G188" i="3"/>
  <c r="G180" i="3"/>
  <c r="G172" i="3"/>
  <c r="G164" i="3"/>
  <c r="G156" i="3"/>
  <c r="G148" i="3"/>
  <c r="G140" i="3"/>
  <c r="G132" i="3"/>
  <c r="G124" i="3"/>
  <c r="G116" i="3"/>
  <c r="G258" i="3"/>
  <c r="G250" i="3"/>
  <c r="G242" i="3"/>
  <c r="G234" i="3"/>
  <c r="G226" i="3"/>
  <c r="G218" i="3"/>
  <c r="G210" i="3"/>
  <c r="G202" i="3"/>
  <c r="G194" i="3"/>
  <c r="G186" i="3"/>
  <c r="G178" i="3"/>
  <c r="G170" i="3"/>
  <c r="G162" i="3"/>
  <c r="G154" i="3"/>
  <c r="G146" i="3"/>
  <c r="G138" i="3"/>
  <c r="G130" i="3"/>
  <c r="G122" i="3"/>
  <c r="G257" i="3"/>
  <c r="G249" i="3"/>
  <c r="G241" i="3"/>
  <c r="G233" i="3"/>
  <c r="G225" i="3"/>
  <c r="G217" i="3"/>
  <c r="G209" i="3"/>
  <c r="G201" i="3"/>
  <c r="G193" i="3"/>
  <c r="G185" i="3"/>
  <c r="G177" i="3"/>
  <c r="G169" i="3"/>
  <c r="G161" i="3"/>
  <c r="G153" i="3"/>
  <c r="G145" i="3"/>
  <c r="G137" i="3"/>
  <c r="G129" i="3"/>
  <c r="G121" i="3"/>
  <c r="G256" i="3"/>
  <c r="G248" i="3"/>
  <c r="G240" i="3"/>
  <c r="G232" i="3"/>
  <c r="G224" i="3"/>
  <c r="G216" i="3"/>
  <c r="G208" i="3"/>
  <c r="G200" i="3"/>
  <c r="G192" i="3"/>
  <c r="G184" i="3"/>
  <c r="G176" i="3"/>
  <c r="G168" i="3"/>
  <c r="G160" i="3"/>
  <c r="G152" i="3"/>
  <c r="G144" i="3"/>
  <c r="G136" i="3"/>
  <c r="G128" i="3"/>
  <c r="G120" i="3"/>
  <c r="G243" i="3"/>
  <c r="G211" i="3"/>
  <c r="G179" i="3"/>
  <c r="G147" i="3"/>
  <c r="G117" i="3"/>
  <c r="G108" i="3"/>
  <c r="G100" i="3"/>
  <c r="G92" i="3"/>
  <c r="G84" i="3"/>
  <c r="G76" i="3"/>
  <c r="G68" i="3"/>
  <c r="G60" i="3"/>
  <c r="G52" i="3"/>
  <c r="G44" i="3"/>
  <c r="G36" i="3"/>
  <c r="G28" i="3"/>
  <c r="G20" i="3"/>
  <c r="G12" i="3"/>
  <c r="G239" i="3"/>
  <c r="G207" i="3"/>
  <c r="G175" i="3"/>
  <c r="G143" i="3"/>
  <c r="G115" i="3"/>
  <c r="G107" i="3"/>
  <c r="G99" i="3"/>
  <c r="G91" i="3"/>
  <c r="G83" i="3"/>
  <c r="G75" i="3"/>
  <c r="G67" i="3"/>
  <c r="G59" i="3"/>
  <c r="G51" i="3"/>
  <c r="G43" i="3"/>
  <c r="G35" i="3"/>
  <c r="G27" i="3"/>
  <c r="G19" i="3"/>
  <c r="G11" i="3"/>
  <c r="G235" i="3"/>
  <c r="G203" i="3"/>
  <c r="G171" i="3"/>
  <c r="G139" i="3"/>
  <c r="G114" i="3"/>
  <c r="G106" i="3"/>
  <c r="G98" i="3"/>
  <c r="G90" i="3"/>
  <c r="G82" i="3"/>
  <c r="G74" i="3"/>
  <c r="G66" i="3"/>
  <c r="G58" i="3"/>
  <c r="G50" i="3"/>
  <c r="G42" i="3"/>
  <c r="G34" i="3"/>
  <c r="G26" i="3"/>
  <c r="G18" i="3"/>
  <c r="G215" i="3"/>
  <c r="G231" i="3"/>
  <c r="G199" i="3"/>
  <c r="G167" i="3"/>
  <c r="G135" i="3"/>
  <c r="G113" i="3"/>
  <c r="G105" i="3"/>
  <c r="G97" i="3"/>
  <c r="G89" i="3"/>
  <c r="G81" i="3"/>
  <c r="G73" i="3"/>
  <c r="G65" i="3"/>
  <c r="G57" i="3"/>
  <c r="G49" i="3"/>
  <c r="G41" i="3"/>
  <c r="G33" i="3"/>
  <c r="G25" i="3"/>
  <c r="G17" i="3"/>
  <c r="G259" i="3"/>
  <c r="G227" i="3"/>
  <c r="G195" i="3"/>
  <c r="G163" i="3"/>
  <c r="G131" i="3"/>
  <c r="G112" i="3"/>
  <c r="G104" i="3"/>
  <c r="G96" i="3"/>
  <c r="G88" i="3"/>
  <c r="G80" i="3"/>
  <c r="G72" i="3"/>
  <c r="G64" i="3"/>
  <c r="G56" i="3"/>
  <c r="G48" i="3"/>
  <c r="G40" i="3"/>
  <c r="G32" i="3"/>
  <c r="G24" i="3"/>
  <c r="G16" i="3"/>
  <c r="G255" i="3"/>
  <c r="G223" i="3"/>
  <c r="G191" i="3"/>
  <c r="G159" i="3"/>
  <c r="G127" i="3"/>
  <c r="G111" i="3"/>
  <c r="G103" i="3"/>
  <c r="G95" i="3"/>
  <c r="G87" i="3"/>
  <c r="G79" i="3"/>
  <c r="G71" i="3"/>
  <c r="G63" i="3"/>
  <c r="G55" i="3"/>
  <c r="G47" i="3"/>
  <c r="G39" i="3"/>
  <c r="G31" i="3"/>
  <c r="G23" i="3"/>
  <c r="G15" i="3"/>
  <c r="G251" i="3"/>
  <c r="G219" i="3"/>
  <c r="G187" i="3"/>
  <c r="G155" i="3"/>
  <c r="G123" i="3"/>
  <c r="G110" i="3"/>
  <c r="G102" i="3"/>
  <c r="G94" i="3"/>
  <c r="G86" i="3"/>
  <c r="G78" i="3"/>
  <c r="G70" i="3"/>
  <c r="G62" i="3"/>
  <c r="G54" i="3"/>
  <c r="G46" i="3"/>
  <c r="G38" i="3"/>
  <c r="G30" i="3"/>
  <c r="G22" i="3"/>
  <c r="G14" i="3"/>
  <c r="G247" i="3"/>
  <c r="G183" i="3"/>
  <c r="G151" i="3"/>
  <c r="G119" i="3"/>
  <c r="G109" i="3"/>
  <c r="G101" i="3"/>
  <c r="G93" i="3"/>
  <c r="G85" i="3"/>
  <c r="G77" i="3"/>
  <c r="G69" i="3"/>
  <c r="G61" i="3"/>
  <c r="G53" i="3"/>
  <c r="G45" i="3"/>
  <c r="G37" i="3"/>
  <c r="G29" i="3"/>
  <c r="G21" i="3"/>
  <c r="G13" i="3"/>
  <c r="F263" i="3" a="1"/>
  <c r="I263" i="3" a="1"/>
  <c r="F3793" i="3" l="1"/>
  <c r="F1876" i="3"/>
  <c r="F1020" i="3"/>
  <c r="F736" i="3"/>
  <c r="F1852" i="3"/>
  <c r="F1004" i="3"/>
  <c r="F3362" i="3"/>
  <c r="F1716" i="3"/>
  <c r="F952" i="3"/>
  <c r="F3234" i="3"/>
  <c r="F1684" i="3"/>
  <c r="F944" i="3"/>
  <c r="F3196" i="3"/>
  <c r="F1660" i="3"/>
  <c r="F938" i="3"/>
  <c r="F3164" i="3"/>
  <c r="F1652" i="3"/>
  <c r="F936" i="3"/>
  <c r="F2140" i="3"/>
  <c r="F624" i="3"/>
  <c r="F368" i="3"/>
  <c r="F288" i="3"/>
  <c r="F786" i="3"/>
  <c r="F490" i="3"/>
  <c r="F323" i="3"/>
  <c r="F1756" i="3"/>
  <c r="F327" i="3"/>
  <c r="F1110" i="3"/>
  <c r="F552" i="3"/>
  <c r="F340" i="3"/>
  <c r="F267" i="3"/>
  <c r="F376" i="3"/>
  <c r="F690" i="3"/>
  <c r="F280" i="3"/>
  <c r="F674" i="3"/>
  <c r="F418" i="3"/>
  <c r="F303" i="3"/>
  <c r="F281" i="3"/>
  <c r="F738" i="3"/>
  <c r="F480" i="3"/>
  <c r="F320" i="3"/>
  <c r="F1820" i="3"/>
  <c r="F602" i="3"/>
  <c r="F355" i="3"/>
  <c r="F282" i="3"/>
  <c r="F562" i="3"/>
  <c r="F3490" i="3"/>
  <c r="F1748" i="3"/>
  <c r="F960" i="3"/>
  <c r="F3426" i="3"/>
  <c r="F1724" i="3"/>
  <c r="F954" i="3"/>
  <c r="F3036" i="3"/>
  <c r="F1588" i="3"/>
  <c r="F920" i="3"/>
  <c r="F2972" i="3"/>
  <c r="F1556" i="3"/>
  <c r="F912" i="3"/>
  <c r="F2940" i="3"/>
  <c r="F1532" i="3"/>
  <c r="F906" i="3"/>
  <c r="F2908" i="3"/>
  <c r="F1524" i="3"/>
  <c r="F904" i="3"/>
  <c r="F1628" i="3"/>
  <c r="F592" i="3"/>
  <c r="F352" i="3"/>
  <c r="F279" i="3"/>
  <c r="F714" i="3"/>
  <c r="F458" i="3"/>
  <c r="F314" i="3"/>
  <c r="F962" i="3"/>
  <c r="F308" i="3"/>
  <c r="F898" i="3"/>
  <c r="F520" i="3"/>
  <c r="F331" i="3"/>
  <c r="F2364" i="3"/>
  <c r="F336" i="3"/>
  <c r="F626" i="3"/>
  <c r="F2748" i="3"/>
  <c r="F642" i="3"/>
  <c r="F386" i="3"/>
  <c r="F293" i="3"/>
  <c r="F594" i="3"/>
  <c r="F704" i="3"/>
  <c r="F448" i="3"/>
  <c r="F311" i="3"/>
  <c r="F1324" i="3"/>
  <c r="F570" i="3"/>
  <c r="F346" i="3"/>
  <c r="F273" i="3"/>
  <c r="F498" i="3"/>
  <c r="F3100" i="3"/>
  <c r="F1620" i="3"/>
  <c r="F928" i="3"/>
  <c r="F3068" i="3"/>
  <c r="F1596" i="3"/>
  <c r="F922" i="3"/>
  <c r="F2780" i="3"/>
  <c r="F1460" i="3"/>
  <c r="F888" i="3"/>
  <c r="F2716" i="3"/>
  <c r="F1428" i="3"/>
  <c r="F880" i="3"/>
  <c r="F2684" i="3"/>
  <c r="F1404" i="3"/>
  <c r="F874" i="3"/>
  <c r="F2652" i="3"/>
  <c r="F1396" i="3"/>
  <c r="F872" i="3"/>
  <c r="F1196" i="3"/>
  <c r="F560" i="3"/>
  <c r="F343" i="3"/>
  <c r="F269" i="3"/>
  <c r="F682" i="3"/>
  <c r="F426" i="3"/>
  <c r="F305" i="3"/>
  <c r="F728" i="3"/>
  <c r="F290" i="3"/>
  <c r="F770" i="3"/>
  <c r="F488" i="3"/>
  <c r="F322" i="3"/>
  <c r="F1283" i="3"/>
  <c r="F299" i="3"/>
  <c r="F530" i="3"/>
  <c r="F1948" i="3"/>
  <c r="F610" i="3"/>
  <c r="F360" i="3"/>
  <c r="F284" i="3"/>
  <c r="F316" i="3"/>
  <c r="F672" i="3"/>
  <c r="F416" i="3"/>
  <c r="F301" i="3"/>
  <c r="F982" i="3"/>
  <c r="F538" i="3"/>
  <c r="F337" i="3"/>
  <c r="F264" i="3"/>
  <c r="F434" i="3"/>
  <c r="F2844" i="3"/>
  <c r="F1492" i="3"/>
  <c r="F896" i="3"/>
  <c r="F2812" i="3"/>
  <c r="F1468" i="3"/>
  <c r="F890" i="3"/>
  <c r="F2524" i="3"/>
  <c r="F1340" i="3"/>
  <c r="F856" i="3"/>
  <c r="F2460" i="3"/>
  <c r="F1318" i="3"/>
  <c r="F848" i="3"/>
  <c r="F2428" i="3"/>
  <c r="F1302" i="3"/>
  <c r="F842" i="3"/>
  <c r="F2396" i="3"/>
  <c r="F1299" i="3"/>
  <c r="F840" i="3"/>
  <c r="F930" i="3"/>
  <c r="F528" i="3"/>
  <c r="F333" i="3"/>
  <c r="F3004" i="3"/>
  <c r="F650" i="3"/>
  <c r="F394" i="3"/>
  <c r="F296" i="3"/>
  <c r="F632" i="3"/>
  <c r="F263" i="3"/>
  <c r="F712" i="3"/>
  <c r="F456" i="3"/>
  <c r="F313" i="3"/>
  <c r="F834" i="3"/>
  <c r="F272" i="3"/>
  <c r="F466" i="3"/>
  <c r="F1436" i="3"/>
  <c r="F578" i="3"/>
  <c r="F348" i="3"/>
  <c r="F275" i="3"/>
  <c r="F2620" i="3"/>
  <c r="F640" i="3"/>
  <c r="F384" i="3"/>
  <c r="F292" i="3"/>
  <c r="F850" i="3"/>
  <c r="F506" i="3"/>
  <c r="F328" i="3"/>
  <c r="F354" i="3"/>
  <c r="F370" i="3"/>
  <c r="F2588" i="3"/>
  <c r="F1364" i="3"/>
  <c r="F864" i="3"/>
  <c r="F2556" i="3"/>
  <c r="F1347" i="3"/>
  <c r="F858" i="3"/>
  <c r="F2268" i="3"/>
  <c r="F1254" i="3"/>
  <c r="F824" i="3"/>
  <c r="F2204" i="3"/>
  <c r="F1235" i="3"/>
  <c r="F816" i="3"/>
  <c r="F2172" i="3"/>
  <c r="F1219" i="3"/>
  <c r="F810" i="3"/>
  <c r="F2164" i="3"/>
  <c r="F1212" i="3"/>
  <c r="F808" i="3"/>
  <c r="F802" i="3"/>
  <c r="F496" i="3"/>
  <c r="F324" i="3"/>
  <c r="F2076" i="3"/>
  <c r="F618" i="3"/>
  <c r="F363" i="3"/>
  <c r="F287" i="3"/>
  <c r="F568" i="3"/>
  <c r="F344" i="3"/>
  <c r="F680" i="3"/>
  <c r="F424" i="3"/>
  <c r="F304" i="3"/>
  <c r="F696" i="3"/>
  <c r="F3298" i="3"/>
  <c r="F402" i="3"/>
  <c r="F1068" i="3"/>
  <c r="F546" i="3"/>
  <c r="F339" i="3"/>
  <c r="F266" i="3"/>
  <c r="F1884" i="3"/>
  <c r="F608" i="3"/>
  <c r="F357" i="3"/>
  <c r="F283" i="3"/>
  <c r="F730" i="3"/>
  <c r="F474" i="3"/>
  <c r="F319" i="3"/>
  <c r="F1692" i="3"/>
  <c r="F335" i="3"/>
  <c r="F2332" i="3"/>
  <c r="F1276" i="3"/>
  <c r="F832" i="3"/>
  <c r="F2300" i="3"/>
  <c r="F1260" i="3"/>
  <c r="F826" i="3"/>
  <c r="F2100" i="3"/>
  <c r="F1171" i="3"/>
  <c r="F792" i="3"/>
  <c r="F2068" i="3"/>
  <c r="F1148" i="3"/>
  <c r="F784" i="3"/>
  <c r="F2044" i="3"/>
  <c r="F1132" i="3"/>
  <c r="F778" i="3"/>
  <c r="F2036" i="3"/>
  <c r="F1126" i="3"/>
  <c r="F776" i="3"/>
  <c r="F720" i="3"/>
  <c r="F464" i="3"/>
  <c r="F315" i="3"/>
  <c r="F1564" i="3"/>
  <c r="F586" i="3"/>
  <c r="F351" i="3"/>
  <c r="F277" i="3"/>
  <c r="F504" i="3"/>
  <c r="F2876" i="3"/>
  <c r="F648" i="3"/>
  <c r="F392" i="3"/>
  <c r="F295" i="3"/>
  <c r="F600" i="3"/>
  <c r="F2236" i="3"/>
  <c r="F353" i="3"/>
  <c r="F882" i="3"/>
  <c r="F514" i="3"/>
  <c r="F330" i="3"/>
  <c r="F664" i="3"/>
  <c r="F1372" i="3"/>
  <c r="F576" i="3"/>
  <c r="F347" i="3"/>
  <c r="F274" i="3"/>
  <c r="F698" i="3"/>
  <c r="F442" i="3"/>
  <c r="F309" i="3"/>
  <c r="F946" i="3"/>
  <c r="F307" i="3"/>
  <c r="F2004" i="3"/>
  <c r="F1107" i="3"/>
  <c r="F768" i="3"/>
  <c r="F1980" i="3"/>
  <c r="F1091" i="3"/>
  <c r="F762" i="3"/>
  <c r="F1844" i="3"/>
  <c r="F998" i="3"/>
  <c r="F3953" i="3"/>
  <c r="F1812" i="3"/>
  <c r="F979" i="3"/>
  <c r="F3714" i="3"/>
  <c r="F1788" i="3"/>
  <c r="F970" i="3"/>
  <c r="F3618" i="3"/>
  <c r="F1780" i="3"/>
  <c r="F968" i="3"/>
  <c r="F3132" i="3"/>
  <c r="F656" i="3"/>
  <c r="F400" i="3"/>
  <c r="F297" i="3"/>
  <c r="F914" i="3"/>
  <c r="F522" i="3"/>
  <c r="F332" i="3"/>
  <c r="F3554" i="3"/>
  <c r="F345" i="3"/>
  <c r="F1500" i="3"/>
  <c r="F584" i="3"/>
  <c r="F349" i="3"/>
  <c r="F276" i="3"/>
  <c r="F472" i="3"/>
  <c r="F818" i="3"/>
  <c r="F298" i="3"/>
  <c r="F706" i="3"/>
  <c r="F450" i="3"/>
  <c r="F312" i="3"/>
  <c r="F317" i="3"/>
  <c r="F866" i="3"/>
  <c r="F512" i="3"/>
  <c r="F329" i="3"/>
  <c r="F2492" i="3"/>
  <c r="F634" i="3"/>
  <c r="F378" i="3"/>
  <c r="F291" i="3"/>
  <c r="F658" i="3"/>
  <c r="F271" i="3"/>
  <c r="F2132" i="3"/>
  <c r="F760" i="3"/>
  <c r="F1043" i="3"/>
  <c r="F268" i="3"/>
  <c r="F325" i="3"/>
  <c r="F265" i="3"/>
  <c r="F403" i="3"/>
  <c r="F467" i="3"/>
  <c r="F531" i="3"/>
  <c r="F595" i="3"/>
  <c r="F659" i="3"/>
  <c r="F723" i="3"/>
  <c r="F787" i="3"/>
  <c r="F851" i="3"/>
  <c r="F915" i="3"/>
  <c r="F987" i="3"/>
  <c r="F1156" i="3"/>
  <c r="F1326" i="3"/>
  <c r="F1571" i="3"/>
  <c r="F1827" i="3"/>
  <c r="F2083" i="3"/>
  <c r="F2339" i="3"/>
  <c r="F2595" i="3"/>
  <c r="F2851" i="3"/>
  <c r="F3107" i="3"/>
  <c r="F3505" i="3"/>
  <c r="F380" i="3"/>
  <c r="F444" i="3"/>
  <c r="F508" i="3"/>
  <c r="F572" i="3"/>
  <c r="F636" i="3"/>
  <c r="F700" i="3"/>
  <c r="F764" i="3"/>
  <c r="F828" i="3"/>
  <c r="F892" i="3"/>
  <c r="F956" i="3"/>
  <c r="F1094" i="3"/>
  <c r="F1267" i="3"/>
  <c r="F1476" i="3"/>
  <c r="F1732" i="3"/>
  <c r="F1988" i="3"/>
  <c r="F2244" i="3"/>
  <c r="F2500" i="3"/>
  <c r="F2756" i="3"/>
  <c r="F3012" i="3"/>
  <c r="F3314" i="3"/>
  <c r="F373" i="3"/>
  <c r="F437" i="3"/>
  <c r="F501" i="3"/>
  <c r="F565" i="3"/>
  <c r="F629" i="3"/>
  <c r="F693" i="3"/>
  <c r="F757" i="3"/>
  <c r="F821" i="3"/>
  <c r="F885" i="3"/>
  <c r="F949" i="3"/>
  <c r="F1076" i="3"/>
  <c r="F1246" i="3"/>
  <c r="F1190" i="3"/>
  <c r="F1940" i="3"/>
  <c r="F744" i="3"/>
  <c r="F440" i="3"/>
  <c r="F754" i="3"/>
  <c r="F666" i="3"/>
  <c r="F411" i="3"/>
  <c r="F475" i="3"/>
  <c r="F539" i="3"/>
  <c r="F603" i="3"/>
  <c r="F667" i="3"/>
  <c r="F731" i="3"/>
  <c r="F795" i="3"/>
  <c r="F859" i="3"/>
  <c r="F923" i="3"/>
  <c r="F1006" i="3"/>
  <c r="F1179" i="3"/>
  <c r="F1348" i="3"/>
  <c r="F1603" i="3"/>
  <c r="F1859" i="3"/>
  <c r="F2115" i="3"/>
  <c r="F2371" i="3"/>
  <c r="F2627" i="3"/>
  <c r="F2883" i="3"/>
  <c r="F3139" i="3"/>
  <c r="F3569" i="3"/>
  <c r="F388" i="3"/>
  <c r="F452" i="3"/>
  <c r="F516" i="3"/>
  <c r="F580" i="3"/>
  <c r="F644" i="3"/>
  <c r="F708" i="3"/>
  <c r="F772" i="3"/>
  <c r="F836" i="3"/>
  <c r="F900" i="3"/>
  <c r="F964" i="3"/>
  <c r="F1116" i="3"/>
  <c r="F1286" i="3"/>
  <c r="F1508" i="3"/>
  <c r="F1764" i="3"/>
  <c r="F2020" i="3"/>
  <c r="F2276" i="3"/>
  <c r="F2532" i="3"/>
  <c r="F2788" i="3"/>
  <c r="F3044" i="3"/>
  <c r="F3378" i="3"/>
  <c r="F381" i="3"/>
  <c r="F445" i="3"/>
  <c r="F509" i="3"/>
  <c r="F573" i="3"/>
  <c r="F637" i="3"/>
  <c r="F701" i="3"/>
  <c r="F765" i="3"/>
  <c r="F829" i="3"/>
  <c r="F893" i="3"/>
  <c r="F957" i="3"/>
  <c r="F800" i="3"/>
  <c r="F1062" i="3"/>
  <c r="F688" i="3"/>
  <c r="F2012" i="3"/>
  <c r="F482" i="3"/>
  <c r="F410" i="3"/>
  <c r="F419" i="3"/>
  <c r="F483" i="3"/>
  <c r="F547" i="3"/>
  <c r="F611" i="3"/>
  <c r="F675" i="3"/>
  <c r="F739" i="3"/>
  <c r="F803" i="3"/>
  <c r="F867" i="3"/>
  <c r="F931" i="3"/>
  <c r="F1028" i="3"/>
  <c r="F1198" i="3"/>
  <c r="F1379" i="3"/>
  <c r="F1635" i="3"/>
  <c r="F1891" i="3"/>
  <c r="F2147" i="3"/>
  <c r="F2403" i="3"/>
  <c r="F2659" i="3"/>
  <c r="F2915" i="3"/>
  <c r="F3171" i="3"/>
  <c r="F3633" i="3"/>
  <c r="F396" i="3"/>
  <c r="F460" i="3"/>
  <c r="F524" i="3"/>
  <c r="F588" i="3"/>
  <c r="F652" i="3"/>
  <c r="F716" i="3"/>
  <c r="F780" i="3"/>
  <c r="F844" i="3"/>
  <c r="F908" i="3"/>
  <c r="F972" i="3"/>
  <c r="F1139" i="3"/>
  <c r="F1308" i="3"/>
  <c r="F1540" i="3"/>
  <c r="F1796" i="3"/>
  <c r="F2052" i="3"/>
  <c r="F2308" i="3"/>
  <c r="F2564" i="3"/>
  <c r="F2820" i="3"/>
  <c r="F3076" i="3"/>
  <c r="F3442" i="3"/>
  <c r="F389" i="3"/>
  <c r="F453" i="3"/>
  <c r="F517" i="3"/>
  <c r="F581" i="3"/>
  <c r="F645" i="3"/>
  <c r="F709" i="3"/>
  <c r="F773" i="3"/>
  <c r="F837" i="3"/>
  <c r="F901" i="3"/>
  <c r="F965" i="3"/>
  <c r="F1118" i="3"/>
  <c r="F1291" i="3"/>
  <c r="F2108" i="3"/>
  <c r="F752" i="3"/>
  <c r="F432" i="3"/>
  <c r="F616" i="3"/>
  <c r="F321" i="3"/>
  <c r="F300" i="3"/>
  <c r="F427" i="3"/>
  <c r="F491" i="3"/>
  <c r="F555" i="3"/>
  <c r="F619" i="3"/>
  <c r="F683" i="3"/>
  <c r="F747" i="3"/>
  <c r="F811" i="3"/>
  <c r="F875" i="3"/>
  <c r="F939" i="3"/>
  <c r="F1051" i="3"/>
  <c r="F1220" i="3"/>
  <c r="F1411" i="3"/>
  <c r="F1667" i="3"/>
  <c r="F1923" i="3"/>
  <c r="F2179" i="3"/>
  <c r="F2435" i="3"/>
  <c r="F2691" i="3"/>
  <c r="F2947" i="3"/>
  <c r="F3203" i="3"/>
  <c r="F3737" i="3"/>
  <c r="F404" i="3"/>
  <c r="F468" i="3"/>
  <c r="F532" i="3"/>
  <c r="F596" i="3"/>
  <c r="F660" i="3"/>
  <c r="F724" i="3"/>
  <c r="F788" i="3"/>
  <c r="F852" i="3"/>
  <c r="F916" i="3"/>
  <c r="F988" i="3"/>
  <c r="F1158" i="3"/>
  <c r="F1331" i="3"/>
  <c r="F1572" i="3"/>
  <c r="F1828" i="3"/>
  <c r="F2084" i="3"/>
  <c r="F2340" i="3"/>
  <c r="F2596" i="3"/>
  <c r="F2852" i="3"/>
  <c r="F3108" i="3"/>
  <c r="F3506" i="3"/>
  <c r="F397" i="3"/>
  <c r="F461" i="3"/>
  <c r="F525" i="3"/>
  <c r="F589" i="3"/>
  <c r="F653" i="3"/>
  <c r="F717" i="3"/>
  <c r="F781" i="3"/>
  <c r="F845" i="3"/>
  <c r="F909" i="3"/>
  <c r="F973" i="3"/>
  <c r="F1174" i="3"/>
  <c r="F1916" i="3"/>
  <c r="F306" i="3"/>
  <c r="F362" i="3"/>
  <c r="F408" i="3"/>
  <c r="F722" i="3"/>
  <c r="F371" i="3"/>
  <c r="F435" i="3"/>
  <c r="F499" i="3"/>
  <c r="F563" i="3"/>
  <c r="F627" i="3"/>
  <c r="F794" i="3"/>
  <c r="F1046" i="3"/>
  <c r="F1155" i="3"/>
  <c r="F285" i="3"/>
  <c r="F1027" i="3"/>
  <c r="F289" i="3"/>
  <c r="F379" i="3"/>
  <c r="F443" i="3"/>
  <c r="F507" i="3"/>
  <c r="F571" i="3"/>
  <c r="F635" i="3"/>
  <c r="F699" i="3"/>
  <c r="F763" i="3"/>
  <c r="F827" i="3"/>
  <c r="F891" i="3"/>
  <c r="F955" i="3"/>
  <c r="F1092" i="3"/>
  <c r="F1262" i="3"/>
  <c r="F1475" i="3"/>
  <c r="F1731" i="3"/>
  <c r="F1987" i="3"/>
  <c r="F2243" i="3"/>
  <c r="F2499" i="3"/>
  <c r="F2755" i="3"/>
  <c r="F3011" i="3"/>
  <c r="F3313" i="3"/>
  <c r="F356" i="3"/>
  <c r="F420" i="3"/>
  <c r="F484" i="3"/>
  <c r="F548" i="3"/>
  <c r="F612" i="3"/>
  <c r="F676" i="3"/>
  <c r="F740" i="3"/>
  <c r="F804" i="3"/>
  <c r="F868" i="3"/>
  <c r="F932" i="3"/>
  <c r="F1030" i="3"/>
  <c r="F1203" i="3"/>
  <c r="F1380" i="3"/>
  <c r="F1636" i="3"/>
  <c r="F1892" i="3"/>
  <c r="F2148" i="3"/>
  <c r="F2404" i="3"/>
  <c r="F2660" i="3"/>
  <c r="F2916" i="3"/>
  <c r="F3172" i="3"/>
  <c r="F3634" i="3"/>
  <c r="F413" i="3"/>
  <c r="F477" i="3"/>
  <c r="F541" i="3"/>
  <c r="F605" i="3"/>
  <c r="F669" i="3"/>
  <c r="F733" i="3"/>
  <c r="F797" i="3"/>
  <c r="F861" i="3"/>
  <c r="F925" i="3"/>
  <c r="F1012" i="3"/>
  <c r="F1182" i="3"/>
  <c r="F1972" i="3"/>
  <c r="F746" i="3"/>
  <c r="F554" i="3"/>
  <c r="F536" i="3"/>
  <c r="F544" i="3"/>
  <c r="F387" i="3"/>
  <c r="F451" i="3"/>
  <c r="F515" i="3"/>
  <c r="F579" i="3"/>
  <c r="F643" i="3"/>
  <c r="F707" i="3"/>
  <c r="F771" i="3"/>
  <c r="F835" i="3"/>
  <c r="F899" i="3"/>
  <c r="F963" i="3"/>
  <c r="F1115" i="3"/>
  <c r="F1284" i="3"/>
  <c r="F1507" i="3"/>
  <c r="F1763" i="3"/>
  <c r="F2019" i="3"/>
  <c r="F2275" i="3"/>
  <c r="F2531" i="3"/>
  <c r="F2787" i="3"/>
  <c r="F3043" i="3"/>
  <c r="F3377" i="3"/>
  <c r="F364" i="3"/>
  <c r="F428" i="3"/>
  <c r="F492" i="3"/>
  <c r="F556" i="3"/>
  <c r="F620" i="3"/>
  <c r="F684" i="3"/>
  <c r="F748" i="3"/>
  <c r="F812" i="3"/>
  <c r="F876" i="3"/>
  <c r="F940" i="3"/>
  <c r="F1052" i="3"/>
  <c r="F1222" i="3"/>
  <c r="F1412" i="3"/>
  <c r="F1668" i="3"/>
  <c r="F1924" i="3"/>
  <c r="F2180" i="3"/>
  <c r="F2436" i="3"/>
  <c r="F2692" i="3"/>
  <c r="F2948" i="3"/>
  <c r="F3204" i="3"/>
  <c r="F3761" i="3"/>
  <c r="F421" i="3"/>
  <c r="F485" i="3"/>
  <c r="F549" i="3"/>
  <c r="F613" i="3"/>
  <c r="F677" i="3"/>
  <c r="F741" i="3"/>
  <c r="F805" i="3"/>
  <c r="F869" i="3"/>
  <c r="F933" i="3"/>
  <c r="F1035" i="3"/>
  <c r="F1204" i="3"/>
  <c r="F1084" i="3"/>
  <c r="F1908" i="3"/>
  <c r="F651" i="3"/>
  <c r="F907" i="3"/>
  <c r="F1539" i="3"/>
  <c r="F2563" i="3"/>
  <c r="F372" i="3"/>
  <c r="F628" i="3"/>
  <c r="F884" i="3"/>
  <c r="F1444" i="3"/>
  <c r="F2468" i="3"/>
  <c r="F365" i="3"/>
  <c r="F621" i="3"/>
  <c r="F877" i="3"/>
  <c r="F1227" i="3"/>
  <c r="F1483" i="3"/>
  <c r="F1739" i="3"/>
  <c r="F1995" i="3"/>
  <c r="F2251" i="3"/>
  <c r="F2507" i="3"/>
  <c r="F2763" i="3"/>
  <c r="F3019" i="3"/>
  <c r="F3329" i="3"/>
  <c r="F3992" i="3"/>
  <c r="F3928" i="3"/>
  <c r="F3864" i="3"/>
  <c r="F3800" i="3"/>
  <c r="F3736" i="3"/>
  <c r="F3672" i="3"/>
  <c r="F3608" i="3"/>
  <c r="F3544" i="3"/>
  <c r="F3480" i="3"/>
  <c r="F3416" i="3"/>
  <c r="F3352" i="3"/>
  <c r="F3288" i="3"/>
  <c r="F3224" i="3"/>
  <c r="F3951" i="3"/>
  <c r="F3887" i="3"/>
  <c r="F3823" i="3"/>
  <c r="F3759" i="3"/>
  <c r="F3695" i="3"/>
  <c r="F3631" i="3"/>
  <c r="F3567" i="3"/>
  <c r="F3503" i="3"/>
  <c r="F3439" i="3"/>
  <c r="F3375" i="3"/>
  <c r="F3311" i="3"/>
  <c r="F3247" i="3"/>
  <c r="F3974" i="3"/>
  <c r="F3910" i="3"/>
  <c r="F3846" i="3"/>
  <c r="F3782" i="3"/>
  <c r="F3718" i="3"/>
  <c r="F3654" i="3"/>
  <c r="F3590" i="3"/>
  <c r="F3526" i="3"/>
  <c r="F3462" i="3"/>
  <c r="F3398" i="3"/>
  <c r="F3334" i="3"/>
  <c r="F3270" i="3"/>
  <c r="F3989" i="3"/>
  <c r="F3925" i="3"/>
  <c r="F3861" i="3"/>
  <c r="F3797" i="3"/>
  <c r="F3996" i="3"/>
  <c r="F3932" i="3"/>
  <c r="F3868" i="3"/>
  <c r="F3804" i="3"/>
  <c r="F3740" i="3"/>
  <c r="F3676" i="3"/>
  <c r="F3987" i="3"/>
  <c r="F3923" i="3"/>
  <c r="F3859" i="3"/>
  <c r="F3795" i="3"/>
  <c r="F3731" i="3"/>
  <c r="F3667" i="3"/>
  <c r="F3603" i="3"/>
  <c r="F3539" i="3"/>
  <c r="F3475" i="3"/>
  <c r="F3411" i="3"/>
  <c r="F3347" i="3"/>
  <c r="F3283" i="3"/>
  <c r="F4010" i="3"/>
  <c r="F341" i="3"/>
  <c r="F691" i="3"/>
  <c r="F947" i="3"/>
  <c r="F1699" i="3"/>
  <c r="F2723" i="3"/>
  <c r="F412" i="3"/>
  <c r="F668" i="3"/>
  <c r="F924" i="3"/>
  <c r="F1604" i="3"/>
  <c r="F2628" i="3"/>
  <c r="F405" i="3"/>
  <c r="F661" i="3"/>
  <c r="F917" i="3"/>
  <c r="F1268" i="3"/>
  <c r="F1515" i="3"/>
  <c r="F1771" i="3"/>
  <c r="F2027" i="3"/>
  <c r="F2283" i="3"/>
  <c r="F2539" i="3"/>
  <c r="F2795" i="3"/>
  <c r="F3051" i="3"/>
  <c r="F3393" i="3"/>
  <c r="F3984" i="3"/>
  <c r="F3920" i="3"/>
  <c r="F3856" i="3"/>
  <c r="F3792" i="3"/>
  <c r="F3728" i="3"/>
  <c r="F3664" i="3"/>
  <c r="F3600" i="3"/>
  <c r="F3536" i="3"/>
  <c r="F3472" i="3"/>
  <c r="F3408" i="3"/>
  <c r="F3344" i="3"/>
  <c r="F3280" i="3"/>
  <c r="F4007" i="3"/>
  <c r="F3943" i="3"/>
  <c r="F3879" i="3"/>
  <c r="F3815" i="3"/>
  <c r="F3751" i="3"/>
  <c r="F3687" i="3"/>
  <c r="F3623" i="3"/>
  <c r="F3559" i="3"/>
  <c r="F3495" i="3"/>
  <c r="F3431" i="3"/>
  <c r="F3367" i="3"/>
  <c r="F3303" i="3"/>
  <c r="F3239" i="3"/>
  <c r="F3966" i="3"/>
  <c r="F3902" i="3"/>
  <c r="F3838" i="3"/>
  <c r="F3774" i="3"/>
  <c r="F3710" i="3"/>
  <c r="F3646" i="3"/>
  <c r="F3582" i="3"/>
  <c r="F3518" i="3"/>
  <c r="F3454" i="3"/>
  <c r="F3390" i="3"/>
  <c r="F3326" i="3"/>
  <c r="F3262" i="3"/>
  <c r="F3981" i="3"/>
  <c r="F3917" i="3"/>
  <c r="F3853" i="3"/>
  <c r="F3789" i="3"/>
  <c r="F3988" i="3"/>
  <c r="F3924" i="3"/>
  <c r="F3860" i="3"/>
  <c r="F3796" i="3"/>
  <c r="F3732" i="3"/>
  <c r="F3668" i="3"/>
  <c r="F3979" i="3"/>
  <c r="F3915" i="3"/>
  <c r="F3851" i="3"/>
  <c r="F3787" i="3"/>
  <c r="F3723" i="3"/>
  <c r="F3659" i="3"/>
  <c r="F3595" i="3"/>
  <c r="F3531" i="3"/>
  <c r="F3467" i="3"/>
  <c r="F3403" i="3"/>
  <c r="F3339" i="3"/>
  <c r="F3275" i="3"/>
  <c r="F3978" i="3"/>
  <c r="F1238" i="3"/>
  <c r="F715" i="3"/>
  <c r="F971" i="3"/>
  <c r="F1795" i="3"/>
  <c r="F2819" i="3"/>
  <c r="F436" i="3"/>
  <c r="F692" i="3"/>
  <c r="F948" i="3"/>
  <c r="F1700" i="3"/>
  <c r="F2724" i="3"/>
  <c r="F429" i="3"/>
  <c r="F685" i="3"/>
  <c r="F941" i="3"/>
  <c r="F1310" i="3"/>
  <c r="F1547" i="3"/>
  <c r="F1803" i="3"/>
  <c r="F2059" i="3"/>
  <c r="F2315" i="3"/>
  <c r="F2571" i="3"/>
  <c r="F2827" i="3"/>
  <c r="F3083" i="3"/>
  <c r="F3457" i="3"/>
  <c r="F3976" i="3"/>
  <c r="F3912" i="3"/>
  <c r="F3848" i="3"/>
  <c r="F3784" i="3"/>
  <c r="F3720" i="3"/>
  <c r="F3656" i="3"/>
  <c r="F3592" i="3"/>
  <c r="F3528" i="3"/>
  <c r="F3464" i="3"/>
  <c r="F3400" i="3"/>
  <c r="F3336" i="3"/>
  <c r="F3272" i="3"/>
  <c r="F3999" i="3"/>
  <c r="F3935" i="3"/>
  <c r="F3871" i="3"/>
  <c r="F3807" i="3"/>
  <c r="F3743" i="3"/>
  <c r="F3679" i="3"/>
  <c r="F3615" i="3"/>
  <c r="F3551" i="3"/>
  <c r="F3487" i="3"/>
  <c r="F3423" i="3"/>
  <c r="F3359" i="3"/>
  <c r="F3295" i="3"/>
  <c r="F3231" i="3"/>
  <c r="F3958" i="3"/>
  <c r="F3894" i="3"/>
  <c r="F3830" i="3"/>
  <c r="F3766" i="3"/>
  <c r="F3702" i="3"/>
  <c r="F3638" i="3"/>
  <c r="F3574" i="3"/>
  <c r="F3510" i="3"/>
  <c r="F3446" i="3"/>
  <c r="F3382" i="3"/>
  <c r="F3318" i="3"/>
  <c r="F3254" i="3"/>
  <c r="F3973" i="3"/>
  <c r="F3909" i="3"/>
  <c r="F3845" i="3"/>
  <c r="F3781" i="3"/>
  <c r="F3980" i="3"/>
  <c r="F3916" i="3"/>
  <c r="F3852" i="3"/>
  <c r="F3788" i="3"/>
  <c r="F3724" i="3"/>
  <c r="F3660" i="3"/>
  <c r="F3971" i="3"/>
  <c r="F3907" i="3"/>
  <c r="F3843" i="3"/>
  <c r="F3779" i="3"/>
  <c r="F3715" i="3"/>
  <c r="F3651" i="3"/>
  <c r="F3587" i="3"/>
  <c r="F3523" i="3"/>
  <c r="F3459" i="3"/>
  <c r="F3395" i="3"/>
  <c r="F3331" i="3"/>
  <c r="F3267" i="3"/>
  <c r="F3946" i="3"/>
  <c r="F338" i="3"/>
  <c r="F395" i="3"/>
  <c r="F779" i="3"/>
  <c r="F1134" i="3"/>
  <c r="F2051" i="3"/>
  <c r="F3075" i="3"/>
  <c r="F500" i="3"/>
  <c r="F756" i="3"/>
  <c r="F1075" i="3"/>
  <c r="F1956" i="3"/>
  <c r="F2980" i="3"/>
  <c r="F493" i="3"/>
  <c r="F749" i="3"/>
  <c r="F1054" i="3"/>
  <c r="F1355" i="3"/>
  <c r="F1611" i="3"/>
  <c r="F1867" i="3"/>
  <c r="F2123" i="3"/>
  <c r="F2379" i="3"/>
  <c r="F2635" i="3"/>
  <c r="F2891" i="3"/>
  <c r="F3147" i="3"/>
  <c r="F3585" i="3"/>
  <c r="F3960" i="3"/>
  <c r="F3896" i="3"/>
  <c r="F3832" i="3"/>
  <c r="F3768" i="3"/>
  <c r="F3704" i="3"/>
  <c r="F3640" i="3"/>
  <c r="F3576" i="3"/>
  <c r="F3512" i="3"/>
  <c r="F3448" i="3"/>
  <c r="F3384" i="3"/>
  <c r="F3320" i="3"/>
  <c r="F3256" i="3"/>
  <c r="F3983" i="3"/>
  <c r="F3919" i="3"/>
  <c r="F3855" i="3"/>
  <c r="F3791" i="3"/>
  <c r="F3727" i="3"/>
  <c r="F3663" i="3"/>
  <c r="F3599" i="3"/>
  <c r="F3535" i="3"/>
  <c r="F3471" i="3"/>
  <c r="F3407" i="3"/>
  <c r="F3343" i="3"/>
  <c r="F3279" i="3"/>
  <c r="F4006" i="3"/>
  <c r="F3942" i="3"/>
  <c r="F3878" i="3"/>
  <c r="F3814" i="3"/>
  <c r="F3750" i="3"/>
  <c r="F3686" i="3"/>
  <c r="F3622" i="3"/>
  <c r="F3558" i="3"/>
  <c r="F3494" i="3"/>
  <c r="F3430" i="3"/>
  <c r="F3366" i="3"/>
  <c r="F3302" i="3"/>
  <c r="F3238" i="3"/>
  <c r="F3957" i="3"/>
  <c r="F3893" i="3"/>
  <c r="F3829" i="3"/>
  <c r="F3765" i="3"/>
  <c r="F3964" i="3"/>
  <c r="F3900" i="3"/>
  <c r="F3836" i="3"/>
  <c r="F3772" i="3"/>
  <c r="F3708" i="3"/>
  <c r="F3644" i="3"/>
  <c r="F3955" i="3"/>
  <c r="F3891" i="3"/>
  <c r="F3827" i="3"/>
  <c r="F3763" i="3"/>
  <c r="F3699" i="3"/>
  <c r="F3635" i="3"/>
  <c r="F3571" i="3"/>
  <c r="F3507" i="3"/>
  <c r="F3443" i="3"/>
  <c r="F3379" i="3"/>
  <c r="F3315" i="3"/>
  <c r="F3251" i="3"/>
  <c r="F3882" i="3"/>
  <c r="F459" i="3"/>
  <c r="F819" i="3"/>
  <c r="F1243" i="3"/>
  <c r="F2211" i="3"/>
  <c r="F3249" i="3"/>
  <c r="F540" i="3"/>
  <c r="F796" i="3"/>
  <c r="F1180" i="3"/>
  <c r="F2116" i="3"/>
  <c r="F3140" i="3"/>
  <c r="F533" i="3"/>
  <c r="F789" i="3"/>
  <c r="F1099" i="3"/>
  <c r="F1387" i="3"/>
  <c r="F1643" i="3"/>
  <c r="F1899" i="3"/>
  <c r="F2155" i="3"/>
  <c r="F2411" i="3"/>
  <c r="F2667" i="3"/>
  <c r="F2923" i="3"/>
  <c r="F3179" i="3"/>
  <c r="F3650" i="3"/>
  <c r="F3952" i="3"/>
  <c r="F3888" i="3"/>
  <c r="F3824" i="3"/>
  <c r="F3760" i="3"/>
  <c r="F3696" i="3"/>
  <c r="F3632" i="3"/>
  <c r="F3568" i="3"/>
  <c r="F3504" i="3"/>
  <c r="F3440" i="3"/>
  <c r="F3376" i="3"/>
  <c r="F3312" i="3"/>
  <c r="F3248" i="3"/>
  <c r="F3975" i="3"/>
  <c r="F3911" i="3"/>
  <c r="F3847" i="3"/>
  <c r="F3783" i="3"/>
  <c r="F3719" i="3"/>
  <c r="F3655" i="3"/>
  <c r="F3591" i="3"/>
  <c r="F3527" i="3"/>
  <c r="F3463" i="3"/>
  <c r="F3399" i="3"/>
  <c r="F3335" i="3"/>
  <c r="F3271" i="3"/>
  <c r="F3998" i="3"/>
  <c r="F3934" i="3"/>
  <c r="F3870" i="3"/>
  <c r="F3806" i="3"/>
  <c r="F3742" i="3"/>
  <c r="F3678" i="3"/>
  <c r="F3614" i="3"/>
  <c r="F3550" i="3"/>
  <c r="F3486" i="3"/>
  <c r="F3422" i="3"/>
  <c r="F3358" i="3"/>
  <c r="F3294" i="3"/>
  <c r="F3230" i="3"/>
  <c r="F3949" i="3"/>
  <c r="F3885" i="3"/>
  <c r="F3821" i="3"/>
  <c r="F3757" i="3"/>
  <c r="F3956" i="3"/>
  <c r="F3892" i="3"/>
  <c r="F3828" i="3"/>
  <c r="F3764" i="3"/>
  <c r="F3700" i="3"/>
  <c r="F4011" i="3"/>
  <c r="F3947" i="3"/>
  <c r="F3883" i="3"/>
  <c r="F3819" i="3"/>
  <c r="F3755" i="3"/>
  <c r="F3691" i="3"/>
  <c r="F3627" i="3"/>
  <c r="F3563" i="3"/>
  <c r="F3499" i="3"/>
  <c r="F3435" i="3"/>
  <c r="F3371" i="3"/>
  <c r="F3307" i="3"/>
  <c r="F3243" i="3"/>
  <c r="F523" i="3"/>
  <c r="F1955" i="3"/>
  <c r="F604" i="3"/>
  <c r="F2212" i="3"/>
  <c r="F725" i="3"/>
  <c r="F1451" i="3"/>
  <c r="F2187" i="3"/>
  <c r="F2859" i="3"/>
  <c r="F4000" i="3"/>
  <c r="F3816" i="3"/>
  <c r="F3648" i="3"/>
  <c r="F3488" i="3"/>
  <c r="F3304" i="3"/>
  <c r="F3927" i="3"/>
  <c r="F3767" i="3"/>
  <c r="F3583" i="3"/>
  <c r="F3415" i="3"/>
  <c r="F3255" i="3"/>
  <c r="F3862" i="3"/>
  <c r="F3694" i="3"/>
  <c r="F3534" i="3"/>
  <c r="F3350" i="3"/>
  <c r="F3965" i="3"/>
  <c r="F3805" i="3"/>
  <c r="F3884" i="3"/>
  <c r="F3716" i="3"/>
  <c r="F3931" i="3"/>
  <c r="F3747" i="3"/>
  <c r="F3579" i="3"/>
  <c r="F3419" i="3"/>
  <c r="F3235" i="3"/>
  <c r="F3713" i="3"/>
  <c r="F3565" i="3"/>
  <c r="F3437" i="3"/>
  <c r="F3309" i="3"/>
  <c r="F3202" i="3"/>
  <c r="F3138" i="3"/>
  <c r="F3074" i="3"/>
  <c r="F3010" i="3"/>
  <c r="F2946" i="3"/>
  <c r="F2882" i="3"/>
  <c r="F2818" i="3"/>
  <c r="F2754" i="3"/>
  <c r="F2690" i="3"/>
  <c r="F2626" i="3"/>
  <c r="F2562" i="3"/>
  <c r="F2498" i="3"/>
  <c r="F2434" i="3"/>
  <c r="F2370" i="3"/>
  <c r="F2306" i="3"/>
  <c r="F2242" i="3"/>
  <c r="F2178" i="3"/>
  <c r="F2114" i="3"/>
  <c r="F2050" i="3"/>
  <c r="F1986" i="3"/>
  <c r="F1922" i="3"/>
  <c r="F1858" i="3"/>
  <c r="F1794" i="3"/>
  <c r="F1730" i="3"/>
  <c r="F1666" i="3"/>
  <c r="F1602" i="3"/>
  <c r="F1538" i="3"/>
  <c r="F1474" i="3"/>
  <c r="F1410" i="3"/>
  <c r="F1346" i="3"/>
  <c r="F1282" i="3"/>
  <c r="F1218" i="3"/>
  <c r="F1154" i="3"/>
  <c r="F1090" i="3"/>
  <c r="F1026" i="3"/>
  <c r="F3977" i="3"/>
  <c r="F3730" i="3"/>
  <c r="F3580" i="3"/>
  <c r="F3452" i="3"/>
  <c r="F3324" i="3"/>
  <c r="F3209" i="3"/>
  <c r="F3145" i="3"/>
  <c r="F3081" i="3"/>
  <c r="F3017" i="3"/>
  <c r="F2953" i="3"/>
  <c r="F2889" i="3"/>
  <c r="F2825" i="3"/>
  <c r="F2761" i="3"/>
  <c r="F2697" i="3"/>
  <c r="F2633" i="3"/>
  <c r="F2569" i="3"/>
  <c r="F755" i="3"/>
  <c r="F2467" i="3"/>
  <c r="F820" i="3"/>
  <c r="F2884" i="3"/>
  <c r="F853" i="3"/>
  <c r="F1675" i="3"/>
  <c r="F2347" i="3"/>
  <c r="F2987" i="3"/>
  <c r="F3944" i="3"/>
  <c r="F3776" i="3"/>
  <c r="F3616" i="3"/>
  <c r="F3432" i="3"/>
  <c r="F3264" i="3"/>
  <c r="F3895" i="3"/>
  <c r="F3711" i="3"/>
  <c r="F3543" i="3"/>
  <c r="F3383" i="3"/>
  <c r="F3990" i="3"/>
  <c r="F3822" i="3"/>
  <c r="F3662" i="3"/>
  <c r="F3478" i="3"/>
  <c r="F3310" i="3"/>
  <c r="F3933" i="3"/>
  <c r="F4012" i="3"/>
  <c r="F3844" i="3"/>
  <c r="F3684" i="3"/>
  <c r="F3875" i="3"/>
  <c r="F3707" i="3"/>
  <c r="F3547" i="3"/>
  <c r="F3363" i="3"/>
  <c r="F3914" i="3"/>
  <c r="F3669" i="3"/>
  <c r="F3533" i="3"/>
  <c r="F3405" i="3"/>
  <c r="F3277" i="3"/>
  <c r="F3186" i="3"/>
  <c r="F3122" i="3"/>
  <c r="F3058" i="3"/>
  <c r="F2994" i="3"/>
  <c r="F2930" i="3"/>
  <c r="F2866" i="3"/>
  <c r="F2802" i="3"/>
  <c r="F2738" i="3"/>
  <c r="F2674" i="3"/>
  <c r="F2610" i="3"/>
  <c r="F2546" i="3"/>
  <c r="F2482" i="3"/>
  <c r="F2418" i="3"/>
  <c r="F2354" i="3"/>
  <c r="F2290" i="3"/>
  <c r="F2226" i="3"/>
  <c r="F2162" i="3"/>
  <c r="F2098" i="3"/>
  <c r="F2034" i="3"/>
  <c r="F1970" i="3"/>
  <c r="F1906" i="3"/>
  <c r="F1842" i="3"/>
  <c r="F1778" i="3"/>
  <c r="F1714" i="3"/>
  <c r="F1650" i="3"/>
  <c r="F1586" i="3"/>
  <c r="F1522" i="3"/>
  <c r="F1458" i="3"/>
  <c r="F1394" i="3"/>
  <c r="F1330" i="3"/>
  <c r="F1266" i="3"/>
  <c r="F1202" i="3"/>
  <c r="F1138" i="3"/>
  <c r="F1074" i="3"/>
  <c r="F1010" i="3"/>
  <c r="F3913" i="3"/>
  <c r="F3689" i="3"/>
  <c r="F3548" i="3"/>
  <c r="F3420" i="3"/>
  <c r="F3292" i="3"/>
  <c r="F3193" i="3"/>
  <c r="F3129" i="3"/>
  <c r="F3065" i="3"/>
  <c r="F3001" i="3"/>
  <c r="F2937" i="3"/>
  <c r="F2873" i="3"/>
  <c r="F2809" i="3"/>
  <c r="F2745" i="3"/>
  <c r="F2681" i="3"/>
  <c r="F1070" i="3"/>
  <c r="F3985" i="3"/>
  <c r="F1244" i="3"/>
  <c r="F469" i="3"/>
  <c r="F1163" i="3"/>
  <c r="F1931" i="3"/>
  <c r="F2603" i="3"/>
  <c r="F3265" i="3"/>
  <c r="F3880" i="3"/>
  <c r="F3712" i="3"/>
  <c r="F3552" i="3"/>
  <c r="F3368" i="3"/>
  <c r="F3991" i="3"/>
  <c r="F3831" i="3"/>
  <c r="F3647" i="3"/>
  <c r="F3479" i="3"/>
  <c r="F3319" i="3"/>
  <c r="F3926" i="3"/>
  <c r="F3758" i="3"/>
  <c r="F3598" i="3"/>
  <c r="F3414" i="3"/>
  <c r="F3246" i="3"/>
  <c r="F3869" i="3"/>
  <c r="F3948" i="3"/>
  <c r="F3780" i="3"/>
  <c r="F3995" i="3"/>
  <c r="F3811" i="3"/>
  <c r="F3643" i="3"/>
  <c r="F3483" i="3"/>
  <c r="F3299" i="3"/>
  <c r="F3786" i="3"/>
  <c r="F3613" i="3"/>
  <c r="F3485" i="3"/>
  <c r="F3357" i="3"/>
  <c r="F3229" i="3"/>
  <c r="F3162" i="3"/>
  <c r="F3098" i="3"/>
  <c r="F3034" i="3"/>
  <c r="F2970" i="3"/>
  <c r="F2906" i="3"/>
  <c r="F2842" i="3"/>
  <c r="F2778" i="3"/>
  <c r="F2714" i="3"/>
  <c r="F2650" i="3"/>
  <c r="F2586" i="3"/>
  <c r="F2522" i="3"/>
  <c r="F2458" i="3"/>
  <c r="F2394" i="3"/>
  <c r="F2330" i="3"/>
  <c r="F2266" i="3"/>
  <c r="F2202" i="3"/>
  <c r="F2138" i="3"/>
  <c r="F2074" i="3"/>
  <c r="F2010" i="3"/>
  <c r="F1946" i="3"/>
  <c r="F1882" i="3"/>
  <c r="F1818" i="3"/>
  <c r="F1754" i="3"/>
  <c r="F1690" i="3"/>
  <c r="F1626" i="3"/>
  <c r="F1562" i="3"/>
  <c r="F1498" i="3"/>
  <c r="F1434" i="3"/>
  <c r="F1370" i="3"/>
  <c r="F1306" i="3"/>
  <c r="F1242" i="3"/>
  <c r="F1178" i="3"/>
  <c r="F1114" i="3"/>
  <c r="F1050" i="3"/>
  <c r="F986" i="3"/>
  <c r="F3817" i="3"/>
  <c r="F3628" i="3"/>
  <c r="F3500" i="3"/>
  <c r="F3372" i="3"/>
  <c r="F3244" i="3"/>
  <c r="F3169" i="3"/>
  <c r="F3105" i="3"/>
  <c r="F3041" i="3"/>
  <c r="F2977" i="3"/>
  <c r="F2913" i="3"/>
  <c r="F2849" i="3"/>
  <c r="F2785" i="3"/>
  <c r="F2721" i="3"/>
  <c r="F2657" i="3"/>
  <c r="F2593" i="3"/>
  <c r="F1307" i="3"/>
  <c r="F476" i="3"/>
  <c r="F1350" i="3"/>
  <c r="F557" i="3"/>
  <c r="F1332" i="3"/>
  <c r="F1963" i="3"/>
  <c r="F2699" i="3"/>
  <c r="F3521" i="3"/>
  <c r="F3872" i="3"/>
  <c r="F3688" i="3"/>
  <c r="F3520" i="3"/>
  <c r="F3360" i="3"/>
  <c r="F3967" i="3"/>
  <c r="F3799" i="3"/>
  <c r="F3639" i="3"/>
  <c r="F3455" i="3"/>
  <c r="F3287" i="3"/>
  <c r="F3918" i="3"/>
  <c r="F3734" i="3"/>
  <c r="F3566" i="3"/>
  <c r="F3406" i="3"/>
  <c r="F4005" i="3"/>
  <c r="F3837" i="3"/>
  <c r="F3940" i="3"/>
  <c r="F3756" i="3"/>
  <c r="F3963" i="3"/>
  <c r="F3803" i="3"/>
  <c r="F3619" i="3"/>
  <c r="F3451" i="3"/>
  <c r="F3291" i="3"/>
  <c r="F3754" i="3"/>
  <c r="F3597" i="3"/>
  <c r="F3469" i="3"/>
  <c r="F3341" i="3"/>
  <c r="F3218" i="3"/>
  <c r="F3154" i="3"/>
  <c r="F3090" i="3"/>
  <c r="F3026" i="3"/>
  <c r="F2962" i="3"/>
  <c r="F2898" i="3"/>
  <c r="F2834" i="3"/>
  <c r="F2770" i="3"/>
  <c r="F2706" i="3"/>
  <c r="F2642" i="3"/>
  <c r="F2578" i="3"/>
  <c r="F2514" i="3"/>
  <c r="F2450" i="3"/>
  <c r="F2386" i="3"/>
  <c r="F2322" i="3"/>
  <c r="F2258" i="3"/>
  <c r="F2194" i="3"/>
  <c r="F2130" i="3"/>
  <c r="F2066" i="3"/>
  <c r="F2002" i="3"/>
  <c r="F1938" i="3"/>
  <c r="F1874" i="3"/>
  <c r="F1810" i="3"/>
  <c r="F1746" i="3"/>
  <c r="F1682" i="3"/>
  <c r="F1618" i="3"/>
  <c r="F1554" i="3"/>
  <c r="F1490" i="3"/>
  <c r="F1426" i="3"/>
  <c r="F1362" i="3"/>
  <c r="F1298" i="3"/>
  <c r="F1234" i="3"/>
  <c r="F1170" i="3"/>
  <c r="F1106" i="3"/>
  <c r="F1042" i="3"/>
  <c r="F978" i="3"/>
  <c r="F3785" i="3"/>
  <c r="F3612" i="3"/>
  <c r="F3484" i="3"/>
  <c r="F3356" i="3"/>
  <c r="F3228" i="3"/>
  <c r="F3161" i="3"/>
  <c r="F3097" i="3"/>
  <c r="F3033" i="3"/>
  <c r="F2969" i="3"/>
  <c r="F2905" i="3"/>
  <c r="F2841" i="3"/>
  <c r="F2777" i="3"/>
  <c r="F2713" i="3"/>
  <c r="F2649" i="3"/>
  <c r="F2585" i="3"/>
  <c r="F2307" i="3"/>
  <c r="F2372" i="3"/>
  <c r="F1579" i="3"/>
  <c r="F2955" i="3"/>
  <c r="F3808" i="3"/>
  <c r="F3456" i="3"/>
  <c r="F3903" i="3"/>
  <c r="F3575" i="3"/>
  <c r="F3223" i="3"/>
  <c r="F3670" i="3"/>
  <c r="F3342" i="3"/>
  <c r="F3773" i="3"/>
  <c r="F3692" i="3"/>
  <c r="F3739" i="3"/>
  <c r="F3387" i="3"/>
  <c r="F3690" i="3"/>
  <c r="F3421" i="3"/>
  <c r="F3194" i="3"/>
  <c r="F3066" i="3"/>
  <c r="F2938" i="3"/>
  <c r="F2810" i="3"/>
  <c r="F2682" i="3"/>
  <c r="F2554" i="3"/>
  <c r="F2426" i="3"/>
  <c r="F2298" i="3"/>
  <c r="F2170" i="3"/>
  <c r="F2042" i="3"/>
  <c r="F1914" i="3"/>
  <c r="F1786" i="3"/>
  <c r="F1658" i="3"/>
  <c r="F1530" i="3"/>
  <c r="F1402" i="3"/>
  <c r="F1274" i="3"/>
  <c r="F1146" i="3"/>
  <c r="F1018" i="3"/>
  <c r="F3709" i="3"/>
  <c r="F3436" i="3"/>
  <c r="F3201" i="3"/>
  <c r="F3073" i="3"/>
  <c r="F2945" i="3"/>
  <c r="F2817" i="3"/>
  <c r="F2689" i="3"/>
  <c r="F2577" i="3"/>
  <c r="F2505" i="3"/>
  <c r="F2441" i="3"/>
  <c r="F2377" i="3"/>
  <c r="F2313" i="3"/>
  <c r="F2249" i="3"/>
  <c r="F2185" i="3"/>
  <c r="F2121" i="3"/>
  <c r="F2057" i="3"/>
  <c r="F1993" i="3"/>
  <c r="F1929" i="3"/>
  <c r="F1865" i="3"/>
  <c r="F1801" i="3"/>
  <c r="F1737" i="3"/>
  <c r="F1673" i="3"/>
  <c r="F1609" i="3"/>
  <c r="F1545" i="3"/>
  <c r="F1481" i="3"/>
  <c r="F1417" i="3"/>
  <c r="F1353" i="3"/>
  <c r="F1289" i="3"/>
  <c r="F1225" i="3"/>
  <c r="F1161" i="3"/>
  <c r="F1097" i="3"/>
  <c r="F1033" i="3"/>
  <c r="F4002" i="3"/>
  <c r="F3749" i="3"/>
  <c r="F3594" i="3"/>
  <c r="F3466" i="3"/>
  <c r="F3338" i="3"/>
  <c r="F3216" i="3"/>
  <c r="F3152" i="3"/>
  <c r="F3088" i="3"/>
  <c r="F3024" i="3"/>
  <c r="F2960" i="3"/>
  <c r="F2896" i="3"/>
  <c r="F2832" i="3"/>
  <c r="F2768" i="3"/>
  <c r="F2704" i="3"/>
  <c r="F2640" i="3"/>
  <c r="F2576" i="3"/>
  <c r="F2512" i="3"/>
  <c r="F2448" i="3"/>
  <c r="F2384" i="3"/>
  <c r="F2320" i="3"/>
  <c r="F2256" i="3"/>
  <c r="F2192" i="3"/>
  <c r="F2128" i="3"/>
  <c r="F2064" i="3"/>
  <c r="F2000" i="3"/>
  <c r="F1936" i="3"/>
  <c r="F1872" i="3"/>
  <c r="F1808" i="3"/>
  <c r="F1744" i="3"/>
  <c r="F1680" i="3"/>
  <c r="F1616" i="3"/>
  <c r="F1552" i="3"/>
  <c r="F1488" i="3"/>
  <c r="F1424" i="3"/>
  <c r="F1360" i="3"/>
  <c r="F1296" i="3"/>
  <c r="F1232" i="3"/>
  <c r="F1168" i="3"/>
  <c r="F1104" i="3"/>
  <c r="F1040" i="3"/>
  <c r="F976" i="3"/>
  <c r="F3777" i="3"/>
  <c r="F3609" i="3"/>
  <c r="F3481" i="3"/>
  <c r="F3353" i="3"/>
  <c r="F3225" i="3"/>
  <c r="F3159" i="3"/>
  <c r="F3095" i="3"/>
  <c r="F3031" i="3"/>
  <c r="F2967" i="3"/>
  <c r="F2903" i="3"/>
  <c r="F2839" i="3"/>
  <c r="F2775" i="3"/>
  <c r="F2711" i="3"/>
  <c r="F2647" i="3"/>
  <c r="F2583" i="3"/>
  <c r="F2519" i="3"/>
  <c r="F2455" i="3"/>
  <c r="F2391" i="3"/>
  <c r="F2327" i="3"/>
  <c r="F2263" i="3"/>
  <c r="F2199" i="3"/>
  <c r="F2135" i="3"/>
  <c r="F2071" i="3"/>
  <c r="F2007" i="3"/>
  <c r="F1943" i="3"/>
  <c r="F1879" i="3"/>
  <c r="F1815" i="3"/>
  <c r="F1751" i="3"/>
  <c r="F1687" i="3"/>
  <c r="F1623" i="3"/>
  <c r="F1559" i="3"/>
  <c r="F1495" i="3"/>
  <c r="F1431" i="3"/>
  <c r="F1367" i="3"/>
  <c r="F1303" i="3"/>
  <c r="F1239" i="3"/>
  <c r="F1175" i="3"/>
  <c r="F1111" i="3"/>
  <c r="F1047" i="3"/>
  <c r="F983" i="3"/>
  <c r="F3770" i="3"/>
  <c r="F3605" i="3"/>
  <c r="F3477" i="3"/>
  <c r="F3349" i="3"/>
  <c r="F3222" i="3"/>
  <c r="F3158" i="3"/>
  <c r="F3094" i="3"/>
  <c r="F3030" i="3"/>
  <c r="F2966" i="3"/>
  <c r="F2902" i="3"/>
  <c r="F2838" i="3"/>
  <c r="F2774" i="3"/>
  <c r="F2710" i="3"/>
  <c r="F2646" i="3"/>
  <c r="F2582" i="3"/>
  <c r="F2518" i="3"/>
  <c r="F2454" i="3"/>
  <c r="F2390" i="3"/>
  <c r="F2326" i="3"/>
  <c r="F2262" i="3"/>
  <c r="F2198" i="3"/>
  <c r="F2134" i="3"/>
  <c r="F3441" i="3"/>
  <c r="F3570" i="3"/>
  <c r="F1835" i="3"/>
  <c r="F3211" i="3"/>
  <c r="F3744" i="3"/>
  <c r="F3392" i="3"/>
  <c r="F3839" i="3"/>
  <c r="F3511" i="3"/>
  <c r="F3950" i="3"/>
  <c r="F3606" i="3"/>
  <c r="F3278" i="3"/>
  <c r="F3972" i="3"/>
  <c r="F4003" i="3"/>
  <c r="F3675" i="3"/>
  <c r="F3323" i="3"/>
  <c r="F3629" i="3"/>
  <c r="F3373" i="3"/>
  <c r="F3170" i="3"/>
  <c r="F3042" i="3"/>
  <c r="F2914" i="3"/>
  <c r="F2786" i="3"/>
  <c r="F2658" i="3"/>
  <c r="F2530" i="3"/>
  <c r="F2402" i="3"/>
  <c r="F2274" i="3"/>
  <c r="F2146" i="3"/>
  <c r="F2018" i="3"/>
  <c r="F1890" i="3"/>
  <c r="F1762" i="3"/>
  <c r="F1634" i="3"/>
  <c r="F1506" i="3"/>
  <c r="F1378" i="3"/>
  <c r="F1250" i="3"/>
  <c r="F1122" i="3"/>
  <c r="F994" i="3"/>
  <c r="F3645" i="3"/>
  <c r="F3388" i="3"/>
  <c r="F3177" i="3"/>
  <c r="F3049" i="3"/>
  <c r="F2921" i="3"/>
  <c r="F2793" i="3"/>
  <c r="F2665" i="3"/>
  <c r="F2553" i="3"/>
  <c r="F2489" i="3"/>
  <c r="F2425" i="3"/>
  <c r="F2361" i="3"/>
  <c r="F2297" i="3"/>
  <c r="F2233" i="3"/>
  <c r="F2169" i="3"/>
  <c r="F2105" i="3"/>
  <c r="F2041" i="3"/>
  <c r="F1977" i="3"/>
  <c r="F1913" i="3"/>
  <c r="F1849" i="3"/>
  <c r="F1785" i="3"/>
  <c r="F1721" i="3"/>
  <c r="F1657" i="3"/>
  <c r="F1593" i="3"/>
  <c r="F1529" i="3"/>
  <c r="F1465" i="3"/>
  <c r="F1401" i="3"/>
  <c r="F1337" i="3"/>
  <c r="F1273" i="3"/>
  <c r="F1209" i="3"/>
  <c r="F1145" i="3"/>
  <c r="F1081" i="3"/>
  <c r="F1017" i="3"/>
  <c r="F3938" i="3"/>
  <c r="F3706" i="3"/>
  <c r="F3562" i="3"/>
  <c r="F3434" i="3"/>
  <c r="F3306" i="3"/>
  <c r="F3200" i="3"/>
  <c r="F3136" i="3"/>
  <c r="F3072" i="3"/>
  <c r="F3008" i="3"/>
  <c r="F2944" i="3"/>
  <c r="F2880" i="3"/>
  <c r="F2816" i="3"/>
  <c r="F2752" i="3"/>
  <c r="F2688" i="3"/>
  <c r="F2624" i="3"/>
  <c r="F2560" i="3"/>
  <c r="F2496" i="3"/>
  <c r="F2432" i="3"/>
  <c r="F2368" i="3"/>
  <c r="F2304" i="3"/>
  <c r="F2240" i="3"/>
  <c r="F2176" i="3"/>
  <c r="F2112" i="3"/>
  <c r="F2048" i="3"/>
  <c r="F1984" i="3"/>
  <c r="F1920" i="3"/>
  <c r="F1856" i="3"/>
  <c r="F1792" i="3"/>
  <c r="F1728" i="3"/>
  <c r="F1664" i="3"/>
  <c r="F1600" i="3"/>
  <c r="F1536" i="3"/>
  <c r="F1472" i="3"/>
  <c r="F1408" i="3"/>
  <c r="F1344" i="3"/>
  <c r="F1280" i="3"/>
  <c r="F1216" i="3"/>
  <c r="F1152" i="3"/>
  <c r="F1088" i="3"/>
  <c r="F1024" i="3"/>
  <c r="F3969" i="3"/>
  <c r="F3725" i="3"/>
  <c r="F3577" i="3"/>
  <c r="F3449" i="3"/>
  <c r="F3321" i="3"/>
  <c r="F3207" i="3"/>
  <c r="F3143" i="3"/>
  <c r="F3079" i="3"/>
  <c r="F3015" i="3"/>
  <c r="F2951" i="3"/>
  <c r="F2887" i="3"/>
  <c r="F2823" i="3"/>
  <c r="F2759" i="3"/>
  <c r="F2695" i="3"/>
  <c r="F2631" i="3"/>
  <c r="F2567" i="3"/>
  <c r="F2503" i="3"/>
  <c r="F2439" i="3"/>
  <c r="F2375" i="3"/>
  <c r="F2311" i="3"/>
  <c r="F2247" i="3"/>
  <c r="F2183" i="3"/>
  <c r="F2119" i="3"/>
  <c r="F2055" i="3"/>
  <c r="F1991" i="3"/>
  <c r="F1927" i="3"/>
  <c r="F1863" i="3"/>
  <c r="F1799" i="3"/>
  <c r="F1735" i="3"/>
  <c r="F1671" i="3"/>
  <c r="F1607" i="3"/>
  <c r="F1543" i="3"/>
  <c r="F1479" i="3"/>
  <c r="F1415" i="3"/>
  <c r="F1351" i="3"/>
  <c r="F1287" i="3"/>
  <c r="F1223" i="3"/>
  <c r="F1159" i="3"/>
  <c r="F1095" i="3"/>
  <c r="F1031" i="3"/>
  <c r="F3962" i="3"/>
  <c r="F3722" i="3"/>
  <c r="F3573" i="3"/>
  <c r="F3445" i="3"/>
  <c r="F3317" i="3"/>
  <c r="F3206" i="3"/>
  <c r="F3142" i="3"/>
  <c r="F3078" i="3"/>
  <c r="F3014" i="3"/>
  <c r="F2950" i="3"/>
  <c r="F2886" i="3"/>
  <c r="F2822" i="3"/>
  <c r="F2758" i="3"/>
  <c r="F2694" i="3"/>
  <c r="F2630" i="3"/>
  <c r="F2566" i="3"/>
  <c r="F2502" i="3"/>
  <c r="F2438" i="3"/>
  <c r="F2374" i="3"/>
  <c r="F2310" i="3"/>
  <c r="F2246" i="3"/>
  <c r="F2182" i="3"/>
  <c r="F2118" i="3"/>
  <c r="F843" i="3"/>
  <c r="F860" i="3"/>
  <c r="F990" i="3"/>
  <c r="F2443" i="3"/>
  <c r="F3936" i="3"/>
  <c r="F3584" i="3"/>
  <c r="F3240" i="3"/>
  <c r="F3703" i="3"/>
  <c r="F3351" i="3"/>
  <c r="F3798" i="3"/>
  <c r="F3470" i="3"/>
  <c r="F3901" i="3"/>
  <c r="F3820" i="3"/>
  <c r="F3867" i="3"/>
  <c r="F3515" i="3"/>
  <c r="F3850" i="3"/>
  <c r="F3517" i="3"/>
  <c r="F3261" i="3"/>
  <c r="F3114" i="3"/>
  <c r="F2986" i="3"/>
  <c r="F2858" i="3"/>
  <c r="F2730" i="3"/>
  <c r="F2602" i="3"/>
  <c r="F2474" i="3"/>
  <c r="F2346" i="3"/>
  <c r="F2218" i="3"/>
  <c r="F2090" i="3"/>
  <c r="F1962" i="3"/>
  <c r="F1834" i="3"/>
  <c r="F1706" i="3"/>
  <c r="F1578" i="3"/>
  <c r="F1450" i="3"/>
  <c r="F1322" i="3"/>
  <c r="F1194" i="3"/>
  <c r="F1066" i="3"/>
  <c r="F3881" i="3"/>
  <c r="F3532" i="3"/>
  <c r="F3276" i="3"/>
  <c r="F3121" i="3"/>
  <c r="F2993" i="3"/>
  <c r="F2865" i="3"/>
  <c r="F2737" i="3"/>
  <c r="F2617" i="3"/>
  <c r="F2529" i="3"/>
  <c r="F2465" i="3"/>
  <c r="F2401" i="3"/>
  <c r="F2337" i="3"/>
  <c r="F2273" i="3"/>
  <c r="F2209" i="3"/>
  <c r="F2145" i="3"/>
  <c r="F2081" i="3"/>
  <c r="F2017" i="3"/>
  <c r="F1953" i="3"/>
  <c r="F1889" i="3"/>
  <c r="F1825" i="3"/>
  <c r="F1761" i="3"/>
  <c r="F1697" i="3"/>
  <c r="F1633" i="3"/>
  <c r="F1569" i="3"/>
  <c r="F1505" i="3"/>
  <c r="F1441" i="3"/>
  <c r="F1377" i="3"/>
  <c r="F883" i="3"/>
  <c r="F1011" i="3"/>
  <c r="F1140" i="3"/>
  <c r="F2475" i="3"/>
  <c r="F3904" i="3"/>
  <c r="F3560" i="3"/>
  <c r="F3232" i="3"/>
  <c r="F3671" i="3"/>
  <c r="F3327" i="3"/>
  <c r="F3790" i="3"/>
  <c r="F3438" i="3"/>
  <c r="F3877" i="3"/>
  <c r="F3812" i="3"/>
  <c r="F3835" i="3"/>
  <c r="F3491" i="3"/>
  <c r="F3818" i="3"/>
  <c r="F3501" i="3"/>
  <c r="F3245" i="3"/>
  <c r="F3106" i="3"/>
  <c r="F2978" i="3"/>
  <c r="F2850" i="3"/>
  <c r="F2722" i="3"/>
  <c r="F2594" i="3"/>
  <c r="F2466" i="3"/>
  <c r="F2338" i="3"/>
  <c r="F2210" i="3"/>
  <c r="F2082" i="3"/>
  <c r="F1954" i="3"/>
  <c r="F1826" i="3"/>
  <c r="F1698" i="3"/>
  <c r="F1570" i="3"/>
  <c r="F1442" i="3"/>
  <c r="F1314" i="3"/>
  <c r="F1186" i="3"/>
  <c r="F1058" i="3"/>
  <c r="F3849" i="3"/>
  <c r="F3516" i="3"/>
  <c r="F3260" i="3"/>
  <c r="F3113" i="3"/>
  <c r="F2985" i="3"/>
  <c r="F2857" i="3"/>
  <c r="F2729" i="3"/>
  <c r="F2609" i="3"/>
  <c r="F2521" i="3"/>
  <c r="F2457" i="3"/>
  <c r="F2393" i="3"/>
  <c r="F2329" i="3"/>
  <c r="F2265" i="3"/>
  <c r="F2201" i="3"/>
  <c r="F2137" i="3"/>
  <c r="F2073" i="3"/>
  <c r="F2009" i="3"/>
  <c r="F1945" i="3"/>
  <c r="F1881" i="3"/>
  <c r="F1817" i="3"/>
  <c r="F1753" i="3"/>
  <c r="F1689" i="3"/>
  <c r="F1625" i="3"/>
  <c r="F1561" i="3"/>
  <c r="F1497" i="3"/>
  <c r="F1433" i="3"/>
  <c r="F1369" i="3"/>
  <c r="F732" i="3"/>
  <c r="F2219" i="3"/>
  <c r="F3624" i="3"/>
  <c r="F3735" i="3"/>
  <c r="F3854" i="3"/>
  <c r="F3941" i="3"/>
  <c r="F3899" i="3"/>
  <c r="F3227" i="3"/>
  <c r="F3293" i="3"/>
  <c r="F3002" i="3"/>
  <c r="F2746" i="3"/>
  <c r="F2490" i="3"/>
  <c r="F2234" i="3"/>
  <c r="F1978" i="3"/>
  <c r="F1722" i="3"/>
  <c r="F1466" i="3"/>
  <c r="F1210" i="3"/>
  <c r="F3945" i="3"/>
  <c r="F3308" i="3"/>
  <c r="F3009" i="3"/>
  <c r="F2753" i="3"/>
  <c r="F2537" i="3"/>
  <c r="F2409" i="3"/>
  <c r="F2281" i="3"/>
  <c r="F2153" i="3"/>
  <c r="F2025" i="3"/>
  <c r="F1897" i="3"/>
  <c r="F1769" i="3"/>
  <c r="F1641" i="3"/>
  <c r="F1513" i="3"/>
  <c r="F1385" i="3"/>
  <c r="F1281" i="3"/>
  <c r="F1193" i="3"/>
  <c r="F1113" i="3"/>
  <c r="F1025" i="3"/>
  <c r="F3874" i="3"/>
  <c r="F3626" i="3"/>
  <c r="F3450" i="3"/>
  <c r="F3274" i="3"/>
  <c r="F3168" i="3"/>
  <c r="F3080" i="3"/>
  <c r="F2992" i="3"/>
  <c r="F2912" i="3"/>
  <c r="F2824" i="3"/>
  <c r="F1860" i="3"/>
  <c r="F2731" i="3"/>
  <c r="F3496" i="3"/>
  <c r="F3607" i="3"/>
  <c r="F3726" i="3"/>
  <c r="F3813" i="3"/>
  <c r="F3771" i="3"/>
  <c r="F3733" i="3"/>
  <c r="F3210" i="3"/>
  <c r="F2954" i="3"/>
  <c r="F2698" i="3"/>
  <c r="F2442" i="3"/>
  <c r="F2186" i="3"/>
  <c r="F1930" i="3"/>
  <c r="F1674" i="3"/>
  <c r="F3250" i="3"/>
  <c r="F3115" i="3"/>
  <c r="F3424" i="3"/>
  <c r="F3519" i="3"/>
  <c r="F3630" i="3"/>
  <c r="F4004" i="3"/>
  <c r="F3683" i="3"/>
  <c r="F3649" i="3"/>
  <c r="F3178" i="3"/>
  <c r="F2922" i="3"/>
  <c r="F2666" i="3"/>
  <c r="F2410" i="3"/>
  <c r="F2154" i="3"/>
  <c r="F1898" i="3"/>
  <c r="F1642" i="3"/>
  <c r="F1386" i="3"/>
  <c r="F1130" i="3"/>
  <c r="F3666" i="3"/>
  <c r="F3185" i="3"/>
  <c r="F2929" i="3"/>
  <c r="F2673" i="3"/>
  <c r="F2497" i="3"/>
  <c r="F2369" i="3"/>
  <c r="F2241" i="3"/>
  <c r="F2113" i="3"/>
  <c r="F1985" i="3"/>
  <c r="F1857" i="3"/>
  <c r="F1729" i="3"/>
  <c r="F1601" i="3"/>
  <c r="F1473" i="3"/>
  <c r="F1345" i="3"/>
  <c r="F1257" i="3"/>
  <c r="F1177" i="3"/>
  <c r="F1089" i="3"/>
  <c r="F1001" i="3"/>
  <c r="F3810" i="3"/>
  <c r="F3578" i="3"/>
  <c r="F3402" i="3"/>
  <c r="F3242" i="3"/>
  <c r="F3144" i="3"/>
  <c r="F3056" i="3"/>
  <c r="F2976" i="3"/>
  <c r="F2888" i="3"/>
  <c r="F2800" i="3"/>
  <c r="F2720" i="3"/>
  <c r="F2632" i="3"/>
  <c r="F2544" i="3"/>
  <c r="F2464" i="3"/>
  <c r="F2376" i="3"/>
  <c r="F2288" i="3"/>
  <c r="F2208" i="3"/>
  <c r="F2120" i="3"/>
  <c r="F2032" i="3"/>
  <c r="F1952" i="3"/>
  <c r="F1864" i="3"/>
  <c r="F1776" i="3"/>
  <c r="F1696" i="3"/>
  <c r="F1608" i="3"/>
  <c r="F1520" i="3"/>
  <c r="F1440" i="3"/>
  <c r="F1352" i="3"/>
  <c r="F1264" i="3"/>
  <c r="F1184" i="3"/>
  <c r="F1096" i="3"/>
  <c r="F1008" i="3"/>
  <c r="F3841" i="3"/>
  <c r="F3593" i="3"/>
  <c r="F3417" i="3"/>
  <c r="F3257" i="3"/>
  <c r="F3151" i="3"/>
  <c r="F3063" i="3"/>
  <c r="F2983" i="3"/>
  <c r="F2895" i="3"/>
  <c r="F2807" i="3"/>
  <c r="F2727" i="3"/>
  <c r="F2639" i="3"/>
  <c r="F2551" i="3"/>
  <c r="F2471" i="3"/>
  <c r="F2383" i="3"/>
  <c r="F2295" i="3"/>
  <c r="F2215" i="3"/>
  <c r="F2127" i="3"/>
  <c r="F2039" i="3"/>
  <c r="F1959" i="3"/>
  <c r="F1871" i="3"/>
  <c r="F1783" i="3"/>
  <c r="F1703" i="3"/>
  <c r="F1615" i="3"/>
  <c r="F1527" i="3"/>
  <c r="F1447" i="3"/>
  <c r="F1359" i="3"/>
  <c r="F1271" i="3"/>
  <c r="F1191" i="3"/>
  <c r="F1103" i="3"/>
  <c r="F1015" i="3"/>
  <c r="F3834" i="3"/>
  <c r="F3589" i="3"/>
  <c r="F3413" i="3"/>
  <c r="F3253" i="3"/>
  <c r="F3150" i="3"/>
  <c r="F3062" i="3"/>
  <c r="F2982" i="3"/>
  <c r="F2894" i="3"/>
  <c r="F2806" i="3"/>
  <c r="F2726" i="3"/>
  <c r="F2638" i="3"/>
  <c r="F2550" i="3"/>
  <c r="F2470" i="3"/>
  <c r="F2382" i="3"/>
  <c r="F2294" i="3"/>
  <c r="F2214" i="3"/>
  <c r="F2126" i="3"/>
  <c r="F2054" i="3"/>
  <c r="F1990" i="3"/>
  <c r="F1926" i="3"/>
  <c r="F1862" i="3"/>
  <c r="F1798" i="3"/>
  <c r="F1734" i="3"/>
  <c r="F1670" i="3"/>
  <c r="F1606" i="3"/>
  <c r="F1542" i="3"/>
  <c r="F1478" i="3"/>
  <c r="F1414" i="3"/>
  <c r="F3993" i="3"/>
  <c r="F3741" i="3"/>
  <c r="F3588" i="3"/>
  <c r="F3460" i="3"/>
  <c r="F3332" i="3"/>
  <c r="F3213" i="3"/>
  <c r="F3149" i="3"/>
  <c r="F3085" i="3"/>
  <c r="F3021" i="3"/>
  <c r="F2957" i="3"/>
  <c r="F2893" i="3"/>
  <c r="F2829" i="3"/>
  <c r="F2765" i="3"/>
  <c r="F2701" i="3"/>
  <c r="F2637" i="3"/>
  <c r="F2573" i="3"/>
  <c r="F2509" i="3"/>
  <c r="F2445" i="3"/>
  <c r="F2381" i="3"/>
  <c r="F2317" i="3"/>
  <c r="F2253" i="3"/>
  <c r="F2189" i="3"/>
  <c r="F2125" i="3"/>
  <c r="F2061" i="3"/>
  <c r="F1997" i="3"/>
  <c r="F1933" i="3"/>
  <c r="F1869" i="3"/>
  <c r="F1805" i="3"/>
  <c r="F1741" i="3"/>
  <c r="F1677" i="3"/>
  <c r="F1613" i="3"/>
  <c r="F1549" i="3"/>
  <c r="F1485" i="3"/>
  <c r="F1421" i="3"/>
  <c r="F1357" i="3"/>
  <c r="F1293" i="3"/>
  <c r="F1229" i="3"/>
  <c r="F1165" i="3"/>
  <c r="F1101" i="3"/>
  <c r="F1037" i="3"/>
  <c r="F3986" i="3"/>
  <c r="F3738" i="3"/>
  <c r="F310" i="3"/>
  <c r="F374" i="3"/>
  <c r="F438" i="3"/>
  <c r="F502" i="3"/>
  <c r="F566" i="3"/>
  <c r="F597" i="3"/>
  <c r="F4008" i="3"/>
  <c r="F3328" i="3"/>
  <c r="F3447" i="3"/>
  <c r="F3542" i="3"/>
  <c r="F3908" i="3"/>
  <c r="F3611" i="3"/>
  <c r="F3581" i="3"/>
  <c r="F3146" i="3"/>
  <c r="F2890" i="3"/>
  <c r="F2634" i="3"/>
  <c r="F2378" i="3"/>
  <c r="F2122" i="3"/>
  <c r="F1866" i="3"/>
  <c r="F1610" i="3"/>
  <c r="F2979" i="3"/>
  <c r="F1707" i="3"/>
  <c r="F3752" i="3"/>
  <c r="F3863" i="3"/>
  <c r="F3982" i="3"/>
  <c r="F3286" i="3"/>
  <c r="F3652" i="3"/>
  <c r="F3355" i="3"/>
  <c r="F3389" i="3"/>
  <c r="F3050" i="3"/>
  <c r="F2794" i="3"/>
  <c r="F2538" i="3"/>
  <c r="F2282" i="3"/>
  <c r="F2026" i="3"/>
  <c r="F1770" i="3"/>
  <c r="F1514" i="3"/>
  <c r="F1258" i="3"/>
  <c r="F1002" i="3"/>
  <c r="F3404" i="3"/>
  <c r="F3057" i="3"/>
  <c r="F2801" i="3"/>
  <c r="F2561" i="3"/>
  <c r="F2433" i="3"/>
  <c r="F2305" i="3"/>
  <c r="F2177" i="3"/>
  <c r="F2049" i="3"/>
  <c r="F1921" i="3"/>
  <c r="F1793" i="3"/>
  <c r="F1665" i="3"/>
  <c r="F1537" i="3"/>
  <c r="F1409" i="3"/>
  <c r="F1305" i="3"/>
  <c r="F1217" i="3"/>
  <c r="F1129" i="3"/>
  <c r="F1049" i="3"/>
  <c r="F3970" i="3"/>
  <c r="F3665" i="3"/>
  <c r="F3498" i="3"/>
  <c r="F3322" i="3"/>
  <c r="F3184" i="3"/>
  <c r="F3104" i="3"/>
  <c r="F3016" i="3"/>
  <c r="F2928" i="3"/>
  <c r="F2848" i="3"/>
  <c r="F2760" i="3"/>
  <c r="F2672" i="3"/>
  <c r="F2592" i="3"/>
  <c r="F2504" i="3"/>
  <c r="F2416" i="3"/>
  <c r="F2336" i="3"/>
  <c r="F2248" i="3"/>
  <c r="F2160" i="3"/>
  <c r="F2080" i="3"/>
  <c r="F1992" i="3"/>
  <c r="F1904" i="3"/>
  <c r="F1824" i="3"/>
  <c r="F1736" i="3"/>
  <c r="F1648" i="3"/>
  <c r="F1568" i="3"/>
  <c r="F1480" i="3"/>
  <c r="F1392" i="3"/>
  <c r="F1312" i="3"/>
  <c r="F1224" i="3"/>
  <c r="F1136" i="3"/>
  <c r="F1056" i="3"/>
  <c r="F4001" i="3"/>
  <c r="F3682" i="3"/>
  <c r="F3513" i="3"/>
  <c r="F3337" i="3"/>
  <c r="F3191" i="3"/>
  <c r="F3111" i="3"/>
  <c r="F3023" i="3"/>
  <c r="F2935" i="3"/>
  <c r="F2855" i="3"/>
  <c r="F2767" i="3"/>
  <c r="F2679" i="3"/>
  <c r="F2599" i="3"/>
  <c r="F2511" i="3"/>
  <c r="F2423" i="3"/>
  <c r="F2343" i="3"/>
  <c r="F2255" i="3"/>
  <c r="F2167" i="3"/>
  <c r="F2087" i="3"/>
  <c r="F1999" i="3"/>
  <c r="F1911" i="3"/>
  <c r="F1831" i="3"/>
  <c r="F1743" i="3"/>
  <c r="F1655" i="3"/>
  <c r="F1575" i="3"/>
  <c r="F1487" i="3"/>
  <c r="F1399" i="3"/>
  <c r="F1319" i="3"/>
  <c r="F1231" i="3"/>
  <c r="F1143" i="3"/>
  <c r="F1063" i="3"/>
  <c r="F3994" i="3"/>
  <c r="F3681" i="3"/>
  <c r="F3509" i="3"/>
  <c r="F3333" i="3"/>
  <c r="F3190" i="3"/>
  <c r="F3110" i="3"/>
  <c r="F3022" i="3"/>
  <c r="F2934" i="3"/>
  <c r="F2854" i="3"/>
  <c r="F2766" i="3"/>
  <c r="F2678" i="3"/>
  <c r="F2598" i="3"/>
  <c r="F2510" i="3"/>
  <c r="F2422" i="3"/>
  <c r="F2342" i="3"/>
  <c r="F2254" i="3"/>
  <c r="F2166" i="3"/>
  <c r="F2086" i="3"/>
  <c r="F2022" i="3"/>
  <c r="F1958" i="3"/>
  <c r="F1894" i="3"/>
  <c r="F1830" i="3"/>
  <c r="F1766" i="3"/>
  <c r="F1702" i="3"/>
  <c r="F1638" i="3"/>
  <c r="F1574" i="3"/>
  <c r="F1510" i="3"/>
  <c r="F1446" i="3"/>
  <c r="F1382" i="3"/>
  <c r="F3865" i="3"/>
  <c r="F3657" i="3"/>
  <c r="F3524" i="3"/>
  <c r="F3396" i="3"/>
  <c r="F3268" i="3"/>
  <c r="F3181" i="3"/>
  <c r="F3117" i="3"/>
  <c r="F3053" i="3"/>
  <c r="F2989" i="3"/>
  <c r="F2925" i="3"/>
  <c r="F2861" i="3"/>
  <c r="F2797" i="3"/>
  <c r="F2733" i="3"/>
  <c r="F2669" i="3"/>
  <c r="F2605" i="3"/>
  <c r="F2541" i="3"/>
  <c r="F2477" i="3"/>
  <c r="F2413" i="3"/>
  <c r="F2349" i="3"/>
  <c r="F2285" i="3"/>
  <c r="F2221" i="3"/>
  <c r="F2157" i="3"/>
  <c r="F2093" i="3"/>
  <c r="F2029" i="3"/>
  <c r="F1965" i="3"/>
  <c r="F1901" i="3"/>
  <c r="F1837" i="3"/>
  <c r="F1773" i="3"/>
  <c r="F1709" i="3"/>
  <c r="F1645" i="3"/>
  <c r="F1581" i="3"/>
  <c r="F1517" i="3"/>
  <c r="F1453" i="3"/>
  <c r="F1389" i="3"/>
  <c r="F1325" i="3"/>
  <c r="F1261" i="3"/>
  <c r="F1197" i="3"/>
  <c r="F1133" i="3"/>
  <c r="F1069" i="3"/>
  <c r="F1005" i="3"/>
  <c r="F3858" i="3"/>
  <c r="F278" i="3"/>
  <c r="F342" i="3"/>
  <c r="F406" i="3"/>
  <c r="F470" i="3"/>
  <c r="F534" i="3"/>
  <c r="F1419" i="3"/>
  <c r="F3391" i="3"/>
  <c r="F3939" i="3"/>
  <c r="F3082" i="3"/>
  <c r="F2362" i="3"/>
  <c r="F1738" i="3"/>
  <c r="F1226" i="3"/>
  <c r="F3564" i="3"/>
  <c r="F2961" i="3"/>
  <c r="F2601" i="3"/>
  <c r="F2353" i="3"/>
  <c r="F2161" i="3"/>
  <c r="F1961" i="3"/>
  <c r="F1745" i="3"/>
  <c r="F1553" i="3"/>
  <c r="F1329" i="3"/>
  <c r="F1201" i="3"/>
  <c r="F1065" i="3"/>
  <c r="F3842" i="3"/>
  <c r="F3514" i="3"/>
  <c r="F3226" i="3"/>
  <c r="F3096" i="3"/>
  <c r="F2952" i="3"/>
  <c r="F2808" i="3"/>
  <c r="F2696" i="3"/>
  <c r="F2584" i="3"/>
  <c r="F2472" i="3"/>
  <c r="F2352" i="3"/>
  <c r="F2232" i="3"/>
  <c r="F2136" i="3"/>
  <c r="F2016" i="3"/>
  <c r="F1896" i="3"/>
  <c r="F1784" i="3"/>
  <c r="F1672" i="3"/>
  <c r="F1560" i="3"/>
  <c r="F1448" i="3"/>
  <c r="F1328" i="3"/>
  <c r="F1208" i="3"/>
  <c r="F1112" i="3"/>
  <c r="F992" i="3"/>
  <c r="F3661" i="3"/>
  <c r="F3433" i="3"/>
  <c r="F3215" i="3"/>
  <c r="F3103" i="3"/>
  <c r="F2991" i="3"/>
  <c r="F2871" i="3"/>
  <c r="F2751" i="3"/>
  <c r="F2655" i="3"/>
  <c r="F2535" i="3"/>
  <c r="F2415" i="3"/>
  <c r="F2303" i="3"/>
  <c r="F2191" i="3"/>
  <c r="F2079" i="3"/>
  <c r="F1967" i="3"/>
  <c r="F1847" i="3"/>
  <c r="F1727" i="3"/>
  <c r="F1631" i="3"/>
  <c r="F1511" i="3"/>
  <c r="F1391" i="3"/>
  <c r="F1279" i="3"/>
  <c r="F1167" i="3"/>
  <c r="F1055" i="3"/>
  <c r="F3866" i="3"/>
  <c r="F3541" i="3"/>
  <c r="F3301" i="3"/>
  <c r="F3166" i="3"/>
  <c r="F3046" i="3"/>
  <c r="F2926" i="3"/>
  <c r="F2091" i="3"/>
  <c r="F3263" i="3"/>
  <c r="F3555" i="3"/>
  <c r="F3018" i="3"/>
  <c r="F2314" i="3"/>
  <c r="F1594" i="3"/>
  <c r="F1162" i="3"/>
  <c r="F3468" i="3"/>
  <c r="F2897" i="3"/>
  <c r="F2545" i="3"/>
  <c r="F2345" i="3"/>
  <c r="F2129" i="3"/>
  <c r="F1937" i="3"/>
  <c r="F1713" i="3"/>
  <c r="F1521" i="3"/>
  <c r="F1321" i="3"/>
  <c r="F1185" i="3"/>
  <c r="F1057" i="3"/>
  <c r="F3778" i="3"/>
  <c r="F3482" i="3"/>
  <c r="F3208" i="3"/>
  <c r="F3064" i="3"/>
  <c r="F2936" i="3"/>
  <c r="F2792" i="3"/>
  <c r="F2680" i="3"/>
  <c r="F2568" i="3"/>
  <c r="F2456" i="3"/>
  <c r="F2344" i="3"/>
  <c r="F2224" i="3"/>
  <c r="F2104" i="3"/>
  <c r="F2008" i="3"/>
  <c r="F1888" i="3"/>
  <c r="F1768" i="3"/>
  <c r="F1656" i="3"/>
  <c r="F1544" i="3"/>
  <c r="F1432" i="3"/>
  <c r="F1320" i="3"/>
  <c r="F1200" i="3"/>
  <c r="F1080" i="3"/>
  <c r="F984" i="3"/>
  <c r="F3641" i="3"/>
  <c r="F3401" i="3"/>
  <c r="F3199" i="3"/>
  <c r="F3087" i="3"/>
  <c r="F2975" i="3"/>
  <c r="F2863" i="3"/>
  <c r="F2743" i="3"/>
  <c r="F2623" i="3"/>
  <c r="F2527" i="3"/>
  <c r="F2407" i="3"/>
  <c r="F2287" i="3"/>
  <c r="F2175" i="3"/>
  <c r="F2063" i="3"/>
  <c r="F1951" i="3"/>
  <c r="F1839" i="3"/>
  <c r="F1719" i="3"/>
  <c r="F1599" i="3"/>
  <c r="F1503" i="3"/>
  <c r="F1383" i="3"/>
  <c r="F1263" i="3"/>
  <c r="F1151" i="3"/>
  <c r="F1039" i="3"/>
  <c r="F3802" i="3"/>
  <c r="F3525" i="3"/>
  <c r="F3285" i="3"/>
  <c r="F3134" i="3"/>
  <c r="F3038" i="3"/>
  <c r="F2918" i="3"/>
  <c r="F2798" i="3"/>
  <c r="F2686" i="3"/>
  <c r="F2574" i="3"/>
  <c r="F2462" i="3"/>
  <c r="F2350" i="3"/>
  <c r="F2230" i="3"/>
  <c r="F2110" i="3"/>
  <c r="F2030" i="3"/>
  <c r="F1942" i="3"/>
  <c r="F1854" i="3"/>
  <c r="F1774" i="3"/>
  <c r="F1686" i="3"/>
  <c r="F1598" i="3"/>
  <c r="F1518" i="3"/>
  <c r="F1430" i="3"/>
  <c r="F3961" i="3"/>
  <c r="F3677" i="3"/>
  <c r="F3968" i="3"/>
  <c r="F3886" i="3"/>
  <c r="F3427" i="3"/>
  <c r="F2874" i="3"/>
  <c r="F2250" i="3"/>
  <c r="F1546" i="3"/>
  <c r="F1098" i="3"/>
  <c r="F3340" i="3"/>
  <c r="F2881" i="3"/>
  <c r="F2513" i="3"/>
  <c r="F2321" i="3"/>
  <c r="F2097" i="3"/>
  <c r="F1905" i="3"/>
  <c r="F1705" i="3"/>
  <c r="F1489" i="3"/>
  <c r="F1313" i="3"/>
  <c r="F1169" i="3"/>
  <c r="F1041" i="3"/>
  <c r="F3729" i="3"/>
  <c r="F3418" i="3"/>
  <c r="F3192" i="3"/>
  <c r="F3048" i="3"/>
  <c r="F2920" i="3"/>
  <c r="F2784" i="3"/>
  <c r="F2664" i="3"/>
  <c r="F2552" i="3"/>
  <c r="F2440" i="3"/>
  <c r="F2328" i="3"/>
  <c r="F2216" i="3"/>
  <c r="F2096" i="3"/>
  <c r="F1976" i="3"/>
  <c r="F1880" i="3"/>
  <c r="F1760" i="3"/>
  <c r="F1640" i="3"/>
  <c r="F1528" i="3"/>
  <c r="F1416" i="3"/>
  <c r="F1304" i="3"/>
  <c r="F1192" i="3"/>
  <c r="F1072" i="3"/>
  <c r="F3937" i="3"/>
  <c r="F3625" i="3"/>
  <c r="F3385" i="3"/>
  <c r="F3183" i="3"/>
  <c r="F3071" i="3"/>
  <c r="F2959" i="3"/>
  <c r="F2847" i="3"/>
  <c r="F2735" i="3"/>
  <c r="F2615" i="3"/>
  <c r="F2495" i="3"/>
  <c r="F2399" i="3"/>
  <c r="F2279" i="3"/>
  <c r="F2159" i="3"/>
  <c r="F2047" i="3"/>
  <c r="F1935" i="3"/>
  <c r="F1823" i="3"/>
  <c r="F1711" i="3"/>
  <c r="F1591" i="3"/>
  <c r="F1471" i="3"/>
  <c r="F1375" i="3"/>
  <c r="F1255" i="3"/>
  <c r="F1135" i="3"/>
  <c r="F1023" i="3"/>
  <c r="F3745" i="3"/>
  <c r="F3493" i="3"/>
  <c r="F3269" i="3"/>
  <c r="F3126" i="3"/>
  <c r="F3006" i="3"/>
  <c r="F2910" i="3"/>
  <c r="F2790" i="3"/>
  <c r="F2670" i="3"/>
  <c r="F2558" i="3"/>
  <c r="F2446" i="3"/>
  <c r="F2334" i="3"/>
  <c r="F2222" i="3"/>
  <c r="F2102" i="3"/>
  <c r="F2014" i="3"/>
  <c r="F1934" i="3"/>
  <c r="F1846" i="3"/>
  <c r="F1758" i="3"/>
  <c r="F1678" i="3"/>
  <c r="F1590" i="3"/>
  <c r="F1502" i="3"/>
  <c r="F1422" i="3"/>
  <c r="F3929" i="3"/>
  <c r="F3636" i="3"/>
  <c r="F3476" i="3"/>
  <c r="F3840" i="3"/>
  <c r="F3502" i="3"/>
  <c r="F3259" i="3"/>
  <c r="F2826" i="3"/>
  <c r="F2106" i="3"/>
  <c r="F1482" i="3"/>
  <c r="F1082" i="3"/>
  <c r="F3217" i="3"/>
  <c r="F2833" i="3"/>
  <c r="F2481" i="3"/>
  <c r="F2289" i="3"/>
  <c r="F2089" i="3"/>
  <c r="F1873" i="3"/>
  <c r="F1681" i="3"/>
  <c r="F1457" i="3"/>
  <c r="F1297" i="3"/>
  <c r="F1153" i="3"/>
  <c r="F1009" i="3"/>
  <c r="F3685" i="3"/>
  <c r="F3386" i="3"/>
  <c r="F3176" i="3"/>
  <c r="F3040" i="3"/>
  <c r="F2904" i="3"/>
  <c r="F2776" i="3"/>
  <c r="F2656" i="3"/>
  <c r="F2536" i="3"/>
  <c r="F2424" i="3"/>
  <c r="F2312" i="3"/>
  <c r="F2200" i="3"/>
  <c r="F2088" i="3"/>
  <c r="F1968" i="3"/>
  <c r="F1848" i="3"/>
  <c r="F1752" i="3"/>
  <c r="F1632" i="3"/>
  <c r="F1512" i="3"/>
  <c r="F1400" i="3"/>
  <c r="F1288" i="3"/>
  <c r="F1176" i="3"/>
  <c r="F1064" i="3"/>
  <c r="F3905" i="3"/>
  <c r="F3561" i="3"/>
  <c r="F3369" i="3"/>
  <c r="F3175" i="3"/>
  <c r="F3055" i="3"/>
  <c r="F2943" i="3"/>
  <c r="F2831" i="3"/>
  <c r="F2719" i="3"/>
  <c r="F2607" i="3"/>
  <c r="F2487" i="3"/>
  <c r="F2367" i="3"/>
  <c r="F2271" i="3"/>
  <c r="F2151" i="3"/>
  <c r="F2031" i="3"/>
  <c r="F1919" i="3"/>
  <c r="F1807" i="3"/>
  <c r="F1695" i="3"/>
  <c r="F1583" i="3"/>
  <c r="F1463" i="3"/>
  <c r="F1343" i="3"/>
  <c r="F1247" i="3"/>
  <c r="F1127" i="3"/>
  <c r="F1007" i="3"/>
  <c r="F3701" i="3"/>
  <c r="F3461" i="3"/>
  <c r="F3237" i="3"/>
  <c r="F3118" i="3"/>
  <c r="F2998" i="3"/>
  <c r="F1443" i="3"/>
  <c r="F3296" i="3"/>
  <c r="F3997" i="3"/>
  <c r="F3453" i="3"/>
  <c r="F2618" i="3"/>
  <c r="F1994" i="3"/>
  <c r="F1354" i="3"/>
  <c r="F4009" i="3"/>
  <c r="F3137" i="3"/>
  <c r="F2705" i="3"/>
  <c r="F2449" i="3"/>
  <c r="F2225" i="3"/>
  <c r="F2033" i="3"/>
  <c r="F1833" i="3"/>
  <c r="F1617" i="3"/>
  <c r="F1425" i="3"/>
  <c r="F1249" i="3"/>
  <c r="F1121" i="3"/>
  <c r="F985" i="3"/>
  <c r="F3610" i="3"/>
  <c r="F3354" i="3"/>
  <c r="F3128" i="3"/>
  <c r="F3000" i="3"/>
  <c r="F2864" i="3"/>
  <c r="F2736" i="3"/>
  <c r="F2616" i="3"/>
  <c r="F2520" i="3"/>
  <c r="F2400" i="3"/>
  <c r="F2280" i="3"/>
  <c r="F2168" i="3"/>
  <c r="F2056" i="3"/>
  <c r="F1944" i="3"/>
  <c r="F1832" i="3"/>
  <c r="F1712" i="3"/>
  <c r="F1592" i="3"/>
  <c r="F1496" i="3"/>
  <c r="F1376" i="3"/>
  <c r="F1256" i="3"/>
  <c r="F1144" i="3"/>
  <c r="F1032" i="3"/>
  <c r="F3809" i="3"/>
  <c r="F3529" i="3"/>
  <c r="F3289" i="3"/>
  <c r="F3135" i="3"/>
  <c r="F3039" i="3"/>
  <c r="F2919" i="3"/>
  <c r="F2799" i="3"/>
  <c r="F2687" i="3"/>
  <c r="F2575" i="3"/>
  <c r="F2463" i="3"/>
  <c r="F2351" i="3"/>
  <c r="F2231" i="3"/>
  <c r="F2111" i="3"/>
  <c r="F2015" i="3"/>
  <c r="F1895" i="3"/>
  <c r="F1775" i="3"/>
  <c r="F1663" i="3"/>
  <c r="F1551" i="3"/>
  <c r="F1439" i="3"/>
  <c r="F1327" i="3"/>
  <c r="F1207" i="3"/>
  <c r="F1087" i="3"/>
  <c r="F991" i="3"/>
  <c r="F3637" i="3"/>
  <c r="F3397" i="3"/>
  <c r="F3198" i="3"/>
  <c r="F3086" i="3"/>
  <c r="F2974" i="3"/>
  <c r="F813" i="3"/>
  <c r="F3775" i="3"/>
  <c r="F3748" i="3"/>
  <c r="F3130" i="3"/>
  <c r="F2506" i="3"/>
  <c r="F1802" i="3"/>
  <c r="F1290" i="3"/>
  <c r="F3596" i="3"/>
  <c r="F3025" i="3"/>
  <c r="F2625" i="3"/>
  <c r="F2385" i="3"/>
  <c r="F2193" i="3"/>
  <c r="F1969" i="3"/>
  <c r="F1777" i="3"/>
  <c r="F1577" i="3"/>
  <c r="F1361" i="3"/>
  <c r="F1233" i="3"/>
  <c r="F1073" i="3"/>
  <c r="F3906" i="3"/>
  <c r="F3530" i="3"/>
  <c r="F3258" i="3"/>
  <c r="F3112" i="3"/>
  <c r="F2968" i="3"/>
  <c r="F2840" i="3"/>
  <c r="F2712" i="3"/>
  <c r="F2600" i="3"/>
  <c r="F2480" i="3"/>
  <c r="F2360" i="3"/>
  <c r="F2264" i="3"/>
  <c r="F2144" i="3"/>
  <c r="F2024" i="3"/>
  <c r="F1912" i="3"/>
  <c r="F1800" i="3"/>
  <c r="F1688" i="3"/>
  <c r="F1576" i="3"/>
  <c r="F1456" i="3"/>
  <c r="F1336" i="3"/>
  <c r="F1240" i="3"/>
  <c r="F1120" i="3"/>
  <c r="F1000" i="3"/>
  <c r="F3705" i="3"/>
  <c r="F3465" i="3"/>
  <c r="F3241" i="3"/>
  <c r="F3119" i="3"/>
  <c r="F2999" i="3"/>
  <c r="F2879" i="3"/>
  <c r="F2783" i="3"/>
  <c r="F2663" i="3"/>
  <c r="F2543" i="3"/>
  <c r="F2431" i="3"/>
  <c r="F2319" i="3"/>
  <c r="F2207" i="3"/>
  <c r="F2095" i="3"/>
  <c r="F1975" i="3"/>
  <c r="F1855" i="3"/>
  <c r="F1759" i="3"/>
  <c r="F1639" i="3"/>
  <c r="F1519" i="3"/>
  <c r="F1407" i="3"/>
  <c r="F1295" i="3"/>
  <c r="F1183" i="3"/>
  <c r="F1071" i="3"/>
  <c r="F3898" i="3"/>
  <c r="F3557" i="3"/>
  <c r="F3365" i="3"/>
  <c r="F3174" i="3"/>
  <c r="F3054" i="3"/>
  <c r="F2942" i="3"/>
  <c r="F3374" i="3"/>
  <c r="F1418" i="3"/>
  <c r="F2473" i="3"/>
  <c r="F1649" i="3"/>
  <c r="F993" i="3"/>
  <c r="F3032" i="3"/>
  <c r="F2528" i="3"/>
  <c r="F2072" i="3"/>
  <c r="F1624" i="3"/>
  <c r="F1160" i="3"/>
  <c r="F3305" i="3"/>
  <c r="F2815" i="3"/>
  <c r="F2359" i="3"/>
  <c r="F1903" i="3"/>
  <c r="F1455" i="3"/>
  <c r="F999" i="3"/>
  <c r="F3102" i="3"/>
  <c r="F2830" i="3"/>
  <c r="F2662" i="3"/>
  <c r="F2526" i="3"/>
  <c r="F2366" i="3"/>
  <c r="F2206" i="3"/>
  <c r="F2070" i="3"/>
  <c r="F1966" i="3"/>
  <c r="F1838" i="3"/>
  <c r="F1726" i="3"/>
  <c r="F1622" i="3"/>
  <c r="F1494" i="3"/>
  <c r="F1390" i="3"/>
  <c r="F3721" i="3"/>
  <c r="F3492" i="3"/>
  <c r="F3300" i="3"/>
  <c r="F3173" i="3"/>
  <c r="F3093" i="3"/>
  <c r="F3005" i="3"/>
  <c r="F2917" i="3"/>
  <c r="F2837" i="3"/>
  <c r="F2749" i="3"/>
  <c r="F2661" i="3"/>
  <c r="F2581" i="3"/>
  <c r="F2493" i="3"/>
  <c r="F2405" i="3"/>
  <c r="F2325" i="3"/>
  <c r="F2237" i="3"/>
  <c r="F2149" i="3"/>
  <c r="F2069" i="3"/>
  <c r="F1981" i="3"/>
  <c r="F1893" i="3"/>
  <c r="F1813" i="3"/>
  <c r="F1725" i="3"/>
  <c r="F1637" i="3"/>
  <c r="F1557" i="3"/>
  <c r="F1469" i="3"/>
  <c r="F1381" i="3"/>
  <c r="F1301" i="3"/>
  <c r="F1213" i="3"/>
  <c r="F1125" i="3"/>
  <c r="F1045" i="3"/>
  <c r="F3922" i="3"/>
  <c r="F286" i="3"/>
  <c r="F366" i="3"/>
  <c r="F454" i="3"/>
  <c r="F542" i="3"/>
  <c r="F614" i="3"/>
  <c r="F678" i="3"/>
  <c r="F742" i="3"/>
  <c r="F806" i="3"/>
  <c r="F870" i="3"/>
  <c r="F934" i="3"/>
  <c r="F1036" i="3"/>
  <c r="F1206" i="3"/>
  <c r="F1388" i="3"/>
  <c r="F1644" i="3"/>
  <c r="F1900" i="3"/>
  <c r="F2156" i="3"/>
  <c r="F2412" i="3"/>
  <c r="F2668" i="3"/>
  <c r="F2924" i="3"/>
  <c r="F3180" i="3"/>
  <c r="F3653" i="3"/>
  <c r="F407" i="3"/>
  <c r="F471" i="3"/>
  <c r="F535" i="3"/>
  <c r="F599" i="3"/>
  <c r="F663" i="3"/>
  <c r="F727" i="3"/>
  <c r="F791" i="3"/>
  <c r="F855" i="3"/>
  <c r="F919" i="3"/>
  <c r="F996" i="3"/>
  <c r="F1166" i="3"/>
  <c r="F1339" i="3"/>
  <c r="F1587" i="3"/>
  <c r="F1843" i="3"/>
  <c r="F2099" i="3"/>
  <c r="F2355" i="3"/>
  <c r="F2611" i="3"/>
  <c r="F2867" i="3"/>
  <c r="F3123" i="3"/>
  <c r="F3537" i="3"/>
  <c r="F2324" i="3"/>
  <c r="F2580" i="3"/>
  <c r="F2836" i="3"/>
  <c r="F3092" i="3"/>
  <c r="F3474" i="3"/>
  <c r="F385" i="3"/>
  <c r="F449" i="3"/>
  <c r="F513" i="3"/>
  <c r="F577" i="3"/>
  <c r="F641" i="3"/>
  <c r="F705" i="3"/>
  <c r="F769" i="3"/>
  <c r="F833" i="3"/>
  <c r="F897" i="3"/>
  <c r="F961" i="3"/>
  <c r="F1108" i="3"/>
  <c r="F1278" i="3"/>
  <c r="F1499" i="3"/>
  <c r="F1755" i="3"/>
  <c r="F2011" i="3"/>
  <c r="F2267" i="3"/>
  <c r="F2523" i="3"/>
  <c r="F2779" i="3"/>
  <c r="F3035" i="3"/>
  <c r="F3361" i="3"/>
  <c r="F3876" i="3"/>
  <c r="F1338" i="3"/>
  <c r="F2417" i="3"/>
  <c r="F1585" i="3"/>
  <c r="F977" i="3"/>
  <c r="F2984" i="3"/>
  <c r="F2488" i="3"/>
  <c r="F2040" i="3"/>
  <c r="F1584" i="3"/>
  <c r="F1128" i="3"/>
  <c r="F3273" i="3"/>
  <c r="F2791" i="3"/>
  <c r="F2335" i="3"/>
  <c r="F1887" i="3"/>
  <c r="F1423" i="3"/>
  <c r="F3930" i="3"/>
  <c r="F3070" i="3"/>
  <c r="F2814" i="3"/>
  <c r="F2654" i="3"/>
  <c r="F2494" i="3"/>
  <c r="F2358" i="3"/>
  <c r="F2190" i="3"/>
  <c r="F2062" i="3"/>
  <c r="F1950" i="3"/>
  <c r="F1822" i="3"/>
  <c r="F1718" i="3"/>
  <c r="F1614" i="3"/>
  <c r="F1486" i="3"/>
  <c r="F1374" i="3"/>
  <c r="F3698" i="3"/>
  <c r="F3444" i="3"/>
  <c r="F3284" i="3"/>
  <c r="F3165" i="3"/>
  <c r="F3077" i="3"/>
  <c r="F2997" i="3"/>
  <c r="F2909" i="3"/>
  <c r="F2821" i="3"/>
  <c r="F2741" i="3"/>
  <c r="F2653" i="3"/>
  <c r="F2565" i="3"/>
  <c r="F2485" i="3"/>
  <c r="F2397" i="3"/>
  <c r="F2309" i="3"/>
  <c r="F2229" i="3"/>
  <c r="F2141" i="3"/>
  <c r="F2053" i="3"/>
  <c r="F1973" i="3"/>
  <c r="F1885" i="3"/>
  <c r="F1797" i="3"/>
  <c r="F1717" i="3"/>
  <c r="F1629" i="3"/>
  <c r="F1541" i="3"/>
  <c r="F1461" i="3"/>
  <c r="F1373" i="3"/>
  <c r="F1285" i="3"/>
  <c r="F1205" i="3"/>
  <c r="F1117" i="3"/>
  <c r="F1029" i="3"/>
  <c r="F3890" i="3"/>
  <c r="F294" i="3"/>
  <c r="F382" i="3"/>
  <c r="F462" i="3"/>
  <c r="F550" i="3"/>
  <c r="F622" i="3"/>
  <c r="F686" i="3"/>
  <c r="F750" i="3"/>
  <c r="F814" i="3"/>
  <c r="F878" i="3"/>
  <c r="F942" i="3"/>
  <c r="F1059" i="3"/>
  <c r="F1228" i="3"/>
  <c r="F1420" i="3"/>
  <c r="F1676" i="3"/>
  <c r="F1932" i="3"/>
  <c r="F2188" i="3"/>
  <c r="F2444" i="3"/>
  <c r="F2700" i="3"/>
  <c r="F2956" i="3"/>
  <c r="F3212" i="3"/>
  <c r="F3825" i="3"/>
  <c r="F415" i="3"/>
  <c r="F479" i="3"/>
  <c r="F543" i="3"/>
  <c r="F607" i="3"/>
  <c r="F671" i="3"/>
  <c r="F735" i="3"/>
  <c r="F799" i="3"/>
  <c r="F3549" i="3"/>
  <c r="F1034" i="3"/>
  <c r="F2257" i="3"/>
  <c r="F1449" i="3"/>
  <c r="F3642" i="3"/>
  <c r="F2872" i="3"/>
  <c r="F2408" i="3"/>
  <c r="F1960" i="3"/>
  <c r="F1504" i="3"/>
  <c r="F1048" i="3"/>
  <c r="F3167" i="3"/>
  <c r="F2703" i="3"/>
  <c r="F2239" i="3"/>
  <c r="F1791" i="3"/>
  <c r="F1335" i="3"/>
  <c r="F3658" i="3"/>
  <c r="F2990" i="3"/>
  <c r="F2782" i="3"/>
  <c r="F2622" i="3"/>
  <c r="F2486" i="3"/>
  <c r="F2318" i="3"/>
  <c r="F2174" i="3"/>
  <c r="F2046" i="3"/>
  <c r="F1918" i="3"/>
  <c r="F1814" i="3"/>
  <c r="F1710" i="3"/>
  <c r="F1582" i="3"/>
  <c r="F1470" i="3"/>
  <c r="F1366" i="3"/>
  <c r="F3620" i="3"/>
  <c r="F3428" i="3"/>
  <c r="F3252" i="3"/>
  <c r="F3157" i="3"/>
  <c r="F3069" i="3"/>
  <c r="F2981" i="3"/>
  <c r="F2901" i="3"/>
  <c r="F2813" i="3"/>
  <c r="F2725" i="3"/>
  <c r="F2645" i="3"/>
  <c r="F2557" i="3"/>
  <c r="F2469" i="3"/>
  <c r="F2389" i="3"/>
  <c r="F2301" i="3"/>
  <c r="F2213" i="3"/>
  <c r="F2133" i="3"/>
  <c r="F2045" i="3"/>
  <c r="F1957" i="3"/>
  <c r="F1877" i="3"/>
  <c r="F1789" i="3"/>
  <c r="F1701" i="3"/>
  <c r="F1621" i="3"/>
  <c r="F1533" i="3"/>
  <c r="F1445" i="3"/>
  <c r="F1365" i="3"/>
  <c r="F1277" i="3"/>
  <c r="F1189" i="3"/>
  <c r="F1109" i="3"/>
  <c r="F1021" i="3"/>
  <c r="F3826" i="3"/>
  <c r="F302" i="3"/>
  <c r="F390" i="3"/>
  <c r="F478" i="3"/>
  <c r="F558" i="3"/>
  <c r="F630" i="3"/>
  <c r="F694" i="3"/>
  <c r="F758" i="3"/>
  <c r="F822" i="3"/>
  <c r="F886" i="3"/>
  <c r="F950" i="3"/>
  <c r="F1078" i="3"/>
  <c r="F1251" i="3"/>
  <c r="F1452" i="3"/>
  <c r="F1708" i="3"/>
  <c r="F1964" i="3"/>
  <c r="F2220" i="3"/>
  <c r="F2476" i="3"/>
  <c r="F2732" i="3"/>
  <c r="F2988" i="3"/>
  <c r="F3266" i="3"/>
  <c r="F359" i="3"/>
  <c r="F423" i="3"/>
  <c r="F487" i="3"/>
  <c r="F551" i="3"/>
  <c r="F615" i="3"/>
  <c r="F679" i="3"/>
  <c r="F743" i="3"/>
  <c r="F807" i="3"/>
  <c r="F871" i="3"/>
  <c r="F935" i="3"/>
  <c r="F1038" i="3"/>
  <c r="F1211" i="3"/>
  <c r="F1395" i="3"/>
  <c r="F1651" i="3"/>
  <c r="F1907" i="3"/>
  <c r="F2163" i="3"/>
  <c r="F2419" i="3"/>
  <c r="F2675" i="3"/>
  <c r="F2931" i="3"/>
  <c r="F3187" i="3"/>
  <c r="F3673" i="3"/>
  <c r="F2388" i="3"/>
  <c r="F2644" i="3"/>
  <c r="F2900" i="3"/>
  <c r="F3156" i="3"/>
  <c r="F3602" i="3"/>
  <c r="F401" i="3"/>
  <c r="F465" i="3"/>
  <c r="F529" i="3"/>
  <c r="F593" i="3"/>
  <c r="F657" i="3"/>
  <c r="F721" i="3"/>
  <c r="F785" i="3"/>
  <c r="F849" i="3"/>
  <c r="F913" i="3"/>
  <c r="F980" i="3"/>
  <c r="F1150" i="3"/>
  <c r="F1323" i="3"/>
  <c r="F1563" i="3"/>
  <c r="F1819" i="3"/>
  <c r="F2075" i="3"/>
  <c r="F2331" i="3"/>
  <c r="F2587" i="3"/>
  <c r="F2843" i="3"/>
  <c r="F3099" i="3"/>
  <c r="F3489" i="3"/>
  <c r="F3325" i="3"/>
  <c r="F3753" i="3"/>
  <c r="F2217" i="3"/>
  <c r="F1393" i="3"/>
  <c r="F3546" i="3"/>
  <c r="F2856" i="3"/>
  <c r="F2392" i="3"/>
  <c r="F1928" i="3"/>
  <c r="F1464" i="3"/>
  <c r="F1016" i="3"/>
  <c r="F3127" i="3"/>
  <c r="F2671" i="3"/>
  <c r="F2223" i="3"/>
  <c r="F1767" i="3"/>
  <c r="F1311" i="3"/>
  <c r="F3621" i="3"/>
  <c r="F2958" i="3"/>
  <c r="F2750" i="3"/>
  <c r="F2614" i="3"/>
  <c r="F2478" i="3"/>
  <c r="F2302" i="3"/>
  <c r="F2158" i="3"/>
  <c r="F2038" i="3"/>
  <c r="F1910" i="3"/>
  <c r="F1806" i="3"/>
  <c r="F1694" i="3"/>
  <c r="F1566" i="3"/>
  <c r="F1462" i="3"/>
  <c r="F1358" i="3"/>
  <c r="F3604" i="3"/>
  <c r="F3412" i="3"/>
  <c r="F3236" i="3"/>
  <c r="F3141" i="3"/>
  <c r="F3061" i="3"/>
  <c r="F2973" i="3"/>
  <c r="F2885" i="3"/>
  <c r="F2805" i="3"/>
  <c r="F2717" i="3"/>
  <c r="F2629" i="3"/>
  <c r="F2549" i="3"/>
  <c r="F2461" i="3"/>
  <c r="F2373" i="3"/>
  <c r="F2293" i="3"/>
  <c r="F2205" i="3"/>
  <c r="F2117" i="3"/>
  <c r="F2037" i="3"/>
  <c r="F1949" i="3"/>
  <c r="F1861" i="3"/>
  <c r="F1781" i="3"/>
  <c r="F1693" i="3"/>
  <c r="F1605" i="3"/>
  <c r="F1525" i="3"/>
  <c r="F1437" i="3"/>
  <c r="F1349" i="3"/>
  <c r="F1269" i="3"/>
  <c r="F1181" i="3"/>
  <c r="F1093" i="3"/>
  <c r="F1013" i="3"/>
  <c r="F3794" i="3"/>
  <c r="F318" i="3"/>
  <c r="F398" i="3"/>
  <c r="F486" i="3"/>
  <c r="F574" i="3"/>
  <c r="F638" i="3"/>
  <c r="F702" i="3"/>
  <c r="F766" i="3"/>
  <c r="F830" i="3"/>
  <c r="F894" i="3"/>
  <c r="F958" i="3"/>
  <c r="F1100" i="3"/>
  <c r="F1270" i="3"/>
  <c r="F1484" i="3"/>
  <c r="F1740" i="3"/>
  <c r="F1996" i="3"/>
  <c r="F2252" i="3"/>
  <c r="F2508" i="3"/>
  <c r="F2764" i="3"/>
  <c r="F3020" i="3"/>
  <c r="F3330" i="3"/>
  <c r="F367" i="3"/>
  <c r="F431" i="3"/>
  <c r="F495" i="3"/>
  <c r="F559" i="3"/>
  <c r="F623" i="3"/>
  <c r="F687" i="3"/>
  <c r="F587" i="3"/>
  <c r="F2762" i="3"/>
  <c r="F3153" i="3"/>
  <c r="F2065" i="3"/>
  <c r="F1265" i="3"/>
  <c r="F3370" i="3"/>
  <c r="F2744" i="3"/>
  <c r="F2296" i="3"/>
  <c r="F1840" i="3"/>
  <c r="F1384" i="3"/>
  <c r="F3873" i="3"/>
  <c r="F3047" i="3"/>
  <c r="F564" i="3"/>
  <c r="F2570" i="3"/>
  <c r="F3089" i="3"/>
  <c r="F2001" i="3"/>
  <c r="F1241" i="3"/>
  <c r="F3290" i="3"/>
  <c r="F2728" i="3"/>
  <c r="F2272" i="3"/>
  <c r="F1816" i="3"/>
  <c r="F1368" i="3"/>
  <c r="F3746" i="3"/>
  <c r="F3007" i="3"/>
  <c r="F2559" i="3"/>
  <c r="F2103" i="3"/>
  <c r="F1647" i="3"/>
  <c r="F1199" i="3"/>
  <c r="F3381" i="3"/>
  <c r="F2870" i="3"/>
  <c r="F2734" i="3"/>
  <c r="F2590" i="3"/>
  <c r="F2414" i="3"/>
  <c r="F2278" i="3"/>
  <c r="F2142" i="3"/>
  <c r="F1998" i="3"/>
  <c r="F1886" i="3"/>
  <c r="F1782" i="3"/>
  <c r="F1654" i="3"/>
  <c r="F1550" i="3"/>
  <c r="F1438" i="3"/>
  <c r="F3833" i="3"/>
  <c r="F3556" i="3"/>
  <c r="F3364" i="3"/>
  <c r="F3205" i="3"/>
  <c r="F3125" i="3"/>
  <c r="F3037" i="3"/>
  <c r="F2949" i="3"/>
  <c r="F2869" i="3"/>
  <c r="F2781" i="3"/>
  <c r="F2693" i="3"/>
  <c r="F2613" i="3"/>
  <c r="F2525" i="3"/>
  <c r="F2437" i="3"/>
  <c r="F2357" i="3"/>
  <c r="F2269" i="3"/>
  <c r="F2181" i="3"/>
  <c r="F2101" i="3"/>
  <c r="F2013" i="3"/>
  <c r="F1925" i="3"/>
  <c r="F1845" i="3"/>
  <c r="F1757" i="3"/>
  <c r="F1669" i="3"/>
  <c r="F1589" i="3"/>
  <c r="F1501" i="3"/>
  <c r="F1413" i="3"/>
  <c r="F1333" i="3"/>
  <c r="F1245" i="3"/>
  <c r="F1157" i="3"/>
  <c r="F1077" i="3"/>
  <c r="F989" i="3"/>
  <c r="F3717" i="3"/>
  <c r="F334" i="3"/>
  <c r="F422" i="3"/>
  <c r="F510" i="3"/>
  <c r="F590" i="3"/>
  <c r="F654" i="3"/>
  <c r="F718" i="3"/>
  <c r="F782" i="3"/>
  <c r="F846" i="3"/>
  <c r="F910" i="3"/>
  <c r="F974" i="3"/>
  <c r="F1142" i="3"/>
  <c r="F1315" i="3"/>
  <c r="F1548" i="3"/>
  <c r="F1804" i="3"/>
  <c r="F2060" i="3"/>
  <c r="F2316" i="3"/>
  <c r="F2572" i="3"/>
  <c r="F2828" i="3"/>
  <c r="F3084" i="3"/>
  <c r="F3458" i="3"/>
  <c r="F383" i="3"/>
  <c r="F447" i="3"/>
  <c r="F511" i="3"/>
  <c r="F575" i="3"/>
  <c r="F639" i="3"/>
  <c r="F703" i="3"/>
  <c r="F767" i="3"/>
  <c r="F831" i="3"/>
  <c r="F895" i="3"/>
  <c r="F959" i="3"/>
  <c r="F1102" i="3"/>
  <c r="F1275" i="3"/>
  <c r="F1491" i="3"/>
  <c r="F1747" i="3"/>
  <c r="F2003" i="3"/>
  <c r="F2259" i="3"/>
  <c r="F2515" i="3"/>
  <c r="F2771" i="3"/>
  <c r="F3027" i="3"/>
  <c r="F2769" i="3"/>
  <c r="F2648" i="3"/>
  <c r="F3545" i="3"/>
  <c r="F2023" i="3"/>
  <c r="F3429" i="3"/>
  <c r="F2702" i="3"/>
  <c r="F2270" i="3"/>
  <c r="F1902" i="3"/>
  <c r="F1630" i="3"/>
  <c r="F3801" i="3"/>
  <c r="F3221" i="3"/>
  <c r="F3013" i="3"/>
  <c r="F2773" i="3"/>
  <c r="F2533" i="3"/>
  <c r="F2333" i="3"/>
  <c r="F2085" i="3"/>
  <c r="F1853" i="3"/>
  <c r="F1653" i="3"/>
  <c r="F1405" i="3"/>
  <c r="F1173" i="3"/>
  <c r="F3954" i="3"/>
  <c r="F430" i="3"/>
  <c r="F646" i="3"/>
  <c r="F798" i="3"/>
  <c r="F995" i="3"/>
  <c r="F1516" i="3"/>
  <c r="F2124" i="3"/>
  <c r="F2860" i="3"/>
  <c r="F375" i="3"/>
  <c r="F527" i="3"/>
  <c r="F711" i="3"/>
  <c r="F839" i="3"/>
  <c r="F943" i="3"/>
  <c r="F1147" i="3"/>
  <c r="F1459" i="3"/>
  <c r="F1875" i="3"/>
  <c r="F2291" i="3"/>
  <c r="F2707" i="3"/>
  <c r="F3091" i="3"/>
  <c r="F3857" i="3"/>
  <c r="F2484" i="3"/>
  <c r="F2804" i="3"/>
  <c r="F3188" i="3"/>
  <c r="F361" i="3"/>
  <c r="F441" i="3"/>
  <c r="F537" i="3"/>
  <c r="F617" i="3"/>
  <c r="F697" i="3"/>
  <c r="F793" i="3"/>
  <c r="F873" i="3"/>
  <c r="F953" i="3"/>
  <c r="F1172" i="3"/>
  <c r="F1403" i="3"/>
  <c r="F1723" i="3"/>
  <c r="F2107" i="3"/>
  <c r="F2427" i="3"/>
  <c r="F2747" i="3"/>
  <c r="F3131" i="3"/>
  <c r="F3693" i="3"/>
  <c r="F2641" i="3"/>
  <c r="F2608" i="3"/>
  <c r="F3497" i="3"/>
  <c r="F1983" i="3"/>
  <c r="F3214" i="3"/>
  <c r="F2606" i="3"/>
  <c r="F2238" i="3"/>
  <c r="F1878" i="3"/>
  <c r="F1558" i="3"/>
  <c r="F3769" i="3"/>
  <c r="F3197" i="3"/>
  <c r="F2965" i="3"/>
  <c r="F2757" i="3"/>
  <c r="F2517" i="3"/>
  <c r="F2277" i="3"/>
  <c r="F2077" i="3"/>
  <c r="F1829" i="3"/>
  <c r="F1597" i="3"/>
  <c r="F1397" i="3"/>
  <c r="F1149" i="3"/>
  <c r="F3762" i="3"/>
  <c r="F446" i="3"/>
  <c r="F662" i="3"/>
  <c r="F838" i="3"/>
  <c r="F1014" i="3"/>
  <c r="F1580" i="3"/>
  <c r="F2284" i="3"/>
  <c r="F2892" i="3"/>
  <c r="F391" i="3"/>
  <c r="F567" i="3"/>
  <c r="F719" i="3"/>
  <c r="F847" i="3"/>
  <c r="F951" i="3"/>
  <c r="F1188" i="3"/>
  <c r="F1523" i="3"/>
  <c r="F1939" i="3"/>
  <c r="F2323" i="3"/>
  <c r="F2739" i="3"/>
  <c r="F3155" i="3"/>
  <c r="F2196" i="3"/>
  <c r="F2516" i="3"/>
  <c r="F2868" i="3"/>
  <c r="F3220" i="3"/>
  <c r="F369" i="3"/>
  <c r="F457" i="3"/>
  <c r="F545" i="3"/>
  <c r="F625" i="3"/>
  <c r="F713" i="3"/>
  <c r="F801" i="3"/>
  <c r="F881" i="3"/>
  <c r="F969" i="3"/>
  <c r="F1195" i="3"/>
  <c r="F1435" i="3"/>
  <c r="F1787" i="3"/>
  <c r="F2139" i="3"/>
  <c r="F2459" i="3"/>
  <c r="F2811" i="3"/>
  <c r="F3163" i="3"/>
  <c r="F3921" i="3"/>
  <c r="F1841" i="3"/>
  <c r="F2184" i="3"/>
  <c r="F2927" i="3"/>
  <c r="F1679" i="3"/>
  <c r="F3182" i="3"/>
  <c r="F2542" i="3"/>
  <c r="F2150" i="3"/>
  <c r="F1870" i="3"/>
  <c r="F1534" i="3"/>
  <c r="F3572" i="3"/>
  <c r="F3189" i="3"/>
  <c r="F2941" i="3"/>
  <c r="F2709" i="3"/>
  <c r="F2501" i="3"/>
  <c r="F2261" i="3"/>
  <c r="F2021" i="3"/>
  <c r="F1821" i="3"/>
  <c r="F1573" i="3"/>
  <c r="F1341" i="3"/>
  <c r="F1141" i="3"/>
  <c r="F3697" i="3"/>
  <c r="F494" i="3"/>
  <c r="F670" i="3"/>
  <c r="F854" i="3"/>
  <c r="F1123" i="3"/>
  <c r="F1612" i="3"/>
  <c r="F2348" i="3"/>
  <c r="F3052" i="3"/>
  <c r="F399" i="3"/>
  <c r="F583" i="3"/>
  <c r="F751" i="3"/>
  <c r="F863" i="3"/>
  <c r="F967" i="3"/>
  <c r="F1230" i="3"/>
  <c r="F1555" i="3"/>
  <c r="F1971" i="3"/>
  <c r="F2387" i="3"/>
  <c r="F2803" i="3"/>
  <c r="F3219" i="3"/>
  <c r="F2228" i="3"/>
  <c r="F2548" i="3"/>
  <c r="F2932" i="3"/>
  <c r="F3282" i="3"/>
  <c r="F377" i="3"/>
  <c r="F473" i="3"/>
  <c r="F553" i="3"/>
  <c r="F633" i="3"/>
  <c r="F729" i="3"/>
  <c r="F809" i="3"/>
  <c r="F889" i="3"/>
  <c r="F1003" i="3"/>
  <c r="F1214" i="3"/>
  <c r="F1467" i="3"/>
  <c r="F1851" i="3"/>
  <c r="F2171" i="3"/>
  <c r="F2491" i="3"/>
  <c r="F2875" i="3"/>
  <c r="F3195" i="3"/>
  <c r="F1809" i="3"/>
  <c r="F2152" i="3"/>
  <c r="F2911" i="3"/>
  <c r="F1567" i="3"/>
  <c r="F2878" i="3"/>
  <c r="F2534" i="3"/>
  <c r="F2094" i="3"/>
  <c r="F1790" i="3"/>
  <c r="F1526" i="3"/>
  <c r="F3540" i="3"/>
  <c r="F3133" i="3"/>
  <c r="F2933" i="3"/>
  <c r="F2685" i="3"/>
  <c r="F2453" i="3"/>
  <c r="F2245" i="3"/>
  <c r="F2005" i="3"/>
  <c r="F1765" i="3"/>
  <c r="F1565" i="3"/>
  <c r="F1317" i="3"/>
  <c r="F1085" i="3"/>
  <c r="F270" i="3"/>
  <c r="F518" i="3"/>
  <c r="F710" i="3"/>
  <c r="F862" i="3"/>
  <c r="F1164" i="3"/>
  <c r="F1772" i="3"/>
  <c r="F2380" i="3"/>
  <c r="F3116" i="3"/>
  <c r="F439" i="3"/>
  <c r="F591" i="3"/>
  <c r="F759" i="3"/>
  <c r="F879" i="3"/>
  <c r="F975" i="3"/>
  <c r="F1252" i="3"/>
  <c r="F1619" i="3"/>
  <c r="F2035" i="3"/>
  <c r="F2451" i="3"/>
  <c r="F2835" i="3"/>
  <c r="F3281" i="3"/>
  <c r="F2260" i="3"/>
  <c r="F2612" i="3"/>
  <c r="F2964" i="3"/>
  <c r="F3346" i="3"/>
  <c r="F393" i="3"/>
  <c r="F481" i="3"/>
  <c r="F561" i="3"/>
  <c r="F649" i="3"/>
  <c r="F737" i="3"/>
  <c r="F817" i="3"/>
  <c r="F905" i="3"/>
  <c r="F1022" i="3"/>
  <c r="F1236" i="3"/>
  <c r="F1531" i="3"/>
  <c r="F1883" i="3"/>
  <c r="F2203" i="3"/>
  <c r="F2555" i="3"/>
  <c r="F2907" i="3"/>
  <c r="F3233" i="3"/>
  <c r="F3680" i="3"/>
  <c r="F1137" i="3"/>
  <c r="F1720" i="3"/>
  <c r="F2591" i="3"/>
  <c r="F1535" i="3"/>
  <c r="F2862" i="3"/>
  <c r="F2430" i="3"/>
  <c r="F2078" i="3"/>
  <c r="F1750" i="3"/>
  <c r="F1454" i="3"/>
  <c r="F3508" i="3"/>
  <c r="F3109" i="3"/>
  <c r="F2877" i="3"/>
  <c r="F2677" i="3"/>
  <c r="F2429" i="3"/>
  <c r="F2197" i="3"/>
  <c r="F1989" i="3"/>
  <c r="F1749" i="3"/>
  <c r="F1509" i="3"/>
  <c r="F1309" i="3"/>
  <c r="F1061" i="3"/>
  <c r="F326" i="3"/>
  <c r="F526" i="3"/>
  <c r="F726" i="3"/>
  <c r="F902" i="3"/>
  <c r="F1187" i="3"/>
  <c r="F1836" i="3"/>
  <c r="F2540" i="3"/>
  <c r="F3148" i="3"/>
  <c r="F455" i="3"/>
  <c r="F3959" i="3"/>
  <c r="F1105" i="3"/>
  <c r="F1704" i="3"/>
  <c r="F2479" i="3"/>
  <c r="F1215" i="3"/>
  <c r="F2846" i="3"/>
  <c r="F2406" i="3"/>
  <c r="F2006" i="3"/>
  <c r="F1742" i="3"/>
  <c r="F1406" i="3"/>
  <c r="F3380" i="3"/>
  <c r="F3101" i="3"/>
  <c r="F2853" i="3"/>
  <c r="F2621" i="3"/>
  <c r="F2421" i="3"/>
  <c r="F2173" i="3"/>
  <c r="F1941" i="3"/>
  <c r="F1733" i="3"/>
  <c r="F1493" i="3"/>
  <c r="F1253" i="3"/>
  <c r="F1053" i="3"/>
  <c r="F350" i="3"/>
  <c r="F582" i="3"/>
  <c r="F734" i="3"/>
  <c r="F918" i="3"/>
  <c r="F1292" i="3"/>
  <c r="F1868" i="3"/>
  <c r="F2604" i="3"/>
  <c r="F3394" i="3"/>
  <c r="F463" i="3"/>
  <c r="F647" i="3"/>
  <c r="F783" i="3"/>
  <c r="F903" i="3"/>
  <c r="F1060" i="3"/>
  <c r="F1316" i="3"/>
  <c r="F1715" i="3"/>
  <c r="F2131" i="3"/>
  <c r="F2547" i="3"/>
  <c r="F2963" i="3"/>
  <c r="F3409" i="3"/>
  <c r="F2356" i="3"/>
  <c r="F2708" i="3"/>
  <c r="F3028" i="3"/>
  <c r="F3538" i="3"/>
  <c r="F417" i="3"/>
  <c r="F497" i="3"/>
  <c r="F585" i="3"/>
  <c r="F673" i="3"/>
  <c r="F753" i="3"/>
  <c r="F841" i="3"/>
  <c r="F929" i="3"/>
  <c r="F1067" i="3"/>
  <c r="F1300" i="3"/>
  <c r="F1627" i="3"/>
  <c r="F1947" i="3"/>
  <c r="F2299" i="3"/>
  <c r="F2651" i="3"/>
  <c r="F2971" i="3"/>
  <c r="F3425" i="3"/>
  <c r="F2058" i="3"/>
  <c r="F3160" i="3"/>
  <c r="F1272" i="3"/>
  <c r="F2447" i="3"/>
  <c r="F1119" i="3"/>
  <c r="F2742" i="3"/>
  <c r="F2398" i="3"/>
  <c r="F1982" i="3"/>
  <c r="F1662" i="3"/>
  <c r="F1398" i="3"/>
  <c r="F3348" i="3"/>
  <c r="F3045" i="3"/>
  <c r="F2845" i="3"/>
  <c r="F2597" i="3"/>
  <c r="F2365" i="3"/>
  <c r="F2165" i="3"/>
  <c r="F1917" i="3"/>
  <c r="F1685" i="3"/>
  <c r="F1477" i="3"/>
  <c r="F1237" i="3"/>
  <c r="F997" i="3"/>
  <c r="F358" i="3"/>
  <c r="F598" i="3"/>
  <c r="F774" i="3"/>
  <c r="F926" i="3"/>
  <c r="F1334" i="3"/>
  <c r="F2028" i="3"/>
  <c r="F2636" i="3"/>
  <c r="F3522" i="3"/>
  <c r="F503" i="3"/>
  <c r="F655" i="3"/>
  <c r="F815" i="3"/>
  <c r="F911" i="3"/>
  <c r="F1083" i="3"/>
  <c r="F1363" i="3"/>
  <c r="F1779" i="3"/>
  <c r="F2195" i="3"/>
  <c r="F2579" i="3"/>
  <c r="F2995" i="3"/>
  <c r="F3473" i="3"/>
  <c r="F2420" i="3"/>
  <c r="F2740" i="3"/>
  <c r="F3060" i="3"/>
  <c r="F3674" i="3"/>
  <c r="F425" i="3"/>
  <c r="F505" i="3"/>
  <c r="F601" i="3"/>
  <c r="F681" i="3"/>
  <c r="F761" i="3"/>
  <c r="F857" i="3"/>
  <c r="F937" i="3"/>
  <c r="F1086" i="3"/>
  <c r="F1342" i="3"/>
  <c r="F1659" i="3"/>
  <c r="F1979" i="3"/>
  <c r="F2363" i="3"/>
  <c r="F2683" i="3"/>
  <c r="F3003" i="3"/>
  <c r="F3553" i="3"/>
  <c r="F1079" i="3"/>
  <c r="F2789" i="3"/>
  <c r="F981" i="3"/>
  <c r="F3586" i="3"/>
  <c r="F1019" i="3"/>
  <c r="F2483" i="3"/>
  <c r="F2676" i="3"/>
  <c r="F489" i="3"/>
  <c r="F825" i="3"/>
  <c r="F1595" i="3"/>
  <c r="F2939" i="3"/>
  <c r="F2718" i="3"/>
  <c r="F2589" i="3"/>
  <c r="F414" i="3"/>
  <c r="F519" i="3"/>
  <c r="F1124" i="3"/>
  <c r="F2643" i="3"/>
  <c r="F2772" i="3"/>
  <c r="F521" i="3"/>
  <c r="F865" i="3"/>
  <c r="F1691" i="3"/>
  <c r="F3067" i="3"/>
  <c r="F2286" i="3"/>
  <c r="F2341" i="3"/>
  <c r="F606" i="3"/>
  <c r="F631" i="3"/>
  <c r="F1294" i="3"/>
  <c r="F2899" i="3"/>
  <c r="F2996" i="3"/>
  <c r="F569" i="3"/>
  <c r="F921" i="3"/>
  <c r="F1915" i="3"/>
  <c r="F3297" i="3"/>
  <c r="F1974" i="3"/>
  <c r="F2109" i="3"/>
  <c r="F790" i="3"/>
  <c r="F695" i="3"/>
  <c r="F1427" i="3"/>
  <c r="F3059" i="3"/>
  <c r="F3124" i="3"/>
  <c r="F609" i="3"/>
  <c r="F945" i="3"/>
  <c r="F2043" i="3"/>
  <c r="F3617" i="3"/>
  <c r="F1850" i="3"/>
  <c r="F1646" i="3"/>
  <c r="F1909" i="3"/>
  <c r="F966" i="3"/>
  <c r="F775" i="3"/>
  <c r="F1683" i="3"/>
  <c r="F3345" i="3"/>
  <c r="F3410" i="3"/>
  <c r="F665" i="3"/>
  <c r="F1044" i="3"/>
  <c r="F2235" i="3"/>
  <c r="F3120" i="3"/>
  <c r="F3897" i="3"/>
  <c r="F1661" i="3"/>
  <c r="F1356" i="3"/>
  <c r="F823" i="3"/>
  <c r="F1811" i="3"/>
  <c r="F3601" i="3"/>
  <c r="F3889" i="3"/>
  <c r="F689" i="3"/>
  <c r="F1131" i="3"/>
  <c r="F2395" i="3"/>
  <c r="F1248" i="3"/>
  <c r="F3316" i="3"/>
  <c r="F1429" i="3"/>
  <c r="F2092" i="3"/>
  <c r="F887" i="3"/>
  <c r="F2067" i="3"/>
  <c r="F2292" i="3"/>
  <c r="F409" i="3"/>
  <c r="F745" i="3"/>
  <c r="F1259" i="3"/>
  <c r="F2619" i="3"/>
  <c r="F927" i="3"/>
  <c r="F2452" i="3"/>
  <c r="F2143" i="3"/>
  <c r="F777" i="3"/>
  <c r="F2796" i="3"/>
  <c r="F1371" i="3"/>
  <c r="F2715" i="3"/>
  <c r="F3029" i="3"/>
  <c r="F1221" i="3"/>
  <c r="F433" i="3"/>
  <c r="F2227" i="3"/>
  <c r="I3933" i="3"/>
  <c r="I2415" i="3"/>
  <c r="I1841" i="3"/>
  <c r="I1481" i="3"/>
  <c r="I1203" i="3"/>
  <c r="I947" i="3"/>
  <c r="I691" i="3"/>
  <c r="I435" i="3"/>
  <c r="I3195" i="3"/>
  <c r="I2186" i="3"/>
  <c r="I1727" i="3"/>
  <c r="I1400" i="3"/>
  <c r="I1132" i="3"/>
  <c r="I876" i="3"/>
  <c r="I620" i="3"/>
  <c r="I364" i="3"/>
  <c r="I2895" i="3"/>
  <c r="I2055" i="3"/>
  <c r="I1623" i="3"/>
  <c r="I1326" i="3"/>
  <c r="I1067" i="3"/>
  <c r="I811" i="3"/>
  <c r="I555" i="3"/>
  <c r="I299" i="3"/>
  <c r="I2614" i="3"/>
  <c r="I1919" i="3"/>
  <c r="I1537" i="3"/>
  <c r="I1252" i="3"/>
  <c r="I996" i="3"/>
  <c r="I740" i="3"/>
  <c r="I484" i="3"/>
  <c r="I3349" i="3"/>
  <c r="I2231" i="3"/>
  <c r="I1765" i="3"/>
  <c r="I1426" i="3"/>
  <c r="I1155" i="3"/>
  <c r="I899" i="3"/>
  <c r="I643" i="3"/>
  <c r="I387" i="3"/>
  <c r="I3560" i="3"/>
  <c r="I2287" i="3"/>
  <c r="I1790" i="3"/>
  <c r="I1445" i="3"/>
  <c r="I1171" i="3"/>
  <c r="I915" i="3"/>
  <c r="I659" i="3"/>
  <c r="I403" i="3"/>
  <c r="I3038" i="3"/>
  <c r="I2122" i="3"/>
  <c r="I1677" i="3"/>
  <c r="I1363" i="3"/>
  <c r="I1100" i="3"/>
  <c r="I844" i="3"/>
  <c r="I588" i="3"/>
  <c r="I332" i="3"/>
  <c r="I2767" i="3"/>
  <c r="I1991" i="3"/>
  <c r="I1582" i="3"/>
  <c r="I1291" i="3"/>
  <c r="I1035" i="3"/>
  <c r="I779" i="3"/>
  <c r="I523" i="3"/>
  <c r="I267" i="3"/>
  <c r="I2486" i="3"/>
  <c r="I1869" i="3"/>
  <c r="I1501" i="3"/>
  <c r="I1220" i="3"/>
  <c r="I964" i="3"/>
  <c r="I708" i="3"/>
  <c r="I452" i="3"/>
  <c r="I3143" i="3"/>
  <c r="I2167" i="3"/>
  <c r="I1713" i="3"/>
  <c r="I1390" i="3"/>
  <c r="I1123" i="3"/>
  <c r="I867" i="3"/>
  <c r="I611" i="3"/>
  <c r="I355" i="3"/>
  <c r="I3228" i="3"/>
  <c r="I2199" i="3"/>
  <c r="I1738" i="3"/>
  <c r="I1408" i="3"/>
  <c r="I1139" i="3"/>
  <c r="I883" i="3"/>
  <c r="I627" i="3"/>
  <c r="I371" i="3"/>
  <c r="I2902" i="3"/>
  <c r="I2058" i="3"/>
  <c r="I1625" i="3"/>
  <c r="I1327" i="3"/>
  <c r="I1068" i="3"/>
  <c r="I812" i="3"/>
  <c r="I556" i="3"/>
  <c r="I300" i="3"/>
  <c r="I2639" i="3"/>
  <c r="I1930" i="3"/>
  <c r="I1545" i="3"/>
  <c r="I1259" i="3"/>
  <c r="I1003" i="3"/>
  <c r="I747" i="3"/>
  <c r="I491" i="3"/>
  <c r="I3813" i="3"/>
  <c r="I2358" i="3"/>
  <c r="I1817" i="3"/>
  <c r="I1464" i="3"/>
  <c r="I1188" i="3"/>
  <c r="I932" i="3"/>
  <c r="I676" i="3"/>
  <c r="I420" i="3"/>
  <c r="I2994" i="3"/>
  <c r="I2103" i="3"/>
  <c r="I1662" i="3"/>
  <c r="I1353" i="3"/>
  <c r="I1091" i="3"/>
  <c r="I835" i="3"/>
  <c r="I579" i="3"/>
  <c r="I323" i="3"/>
  <c r="I3067" i="3"/>
  <c r="I2135" i="3"/>
  <c r="I1687" i="3"/>
  <c r="I1371" i="3"/>
  <c r="I1107" i="3"/>
  <c r="I851" i="3"/>
  <c r="I595" i="3"/>
  <c r="I339" i="3"/>
  <c r="I2774" i="3"/>
  <c r="I1994" i="3"/>
  <c r="I1583" i="3"/>
  <c r="I1292" i="3"/>
  <c r="I1036" i="3"/>
  <c r="I780" i="3"/>
  <c r="I524" i="3"/>
  <c r="I268" i="3"/>
  <c r="I2511" i="3"/>
  <c r="I1879" i="3"/>
  <c r="I1509" i="3"/>
  <c r="I1227" i="3"/>
  <c r="I971" i="3"/>
  <c r="I715" i="3"/>
  <c r="I459" i="3"/>
  <c r="I3366" i="3"/>
  <c r="I2234" i="3"/>
  <c r="I1766" i="3"/>
  <c r="I1427" i="3"/>
  <c r="I1156" i="3"/>
  <c r="I900" i="3"/>
  <c r="I644" i="3"/>
  <c r="I388" i="3"/>
  <c r="I2863" i="3"/>
  <c r="I2039" i="3"/>
  <c r="I1610" i="3"/>
  <c r="I1317" i="3"/>
  <c r="I1059" i="3"/>
  <c r="I803" i="3"/>
  <c r="I547" i="3"/>
  <c r="I291" i="3"/>
  <c r="I2927" i="3"/>
  <c r="I2071" i="3"/>
  <c r="I1637" i="3"/>
  <c r="I1335" i="3"/>
  <c r="I1075" i="3"/>
  <c r="I819" i="3"/>
  <c r="I563" i="3"/>
  <c r="I307" i="3"/>
  <c r="I2646" i="3"/>
  <c r="I1933" i="3"/>
  <c r="I1546" i="3"/>
  <c r="I1260" i="3"/>
  <c r="I1004" i="3"/>
  <c r="I748" i="3"/>
  <c r="I492" i="3"/>
  <c r="I3902" i="3"/>
  <c r="I2383" i="3"/>
  <c r="I1829" i="3"/>
  <c r="I1472" i="3"/>
  <c r="I1195" i="3"/>
  <c r="I939" i="3"/>
  <c r="I683" i="3"/>
  <c r="I427" i="3"/>
  <c r="I3152" i="3"/>
  <c r="I2170" i="3"/>
  <c r="I1714" i="3"/>
  <c r="I1391" i="3"/>
  <c r="I1124" i="3"/>
  <c r="I868" i="3"/>
  <c r="I612" i="3"/>
  <c r="I356" i="3"/>
  <c r="I2735" i="3"/>
  <c r="I1975" i="3"/>
  <c r="I1573" i="3"/>
  <c r="I1283" i="3"/>
  <c r="I1027" i="3"/>
  <c r="I771" i="3"/>
  <c r="I515" i="3"/>
  <c r="I3701" i="3"/>
  <c r="I2799" i="3"/>
  <c r="I2007" i="3"/>
  <c r="I1591" i="3"/>
  <c r="I1299" i="3"/>
  <c r="I1043" i="3"/>
  <c r="I787" i="3"/>
  <c r="I531" i="3"/>
  <c r="I275" i="3"/>
  <c r="I2518" i="3"/>
  <c r="I1881" i="3"/>
  <c r="I1510" i="3"/>
  <c r="I1228" i="3"/>
  <c r="I972" i="3"/>
  <c r="I716" i="3"/>
  <c r="I460" i="3"/>
  <c r="I3446" i="3"/>
  <c r="I2255" i="3"/>
  <c r="I1777" i="3"/>
  <c r="I1435" i="3"/>
  <c r="I1163" i="3"/>
  <c r="I907" i="3"/>
  <c r="I651" i="3"/>
  <c r="I395" i="3"/>
  <c r="I3002" i="3"/>
  <c r="I2106" i="3"/>
  <c r="I1663" i="3"/>
  <c r="I1354" i="3"/>
  <c r="I1092" i="3"/>
  <c r="I836" i="3"/>
  <c r="I580" i="3"/>
  <c r="I324" i="3"/>
  <c r="I2607" i="3"/>
  <c r="I1918" i="3"/>
  <c r="I1536" i="3"/>
  <c r="I1251" i="3"/>
  <c r="I995" i="3"/>
  <c r="I739" i="3"/>
  <c r="I483" i="3"/>
  <c r="I3288" i="3"/>
  <c r="I2543" i="3"/>
  <c r="I1893" i="3"/>
  <c r="I1518" i="3"/>
  <c r="I1235" i="3"/>
  <c r="I979" i="3"/>
  <c r="I723" i="3"/>
  <c r="I467" i="3"/>
  <c r="I3470" i="3"/>
  <c r="I2262" i="3"/>
  <c r="I1778" i="3"/>
  <c r="I1437" i="3"/>
  <c r="I1164" i="3"/>
  <c r="I908" i="3"/>
  <c r="I652" i="3"/>
  <c r="I396" i="3"/>
  <c r="I3030" i="3"/>
  <c r="I2119" i="3"/>
  <c r="I1674" i="3"/>
  <c r="I1362" i="3"/>
  <c r="I1099" i="3"/>
  <c r="I843" i="3"/>
  <c r="I587" i="3"/>
  <c r="I331" i="3"/>
  <c r="I2742" i="3"/>
  <c r="I1978" i="3"/>
  <c r="I1574" i="3"/>
  <c r="I1284" i="3"/>
  <c r="I1028" i="3"/>
  <c r="I772" i="3"/>
  <c r="I516" i="3"/>
  <c r="I3789" i="3"/>
  <c r="I2351" i="3"/>
  <c r="I1815" i="3"/>
  <c r="I1463" i="3"/>
  <c r="I1187" i="3"/>
  <c r="I931" i="3"/>
  <c r="I675" i="3"/>
  <c r="I419" i="3"/>
  <c r="I2966" i="3"/>
  <c r="I1554" i="3"/>
  <c r="I1473" i="3"/>
  <c r="I1399" i="3"/>
  <c r="I1318" i="3"/>
  <c r="I1219" i="3"/>
  <c r="I2454" i="3"/>
  <c r="I1855" i="3"/>
  <c r="I1491" i="3"/>
  <c r="I1212" i="3"/>
  <c r="I956" i="3"/>
  <c r="I700" i="3"/>
  <c r="I444" i="3"/>
  <c r="I3103" i="3"/>
  <c r="I2151" i="3"/>
  <c r="I1701" i="3"/>
  <c r="I1381" i="3"/>
  <c r="I1115" i="3"/>
  <c r="I859" i="3"/>
  <c r="I603" i="3"/>
  <c r="I347" i="3"/>
  <c r="I692" i="3"/>
  <c r="I916" i="3"/>
  <c r="I1409" i="3"/>
  <c r="I1894" i="3"/>
  <c r="I340" i="3"/>
  <c r="I820" i="3"/>
  <c r="I1300" i="3"/>
  <c r="I1267" i="3"/>
  <c r="I1196" i="3"/>
  <c r="I1131" i="3"/>
  <c r="I1060" i="3"/>
  <c r="I963" i="3"/>
  <c r="I2326" i="3"/>
  <c r="I1805" i="3"/>
  <c r="I1455" i="3"/>
  <c r="I1180" i="3"/>
  <c r="I924" i="3"/>
  <c r="I668" i="3"/>
  <c r="I412" i="3"/>
  <c r="I2959" i="3"/>
  <c r="I2087" i="3"/>
  <c r="I1649" i="3"/>
  <c r="I1344" i="3"/>
  <c r="I1083" i="3"/>
  <c r="I827" i="3"/>
  <c r="I571" i="3"/>
  <c r="I315" i="3"/>
  <c r="I436" i="3"/>
  <c r="I660" i="3"/>
  <c r="I1140" i="3"/>
  <c r="I3075" i="3"/>
  <c r="I1268" i="3"/>
  <c r="I564" i="3"/>
  <c r="I1044" i="3"/>
  <c r="I1011" i="3"/>
  <c r="I940" i="3"/>
  <c r="I875" i="3"/>
  <c r="I804" i="3"/>
  <c r="I707" i="3"/>
  <c r="I2218" i="3"/>
  <c r="I1753" i="3"/>
  <c r="I1418" i="3"/>
  <c r="I1148" i="3"/>
  <c r="I892" i="3"/>
  <c r="I636" i="3"/>
  <c r="I380" i="3"/>
  <c r="I2831" i="3"/>
  <c r="I2023" i="3"/>
  <c r="I1600" i="3"/>
  <c r="I1307" i="3"/>
  <c r="I1051" i="3"/>
  <c r="I795" i="3"/>
  <c r="I539" i="3"/>
  <c r="I283" i="3"/>
  <c r="I724" i="3"/>
  <c r="I404" i="3"/>
  <c r="I884" i="3"/>
  <c r="I2138" i="3"/>
  <c r="I980" i="3"/>
  <c r="I308" i="3"/>
  <c r="I788" i="3"/>
  <c r="I755" i="3"/>
  <c r="I684" i="3"/>
  <c r="I619" i="3"/>
  <c r="I548" i="3"/>
  <c r="I451" i="3"/>
  <c r="I2154" i="3"/>
  <c r="I1702" i="3"/>
  <c r="I1382" i="3"/>
  <c r="I1116" i="3"/>
  <c r="I860" i="3"/>
  <c r="I604" i="3"/>
  <c r="I348" i="3"/>
  <c r="I2703" i="3"/>
  <c r="I1959" i="3"/>
  <c r="I1563" i="3"/>
  <c r="I1275" i="3"/>
  <c r="I1019" i="3"/>
  <c r="I763" i="3"/>
  <c r="I507" i="3"/>
  <c r="I2422" i="3"/>
  <c r="I3584" i="3"/>
  <c r="I1012" i="3"/>
  <c r="I628" i="3"/>
  <c r="I1689" i="3"/>
  <c r="I2934" i="3"/>
  <c r="I1946" i="3"/>
  <c r="I532" i="3"/>
  <c r="I499" i="3"/>
  <c r="I428" i="3"/>
  <c r="I363" i="3"/>
  <c r="I292" i="3"/>
  <c r="I3111" i="3"/>
  <c r="I2090" i="3"/>
  <c r="I1650" i="3"/>
  <c r="I1345" i="3"/>
  <c r="I1084" i="3"/>
  <c r="I828" i="3"/>
  <c r="I572" i="3"/>
  <c r="I316" i="3"/>
  <c r="I2575" i="3"/>
  <c r="I1905" i="3"/>
  <c r="I1527" i="3"/>
  <c r="I1243" i="3"/>
  <c r="I987" i="3"/>
  <c r="I731" i="3"/>
  <c r="I475" i="3"/>
  <c r="I1842" i="3"/>
  <c r="I2294" i="3"/>
  <c r="I1519" i="3"/>
  <c r="I372" i="3"/>
  <c r="I1373" i="3"/>
  <c r="I2074" i="3"/>
  <c r="I1236" i="3"/>
  <c r="I276" i="3"/>
  <c r="I3926" i="3"/>
  <c r="I3186" i="3"/>
  <c r="I2870" i="3"/>
  <c r="I2479" i="3"/>
  <c r="I2838" i="3"/>
  <c r="I2026" i="3"/>
  <c r="I1601" i="3"/>
  <c r="I1309" i="3"/>
  <c r="I1052" i="3"/>
  <c r="I796" i="3"/>
  <c r="I540" i="3"/>
  <c r="I284" i="3"/>
  <c r="I2447" i="3"/>
  <c r="I1854" i="3"/>
  <c r="I1490" i="3"/>
  <c r="I1211" i="3"/>
  <c r="I955" i="3"/>
  <c r="I699" i="3"/>
  <c r="I443" i="3"/>
  <c r="I1482" i="3"/>
  <c r="I1791" i="3"/>
  <c r="I3237" i="3"/>
  <c r="I1555" i="3"/>
  <c r="I1108" i="3"/>
  <c r="I1638" i="3"/>
  <c r="I2806" i="3"/>
  <c r="I2678" i="3"/>
  <c r="I2671" i="3"/>
  <c r="I2390" i="3"/>
  <c r="I2183" i="3"/>
  <c r="I2042" i="3"/>
  <c r="I1866" i="3"/>
  <c r="I2710" i="3"/>
  <c r="I1962" i="3"/>
  <c r="I1565" i="3"/>
  <c r="I1276" i="3"/>
  <c r="I1020" i="3"/>
  <c r="I764" i="3"/>
  <c r="I508" i="3"/>
  <c r="I3677" i="3"/>
  <c r="I2319" i="3"/>
  <c r="I1802" i="3"/>
  <c r="I1454" i="3"/>
  <c r="I1179" i="3"/>
  <c r="I923" i="3"/>
  <c r="I667" i="3"/>
  <c r="I411" i="3"/>
  <c r="I1204" i="3"/>
  <c r="I1446" i="3"/>
  <c r="I2202" i="3"/>
  <c r="I756" i="3"/>
  <c r="I852" i="3"/>
  <c r="I1336" i="3"/>
  <c r="I2010" i="3"/>
  <c r="I2550" i="3"/>
  <c r="I1613" i="3"/>
  <c r="I476" i="3"/>
  <c r="I379" i="3"/>
  <c r="I468" i="3"/>
  <c r="I1499" i="3"/>
  <c r="I3277" i="3"/>
  <c r="I948" i="3"/>
  <c r="I2582" i="3"/>
  <c r="I2215" i="3"/>
  <c r="I1172" i="3"/>
  <c r="I1906" i="3"/>
  <c r="I1751" i="3"/>
  <c r="I1741" i="3"/>
  <c r="I1528" i="3"/>
  <c r="I1417" i="3"/>
  <c r="I500" i="3"/>
  <c r="I1943" i="3"/>
  <c r="I1244" i="3"/>
  <c r="I1147" i="3"/>
  <c r="I596" i="3"/>
  <c r="I1830" i="3"/>
  <c r="I988" i="3"/>
  <c r="I891" i="3"/>
  <c r="I1076" i="3"/>
  <c r="I1726" i="3"/>
  <c r="I732" i="3"/>
  <c r="I635" i="3"/>
  <c r="I1592" i="3"/>
  <c r="I277" i="3"/>
  <c r="I341" i="3"/>
  <c r="I405" i="3"/>
  <c r="I469" i="3"/>
  <c r="I533" i="3"/>
  <c r="I597" i="3"/>
  <c r="I661" i="3"/>
  <c r="I725" i="3"/>
  <c r="I789" i="3"/>
  <c r="I853" i="3"/>
  <c r="I917" i="3"/>
  <c r="I981" i="3"/>
  <c r="I1045" i="3"/>
  <c r="I1109" i="3"/>
  <c r="I1173" i="3"/>
  <c r="I1237" i="3"/>
  <c r="I1301" i="3"/>
  <c r="I1374" i="3"/>
  <c r="I1447" i="3"/>
  <c r="I1520" i="3"/>
  <c r="I1593" i="3"/>
  <c r="I1690" i="3"/>
  <c r="I1793" i="3"/>
  <c r="I1895" i="3"/>
  <c r="I2013" i="3"/>
  <c r="I2141" i="3"/>
  <c r="I2295" i="3"/>
  <c r="I2551" i="3"/>
  <c r="I2807" i="3"/>
  <c r="I3076" i="3"/>
  <c r="I3590" i="3"/>
  <c r="I3972" i="3"/>
  <c r="I3908" i="3"/>
  <c r="I3844" i="3"/>
  <c r="I3780" i="3"/>
  <c r="I3716" i="3"/>
  <c r="I3652" i="3"/>
  <c r="I3588" i="3"/>
  <c r="I3524" i="3"/>
  <c r="I3460" i="3"/>
  <c r="I3396" i="3"/>
  <c r="I3332" i="3"/>
  <c r="I3995" i="3"/>
  <c r="I3931" i="3"/>
  <c r="I3867" i="3"/>
  <c r="I3803" i="3"/>
  <c r="I3739" i="3"/>
  <c r="I3675" i="3"/>
  <c r="I3611" i="3"/>
  <c r="I3547" i="3"/>
  <c r="I3483" i="3"/>
  <c r="I3419" i="3"/>
  <c r="I3355" i="3"/>
  <c r="I3291" i="3"/>
  <c r="I3986" i="3"/>
  <c r="I3922" i="3"/>
  <c r="I3858" i="3"/>
  <c r="I3794" i="3"/>
  <c r="I3730" i="3"/>
  <c r="I3666" i="3"/>
  <c r="I3602" i="3"/>
  <c r="I3538" i="3"/>
  <c r="I3474" i="3"/>
  <c r="I3410" i="3"/>
  <c r="I3346" i="3"/>
  <c r="I3282" i="3"/>
  <c r="I3977" i="3"/>
  <c r="I3913" i="3"/>
  <c r="I3849" i="3"/>
  <c r="I3785" i="3"/>
  <c r="I3721" i="3"/>
  <c r="I293" i="3"/>
  <c r="I357" i="3"/>
  <c r="I421" i="3"/>
  <c r="I485" i="3"/>
  <c r="I549" i="3"/>
  <c r="I613" i="3"/>
  <c r="I677" i="3"/>
  <c r="I741" i="3"/>
  <c r="I805" i="3"/>
  <c r="I869" i="3"/>
  <c r="I933" i="3"/>
  <c r="I997" i="3"/>
  <c r="I1061" i="3"/>
  <c r="I1125" i="3"/>
  <c r="I1189" i="3"/>
  <c r="I1253" i="3"/>
  <c r="I1319" i="3"/>
  <c r="I1392" i="3"/>
  <c r="I1465" i="3"/>
  <c r="I1538" i="3"/>
  <c r="I1614" i="3"/>
  <c r="I1717" i="3"/>
  <c r="I1818" i="3"/>
  <c r="I1921" i="3"/>
  <c r="I2045" i="3"/>
  <c r="I2173" i="3"/>
  <c r="I2359" i="3"/>
  <c r="I2615" i="3"/>
  <c r="I2871" i="3"/>
  <c r="I3154" i="3"/>
  <c r="I3816" i="3"/>
  <c r="I3956" i="3"/>
  <c r="I3892" i="3"/>
  <c r="I3828" i="3"/>
  <c r="I3764" i="3"/>
  <c r="I3700" i="3"/>
  <c r="I3636" i="3"/>
  <c r="I3572" i="3"/>
  <c r="I3508" i="3"/>
  <c r="I3444" i="3"/>
  <c r="I3380" i="3"/>
  <c r="I3316" i="3"/>
  <c r="I3979" i="3"/>
  <c r="I3915" i="3"/>
  <c r="I3851" i="3"/>
  <c r="I3787" i="3"/>
  <c r="I3723" i="3"/>
  <c r="I3659" i="3"/>
  <c r="I3595" i="3"/>
  <c r="I3531" i="3"/>
  <c r="I3467" i="3"/>
  <c r="I3403" i="3"/>
  <c r="I3339" i="3"/>
  <c r="I3275" i="3"/>
  <c r="I3970" i="3"/>
  <c r="I3906" i="3"/>
  <c r="I3842" i="3"/>
  <c r="I3778" i="3"/>
  <c r="I3714" i="3"/>
  <c r="I3650" i="3"/>
  <c r="I3586" i="3"/>
  <c r="I3522" i="3"/>
  <c r="I3458" i="3"/>
  <c r="I3394" i="3"/>
  <c r="I3330" i="3"/>
  <c r="I3266" i="3"/>
  <c r="I3961" i="3"/>
  <c r="I3897" i="3"/>
  <c r="I3833" i="3"/>
  <c r="I3769" i="3"/>
  <c r="I3705" i="3"/>
  <c r="I333" i="3"/>
  <c r="I429" i="3"/>
  <c r="I509" i="3"/>
  <c r="I589" i="3"/>
  <c r="I685" i="3"/>
  <c r="I765" i="3"/>
  <c r="I845" i="3"/>
  <c r="I941" i="3"/>
  <c r="I1021" i="3"/>
  <c r="I1101" i="3"/>
  <c r="I1197" i="3"/>
  <c r="I1277" i="3"/>
  <c r="I1365" i="3"/>
  <c r="I1474" i="3"/>
  <c r="I1566" i="3"/>
  <c r="I1678" i="3"/>
  <c r="I1831" i="3"/>
  <c r="I1965" i="3"/>
  <c r="I2125" i="3"/>
  <c r="I2391" i="3"/>
  <c r="I2711" i="3"/>
  <c r="I3039" i="3"/>
  <c r="I4012" i="3"/>
  <c r="I3932" i="3"/>
  <c r="I3852" i="3"/>
  <c r="I3756" i="3"/>
  <c r="I3676" i="3"/>
  <c r="I3596" i="3"/>
  <c r="I3500" i="3"/>
  <c r="I3420" i="3"/>
  <c r="I3340" i="3"/>
  <c r="I3971" i="3"/>
  <c r="I3891" i="3"/>
  <c r="I3811" i="3"/>
  <c r="I3715" i="3"/>
  <c r="I3635" i="3"/>
  <c r="I3555" i="3"/>
  <c r="I3459" i="3"/>
  <c r="I3379" i="3"/>
  <c r="I3299" i="3"/>
  <c r="I3962" i="3"/>
  <c r="I3882" i="3"/>
  <c r="I3802" i="3"/>
  <c r="I3706" i="3"/>
  <c r="I3626" i="3"/>
  <c r="I3546" i="3"/>
  <c r="I3450" i="3"/>
  <c r="I3370" i="3"/>
  <c r="I3290" i="3"/>
  <c r="I3953" i="3"/>
  <c r="I3873" i="3"/>
  <c r="I3793" i="3"/>
  <c r="I3697" i="3"/>
  <c r="I3633" i="3"/>
  <c r="I3569" i="3"/>
  <c r="I3505" i="3"/>
  <c r="I3441" i="3"/>
  <c r="I3999" i="3"/>
  <c r="I3935" i="3"/>
  <c r="I3871" i="3"/>
  <c r="I3807" i="3"/>
  <c r="I3743" i="3"/>
  <c r="I3679" i="3"/>
  <c r="I3615" i="3"/>
  <c r="I3551" i="3"/>
  <c r="I3487" i="3"/>
  <c r="I3423" i="3"/>
  <c r="I3359" i="3"/>
  <c r="I3928" i="3"/>
  <c r="I3758" i="3"/>
  <c r="I3589" i="3"/>
  <c r="I3416" i="3"/>
  <c r="I3289" i="3"/>
  <c r="I3217" i="3"/>
  <c r="I3153" i="3"/>
  <c r="I3089" i="3"/>
  <c r="I3025" i="3"/>
  <c r="I3984" i="3"/>
  <c r="I3814" i="3"/>
  <c r="I3645" i="3"/>
  <c r="I3472" i="3"/>
  <c r="I3325" i="3"/>
  <c r="I3238" i="3"/>
  <c r="I3174" i="3"/>
  <c r="I3981" i="3"/>
  <c r="I3752" i="3"/>
  <c r="I3526" i="3"/>
  <c r="I3320" i="3"/>
  <c r="I3215" i="3"/>
  <c r="I3130" i="3"/>
  <c r="I3055" i="3"/>
  <c r="I2982" i="3"/>
  <c r="I2917" i="3"/>
  <c r="I2853" i="3"/>
  <c r="I2789" i="3"/>
  <c r="I2725" i="3"/>
  <c r="I2661" i="3"/>
  <c r="I2597" i="3"/>
  <c r="I2533" i="3"/>
  <c r="I2469" i="3"/>
  <c r="I2405" i="3"/>
  <c r="I2341" i="3"/>
  <c r="I2277" i="3"/>
  <c r="I3918" i="3"/>
  <c r="I3693" i="3"/>
  <c r="I3464" i="3"/>
  <c r="I3285" i="3"/>
  <c r="I3192" i="3"/>
  <c r="I3109" i="3"/>
  <c r="I3036" i="3"/>
  <c r="I2964" i="3"/>
  <c r="I2900" i="3"/>
  <c r="I2836" i="3"/>
  <c r="I2772" i="3"/>
  <c r="I2708" i="3"/>
  <c r="I2644" i="3"/>
  <c r="I2580" i="3"/>
  <c r="I2516" i="3"/>
  <c r="I2452" i="3"/>
  <c r="I2388" i="3"/>
  <c r="I2324" i="3"/>
  <c r="I2260" i="3"/>
  <c r="I2196" i="3"/>
  <c r="I2132" i="3"/>
  <c r="I2068" i="3"/>
  <c r="I2004" i="3"/>
  <c r="I1940" i="3"/>
  <c r="I1876" i="3"/>
  <c r="I1812" i="3"/>
  <c r="I1748" i="3"/>
  <c r="I1684" i="3"/>
  <c r="I1620" i="3"/>
  <c r="I1556" i="3"/>
  <c r="I1492" i="3"/>
  <c r="I1428" i="3"/>
  <c r="I1364" i="3"/>
  <c r="I4000" i="3"/>
  <c r="I3774" i="3"/>
  <c r="I3549" i="3"/>
  <c r="I3336" i="3"/>
  <c r="I3223" i="3"/>
  <c r="I3138" i="3"/>
  <c r="I3062" i="3"/>
  <c r="I2989" i="3"/>
  <c r="I2923" i="3"/>
  <c r="I2859" i="3"/>
  <c r="I2795" i="3"/>
  <c r="I2731" i="3"/>
  <c r="I2667" i="3"/>
  <c r="I2603" i="3"/>
  <c r="I2539" i="3"/>
  <c r="I2475" i="3"/>
  <c r="I2411" i="3"/>
  <c r="I2347" i="3"/>
  <c r="I2283" i="3"/>
  <c r="I2219" i="3"/>
  <c r="I2155" i="3"/>
  <c r="I2091" i="3"/>
  <c r="I349" i="3"/>
  <c r="I437" i="3"/>
  <c r="I517" i="3"/>
  <c r="I605" i="3"/>
  <c r="I693" i="3"/>
  <c r="I773" i="3"/>
  <c r="I861" i="3"/>
  <c r="I949" i="3"/>
  <c r="I1029" i="3"/>
  <c r="I1117" i="3"/>
  <c r="I1205" i="3"/>
  <c r="I1285" i="3"/>
  <c r="I1383" i="3"/>
  <c r="I1483" i="3"/>
  <c r="I1575" i="3"/>
  <c r="I1703" i="3"/>
  <c r="I1845" i="3"/>
  <c r="I1981" i="3"/>
  <c r="I2157" i="3"/>
  <c r="I2423" i="3"/>
  <c r="I2743" i="3"/>
  <c r="I3112" i="3"/>
  <c r="I4004" i="3"/>
  <c r="I3924" i="3"/>
  <c r="I3836" i="3"/>
  <c r="I3748" i="3"/>
  <c r="I3668" i="3"/>
  <c r="I3580" i="3"/>
  <c r="I3492" i="3"/>
  <c r="I3412" i="3"/>
  <c r="I3324" i="3"/>
  <c r="I3963" i="3"/>
  <c r="I3883" i="3"/>
  <c r="I3795" i="3"/>
  <c r="I3707" i="3"/>
  <c r="I3627" i="3"/>
  <c r="I3539" i="3"/>
  <c r="I3451" i="3"/>
  <c r="I3371" i="3"/>
  <c r="I3283" i="3"/>
  <c r="I3954" i="3"/>
  <c r="I3874" i="3"/>
  <c r="I3786" i="3"/>
  <c r="I3698" i="3"/>
  <c r="I3618" i="3"/>
  <c r="I3530" i="3"/>
  <c r="I3442" i="3"/>
  <c r="I3362" i="3"/>
  <c r="I3274" i="3"/>
  <c r="I3945" i="3"/>
  <c r="I3865" i="3"/>
  <c r="I3777" i="3"/>
  <c r="I3689" i="3"/>
  <c r="I3625" i="3"/>
  <c r="I3561" i="3"/>
  <c r="I3497" i="3"/>
  <c r="I3433" i="3"/>
  <c r="I3991" i="3"/>
  <c r="I3927" i="3"/>
  <c r="I3863" i="3"/>
  <c r="I3799" i="3"/>
  <c r="I3735" i="3"/>
  <c r="I3671" i="3"/>
  <c r="I3607" i="3"/>
  <c r="I3543" i="3"/>
  <c r="I3479" i="3"/>
  <c r="I3415" i="3"/>
  <c r="I3351" i="3"/>
  <c r="I3909" i="3"/>
  <c r="I3736" i="3"/>
  <c r="I3566" i="3"/>
  <c r="I3397" i="3"/>
  <c r="I3279" i="3"/>
  <c r="I3209" i="3"/>
  <c r="I3145" i="3"/>
  <c r="I3081" i="3"/>
  <c r="I3017" i="3"/>
  <c r="I3965" i="3"/>
  <c r="I3792" i="3"/>
  <c r="I3622" i="3"/>
  <c r="I3453" i="3"/>
  <c r="I3311" i="3"/>
  <c r="I3230" i="3"/>
  <c r="I3166" i="3"/>
  <c r="I3952" i="3"/>
  <c r="I3725" i="3"/>
  <c r="I3496" i="3"/>
  <c r="I3304" i="3"/>
  <c r="I3204" i="3"/>
  <c r="I3119" i="3"/>
  <c r="I3046" i="3"/>
  <c r="I2973" i="3"/>
  <c r="I2909" i="3"/>
  <c r="I2845" i="3"/>
  <c r="I2781" i="3"/>
  <c r="I2717" i="3"/>
  <c r="I2653" i="3"/>
  <c r="I2589" i="3"/>
  <c r="I2525" i="3"/>
  <c r="I2461" i="3"/>
  <c r="I2397" i="3"/>
  <c r="I2333" i="3"/>
  <c r="I2269" i="3"/>
  <c r="I3893" i="3"/>
  <c r="I3662" i="3"/>
  <c r="I3437" i="3"/>
  <c r="I3271" i="3"/>
  <c r="I3181" i="3"/>
  <c r="I3100" i="3"/>
  <c r="I3027" i="3"/>
  <c r="I2956" i="3"/>
  <c r="I269" i="3"/>
  <c r="I365" i="3"/>
  <c r="I445" i="3"/>
  <c r="I525" i="3"/>
  <c r="I621" i="3"/>
  <c r="I701" i="3"/>
  <c r="I781" i="3"/>
  <c r="I877" i="3"/>
  <c r="I957" i="3"/>
  <c r="I1037" i="3"/>
  <c r="I1133" i="3"/>
  <c r="I1213" i="3"/>
  <c r="I1293" i="3"/>
  <c r="I1401" i="3"/>
  <c r="I1493" i="3"/>
  <c r="I1584" i="3"/>
  <c r="I1729" i="3"/>
  <c r="I1857" i="3"/>
  <c r="I1997" i="3"/>
  <c r="I2189" i="3"/>
  <c r="I2455" i="3"/>
  <c r="I2775" i="3"/>
  <c r="I3196" i="3"/>
  <c r="I3996" i="3"/>
  <c r="I3916" i="3"/>
  <c r="I3820" i="3"/>
  <c r="I3740" i="3"/>
  <c r="I3660" i="3"/>
  <c r="I3564" i="3"/>
  <c r="I3484" i="3"/>
  <c r="I3404" i="3"/>
  <c r="I3308" i="3"/>
  <c r="I3955" i="3"/>
  <c r="I3875" i="3"/>
  <c r="I3779" i="3"/>
  <c r="I3699" i="3"/>
  <c r="I3619" i="3"/>
  <c r="I3523" i="3"/>
  <c r="I3443" i="3"/>
  <c r="I3363" i="3"/>
  <c r="I3267" i="3"/>
  <c r="I3946" i="3"/>
  <c r="I3866" i="3"/>
  <c r="I3770" i="3"/>
  <c r="I3690" i="3"/>
  <c r="I3610" i="3"/>
  <c r="I3514" i="3"/>
  <c r="I3434" i="3"/>
  <c r="I3354" i="3"/>
  <c r="I3258" i="3"/>
  <c r="I3937" i="3"/>
  <c r="I3857" i="3"/>
  <c r="I3761" i="3"/>
  <c r="I3681" i="3"/>
  <c r="I3617" i="3"/>
  <c r="I3553" i="3"/>
  <c r="I3489" i="3"/>
  <c r="I3425" i="3"/>
  <c r="I3983" i="3"/>
  <c r="I3919" i="3"/>
  <c r="I3855" i="3"/>
  <c r="I3791" i="3"/>
  <c r="I3727" i="3"/>
  <c r="I3663" i="3"/>
  <c r="I3599" i="3"/>
  <c r="I3535" i="3"/>
  <c r="I3471" i="3"/>
  <c r="I3407" i="3"/>
  <c r="I3343" i="3"/>
  <c r="I3886" i="3"/>
  <c r="I3717" i="3"/>
  <c r="I3544" i="3"/>
  <c r="I3377" i="3"/>
  <c r="I3269" i="3"/>
  <c r="I3201" i="3"/>
  <c r="I3137" i="3"/>
  <c r="I3073" i="3"/>
  <c r="I3009" i="3"/>
  <c r="I3942" i="3"/>
  <c r="I3773" i="3"/>
  <c r="I3600" i="3"/>
  <c r="I3430" i="3"/>
  <c r="I3297" i="3"/>
  <c r="I3222" i="3"/>
  <c r="I3158" i="3"/>
  <c r="I3925" i="3"/>
  <c r="I3696" i="3"/>
  <c r="I3469" i="3"/>
  <c r="I3287" i="3"/>
  <c r="I3194" i="3"/>
  <c r="I3110" i="3"/>
  <c r="I3037" i="3"/>
  <c r="I2965" i="3"/>
  <c r="I2901" i="3"/>
  <c r="I2837" i="3"/>
  <c r="I2773" i="3"/>
  <c r="I2709" i="3"/>
  <c r="I2645" i="3"/>
  <c r="I2581" i="3"/>
  <c r="I2517" i="3"/>
  <c r="I2453" i="3"/>
  <c r="I2389" i="3"/>
  <c r="I2325" i="3"/>
  <c r="I2261" i="3"/>
  <c r="I3862" i="3"/>
  <c r="I3637" i="3"/>
  <c r="I3406" i="3"/>
  <c r="I3256" i="3"/>
  <c r="I3171" i="3"/>
  <c r="I3091" i="3"/>
  <c r="I3018" i="3"/>
  <c r="I2948" i="3"/>
  <c r="I2884" i="3"/>
  <c r="I2820" i="3"/>
  <c r="I2756" i="3"/>
  <c r="I2692" i="3"/>
  <c r="I2628" i="3"/>
  <c r="I2564" i="3"/>
  <c r="I2500" i="3"/>
  <c r="I2436" i="3"/>
  <c r="I2372" i="3"/>
  <c r="I2308" i="3"/>
  <c r="I2244" i="3"/>
  <c r="I2180" i="3"/>
  <c r="I2116" i="3"/>
  <c r="I2052" i="3"/>
  <c r="I1988" i="3"/>
  <c r="I1924" i="3"/>
  <c r="I1860" i="3"/>
  <c r="I1796" i="3"/>
  <c r="I1732" i="3"/>
  <c r="I1668" i="3"/>
  <c r="I1604" i="3"/>
  <c r="I1540" i="3"/>
  <c r="I1476" i="3"/>
  <c r="I1412" i="3"/>
  <c r="I1348" i="3"/>
  <c r="I3944" i="3"/>
  <c r="I3718" i="3"/>
  <c r="I3488" i="3"/>
  <c r="I3301" i="3"/>
  <c r="I3202" i="3"/>
  <c r="I3117" i="3"/>
  <c r="I3044" i="3"/>
  <c r="I2971" i="3"/>
  <c r="I2907" i="3"/>
  <c r="I2843" i="3"/>
  <c r="I2779" i="3"/>
  <c r="I2715" i="3"/>
  <c r="I2651" i="3"/>
  <c r="I2587" i="3"/>
  <c r="I2523" i="3"/>
  <c r="I2459" i="3"/>
  <c r="I2395" i="3"/>
  <c r="I2331" i="3"/>
  <c r="I2267" i="3"/>
  <c r="I2203" i="3"/>
  <c r="I2139" i="3"/>
  <c r="I285" i="3"/>
  <c r="I373" i="3"/>
  <c r="I453" i="3"/>
  <c r="I541" i="3"/>
  <c r="I629" i="3"/>
  <c r="I709" i="3"/>
  <c r="I797" i="3"/>
  <c r="I885" i="3"/>
  <c r="I965" i="3"/>
  <c r="I1053" i="3"/>
  <c r="I1141" i="3"/>
  <c r="I1221" i="3"/>
  <c r="I1310" i="3"/>
  <c r="I1410" i="3"/>
  <c r="I1502" i="3"/>
  <c r="I1602" i="3"/>
  <c r="I1742" i="3"/>
  <c r="I1870" i="3"/>
  <c r="I2029" i="3"/>
  <c r="I2205" i="3"/>
  <c r="I2487" i="3"/>
  <c r="I2839" i="3"/>
  <c r="I3239" i="3"/>
  <c r="I3988" i="3"/>
  <c r="I3900" i="3"/>
  <c r="I3812" i="3"/>
  <c r="I3732" i="3"/>
  <c r="I3644" i="3"/>
  <c r="I3556" i="3"/>
  <c r="I3476" i="3"/>
  <c r="I3388" i="3"/>
  <c r="I3300" i="3"/>
  <c r="I3947" i="3"/>
  <c r="I3859" i="3"/>
  <c r="I3771" i="3"/>
  <c r="I3691" i="3"/>
  <c r="I3603" i="3"/>
  <c r="I3515" i="3"/>
  <c r="I3435" i="3"/>
  <c r="I3347" i="3"/>
  <c r="I3259" i="3"/>
  <c r="I3938" i="3"/>
  <c r="I3850" i="3"/>
  <c r="I3762" i="3"/>
  <c r="I3682" i="3"/>
  <c r="I3594" i="3"/>
  <c r="I3506" i="3"/>
  <c r="I3426" i="3"/>
  <c r="I3338" i="3"/>
  <c r="I4009" i="3"/>
  <c r="I3929" i="3"/>
  <c r="I3841" i="3"/>
  <c r="I3753" i="3"/>
  <c r="I3673" i="3"/>
  <c r="I3609" i="3"/>
  <c r="I3545" i="3"/>
  <c r="I3481" i="3"/>
  <c r="I3417" i="3"/>
  <c r="I3975" i="3"/>
  <c r="I3911" i="3"/>
  <c r="I3847" i="3"/>
  <c r="I3783" i="3"/>
  <c r="I3719" i="3"/>
  <c r="I3655" i="3"/>
  <c r="I3591" i="3"/>
  <c r="I3527" i="3"/>
  <c r="I3463" i="3"/>
  <c r="I3399" i="3"/>
  <c r="I3335" i="3"/>
  <c r="I3864" i="3"/>
  <c r="I3694" i="3"/>
  <c r="I3525" i="3"/>
  <c r="I3361" i="3"/>
  <c r="I3257" i="3"/>
  <c r="I3193" i="3"/>
  <c r="I3129" i="3"/>
  <c r="I3065" i="3"/>
  <c r="I3001" i="3"/>
  <c r="I3920" i="3"/>
  <c r="I3750" i="3"/>
  <c r="I3581" i="3"/>
  <c r="I3408" i="3"/>
  <c r="I3286" i="3"/>
  <c r="I3214" i="3"/>
  <c r="I3150" i="3"/>
  <c r="I3894" i="3"/>
  <c r="I3669" i="3"/>
  <c r="I3440" i="3"/>
  <c r="I3272" i="3"/>
  <c r="I3183" i="3"/>
  <c r="I3101" i="3"/>
  <c r="I3028" i="3"/>
  <c r="I2957" i="3"/>
  <c r="I2893" i="3"/>
  <c r="I2829" i="3"/>
  <c r="I2765" i="3"/>
  <c r="I2701" i="3"/>
  <c r="I2637" i="3"/>
  <c r="I2573" i="3"/>
  <c r="I2509" i="3"/>
  <c r="I2445" i="3"/>
  <c r="I2381" i="3"/>
  <c r="I2317" i="3"/>
  <c r="I2253" i="3"/>
  <c r="I3832" i="3"/>
  <c r="I3606" i="3"/>
  <c r="I3382" i="3"/>
  <c r="I3245" i="3"/>
  <c r="I3160" i="3"/>
  <c r="I3082" i="3"/>
  <c r="I3008" i="3"/>
  <c r="I2940" i="3"/>
  <c r="I309" i="3"/>
  <c r="I389" i="3"/>
  <c r="I477" i="3"/>
  <c r="I565" i="3"/>
  <c r="I645" i="3"/>
  <c r="I733" i="3"/>
  <c r="I821" i="3"/>
  <c r="I901" i="3"/>
  <c r="I989" i="3"/>
  <c r="I1077" i="3"/>
  <c r="I1157" i="3"/>
  <c r="I1245" i="3"/>
  <c r="I1337" i="3"/>
  <c r="I1429" i="3"/>
  <c r="I1529" i="3"/>
  <c r="I1639" i="3"/>
  <c r="I1767" i="3"/>
  <c r="I1909" i="3"/>
  <c r="I2077" i="3"/>
  <c r="I2237" i="3"/>
  <c r="I2583" i="3"/>
  <c r="I2935" i="3"/>
  <c r="I3368" i="3"/>
  <c r="I3964" i="3"/>
  <c r="I3876" i="3"/>
  <c r="I3796" i="3"/>
  <c r="I3708" i="3"/>
  <c r="I3620" i="3"/>
  <c r="I3540" i="3"/>
  <c r="I3452" i="3"/>
  <c r="I3364" i="3"/>
  <c r="I4011" i="3"/>
  <c r="I3923" i="3"/>
  <c r="I3835" i="3"/>
  <c r="I3755" i="3"/>
  <c r="I3667" i="3"/>
  <c r="I3579" i="3"/>
  <c r="I3499" i="3"/>
  <c r="I3411" i="3"/>
  <c r="I3323" i="3"/>
  <c r="I4002" i="3"/>
  <c r="I3914" i="3"/>
  <c r="I3826" i="3"/>
  <c r="I3746" i="3"/>
  <c r="I3658" i="3"/>
  <c r="I3570" i="3"/>
  <c r="I3490" i="3"/>
  <c r="I3402" i="3"/>
  <c r="I3314" i="3"/>
  <c r="I3993" i="3"/>
  <c r="I3905" i="3"/>
  <c r="I3817" i="3"/>
  <c r="I3737" i="3"/>
  <c r="I3657" i="3"/>
  <c r="I3593" i="3"/>
  <c r="I3529" i="3"/>
  <c r="I3465" i="3"/>
  <c r="I3401" i="3"/>
  <c r="I3959" i="3"/>
  <c r="I3895" i="3"/>
  <c r="I3831" i="3"/>
  <c r="I3767" i="3"/>
  <c r="I3703" i="3"/>
  <c r="I3639" i="3"/>
  <c r="I3575" i="3"/>
  <c r="I3511" i="3"/>
  <c r="I3447" i="3"/>
  <c r="I3383" i="3"/>
  <c r="I3992" i="3"/>
  <c r="I3822" i="3"/>
  <c r="I3653" i="3"/>
  <c r="I3480" i="3"/>
  <c r="I3329" i="3"/>
  <c r="I3241" i="3"/>
  <c r="I3177" i="3"/>
  <c r="I3113" i="3"/>
  <c r="I3049" i="3"/>
  <c r="I2985" i="3"/>
  <c r="I3878" i="3"/>
  <c r="I3709" i="3"/>
  <c r="I3536" i="3"/>
  <c r="I3373" i="3"/>
  <c r="I3264" i="3"/>
  <c r="I3198" i="3"/>
  <c r="I3134" i="3"/>
  <c r="I3838" i="3"/>
  <c r="I3613" i="3"/>
  <c r="I3384" i="3"/>
  <c r="I3247" i="3"/>
  <c r="I3162" i="3"/>
  <c r="I3083" i="3"/>
  <c r="I3010" i="3"/>
  <c r="I2941" i="3"/>
  <c r="I2877" i="3"/>
  <c r="I2813" i="3"/>
  <c r="I2749" i="3"/>
  <c r="I2685" i="3"/>
  <c r="I2621" i="3"/>
  <c r="I2557" i="3"/>
  <c r="I2493" i="3"/>
  <c r="I2429" i="3"/>
  <c r="I2365" i="3"/>
  <c r="I2301" i="3"/>
  <c r="I4005" i="3"/>
  <c r="I3776" i="3"/>
  <c r="I3550" i="3"/>
  <c r="I3337" i="3"/>
  <c r="I3224" i="3"/>
  <c r="I3139" i="3"/>
  <c r="I3063" i="3"/>
  <c r="I2990" i="3"/>
  <c r="I317" i="3"/>
  <c r="I397" i="3"/>
  <c r="I493" i="3"/>
  <c r="I573" i="3"/>
  <c r="I653" i="3"/>
  <c r="I749" i="3"/>
  <c r="I829" i="3"/>
  <c r="I909" i="3"/>
  <c r="I1005" i="3"/>
  <c r="I1085" i="3"/>
  <c r="I1165" i="3"/>
  <c r="I1261" i="3"/>
  <c r="I1346" i="3"/>
  <c r="I1438" i="3"/>
  <c r="I1547" i="3"/>
  <c r="I1653" i="3"/>
  <c r="I1781" i="3"/>
  <c r="I1934" i="3"/>
  <c r="I2093" i="3"/>
  <c r="I2263" i="3"/>
  <c r="I2647" i="3"/>
  <c r="I2967" i="3"/>
  <c r="I3477" i="3"/>
  <c r="I3948" i="3"/>
  <c r="I3868" i="3"/>
  <c r="I3788" i="3"/>
  <c r="I3692" i="3"/>
  <c r="I3612" i="3"/>
  <c r="I3532" i="3"/>
  <c r="I3436" i="3"/>
  <c r="I3356" i="3"/>
  <c r="I4003" i="3"/>
  <c r="I3907" i="3"/>
  <c r="I3827" i="3"/>
  <c r="I3747" i="3"/>
  <c r="I3651" i="3"/>
  <c r="I3571" i="3"/>
  <c r="I3491" i="3"/>
  <c r="I3395" i="3"/>
  <c r="I3315" i="3"/>
  <c r="I3994" i="3"/>
  <c r="I3898" i="3"/>
  <c r="I3818" i="3"/>
  <c r="I3738" i="3"/>
  <c r="I3642" i="3"/>
  <c r="I3562" i="3"/>
  <c r="I3482" i="3"/>
  <c r="I3386" i="3"/>
  <c r="I3306" i="3"/>
  <c r="I3985" i="3"/>
  <c r="I3889" i="3"/>
  <c r="I3809" i="3"/>
  <c r="I3729" i="3"/>
  <c r="I3649" i="3"/>
  <c r="I3585" i="3"/>
  <c r="I3521" i="3"/>
  <c r="I3457" i="3"/>
  <c r="I3393" i="3"/>
  <c r="I3951" i="3"/>
  <c r="I3887" i="3"/>
  <c r="I3823" i="3"/>
  <c r="I3759" i="3"/>
  <c r="I3695" i="3"/>
  <c r="I3631" i="3"/>
  <c r="I3567" i="3"/>
  <c r="I3503" i="3"/>
  <c r="I3439" i="3"/>
  <c r="I3375" i="3"/>
  <c r="I3973" i="3"/>
  <c r="I3800" i="3"/>
  <c r="I3630" i="3"/>
  <c r="I3461" i="3"/>
  <c r="I3317" i="3"/>
  <c r="I3233" i="3"/>
  <c r="I3169" i="3"/>
  <c r="I3105" i="3"/>
  <c r="I3041" i="3"/>
  <c r="I2977" i="3"/>
  <c r="I3856" i="3"/>
  <c r="I3686" i="3"/>
  <c r="I3517" i="3"/>
  <c r="I3357" i="3"/>
  <c r="I3254" i="3"/>
  <c r="I3190" i="3"/>
  <c r="I3126" i="3"/>
  <c r="I3808" i="3"/>
  <c r="I3582" i="3"/>
  <c r="I3365" i="3"/>
  <c r="I3236" i="3"/>
  <c r="I3151" i="3"/>
  <c r="I3074" i="3"/>
  <c r="I3000" i="3"/>
  <c r="I2933" i="3"/>
  <c r="I2869" i="3"/>
  <c r="I2805" i="3"/>
  <c r="I2741" i="3"/>
  <c r="I2677" i="3"/>
  <c r="I2613" i="3"/>
  <c r="I2549" i="3"/>
  <c r="I2485" i="3"/>
  <c r="I2421" i="3"/>
  <c r="I2357" i="3"/>
  <c r="I2293" i="3"/>
  <c r="I3976" i="3"/>
  <c r="I3749" i="3"/>
  <c r="I3520" i="3"/>
  <c r="I3319" i="3"/>
  <c r="I3213" i="3"/>
  <c r="I3128" i="3"/>
  <c r="I3054" i="3"/>
  <c r="I2981" i="3"/>
  <c r="I2916" i="3"/>
  <c r="I461" i="3"/>
  <c r="I813" i="3"/>
  <c r="I1149" i="3"/>
  <c r="I1511" i="3"/>
  <c r="I2061" i="3"/>
  <c r="I3293" i="3"/>
  <c r="I3724" i="3"/>
  <c r="I3372" i="3"/>
  <c r="I3763" i="3"/>
  <c r="I3427" i="3"/>
  <c r="I3834" i="3"/>
  <c r="I3498" i="3"/>
  <c r="I3921" i="3"/>
  <c r="I3601" i="3"/>
  <c r="I3967" i="3"/>
  <c r="I3711" i="3"/>
  <c r="I3455" i="3"/>
  <c r="I3672" i="3"/>
  <c r="I3185" i="3"/>
  <c r="I3901" i="3"/>
  <c r="I3276" i="3"/>
  <c r="I3638" i="3"/>
  <c r="I3092" i="3"/>
  <c r="I2821" i="3"/>
  <c r="I2565" i="3"/>
  <c r="I2309" i="3"/>
  <c r="I3360" i="3"/>
  <c r="I2999" i="3"/>
  <c r="I2860" i="3"/>
  <c r="I2780" i="3"/>
  <c r="I2684" i="3"/>
  <c r="I2604" i="3"/>
  <c r="I2524" i="3"/>
  <c r="I2428" i="3"/>
  <c r="I2348" i="3"/>
  <c r="I2268" i="3"/>
  <c r="I2172" i="3"/>
  <c r="I2092" i="3"/>
  <c r="I2012" i="3"/>
  <c r="I1916" i="3"/>
  <c r="I1836" i="3"/>
  <c r="I1756" i="3"/>
  <c r="I1660" i="3"/>
  <c r="I1580" i="3"/>
  <c r="I1500" i="3"/>
  <c r="I1404" i="3"/>
  <c r="I1324" i="3"/>
  <c r="I3805" i="3"/>
  <c r="I3462" i="3"/>
  <c r="I3255" i="3"/>
  <c r="I3148" i="3"/>
  <c r="I3035" i="3"/>
  <c r="I2947" i="3"/>
  <c r="I2867" i="3"/>
  <c r="I2771" i="3"/>
  <c r="I2691" i="3"/>
  <c r="I2611" i="3"/>
  <c r="I2515" i="3"/>
  <c r="I2435" i="3"/>
  <c r="I2355" i="3"/>
  <c r="I2259" i="3"/>
  <c r="I2179" i="3"/>
  <c r="I2099" i="3"/>
  <c r="I2027" i="3"/>
  <c r="I1963" i="3"/>
  <c r="I1899" i="3"/>
  <c r="I1835" i="3"/>
  <c r="I1771" i="3"/>
  <c r="I1707" i="3"/>
  <c r="I1643" i="3"/>
  <c r="I3912" i="3"/>
  <c r="I3685" i="3"/>
  <c r="I3456" i="3"/>
  <c r="I3281" i="3"/>
  <c r="I3189" i="3"/>
  <c r="I3107" i="3"/>
  <c r="I3034" i="3"/>
  <c r="I2962" i="3"/>
  <c r="I2898" i="3"/>
  <c r="I2834" i="3"/>
  <c r="I2770" i="3"/>
  <c r="I2706" i="3"/>
  <c r="I2642" i="3"/>
  <c r="I2578" i="3"/>
  <c r="I2514" i="3"/>
  <c r="I2450" i="3"/>
  <c r="I2386" i="3"/>
  <c r="I2322" i="3"/>
  <c r="I2258" i="3"/>
  <c r="I3853" i="3"/>
  <c r="I3624" i="3"/>
  <c r="I3398" i="3"/>
  <c r="I3252" i="3"/>
  <c r="I3167" i="3"/>
  <c r="I3087" i="3"/>
  <c r="I3014" i="3"/>
  <c r="I2945" i="3"/>
  <c r="I2881" i="3"/>
  <c r="I2817" i="3"/>
  <c r="I2753" i="3"/>
  <c r="I2689" i="3"/>
  <c r="I2625" i="3"/>
  <c r="I2561" i="3"/>
  <c r="I2497" i="3"/>
  <c r="I2433" i="3"/>
  <c r="I2369" i="3"/>
  <c r="I2305" i="3"/>
  <c r="I2241" i="3"/>
  <c r="I2177" i="3"/>
  <c r="I2113" i="3"/>
  <c r="I2049" i="3"/>
  <c r="I1985" i="3"/>
  <c r="I3934" i="3"/>
  <c r="I3704" i="3"/>
  <c r="I3478" i="3"/>
  <c r="I3294" i="3"/>
  <c r="I3197" i="3"/>
  <c r="I3114" i="3"/>
  <c r="I3040" i="3"/>
  <c r="I2968" i="3"/>
  <c r="I2904" i="3"/>
  <c r="I2840" i="3"/>
  <c r="I2776" i="3"/>
  <c r="I2712" i="3"/>
  <c r="I2648" i="3"/>
  <c r="I2584" i="3"/>
  <c r="I2520" i="3"/>
  <c r="I2456" i="3"/>
  <c r="I2392" i="3"/>
  <c r="I2328" i="3"/>
  <c r="I2264" i="3"/>
  <c r="I2200" i="3"/>
  <c r="I2136" i="3"/>
  <c r="I2072" i="3"/>
  <c r="I2008" i="3"/>
  <c r="I1944" i="3"/>
  <c r="I1880" i="3"/>
  <c r="I1816" i="3"/>
  <c r="I1752" i="3"/>
  <c r="I1688" i="3"/>
  <c r="I1624" i="3"/>
  <c r="I310" i="3"/>
  <c r="I374" i="3"/>
  <c r="I438" i="3"/>
  <c r="I502" i="3"/>
  <c r="I566" i="3"/>
  <c r="I630" i="3"/>
  <c r="I694" i="3"/>
  <c r="I758" i="3"/>
  <c r="I822" i="3"/>
  <c r="I886" i="3"/>
  <c r="I950" i="3"/>
  <c r="I1014" i="3"/>
  <c r="I1078" i="3"/>
  <c r="I1142" i="3"/>
  <c r="I1206" i="3"/>
  <c r="I1270" i="3"/>
  <c r="I1338" i="3"/>
  <c r="I1411" i="3"/>
  <c r="I1485" i="3"/>
  <c r="I1558" i="3"/>
  <c r="I1641" i="3"/>
  <c r="I1743" i="3"/>
  <c r="I1846" i="3"/>
  <c r="I1950" i="3"/>
  <c r="I2078" i="3"/>
  <c r="I2206" i="3"/>
  <c r="I2430" i="3"/>
  <c r="I2686" i="3"/>
  <c r="I2942" i="3"/>
  <c r="I3248" i="3"/>
  <c r="I263" i="3"/>
  <c r="I327" i="3"/>
  <c r="I391" i="3"/>
  <c r="I455" i="3"/>
  <c r="I519" i="3"/>
  <c r="I583" i="3"/>
  <c r="I647" i="3"/>
  <c r="I711" i="3"/>
  <c r="I775" i="3"/>
  <c r="I839" i="3"/>
  <c r="I903" i="3"/>
  <c r="I967" i="3"/>
  <c r="I1031" i="3"/>
  <c r="I1095" i="3"/>
  <c r="I1159" i="3"/>
  <c r="I1223" i="3"/>
  <c r="I1287" i="3"/>
  <c r="I1358" i="3"/>
  <c r="I1431" i="3"/>
  <c r="I1504" i="3"/>
  <c r="I1577" i="3"/>
  <c r="I1669" i="3"/>
  <c r="I1770" i="3"/>
  <c r="I1873" i="3"/>
  <c r="I1983" i="3"/>
  <c r="I2111" i="3"/>
  <c r="I2239" i="3"/>
  <c r="I2495" i="3"/>
  <c r="I2751" i="3"/>
  <c r="I3012" i="3"/>
  <c r="I3390" i="3"/>
  <c r="I280" i="3"/>
  <c r="I344" i="3"/>
  <c r="I408" i="3"/>
  <c r="I472" i="3"/>
  <c r="I536" i="3"/>
  <c r="I600" i="3"/>
  <c r="I664" i="3"/>
  <c r="I728" i="3"/>
  <c r="I792" i="3"/>
  <c r="I856" i="3"/>
  <c r="I920" i="3"/>
  <c r="I984" i="3"/>
  <c r="I1048" i="3"/>
  <c r="I1112" i="3"/>
  <c r="I1176" i="3"/>
  <c r="I1240" i="3"/>
  <c r="I1304" i="3"/>
  <c r="I1377" i="3"/>
  <c r="I1450" i="3"/>
  <c r="I1523" i="3"/>
  <c r="I1597" i="3"/>
  <c r="I1695" i="3"/>
  <c r="I1798" i="3"/>
  <c r="I1901" i="3"/>
  <c r="I2018" i="3"/>
  <c r="I2146" i="3"/>
  <c r="I2310" i="3"/>
  <c r="I2566" i="3"/>
  <c r="I2822" i="3"/>
  <c r="I3093" i="3"/>
  <c r="I3640" i="3"/>
  <c r="I297" i="3"/>
  <c r="I361" i="3"/>
  <c r="I425" i="3"/>
  <c r="I501" i="3"/>
  <c r="I837" i="3"/>
  <c r="I1181" i="3"/>
  <c r="I1557" i="3"/>
  <c r="I2109" i="3"/>
  <c r="I3702" i="3"/>
  <c r="I3684" i="3"/>
  <c r="I3348" i="3"/>
  <c r="I3731" i="3"/>
  <c r="I3387" i="3"/>
  <c r="I3810" i="3"/>
  <c r="I3466" i="3"/>
  <c r="I3881" i="3"/>
  <c r="I3577" i="3"/>
  <c r="I3943" i="3"/>
  <c r="I3687" i="3"/>
  <c r="I3431" i="3"/>
  <c r="I3608" i="3"/>
  <c r="I3161" i="3"/>
  <c r="I3837" i="3"/>
  <c r="I3246" i="3"/>
  <c r="I3552" i="3"/>
  <c r="I3064" i="3"/>
  <c r="I2797" i="3"/>
  <c r="I2541" i="3"/>
  <c r="I2285" i="3"/>
  <c r="I3302" i="3"/>
  <c r="I2972" i="3"/>
  <c r="I2852" i="3"/>
  <c r="I2764" i="3"/>
  <c r="I2676" i="3"/>
  <c r="I2596" i="3"/>
  <c r="I2508" i="3"/>
  <c r="I2420" i="3"/>
  <c r="I2340" i="3"/>
  <c r="I2252" i="3"/>
  <c r="I2164" i="3"/>
  <c r="I2084" i="3"/>
  <c r="I1996" i="3"/>
  <c r="I1908" i="3"/>
  <c r="I1828" i="3"/>
  <c r="I1740" i="3"/>
  <c r="I1652" i="3"/>
  <c r="I1572" i="3"/>
  <c r="I1484" i="3"/>
  <c r="I1396" i="3"/>
  <c r="I1316" i="3"/>
  <c r="I3744" i="3"/>
  <c r="I3432" i="3"/>
  <c r="I3244" i="3"/>
  <c r="I3127" i="3"/>
  <c r="I3026" i="3"/>
  <c r="I2939" i="3"/>
  <c r="I2851" i="3"/>
  <c r="I2763" i="3"/>
  <c r="I2683" i="3"/>
  <c r="I2595" i="3"/>
  <c r="I2507" i="3"/>
  <c r="I2427" i="3"/>
  <c r="I2339" i="3"/>
  <c r="I2251" i="3"/>
  <c r="I2171" i="3"/>
  <c r="I2083" i="3"/>
  <c r="I2019" i="3"/>
  <c r="I1955" i="3"/>
  <c r="I1891" i="3"/>
  <c r="I1827" i="3"/>
  <c r="I1763" i="3"/>
  <c r="I1699" i="3"/>
  <c r="I1635" i="3"/>
  <c r="I3885" i="3"/>
  <c r="I3656" i="3"/>
  <c r="I3429" i="3"/>
  <c r="I3268" i="3"/>
  <c r="I3179" i="3"/>
  <c r="I3098" i="3"/>
  <c r="I3024" i="3"/>
  <c r="I2954" i="3"/>
  <c r="I2890" i="3"/>
  <c r="I2826" i="3"/>
  <c r="I2762" i="3"/>
  <c r="I2698" i="3"/>
  <c r="I2634" i="3"/>
  <c r="I2570" i="3"/>
  <c r="I2506" i="3"/>
  <c r="I2442" i="3"/>
  <c r="I2378" i="3"/>
  <c r="I2314" i="3"/>
  <c r="I2250" i="3"/>
  <c r="I3824" i="3"/>
  <c r="I3597" i="3"/>
  <c r="I3374" i="3"/>
  <c r="I3242" i="3"/>
  <c r="I3156" i="3"/>
  <c r="I3078" i="3"/>
  <c r="I3005" i="3"/>
  <c r="I2937" i="3"/>
  <c r="I2873" i="3"/>
  <c r="I2809" i="3"/>
  <c r="I2745" i="3"/>
  <c r="I2681" i="3"/>
  <c r="I2617" i="3"/>
  <c r="I2553" i="3"/>
  <c r="I2489" i="3"/>
  <c r="I2425" i="3"/>
  <c r="I2361" i="3"/>
  <c r="I2297" i="3"/>
  <c r="I2233" i="3"/>
  <c r="I2169" i="3"/>
  <c r="I2105" i="3"/>
  <c r="I2041" i="3"/>
  <c r="I1977" i="3"/>
  <c r="I3904" i="3"/>
  <c r="I3678" i="3"/>
  <c r="I3448" i="3"/>
  <c r="I3278" i="3"/>
  <c r="I3187" i="3"/>
  <c r="I3104" i="3"/>
  <c r="I3031" i="3"/>
  <c r="I2960" i="3"/>
  <c r="I2896" i="3"/>
  <c r="I2832" i="3"/>
  <c r="I2768" i="3"/>
  <c r="I2704" i="3"/>
  <c r="I2640" i="3"/>
  <c r="I2576" i="3"/>
  <c r="I2512" i="3"/>
  <c r="I2448" i="3"/>
  <c r="I2384" i="3"/>
  <c r="I2320" i="3"/>
  <c r="I2256" i="3"/>
  <c r="I2192" i="3"/>
  <c r="I2128" i="3"/>
  <c r="I2064" i="3"/>
  <c r="I2000" i="3"/>
  <c r="I1936" i="3"/>
  <c r="I1872" i="3"/>
  <c r="I1808" i="3"/>
  <c r="I1744" i="3"/>
  <c r="I1680" i="3"/>
  <c r="I1616" i="3"/>
  <c r="I318" i="3"/>
  <c r="I382" i="3"/>
  <c r="I446" i="3"/>
  <c r="I510" i="3"/>
  <c r="I574" i="3"/>
  <c r="I638" i="3"/>
  <c r="I702" i="3"/>
  <c r="I766" i="3"/>
  <c r="I830" i="3"/>
  <c r="I894" i="3"/>
  <c r="I958" i="3"/>
  <c r="I1022" i="3"/>
  <c r="I1086" i="3"/>
  <c r="I1150" i="3"/>
  <c r="I1214" i="3"/>
  <c r="I1278" i="3"/>
  <c r="I1347" i="3"/>
  <c r="I1421" i="3"/>
  <c r="I1494" i="3"/>
  <c r="I1567" i="3"/>
  <c r="I1654" i="3"/>
  <c r="I1757" i="3"/>
  <c r="I1858" i="3"/>
  <c r="I1966" i="3"/>
  <c r="I2094" i="3"/>
  <c r="I2222" i="3"/>
  <c r="I2462" i="3"/>
  <c r="I2718" i="3"/>
  <c r="I2974" i="3"/>
  <c r="I3305" i="3"/>
  <c r="I271" i="3"/>
  <c r="I335" i="3"/>
  <c r="I399" i="3"/>
  <c r="I463" i="3"/>
  <c r="I527" i="3"/>
  <c r="I591" i="3"/>
  <c r="I655" i="3"/>
  <c r="I719" i="3"/>
  <c r="I783" i="3"/>
  <c r="I847" i="3"/>
  <c r="I911" i="3"/>
  <c r="I975" i="3"/>
  <c r="I1039" i="3"/>
  <c r="I1103" i="3"/>
  <c r="I1167" i="3"/>
  <c r="I1231" i="3"/>
  <c r="I1295" i="3"/>
  <c r="I1367" i="3"/>
  <c r="I1440" i="3"/>
  <c r="I1513" i="3"/>
  <c r="I1586" i="3"/>
  <c r="I1681" i="3"/>
  <c r="I1783" i="3"/>
  <c r="I1886" i="3"/>
  <c r="I1999" i="3"/>
  <c r="I2127" i="3"/>
  <c r="I2271" i="3"/>
  <c r="I2527" i="3"/>
  <c r="I2783" i="3"/>
  <c r="I3048" i="3"/>
  <c r="I3504" i="3"/>
  <c r="I288" i="3"/>
  <c r="I352" i="3"/>
  <c r="I416" i="3"/>
  <c r="I480" i="3"/>
  <c r="I544" i="3"/>
  <c r="I608" i="3"/>
  <c r="I672" i="3"/>
  <c r="I736" i="3"/>
  <c r="I800" i="3"/>
  <c r="I864" i="3"/>
  <c r="I928" i="3"/>
  <c r="I992" i="3"/>
  <c r="I1056" i="3"/>
  <c r="I1120" i="3"/>
  <c r="I1184" i="3"/>
  <c r="I1248" i="3"/>
  <c r="I1313" i="3"/>
  <c r="I1386" i="3"/>
  <c r="I1459" i="3"/>
  <c r="I1533" i="3"/>
  <c r="I1606" i="3"/>
  <c r="I1709" i="3"/>
  <c r="I1810" i="3"/>
  <c r="I1913" i="3"/>
  <c r="I2034" i="3"/>
  <c r="I2162" i="3"/>
  <c r="I2342" i="3"/>
  <c r="I2598" i="3"/>
  <c r="I2854" i="3"/>
  <c r="I3131" i="3"/>
  <c r="I3757" i="3"/>
  <c r="I305" i="3"/>
  <c r="I557" i="3"/>
  <c r="I893" i="3"/>
  <c r="I1229" i="3"/>
  <c r="I1626" i="3"/>
  <c r="I2221" i="3"/>
  <c r="I3980" i="3"/>
  <c r="I3628" i="3"/>
  <c r="I3292" i="3"/>
  <c r="I3683" i="3"/>
  <c r="I3331" i="3"/>
  <c r="I3754" i="3"/>
  <c r="I3418" i="3"/>
  <c r="I3825" i="3"/>
  <c r="I3537" i="3"/>
  <c r="I3903" i="3"/>
  <c r="I3647" i="3"/>
  <c r="I3391" i="3"/>
  <c r="I3502" i="3"/>
  <c r="I3121" i="3"/>
  <c r="I3728" i="3"/>
  <c r="I3206" i="3"/>
  <c r="I3413" i="3"/>
  <c r="I3019" i="3"/>
  <c r="I2757" i="3"/>
  <c r="I2501" i="3"/>
  <c r="I2245" i="3"/>
  <c r="I3235" i="3"/>
  <c r="I2932" i="3"/>
  <c r="I2844" i="3"/>
  <c r="I2748" i="3"/>
  <c r="I2668" i="3"/>
  <c r="I2588" i="3"/>
  <c r="I2492" i="3"/>
  <c r="I2412" i="3"/>
  <c r="I2332" i="3"/>
  <c r="I2236" i="3"/>
  <c r="I2156" i="3"/>
  <c r="I2076" i="3"/>
  <c r="I1980" i="3"/>
  <c r="I1900" i="3"/>
  <c r="I1820" i="3"/>
  <c r="I1724" i="3"/>
  <c r="I1644" i="3"/>
  <c r="I1564" i="3"/>
  <c r="I1468" i="3"/>
  <c r="I1388" i="3"/>
  <c r="I1308" i="3"/>
  <c r="I3688" i="3"/>
  <c r="I3405" i="3"/>
  <c r="I3234" i="3"/>
  <c r="I3108" i="3"/>
  <c r="I3016" i="3"/>
  <c r="I2931" i="3"/>
  <c r="I2835" i="3"/>
  <c r="I2755" i="3"/>
  <c r="I2675" i="3"/>
  <c r="I2579" i="3"/>
  <c r="I2499" i="3"/>
  <c r="I2419" i="3"/>
  <c r="I2323" i="3"/>
  <c r="I2243" i="3"/>
  <c r="I2163" i="3"/>
  <c r="I2075" i="3"/>
  <c r="I2011" i="3"/>
  <c r="I1947" i="3"/>
  <c r="I1883" i="3"/>
  <c r="I1819" i="3"/>
  <c r="I1755" i="3"/>
  <c r="I1691" i="3"/>
  <c r="I1627" i="3"/>
  <c r="I3854" i="3"/>
  <c r="I3629" i="3"/>
  <c r="I3400" i="3"/>
  <c r="I3253" i="3"/>
  <c r="I3168" i="3"/>
  <c r="I3088" i="3"/>
  <c r="I3015" i="3"/>
  <c r="I2946" i="3"/>
  <c r="I2882" i="3"/>
  <c r="I2818" i="3"/>
  <c r="I2754" i="3"/>
  <c r="I2690" i="3"/>
  <c r="I2626" i="3"/>
  <c r="I2562" i="3"/>
  <c r="I2498" i="3"/>
  <c r="I2434" i="3"/>
  <c r="I2370" i="3"/>
  <c r="I2306" i="3"/>
  <c r="I2242" i="3"/>
  <c r="I3797" i="3"/>
  <c r="I3568" i="3"/>
  <c r="I3352" i="3"/>
  <c r="I3231" i="3"/>
  <c r="I3146" i="3"/>
  <c r="I3069" i="3"/>
  <c r="I2996" i="3"/>
  <c r="I2929" i="3"/>
  <c r="I2865" i="3"/>
  <c r="I2801" i="3"/>
  <c r="I2737" i="3"/>
  <c r="I2673" i="3"/>
  <c r="I2609" i="3"/>
  <c r="I2545" i="3"/>
  <c r="I2481" i="3"/>
  <c r="I2417" i="3"/>
  <c r="I2353" i="3"/>
  <c r="I2289" i="3"/>
  <c r="I2225" i="3"/>
  <c r="I2161" i="3"/>
  <c r="I2097" i="3"/>
  <c r="I2033" i="3"/>
  <c r="I1969" i="3"/>
  <c r="I3877" i="3"/>
  <c r="I3648" i="3"/>
  <c r="I3422" i="3"/>
  <c r="I3263" i="3"/>
  <c r="I3176" i="3"/>
  <c r="I3095" i="3"/>
  <c r="I3022" i="3"/>
  <c r="I2952" i="3"/>
  <c r="I2888" i="3"/>
  <c r="I2824" i="3"/>
  <c r="I2760" i="3"/>
  <c r="I2696" i="3"/>
  <c r="I2632" i="3"/>
  <c r="I2568" i="3"/>
  <c r="I2504" i="3"/>
  <c r="I2440" i="3"/>
  <c r="I2376" i="3"/>
  <c r="I2312" i="3"/>
  <c r="I2248" i="3"/>
  <c r="I2184" i="3"/>
  <c r="I2120" i="3"/>
  <c r="I2056" i="3"/>
  <c r="I1992" i="3"/>
  <c r="I1928" i="3"/>
  <c r="I1864" i="3"/>
  <c r="I1800" i="3"/>
  <c r="I1736" i="3"/>
  <c r="I1672" i="3"/>
  <c r="I1608" i="3"/>
  <c r="I326" i="3"/>
  <c r="I390" i="3"/>
  <c r="I454" i="3"/>
  <c r="I518" i="3"/>
  <c r="I582" i="3"/>
  <c r="I646" i="3"/>
  <c r="I710" i="3"/>
  <c r="I774" i="3"/>
  <c r="I838" i="3"/>
  <c r="I902" i="3"/>
  <c r="I966" i="3"/>
  <c r="I1030" i="3"/>
  <c r="I1094" i="3"/>
  <c r="I1158" i="3"/>
  <c r="I1222" i="3"/>
  <c r="I1286" i="3"/>
  <c r="I1357" i="3"/>
  <c r="I1430" i="3"/>
  <c r="I1503" i="3"/>
  <c r="I1576" i="3"/>
  <c r="I1666" i="3"/>
  <c r="I1769" i="3"/>
  <c r="I1871" i="3"/>
  <c r="I1982" i="3"/>
  <c r="I2110" i="3"/>
  <c r="I2238" i="3"/>
  <c r="I2494" i="3"/>
  <c r="I2750" i="3"/>
  <c r="I3011" i="3"/>
  <c r="I3385" i="3"/>
  <c r="I279" i="3"/>
  <c r="I343" i="3"/>
  <c r="I407" i="3"/>
  <c r="I471" i="3"/>
  <c r="I535" i="3"/>
  <c r="I599" i="3"/>
  <c r="I663" i="3"/>
  <c r="I727" i="3"/>
  <c r="I791" i="3"/>
  <c r="I855" i="3"/>
  <c r="I919" i="3"/>
  <c r="I983" i="3"/>
  <c r="I1047" i="3"/>
  <c r="I1111" i="3"/>
  <c r="I1175" i="3"/>
  <c r="I1239" i="3"/>
  <c r="I1303" i="3"/>
  <c r="I1376" i="3"/>
  <c r="I1449" i="3"/>
  <c r="I1522" i="3"/>
  <c r="I1595" i="3"/>
  <c r="I1694" i="3"/>
  <c r="I1797" i="3"/>
  <c r="I1898" i="3"/>
  <c r="I2015" i="3"/>
  <c r="I2143" i="3"/>
  <c r="I2303" i="3"/>
  <c r="I2559" i="3"/>
  <c r="I2815" i="3"/>
  <c r="I3085" i="3"/>
  <c r="I3616" i="3"/>
  <c r="I296" i="3"/>
  <c r="I360" i="3"/>
  <c r="I424" i="3"/>
  <c r="I488" i="3"/>
  <c r="I552" i="3"/>
  <c r="I616" i="3"/>
  <c r="I680" i="3"/>
  <c r="I744" i="3"/>
  <c r="I808" i="3"/>
  <c r="I872" i="3"/>
  <c r="I936" i="3"/>
  <c r="I1000" i="3"/>
  <c r="I1064" i="3"/>
  <c r="I1128" i="3"/>
  <c r="I1192" i="3"/>
  <c r="I1256" i="3"/>
  <c r="I1322" i="3"/>
  <c r="I1395" i="3"/>
  <c r="I1469" i="3"/>
  <c r="I1542" i="3"/>
  <c r="I1618" i="3"/>
  <c r="I1721" i="3"/>
  <c r="I1823" i="3"/>
  <c r="I1926" i="3"/>
  <c r="I2050" i="3"/>
  <c r="I2178" i="3"/>
  <c r="I2374" i="3"/>
  <c r="I2630" i="3"/>
  <c r="I2886" i="3"/>
  <c r="I3173" i="3"/>
  <c r="I3870" i="3"/>
  <c r="I313" i="3"/>
  <c r="I377" i="3"/>
  <c r="I441" i="3"/>
  <c r="I505" i="3"/>
  <c r="I569" i="3"/>
  <c r="I633" i="3"/>
  <c r="I697" i="3"/>
  <c r="I761" i="3"/>
  <c r="I825" i="3"/>
  <c r="I889" i="3"/>
  <c r="I953" i="3"/>
  <c r="I1017" i="3"/>
  <c r="I1081" i="3"/>
  <c r="I1145" i="3"/>
  <c r="I1209" i="3"/>
  <c r="I1273" i="3"/>
  <c r="I1342" i="3"/>
  <c r="I1415" i="3"/>
  <c r="I1488" i="3"/>
  <c r="I1561" i="3"/>
  <c r="I1646" i="3"/>
  <c r="I1749" i="3"/>
  <c r="I1850" i="3"/>
  <c r="I1957" i="3"/>
  <c r="I2085" i="3"/>
  <c r="I2213" i="3"/>
  <c r="I2439" i="3"/>
  <c r="I2695" i="3"/>
  <c r="I2951" i="3"/>
  <c r="I3262" i="3"/>
  <c r="I266" i="3"/>
  <c r="I330" i="3"/>
  <c r="I394" i="3"/>
  <c r="I458" i="3"/>
  <c r="I522" i="3"/>
  <c r="I586" i="3"/>
  <c r="I650" i="3"/>
  <c r="I714" i="3"/>
  <c r="I778" i="3"/>
  <c r="I842" i="3"/>
  <c r="I906" i="3"/>
  <c r="I970" i="3"/>
  <c r="I1034" i="3"/>
  <c r="I1098" i="3"/>
  <c r="I1162" i="3"/>
  <c r="I1226" i="3"/>
  <c r="I1290" i="3"/>
  <c r="I1361" i="3"/>
  <c r="I1434" i="3"/>
  <c r="I1507" i="3"/>
  <c r="I1581" i="3"/>
  <c r="I1673" i="3"/>
  <c r="I1775" i="3"/>
  <c r="I1878" i="3"/>
  <c r="I1990" i="3"/>
  <c r="I2118" i="3"/>
  <c r="I2254" i="3"/>
  <c r="I2510" i="3"/>
  <c r="I2766" i="3"/>
  <c r="I3029" i="3"/>
  <c r="I3445" i="3"/>
  <c r="I581" i="3"/>
  <c r="I925" i="3"/>
  <c r="I1269" i="3"/>
  <c r="I1665" i="3"/>
  <c r="I2327" i="3"/>
  <c r="I3940" i="3"/>
  <c r="I3604" i="3"/>
  <c r="I3987" i="3"/>
  <c r="I3643" i="3"/>
  <c r="I3307" i="3"/>
  <c r="I3722" i="3"/>
  <c r="I3378" i="3"/>
  <c r="I3801" i="3"/>
  <c r="I3513" i="3"/>
  <c r="I3879" i="3"/>
  <c r="I3623" i="3"/>
  <c r="I3367" i="3"/>
  <c r="I3438" i="3"/>
  <c r="I3097" i="3"/>
  <c r="I3664" i="3"/>
  <c r="I3182" i="3"/>
  <c r="I3342" i="3"/>
  <c r="I2991" i="3"/>
  <c r="I2733" i="3"/>
  <c r="I2477" i="3"/>
  <c r="I3949" i="3"/>
  <c r="I3203" i="3"/>
  <c r="I2924" i="3"/>
  <c r="I2828" i="3"/>
  <c r="I2740" i="3"/>
  <c r="I2660" i="3"/>
  <c r="I2572" i="3"/>
  <c r="I2484" i="3"/>
  <c r="I2404" i="3"/>
  <c r="I2316" i="3"/>
  <c r="I2228" i="3"/>
  <c r="I2148" i="3"/>
  <c r="I2060" i="3"/>
  <c r="I1972" i="3"/>
  <c r="I1892" i="3"/>
  <c r="I1804" i="3"/>
  <c r="I1716" i="3"/>
  <c r="I1636" i="3"/>
  <c r="I1548" i="3"/>
  <c r="I1460" i="3"/>
  <c r="I1380" i="3"/>
  <c r="I3974" i="3"/>
  <c r="I3661" i="3"/>
  <c r="I3381" i="3"/>
  <c r="I3212" i="3"/>
  <c r="I3099" i="3"/>
  <c r="I3007" i="3"/>
  <c r="I2915" i="3"/>
  <c r="I2827" i="3"/>
  <c r="I2747" i="3"/>
  <c r="I2659" i="3"/>
  <c r="I2571" i="3"/>
  <c r="I2491" i="3"/>
  <c r="I2403" i="3"/>
  <c r="I2315" i="3"/>
  <c r="I2235" i="3"/>
  <c r="I2147" i="3"/>
  <c r="I2067" i="3"/>
  <c r="I2003" i="3"/>
  <c r="I1939" i="3"/>
  <c r="I1875" i="3"/>
  <c r="I1811" i="3"/>
  <c r="I1747" i="3"/>
  <c r="I1683" i="3"/>
  <c r="I1619" i="3"/>
  <c r="I3829" i="3"/>
  <c r="I3598" i="3"/>
  <c r="I3376" i="3"/>
  <c r="I3243" i="3"/>
  <c r="I3157" i="3"/>
  <c r="I3079" i="3"/>
  <c r="I3006" i="3"/>
  <c r="I2938" i="3"/>
  <c r="I2874" i="3"/>
  <c r="I2810" i="3"/>
  <c r="I2746" i="3"/>
  <c r="I2682" i="3"/>
  <c r="I2618" i="3"/>
  <c r="I2554" i="3"/>
  <c r="I2490" i="3"/>
  <c r="I2426" i="3"/>
  <c r="I2362" i="3"/>
  <c r="I2298" i="3"/>
  <c r="I3997" i="3"/>
  <c r="I3766" i="3"/>
  <c r="I3541" i="3"/>
  <c r="I3333" i="3"/>
  <c r="I3220" i="3"/>
  <c r="I3135" i="3"/>
  <c r="I3060" i="3"/>
  <c r="I2987" i="3"/>
  <c r="I2921" i="3"/>
  <c r="I2857" i="3"/>
  <c r="I2793" i="3"/>
  <c r="I2729" i="3"/>
  <c r="I2665" i="3"/>
  <c r="I2601" i="3"/>
  <c r="I2537" i="3"/>
  <c r="I2473" i="3"/>
  <c r="I2409" i="3"/>
  <c r="I2345" i="3"/>
  <c r="I2281" i="3"/>
  <c r="I2217" i="3"/>
  <c r="I2153" i="3"/>
  <c r="I2089" i="3"/>
  <c r="I2025" i="3"/>
  <c r="I1961" i="3"/>
  <c r="I3848" i="3"/>
  <c r="I3621" i="3"/>
  <c r="I3392" i="3"/>
  <c r="I3251" i="3"/>
  <c r="I3165" i="3"/>
  <c r="I3086" i="3"/>
  <c r="I3013" i="3"/>
  <c r="I2944" i="3"/>
  <c r="I2880" i="3"/>
  <c r="I2816" i="3"/>
  <c r="I2752" i="3"/>
  <c r="I2688" i="3"/>
  <c r="I2624" i="3"/>
  <c r="I2560" i="3"/>
  <c r="I2496" i="3"/>
  <c r="I2432" i="3"/>
  <c r="I2368" i="3"/>
  <c r="I2304" i="3"/>
  <c r="I2240" i="3"/>
  <c r="I2176" i="3"/>
  <c r="I2112" i="3"/>
  <c r="I2048" i="3"/>
  <c r="I1984" i="3"/>
  <c r="I1920" i="3"/>
  <c r="I1856" i="3"/>
  <c r="I1792" i="3"/>
  <c r="I1728" i="3"/>
  <c r="I1664" i="3"/>
  <c r="I270" i="3"/>
  <c r="I334" i="3"/>
  <c r="I398" i="3"/>
  <c r="I462" i="3"/>
  <c r="I526" i="3"/>
  <c r="I590" i="3"/>
  <c r="I654" i="3"/>
  <c r="I718" i="3"/>
  <c r="I782" i="3"/>
  <c r="I846" i="3"/>
  <c r="I910" i="3"/>
  <c r="I974" i="3"/>
  <c r="I1038" i="3"/>
  <c r="I1102" i="3"/>
  <c r="I1166" i="3"/>
  <c r="I1230" i="3"/>
  <c r="I1294" i="3"/>
  <c r="I1366" i="3"/>
  <c r="I1439" i="3"/>
  <c r="I1512" i="3"/>
  <c r="I1585" i="3"/>
  <c r="I1679" i="3"/>
  <c r="I1782" i="3"/>
  <c r="I1885" i="3"/>
  <c r="I1998" i="3"/>
  <c r="I2126" i="3"/>
  <c r="I2270" i="3"/>
  <c r="I2526" i="3"/>
  <c r="I2782" i="3"/>
  <c r="I3047" i="3"/>
  <c r="I3501" i="3"/>
  <c r="I287" i="3"/>
  <c r="I351" i="3"/>
  <c r="I415" i="3"/>
  <c r="I479" i="3"/>
  <c r="I543" i="3"/>
  <c r="I607" i="3"/>
  <c r="I671" i="3"/>
  <c r="I735" i="3"/>
  <c r="I799" i="3"/>
  <c r="I863" i="3"/>
  <c r="I927" i="3"/>
  <c r="I991" i="3"/>
  <c r="I1055" i="3"/>
  <c r="I1119" i="3"/>
  <c r="I1183" i="3"/>
  <c r="I1247" i="3"/>
  <c r="I1312" i="3"/>
  <c r="I1385" i="3"/>
  <c r="I1458" i="3"/>
  <c r="I1531" i="3"/>
  <c r="I1605" i="3"/>
  <c r="I1706" i="3"/>
  <c r="I1809" i="3"/>
  <c r="I1911" i="3"/>
  <c r="I2031" i="3"/>
  <c r="I2159" i="3"/>
  <c r="I2335" i="3"/>
  <c r="I2591" i="3"/>
  <c r="I2847" i="3"/>
  <c r="I3122" i="3"/>
  <c r="I3733" i="3"/>
  <c r="I304" i="3"/>
  <c r="I368" i="3"/>
  <c r="I432" i="3"/>
  <c r="I496" i="3"/>
  <c r="I560" i="3"/>
  <c r="I624" i="3"/>
  <c r="I688" i="3"/>
  <c r="I752" i="3"/>
  <c r="I816" i="3"/>
  <c r="I880" i="3"/>
  <c r="I944" i="3"/>
  <c r="I1008" i="3"/>
  <c r="I1072" i="3"/>
  <c r="I1136" i="3"/>
  <c r="I1200" i="3"/>
  <c r="I1264" i="3"/>
  <c r="I1331" i="3"/>
  <c r="I1405" i="3"/>
  <c r="I1478" i="3"/>
  <c r="I1551" i="3"/>
  <c r="I1631" i="3"/>
  <c r="I1734" i="3"/>
  <c r="I1837" i="3"/>
  <c r="I1938" i="3"/>
  <c r="I2066" i="3"/>
  <c r="I2194" i="3"/>
  <c r="I2406" i="3"/>
  <c r="I2662" i="3"/>
  <c r="I2918" i="3"/>
  <c r="I3216" i="3"/>
  <c r="I3982" i="3"/>
  <c r="I321" i="3"/>
  <c r="I301" i="3"/>
  <c r="I637" i="3"/>
  <c r="I973" i="3"/>
  <c r="I1328" i="3"/>
  <c r="I1754" i="3"/>
  <c r="I2519" i="3"/>
  <c r="I3884" i="3"/>
  <c r="I3548" i="3"/>
  <c r="I3939" i="3"/>
  <c r="I3587" i="3"/>
  <c r="I4010" i="3"/>
  <c r="I3674" i="3"/>
  <c r="I3322" i="3"/>
  <c r="I3745" i="3"/>
  <c r="I3473" i="3"/>
  <c r="I3839" i="3"/>
  <c r="I3583" i="3"/>
  <c r="I3327" i="3"/>
  <c r="I3345" i="3"/>
  <c r="I3057" i="3"/>
  <c r="I3558" i="3"/>
  <c r="I3142" i="3"/>
  <c r="I3260" i="3"/>
  <c r="I2949" i="3"/>
  <c r="I2693" i="3"/>
  <c r="I2437" i="3"/>
  <c r="I3806" i="3"/>
  <c r="I3149" i="3"/>
  <c r="I2908" i="3"/>
  <c r="I2812" i="3"/>
  <c r="I2732" i="3"/>
  <c r="I2652" i="3"/>
  <c r="I2556" i="3"/>
  <c r="I2476" i="3"/>
  <c r="I2396" i="3"/>
  <c r="I2300" i="3"/>
  <c r="I2220" i="3"/>
  <c r="I2140" i="3"/>
  <c r="I2044" i="3"/>
  <c r="I1964" i="3"/>
  <c r="I1884" i="3"/>
  <c r="I1788" i="3"/>
  <c r="I1708" i="3"/>
  <c r="I1628" i="3"/>
  <c r="I1532" i="3"/>
  <c r="I1452" i="3"/>
  <c r="I1372" i="3"/>
  <c r="I3917" i="3"/>
  <c r="I3632" i="3"/>
  <c r="I3358" i="3"/>
  <c r="I3191" i="3"/>
  <c r="I3090" i="3"/>
  <c r="I2998" i="3"/>
  <c r="I2899" i="3"/>
  <c r="I2819" i="3"/>
  <c r="I2739" i="3"/>
  <c r="I2643" i="3"/>
  <c r="I2563" i="3"/>
  <c r="I2483" i="3"/>
  <c r="I2387" i="3"/>
  <c r="I2307" i="3"/>
  <c r="I2227" i="3"/>
  <c r="I2131" i="3"/>
  <c r="I2059" i="3"/>
  <c r="I1995" i="3"/>
  <c r="I1931" i="3"/>
  <c r="I1867" i="3"/>
  <c r="I1803" i="3"/>
  <c r="I1739" i="3"/>
  <c r="I1675" i="3"/>
  <c r="I1611" i="3"/>
  <c r="I3798" i="3"/>
  <c r="I3573" i="3"/>
  <c r="I3353" i="3"/>
  <c r="I325" i="3"/>
  <c r="I669" i="3"/>
  <c r="I1013" i="3"/>
  <c r="I1355" i="3"/>
  <c r="I1806" i="3"/>
  <c r="I2679" i="3"/>
  <c r="I3860" i="3"/>
  <c r="I3516" i="3"/>
  <c r="I3899" i="3"/>
  <c r="I3563" i="3"/>
  <c r="I3978" i="3"/>
  <c r="I3634" i="3"/>
  <c r="I3298" i="3"/>
  <c r="I3713" i="3"/>
  <c r="I3449" i="3"/>
  <c r="I3815" i="3"/>
  <c r="I3559" i="3"/>
  <c r="I3950" i="3"/>
  <c r="I3303" i="3"/>
  <c r="I3033" i="3"/>
  <c r="I3494" i="3"/>
  <c r="I4008" i="3"/>
  <c r="I3226" i="3"/>
  <c r="I2925" i="3"/>
  <c r="I2669" i="3"/>
  <c r="I2413" i="3"/>
  <c r="I3720" i="3"/>
  <c r="I3118" i="3"/>
  <c r="I2892" i="3"/>
  <c r="I2804" i="3"/>
  <c r="I2724" i="3"/>
  <c r="I2636" i="3"/>
  <c r="I2548" i="3"/>
  <c r="I2468" i="3"/>
  <c r="I2380" i="3"/>
  <c r="I2292" i="3"/>
  <c r="I2212" i="3"/>
  <c r="I2124" i="3"/>
  <c r="I2036" i="3"/>
  <c r="I1956" i="3"/>
  <c r="I1868" i="3"/>
  <c r="I1780" i="3"/>
  <c r="I1700" i="3"/>
  <c r="I1612" i="3"/>
  <c r="I1524" i="3"/>
  <c r="I1444" i="3"/>
  <c r="I1356" i="3"/>
  <c r="I3888" i="3"/>
  <c r="I3605" i="3"/>
  <c r="I3318" i="3"/>
  <c r="I3180" i="3"/>
  <c r="I3080" i="3"/>
  <c r="I2980" i="3"/>
  <c r="I2891" i="3"/>
  <c r="I2811" i="3"/>
  <c r="I2723" i="3"/>
  <c r="I2635" i="3"/>
  <c r="I2555" i="3"/>
  <c r="I2467" i="3"/>
  <c r="I2379" i="3"/>
  <c r="I2299" i="3"/>
  <c r="I2211" i="3"/>
  <c r="I2123" i="3"/>
  <c r="I2051" i="3"/>
  <c r="I1987" i="3"/>
  <c r="I1923" i="3"/>
  <c r="I1859" i="3"/>
  <c r="I1795" i="3"/>
  <c r="I1731" i="3"/>
  <c r="I1667" i="3"/>
  <c r="I3998" i="3"/>
  <c r="I3768" i="3"/>
  <c r="I3542" i="3"/>
  <c r="I3334" i="3"/>
  <c r="I3221" i="3"/>
  <c r="I3136" i="3"/>
  <c r="I3061" i="3"/>
  <c r="I2988" i="3"/>
  <c r="I2922" i="3"/>
  <c r="I2858" i="3"/>
  <c r="I2794" i="3"/>
  <c r="I2730" i="3"/>
  <c r="I2666" i="3"/>
  <c r="I2602" i="3"/>
  <c r="I2538" i="3"/>
  <c r="I2474" i="3"/>
  <c r="I2410" i="3"/>
  <c r="I2346" i="3"/>
  <c r="I2282" i="3"/>
  <c r="I3936" i="3"/>
  <c r="I3710" i="3"/>
  <c r="I3485" i="3"/>
  <c r="I3295" i="3"/>
  <c r="I3199" i="3"/>
  <c r="I3115" i="3"/>
  <c r="I3042" i="3"/>
  <c r="I2969" i="3"/>
  <c r="I2905" i="3"/>
  <c r="I2841" i="3"/>
  <c r="I2777" i="3"/>
  <c r="I2713" i="3"/>
  <c r="I2649" i="3"/>
  <c r="I2585" i="3"/>
  <c r="I2521" i="3"/>
  <c r="I2457" i="3"/>
  <c r="I2393" i="3"/>
  <c r="I2329" i="3"/>
  <c r="I2265" i="3"/>
  <c r="I2201" i="3"/>
  <c r="I2137" i="3"/>
  <c r="I2073" i="3"/>
  <c r="I2009" i="3"/>
  <c r="I1945" i="3"/>
  <c r="I3790" i="3"/>
  <c r="I3565" i="3"/>
  <c r="I3350" i="3"/>
  <c r="I3229" i="3"/>
  <c r="I3144" i="3"/>
  <c r="I3068" i="3"/>
  <c r="I2995" i="3"/>
  <c r="I2928" i="3"/>
  <c r="I2864" i="3"/>
  <c r="I2800" i="3"/>
  <c r="I2736" i="3"/>
  <c r="I2672" i="3"/>
  <c r="I2608" i="3"/>
  <c r="I2544" i="3"/>
  <c r="I2480" i="3"/>
  <c r="I2416" i="3"/>
  <c r="I2352" i="3"/>
  <c r="I2288" i="3"/>
  <c r="I2224" i="3"/>
  <c r="I2160" i="3"/>
  <c r="I2096" i="3"/>
  <c r="I2032" i="3"/>
  <c r="I1968" i="3"/>
  <c r="I1904" i="3"/>
  <c r="I1840" i="3"/>
  <c r="I1776" i="3"/>
  <c r="I1712" i="3"/>
  <c r="I1648" i="3"/>
  <c r="I286" i="3"/>
  <c r="I350" i="3"/>
  <c r="I414" i="3"/>
  <c r="I478" i="3"/>
  <c r="I542" i="3"/>
  <c r="I606" i="3"/>
  <c r="I670" i="3"/>
  <c r="I734" i="3"/>
  <c r="I798" i="3"/>
  <c r="I862" i="3"/>
  <c r="I926" i="3"/>
  <c r="I990" i="3"/>
  <c r="I1054" i="3"/>
  <c r="I1118" i="3"/>
  <c r="I1182" i="3"/>
  <c r="I1246" i="3"/>
  <c r="I1311" i="3"/>
  <c r="I1384" i="3"/>
  <c r="I1457" i="3"/>
  <c r="I1530" i="3"/>
  <c r="I1603" i="3"/>
  <c r="I1705" i="3"/>
  <c r="I1807" i="3"/>
  <c r="I1910" i="3"/>
  <c r="I2030" i="3"/>
  <c r="I2158" i="3"/>
  <c r="I2334" i="3"/>
  <c r="I2590" i="3"/>
  <c r="I2846" i="3"/>
  <c r="I3120" i="3"/>
  <c r="I3726" i="3"/>
  <c r="I303" i="3"/>
  <c r="I367" i="3"/>
  <c r="I431" i="3"/>
  <c r="I495" i="3"/>
  <c r="I559" i="3"/>
  <c r="I623" i="3"/>
  <c r="I687" i="3"/>
  <c r="I751" i="3"/>
  <c r="I815" i="3"/>
  <c r="I879" i="3"/>
  <c r="I943" i="3"/>
  <c r="I1007" i="3"/>
  <c r="I1071" i="3"/>
  <c r="I1135" i="3"/>
  <c r="I1199" i="3"/>
  <c r="I1263" i="3"/>
  <c r="I1330" i="3"/>
  <c r="I1403" i="3"/>
  <c r="I1477" i="3"/>
  <c r="I1550" i="3"/>
  <c r="I1630" i="3"/>
  <c r="I1733" i="3"/>
  <c r="I1834" i="3"/>
  <c r="I1937" i="3"/>
  <c r="I2063" i="3"/>
  <c r="I2191" i="3"/>
  <c r="I2399" i="3"/>
  <c r="I2655" i="3"/>
  <c r="I2911" i="3"/>
  <c r="I3207" i="3"/>
  <c r="I3958" i="3"/>
  <c r="I320" i="3"/>
  <c r="I384" i="3"/>
  <c r="I448" i="3"/>
  <c r="I512" i="3"/>
  <c r="I576" i="3"/>
  <c r="I640" i="3"/>
  <c r="I704" i="3"/>
  <c r="I768" i="3"/>
  <c r="I832" i="3"/>
  <c r="I896" i="3"/>
  <c r="I960" i="3"/>
  <c r="I1024" i="3"/>
  <c r="I1088" i="3"/>
  <c r="I1152" i="3"/>
  <c r="I1216" i="3"/>
  <c r="I1280" i="3"/>
  <c r="I1350" i="3"/>
  <c r="I1423" i="3"/>
  <c r="I1496" i="3"/>
  <c r="I1569" i="3"/>
  <c r="I1657" i="3"/>
  <c r="I1759" i="3"/>
  <c r="I1862" i="3"/>
  <c r="I1970" i="3"/>
  <c r="I2098" i="3"/>
  <c r="I2226" i="3"/>
  <c r="I2470" i="3"/>
  <c r="I2726" i="3"/>
  <c r="I2983" i="3"/>
  <c r="I3321" i="3"/>
  <c r="I273" i="3"/>
  <c r="I337" i="3"/>
  <c r="I401" i="3"/>
  <c r="I381" i="3"/>
  <c r="I717" i="3"/>
  <c r="I1069" i="3"/>
  <c r="I1419" i="3"/>
  <c r="I1882" i="3"/>
  <c r="I2903" i="3"/>
  <c r="I3804" i="3"/>
  <c r="I3468" i="3"/>
  <c r="I3843" i="3"/>
  <c r="I3507" i="3"/>
  <c r="I3930" i="3"/>
  <c r="I3578" i="3"/>
  <c r="I4001" i="3"/>
  <c r="I3665" i="3"/>
  <c r="I3409" i="3"/>
  <c r="I3775" i="3"/>
  <c r="I3519" i="3"/>
  <c r="I3845" i="3"/>
  <c r="I3249" i="3"/>
  <c r="I2993" i="3"/>
  <c r="I3389" i="3"/>
  <c r="I3869" i="3"/>
  <c r="I3172" i="3"/>
  <c r="I2885" i="3"/>
  <c r="I2629" i="3"/>
  <c r="I2373" i="3"/>
  <c r="I3576" i="3"/>
  <c r="I3072" i="3"/>
  <c r="I2876" i="3"/>
  <c r="I2796" i="3"/>
  <c r="I2716" i="3"/>
  <c r="I2620" i="3"/>
  <c r="I2540" i="3"/>
  <c r="I2460" i="3"/>
  <c r="I2364" i="3"/>
  <c r="I2284" i="3"/>
  <c r="I2204" i="3"/>
  <c r="I2108" i="3"/>
  <c r="I2028" i="3"/>
  <c r="I1948" i="3"/>
  <c r="I1852" i="3"/>
  <c r="I1772" i="3"/>
  <c r="I1692" i="3"/>
  <c r="I1596" i="3"/>
  <c r="I1516" i="3"/>
  <c r="I1436" i="3"/>
  <c r="I1340" i="3"/>
  <c r="I3861" i="3"/>
  <c r="I3574" i="3"/>
  <c r="I3284" i="3"/>
  <c r="I3170" i="3"/>
  <c r="I3071" i="3"/>
  <c r="I2963" i="3"/>
  <c r="I2883" i="3"/>
  <c r="I2803" i="3"/>
  <c r="I2707" i="3"/>
  <c r="I2627" i="3"/>
  <c r="I2547" i="3"/>
  <c r="I2451" i="3"/>
  <c r="I2371" i="3"/>
  <c r="I2291" i="3"/>
  <c r="I2195" i="3"/>
  <c r="I2115" i="3"/>
  <c r="I2043" i="3"/>
  <c r="I1979" i="3"/>
  <c r="I1915" i="3"/>
  <c r="I1851" i="3"/>
  <c r="I1787" i="3"/>
  <c r="I1723" i="3"/>
  <c r="I1659" i="3"/>
  <c r="I3968" i="3"/>
  <c r="I3742" i="3"/>
  <c r="I3512" i="3"/>
  <c r="I3313" i="3"/>
  <c r="I3211" i="3"/>
  <c r="I3125" i="3"/>
  <c r="I3052" i="3"/>
  <c r="I2979" i="3"/>
  <c r="I2914" i="3"/>
  <c r="I2850" i="3"/>
  <c r="I2786" i="3"/>
  <c r="I2722" i="3"/>
  <c r="I2658" i="3"/>
  <c r="I2594" i="3"/>
  <c r="I2530" i="3"/>
  <c r="I2466" i="3"/>
  <c r="I2402" i="3"/>
  <c r="I2338" i="3"/>
  <c r="I2274" i="3"/>
  <c r="I3910" i="3"/>
  <c r="I3680" i="3"/>
  <c r="I3454" i="3"/>
  <c r="I3280" i="3"/>
  <c r="I3188" i="3"/>
  <c r="I3106" i="3"/>
  <c r="I3032" i="3"/>
  <c r="I2961" i="3"/>
  <c r="I2897" i="3"/>
  <c r="I2833" i="3"/>
  <c r="I2769" i="3"/>
  <c r="I2705" i="3"/>
  <c r="I2641" i="3"/>
  <c r="I2577" i="3"/>
  <c r="I2513" i="3"/>
  <c r="I2449" i="3"/>
  <c r="I2385" i="3"/>
  <c r="I2321" i="3"/>
  <c r="I2257" i="3"/>
  <c r="I2193" i="3"/>
  <c r="I2129" i="3"/>
  <c r="I2065" i="3"/>
  <c r="I2001" i="3"/>
  <c r="I3990" i="3"/>
  <c r="I3765" i="3"/>
  <c r="I3534" i="3"/>
  <c r="I3328" i="3"/>
  <c r="I3219" i="3"/>
  <c r="I3133" i="3"/>
  <c r="I3059" i="3"/>
  <c r="I2986" i="3"/>
  <c r="I2920" i="3"/>
  <c r="I2856" i="3"/>
  <c r="I2792" i="3"/>
  <c r="I2728" i="3"/>
  <c r="I2664" i="3"/>
  <c r="I2600" i="3"/>
  <c r="I2536" i="3"/>
  <c r="I2472" i="3"/>
  <c r="I2408" i="3"/>
  <c r="I2344" i="3"/>
  <c r="I2280" i="3"/>
  <c r="I2216" i="3"/>
  <c r="I2152" i="3"/>
  <c r="I2088" i="3"/>
  <c r="I2024" i="3"/>
  <c r="I1960" i="3"/>
  <c r="I1896" i="3"/>
  <c r="I1832" i="3"/>
  <c r="I1768" i="3"/>
  <c r="I1704" i="3"/>
  <c r="I1640" i="3"/>
  <c r="I294" i="3"/>
  <c r="I358" i="3"/>
  <c r="I422" i="3"/>
  <c r="I486" i="3"/>
  <c r="I550" i="3"/>
  <c r="I614" i="3"/>
  <c r="I678" i="3"/>
  <c r="I742" i="3"/>
  <c r="I806" i="3"/>
  <c r="I870" i="3"/>
  <c r="I934" i="3"/>
  <c r="I998" i="3"/>
  <c r="I1062" i="3"/>
  <c r="I1126" i="3"/>
  <c r="I1190" i="3"/>
  <c r="I1254" i="3"/>
  <c r="I1320" i="3"/>
  <c r="I1393" i="3"/>
  <c r="I1466" i="3"/>
  <c r="I1539" i="3"/>
  <c r="I1615" i="3"/>
  <c r="I1718" i="3"/>
  <c r="I1821" i="3"/>
  <c r="I1922" i="3"/>
  <c r="I2046" i="3"/>
  <c r="I2174" i="3"/>
  <c r="I2366" i="3"/>
  <c r="I2622" i="3"/>
  <c r="I2878" i="3"/>
  <c r="I3163" i="3"/>
  <c r="I3840" i="3"/>
  <c r="I311" i="3"/>
  <c r="I375" i="3"/>
  <c r="I439" i="3"/>
  <c r="I503" i="3"/>
  <c r="I567" i="3"/>
  <c r="I631" i="3"/>
  <c r="I695" i="3"/>
  <c r="I759" i="3"/>
  <c r="I823" i="3"/>
  <c r="I887" i="3"/>
  <c r="I951" i="3"/>
  <c r="I1015" i="3"/>
  <c r="I1079" i="3"/>
  <c r="I1143" i="3"/>
  <c r="I1207" i="3"/>
  <c r="I1271" i="3"/>
  <c r="I1339" i="3"/>
  <c r="I1413" i="3"/>
  <c r="I1486" i="3"/>
  <c r="I1559" i="3"/>
  <c r="I1642" i="3"/>
  <c r="I1745" i="3"/>
  <c r="I1847" i="3"/>
  <c r="I1951" i="3"/>
  <c r="I2079" i="3"/>
  <c r="I2207" i="3"/>
  <c r="I2431" i="3"/>
  <c r="I2687" i="3"/>
  <c r="I2943" i="3"/>
  <c r="I3250" i="3"/>
  <c r="I264" i="3"/>
  <c r="I328" i="3"/>
  <c r="I392" i="3"/>
  <c r="I456" i="3"/>
  <c r="I520" i="3"/>
  <c r="I584" i="3"/>
  <c r="I648" i="3"/>
  <c r="I712" i="3"/>
  <c r="I776" i="3"/>
  <c r="I840" i="3"/>
  <c r="I904" i="3"/>
  <c r="I968" i="3"/>
  <c r="I1032" i="3"/>
  <c r="I1096" i="3"/>
  <c r="I1160" i="3"/>
  <c r="I1224" i="3"/>
  <c r="I1288" i="3"/>
  <c r="I1359" i="3"/>
  <c r="I1432" i="3"/>
  <c r="I1505" i="3"/>
  <c r="I1578" i="3"/>
  <c r="I1670" i="3"/>
  <c r="I1773" i="3"/>
  <c r="I1874" i="3"/>
  <c r="I1986" i="3"/>
  <c r="I2114" i="3"/>
  <c r="I2246" i="3"/>
  <c r="I2502" i="3"/>
  <c r="I2758" i="3"/>
  <c r="I3020" i="3"/>
  <c r="I3414" i="3"/>
  <c r="I281" i="3"/>
  <c r="I345" i="3"/>
  <c r="I409" i="3"/>
  <c r="I473" i="3"/>
  <c r="I537" i="3"/>
  <c r="I601" i="3"/>
  <c r="I665" i="3"/>
  <c r="I729" i="3"/>
  <c r="I793" i="3"/>
  <c r="I857" i="3"/>
  <c r="I921" i="3"/>
  <c r="I985" i="3"/>
  <c r="I1049" i="3"/>
  <c r="I1113" i="3"/>
  <c r="I1177" i="3"/>
  <c r="I1241" i="3"/>
  <c r="I1305" i="3"/>
  <c r="I1378" i="3"/>
  <c r="I1451" i="3"/>
  <c r="I1525" i="3"/>
  <c r="I1598" i="3"/>
  <c r="I1697" i="3"/>
  <c r="I1799" i="3"/>
  <c r="I1902" i="3"/>
  <c r="I2021" i="3"/>
  <c r="I2149" i="3"/>
  <c r="I2311" i="3"/>
  <c r="I2567" i="3"/>
  <c r="I2823" i="3"/>
  <c r="I3094" i="3"/>
  <c r="I3646" i="3"/>
  <c r="I298" i="3"/>
  <c r="I362" i="3"/>
  <c r="I426" i="3"/>
  <c r="I490" i="3"/>
  <c r="I554" i="3"/>
  <c r="I618" i="3"/>
  <c r="I682" i="3"/>
  <c r="I746" i="3"/>
  <c r="I810" i="3"/>
  <c r="I874" i="3"/>
  <c r="I938" i="3"/>
  <c r="I1002" i="3"/>
  <c r="I1066" i="3"/>
  <c r="I1130" i="3"/>
  <c r="I1194" i="3"/>
  <c r="I1258" i="3"/>
  <c r="I1325" i="3"/>
  <c r="I1398" i="3"/>
  <c r="I1471" i="3"/>
  <c r="I1544" i="3"/>
  <c r="I1622" i="3"/>
  <c r="I1725" i="3"/>
  <c r="I1826" i="3"/>
  <c r="I1929" i="3"/>
  <c r="I2054" i="3"/>
  <c r="I2182" i="3"/>
  <c r="I2382" i="3"/>
  <c r="I2638" i="3"/>
  <c r="I2894" i="3"/>
  <c r="I3184" i="3"/>
  <c r="I3896" i="3"/>
  <c r="I757" i="3"/>
  <c r="I3475" i="3"/>
  <c r="I3781" i="3"/>
  <c r="I2349" i="3"/>
  <c r="I2444" i="3"/>
  <c r="I1764" i="3"/>
  <c r="I3270" i="3"/>
  <c r="I2531" i="3"/>
  <c r="I1907" i="3"/>
  <c r="I3296" i="3"/>
  <c r="I2970" i="3"/>
  <c r="I2714" i="3"/>
  <c r="I2458" i="3"/>
  <c r="I3880" i="3"/>
  <c r="I3178" i="3"/>
  <c r="I2889" i="3"/>
  <c r="I2633" i="3"/>
  <c r="I2377" i="3"/>
  <c r="I2121" i="3"/>
  <c r="I3734" i="3"/>
  <c r="I3123" i="3"/>
  <c r="I2848" i="3"/>
  <c r="I2592" i="3"/>
  <c r="I2336" i="3"/>
  <c r="I2080" i="3"/>
  <c r="I1824" i="3"/>
  <c r="I302" i="3"/>
  <c r="I558" i="3"/>
  <c r="I814" i="3"/>
  <c r="I1070" i="3"/>
  <c r="I1329" i="3"/>
  <c r="I1629" i="3"/>
  <c r="I2062" i="3"/>
  <c r="I2910" i="3"/>
  <c r="I383" i="3"/>
  <c r="I639" i="3"/>
  <c r="I895" i="3"/>
  <c r="I1151" i="3"/>
  <c r="I1422" i="3"/>
  <c r="I1758" i="3"/>
  <c r="I2223" i="3"/>
  <c r="I3309" i="3"/>
  <c r="I464" i="3"/>
  <c r="I720" i="3"/>
  <c r="I976" i="3"/>
  <c r="I1232" i="3"/>
  <c r="I1514" i="3"/>
  <c r="I1887" i="3"/>
  <c r="I2534" i="3"/>
  <c r="I289" i="3"/>
  <c r="I449" i="3"/>
  <c r="I529" i="3"/>
  <c r="I617" i="3"/>
  <c r="I705" i="3"/>
  <c r="I785" i="3"/>
  <c r="I873" i="3"/>
  <c r="I961" i="3"/>
  <c r="I1041" i="3"/>
  <c r="I1129" i="3"/>
  <c r="I1217" i="3"/>
  <c r="I1297" i="3"/>
  <c r="I1397" i="3"/>
  <c r="I1497" i="3"/>
  <c r="I1589" i="3"/>
  <c r="I1722" i="3"/>
  <c r="I1863" i="3"/>
  <c r="I2005" i="3"/>
  <c r="I2181" i="3"/>
  <c r="I2471" i="3"/>
  <c r="I2791" i="3"/>
  <c r="I3175" i="3"/>
  <c r="I274" i="3"/>
  <c r="I354" i="3"/>
  <c r="I442" i="3"/>
  <c r="I530" i="3"/>
  <c r="I610" i="3"/>
  <c r="I698" i="3"/>
  <c r="I786" i="3"/>
  <c r="I866" i="3"/>
  <c r="I954" i="3"/>
  <c r="I1042" i="3"/>
  <c r="I1122" i="3"/>
  <c r="I1210" i="3"/>
  <c r="I1298" i="3"/>
  <c r="I1389" i="3"/>
  <c r="I1489" i="3"/>
  <c r="I1590" i="3"/>
  <c r="I1711" i="3"/>
  <c r="I1853" i="3"/>
  <c r="I2006" i="3"/>
  <c r="I2166" i="3"/>
  <c r="I2446" i="3"/>
  <c r="I2798" i="3"/>
  <c r="I3141" i="3"/>
  <c r="I1456" i="3"/>
  <c r="I3554" i="3"/>
  <c r="I4006" i="3"/>
  <c r="I3045" i="3"/>
  <c r="I2276" i="3"/>
  <c r="I1588" i="3"/>
  <c r="I3053" i="3"/>
  <c r="I2363" i="3"/>
  <c r="I1779" i="3"/>
  <c r="I3200" i="3"/>
  <c r="I2906" i="3"/>
  <c r="I2650" i="3"/>
  <c r="I2394" i="3"/>
  <c r="I3654" i="3"/>
  <c r="I3096" i="3"/>
  <c r="I2825" i="3"/>
  <c r="I2569" i="3"/>
  <c r="I2313" i="3"/>
  <c r="I2057" i="3"/>
  <c r="I3509" i="3"/>
  <c r="I3050" i="3"/>
  <c r="I2784" i="3"/>
  <c r="I2528" i="3"/>
  <c r="I2272" i="3"/>
  <c r="I2016" i="3"/>
  <c r="I1760" i="3"/>
  <c r="I366" i="3"/>
  <c r="I622" i="3"/>
  <c r="I878" i="3"/>
  <c r="I1134" i="3"/>
  <c r="I1402" i="3"/>
  <c r="I1730" i="3"/>
  <c r="I2190" i="3"/>
  <c r="I3205" i="3"/>
  <c r="I447" i="3"/>
  <c r="I703" i="3"/>
  <c r="I959" i="3"/>
  <c r="I1215" i="3"/>
  <c r="I1495" i="3"/>
  <c r="I1861" i="3"/>
  <c r="I2463" i="3"/>
  <c r="I272" i="3"/>
  <c r="I528" i="3"/>
  <c r="I784" i="3"/>
  <c r="I1040" i="3"/>
  <c r="I1296" i="3"/>
  <c r="I1587" i="3"/>
  <c r="I2002" i="3"/>
  <c r="I2790" i="3"/>
  <c r="I353" i="3"/>
  <c r="I465" i="3"/>
  <c r="I553" i="3"/>
  <c r="I641" i="3"/>
  <c r="I721" i="3"/>
  <c r="I809" i="3"/>
  <c r="I897" i="3"/>
  <c r="I977" i="3"/>
  <c r="I1065" i="3"/>
  <c r="I1153" i="3"/>
  <c r="I1233" i="3"/>
  <c r="I1323" i="3"/>
  <c r="I1424" i="3"/>
  <c r="I1515" i="3"/>
  <c r="I1621" i="3"/>
  <c r="I1761" i="3"/>
  <c r="I1889" i="3"/>
  <c r="I2053" i="3"/>
  <c r="I2229" i="3"/>
  <c r="I2535" i="3"/>
  <c r="I2887" i="3"/>
  <c r="I3326" i="3"/>
  <c r="I290" i="3"/>
  <c r="I378" i="3"/>
  <c r="I466" i="3"/>
  <c r="I546" i="3"/>
  <c r="I634" i="3"/>
  <c r="I722" i="3"/>
  <c r="I802" i="3"/>
  <c r="I890" i="3"/>
  <c r="I978" i="3"/>
  <c r="I1058" i="3"/>
  <c r="I1146" i="3"/>
  <c r="I1234" i="3"/>
  <c r="I1315" i="3"/>
  <c r="I1416" i="3"/>
  <c r="I1517" i="3"/>
  <c r="I1609" i="3"/>
  <c r="I1750" i="3"/>
  <c r="I1890" i="3"/>
  <c r="I2038" i="3"/>
  <c r="I2214" i="3"/>
  <c r="I2542" i="3"/>
  <c r="I2862" i="3"/>
  <c r="I3273" i="3"/>
  <c r="I3003" i="3"/>
  <c r="I3641" i="3"/>
  <c r="I3782" i="3"/>
  <c r="I2788" i="3"/>
  <c r="I2100" i="3"/>
  <c r="I1420" i="3"/>
  <c r="I2875" i="3"/>
  <c r="I2187" i="3"/>
  <c r="I1651" i="3"/>
  <c r="I3116" i="3"/>
  <c r="I2842" i="3"/>
  <c r="I2586" i="3"/>
  <c r="I2330" i="3"/>
  <c r="I3424" i="3"/>
  <c r="I3023" i="3"/>
  <c r="I2761" i="3"/>
  <c r="I2505" i="3"/>
  <c r="I2249" i="3"/>
  <c r="I1993" i="3"/>
  <c r="I3310" i="3"/>
  <c r="I2976" i="3"/>
  <c r="I2720" i="3"/>
  <c r="I2464" i="3"/>
  <c r="I2208" i="3"/>
  <c r="I1952" i="3"/>
  <c r="I1696" i="3"/>
  <c r="I430" i="3"/>
  <c r="I686" i="3"/>
  <c r="I942" i="3"/>
  <c r="I1198" i="3"/>
  <c r="I1475" i="3"/>
  <c r="I1833" i="3"/>
  <c r="I2398" i="3"/>
  <c r="I3957" i="3"/>
  <c r="I511" i="3"/>
  <c r="I767" i="3"/>
  <c r="I1023" i="3"/>
  <c r="I1279" i="3"/>
  <c r="I1568" i="3"/>
  <c r="I1967" i="3"/>
  <c r="I2719" i="3"/>
  <c r="I336" i="3"/>
  <c r="I592" i="3"/>
  <c r="I848" i="3"/>
  <c r="I1104" i="3"/>
  <c r="I1368" i="3"/>
  <c r="I1682" i="3"/>
  <c r="I2130" i="3"/>
  <c r="I3056" i="3"/>
  <c r="I385" i="3"/>
  <c r="I489" i="3"/>
  <c r="I577" i="3"/>
  <c r="I657" i="3"/>
  <c r="I745" i="3"/>
  <c r="I833" i="3"/>
  <c r="I913" i="3"/>
  <c r="I1001" i="3"/>
  <c r="I1089" i="3"/>
  <c r="I1169" i="3"/>
  <c r="I1257" i="3"/>
  <c r="I1351" i="3"/>
  <c r="I1442" i="3"/>
  <c r="I1543" i="3"/>
  <c r="I1658" i="3"/>
  <c r="I1786" i="3"/>
  <c r="I1927" i="3"/>
  <c r="I2101" i="3"/>
  <c r="I2279" i="3"/>
  <c r="I2631" i="3"/>
  <c r="I2984" i="3"/>
  <c r="I3533" i="3"/>
  <c r="I314" i="3"/>
  <c r="I402" i="3"/>
  <c r="I482" i="3"/>
  <c r="I570" i="3"/>
  <c r="I658" i="3"/>
  <c r="I738" i="3"/>
  <c r="I826" i="3"/>
  <c r="I914" i="3"/>
  <c r="I994" i="3"/>
  <c r="I1082" i="3"/>
  <c r="I1170" i="3"/>
  <c r="I1250" i="3"/>
  <c r="I1343" i="3"/>
  <c r="I1443" i="3"/>
  <c r="I413" i="3"/>
  <c r="I3819" i="3"/>
  <c r="I3495" i="3"/>
  <c r="I2605" i="3"/>
  <c r="I2532" i="3"/>
  <c r="I1844" i="3"/>
  <c r="I3518" i="3"/>
  <c r="I2619" i="3"/>
  <c r="I1971" i="3"/>
  <c r="I3486" i="3"/>
  <c r="I2997" i="3"/>
  <c r="I2738" i="3"/>
  <c r="I2482" i="3"/>
  <c r="I3966" i="3"/>
  <c r="I3210" i="3"/>
  <c r="I2913" i="3"/>
  <c r="I2657" i="3"/>
  <c r="I2401" i="3"/>
  <c r="I2145" i="3"/>
  <c r="I3821" i="3"/>
  <c r="I3155" i="3"/>
  <c r="I2872" i="3"/>
  <c r="I2616" i="3"/>
  <c r="I2360" i="3"/>
  <c r="I2104" i="3"/>
  <c r="I1848" i="3"/>
  <c r="I278" i="3"/>
  <c r="I534" i="3"/>
  <c r="I790" i="3"/>
  <c r="I1046" i="3"/>
  <c r="I1302" i="3"/>
  <c r="I1594" i="3"/>
  <c r="I2014" i="3"/>
  <c r="I2814" i="3"/>
  <c r="I359" i="3"/>
  <c r="I615" i="3"/>
  <c r="I871" i="3"/>
  <c r="I1127" i="3"/>
  <c r="I1394" i="3"/>
  <c r="I1719" i="3"/>
  <c r="I2175" i="3"/>
  <c r="I3164" i="3"/>
  <c r="I440" i="3"/>
  <c r="I696" i="3"/>
  <c r="I952" i="3"/>
  <c r="I1208" i="3"/>
  <c r="I1487" i="3"/>
  <c r="I1849" i="3"/>
  <c r="I2438" i="3"/>
  <c r="I265" i="3"/>
  <c r="I433" i="3"/>
  <c r="I521" i="3"/>
  <c r="I609" i="3"/>
  <c r="I689" i="3"/>
  <c r="I777" i="3"/>
  <c r="I865" i="3"/>
  <c r="I945" i="3"/>
  <c r="I1033" i="3"/>
  <c r="I1121" i="3"/>
  <c r="I1201" i="3"/>
  <c r="I1289" i="3"/>
  <c r="I1387" i="3"/>
  <c r="I1479" i="3"/>
  <c r="I1579" i="3"/>
  <c r="I1710" i="3"/>
  <c r="I1838" i="3"/>
  <c r="I1989" i="3"/>
  <c r="I2165" i="3"/>
  <c r="I2407" i="3"/>
  <c r="I2759" i="3"/>
  <c r="I3132" i="3"/>
  <c r="I3989" i="3"/>
  <c r="I346" i="3"/>
  <c r="I434" i="3"/>
  <c r="I514" i="3"/>
  <c r="I602" i="3"/>
  <c r="I690" i="3"/>
  <c r="I770" i="3"/>
  <c r="I858" i="3"/>
  <c r="I946" i="3"/>
  <c r="I1026" i="3"/>
  <c r="I1114" i="3"/>
  <c r="I1202" i="3"/>
  <c r="I1282" i="3"/>
  <c r="I4007" i="3"/>
  <c r="I2700" i="3"/>
  <c r="I1332" i="3"/>
  <c r="I2107" i="3"/>
  <c r="I3070" i="3"/>
  <c r="I2546" i="3"/>
  <c r="I3312" i="3"/>
  <c r="I2721" i="3"/>
  <c r="I2209" i="3"/>
  <c r="I3240" i="3"/>
  <c r="I2680" i="3"/>
  <c r="I2168" i="3"/>
  <c r="I1656" i="3"/>
  <c r="I726" i="3"/>
  <c r="I1238" i="3"/>
  <c r="I1897" i="3"/>
  <c r="I295" i="3"/>
  <c r="I807" i="3"/>
  <c r="I1321" i="3"/>
  <c r="I2047" i="3"/>
  <c r="I376" i="3"/>
  <c r="I888" i="3"/>
  <c r="I1414" i="3"/>
  <c r="I2210" i="3"/>
  <c r="I393" i="3"/>
  <c r="I585" i="3"/>
  <c r="I753" i="3"/>
  <c r="I929" i="3"/>
  <c r="I1097" i="3"/>
  <c r="I1265" i="3"/>
  <c r="I1461" i="3"/>
  <c r="I1671" i="3"/>
  <c r="I1941" i="3"/>
  <c r="I2343" i="3"/>
  <c r="I3021" i="3"/>
  <c r="I322" i="3"/>
  <c r="I498" i="3"/>
  <c r="I666" i="3"/>
  <c r="I834" i="3"/>
  <c r="I1010" i="3"/>
  <c r="I1178" i="3"/>
  <c r="I1352" i="3"/>
  <c r="I1498" i="3"/>
  <c r="I1647" i="3"/>
  <c r="I1814" i="3"/>
  <c r="I2022" i="3"/>
  <c r="I2286" i="3"/>
  <c r="I2702" i="3"/>
  <c r="I3227" i="3"/>
  <c r="I1508" i="3"/>
  <c r="I2785" i="3"/>
  <c r="I2232" i="3"/>
  <c r="I3614" i="3"/>
  <c r="I824" i="3"/>
  <c r="I737" i="3"/>
  <c r="I1633" i="3"/>
  <c r="I474" i="3"/>
  <c r="I1154" i="3"/>
  <c r="I1974" i="3"/>
  <c r="I3751" i="3"/>
  <c r="I2612" i="3"/>
  <c r="I3830" i="3"/>
  <c r="I2035" i="3"/>
  <c r="I3043" i="3"/>
  <c r="I2522" i="3"/>
  <c r="I3265" i="3"/>
  <c r="I2697" i="3"/>
  <c r="I2185" i="3"/>
  <c r="I3208" i="3"/>
  <c r="I2656" i="3"/>
  <c r="I2144" i="3"/>
  <c r="I1632" i="3"/>
  <c r="I750" i="3"/>
  <c r="I1262" i="3"/>
  <c r="I1935" i="3"/>
  <c r="I319" i="3"/>
  <c r="I831" i="3"/>
  <c r="I1349" i="3"/>
  <c r="I2095" i="3"/>
  <c r="I400" i="3"/>
  <c r="I912" i="3"/>
  <c r="I1441" i="3"/>
  <c r="I2278" i="3"/>
  <c r="I417" i="3"/>
  <c r="I593" i="3"/>
  <c r="I769" i="3"/>
  <c r="I937" i="3"/>
  <c r="I1105" i="3"/>
  <c r="I1281" i="3"/>
  <c r="I1470" i="3"/>
  <c r="I1685" i="3"/>
  <c r="I1973" i="3"/>
  <c r="I2375" i="3"/>
  <c r="I3058" i="3"/>
  <c r="I338" i="3"/>
  <c r="I506" i="3"/>
  <c r="I674" i="3"/>
  <c r="I850" i="3"/>
  <c r="I1018" i="3"/>
  <c r="I1186" i="3"/>
  <c r="I1370" i="3"/>
  <c r="I1526" i="3"/>
  <c r="I1661" i="3"/>
  <c r="I1839" i="3"/>
  <c r="I2070" i="3"/>
  <c r="I2318" i="3"/>
  <c r="I2734" i="3"/>
  <c r="I3344" i="3"/>
  <c r="I2275" i="3"/>
  <c r="I662" i="3"/>
  <c r="I312" i="3"/>
  <c r="I905" i="3"/>
  <c r="I2919" i="3"/>
  <c r="I1334" i="3"/>
  <c r="I1093" i="3"/>
  <c r="I3225" i="3"/>
  <c r="I2356" i="3"/>
  <c r="I3159" i="3"/>
  <c r="I1843" i="3"/>
  <c r="I2930" i="3"/>
  <c r="I2418" i="3"/>
  <c r="I3124" i="3"/>
  <c r="I2593" i="3"/>
  <c r="I2081" i="3"/>
  <c r="I3077" i="3"/>
  <c r="I2552" i="3"/>
  <c r="I2040" i="3"/>
  <c r="I342" i="3"/>
  <c r="I854" i="3"/>
  <c r="I1375" i="3"/>
  <c r="I2142" i="3"/>
  <c r="I423" i="3"/>
  <c r="I935" i="3"/>
  <c r="I1467" i="3"/>
  <c r="I2367" i="3"/>
  <c r="I504" i="3"/>
  <c r="I1016" i="3"/>
  <c r="I1560" i="3"/>
  <c r="I2694" i="3"/>
  <c r="I457" i="3"/>
  <c r="I625" i="3"/>
  <c r="I801" i="3"/>
  <c r="I969" i="3"/>
  <c r="I1137" i="3"/>
  <c r="I1314" i="3"/>
  <c r="I1506" i="3"/>
  <c r="I1735" i="3"/>
  <c r="I2037" i="3"/>
  <c r="I2503" i="3"/>
  <c r="I3218" i="3"/>
  <c r="I370" i="3"/>
  <c r="I538" i="3"/>
  <c r="I706" i="3"/>
  <c r="I882" i="3"/>
  <c r="I1050" i="3"/>
  <c r="I1218" i="3"/>
  <c r="I1379" i="3"/>
  <c r="I1535" i="3"/>
  <c r="I1686" i="3"/>
  <c r="I1865" i="3"/>
  <c r="I2086" i="3"/>
  <c r="I2350" i="3"/>
  <c r="I2830" i="3"/>
  <c r="I3557" i="3"/>
  <c r="I3147" i="3"/>
  <c r="I2744" i="3"/>
  <c r="I743" i="3"/>
  <c r="I2082" i="3"/>
  <c r="I1249" i="3"/>
  <c r="I306" i="3"/>
  <c r="I1480" i="3"/>
  <c r="I3102" i="3"/>
  <c r="I1949" i="3"/>
  <c r="I3341" i="3"/>
  <c r="I2188" i="3"/>
  <c r="I2955" i="3"/>
  <c r="I1715" i="3"/>
  <c r="I2866" i="3"/>
  <c r="I2354" i="3"/>
  <c r="I3051" i="3"/>
  <c r="I2529" i="3"/>
  <c r="I2017" i="3"/>
  <c r="I3004" i="3"/>
  <c r="I2488" i="3"/>
  <c r="I1976" i="3"/>
  <c r="I406" i="3"/>
  <c r="I918" i="3"/>
  <c r="I1448" i="3"/>
  <c r="I2302" i="3"/>
  <c r="I487" i="3"/>
  <c r="I999" i="3"/>
  <c r="I1541" i="3"/>
  <c r="I2623" i="3"/>
  <c r="I568" i="3"/>
  <c r="I1080" i="3"/>
  <c r="I1645" i="3"/>
  <c r="I2950" i="3"/>
  <c r="I481" i="3"/>
  <c r="I649" i="3"/>
  <c r="I817" i="3"/>
  <c r="I993" i="3"/>
  <c r="I1161" i="3"/>
  <c r="I1333" i="3"/>
  <c r="I1534" i="3"/>
  <c r="I1774" i="3"/>
  <c r="I2069" i="3"/>
  <c r="I2599" i="3"/>
  <c r="I3421" i="3"/>
  <c r="I386" i="3"/>
  <c r="I562" i="3"/>
  <c r="I730" i="3"/>
  <c r="I898" i="3"/>
  <c r="I1074" i="3"/>
  <c r="I1242" i="3"/>
  <c r="I1407" i="3"/>
  <c r="I1553" i="3"/>
  <c r="I1698" i="3"/>
  <c r="I1903" i="3"/>
  <c r="I2102" i="3"/>
  <c r="I2414" i="3"/>
  <c r="I2926" i="3"/>
  <c r="I3670" i="3"/>
  <c r="I3969" i="3"/>
  <c r="I2610" i="3"/>
  <c r="I3369" i="3"/>
  <c r="I1174" i="3"/>
  <c r="I1925" i="3"/>
  <c r="I369" i="3"/>
  <c r="I1073" i="3"/>
  <c r="I2247" i="3"/>
  <c r="I818" i="3"/>
  <c r="I1634" i="3"/>
  <c r="I2670" i="3"/>
  <c r="I3772" i="3"/>
  <c r="I3140" i="3"/>
  <c r="I2020" i="3"/>
  <c r="I2787" i="3"/>
  <c r="I3941" i="3"/>
  <c r="I2802" i="3"/>
  <c r="I2290" i="3"/>
  <c r="I2978" i="3"/>
  <c r="I2465" i="3"/>
  <c r="I1953" i="3"/>
  <c r="I2936" i="3"/>
  <c r="I2424" i="3"/>
  <c r="I1912" i="3"/>
  <c r="I470" i="3"/>
  <c r="I982" i="3"/>
  <c r="I1521" i="3"/>
  <c r="I2558" i="3"/>
  <c r="I551" i="3"/>
  <c r="I1063" i="3"/>
  <c r="I1617" i="3"/>
  <c r="I2879" i="3"/>
  <c r="I632" i="3"/>
  <c r="I1144" i="3"/>
  <c r="I1746" i="3"/>
  <c r="I3261" i="3"/>
  <c r="I497" i="3"/>
  <c r="I673" i="3"/>
  <c r="I841" i="3"/>
  <c r="I1009" i="3"/>
  <c r="I1185" i="3"/>
  <c r="I1360" i="3"/>
  <c r="I1552" i="3"/>
  <c r="I1813" i="3"/>
  <c r="I2117" i="3"/>
  <c r="I2663" i="3"/>
  <c r="I3760" i="3"/>
  <c r="I410" i="3"/>
  <c r="I578" i="3"/>
  <c r="I754" i="3"/>
  <c r="I922" i="3"/>
  <c r="I1090" i="3"/>
  <c r="I1266" i="3"/>
  <c r="I1425" i="3"/>
  <c r="I1562" i="3"/>
  <c r="I1737" i="3"/>
  <c r="I1917" i="3"/>
  <c r="I2134" i="3"/>
  <c r="I2478" i="3"/>
  <c r="I2958" i="3"/>
  <c r="I3784" i="3"/>
  <c r="I3428" i="3"/>
  <c r="I2861" i="3"/>
  <c r="I1932" i="3"/>
  <c r="I2699" i="3"/>
  <c r="I3712" i="3"/>
  <c r="I2778" i="3"/>
  <c r="I2266" i="3"/>
  <c r="I2953" i="3"/>
  <c r="I2441" i="3"/>
  <c r="I3960" i="3"/>
  <c r="I2912" i="3"/>
  <c r="I2400" i="3"/>
  <c r="I1888" i="3"/>
  <c r="I494" i="3"/>
  <c r="I1006" i="3"/>
  <c r="I1549" i="3"/>
  <c r="I2654" i="3"/>
  <c r="I575" i="3"/>
  <c r="I1087" i="3"/>
  <c r="I1655" i="3"/>
  <c r="I2975" i="3"/>
  <c r="I656" i="3"/>
  <c r="I1168" i="3"/>
  <c r="I1785" i="3"/>
  <c r="I3528" i="3"/>
  <c r="I513" i="3"/>
  <c r="I681" i="3"/>
  <c r="I849" i="3"/>
  <c r="I1025" i="3"/>
  <c r="I1193" i="3"/>
  <c r="I1369" i="3"/>
  <c r="I1570" i="3"/>
  <c r="I1825" i="3"/>
  <c r="I2133" i="3"/>
  <c r="I2727" i="3"/>
  <c r="I3872" i="3"/>
  <c r="I418" i="3"/>
  <c r="I594" i="3"/>
  <c r="I762" i="3"/>
  <c r="I930" i="3"/>
  <c r="I1106" i="3"/>
  <c r="I1274" i="3"/>
  <c r="I1453" i="3"/>
  <c r="I1571" i="3"/>
  <c r="I1762" i="3"/>
  <c r="I1942" i="3"/>
  <c r="I2150" i="3"/>
  <c r="I2574" i="3"/>
  <c r="I2992" i="3"/>
  <c r="I2273" i="3"/>
  <c r="I1794" i="3"/>
  <c r="I1341" i="3"/>
  <c r="I1433" i="3"/>
  <c r="I642" i="3"/>
  <c r="I1801" i="3"/>
  <c r="I3890" i="3"/>
  <c r="I3493" i="3"/>
  <c r="I1676" i="3"/>
  <c r="I2443" i="3"/>
  <c r="I3232" i="3"/>
  <c r="I2674" i="3"/>
  <c r="I3741" i="3"/>
  <c r="I2849" i="3"/>
  <c r="I2337" i="3"/>
  <c r="I3592" i="3"/>
  <c r="I2808" i="3"/>
  <c r="I2296" i="3"/>
  <c r="I1784" i="3"/>
  <c r="I598" i="3"/>
  <c r="I1110" i="3"/>
  <c r="I1693" i="3"/>
  <c r="I3084" i="3"/>
  <c r="I679" i="3"/>
  <c r="I1191" i="3"/>
  <c r="I1822" i="3"/>
  <c r="I3846" i="3"/>
  <c r="I760" i="3"/>
  <c r="I1272" i="3"/>
  <c r="I1954" i="3"/>
  <c r="I329" i="3"/>
  <c r="I545" i="3"/>
  <c r="I713" i="3"/>
  <c r="I881" i="3"/>
  <c r="I1057" i="3"/>
  <c r="I1225" i="3"/>
  <c r="I1406" i="3"/>
  <c r="I1607" i="3"/>
  <c r="I1877" i="3"/>
  <c r="I2197" i="3"/>
  <c r="I2855" i="3"/>
  <c r="I282" i="3"/>
  <c r="I450" i="3"/>
  <c r="I626" i="3"/>
  <c r="I794" i="3"/>
  <c r="I962" i="3"/>
  <c r="I1138" i="3"/>
  <c r="I1306" i="3"/>
  <c r="I1462" i="3"/>
  <c r="I1599" i="3"/>
  <c r="I1789" i="3"/>
  <c r="I1958" i="3"/>
  <c r="I2198" i="3"/>
  <c r="I2606" i="3"/>
  <c r="I3066" i="3"/>
  <c r="I2868" i="3"/>
  <c r="I3510" i="3"/>
  <c r="I1720" i="3"/>
  <c r="I1255" i="3"/>
  <c r="I561" i="3"/>
  <c r="I1914" i="3"/>
  <c r="I986" i="3"/>
  <c r="I2230" i="3"/>
  <c r="G11" i="2" l="1"/>
  <c r="U26" i="2" l="1"/>
  <c r="T26" i="2"/>
  <c r="S26" i="2"/>
  <c r="R26" i="2"/>
  <c r="Q26" i="2"/>
  <c r="P26" i="2"/>
  <c r="O26" i="2"/>
  <c r="N26" i="2"/>
  <c r="M26" i="2"/>
  <c r="L26" i="2"/>
  <c r="K26" i="2"/>
  <c r="J26" i="2"/>
  <c r="AK21" i="2" l="1"/>
  <c r="AJ20" i="2" a="1"/>
  <c r="AJ20" i="2" s="1"/>
  <c r="AI19" i="2" a="1"/>
  <c r="AI20" i="2" s="1"/>
  <c r="AH18" i="2" a="1"/>
  <c r="AH21" i="2" s="1"/>
  <c r="AG17" i="2" a="1"/>
  <c r="AG20" i="2" s="1"/>
  <c r="U17" i="2"/>
  <c r="T17" i="2"/>
  <c r="S17" i="2"/>
  <c r="R17" i="2"/>
  <c r="Q17" i="2"/>
  <c r="P17" i="2"/>
  <c r="O17" i="2"/>
  <c r="N17" i="2"/>
  <c r="M17" i="2"/>
  <c r="L17" i="2"/>
  <c r="K17" i="2"/>
  <c r="J17" i="2"/>
  <c r="AF16" i="2" a="1"/>
  <c r="AF17" i="2" s="1"/>
  <c r="AE15" i="2" a="1"/>
  <c r="AE16" i="2" s="1"/>
  <c r="AD14" i="2" a="1"/>
  <c r="AD16" i="2" s="1"/>
  <c r="AC13" i="2" a="1"/>
  <c r="AC17" i="2" s="1"/>
  <c r="W13" i="2"/>
  <c r="G13" i="2"/>
  <c r="AB12" i="2" a="1"/>
  <c r="AB20" i="2" s="1"/>
  <c r="W12" i="2"/>
  <c r="G12" i="2"/>
  <c r="AA11" i="2" a="1"/>
  <c r="AA16" i="2" s="1"/>
  <c r="W11" i="2"/>
  <c r="W10" i="2"/>
  <c r="G10" i="2"/>
  <c r="H13" i="2" a="1"/>
  <c r="H12" i="2" a="1"/>
  <c r="H10" i="2" a="1"/>
  <c r="H11" i="2" a="1"/>
  <c r="AG18" i="2" l="1"/>
  <c r="AH20" i="2"/>
  <c r="AC15" i="2"/>
  <c r="T13" i="2"/>
  <c r="L13" i="2"/>
  <c r="S13" i="2"/>
  <c r="K13" i="2"/>
  <c r="J13" i="2"/>
  <c r="I13" i="2"/>
  <c r="P13" i="2"/>
  <c r="O13" i="2"/>
  <c r="N13" i="2"/>
  <c r="U13" i="2"/>
  <c r="M13" i="2"/>
  <c r="R13" i="2"/>
  <c r="H13" i="2"/>
  <c r="Q13" i="2"/>
  <c r="S12" i="2"/>
  <c r="K12" i="2"/>
  <c r="Q12" i="2"/>
  <c r="I12" i="2"/>
  <c r="P12" i="2"/>
  <c r="R12" i="2"/>
  <c r="J12" i="2"/>
  <c r="H12" i="2"/>
  <c r="O12" i="2"/>
  <c r="N12" i="2"/>
  <c r="U12" i="2"/>
  <c r="M12" i="2"/>
  <c r="T12" i="2"/>
  <c r="L12" i="2"/>
  <c r="R11" i="2"/>
  <c r="R19" i="2" s="1"/>
  <c r="J11" i="2"/>
  <c r="J19" i="2" s="1"/>
  <c r="O11" i="2"/>
  <c r="O19" i="2" s="1"/>
  <c r="Q11" i="2"/>
  <c r="Q19" i="2" s="1"/>
  <c r="I11" i="2"/>
  <c r="P11" i="2"/>
  <c r="P19" i="2" s="1"/>
  <c r="N11" i="2"/>
  <c r="N19" i="2" s="1"/>
  <c r="U11" i="2"/>
  <c r="U19" i="2" s="1"/>
  <c r="M11" i="2"/>
  <c r="M19" i="2" s="1"/>
  <c r="T11" i="2"/>
  <c r="T19" i="2" s="1"/>
  <c r="L11" i="2"/>
  <c r="L19" i="2" s="1"/>
  <c r="S11" i="2"/>
  <c r="S19" i="2" s="1"/>
  <c r="K11" i="2"/>
  <c r="K19" i="2" s="1"/>
  <c r="H11" i="2"/>
  <c r="H10" i="2"/>
  <c r="P10" i="2"/>
  <c r="P18" i="2" s="1"/>
  <c r="R10" i="2"/>
  <c r="R18" i="2" s="1"/>
  <c r="K10" i="2"/>
  <c r="K18" i="2" s="1"/>
  <c r="T10" i="2"/>
  <c r="T18" i="2" s="1"/>
  <c r="N10" i="2"/>
  <c r="N18" i="2" s="1"/>
  <c r="O10" i="2"/>
  <c r="O18" i="2" s="1"/>
  <c r="I10" i="2"/>
  <c r="Q10" i="2"/>
  <c r="Q18" i="2" s="1"/>
  <c r="J10" i="2"/>
  <c r="J18" i="2" s="1"/>
  <c r="S10" i="2"/>
  <c r="S18" i="2" s="1"/>
  <c r="L10" i="2"/>
  <c r="L18" i="2" s="1"/>
  <c r="U10" i="2"/>
  <c r="U18" i="2" s="1"/>
  <c r="M10" i="2"/>
  <c r="M18" i="2" s="1"/>
  <c r="C17" i="2"/>
  <c r="AA17" i="2"/>
  <c r="AB13" i="2"/>
  <c r="AB21" i="2"/>
  <c r="AC18" i="2"/>
  <c r="AD17" i="2"/>
  <c r="AE17" i="2"/>
  <c r="AF18" i="2"/>
  <c r="AI21" i="2"/>
  <c r="AJ21" i="2"/>
  <c r="AA18" i="2"/>
  <c r="AB14" i="2"/>
  <c r="AC19" i="2"/>
  <c r="AD18" i="2"/>
  <c r="AE18" i="2"/>
  <c r="AF19" i="2"/>
  <c r="AG17" i="2"/>
  <c r="AE15" i="2"/>
  <c r="AF16" i="2"/>
  <c r="AI19" i="2"/>
  <c r="AC20" i="2"/>
  <c r="AD19" i="2"/>
  <c r="AE19" i="2"/>
  <c r="AF20" i="2"/>
  <c r="AB16" i="2"/>
  <c r="AC13" i="2"/>
  <c r="AC21" i="2"/>
  <c r="AE20" i="2"/>
  <c r="AF21" i="2"/>
  <c r="AB19" i="2"/>
  <c r="AB15" i="2"/>
  <c r="AA13" i="2"/>
  <c r="AA21" i="2"/>
  <c r="AB17" i="2"/>
  <c r="AC14" i="2"/>
  <c r="AD21" i="2"/>
  <c r="AE21" i="2"/>
  <c r="AH18" i="2"/>
  <c r="AB12" i="2"/>
  <c r="B11" i="1"/>
  <c r="F11" i="1" a="1"/>
  <c r="D11" i="1" a="1"/>
  <c r="D263" i="1" a="1"/>
  <c r="F263" i="1" a="1"/>
  <c r="C16" i="2" l="1"/>
  <c r="C18" i="2" s="1"/>
  <c r="J21" i="2" a="1"/>
  <c r="J20" i="2" a="1"/>
  <c r="F13" i="1"/>
  <c r="F21" i="1"/>
  <c r="F29" i="1"/>
  <c r="F37" i="1"/>
  <c r="F45" i="1"/>
  <c r="F53" i="1"/>
  <c r="F61" i="1"/>
  <c r="F69" i="1"/>
  <c r="F77" i="1"/>
  <c r="F85" i="1"/>
  <c r="F93" i="1"/>
  <c r="F101" i="1"/>
  <c r="F109" i="1"/>
  <c r="F117" i="1"/>
  <c r="F125" i="1"/>
  <c r="F133" i="1"/>
  <c r="F141" i="1"/>
  <c r="F149" i="1"/>
  <c r="F157" i="1"/>
  <c r="F165" i="1"/>
  <c r="F173" i="1"/>
  <c r="F181" i="1"/>
  <c r="F189" i="1"/>
  <c r="F197" i="1"/>
  <c r="F205" i="1"/>
  <c r="F213" i="1"/>
  <c r="F221" i="1"/>
  <c r="F229" i="1"/>
  <c r="F237" i="1"/>
  <c r="F245" i="1"/>
  <c r="F253" i="1"/>
  <c r="F24" i="1"/>
  <c r="F48" i="1"/>
  <c r="F72" i="1"/>
  <c r="F96" i="1"/>
  <c r="F120" i="1"/>
  <c r="F144" i="1"/>
  <c r="F152" i="1"/>
  <c r="F160" i="1"/>
  <c r="F184" i="1"/>
  <c r="F192" i="1"/>
  <c r="F216" i="1"/>
  <c r="F240" i="1"/>
  <c r="F14" i="1"/>
  <c r="F22" i="1"/>
  <c r="F30" i="1"/>
  <c r="F38" i="1"/>
  <c r="F46" i="1"/>
  <c r="F54" i="1"/>
  <c r="F62" i="1"/>
  <c r="F70" i="1"/>
  <c r="F78" i="1"/>
  <c r="F86" i="1"/>
  <c r="F94" i="1"/>
  <c r="F102" i="1"/>
  <c r="F110" i="1"/>
  <c r="F118" i="1"/>
  <c r="F126" i="1"/>
  <c r="F134" i="1"/>
  <c r="F142" i="1"/>
  <c r="F150" i="1"/>
  <c r="F158" i="1"/>
  <c r="F166" i="1"/>
  <c r="F174" i="1"/>
  <c r="F182" i="1"/>
  <c r="F190" i="1"/>
  <c r="F198" i="1"/>
  <c r="F206" i="1"/>
  <c r="F214" i="1"/>
  <c r="F222" i="1"/>
  <c r="F230" i="1"/>
  <c r="F238" i="1"/>
  <c r="F246" i="1"/>
  <c r="F254" i="1"/>
  <c r="F40" i="1"/>
  <c r="F64" i="1"/>
  <c r="F80" i="1"/>
  <c r="F112" i="1"/>
  <c r="F136" i="1"/>
  <c r="F168" i="1"/>
  <c r="F208" i="1"/>
  <c r="F232" i="1"/>
  <c r="F248" i="1"/>
  <c r="F15" i="1"/>
  <c r="F23" i="1"/>
  <c r="F31" i="1"/>
  <c r="F39" i="1"/>
  <c r="F47" i="1"/>
  <c r="F55" i="1"/>
  <c r="F63" i="1"/>
  <c r="F71" i="1"/>
  <c r="F79" i="1"/>
  <c r="F87" i="1"/>
  <c r="F95" i="1"/>
  <c r="F103" i="1"/>
  <c r="F111" i="1"/>
  <c r="F119" i="1"/>
  <c r="F127" i="1"/>
  <c r="F135" i="1"/>
  <c r="F143" i="1"/>
  <c r="F151" i="1"/>
  <c r="F159" i="1"/>
  <c r="F167" i="1"/>
  <c r="F175" i="1"/>
  <c r="F183" i="1"/>
  <c r="F191" i="1"/>
  <c r="F199" i="1"/>
  <c r="F207" i="1"/>
  <c r="F215" i="1"/>
  <c r="F223" i="1"/>
  <c r="F231" i="1"/>
  <c r="F239" i="1"/>
  <c r="F247" i="1"/>
  <c r="F255" i="1"/>
  <c r="F16" i="1"/>
  <c r="F32" i="1"/>
  <c r="F56" i="1"/>
  <c r="F88" i="1"/>
  <c r="F104" i="1"/>
  <c r="F128" i="1"/>
  <c r="F176" i="1"/>
  <c r="F200" i="1"/>
  <c r="F224" i="1"/>
  <c r="F256" i="1"/>
  <c r="F17" i="1"/>
  <c r="F25" i="1"/>
  <c r="F33" i="1"/>
  <c r="F41" i="1"/>
  <c r="F49" i="1"/>
  <c r="F57" i="1"/>
  <c r="F65" i="1"/>
  <c r="F73" i="1"/>
  <c r="F81" i="1"/>
  <c r="F89" i="1"/>
  <c r="F97" i="1"/>
  <c r="F105" i="1"/>
  <c r="F113" i="1"/>
  <c r="F121" i="1"/>
  <c r="F129" i="1"/>
  <c r="F137" i="1"/>
  <c r="F145" i="1"/>
  <c r="F153" i="1"/>
  <c r="F161" i="1"/>
  <c r="F169" i="1"/>
  <c r="F177" i="1"/>
  <c r="F185" i="1"/>
  <c r="F193" i="1"/>
  <c r="F201" i="1"/>
  <c r="F209" i="1"/>
  <c r="F217" i="1"/>
  <c r="F225" i="1"/>
  <c r="F233" i="1"/>
  <c r="F241" i="1"/>
  <c r="F249" i="1"/>
  <c r="F257" i="1"/>
  <c r="F11" i="1"/>
  <c r="F27" i="1"/>
  <c r="F43" i="1"/>
  <c r="F59" i="1"/>
  <c r="F75" i="1"/>
  <c r="F91" i="1"/>
  <c r="F107" i="1"/>
  <c r="F115" i="1"/>
  <c r="F131" i="1"/>
  <c r="F155" i="1"/>
  <c r="F171" i="1"/>
  <c r="F179" i="1"/>
  <c r="F195" i="1"/>
  <c r="F219" i="1"/>
  <c r="F227" i="1"/>
  <c r="F243" i="1"/>
  <c r="F259" i="1"/>
  <c r="F18" i="1"/>
  <c r="F26" i="1"/>
  <c r="F34" i="1"/>
  <c r="F42" i="1"/>
  <c r="F50" i="1"/>
  <c r="F58" i="1"/>
  <c r="F66" i="1"/>
  <c r="F74" i="1"/>
  <c r="F82" i="1"/>
  <c r="F90" i="1"/>
  <c r="F98" i="1"/>
  <c r="F106" i="1"/>
  <c r="F114" i="1"/>
  <c r="F122" i="1"/>
  <c r="F130" i="1"/>
  <c r="F138" i="1"/>
  <c r="F146" i="1"/>
  <c r="F154" i="1"/>
  <c r="F162" i="1"/>
  <c r="F170" i="1"/>
  <c r="F178" i="1"/>
  <c r="F186" i="1"/>
  <c r="F194" i="1"/>
  <c r="F202" i="1"/>
  <c r="F210" i="1"/>
  <c r="F218" i="1"/>
  <c r="F226" i="1"/>
  <c r="F234" i="1"/>
  <c r="F242" i="1"/>
  <c r="F250" i="1"/>
  <c r="F258" i="1"/>
  <c r="F19" i="1"/>
  <c r="F35" i="1"/>
  <c r="F51" i="1"/>
  <c r="F67" i="1"/>
  <c r="F83" i="1"/>
  <c r="F99" i="1"/>
  <c r="F123" i="1"/>
  <c r="F139" i="1"/>
  <c r="F147" i="1"/>
  <c r="F163" i="1"/>
  <c r="F187" i="1"/>
  <c r="F203" i="1"/>
  <c r="F211" i="1"/>
  <c r="F235" i="1"/>
  <c r="F251" i="1"/>
  <c r="F68" i="1"/>
  <c r="F132" i="1"/>
  <c r="F196" i="1"/>
  <c r="F260" i="1"/>
  <c r="F220" i="1"/>
  <c r="F124" i="1"/>
  <c r="F12" i="1"/>
  <c r="F76" i="1"/>
  <c r="F140" i="1"/>
  <c r="F204" i="1"/>
  <c r="F92" i="1"/>
  <c r="F60" i="1"/>
  <c r="F20" i="1"/>
  <c r="F84" i="1"/>
  <c r="F148" i="1"/>
  <c r="F212" i="1"/>
  <c r="F28" i="1"/>
  <c r="F236" i="1"/>
  <c r="F180" i="1"/>
  <c r="F252" i="1"/>
  <c r="F156" i="1"/>
  <c r="F244" i="1"/>
  <c r="F36" i="1"/>
  <c r="F100" i="1"/>
  <c r="F164" i="1"/>
  <c r="F228" i="1"/>
  <c r="F44" i="1"/>
  <c r="F172" i="1"/>
  <c r="F116" i="1"/>
  <c r="F108" i="1"/>
  <c r="F52" i="1"/>
  <c r="F188" i="1"/>
  <c r="D18" i="1"/>
  <c r="D26" i="1"/>
  <c r="D34" i="1"/>
  <c r="D42" i="1"/>
  <c r="D50" i="1"/>
  <c r="D58" i="1"/>
  <c r="D66" i="1"/>
  <c r="D74" i="1"/>
  <c r="D82" i="1"/>
  <c r="D90" i="1"/>
  <c r="D98" i="1"/>
  <c r="D106" i="1"/>
  <c r="D114" i="1"/>
  <c r="D122" i="1"/>
  <c r="D130" i="1"/>
  <c r="D138" i="1"/>
  <c r="D146" i="1"/>
  <c r="D154" i="1"/>
  <c r="D162" i="1"/>
  <c r="D170" i="1"/>
  <c r="D178" i="1"/>
  <c r="D186" i="1"/>
  <c r="D194" i="1"/>
  <c r="D202" i="1"/>
  <c r="D210" i="1"/>
  <c r="D218" i="1"/>
  <c r="D226" i="1"/>
  <c r="D234" i="1"/>
  <c r="D242" i="1"/>
  <c r="D250" i="1"/>
  <c r="D258" i="1"/>
  <c r="D29" i="1"/>
  <c r="D69" i="1"/>
  <c r="D93" i="1"/>
  <c r="D117" i="1"/>
  <c r="D141" i="1"/>
  <c r="D165" i="1"/>
  <c r="D189" i="1"/>
  <c r="D229" i="1"/>
  <c r="D253" i="1"/>
  <c r="D208" i="1"/>
  <c r="D248" i="1"/>
  <c r="D11" i="1"/>
  <c r="D19" i="1"/>
  <c r="D27" i="1"/>
  <c r="D35" i="1"/>
  <c r="D43" i="1"/>
  <c r="D51" i="1"/>
  <c r="D59" i="1"/>
  <c r="D67" i="1"/>
  <c r="D75" i="1"/>
  <c r="D83" i="1"/>
  <c r="D91" i="1"/>
  <c r="D99" i="1"/>
  <c r="D107" i="1"/>
  <c r="D115" i="1"/>
  <c r="D123" i="1"/>
  <c r="D131" i="1"/>
  <c r="D139" i="1"/>
  <c r="D147" i="1"/>
  <c r="D155" i="1"/>
  <c r="D163" i="1"/>
  <c r="D171" i="1"/>
  <c r="D179" i="1"/>
  <c r="D187" i="1"/>
  <c r="D195" i="1"/>
  <c r="D203" i="1"/>
  <c r="D211" i="1"/>
  <c r="D219" i="1"/>
  <c r="D227" i="1"/>
  <c r="D235" i="1"/>
  <c r="D243" i="1"/>
  <c r="D251" i="1"/>
  <c r="D259" i="1"/>
  <c r="D13" i="1"/>
  <c r="D37" i="1"/>
  <c r="D61" i="1"/>
  <c r="D77" i="1"/>
  <c r="D101" i="1"/>
  <c r="D125" i="1"/>
  <c r="D149" i="1"/>
  <c r="D181" i="1"/>
  <c r="D205" i="1"/>
  <c r="D221" i="1"/>
  <c r="D237" i="1"/>
  <c r="D184" i="1"/>
  <c r="D224" i="1"/>
  <c r="D256" i="1"/>
  <c r="D12" i="1"/>
  <c r="D20" i="1"/>
  <c r="D28" i="1"/>
  <c r="D36" i="1"/>
  <c r="D44" i="1"/>
  <c r="D52" i="1"/>
  <c r="D60" i="1"/>
  <c r="D68" i="1"/>
  <c r="D76" i="1"/>
  <c r="D84" i="1"/>
  <c r="D92" i="1"/>
  <c r="D100" i="1"/>
  <c r="D108" i="1"/>
  <c r="D116" i="1"/>
  <c r="D124" i="1"/>
  <c r="D132" i="1"/>
  <c r="D140" i="1"/>
  <c r="D148" i="1"/>
  <c r="D156" i="1"/>
  <c r="D164" i="1"/>
  <c r="D172" i="1"/>
  <c r="D180" i="1"/>
  <c r="D188" i="1"/>
  <c r="D196" i="1"/>
  <c r="D204" i="1"/>
  <c r="D212" i="1"/>
  <c r="D220" i="1"/>
  <c r="D228" i="1"/>
  <c r="D236" i="1"/>
  <c r="D244" i="1"/>
  <c r="D252" i="1"/>
  <c r="D260" i="1"/>
  <c r="D21" i="1"/>
  <c r="D45" i="1"/>
  <c r="D53" i="1"/>
  <c r="D85" i="1"/>
  <c r="D109" i="1"/>
  <c r="D133" i="1"/>
  <c r="D157" i="1"/>
  <c r="D173" i="1"/>
  <c r="D197" i="1"/>
  <c r="D213" i="1"/>
  <c r="D245" i="1"/>
  <c r="D176" i="1"/>
  <c r="D216" i="1"/>
  <c r="D14" i="1"/>
  <c r="D22" i="1"/>
  <c r="D30" i="1"/>
  <c r="D38" i="1"/>
  <c r="D46" i="1"/>
  <c r="D54" i="1"/>
  <c r="D62" i="1"/>
  <c r="D70" i="1"/>
  <c r="D78" i="1"/>
  <c r="D86" i="1"/>
  <c r="D94" i="1"/>
  <c r="D102" i="1"/>
  <c r="D110" i="1"/>
  <c r="D118" i="1"/>
  <c r="D126" i="1"/>
  <c r="D134" i="1"/>
  <c r="D142" i="1"/>
  <c r="D150" i="1"/>
  <c r="D158" i="1"/>
  <c r="D166" i="1"/>
  <c r="D174" i="1"/>
  <c r="D182" i="1"/>
  <c r="D190" i="1"/>
  <c r="D198" i="1"/>
  <c r="D206" i="1"/>
  <c r="D214" i="1"/>
  <c r="D222" i="1"/>
  <c r="D230" i="1"/>
  <c r="D238" i="1"/>
  <c r="D246" i="1"/>
  <c r="D254" i="1"/>
  <c r="D191" i="1"/>
  <c r="D207" i="1"/>
  <c r="D223" i="1"/>
  <c r="D247" i="1"/>
  <c r="D255" i="1"/>
  <c r="D24" i="1"/>
  <c r="D48" i="1"/>
  <c r="D56" i="1"/>
  <c r="D72" i="1"/>
  <c r="D96" i="1"/>
  <c r="D112" i="1"/>
  <c r="D128" i="1"/>
  <c r="D152" i="1"/>
  <c r="D168" i="1"/>
  <c r="D200" i="1"/>
  <c r="D240" i="1"/>
  <c r="D15" i="1"/>
  <c r="D23" i="1"/>
  <c r="D31" i="1"/>
  <c r="D39" i="1"/>
  <c r="D47" i="1"/>
  <c r="D55" i="1"/>
  <c r="D63" i="1"/>
  <c r="D71" i="1"/>
  <c r="D79" i="1"/>
  <c r="D87" i="1"/>
  <c r="D95" i="1"/>
  <c r="D103" i="1"/>
  <c r="D111" i="1"/>
  <c r="D119" i="1"/>
  <c r="D127" i="1"/>
  <c r="D135" i="1"/>
  <c r="D143" i="1"/>
  <c r="D151" i="1"/>
  <c r="D159" i="1"/>
  <c r="D167" i="1"/>
  <c r="D175" i="1"/>
  <c r="D183" i="1"/>
  <c r="D199" i="1"/>
  <c r="D215" i="1"/>
  <c r="D231" i="1"/>
  <c r="D239" i="1"/>
  <c r="D16" i="1"/>
  <c r="D32" i="1"/>
  <c r="D40" i="1"/>
  <c r="D64" i="1"/>
  <c r="D80" i="1"/>
  <c r="D88" i="1"/>
  <c r="D104" i="1"/>
  <c r="D120" i="1"/>
  <c r="D136" i="1"/>
  <c r="D144" i="1"/>
  <c r="D160" i="1"/>
  <c r="D192" i="1"/>
  <c r="D232" i="1"/>
  <c r="D73" i="1"/>
  <c r="D137" i="1"/>
  <c r="D201" i="1"/>
  <c r="D161" i="1"/>
  <c r="D57" i="1"/>
  <c r="D257" i="1"/>
  <c r="D17" i="1"/>
  <c r="D81" i="1"/>
  <c r="D145" i="1"/>
  <c r="D209" i="1"/>
  <c r="D97" i="1"/>
  <c r="D177" i="1"/>
  <c r="D121" i="1"/>
  <c r="D193" i="1"/>
  <c r="D25" i="1"/>
  <c r="D89" i="1"/>
  <c r="D153" i="1"/>
  <c r="D217" i="1"/>
  <c r="D33" i="1"/>
  <c r="D241" i="1"/>
  <c r="D249" i="1"/>
  <c r="D225" i="1"/>
  <c r="D129" i="1"/>
  <c r="D41" i="1"/>
  <c r="D105" i="1"/>
  <c r="D169" i="1"/>
  <c r="D233" i="1"/>
  <c r="D49" i="1"/>
  <c r="D185" i="1"/>
  <c r="D65" i="1"/>
  <c r="D113" i="1"/>
  <c r="D265" i="1"/>
  <c r="D273" i="1"/>
  <c r="D281" i="1"/>
  <c r="D289" i="1"/>
  <c r="D297" i="1"/>
  <c r="D305" i="1"/>
  <c r="D313" i="1"/>
  <c r="D321" i="1"/>
  <c r="D329" i="1"/>
  <c r="D337" i="1"/>
  <c r="D345" i="1"/>
  <c r="D353" i="1"/>
  <c r="D361" i="1"/>
  <c r="D369" i="1"/>
  <c r="D377" i="1"/>
  <c r="D385" i="1"/>
  <c r="D393" i="1"/>
  <c r="D401" i="1"/>
  <c r="D409" i="1"/>
  <c r="D417" i="1"/>
  <c r="D425" i="1"/>
  <c r="D433" i="1"/>
  <c r="D441" i="1"/>
  <c r="D449" i="1"/>
  <c r="D457" i="1"/>
  <c r="D465" i="1"/>
  <c r="D473" i="1"/>
  <c r="D481" i="1"/>
  <c r="D489" i="1"/>
  <c r="D497" i="1"/>
  <c r="D505" i="1"/>
  <c r="D513" i="1"/>
  <c r="D521" i="1"/>
  <c r="D529" i="1"/>
  <c r="D537" i="1"/>
  <c r="D545" i="1"/>
  <c r="D553" i="1"/>
  <c r="D561" i="1"/>
  <c r="D569" i="1"/>
  <c r="D577" i="1"/>
  <c r="D585" i="1"/>
  <c r="D593" i="1"/>
  <c r="D601" i="1"/>
  <c r="D609" i="1"/>
  <c r="D617" i="1"/>
  <c r="D625" i="1"/>
  <c r="D633" i="1"/>
  <c r="D641" i="1"/>
  <c r="D649" i="1"/>
  <c r="D657" i="1"/>
  <c r="D665" i="1"/>
  <c r="D673" i="1"/>
  <c r="D681" i="1"/>
  <c r="D689" i="1"/>
  <c r="D697" i="1"/>
  <c r="D705" i="1"/>
  <c r="D713" i="1"/>
  <c r="D721" i="1"/>
  <c r="D729" i="1"/>
  <c r="D737" i="1"/>
  <c r="D745" i="1"/>
  <c r="D753" i="1"/>
  <c r="D761" i="1"/>
  <c r="D769" i="1"/>
  <c r="D777" i="1"/>
  <c r="D785" i="1"/>
  <c r="D793" i="1"/>
  <c r="D801" i="1"/>
  <c r="D809" i="1"/>
  <c r="D817" i="1"/>
  <c r="D825" i="1"/>
  <c r="D833" i="1"/>
  <c r="D841" i="1"/>
  <c r="D849" i="1"/>
  <c r="D857" i="1"/>
  <c r="D865" i="1"/>
  <c r="D873" i="1"/>
  <c r="D881" i="1"/>
  <c r="D889" i="1"/>
  <c r="D897" i="1"/>
  <c r="D905" i="1"/>
  <c r="D913" i="1"/>
  <c r="D921" i="1"/>
  <c r="D929" i="1"/>
  <c r="D937" i="1"/>
  <c r="D945" i="1"/>
  <c r="D953" i="1"/>
  <c r="D961" i="1"/>
  <c r="D969" i="1"/>
  <c r="D977" i="1"/>
  <c r="D985" i="1"/>
  <c r="D993" i="1"/>
  <c r="D1001" i="1"/>
  <c r="D1009" i="1"/>
  <c r="D1017" i="1"/>
  <c r="D1025" i="1"/>
  <c r="D1033" i="1"/>
  <c r="D1041" i="1"/>
  <c r="D1049" i="1"/>
  <c r="D1057" i="1"/>
  <c r="D1065" i="1"/>
  <c r="D1073" i="1"/>
  <c r="D1081" i="1"/>
  <c r="D1089" i="1"/>
  <c r="D1097" i="1"/>
  <c r="D1105" i="1"/>
  <c r="D1113" i="1"/>
  <c r="D1121" i="1"/>
  <c r="D1129" i="1"/>
  <c r="D1137" i="1"/>
  <c r="D1145" i="1"/>
  <c r="D1153" i="1"/>
  <c r="D1161" i="1"/>
  <c r="D1169" i="1"/>
  <c r="D1177" i="1"/>
  <c r="D1185" i="1"/>
  <c r="D1193" i="1"/>
  <c r="D1201" i="1"/>
  <c r="D1209" i="1"/>
  <c r="D1217" i="1"/>
  <c r="D1225" i="1"/>
  <c r="D1233" i="1"/>
  <c r="D1241" i="1"/>
  <c r="D1249" i="1"/>
  <c r="D1257" i="1"/>
  <c r="D1265" i="1"/>
  <c r="D1273" i="1"/>
  <c r="D1281" i="1"/>
  <c r="D1289" i="1"/>
  <c r="D1297" i="1"/>
  <c r="D1305" i="1"/>
  <c r="D1313" i="1"/>
  <c r="D1321" i="1"/>
  <c r="D1329" i="1"/>
  <c r="D1337" i="1"/>
  <c r="D1345" i="1"/>
  <c r="D1353" i="1"/>
  <c r="D1361" i="1"/>
  <c r="D1369" i="1"/>
  <c r="D1377" i="1"/>
  <c r="D1385" i="1"/>
  <c r="D1393" i="1"/>
  <c r="D1401" i="1"/>
  <c r="D1409" i="1"/>
  <c r="D1417" i="1"/>
  <c r="D1425" i="1"/>
  <c r="D1433" i="1"/>
  <c r="D1441" i="1"/>
  <c r="D1449" i="1"/>
  <c r="D1457" i="1"/>
  <c r="D1465" i="1"/>
  <c r="D1473" i="1"/>
  <c r="D1481" i="1"/>
  <c r="D1489" i="1"/>
  <c r="D1497" i="1"/>
  <c r="D1505" i="1"/>
  <c r="D1513" i="1"/>
  <c r="D1521" i="1"/>
  <c r="D1529" i="1"/>
  <c r="D1537" i="1"/>
  <c r="D1545" i="1"/>
  <c r="D1553" i="1"/>
  <c r="D1561" i="1"/>
  <c r="D1569" i="1"/>
  <c r="D1577" i="1"/>
  <c r="D1585" i="1"/>
  <c r="D1593" i="1"/>
  <c r="D1601" i="1"/>
  <c r="D1609" i="1"/>
  <c r="D1617" i="1"/>
  <c r="D1625" i="1"/>
  <c r="D1633" i="1"/>
  <c r="D1641" i="1"/>
  <c r="D1649" i="1"/>
  <c r="D1657" i="1"/>
  <c r="D1665" i="1"/>
  <c r="D1673" i="1"/>
  <c r="D1681" i="1"/>
  <c r="D1689" i="1"/>
  <c r="D1697" i="1"/>
  <c r="D1705" i="1"/>
  <c r="D1713" i="1"/>
  <c r="D1721" i="1"/>
  <c r="D1729" i="1"/>
  <c r="D1737" i="1"/>
  <c r="D1745" i="1"/>
  <c r="D1753" i="1"/>
  <c r="D1761" i="1"/>
  <c r="D1769" i="1"/>
  <c r="D1777" i="1"/>
  <c r="D1785" i="1"/>
  <c r="D1793" i="1"/>
  <c r="D1801" i="1"/>
  <c r="D1809" i="1"/>
  <c r="D1817" i="1"/>
  <c r="D1825" i="1"/>
  <c r="D1833" i="1"/>
  <c r="D1841" i="1"/>
  <c r="D1849" i="1"/>
  <c r="D1857" i="1"/>
  <c r="D1865" i="1"/>
  <c r="D1873" i="1"/>
  <c r="D1881" i="1"/>
  <c r="D1889" i="1"/>
  <c r="D1897" i="1"/>
  <c r="D1905" i="1"/>
  <c r="D1913" i="1"/>
  <c r="D1921" i="1"/>
  <c r="D1929" i="1"/>
  <c r="D1937" i="1"/>
  <c r="D1945" i="1"/>
  <c r="D1953" i="1"/>
  <c r="D1961" i="1"/>
  <c r="D1969" i="1"/>
  <c r="D1977" i="1"/>
  <c r="D1985" i="1"/>
  <c r="D1993" i="1"/>
  <c r="D2001" i="1"/>
  <c r="D2009" i="1"/>
  <c r="D2017" i="1"/>
  <c r="D2025" i="1"/>
  <c r="D266" i="1"/>
  <c r="D274" i="1"/>
  <c r="D282" i="1"/>
  <c r="D290" i="1"/>
  <c r="D298" i="1"/>
  <c r="D306" i="1"/>
  <c r="D314" i="1"/>
  <c r="D322" i="1"/>
  <c r="D330" i="1"/>
  <c r="D338" i="1"/>
  <c r="D346" i="1"/>
  <c r="D354" i="1"/>
  <c r="D362" i="1"/>
  <c r="D370" i="1"/>
  <c r="D378" i="1"/>
  <c r="D386" i="1"/>
  <c r="D394" i="1"/>
  <c r="D402" i="1"/>
  <c r="D410" i="1"/>
  <c r="D418" i="1"/>
  <c r="D426" i="1"/>
  <c r="D434" i="1"/>
  <c r="D442" i="1"/>
  <c r="D450" i="1"/>
  <c r="D458" i="1"/>
  <c r="D466" i="1"/>
  <c r="D474" i="1"/>
  <c r="D482" i="1"/>
  <c r="D490" i="1"/>
  <c r="D498" i="1"/>
  <c r="D506" i="1"/>
  <c r="D514" i="1"/>
  <c r="D522" i="1"/>
  <c r="D530" i="1"/>
  <c r="D538" i="1"/>
  <c r="D546" i="1"/>
  <c r="D554" i="1"/>
  <c r="D562" i="1"/>
  <c r="D570" i="1"/>
  <c r="D578" i="1"/>
  <c r="D586" i="1"/>
  <c r="D594" i="1"/>
  <c r="D602" i="1"/>
  <c r="D610" i="1"/>
  <c r="D618" i="1"/>
  <c r="D626" i="1"/>
  <c r="D634" i="1"/>
  <c r="D642" i="1"/>
  <c r="D650" i="1"/>
  <c r="D658" i="1"/>
  <c r="D666" i="1"/>
  <c r="D674" i="1"/>
  <c r="D682" i="1"/>
  <c r="D690" i="1"/>
  <c r="D698" i="1"/>
  <c r="D706" i="1"/>
  <c r="D714" i="1"/>
  <c r="D722" i="1"/>
  <c r="D730" i="1"/>
  <c r="D738" i="1"/>
  <c r="D746" i="1"/>
  <c r="D754" i="1"/>
  <c r="D762" i="1"/>
  <c r="D770" i="1"/>
  <c r="D778" i="1"/>
  <c r="D786" i="1"/>
  <c r="D794" i="1"/>
  <c r="D802" i="1"/>
  <c r="D810" i="1"/>
  <c r="D818" i="1"/>
  <c r="D826" i="1"/>
  <c r="D834" i="1"/>
  <c r="D842" i="1"/>
  <c r="D850" i="1"/>
  <c r="D858" i="1"/>
  <c r="D866" i="1"/>
  <c r="D874" i="1"/>
  <c r="D882" i="1"/>
  <c r="D890" i="1"/>
  <c r="D898" i="1"/>
  <c r="D906" i="1"/>
  <c r="D914" i="1"/>
  <c r="D922" i="1"/>
  <c r="D930" i="1"/>
  <c r="D938" i="1"/>
  <c r="D946" i="1"/>
  <c r="D954" i="1"/>
  <c r="D962" i="1"/>
  <c r="D970" i="1"/>
  <c r="D978" i="1"/>
  <c r="D986" i="1"/>
  <c r="D994" i="1"/>
  <c r="D1002" i="1"/>
  <c r="D1010" i="1"/>
  <c r="D1018" i="1"/>
  <c r="D1026" i="1"/>
  <c r="D1034" i="1"/>
  <c r="D1042" i="1"/>
  <c r="D1050" i="1"/>
  <c r="D1058" i="1"/>
  <c r="D1066" i="1"/>
  <c r="D1074" i="1"/>
  <c r="D1082" i="1"/>
  <c r="D1090" i="1"/>
  <c r="D1098" i="1"/>
  <c r="D1106" i="1"/>
  <c r="D1114" i="1"/>
  <c r="D1122" i="1"/>
  <c r="D1130" i="1"/>
  <c r="D1138" i="1"/>
  <c r="D1146" i="1"/>
  <c r="D1154" i="1"/>
  <c r="D1162" i="1"/>
  <c r="D1170" i="1"/>
  <c r="D1178" i="1"/>
  <c r="D1186" i="1"/>
  <c r="D1194" i="1"/>
  <c r="D1202" i="1"/>
  <c r="D1210" i="1"/>
  <c r="D1218" i="1"/>
  <c r="D1226" i="1"/>
  <c r="D1234" i="1"/>
  <c r="D1242" i="1"/>
  <c r="D1250" i="1"/>
  <c r="D1258" i="1"/>
  <c r="D1266" i="1"/>
  <c r="D1274" i="1"/>
  <c r="D1282" i="1"/>
  <c r="D1290" i="1"/>
  <c r="D1298" i="1"/>
  <c r="D1306" i="1"/>
  <c r="D1314" i="1"/>
  <c r="D1322" i="1"/>
  <c r="D1330" i="1"/>
  <c r="D1338" i="1"/>
  <c r="D1346" i="1"/>
  <c r="D1354" i="1"/>
  <c r="D1362" i="1"/>
  <c r="D1370" i="1"/>
  <c r="D1378" i="1"/>
  <c r="D1386" i="1"/>
  <c r="D1394" i="1"/>
  <c r="D1402" i="1"/>
  <c r="D1410" i="1"/>
  <c r="D1418" i="1"/>
  <c r="D1426" i="1"/>
  <c r="D1434" i="1"/>
  <c r="D1442" i="1"/>
  <c r="D1450" i="1"/>
  <c r="D1458" i="1"/>
  <c r="D1466" i="1"/>
  <c r="D1474" i="1"/>
  <c r="D1482" i="1"/>
  <c r="D1490" i="1"/>
  <c r="D1498" i="1"/>
  <c r="D1506" i="1"/>
  <c r="D1514" i="1"/>
  <c r="D1522" i="1"/>
  <c r="D1530" i="1"/>
  <c r="D1538" i="1"/>
  <c r="D1546" i="1"/>
  <c r="D1554" i="1"/>
  <c r="D1562" i="1"/>
  <c r="D1570" i="1"/>
  <c r="D1578" i="1"/>
  <c r="D1586" i="1"/>
  <c r="D1594" i="1"/>
  <c r="D1602" i="1"/>
  <c r="D1610" i="1"/>
  <c r="D1618" i="1"/>
  <c r="D1626" i="1"/>
  <c r="D1634" i="1"/>
  <c r="D1642" i="1"/>
  <c r="D1650" i="1"/>
  <c r="D1658" i="1"/>
  <c r="D1666" i="1"/>
  <c r="D1674" i="1"/>
  <c r="D1682" i="1"/>
  <c r="D1690" i="1"/>
  <c r="D1698" i="1"/>
  <c r="D1706" i="1"/>
  <c r="D1714" i="1"/>
  <c r="D1722" i="1"/>
  <c r="D1730" i="1"/>
  <c r="D1738" i="1"/>
  <c r="D1746" i="1"/>
  <c r="D1754" i="1"/>
  <c r="D1762" i="1"/>
  <c r="D1770" i="1"/>
  <c r="D1778" i="1"/>
  <c r="D1786" i="1"/>
  <c r="D1794" i="1"/>
  <c r="D1802" i="1"/>
  <c r="D1810" i="1"/>
  <c r="D1818" i="1"/>
  <c r="D1826" i="1"/>
  <c r="D1834" i="1"/>
  <c r="D1842" i="1"/>
  <c r="D1850" i="1"/>
  <c r="D1858" i="1"/>
  <c r="D1866" i="1"/>
  <c r="D1874" i="1"/>
  <c r="D1882" i="1"/>
  <c r="D1890" i="1"/>
  <c r="D1898" i="1"/>
  <c r="D1906" i="1"/>
  <c r="D1914" i="1"/>
  <c r="D1922" i="1"/>
  <c r="D1930" i="1"/>
  <c r="D1938" i="1"/>
  <c r="D1946" i="1"/>
  <c r="D1954" i="1"/>
  <c r="D267" i="1"/>
  <c r="D275" i="1"/>
  <c r="D283" i="1"/>
  <c r="D291" i="1"/>
  <c r="D299" i="1"/>
  <c r="D307" i="1"/>
  <c r="D315" i="1"/>
  <c r="D323" i="1"/>
  <c r="D331" i="1"/>
  <c r="D339" i="1"/>
  <c r="D347" i="1"/>
  <c r="D355" i="1"/>
  <c r="D363" i="1"/>
  <c r="D371" i="1"/>
  <c r="D379" i="1"/>
  <c r="D387" i="1"/>
  <c r="D395" i="1"/>
  <c r="D403" i="1"/>
  <c r="D411" i="1"/>
  <c r="D419" i="1"/>
  <c r="D427" i="1"/>
  <c r="D435" i="1"/>
  <c r="D443" i="1"/>
  <c r="D451" i="1"/>
  <c r="D459" i="1"/>
  <c r="D467" i="1"/>
  <c r="D475" i="1"/>
  <c r="D483" i="1"/>
  <c r="D491" i="1"/>
  <c r="D499" i="1"/>
  <c r="D507" i="1"/>
  <c r="D515" i="1"/>
  <c r="D523" i="1"/>
  <c r="D531" i="1"/>
  <c r="D539" i="1"/>
  <c r="D547" i="1"/>
  <c r="D555" i="1"/>
  <c r="D563" i="1"/>
  <c r="D571" i="1"/>
  <c r="D579" i="1"/>
  <c r="D587" i="1"/>
  <c r="D595" i="1"/>
  <c r="D603" i="1"/>
  <c r="D611" i="1"/>
  <c r="D619" i="1"/>
  <c r="D627" i="1"/>
  <c r="D635" i="1"/>
  <c r="D643" i="1"/>
  <c r="D651" i="1"/>
  <c r="D659" i="1"/>
  <c r="D667" i="1"/>
  <c r="D675" i="1"/>
  <c r="D683" i="1"/>
  <c r="D691" i="1"/>
  <c r="D699" i="1"/>
  <c r="D707" i="1"/>
  <c r="D715" i="1"/>
  <c r="D723" i="1"/>
  <c r="D731" i="1"/>
  <c r="D739" i="1"/>
  <c r="D747" i="1"/>
  <c r="D755" i="1"/>
  <c r="D763" i="1"/>
  <c r="D771" i="1"/>
  <c r="D779" i="1"/>
  <c r="D787" i="1"/>
  <c r="D795" i="1"/>
  <c r="D803" i="1"/>
  <c r="D811" i="1"/>
  <c r="D819" i="1"/>
  <c r="D827" i="1"/>
  <c r="D835" i="1"/>
  <c r="D843" i="1"/>
  <c r="D851" i="1"/>
  <c r="D859" i="1"/>
  <c r="D867" i="1"/>
  <c r="D875" i="1"/>
  <c r="D883" i="1"/>
  <c r="D891" i="1"/>
  <c r="D899" i="1"/>
  <c r="D907" i="1"/>
  <c r="D915" i="1"/>
  <c r="D923" i="1"/>
  <c r="D931" i="1"/>
  <c r="D939" i="1"/>
  <c r="D947" i="1"/>
  <c r="D955" i="1"/>
  <c r="D963" i="1"/>
  <c r="D971" i="1"/>
  <c r="D979" i="1"/>
  <c r="D987" i="1"/>
  <c r="D995" i="1"/>
  <c r="D1003" i="1"/>
  <c r="D1011" i="1"/>
  <c r="D1019" i="1"/>
  <c r="D1027" i="1"/>
  <c r="D1035" i="1"/>
  <c r="D1043" i="1"/>
  <c r="D1051" i="1"/>
  <c r="D1059" i="1"/>
  <c r="D1067" i="1"/>
  <c r="D1075" i="1"/>
  <c r="D1083" i="1"/>
  <c r="D1091" i="1"/>
  <c r="D1099" i="1"/>
  <c r="D1107" i="1"/>
  <c r="D1115" i="1"/>
  <c r="D1123" i="1"/>
  <c r="D1131" i="1"/>
  <c r="D1139" i="1"/>
  <c r="D1147" i="1"/>
  <c r="D1155" i="1"/>
  <c r="D1163" i="1"/>
  <c r="D1171" i="1"/>
  <c r="D1179" i="1"/>
  <c r="D1187" i="1"/>
  <c r="D1195" i="1"/>
  <c r="D1203" i="1"/>
  <c r="D1211" i="1"/>
  <c r="D1219" i="1"/>
  <c r="D1227" i="1"/>
  <c r="D1235" i="1"/>
  <c r="D1243" i="1"/>
  <c r="D1251" i="1"/>
  <c r="D1259" i="1"/>
  <c r="D1267" i="1"/>
  <c r="D1275" i="1"/>
  <c r="D1283" i="1"/>
  <c r="D1291" i="1"/>
  <c r="D1299" i="1"/>
  <c r="D1307" i="1"/>
  <c r="D1315" i="1"/>
  <c r="D1323" i="1"/>
  <c r="D1331" i="1"/>
  <c r="D1339" i="1"/>
  <c r="D1347" i="1"/>
  <c r="D1355" i="1"/>
  <c r="D1363" i="1"/>
  <c r="D1371" i="1"/>
  <c r="D1379" i="1"/>
  <c r="D1387" i="1"/>
  <c r="D1395" i="1"/>
  <c r="D1403" i="1"/>
  <c r="D1411" i="1"/>
  <c r="D1419" i="1"/>
  <c r="D1427" i="1"/>
  <c r="D1435" i="1"/>
  <c r="D1443" i="1"/>
  <c r="D1451" i="1"/>
  <c r="D1459" i="1"/>
  <c r="D1467" i="1"/>
  <c r="D1475" i="1"/>
  <c r="D1483" i="1"/>
  <c r="D1491" i="1"/>
  <c r="D1499" i="1"/>
  <c r="D1507" i="1"/>
  <c r="D1515" i="1"/>
  <c r="D1523" i="1"/>
  <c r="D1531" i="1"/>
  <c r="D1539" i="1"/>
  <c r="D1547" i="1"/>
  <c r="D1555" i="1"/>
  <c r="D1563" i="1"/>
  <c r="D1571" i="1"/>
  <c r="D1579" i="1"/>
  <c r="D1587" i="1"/>
  <c r="D1595" i="1"/>
  <c r="D1603" i="1"/>
  <c r="D1611" i="1"/>
  <c r="D1619" i="1"/>
  <c r="D1627" i="1"/>
  <c r="D1635" i="1"/>
  <c r="D1643" i="1"/>
  <c r="D1651" i="1"/>
  <c r="D1659" i="1"/>
  <c r="D1667" i="1"/>
  <c r="D1675" i="1"/>
  <c r="D1683" i="1"/>
  <c r="D1691" i="1"/>
  <c r="D1699" i="1"/>
  <c r="D1707" i="1"/>
  <c r="D1715" i="1"/>
  <c r="D1723" i="1"/>
  <c r="D1731" i="1"/>
  <c r="D1739" i="1"/>
  <c r="D1747" i="1"/>
  <c r="D1755" i="1"/>
  <c r="D1763" i="1"/>
  <c r="D1771" i="1"/>
  <c r="D1779" i="1"/>
  <c r="D1787" i="1"/>
  <c r="D1795" i="1"/>
  <c r="D1803" i="1"/>
  <c r="D1811" i="1"/>
  <c r="D1819" i="1"/>
  <c r="D1827" i="1"/>
  <c r="D1835" i="1"/>
  <c r="D1843" i="1"/>
  <c r="D1851" i="1"/>
  <c r="D1859" i="1"/>
  <c r="D1867" i="1"/>
  <c r="D1875" i="1"/>
  <c r="D1883" i="1"/>
  <c r="D1891" i="1"/>
  <c r="D1899" i="1"/>
  <c r="D1907" i="1"/>
  <c r="D1915" i="1"/>
  <c r="D1923" i="1"/>
  <c r="D1931" i="1"/>
  <c r="D1939" i="1"/>
  <c r="D1947" i="1"/>
  <c r="D1955" i="1"/>
  <c r="D1963" i="1"/>
  <c r="D1971" i="1"/>
  <c r="D1979" i="1"/>
  <c r="D269" i="1"/>
  <c r="D277" i="1"/>
  <c r="D285" i="1"/>
  <c r="D293" i="1"/>
  <c r="D301" i="1"/>
  <c r="D309" i="1"/>
  <c r="D317" i="1"/>
  <c r="D325" i="1"/>
  <c r="D333" i="1"/>
  <c r="D341" i="1"/>
  <c r="D349" i="1"/>
  <c r="D357" i="1"/>
  <c r="D365" i="1"/>
  <c r="D373" i="1"/>
  <c r="D381" i="1"/>
  <c r="D389" i="1"/>
  <c r="D397" i="1"/>
  <c r="D405" i="1"/>
  <c r="D413" i="1"/>
  <c r="D421" i="1"/>
  <c r="D429" i="1"/>
  <c r="D437" i="1"/>
  <c r="D445" i="1"/>
  <c r="D453" i="1"/>
  <c r="D461" i="1"/>
  <c r="D469" i="1"/>
  <c r="D477" i="1"/>
  <c r="D485" i="1"/>
  <c r="D493" i="1"/>
  <c r="D501" i="1"/>
  <c r="D509" i="1"/>
  <c r="D517" i="1"/>
  <c r="D525" i="1"/>
  <c r="D533" i="1"/>
  <c r="D541" i="1"/>
  <c r="D549" i="1"/>
  <c r="D557" i="1"/>
  <c r="D565" i="1"/>
  <c r="D573" i="1"/>
  <c r="D581" i="1"/>
  <c r="D589" i="1"/>
  <c r="D597" i="1"/>
  <c r="D605" i="1"/>
  <c r="D613" i="1"/>
  <c r="D621" i="1"/>
  <c r="D629" i="1"/>
  <c r="D637" i="1"/>
  <c r="D645" i="1"/>
  <c r="D653" i="1"/>
  <c r="D661" i="1"/>
  <c r="D669" i="1"/>
  <c r="D677" i="1"/>
  <c r="D685" i="1"/>
  <c r="D693" i="1"/>
  <c r="D701" i="1"/>
  <c r="D709" i="1"/>
  <c r="D717" i="1"/>
  <c r="D725" i="1"/>
  <c r="D733" i="1"/>
  <c r="D741" i="1"/>
  <c r="D749" i="1"/>
  <c r="D757" i="1"/>
  <c r="D765" i="1"/>
  <c r="D773" i="1"/>
  <c r="D781" i="1"/>
  <c r="D789" i="1"/>
  <c r="D797" i="1"/>
  <c r="D805" i="1"/>
  <c r="D813" i="1"/>
  <c r="D821" i="1"/>
  <c r="D829" i="1"/>
  <c r="D837" i="1"/>
  <c r="D845" i="1"/>
  <c r="D853" i="1"/>
  <c r="D861" i="1"/>
  <c r="D869" i="1"/>
  <c r="D877" i="1"/>
  <c r="D885" i="1"/>
  <c r="D893" i="1"/>
  <c r="D901" i="1"/>
  <c r="D909" i="1"/>
  <c r="D917" i="1"/>
  <c r="D925" i="1"/>
  <c r="D933" i="1"/>
  <c r="D941" i="1"/>
  <c r="D949" i="1"/>
  <c r="D957" i="1"/>
  <c r="D965" i="1"/>
  <c r="D973" i="1"/>
  <c r="D981" i="1"/>
  <c r="D989" i="1"/>
  <c r="D997" i="1"/>
  <c r="D1005" i="1"/>
  <c r="D1013" i="1"/>
  <c r="D1021" i="1"/>
  <c r="D1029" i="1"/>
  <c r="D1037" i="1"/>
  <c r="D1045" i="1"/>
  <c r="D1053" i="1"/>
  <c r="D1061" i="1"/>
  <c r="D1069" i="1"/>
  <c r="D1077" i="1"/>
  <c r="D1085" i="1"/>
  <c r="D1093" i="1"/>
  <c r="D1101" i="1"/>
  <c r="D1109" i="1"/>
  <c r="D1117" i="1"/>
  <c r="D1125" i="1"/>
  <c r="D1133" i="1"/>
  <c r="D1141" i="1"/>
  <c r="D1149" i="1"/>
  <c r="D1157" i="1"/>
  <c r="D1165" i="1"/>
  <c r="D1173" i="1"/>
  <c r="D1181" i="1"/>
  <c r="D1189" i="1"/>
  <c r="D1197" i="1"/>
  <c r="D1205" i="1"/>
  <c r="D1213" i="1"/>
  <c r="D1221" i="1"/>
  <c r="D1229" i="1"/>
  <c r="D1237" i="1"/>
  <c r="D1245" i="1"/>
  <c r="D1253" i="1"/>
  <c r="D1261" i="1"/>
  <c r="D1269" i="1"/>
  <c r="D1277" i="1"/>
  <c r="D1285" i="1"/>
  <c r="D1293" i="1"/>
  <c r="D1301" i="1"/>
  <c r="D1309" i="1"/>
  <c r="D1317" i="1"/>
  <c r="D1325" i="1"/>
  <c r="D1333" i="1"/>
  <c r="D1341" i="1"/>
  <c r="D1349" i="1"/>
  <c r="D1357" i="1"/>
  <c r="D1365" i="1"/>
  <c r="D1373" i="1"/>
  <c r="D1381" i="1"/>
  <c r="D1389" i="1"/>
  <c r="D1397" i="1"/>
  <c r="D1405" i="1"/>
  <c r="D1413" i="1"/>
  <c r="D1421" i="1"/>
  <c r="D1429" i="1"/>
  <c r="D1437" i="1"/>
  <c r="D1445" i="1"/>
  <c r="D1453" i="1"/>
  <c r="D1461" i="1"/>
  <c r="D1469" i="1"/>
  <c r="D1477" i="1"/>
  <c r="D1485" i="1"/>
  <c r="D1493" i="1"/>
  <c r="D1501" i="1"/>
  <c r="D1509" i="1"/>
  <c r="D1517" i="1"/>
  <c r="D1525" i="1"/>
  <c r="D1533" i="1"/>
  <c r="D1541" i="1"/>
  <c r="D1549" i="1"/>
  <c r="D1557" i="1"/>
  <c r="D1565" i="1"/>
  <c r="D1573" i="1"/>
  <c r="D1581" i="1"/>
  <c r="D1589" i="1"/>
  <c r="D1597" i="1"/>
  <c r="D1605" i="1"/>
  <c r="D1613" i="1"/>
  <c r="D1621" i="1"/>
  <c r="D1629" i="1"/>
  <c r="D1637" i="1"/>
  <c r="D1645" i="1"/>
  <c r="D1653" i="1"/>
  <c r="D1661" i="1"/>
  <c r="D1669" i="1"/>
  <c r="D1677" i="1"/>
  <c r="D1685" i="1"/>
  <c r="D1693" i="1"/>
  <c r="D1701" i="1"/>
  <c r="D1709" i="1"/>
  <c r="D1717" i="1"/>
  <c r="D1725" i="1"/>
  <c r="D1733" i="1"/>
  <c r="D1741" i="1"/>
  <c r="D1749" i="1"/>
  <c r="D1757" i="1"/>
  <c r="D1765" i="1"/>
  <c r="D1773" i="1"/>
  <c r="D1781" i="1"/>
  <c r="D1789" i="1"/>
  <c r="D1797" i="1"/>
  <c r="D1805" i="1"/>
  <c r="D1813" i="1"/>
  <c r="D1821" i="1"/>
  <c r="D1829" i="1"/>
  <c r="D1837" i="1"/>
  <c r="D1845" i="1"/>
  <c r="D1853" i="1"/>
  <c r="D1861" i="1"/>
  <c r="D1869" i="1"/>
  <c r="D1877" i="1"/>
  <c r="D1885" i="1"/>
  <c r="D1893" i="1"/>
  <c r="D1901" i="1"/>
  <c r="D1909" i="1"/>
  <c r="D1917" i="1"/>
  <c r="D1925" i="1"/>
  <c r="D1933" i="1"/>
  <c r="D1941" i="1"/>
  <c r="D1949" i="1"/>
  <c r="D1957" i="1"/>
  <c r="D1965" i="1"/>
  <c r="D1973" i="1"/>
  <c r="D1981" i="1"/>
  <c r="D1989" i="1"/>
  <c r="D1997" i="1"/>
  <c r="D2005" i="1"/>
  <c r="D2013" i="1"/>
  <c r="D2021" i="1"/>
  <c r="D2029" i="1"/>
  <c r="D2037" i="1"/>
  <c r="D2045" i="1"/>
  <c r="D270" i="1"/>
  <c r="D278" i="1"/>
  <c r="D286" i="1"/>
  <c r="D294" i="1"/>
  <c r="D302" i="1"/>
  <c r="D310" i="1"/>
  <c r="D318" i="1"/>
  <c r="D326" i="1"/>
  <c r="D334" i="1"/>
  <c r="D342" i="1"/>
  <c r="D350" i="1"/>
  <c r="D358" i="1"/>
  <c r="D366" i="1"/>
  <c r="D374" i="1"/>
  <c r="D382" i="1"/>
  <c r="D390" i="1"/>
  <c r="D398" i="1"/>
  <c r="D406" i="1"/>
  <c r="D414" i="1"/>
  <c r="D422" i="1"/>
  <c r="D430" i="1"/>
  <c r="D438" i="1"/>
  <c r="D446" i="1"/>
  <c r="D454" i="1"/>
  <c r="D462" i="1"/>
  <c r="D470" i="1"/>
  <c r="D478" i="1"/>
  <c r="D486" i="1"/>
  <c r="D494" i="1"/>
  <c r="D502" i="1"/>
  <c r="D510" i="1"/>
  <c r="D518" i="1"/>
  <c r="D526" i="1"/>
  <c r="D534" i="1"/>
  <c r="D542" i="1"/>
  <c r="D550" i="1"/>
  <c r="D558" i="1"/>
  <c r="D566" i="1"/>
  <c r="D574" i="1"/>
  <c r="D582" i="1"/>
  <c r="D590" i="1"/>
  <c r="D598" i="1"/>
  <c r="D606" i="1"/>
  <c r="D614" i="1"/>
  <c r="D622" i="1"/>
  <c r="D630" i="1"/>
  <c r="D638" i="1"/>
  <c r="D646" i="1"/>
  <c r="D654" i="1"/>
  <c r="D662" i="1"/>
  <c r="D670" i="1"/>
  <c r="D678" i="1"/>
  <c r="D686" i="1"/>
  <c r="D694" i="1"/>
  <c r="D702" i="1"/>
  <c r="D710" i="1"/>
  <c r="D718" i="1"/>
  <c r="D726" i="1"/>
  <c r="D734" i="1"/>
  <c r="D742" i="1"/>
  <c r="D750" i="1"/>
  <c r="D758" i="1"/>
  <c r="D766" i="1"/>
  <c r="D774" i="1"/>
  <c r="D782" i="1"/>
  <c r="D790" i="1"/>
  <c r="D798" i="1"/>
  <c r="D806" i="1"/>
  <c r="D814" i="1"/>
  <c r="D822" i="1"/>
  <c r="D830" i="1"/>
  <c r="D838" i="1"/>
  <c r="D846" i="1"/>
  <c r="D854" i="1"/>
  <c r="D862" i="1"/>
  <c r="D870" i="1"/>
  <c r="D878" i="1"/>
  <c r="D886" i="1"/>
  <c r="D894" i="1"/>
  <c r="D902" i="1"/>
  <c r="D910" i="1"/>
  <c r="D918" i="1"/>
  <c r="D926" i="1"/>
  <c r="D934" i="1"/>
  <c r="D942" i="1"/>
  <c r="D950" i="1"/>
  <c r="D958" i="1"/>
  <c r="D966" i="1"/>
  <c r="D974" i="1"/>
  <c r="D982" i="1"/>
  <c r="D990" i="1"/>
  <c r="D998" i="1"/>
  <c r="D1006" i="1"/>
  <c r="D1014" i="1"/>
  <c r="D1022" i="1"/>
  <c r="D1030" i="1"/>
  <c r="D1038" i="1"/>
  <c r="D1046" i="1"/>
  <c r="D1054" i="1"/>
  <c r="D1062" i="1"/>
  <c r="D1070" i="1"/>
  <c r="D1078" i="1"/>
  <c r="D1086" i="1"/>
  <c r="D1094" i="1"/>
  <c r="D1102" i="1"/>
  <c r="D1110" i="1"/>
  <c r="D1118" i="1"/>
  <c r="D1126" i="1"/>
  <c r="D1134" i="1"/>
  <c r="D1142" i="1"/>
  <c r="D1150" i="1"/>
  <c r="D1158" i="1"/>
  <c r="D1166" i="1"/>
  <c r="D1174" i="1"/>
  <c r="D1182" i="1"/>
  <c r="D1190" i="1"/>
  <c r="D1198" i="1"/>
  <c r="D1206" i="1"/>
  <c r="D1214" i="1"/>
  <c r="D1222" i="1"/>
  <c r="D1230" i="1"/>
  <c r="D1238" i="1"/>
  <c r="D1246" i="1"/>
  <c r="D1254" i="1"/>
  <c r="D1262" i="1"/>
  <c r="D1270" i="1"/>
  <c r="D1278" i="1"/>
  <c r="D1286" i="1"/>
  <c r="D1294" i="1"/>
  <c r="D1302" i="1"/>
  <c r="D1310" i="1"/>
  <c r="D1318" i="1"/>
  <c r="D1326" i="1"/>
  <c r="D1334" i="1"/>
  <c r="D1342" i="1"/>
  <c r="D1350" i="1"/>
  <c r="D1358" i="1"/>
  <c r="D1366" i="1"/>
  <c r="D1374" i="1"/>
  <c r="D1382" i="1"/>
  <c r="D1390" i="1"/>
  <c r="D1398" i="1"/>
  <c r="D1406" i="1"/>
  <c r="D1414" i="1"/>
  <c r="D1422" i="1"/>
  <c r="D1430" i="1"/>
  <c r="D1438" i="1"/>
  <c r="D1446" i="1"/>
  <c r="D1454" i="1"/>
  <c r="D1462" i="1"/>
  <c r="D1470" i="1"/>
  <c r="D1478" i="1"/>
  <c r="D1486" i="1"/>
  <c r="D1494" i="1"/>
  <c r="D1502" i="1"/>
  <c r="D1510" i="1"/>
  <c r="D1518" i="1"/>
  <c r="D1526" i="1"/>
  <c r="D1534" i="1"/>
  <c r="D1542" i="1"/>
  <c r="D1550" i="1"/>
  <c r="D1558" i="1"/>
  <c r="D1566" i="1"/>
  <c r="D1574" i="1"/>
  <c r="D1582" i="1"/>
  <c r="D1590" i="1"/>
  <c r="D1598" i="1"/>
  <c r="D1606" i="1"/>
  <c r="D1614" i="1"/>
  <c r="D1622" i="1"/>
  <c r="D1630" i="1"/>
  <c r="D1638" i="1"/>
  <c r="D1646" i="1"/>
  <c r="D1654" i="1"/>
  <c r="D1662" i="1"/>
  <c r="D1670" i="1"/>
  <c r="D1678" i="1"/>
  <c r="D1686" i="1"/>
  <c r="D1694" i="1"/>
  <c r="D1702" i="1"/>
  <c r="D1710" i="1"/>
  <c r="D1718" i="1"/>
  <c r="D1726" i="1"/>
  <c r="D1734" i="1"/>
  <c r="D1742" i="1"/>
  <c r="D1750" i="1"/>
  <c r="D1758" i="1"/>
  <c r="D1766" i="1"/>
  <c r="D1774" i="1"/>
  <c r="D1782" i="1"/>
  <c r="D1790" i="1"/>
  <c r="D1798" i="1"/>
  <c r="D1806" i="1"/>
  <c r="D1814" i="1"/>
  <c r="D1822" i="1"/>
  <c r="D1830" i="1"/>
  <c r="D1838" i="1"/>
  <c r="D1846" i="1"/>
  <c r="D1854" i="1"/>
  <c r="D1862" i="1"/>
  <c r="D1870" i="1"/>
  <c r="D1878" i="1"/>
  <c r="D1886" i="1"/>
  <c r="D1894" i="1"/>
  <c r="D1902" i="1"/>
  <c r="D1910" i="1"/>
  <c r="D1918" i="1"/>
  <c r="D1926" i="1"/>
  <c r="D1934" i="1"/>
  <c r="D1942" i="1"/>
  <c r="D1950" i="1"/>
  <c r="D1958" i="1"/>
  <c r="D1966" i="1"/>
  <c r="D1974" i="1"/>
  <c r="D1982" i="1"/>
  <c r="D1990" i="1"/>
  <c r="D1998" i="1"/>
  <c r="D2006" i="1"/>
  <c r="D2014" i="1"/>
  <c r="D2022" i="1"/>
  <c r="D263" i="1"/>
  <c r="D284" i="1"/>
  <c r="D304" i="1"/>
  <c r="D327" i="1"/>
  <c r="D348" i="1"/>
  <c r="D368" i="1"/>
  <c r="D391" i="1"/>
  <c r="D412" i="1"/>
  <c r="D432" i="1"/>
  <c r="D455" i="1"/>
  <c r="D476" i="1"/>
  <c r="D496" i="1"/>
  <c r="D519" i="1"/>
  <c r="D540" i="1"/>
  <c r="D560" i="1"/>
  <c r="D583" i="1"/>
  <c r="D604" i="1"/>
  <c r="D624" i="1"/>
  <c r="D647" i="1"/>
  <c r="D668" i="1"/>
  <c r="D688" i="1"/>
  <c r="D711" i="1"/>
  <c r="D732" i="1"/>
  <c r="D752" i="1"/>
  <c r="D775" i="1"/>
  <c r="D796" i="1"/>
  <c r="D816" i="1"/>
  <c r="D839" i="1"/>
  <c r="D860" i="1"/>
  <c r="D880" i="1"/>
  <c r="D903" i="1"/>
  <c r="D924" i="1"/>
  <c r="D944" i="1"/>
  <c r="D967" i="1"/>
  <c r="D988" i="1"/>
  <c r="D1008" i="1"/>
  <c r="D1031" i="1"/>
  <c r="D1052" i="1"/>
  <c r="D1072" i="1"/>
  <c r="D1095" i="1"/>
  <c r="D1116" i="1"/>
  <c r="D1136" i="1"/>
  <c r="D1159" i="1"/>
  <c r="D1180" i="1"/>
  <c r="D1200" i="1"/>
  <c r="D1223" i="1"/>
  <c r="D1244" i="1"/>
  <c r="D1264" i="1"/>
  <c r="D1287" i="1"/>
  <c r="D1308" i="1"/>
  <c r="D1328" i="1"/>
  <c r="D1351" i="1"/>
  <c r="D1372" i="1"/>
  <c r="D1392" i="1"/>
  <c r="D1415" i="1"/>
  <c r="D1436" i="1"/>
  <c r="D1456" i="1"/>
  <c r="D1479" i="1"/>
  <c r="D1500" i="1"/>
  <c r="D1520" i="1"/>
  <c r="D1543" i="1"/>
  <c r="D1564" i="1"/>
  <c r="D1584" i="1"/>
  <c r="D1607" i="1"/>
  <c r="D1628" i="1"/>
  <c r="D1648" i="1"/>
  <c r="D1671" i="1"/>
  <c r="D1692" i="1"/>
  <c r="D1712" i="1"/>
  <c r="D1735" i="1"/>
  <c r="D1756" i="1"/>
  <c r="D1776" i="1"/>
  <c r="D1799" i="1"/>
  <c r="D1820" i="1"/>
  <c r="D1840" i="1"/>
  <c r="D1863" i="1"/>
  <c r="D1884" i="1"/>
  <c r="D1904" i="1"/>
  <c r="D1927" i="1"/>
  <c r="D1948" i="1"/>
  <c r="D1967" i="1"/>
  <c r="D1983" i="1"/>
  <c r="D1995" i="1"/>
  <c r="D2008" i="1"/>
  <c r="D2020" i="1"/>
  <c r="D2032" i="1"/>
  <c r="D2041" i="1"/>
  <c r="D2050" i="1"/>
  <c r="D2058" i="1"/>
  <c r="D2066" i="1"/>
  <c r="D2074" i="1"/>
  <c r="D2082" i="1"/>
  <c r="D2090" i="1"/>
  <c r="D2098" i="1"/>
  <c r="D2106" i="1"/>
  <c r="D2114" i="1"/>
  <c r="D2122" i="1"/>
  <c r="D2130" i="1"/>
  <c r="D2138" i="1"/>
  <c r="D2146" i="1"/>
  <c r="D2154" i="1"/>
  <c r="D2162" i="1"/>
  <c r="D2170" i="1"/>
  <c r="D2178" i="1"/>
  <c r="D2186" i="1"/>
  <c r="D2194" i="1"/>
  <c r="D2202" i="1"/>
  <c r="D2210" i="1"/>
  <c r="D2218" i="1"/>
  <c r="D2226" i="1"/>
  <c r="D2234" i="1"/>
  <c r="D2242" i="1"/>
  <c r="D2250" i="1"/>
  <c r="D2258" i="1"/>
  <c r="D2266" i="1"/>
  <c r="D2274" i="1"/>
  <c r="D2282" i="1"/>
  <c r="D2290" i="1"/>
  <c r="D2298" i="1"/>
  <c r="D2306" i="1"/>
  <c r="D2314" i="1"/>
  <c r="D2322" i="1"/>
  <c r="D2330" i="1"/>
  <c r="D2338" i="1"/>
  <c r="D2346" i="1"/>
  <c r="D2354" i="1"/>
  <c r="D2362" i="1"/>
  <c r="D2370" i="1"/>
  <c r="D2378" i="1"/>
  <c r="D2386" i="1"/>
  <c r="D2394" i="1"/>
  <c r="D2402" i="1"/>
  <c r="D2410" i="1"/>
  <c r="D2418" i="1"/>
  <c r="D2426" i="1"/>
  <c r="D2434" i="1"/>
  <c r="D2442" i="1"/>
  <c r="D2450" i="1"/>
  <c r="D2458" i="1"/>
  <c r="D2466" i="1"/>
  <c r="D2474" i="1"/>
  <c r="D2482" i="1"/>
  <c r="D2490" i="1"/>
  <c r="D2498" i="1"/>
  <c r="D2506" i="1"/>
  <c r="D2514" i="1"/>
  <c r="D2522" i="1"/>
  <c r="D2530" i="1"/>
  <c r="D2538" i="1"/>
  <c r="D2546" i="1"/>
  <c r="D2554" i="1"/>
  <c r="D2562" i="1"/>
  <c r="D2570" i="1"/>
  <c r="D2578" i="1"/>
  <c r="D2586" i="1"/>
  <c r="D2594" i="1"/>
  <c r="D2602" i="1"/>
  <c r="D2610" i="1"/>
  <c r="D2618" i="1"/>
  <c r="D2626" i="1"/>
  <c r="D2634" i="1"/>
  <c r="D2642" i="1"/>
  <c r="D2650" i="1"/>
  <c r="D2658" i="1"/>
  <c r="D2666" i="1"/>
  <c r="D2674" i="1"/>
  <c r="D2682" i="1"/>
  <c r="D2690" i="1"/>
  <c r="D2698" i="1"/>
  <c r="D2706" i="1"/>
  <c r="D2714" i="1"/>
  <c r="D2722" i="1"/>
  <c r="D2730" i="1"/>
  <c r="D2738" i="1"/>
  <c r="D2746" i="1"/>
  <c r="D2754" i="1"/>
  <c r="D2762" i="1"/>
  <c r="D2770" i="1"/>
  <c r="D2778" i="1"/>
  <c r="D2786" i="1"/>
  <c r="D2794" i="1"/>
  <c r="D2802" i="1"/>
  <c r="D2810" i="1"/>
  <c r="D2818" i="1"/>
  <c r="D2826" i="1"/>
  <c r="D2834" i="1"/>
  <c r="D2842" i="1"/>
  <c r="D2850" i="1"/>
  <c r="D2858" i="1"/>
  <c r="D2866" i="1"/>
  <c r="D2874" i="1"/>
  <c r="D2882" i="1"/>
  <c r="D2890" i="1"/>
  <c r="D2898" i="1"/>
  <c r="D2906" i="1"/>
  <c r="D2914" i="1"/>
  <c r="D2922" i="1"/>
  <c r="D2930" i="1"/>
  <c r="D2938" i="1"/>
  <c r="D2946" i="1"/>
  <c r="D2954" i="1"/>
  <c r="D2962" i="1"/>
  <c r="D2970" i="1"/>
  <c r="D2978" i="1"/>
  <c r="D2986" i="1"/>
  <c r="D2994" i="1"/>
  <c r="D3002" i="1"/>
  <c r="D3010" i="1"/>
  <c r="D3018" i="1"/>
  <c r="D3026" i="1"/>
  <c r="D3034" i="1"/>
  <c r="D3042" i="1"/>
  <c r="D3050" i="1"/>
  <c r="D3058" i="1"/>
  <c r="D3066" i="1"/>
  <c r="D3074" i="1"/>
  <c r="D3082" i="1"/>
  <c r="D3090" i="1"/>
  <c r="D3098" i="1"/>
  <c r="D3106" i="1"/>
  <c r="D3114" i="1"/>
  <c r="D3122" i="1"/>
  <c r="D3130" i="1"/>
  <c r="D3138" i="1"/>
  <c r="D3146" i="1"/>
  <c r="D3154" i="1"/>
  <c r="D3162" i="1"/>
  <c r="D3170" i="1"/>
  <c r="D3178" i="1"/>
  <c r="D3186" i="1"/>
  <c r="D3194" i="1"/>
  <c r="D3202" i="1"/>
  <c r="D3210" i="1"/>
  <c r="D3218" i="1"/>
  <c r="D3226" i="1"/>
  <c r="D3234" i="1"/>
  <c r="D3242" i="1"/>
  <c r="D3250" i="1"/>
  <c r="D3258" i="1"/>
  <c r="D3266" i="1"/>
  <c r="D3274" i="1"/>
  <c r="D3282" i="1"/>
  <c r="D3290" i="1"/>
  <c r="D3298" i="1"/>
  <c r="D3306" i="1"/>
  <c r="D3314" i="1"/>
  <c r="D3322" i="1"/>
  <c r="D3330" i="1"/>
  <c r="D3338" i="1"/>
  <c r="D3346" i="1"/>
  <c r="D3354" i="1"/>
  <c r="D3362" i="1"/>
  <c r="D3370" i="1"/>
  <c r="D3378" i="1"/>
  <c r="D3386" i="1"/>
  <c r="D3394" i="1"/>
  <c r="D3402" i="1"/>
  <c r="D3410" i="1"/>
  <c r="D3418" i="1"/>
  <c r="D3426" i="1"/>
  <c r="D3434" i="1"/>
  <c r="D3442" i="1"/>
  <c r="D3450" i="1"/>
  <c r="D3458" i="1"/>
  <c r="D3466" i="1"/>
  <c r="D3474" i="1"/>
  <c r="D3482" i="1"/>
  <c r="D3490" i="1"/>
  <c r="D3498" i="1"/>
  <c r="D3506" i="1"/>
  <c r="D3514" i="1"/>
  <c r="D3522" i="1"/>
  <c r="D3530" i="1"/>
  <c r="D3538" i="1"/>
  <c r="D3546" i="1"/>
  <c r="D3554" i="1"/>
  <c r="D3562" i="1"/>
  <c r="D3570" i="1"/>
  <c r="D3578" i="1"/>
  <c r="D3586" i="1"/>
  <c r="D3594" i="1"/>
  <c r="D3602" i="1"/>
  <c r="D3610" i="1"/>
  <c r="D3618" i="1"/>
  <c r="D3626" i="1"/>
  <c r="D3634" i="1"/>
  <c r="D3642" i="1"/>
  <c r="D3650" i="1"/>
  <c r="D3658" i="1"/>
  <c r="D3666" i="1"/>
  <c r="D3674" i="1"/>
  <c r="D3682" i="1"/>
  <c r="D3690" i="1"/>
  <c r="D3698" i="1"/>
  <c r="D3706" i="1"/>
  <c r="D264" i="1"/>
  <c r="D287" i="1"/>
  <c r="D308" i="1"/>
  <c r="D328" i="1"/>
  <c r="D351" i="1"/>
  <c r="D372" i="1"/>
  <c r="D392" i="1"/>
  <c r="D415" i="1"/>
  <c r="D436" i="1"/>
  <c r="D456" i="1"/>
  <c r="D479" i="1"/>
  <c r="D500" i="1"/>
  <c r="D520" i="1"/>
  <c r="D543" i="1"/>
  <c r="D564" i="1"/>
  <c r="D584" i="1"/>
  <c r="D607" i="1"/>
  <c r="D628" i="1"/>
  <c r="D648" i="1"/>
  <c r="D671" i="1"/>
  <c r="D692" i="1"/>
  <c r="D712" i="1"/>
  <c r="D735" i="1"/>
  <c r="D756" i="1"/>
  <c r="D776" i="1"/>
  <c r="D799" i="1"/>
  <c r="D820" i="1"/>
  <c r="D840" i="1"/>
  <c r="D863" i="1"/>
  <c r="D884" i="1"/>
  <c r="D904" i="1"/>
  <c r="D927" i="1"/>
  <c r="D948" i="1"/>
  <c r="D968" i="1"/>
  <c r="D991" i="1"/>
  <c r="D1012" i="1"/>
  <c r="D1032" i="1"/>
  <c r="D1055" i="1"/>
  <c r="D1076" i="1"/>
  <c r="D1096" i="1"/>
  <c r="D1119" i="1"/>
  <c r="D1140" i="1"/>
  <c r="D1160" i="1"/>
  <c r="D1183" i="1"/>
  <c r="D1204" i="1"/>
  <c r="D1224" i="1"/>
  <c r="D1247" i="1"/>
  <c r="D1268" i="1"/>
  <c r="D1288" i="1"/>
  <c r="D1311" i="1"/>
  <c r="D1332" i="1"/>
  <c r="D1352" i="1"/>
  <c r="D1375" i="1"/>
  <c r="D1396" i="1"/>
  <c r="D1416" i="1"/>
  <c r="D1439" i="1"/>
  <c r="D1460" i="1"/>
  <c r="D1480" i="1"/>
  <c r="D1503" i="1"/>
  <c r="D1524" i="1"/>
  <c r="D1544" i="1"/>
  <c r="D1567" i="1"/>
  <c r="D1588" i="1"/>
  <c r="D1608" i="1"/>
  <c r="D1631" i="1"/>
  <c r="D1652" i="1"/>
  <c r="D1672" i="1"/>
  <c r="D1695" i="1"/>
  <c r="D1716" i="1"/>
  <c r="D1736" i="1"/>
  <c r="D1759" i="1"/>
  <c r="D1780" i="1"/>
  <c r="D1800" i="1"/>
  <c r="D1823" i="1"/>
  <c r="D1844" i="1"/>
  <c r="D1864" i="1"/>
  <c r="D1887" i="1"/>
  <c r="D1908" i="1"/>
  <c r="D1928" i="1"/>
  <c r="D1951" i="1"/>
  <c r="D1968" i="1"/>
  <c r="D1984" i="1"/>
  <c r="D1996" i="1"/>
  <c r="D2010" i="1"/>
  <c r="D2023" i="1"/>
  <c r="D2033" i="1"/>
  <c r="D2042" i="1"/>
  <c r="D2051" i="1"/>
  <c r="D2059" i="1"/>
  <c r="D2067" i="1"/>
  <c r="D2075" i="1"/>
  <c r="D2083" i="1"/>
  <c r="D2091" i="1"/>
  <c r="D2099" i="1"/>
  <c r="D2107" i="1"/>
  <c r="D2115" i="1"/>
  <c r="D2123" i="1"/>
  <c r="D2131" i="1"/>
  <c r="D2139" i="1"/>
  <c r="D2147" i="1"/>
  <c r="D2155" i="1"/>
  <c r="D2163" i="1"/>
  <c r="D2171" i="1"/>
  <c r="D2179" i="1"/>
  <c r="D2187" i="1"/>
  <c r="D2195" i="1"/>
  <c r="D2203" i="1"/>
  <c r="D2211" i="1"/>
  <c r="D2219" i="1"/>
  <c r="D2227" i="1"/>
  <c r="D2235" i="1"/>
  <c r="D2243" i="1"/>
  <c r="D2251" i="1"/>
  <c r="D2259" i="1"/>
  <c r="D2267" i="1"/>
  <c r="D2275" i="1"/>
  <c r="D2283" i="1"/>
  <c r="D2291" i="1"/>
  <c r="D2299" i="1"/>
  <c r="D2307" i="1"/>
  <c r="D2315" i="1"/>
  <c r="D2323" i="1"/>
  <c r="D2331" i="1"/>
  <c r="D2339" i="1"/>
  <c r="D2347" i="1"/>
  <c r="D2355" i="1"/>
  <c r="D2363" i="1"/>
  <c r="D2371" i="1"/>
  <c r="D2379" i="1"/>
  <c r="D2387" i="1"/>
  <c r="D2395" i="1"/>
  <c r="D2403" i="1"/>
  <c r="D2411" i="1"/>
  <c r="D2419" i="1"/>
  <c r="D2427" i="1"/>
  <c r="D2435" i="1"/>
  <c r="D2443" i="1"/>
  <c r="D2451" i="1"/>
  <c r="D2459" i="1"/>
  <c r="D2467" i="1"/>
  <c r="D2475" i="1"/>
  <c r="D2483" i="1"/>
  <c r="D2491" i="1"/>
  <c r="D2499" i="1"/>
  <c r="D2507" i="1"/>
  <c r="D2515" i="1"/>
  <c r="D2523" i="1"/>
  <c r="D2531" i="1"/>
  <c r="D2539" i="1"/>
  <c r="D2547" i="1"/>
  <c r="D2555" i="1"/>
  <c r="D2563" i="1"/>
  <c r="D2571" i="1"/>
  <c r="D2579" i="1"/>
  <c r="D2587" i="1"/>
  <c r="D2595" i="1"/>
  <c r="D2603" i="1"/>
  <c r="D2611" i="1"/>
  <c r="D2619" i="1"/>
  <c r="D2627" i="1"/>
  <c r="D2635" i="1"/>
  <c r="D2643" i="1"/>
  <c r="D2651" i="1"/>
  <c r="D2659" i="1"/>
  <c r="D2667" i="1"/>
  <c r="D2675" i="1"/>
  <c r="D2683" i="1"/>
  <c r="D2691" i="1"/>
  <c r="D2699" i="1"/>
  <c r="D2707" i="1"/>
  <c r="D2715" i="1"/>
  <c r="D2723" i="1"/>
  <c r="D2731" i="1"/>
  <c r="D2739" i="1"/>
  <c r="D2747" i="1"/>
  <c r="D2755" i="1"/>
  <c r="D2763" i="1"/>
  <c r="D2771" i="1"/>
  <c r="D2779" i="1"/>
  <c r="D2787" i="1"/>
  <c r="D2795" i="1"/>
  <c r="D2803" i="1"/>
  <c r="D2811" i="1"/>
  <c r="D2819" i="1"/>
  <c r="D2827" i="1"/>
  <c r="D2835" i="1"/>
  <c r="D2843" i="1"/>
  <c r="D2851" i="1"/>
  <c r="D2859" i="1"/>
  <c r="D2867" i="1"/>
  <c r="D2875" i="1"/>
  <c r="D2883" i="1"/>
  <c r="D2891" i="1"/>
  <c r="D2899" i="1"/>
  <c r="D2907" i="1"/>
  <c r="D2915" i="1"/>
  <c r="D2923" i="1"/>
  <c r="D2931" i="1"/>
  <c r="D2939" i="1"/>
  <c r="D2947" i="1"/>
  <c r="D2955" i="1"/>
  <c r="D2963" i="1"/>
  <c r="D2971" i="1"/>
  <c r="D2979" i="1"/>
  <c r="D2987" i="1"/>
  <c r="D2995" i="1"/>
  <c r="D3003" i="1"/>
  <c r="D3011" i="1"/>
  <c r="D3019" i="1"/>
  <c r="D3027" i="1"/>
  <c r="D3035" i="1"/>
  <c r="D3043" i="1"/>
  <c r="D3051" i="1"/>
  <c r="D3059" i="1"/>
  <c r="D3067" i="1"/>
  <c r="D3075" i="1"/>
  <c r="D3083" i="1"/>
  <c r="D3091" i="1"/>
  <c r="D3099" i="1"/>
  <c r="D3107" i="1"/>
  <c r="D3115" i="1"/>
  <c r="D3123" i="1"/>
  <c r="D3131" i="1"/>
  <c r="D3139" i="1"/>
  <c r="D3147" i="1"/>
  <c r="D3155" i="1"/>
  <c r="D3163" i="1"/>
  <c r="D3171" i="1"/>
  <c r="D3179" i="1"/>
  <c r="D3187" i="1"/>
  <c r="D3195" i="1"/>
  <c r="D3203" i="1"/>
  <c r="D3211" i="1"/>
  <c r="D3219" i="1"/>
  <c r="D3227" i="1"/>
  <c r="D3235" i="1"/>
  <c r="D3243" i="1"/>
  <c r="D3251" i="1"/>
  <c r="D3259" i="1"/>
  <c r="D3267" i="1"/>
  <c r="D3275" i="1"/>
  <c r="D3283" i="1"/>
  <c r="D3291" i="1"/>
  <c r="D3299" i="1"/>
  <c r="D3307" i="1"/>
  <c r="D3315" i="1"/>
  <c r="D3323" i="1"/>
  <c r="D3331" i="1"/>
  <c r="D3339" i="1"/>
  <c r="D3347" i="1"/>
  <c r="D3355" i="1"/>
  <c r="D3363" i="1"/>
  <c r="D3371" i="1"/>
  <c r="D3379" i="1"/>
  <c r="D3387" i="1"/>
  <c r="D3395" i="1"/>
  <c r="D3403" i="1"/>
  <c r="D3411" i="1"/>
  <c r="D3419" i="1"/>
  <c r="D3427" i="1"/>
  <c r="D3435" i="1"/>
  <c r="D3443" i="1"/>
  <c r="D3451" i="1"/>
  <c r="D3459" i="1"/>
  <c r="D3467" i="1"/>
  <c r="D3475" i="1"/>
  <c r="D3483" i="1"/>
  <c r="D3491" i="1"/>
  <c r="D3499" i="1"/>
  <c r="D3507" i="1"/>
  <c r="D3515" i="1"/>
  <c r="D3523" i="1"/>
  <c r="D3531" i="1"/>
  <c r="D3539" i="1"/>
  <c r="D268" i="1"/>
  <c r="D288" i="1"/>
  <c r="D311" i="1"/>
  <c r="D332" i="1"/>
  <c r="D352" i="1"/>
  <c r="D375" i="1"/>
  <c r="D396" i="1"/>
  <c r="D416" i="1"/>
  <c r="D439" i="1"/>
  <c r="D460" i="1"/>
  <c r="D480" i="1"/>
  <c r="D503" i="1"/>
  <c r="D524" i="1"/>
  <c r="D544" i="1"/>
  <c r="D567" i="1"/>
  <c r="D588" i="1"/>
  <c r="D608" i="1"/>
  <c r="D631" i="1"/>
  <c r="D652" i="1"/>
  <c r="D672" i="1"/>
  <c r="D695" i="1"/>
  <c r="D716" i="1"/>
  <c r="D736" i="1"/>
  <c r="D759" i="1"/>
  <c r="D780" i="1"/>
  <c r="D800" i="1"/>
  <c r="D823" i="1"/>
  <c r="D844" i="1"/>
  <c r="D864" i="1"/>
  <c r="D887" i="1"/>
  <c r="D908" i="1"/>
  <c r="D928" i="1"/>
  <c r="D951" i="1"/>
  <c r="D972" i="1"/>
  <c r="D992" i="1"/>
  <c r="D1015" i="1"/>
  <c r="D1036" i="1"/>
  <c r="D1056" i="1"/>
  <c r="D1079" i="1"/>
  <c r="D1100" i="1"/>
  <c r="D1120" i="1"/>
  <c r="D1143" i="1"/>
  <c r="D1164" i="1"/>
  <c r="D1184" i="1"/>
  <c r="D1207" i="1"/>
  <c r="D1228" i="1"/>
  <c r="D1248" i="1"/>
  <c r="D1271" i="1"/>
  <c r="D1292" i="1"/>
  <c r="D1312" i="1"/>
  <c r="D1335" i="1"/>
  <c r="D1356" i="1"/>
  <c r="D1376" i="1"/>
  <c r="D1399" i="1"/>
  <c r="D1420" i="1"/>
  <c r="D1440" i="1"/>
  <c r="D1463" i="1"/>
  <c r="D1484" i="1"/>
  <c r="D1504" i="1"/>
  <c r="D1527" i="1"/>
  <c r="D1548" i="1"/>
  <c r="D1568" i="1"/>
  <c r="D1591" i="1"/>
  <c r="D1612" i="1"/>
  <c r="D1632" i="1"/>
  <c r="D1655" i="1"/>
  <c r="D1676" i="1"/>
  <c r="D1696" i="1"/>
  <c r="D1719" i="1"/>
  <c r="D1740" i="1"/>
  <c r="D1760" i="1"/>
  <c r="D1783" i="1"/>
  <c r="D1804" i="1"/>
  <c r="D1824" i="1"/>
  <c r="D1847" i="1"/>
  <c r="D1868" i="1"/>
  <c r="D1888" i="1"/>
  <c r="D1911" i="1"/>
  <c r="D1932" i="1"/>
  <c r="D1952" i="1"/>
  <c r="D1970" i="1"/>
  <c r="D1986" i="1"/>
  <c r="D1999" i="1"/>
  <c r="D2011" i="1"/>
  <c r="D2024" i="1"/>
  <c r="D2034" i="1"/>
  <c r="D2043" i="1"/>
  <c r="D2052" i="1"/>
  <c r="D2060" i="1"/>
  <c r="D2068" i="1"/>
  <c r="D2076" i="1"/>
  <c r="D2084" i="1"/>
  <c r="D2092" i="1"/>
  <c r="D2100" i="1"/>
  <c r="D2108" i="1"/>
  <c r="D2116" i="1"/>
  <c r="D2124" i="1"/>
  <c r="D2132" i="1"/>
  <c r="D2140" i="1"/>
  <c r="D2148" i="1"/>
  <c r="D2156" i="1"/>
  <c r="D2164" i="1"/>
  <c r="D2172" i="1"/>
  <c r="D2180" i="1"/>
  <c r="D2188" i="1"/>
  <c r="D2196" i="1"/>
  <c r="D2204" i="1"/>
  <c r="D2212" i="1"/>
  <c r="D2220" i="1"/>
  <c r="D2228" i="1"/>
  <c r="D2236" i="1"/>
  <c r="D2244" i="1"/>
  <c r="D2252" i="1"/>
  <c r="D2260" i="1"/>
  <c r="D2268" i="1"/>
  <c r="D2276" i="1"/>
  <c r="D2284" i="1"/>
  <c r="D2292" i="1"/>
  <c r="D2300" i="1"/>
  <c r="D2308" i="1"/>
  <c r="D2316" i="1"/>
  <c r="D2324" i="1"/>
  <c r="D2332" i="1"/>
  <c r="D2340" i="1"/>
  <c r="D2348" i="1"/>
  <c r="D2356" i="1"/>
  <c r="D2364" i="1"/>
  <c r="D2372" i="1"/>
  <c r="D2380" i="1"/>
  <c r="D2388" i="1"/>
  <c r="D2396" i="1"/>
  <c r="D2404" i="1"/>
  <c r="D2412" i="1"/>
  <c r="D2420" i="1"/>
  <c r="D2428" i="1"/>
  <c r="D2436" i="1"/>
  <c r="D2444" i="1"/>
  <c r="D2452" i="1"/>
  <c r="D2460" i="1"/>
  <c r="D2468" i="1"/>
  <c r="D2476" i="1"/>
  <c r="D2484" i="1"/>
  <c r="D2492" i="1"/>
  <c r="D2500" i="1"/>
  <c r="D2508" i="1"/>
  <c r="D2516" i="1"/>
  <c r="D2524" i="1"/>
  <c r="D2532" i="1"/>
  <c r="D2540" i="1"/>
  <c r="D2548" i="1"/>
  <c r="D2556" i="1"/>
  <c r="D2564" i="1"/>
  <c r="D2572" i="1"/>
  <c r="D2580" i="1"/>
  <c r="D2588" i="1"/>
  <c r="D2596" i="1"/>
  <c r="D2604" i="1"/>
  <c r="D2612" i="1"/>
  <c r="D2620" i="1"/>
  <c r="D2628" i="1"/>
  <c r="D2636" i="1"/>
  <c r="D2644" i="1"/>
  <c r="D2652" i="1"/>
  <c r="D2660" i="1"/>
  <c r="D2668" i="1"/>
  <c r="D2676" i="1"/>
  <c r="D2684" i="1"/>
  <c r="D2692" i="1"/>
  <c r="D2700" i="1"/>
  <c r="D2708" i="1"/>
  <c r="D2716" i="1"/>
  <c r="D2724" i="1"/>
  <c r="D2732" i="1"/>
  <c r="D2740" i="1"/>
  <c r="D2748" i="1"/>
  <c r="D2756" i="1"/>
  <c r="D2764" i="1"/>
  <c r="D2772" i="1"/>
  <c r="D2780" i="1"/>
  <c r="D2788" i="1"/>
  <c r="D2796" i="1"/>
  <c r="D2804" i="1"/>
  <c r="D2812" i="1"/>
  <c r="D2820" i="1"/>
  <c r="D2828" i="1"/>
  <c r="D2836" i="1"/>
  <c r="D2844" i="1"/>
  <c r="D2852" i="1"/>
  <c r="D2860" i="1"/>
  <c r="D2868" i="1"/>
  <c r="D2876" i="1"/>
  <c r="D2884" i="1"/>
  <c r="D2892" i="1"/>
  <c r="D2900" i="1"/>
  <c r="D2908" i="1"/>
  <c r="D2916" i="1"/>
  <c r="D2924" i="1"/>
  <c r="D2932" i="1"/>
  <c r="D2940" i="1"/>
  <c r="D2948" i="1"/>
  <c r="D2956" i="1"/>
  <c r="D2964" i="1"/>
  <c r="D2972" i="1"/>
  <c r="D2980" i="1"/>
  <c r="D2988" i="1"/>
  <c r="D2996" i="1"/>
  <c r="D3004" i="1"/>
  <c r="D3012" i="1"/>
  <c r="D3020" i="1"/>
  <c r="D3028" i="1"/>
  <c r="D3036" i="1"/>
  <c r="D3044" i="1"/>
  <c r="D3052" i="1"/>
  <c r="D3060" i="1"/>
  <c r="D3068" i="1"/>
  <c r="D3076" i="1"/>
  <c r="D3084" i="1"/>
  <c r="D3092" i="1"/>
  <c r="D3100" i="1"/>
  <c r="D3108" i="1"/>
  <c r="D3116" i="1"/>
  <c r="D3124" i="1"/>
  <c r="D3132" i="1"/>
  <c r="D3140" i="1"/>
  <c r="D3148" i="1"/>
  <c r="D3156" i="1"/>
  <c r="D3164" i="1"/>
  <c r="D3172" i="1"/>
  <c r="D3180" i="1"/>
  <c r="D3188" i="1"/>
  <c r="D3196" i="1"/>
  <c r="D3204" i="1"/>
  <c r="D3212" i="1"/>
  <c r="D3220" i="1"/>
  <c r="D3228" i="1"/>
  <c r="D3236" i="1"/>
  <c r="D3244" i="1"/>
  <c r="D3252" i="1"/>
  <c r="D3260" i="1"/>
  <c r="D3268" i="1"/>
  <c r="D3276" i="1"/>
  <c r="D3284" i="1"/>
  <c r="D3292" i="1"/>
  <c r="D3300" i="1"/>
  <c r="D3308" i="1"/>
  <c r="D3316" i="1"/>
  <c r="D3324" i="1"/>
  <c r="D3332" i="1"/>
  <c r="D3340" i="1"/>
  <c r="D3348" i="1"/>
  <c r="D3356" i="1"/>
  <c r="D3364" i="1"/>
  <c r="D3372" i="1"/>
  <c r="D3380" i="1"/>
  <c r="D3388" i="1"/>
  <c r="D3396" i="1"/>
  <c r="D3404" i="1"/>
  <c r="D3412" i="1"/>
  <c r="D3420" i="1"/>
  <c r="D3428" i="1"/>
  <c r="D3436" i="1"/>
  <c r="D3444" i="1"/>
  <c r="D3452" i="1"/>
  <c r="D3460" i="1"/>
  <c r="D3468" i="1"/>
  <c r="D3476" i="1"/>
  <c r="D3484" i="1"/>
  <c r="D3492" i="1"/>
  <c r="D3500" i="1"/>
  <c r="D3508" i="1"/>
  <c r="D3516" i="1"/>
  <c r="D3524" i="1"/>
  <c r="D3532" i="1"/>
  <c r="D3540" i="1"/>
  <c r="D3548" i="1"/>
  <c r="D3556" i="1"/>
  <c r="D3564" i="1"/>
  <c r="D3572" i="1"/>
  <c r="D3580" i="1"/>
  <c r="D3588" i="1"/>
  <c r="D3596" i="1"/>
  <c r="D3604" i="1"/>
  <c r="D3612" i="1"/>
  <c r="D3620" i="1"/>
  <c r="D3628" i="1"/>
  <c r="D3636" i="1"/>
  <c r="D3644" i="1"/>
  <c r="D3652" i="1"/>
  <c r="D272" i="1"/>
  <c r="D295" i="1"/>
  <c r="D316" i="1"/>
  <c r="D336" i="1"/>
  <c r="D359" i="1"/>
  <c r="D380" i="1"/>
  <c r="D400" i="1"/>
  <c r="D423" i="1"/>
  <c r="D444" i="1"/>
  <c r="D464" i="1"/>
  <c r="D487" i="1"/>
  <c r="D508" i="1"/>
  <c r="D528" i="1"/>
  <c r="D551" i="1"/>
  <c r="D572" i="1"/>
  <c r="D592" i="1"/>
  <c r="D615" i="1"/>
  <c r="D636" i="1"/>
  <c r="D656" i="1"/>
  <c r="D679" i="1"/>
  <c r="D700" i="1"/>
  <c r="D720" i="1"/>
  <c r="D743" i="1"/>
  <c r="D764" i="1"/>
  <c r="D784" i="1"/>
  <c r="D807" i="1"/>
  <c r="D828" i="1"/>
  <c r="D848" i="1"/>
  <c r="D871" i="1"/>
  <c r="D892" i="1"/>
  <c r="D912" i="1"/>
  <c r="D935" i="1"/>
  <c r="D956" i="1"/>
  <c r="D976" i="1"/>
  <c r="D999" i="1"/>
  <c r="D1020" i="1"/>
  <c r="D1040" i="1"/>
  <c r="D1063" i="1"/>
  <c r="D1084" i="1"/>
  <c r="D1104" i="1"/>
  <c r="D1127" i="1"/>
  <c r="D1148" i="1"/>
  <c r="D1168" i="1"/>
  <c r="D1191" i="1"/>
  <c r="D1212" i="1"/>
  <c r="D1232" i="1"/>
  <c r="D1255" i="1"/>
  <c r="D1276" i="1"/>
  <c r="D1296" i="1"/>
  <c r="D1319" i="1"/>
  <c r="D1340" i="1"/>
  <c r="D1360" i="1"/>
  <c r="D1383" i="1"/>
  <c r="D1404" i="1"/>
  <c r="D1424" i="1"/>
  <c r="D1447" i="1"/>
  <c r="D1468" i="1"/>
  <c r="D1488" i="1"/>
  <c r="D1511" i="1"/>
  <c r="D1532" i="1"/>
  <c r="D1552" i="1"/>
  <c r="D1575" i="1"/>
  <c r="D1596" i="1"/>
  <c r="D1616" i="1"/>
  <c r="D1639" i="1"/>
  <c r="D1660" i="1"/>
  <c r="D1680" i="1"/>
  <c r="D1703" i="1"/>
  <c r="D1724" i="1"/>
  <c r="D1744" i="1"/>
  <c r="D1767" i="1"/>
  <c r="D1788" i="1"/>
  <c r="D1808" i="1"/>
  <c r="D1831" i="1"/>
  <c r="D1852" i="1"/>
  <c r="D1872" i="1"/>
  <c r="D1895" i="1"/>
  <c r="D1916" i="1"/>
  <c r="D1936" i="1"/>
  <c r="D1959" i="1"/>
  <c r="D1975" i="1"/>
  <c r="D1988" i="1"/>
  <c r="D2002" i="1"/>
  <c r="D2015" i="1"/>
  <c r="D2027" i="1"/>
  <c r="D2036" i="1"/>
  <c r="D2046" i="1"/>
  <c r="D2054" i="1"/>
  <c r="D2062" i="1"/>
  <c r="D2070" i="1"/>
  <c r="D2078" i="1"/>
  <c r="D2086" i="1"/>
  <c r="D2094" i="1"/>
  <c r="D2102" i="1"/>
  <c r="D2110" i="1"/>
  <c r="D2118" i="1"/>
  <c r="D2126" i="1"/>
  <c r="D2134" i="1"/>
  <c r="D2142" i="1"/>
  <c r="D2150" i="1"/>
  <c r="D2158" i="1"/>
  <c r="D2166" i="1"/>
  <c r="D2174" i="1"/>
  <c r="D2182" i="1"/>
  <c r="D2190" i="1"/>
  <c r="D2198" i="1"/>
  <c r="D2206" i="1"/>
  <c r="D2214" i="1"/>
  <c r="D2222" i="1"/>
  <c r="D2230" i="1"/>
  <c r="D2238" i="1"/>
  <c r="D2246" i="1"/>
  <c r="D2254" i="1"/>
  <c r="D2262" i="1"/>
  <c r="D2270" i="1"/>
  <c r="D2278" i="1"/>
  <c r="D2286" i="1"/>
  <c r="D2294" i="1"/>
  <c r="D2302" i="1"/>
  <c r="D2310" i="1"/>
  <c r="D2318" i="1"/>
  <c r="D2326" i="1"/>
  <c r="D2334" i="1"/>
  <c r="D2342" i="1"/>
  <c r="D2350" i="1"/>
  <c r="D2358" i="1"/>
  <c r="D2366" i="1"/>
  <c r="D2374" i="1"/>
  <c r="D2382" i="1"/>
  <c r="D2390" i="1"/>
  <c r="D2398" i="1"/>
  <c r="D2406" i="1"/>
  <c r="D2414" i="1"/>
  <c r="D2422" i="1"/>
  <c r="D2430" i="1"/>
  <c r="D2438" i="1"/>
  <c r="D2446" i="1"/>
  <c r="D2454" i="1"/>
  <c r="D2462" i="1"/>
  <c r="D2470" i="1"/>
  <c r="D2478" i="1"/>
  <c r="D2486" i="1"/>
  <c r="D2494" i="1"/>
  <c r="D2502" i="1"/>
  <c r="D2510" i="1"/>
  <c r="D2518" i="1"/>
  <c r="D2526" i="1"/>
  <c r="D2534" i="1"/>
  <c r="D2542" i="1"/>
  <c r="D2550" i="1"/>
  <c r="D2558" i="1"/>
  <c r="D2566" i="1"/>
  <c r="D2574" i="1"/>
  <c r="D2582" i="1"/>
  <c r="D2590" i="1"/>
  <c r="D2598" i="1"/>
  <c r="D2606" i="1"/>
  <c r="D2614" i="1"/>
  <c r="D2622" i="1"/>
  <c r="D2630" i="1"/>
  <c r="D2638" i="1"/>
  <c r="D2646" i="1"/>
  <c r="D2654" i="1"/>
  <c r="D2662" i="1"/>
  <c r="D2670" i="1"/>
  <c r="D2678" i="1"/>
  <c r="D2686" i="1"/>
  <c r="D2694" i="1"/>
  <c r="D2702" i="1"/>
  <c r="D2710" i="1"/>
  <c r="D2718" i="1"/>
  <c r="D2726" i="1"/>
  <c r="D2734" i="1"/>
  <c r="D2742" i="1"/>
  <c r="D2750" i="1"/>
  <c r="D2758" i="1"/>
  <c r="D2766" i="1"/>
  <c r="D2774" i="1"/>
  <c r="D2782" i="1"/>
  <c r="D2790" i="1"/>
  <c r="D2798" i="1"/>
  <c r="D2806" i="1"/>
  <c r="D2814" i="1"/>
  <c r="D2822" i="1"/>
  <c r="D2830" i="1"/>
  <c r="D2838" i="1"/>
  <c r="D2846" i="1"/>
  <c r="D2854" i="1"/>
  <c r="D2862" i="1"/>
  <c r="D2870" i="1"/>
  <c r="D2878" i="1"/>
  <c r="D2886" i="1"/>
  <c r="D2894" i="1"/>
  <c r="D2902" i="1"/>
  <c r="D2910" i="1"/>
  <c r="D2918" i="1"/>
  <c r="D2926" i="1"/>
  <c r="D2934" i="1"/>
  <c r="D2942" i="1"/>
  <c r="D2950" i="1"/>
  <c r="D2958" i="1"/>
  <c r="D2966" i="1"/>
  <c r="D2974" i="1"/>
  <c r="D2982" i="1"/>
  <c r="D2990" i="1"/>
  <c r="D2998" i="1"/>
  <c r="D3006" i="1"/>
  <c r="D3014" i="1"/>
  <c r="D3022" i="1"/>
  <c r="D3030" i="1"/>
  <c r="D3038" i="1"/>
  <c r="D3046" i="1"/>
  <c r="D3054" i="1"/>
  <c r="D3062" i="1"/>
  <c r="D3070" i="1"/>
  <c r="D3078" i="1"/>
  <c r="D3086" i="1"/>
  <c r="D3094" i="1"/>
  <c r="D3102" i="1"/>
  <c r="D3110" i="1"/>
  <c r="D3118" i="1"/>
  <c r="D3126" i="1"/>
  <c r="D3134" i="1"/>
  <c r="D3142" i="1"/>
  <c r="D3150" i="1"/>
  <c r="D3158" i="1"/>
  <c r="D3166" i="1"/>
  <c r="D3174" i="1"/>
  <c r="D3182" i="1"/>
  <c r="D3190" i="1"/>
  <c r="D3198" i="1"/>
  <c r="D3206" i="1"/>
  <c r="D3214" i="1"/>
  <c r="D3222" i="1"/>
  <c r="D3230" i="1"/>
  <c r="D3238" i="1"/>
  <c r="D3246" i="1"/>
  <c r="D3254" i="1"/>
  <c r="D3262" i="1"/>
  <c r="D3270" i="1"/>
  <c r="D3278" i="1"/>
  <c r="D3286" i="1"/>
  <c r="D3294" i="1"/>
  <c r="D3302" i="1"/>
  <c r="D3310" i="1"/>
  <c r="D3318" i="1"/>
  <c r="D3326" i="1"/>
  <c r="D3334" i="1"/>
  <c r="D3342" i="1"/>
  <c r="D3350" i="1"/>
  <c r="D3358" i="1"/>
  <c r="D3366" i="1"/>
  <c r="D3374" i="1"/>
  <c r="D3382" i="1"/>
  <c r="D3390" i="1"/>
  <c r="D3398" i="1"/>
  <c r="D3406" i="1"/>
  <c r="D3414" i="1"/>
  <c r="D3422" i="1"/>
  <c r="D3430" i="1"/>
  <c r="D3438" i="1"/>
  <c r="D3446" i="1"/>
  <c r="D3454" i="1"/>
  <c r="D3462" i="1"/>
  <c r="D3470" i="1"/>
  <c r="D3478" i="1"/>
  <c r="D3486" i="1"/>
  <c r="D3494" i="1"/>
  <c r="D3502" i="1"/>
  <c r="D3510" i="1"/>
  <c r="D3518" i="1"/>
  <c r="D3526" i="1"/>
  <c r="D3534" i="1"/>
  <c r="D3542" i="1"/>
  <c r="D3550" i="1"/>
  <c r="D3558" i="1"/>
  <c r="D3566" i="1"/>
  <c r="D3574" i="1"/>
  <c r="D3582" i="1"/>
  <c r="D3590" i="1"/>
  <c r="D3598" i="1"/>
  <c r="D3606" i="1"/>
  <c r="D3614" i="1"/>
  <c r="D3622" i="1"/>
  <c r="D3630" i="1"/>
  <c r="D3638" i="1"/>
  <c r="D3646" i="1"/>
  <c r="D3654" i="1"/>
  <c r="D3662" i="1"/>
  <c r="D3670" i="1"/>
  <c r="D3678" i="1"/>
  <c r="D3686" i="1"/>
  <c r="D3694" i="1"/>
  <c r="D3702" i="1"/>
  <c r="D3710" i="1"/>
  <c r="D3718" i="1"/>
  <c r="D276" i="1"/>
  <c r="D296" i="1"/>
  <c r="D319" i="1"/>
  <c r="D340" i="1"/>
  <c r="D360" i="1"/>
  <c r="D383" i="1"/>
  <c r="D404" i="1"/>
  <c r="D424" i="1"/>
  <c r="D447" i="1"/>
  <c r="D468" i="1"/>
  <c r="D488" i="1"/>
  <c r="D511" i="1"/>
  <c r="D532" i="1"/>
  <c r="D552" i="1"/>
  <c r="D575" i="1"/>
  <c r="D596" i="1"/>
  <c r="D616" i="1"/>
  <c r="D639" i="1"/>
  <c r="D660" i="1"/>
  <c r="D680" i="1"/>
  <c r="D703" i="1"/>
  <c r="D724" i="1"/>
  <c r="D744" i="1"/>
  <c r="D767" i="1"/>
  <c r="D788" i="1"/>
  <c r="D808" i="1"/>
  <c r="D831" i="1"/>
  <c r="D852" i="1"/>
  <c r="D872" i="1"/>
  <c r="D895" i="1"/>
  <c r="D916" i="1"/>
  <c r="D936" i="1"/>
  <c r="D959" i="1"/>
  <c r="D980" i="1"/>
  <c r="D1000" i="1"/>
  <c r="D1023" i="1"/>
  <c r="D1044" i="1"/>
  <c r="D1064" i="1"/>
  <c r="D1087" i="1"/>
  <c r="D1108" i="1"/>
  <c r="D1128" i="1"/>
  <c r="D1151" i="1"/>
  <c r="D1172" i="1"/>
  <c r="D1192" i="1"/>
  <c r="D1215" i="1"/>
  <c r="D1236" i="1"/>
  <c r="D1256" i="1"/>
  <c r="D1279" i="1"/>
  <c r="D1300" i="1"/>
  <c r="D1320" i="1"/>
  <c r="D1343" i="1"/>
  <c r="D1364" i="1"/>
  <c r="D1384" i="1"/>
  <c r="D1407" i="1"/>
  <c r="D1428" i="1"/>
  <c r="D1448" i="1"/>
  <c r="D1471" i="1"/>
  <c r="D1492" i="1"/>
  <c r="D1512" i="1"/>
  <c r="D1535" i="1"/>
  <c r="D1556" i="1"/>
  <c r="D1576" i="1"/>
  <c r="D1599" i="1"/>
  <c r="D1620" i="1"/>
  <c r="D1640" i="1"/>
  <c r="D1663" i="1"/>
  <c r="D1684" i="1"/>
  <c r="D1704" i="1"/>
  <c r="D1727" i="1"/>
  <c r="D1748" i="1"/>
  <c r="D1768" i="1"/>
  <c r="D1791" i="1"/>
  <c r="D1812" i="1"/>
  <c r="D1832" i="1"/>
  <c r="D1855" i="1"/>
  <c r="D1876" i="1"/>
  <c r="D1896" i="1"/>
  <c r="D1919" i="1"/>
  <c r="D1940" i="1"/>
  <c r="D1960" i="1"/>
  <c r="D1976" i="1"/>
  <c r="D1991" i="1"/>
  <c r="D2003" i="1"/>
  <c r="D2016" i="1"/>
  <c r="D2028" i="1"/>
  <c r="D2038" i="1"/>
  <c r="D2047" i="1"/>
  <c r="D2055" i="1"/>
  <c r="D2063" i="1"/>
  <c r="D2071" i="1"/>
  <c r="D2079" i="1"/>
  <c r="D2087" i="1"/>
  <c r="D2095" i="1"/>
  <c r="D2103" i="1"/>
  <c r="D2111" i="1"/>
  <c r="D2119" i="1"/>
  <c r="D2127" i="1"/>
  <c r="D2135" i="1"/>
  <c r="D2143" i="1"/>
  <c r="D2151" i="1"/>
  <c r="D2159" i="1"/>
  <c r="D2167" i="1"/>
  <c r="D2175" i="1"/>
  <c r="D2183" i="1"/>
  <c r="D2191" i="1"/>
  <c r="D2199" i="1"/>
  <c r="D2207" i="1"/>
  <c r="D2215" i="1"/>
  <c r="D2223" i="1"/>
  <c r="D2231" i="1"/>
  <c r="D2239" i="1"/>
  <c r="D2247" i="1"/>
  <c r="D2255" i="1"/>
  <c r="D2263" i="1"/>
  <c r="D2271" i="1"/>
  <c r="D2279" i="1"/>
  <c r="D2287" i="1"/>
  <c r="D2295" i="1"/>
  <c r="D2303" i="1"/>
  <c r="D2311" i="1"/>
  <c r="D2319" i="1"/>
  <c r="D2327" i="1"/>
  <c r="D2335" i="1"/>
  <c r="D2343" i="1"/>
  <c r="D2351" i="1"/>
  <c r="D2359" i="1"/>
  <c r="D2367" i="1"/>
  <c r="D2375" i="1"/>
  <c r="D2383" i="1"/>
  <c r="D2391" i="1"/>
  <c r="D2399" i="1"/>
  <c r="D2407" i="1"/>
  <c r="D2415" i="1"/>
  <c r="D2423" i="1"/>
  <c r="D2431" i="1"/>
  <c r="D2439" i="1"/>
  <c r="D2447" i="1"/>
  <c r="D2455" i="1"/>
  <c r="D2463" i="1"/>
  <c r="D2471" i="1"/>
  <c r="D2479" i="1"/>
  <c r="D2487" i="1"/>
  <c r="D2495" i="1"/>
  <c r="D2503" i="1"/>
  <c r="D2511" i="1"/>
  <c r="D2519" i="1"/>
  <c r="D2527" i="1"/>
  <c r="D2535" i="1"/>
  <c r="D2543" i="1"/>
  <c r="D2551" i="1"/>
  <c r="D2559" i="1"/>
  <c r="D2567" i="1"/>
  <c r="D2575" i="1"/>
  <c r="D2583" i="1"/>
  <c r="D2591" i="1"/>
  <c r="D2599" i="1"/>
  <c r="D2607" i="1"/>
  <c r="D2615" i="1"/>
  <c r="D2623" i="1"/>
  <c r="D2631" i="1"/>
  <c r="D2639" i="1"/>
  <c r="D2647" i="1"/>
  <c r="D2655" i="1"/>
  <c r="D2663" i="1"/>
  <c r="D2671" i="1"/>
  <c r="D2679" i="1"/>
  <c r="D2687" i="1"/>
  <c r="D2695" i="1"/>
  <c r="D2703" i="1"/>
  <c r="D2711" i="1"/>
  <c r="D2719" i="1"/>
  <c r="D2727" i="1"/>
  <c r="D2735" i="1"/>
  <c r="D2743" i="1"/>
  <c r="D2751" i="1"/>
  <c r="D2759" i="1"/>
  <c r="D2767" i="1"/>
  <c r="D2775" i="1"/>
  <c r="D2783" i="1"/>
  <c r="D2791" i="1"/>
  <c r="D2799" i="1"/>
  <c r="D2807" i="1"/>
  <c r="D2815" i="1"/>
  <c r="D2823" i="1"/>
  <c r="D2831" i="1"/>
  <c r="D2839" i="1"/>
  <c r="D2847" i="1"/>
  <c r="D2855" i="1"/>
  <c r="D2863" i="1"/>
  <c r="D2871" i="1"/>
  <c r="D2879" i="1"/>
  <c r="D2887" i="1"/>
  <c r="D2895" i="1"/>
  <c r="D2903" i="1"/>
  <c r="D2911" i="1"/>
  <c r="D2919" i="1"/>
  <c r="D2927" i="1"/>
  <c r="D2935" i="1"/>
  <c r="D2943" i="1"/>
  <c r="D2951" i="1"/>
  <c r="D2959" i="1"/>
  <c r="D2967" i="1"/>
  <c r="D2975" i="1"/>
  <c r="D2983" i="1"/>
  <c r="D2991" i="1"/>
  <c r="D2999" i="1"/>
  <c r="D3007" i="1"/>
  <c r="D3015" i="1"/>
  <c r="D3023" i="1"/>
  <c r="D3031" i="1"/>
  <c r="D3039" i="1"/>
  <c r="D3047" i="1"/>
  <c r="D3055" i="1"/>
  <c r="D3063" i="1"/>
  <c r="D3071" i="1"/>
  <c r="D3079" i="1"/>
  <c r="D3087" i="1"/>
  <c r="D3095" i="1"/>
  <c r="D3103" i="1"/>
  <c r="D3111" i="1"/>
  <c r="D3119" i="1"/>
  <c r="D3127" i="1"/>
  <c r="D3135" i="1"/>
  <c r="D3143" i="1"/>
  <c r="D3151" i="1"/>
  <c r="D3159" i="1"/>
  <c r="D3167" i="1"/>
  <c r="D3175" i="1"/>
  <c r="D3183" i="1"/>
  <c r="D3191" i="1"/>
  <c r="D3199" i="1"/>
  <c r="D3207" i="1"/>
  <c r="D3215" i="1"/>
  <c r="D3223" i="1"/>
  <c r="D3231" i="1"/>
  <c r="D3239" i="1"/>
  <c r="D3247" i="1"/>
  <c r="D3255" i="1"/>
  <c r="D3263" i="1"/>
  <c r="D3271" i="1"/>
  <c r="D3279" i="1"/>
  <c r="D3287" i="1"/>
  <c r="D3295" i="1"/>
  <c r="D3303" i="1"/>
  <c r="D3311" i="1"/>
  <c r="D3319" i="1"/>
  <c r="D3327" i="1"/>
  <c r="D3335" i="1"/>
  <c r="D3343" i="1"/>
  <c r="D3351" i="1"/>
  <c r="D3359" i="1"/>
  <c r="D3367" i="1"/>
  <c r="D3375" i="1"/>
  <c r="D3383" i="1"/>
  <c r="D3391" i="1"/>
  <c r="D3399" i="1"/>
  <c r="D3407" i="1"/>
  <c r="D3415" i="1"/>
  <c r="D3423" i="1"/>
  <c r="D3431" i="1"/>
  <c r="D3439" i="1"/>
  <c r="D3447" i="1"/>
  <c r="D3455" i="1"/>
  <c r="D3463" i="1"/>
  <c r="D3471" i="1"/>
  <c r="D3479" i="1"/>
  <c r="D3487" i="1"/>
  <c r="D3495" i="1"/>
  <c r="D3503" i="1"/>
  <c r="D3511" i="1"/>
  <c r="D3519" i="1"/>
  <c r="D3527" i="1"/>
  <c r="D3535" i="1"/>
  <c r="D3543" i="1"/>
  <c r="D3551" i="1"/>
  <c r="D3559" i="1"/>
  <c r="D3567" i="1"/>
  <c r="D3575" i="1"/>
  <c r="D3583" i="1"/>
  <c r="D3591" i="1"/>
  <c r="D3599" i="1"/>
  <c r="D3607" i="1"/>
  <c r="D3615" i="1"/>
  <c r="D3623" i="1"/>
  <c r="D3631" i="1"/>
  <c r="D3639" i="1"/>
  <c r="D3647" i="1"/>
  <c r="D3655" i="1"/>
  <c r="D3663" i="1"/>
  <c r="D3671" i="1"/>
  <c r="D3679" i="1"/>
  <c r="D3687" i="1"/>
  <c r="D3695" i="1"/>
  <c r="D3703" i="1"/>
  <c r="D3711" i="1"/>
  <c r="D3719" i="1"/>
  <c r="D3727" i="1"/>
  <c r="D300" i="1"/>
  <c r="D356" i="1"/>
  <c r="D408" i="1"/>
  <c r="D471" i="1"/>
  <c r="D527" i="1"/>
  <c r="D580" i="1"/>
  <c r="D640" i="1"/>
  <c r="D696" i="1"/>
  <c r="D751" i="1"/>
  <c r="D812" i="1"/>
  <c r="D868" i="1"/>
  <c r="D920" i="1"/>
  <c r="D983" i="1"/>
  <c r="D1039" i="1"/>
  <c r="D1092" i="1"/>
  <c r="D1152" i="1"/>
  <c r="D1208" i="1"/>
  <c r="D1263" i="1"/>
  <c r="D1324" i="1"/>
  <c r="D1380" i="1"/>
  <c r="D1432" i="1"/>
  <c r="D1495" i="1"/>
  <c r="D1551" i="1"/>
  <c r="D1604" i="1"/>
  <c r="D1664" i="1"/>
  <c r="D1720" i="1"/>
  <c r="D1775" i="1"/>
  <c r="D1836" i="1"/>
  <c r="D1892" i="1"/>
  <c r="D1944" i="1"/>
  <c r="D1992" i="1"/>
  <c r="D2026" i="1"/>
  <c r="D2049" i="1"/>
  <c r="D2072" i="1"/>
  <c r="D2093" i="1"/>
  <c r="D2113" i="1"/>
  <c r="D2136" i="1"/>
  <c r="D2157" i="1"/>
  <c r="D2177" i="1"/>
  <c r="D2200" i="1"/>
  <c r="D2221" i="1"/>
  <c r="D2241" i="1"/>
  <c r="D2264" i="1"/>
  <c r="D2285" i="1"/>
  <c r="D2305" i="1"/>
  <c r="D2328" i="1"/>
  <c r="D2349" i="1"/>
  <c r="D2369" i="1"/>
  <c r="D2392" i="1"/>
  <c r="D2413" i="1"/>
  <c r="D2433" i="1"/>
  <c r="D2456" i="1"/>
  <c r="D2477" i="1"/>
  <c r="D2497" i="1"/>
  <c r="D2520" i="1"/>
  <c r="D2541" i="1"/>
  <c r="D2561" i="1"/>
  <c r="D2584" i="1"/>
  <c r="D2605" i="1"/>
  <c r="D2625" i="1"/>
  <c r="D2648" i="1"/>
  <c r="D2669" i="1"/>
  <c r="D2689" i="1"/>
  <c r="D2712" i="1"/>
  <c r="D2733" i="1"/>
  <c r="D2753" i="1"/>
  <c r="D2776" i="1"/>
  <c r="D2797" i="1"/>
  <c r="D2817" i="1"/>
  <c r="D2840" i="1"/>
  <c r="D2861" i="1"/>
  <c r="D2881" i="1"/>
  <c r="D2904" i="1"/>
  <c r="D2925" i="1"/>
  <c r="D2945" i="1"/>
  <c r="D2968" i="1"/>
  <c r="D2989" i="1"/>
  <c r="D3009" i="1"/>
  <c r="D3032" i="1"/>
  <c r="D3053" i="1"/>
  <c r="D3073" i="1"/>
  <c r="D3096" i="1"/>
  <c r="D3117" i="1"/>
  <c r="D3137" i="1"/>
  <c r="D3160" i="1"/>
  <c r="D3181" i="1"/>
  <c r="D3201" i="1"/>
  <c r="D3224" i="1"/>
  <c r="D3245" i="1"/>
  <c r="D3265" i="1"/>
  <c r="D3288" i="1"/>
  <c r="D3309" i="1"/>
  <c r="D3329" i="1"/>
  <c r="D3352" i="1"/>
  <c r="D3373" i="1"/>
  <c r="D3393" i="1"/>
  <c r="D3416" i="1"/>
  <c r="D3437" i="1"/>
  <c r="D3457" i="1"/>
  <c r="D3480" i="1"/>
  <c r="D3501" i="1"/>
  <c r="D3521" i="1"/>
  <c r="D3544" i="1"/>
  <c r="D3560" i="1"/>
  <c r="D3576" i="1"/>
  <c r="D3592" i="1"/>
  <c r="D3608" i="1"/>
  <c r="D3624" i="1"/>
  <c r="D3640" i="1"/>
  <c r="D3656" i="1"/>
  <c r="D3668" i="1"/>
  <c r="D3681" i="1"/>
  <c r="D3693" i="1"/>
  <c r="D3707" i="1"/>
  <c r="D3717" i="1"/>
  <c r="D3728" i="1"/>
  <c r="D3736" i="1"/>
  <c r="D3744" i="1"/>
  <c r="D3752" i="1"/>
  <c r="D3760" i="1"/>
  <c r="D3768" i="1"/>
  <c r="D3776" i="1"/>
  <c r="D3784" i="1"/>
  <c r="D3792" i="1"/>
  <c r="D3800" i="1"/>
  <c r="D3808" i="1"/>
  <c r="D3816" i="1"/>
  <c r="D3824" i="1"/>
  <c r="D3832" i="1"/>
  <c r="D3840" i="1"/>
  <c r="D3848" i="1"/>
  <c r="D3856" i="1"/>
  <c r="D3864" i="1"/>
  <c r="D3872" i="1"/>
  <c r="D3880" i="1"/>
  <c r="D3888" i="1"/>
  <c r="D3896" i="1"/>
  <c r="D3904" i="1"/>
  <c r="D3912" i="1"/>
  <c r="D3920" i="1"/>
  <c r="D3928" i="1"/>
  <c r="D3936" i="1"/>
  <c r="D3944" i="1"/>
  <c r="D3952" i="1"/>
  <c r="D3960" i="1"/>
  <c r="D3968" i="1"/>
  <c r="D3976" i="1"/>
  <c r="D3984" i="1"/>
  <c r="D3992" i="1"/>
  <c r="D4000" i="1"/>
  <c r="D4008" i="1"/>
  <c r="D2421" i="1"/>
  <c r="D3232" i="1"/>
  <c r="D3712" i="1"/>
  <c r="D3851" i="1"/>
  <c r="D3907" i="1"/>
  <c r="D3931" i="1"/>
  <c r="D3955" i="1"/>
  <c r="D3979" i="1"/>
  <c r="D4003" i="1"/>
  <c r="D303" i="1"/>
  <c r="D364" i="1"/>
  <c r="D420" i="1"/>
  <c r="D472" i="1"/>
  <c r="D535" i="1"/>
  <c r="D591" i="1"/>
  <c r="D644" i="1"/>
  <c r="D704" i="1"/>
  <c r="D760" i="1"/>
  <c r="D815" i="1"/>
  <c r="D876" i="1"/>
  <c r="D932" i="1"/>
  <c r="D984" i="1"/>
  <c r="D1047" i="1"/>
  <c r="D1103" i="1"/>
  <c r="D1156" i="1"/>
  <c r="D1216" i="1"/>
  <c r="D1272" i="1"/>
  <c r="D1327" i="1"/>
  <c r="D1388" i="1"/>
  <c r="D1444" i="1"/>
  <c r="D1496" i="1"/>
  <c r="D1559" i="1"/>
  <c r="D1615" i="1"/>
  <c r="D1668" i="1"/>
  <c r="D1728" i="1"/>
  <c r="D1784" i="1"/>
  <c r="D1839" i="1"/>
  <c r="D1900" i="1"/>
  <c r="D1956" i="1"/>
  <c r="D1994" i="1"/>
  <c r="D2030" i="1"/>
  <c r="D2053" i="1"/>
  <c r="D2073" i="1"/>
  <c r="D2096" i="1"/>
  <c r="D2117" i="1"/>
  <c r="D2137" i="1"/>
  <c r="D2160" i="1"/>
  <c r="D2181" i="1"/>
  <c r="D2201" i="1"/>
  <c r="D2224" i="1"/>
  <c r="D2245" i="1"/>
  <c r="D2265" i="1"/>
  <c r="D2288" i="1"/>
  <c r="D2309" i="1"/>
  <c r="D2329" i="1"/>
  <c r="D2352" i="1"/>
  <c r="D2373" i="1"/>
  <c r="D2393" i="1"/>
  <c r="D2416" i="1"/>
  <c r="D2437" i="1"/>
  <c r="D2457" i="1"/>
  <c r="D2480" i="1"/>
  <c r="D2501" i="1"/>
  <c r="D2521" i="1"/>
  <c r="D2544" i="1"/>
  <c r="D2565" i="1"/>
  <c r="D2585" i="1"/>
  <c r="D2608" i="1"/>
  <c r="D2629" i="1"/>
  <c r="D2649" i="1"/>
  <c r="D2672" i="1"/>
  <c r="D2693" i="1"/>
  <c r="D2713" i="1"/>
  <c r="D2736" i="1"/>
  <c r="D2757" i="1"/>
  <c r="D2777" i="1"/>
  <c r="D2800" i="1"/>
  <c r="D2821" i="1"/>
  <c r="D2841" i="1"/>
  <c r="D2864" i="1"/>
  <c r="D2885" i="1"/>
  <c r="D2905" i="1"/>
  <c r="D2928" i="1"/>
  <c r="D2949" i="1"/>
  <c r="D2969" i="1"/>
  <c r="D2992" i="1"/>
  <c r="D3013" i="1"/>
  <c r="D3033" i="1"/>
  <c r="D3056" i="1"/>
  <c r="D3077" i="1"/>
  <c r="D3097" i="1"/>
  <c r="D3120" i="1"/>
  <c r="D3141" i="1"/>
  <c r="D3161" i="1"/>
  <c r="D3184" i="1"/>
  <c r="D3205" i="1"/>
  <c r="D3225" i="1"/>
  <c r="D3248" i="1"/>
  <c r="D3269" i="1"/>
  <c r="D3289" i="1"/>
  <c r="D3312" i="1"/>
  <c r="D3333" i="1"/>
  <c r="D3353" i="1"/>
  <c r="D3376" i="1"/>
  <c r="D3397" i="1"/>
  <c r="D3417" i="1"/>
  <c r="D3440" i="1"/>
  <c r="D3461" i="1"/>
  <c r="D3481" i="1"/>
  <c r="D3504" i="1"/>
  <c r="D3525" i="1"/>
  <c r="D3545" i="1"/>
  <c r="D3561" i="1"/>
  <c r="D3577" i="1"/>
  <c r="D3593" i="1"/>
  <c r="D3609" i="1"/>
  <c r="D3625" i="1"/>
  <c r="D3641" i="1"/>
  <c r="D3657" i="1"/>
  <c r="D3669" i="1"/>
  <c r="D3683" i="1"/>
  <c r="D3696" i="1"/>
  <c r="D3708" i="1"/>
  <c r="D3720" i="1"/>
  <c r="D3729" i="1"/>
  <c r="D3737" i="1"/>
  <c r="D3745" i="1"/>
  <c r="D3753" i="1"/>
  <c r="D3761" i="1"/>
  <c r="D3769" i="1"/>
  <c r="D3777" i="1"/>
  <c r="D3785" i="1"/>
  <c r="D3793" i="1"/>
  <c r="D3801" i="1"/>
  <c r="D3809" i="1"/>
  <c r="D3817" i="1"/>
  <c r="D3825" i="1"/>
  <c r="D3833" i="1"/>
  <c r="D3841" i="1"/>
  <c r="D3849" i="1"/>
  <c r="D3857" i="1"/>
  <c r="D3865" i="1"/>
  <c r="D3873" i="1"/>
  <c r="D3881" i="1"/>
  <c r="D3889" i="1"/>
  <c r="D3897" i="1"/>
  <c r="D3905" i="1"/>
  <c r="D3913" i="1"/>
  <c r="D3921" i="1"/>
  <c r="D3929" i="1"/>
  <c r="D3937" i="1"/>
  <c r="D3945" i="1"/>
  <c r="D3953" i="1"/>
  <c r="D3961" i="1"/>
  <c r="D3969" i="1"/>
  <c r="D3977" i="1"/>
  <c r="D3985" i="1"/>
  <c r="D3993" i="1"/>
  <c r="D4001" i="1"/>
  <c r="D4009" i="1"/>
  <c r="D320" i="1"/>
  <c r="D431" i="1"/>
  <c r="D548" i="1"/>
  <c r="D663" i="1"/>
  <c r="D772" i="1"/>
  <c r="D888" i="1"/>
  <c r="D1004" i="1"/>
  <c r="D1112" i="1"/>
  <c r="D1231" i="1"/>
  <c r="D1344" i="1"/>
  <c r="D1455" i="1"/>
  <c r="D1572" i="1"/>
  <c r="D1687" i="1"/>
  <c r="D1796" i="1"/>
  <c r="D1912" i="1"/>
  <c r="D2004" i="1"/>
  <c r="D2035" i="1"/>
  <c r="D2101" i="1"/>
  <c r="D2144" i="1"/>
  <c r="D2185" i="1"/>
  <c r="D2229" i="1"/>
  <c r="D2249" i="1"/>
  <c r="D2293" i="1"/>
  <c r="D2336" i="1"/>
  <c r="D2377" i="1"/>
  <c r="D2464" i="1"/>
  <c r="D2505" i="1"/>
  <c r="D2549" i="1"/>
  <c r="D2592" i="1"/>
  <c r="D2633" i="1"/>
  <c r="D2656" i="1"/>
  <c r="D2720" i="1"/>
  <c r="D2761" i="1"/>
  <c r="D2805" i="1"/>
  <c r="D2848" i="1"/>
  <c r="D2889" i="1"/>
  <c r="D2933" i="1"/>
  <c r="D2976" i="1"/>
  <c r="D3017" i="1"/>
  <c r="D3061" i="1"/>
  <c r="D3104" i="1"/>
  <c r="D3145" i="1"/>
  <c r="D3189" i="1"/>
  <c r="D3253" i="1"/>
  <c r="D3296" i="1"/>
  <c r="D3337" i="1"/>
  <c r="D3381" i="1"/>
  <c r="D3424" i="1"/>
  <c r="D3465" i="1"/>
  <c r="D3509" i="1"/>
  <c r="D3549" i="1"/>
  <c r="D3581" i="1"/>
  <c r="D3613" i="1"/>
  <c r="D3660" i="1"/>
  <c r="D3685" i="1"/>
  <c r="D3722" i="1"/>
  <c r="D3747" i="1"/>
  <c r="D3755" i="1"/>
  <c r="D3771" i="1"/>
  <c r="D3787" i="1"/>
  <c r="D3811" i="1"/>
  <c r="D3819" i="1"/>
  <c r="D3835" i="1"/>
  <c r="D3867" i="1"/>
  <c r="D3883" i="1"/>
  <c r="D3899" i="1"/>
  <c r="D3915" i="1"/>
  <c r="D3939" i="1"/>
  <c r="D3971" i="1"/>
  <c r="D3987" i="1"/>
  <c r="D4011" i="1"/>
  <c r="D407" i="1"/>
  <c r="D632" i="1"/>
  <c r="D919" i="1"/>
  <c r="D1088" i="1"/>
  <c r="D312" i="1"/>
  <c r="D367" i="1"/>
  <c r="D428" i="1"/>
  <c r="D484" i="1"/>
  <c r="D536" i="1"/>
  <c r="D599" i="1"/>
  <c r="D655" i="1"/>
  <c r="D708" i="1"/>
  <c r="D768" i="1"/>
  <c r="D824" i="1"/>
  <c r="D879" i="1"/>
  <c r="D940" i="1"/>
  <c r="D996" i="1"/>
  <c r="D1048" i="1"/>
  <c r="D1111" i="1"/>
  <c r="D1167" i="1"/>
  <c r="D1220" i="1"/>
  <c r="D1280" i="1"/>
  <c r="D1336" i="1"/>
  <c r="D1391" i="1"/>
  <c r="D1452" i="1"/>
  <c r="D1508" i="1"/>
  <c r="D1560" i="1"/>
  <c r="D1623" i="1"/>
  <c r="D1679" i="1"/>
  <c r="D1732" i="1"/>
  <c r="D1792" i="1"/>
  <c r="D1848" i="1"/>
  <c r="D1903" i="1"/>
  <c r="D1962" i="1"/>
  <c r="D2000" i="1"/>
  <c r="D2031" i="1"/>
  <c r="D2056" i="1"/>
  <c r="D2077" i="1"/>
  <c r="D2097" i="1"/>
  <c r="D2120" i="1"/>
  <c r="D2141" i="1"/>
  <c r="D2161" i="1"/>
  <c r="D2184" i="1"/>
  <c r="D2205" i="1"/>
  <c r="D2225" i="1"/>
  <c r="D2248" i="1"/>
  <c r="D2269" i="1"/>
  <c r="D2289" i="1"/>
  <c r="D2312" i="1"/>
  <c r="D2333" i="1"/>
  <c r="D2353" i="1"/>
  <c r="D2376" i="1"/>
  <c r="D2397" i="1"/>
  <c r="D2417" i="1"/>
  <c r="D2440" i="1"/>
  <c r="D2461" i="1"/>
  <c r="D2481" i="1"/>
  <c r="D2504" i="1"/>
  <c r="D2525" i="1"/>
  <c r="D2545" i="1"/>
  <c r="D2568" i="1"/>
  <c r="D2589" i="1"/>
  <c r="D2609" i="1"/>
  <c r="D2632" i="1"/>
  <c r="D2653" i="1"/>
  <c r="D2673" i="1"/>
  <c r="D2696" i="1"/>
  <c r="D2717" i="1"/>
  <c r="D2737" i="1"/>
  <c r="D2760" i="1"/>
  <c r="D2781" i="1"/>
  <c r="D2801" i="1"/>
  <c r="D2824" i="1"/>
  <c r="D2845" i="1"/>
  <c r="D2865" i="1"/>
  <c r="D2888" i="1"/>
  <c r="D2909" i="1"/>
  <c r="D2929" i="1"/>
  <c r="D2952" i="1"/>
  <c r="D2973" i="1"/>
  <c r="D2993" i="1"/>
  <c r="D3016" i="1"/>
  <c r="D3037" i="1"/>
  <c r="D3057" i="1"/>
  <c r="D3080" i="1"/>
  <c r="D3101" i="1"/>
  <c r="D3121" i="1"/>
  <c r="D3144" i="1"/>
  <c r="D3165" i="1"/>
  <c r="D3185" i="1"/>
  <c r="D3208" i="1"/>
  <c r="D3229" i="1"/>
  <c r="D3249" i="1"/>
  <c r="D3272" i="1"/>
  <c r="D3293" i="1"/>
  <c r="D3313" i="1"/>
  <c r="D3336" i="1"/>
  <c r="D3357" i="1"/>
  <c r="D3377" i="1"/>
  <c r="D3400" i="1"/>
  <c r="D3421" i="1"/>
  <c r="D3441" i="1"/>
  <c r="D3464" i="1"/>
  <c r="D3485" i="1"/>
  <c r="D3505" i="1"/>
  <c r="D3528" i="1"/>
  <c r="D3547" i="1"/>
  <c r="D3563" i="1"/>
  <c r="D3579" i="1"/>
  <c r="D3595" i="1"/>
  <c r="D3611" i="1"/>
  <c r="D3627" i="1"/>
  <c r="D3643" i="1"/>
  <c r="D3659" i="1"/>
  <c r="D3672" i="1"/>
  <c r="D3684" i="1"/>
  <c r="D3697" i="1"/>
  <c r="D3709" i="1"/>
  <c r="D3721" i="1"/>
  <c r="D3730" i="1"/>
  <c r="D3738" i="1"/>
  <c r="D3746" i="1"/>
  <c r="D3754" i="1"/>
  <c r="D3762" i="1"/>
  <c r="D3770" i="1"/>
  <c r="D3778" i="1"/>
  <c r="D3786" i="1"/>
  <c r="D3794" i="1"/>
  <c r="D3802" i="1"/>
  <c r="D3810" i="1"/>
  <c r="D3818" i="1"/>
  <c r="D3826" i="1"/>
  <c r="D3834" i="1"/>
  <c r="D3842" i="1"/>
  <c r="D3850" i="1"/>
  <c r="D3858" i="1"/>
  <c r="D3866" i="1"/>
  <c r="D3874" i="1"/>
  <c r="D3882" i="1"/>
  <c r="D3890" i="1"/>
  <c r="D3898" i="1"/>
  <c r="D3906" i="1"/>
  <c r="D3914" i="1"/>
  <c r="D3922" i="1"/>
  <c r="D3930" i="1"/>
  <c r="D3938" i="1"/>
  <c r="D3946" i="1"/>
  <c r="D3954" i="1"/>
  <c r="D3962" i="1"/>
  <c r="D3970" i="1"/>
  <c r="D3978" i="1"/>
  <c r="D3986" i="1"/>
  <c r="D3994" i="1"/>
  <c r="D4002" i="1"/>
  <c r="D4010" i="1"/>
  <c r="D376" i="1"/>
  <c r="D492" i="1"/>
  <c r="D600" i="1"/>
  <c r="D719" i="1"/>
  <c r="D832" i="1"/>
  <c r="D943" i="1"/>
  <c r="D1060" i="1"/>
  <c r="D1175" i="1"/>
  <c r="D1284" i="1"/>
  <c r="D1400" i="1"/>
  <c r="D1516" i="1"/>
  <c r="D1624" i="1"/>
  <c r="D1743" i="1"/>
  <c r="D1856" i="1"/>
  <c r="D1964" i="1"/>
  <c r="D2057" i="1"/>
  <c r="D2080" i="1"/>
  <c r="D2121" i="1"/>
  <c r="D2165" i="1"/>
  <c r="D2208" i="1"/>
  <c r="D2272" i="1"/>
  <c r="D2313" i="1"/>
  <c r="D2357" i="1"/>
  <c r="D2400" i="1"/>
  <c r="D2441" i="1"/>
  <c r="D2485" i="1"/>
  <c r="D2528" i="1"/>
  <c r="D2569" i="1"/>
  <c r="D2613" i="1"/>
  <c r="D2677" i="1"/>
  <c r="D2697" i="1"/>
  <c r="D2741" i="1"/>
  <c r="D2784" i="1"/>
  <c r="D2825" i="1"/>
  <c r="D2869" i="1"/>
  <c r="D2912" i="1"/>
  <c r="D2953" i="1"/>
  <c r="D2997" i="1"/>
  <c r="D3040" i="1"/>
  <c r="D3081" i="1"/>
  <c r="D3125" i="1"/>
  <c r="D3168" i="1"/>
  <c r="D3209" i="1"/>
  <c r="D3273" i="1"/>
  <c r="D3317" i="1"/>
  <c r="D3360" i="1"/>
  <c r="D3401" i="1"/>
  <c r="D3445" i="1"/>
  <c r="D3488" i="1"/>
  <c r="D3529" i="1"/>
  <c r="D3565" i="1"/>
  <c r="D3597" i="1"/>
  <c r="D3629" i="1"/>
  <c r="D3645" i="1"/>
  <c r="D3673" i="1"/>
  <c r="D3699" i="1"/>
  <c r="D3731" i="1"/>
  <c r="D3739" i="1"/>
  <c r="D3763" i="1"/>
  <c r="D3779" i="1"/>
  <c r="D3795" i="1"/>
  <c r="D3803" i="1"/>
  <c r="D3827" i="1"/>
  <c r="D3843" i="1"/>
  <c r="D3859" i="1"/>
  <c r="D3875" i="1"/>
  <c r="D3891" i="1"/>
  <c r="D3923" i="1"/>
  <c r="D3947" i="1"/>
  <c r="D3963" i="1"/>
  <c r="D3995" i="1"/>
  <c r="D463" i="1"/>
  <c r="D687" i="1"/>
  <c r="D856" i="1"/>
  <c r="D271" i="1"/>
  <c r="D324" i="1"/>
  <c r="D384" i="1"/>
  <c r="D440" i="1"/>
  <c r="D495" i="1"/>
  <c r="D556" i="1"/>
  <c r="D612" i="1"/>
  <c r="D664" i="1"/>
  <c r="D727" i="1"/>
  <c r="D783" i="1"/>
  <c r="D836" i="1"/>
  <c r="D896" i="1"/>
  <c r="D952" i="1"/>
  <c r="D1007" i="1"/>
  <c r="D1068" i="1"/>
  <c r="D1124" i="1"/>
  <c r="D1176" i="1"/>
  <c r="D1239" i="1"/>
  <c r="D1295" i="1"/>
  <c r="D1348" i="1"/>
  <c r="D1408" i="1"/>
  <c r="D1464" i="1"/>
  <c r="D1519" i="1"/>
  <c r="D1580" i="1"/>
  <c r="D1636" i="1"/>
  <c r="D1688" i="1"/>
  <c r="D1751" i="1"/>
  <c r="D1807" i="1"/>
  <c r="D1860" i="1"/>
  <c r="D1920" i="1"/>
  <c r="D1972" i="1"/>
  <c r="D2007" i="1"/>
  <c r="D2039" i="1"/>
  <c r="D2061" i="1"/>
  <c r="D2081" i="1"/>
  <c r="D2104" i="1"/>
  <c r="D2125" i="1"/>
  <c r="D2145" i="1"/>
  <c r="D2168" i="1"/>
  <c r="D2189" i="1"/>
  <c r="D2209" i="1"/>
  <c r="D2232" i="1"/>
  <c r="D2253" i="1"/>
  <c r="D2273" i="1"/>
  <c r="D2296" i="1"/>
  <c r="D2317" i="1"/>
  <c r="D2337" i="1"/>
  <c r="D2360" i="1"/>
  <c r="D2381" i="1"/>
  <c r="D2401" i="1"/>
  <c r="D2424" i="1"/>
  <c r="D2445" i="1"/>
  <c r="D2465" i="1"/>
  <c r="D2488" i="1"/>
  <c r="D2509" i="1"/>
  <c r="D2529" i="1"/>
  <c r="D2552" i="1"/>
  <c r="D2573" i="1"/>
  <c r="D2593" i="1"/>
  <c r="D2616" i="1"/>
  <c r="D2637" i="1"/>
  <c r="D2657" i="1"/>
  <c r="D2680" i="1"/>
  <c r="D2701" i="1"/>
  <c r="D2721" i="1"/>
  <c r="D2744" i="1"/>
  <c r="D2765" i="1"/>
  <c r="D2785" i="1"/>
  <c r="D2808" i="1"/>
  <c r="D2829" i="1"/>
  <c r="D2849" i="1"/>
  <c r="D2872" i="1"/>
  <c r="D2893" i="1"/>
  <c r="D2913" i="1"/>
  <c r="D2936" i="1"/>
  <c r="D2957" i="1"/>
  <c r="D2977" i="1"/>
  <c r="D3000" i="1"/>
  <c r="D3021" i="1"/>
  <c r="D3041" i="1"/>
  <c r="D3064" i="1"/>
  <c r="D3085" i="1"/>
  <c r="D3105" i="1"/>
  <c r="D3128" i="1"/>
  <c r="D3149" i="1"/>
  <c r="D3169" i="1"/>
  <c r="D3192" i="1"/>
  <c r="D3213" i="1"/>
  <c r="D3233" i="1"/>
  <c r="D3256" i="1"/>
  <c r="D3277" i="1"/>
  <c r="D3297" i="1"/>
  <c r="D3320" i="1"/>
  <c r="D3341" i="1"/>
  <c r="D3361" i="1"/>
  <c r="D3384" i="1"/>
  <c r="D3405" i="1"/>
  <c r="D3425" i="1"/>
  <c r="D3448" i="1"/>
  <c r="D3469" i="1"/>
  <c r="D3489" i="1"/>
  <c r="D3512" i="1"/>
  <c r="D3533" i="1"/>
  <c r="D3552" i="1"/>
  <c r="D3568" i="1"/>
  <c r="D3584" i="1"/>
  <c r="D3600" i="1"/>
  <c r="D3616" i="1"/>
  <c r="D3632" i="1"/>
  <c r="D3648" i="1"/>
  <c r="D3661" i="1"/>
  <c r="D3675" i="1"/>
  <c r="D3688" i="1"/>
  <c r="D3700" i="1"/>
  <c r="D3713" i="1"/>
  <c r="D3723" i="1"/>
  <c r="D3732" i="1"/>
  <c r="D3740" i="1"/>
  <c r="D3748" i="1"/>
  <c r="D3756" i="1"/>
  <c r="D3764" i="1"/>
  <c r="D3772" i="1"/>
  <c r="D3780" i="1"/>
  <c r="D3788" i="1"/>
  <c r="D3796" i="1"/>
  <c r="D3804" i="1"/>
  <c r="D3812" i="1"/>
  <c r="D3820" i="1"/>
  <c r="D3828" i="1"/>
  <c r="D3836" i="1"/>
  <c r="D3844" i="1"/>
  <c r="D3852" i="1"/>
  <c r="D3860" i="1"/>
  <c r="D3868" i="1"/>
  <c r="D3876" i="1"/>
  <c r="D3884" i="1"/>
  <c r="D3892" i="1"/>
  <c r="D3900" i="1"/>
  <c r="D3908" i="1"/>
  <c r="D3916" i="1"/>
  <c r="D3924" i="1"/>
  <c r="D3932" i="1"/>
  <c r="D3940" i="1"/>
  <c r="D3948" i="1"/>
  <c r="D3956" i="1"/>
  <c r="D3964" i="1"/>
  <c r="D3972" i="1"/>
  <c r="D3980" i="1"/>
  <c r="D3988" i="1"/>
  <c r="D3996" i="1"/>
  <c r="D4004" i="1"/>
  <c r="D4012" i="1"/>
  <c r="D343" i="1"/>
  <c r="D512" i="1"/>
  <c r="D568" i="1"/>
  <c r="D740" i="1"/>
  <c r="D855" i="1"/>
  <c r="D964" i="1"/>
  <c r="D1080" i="1"/>
  <c r="D1135" i="1"/>
  <c r="D1304" i="1"/>
  <c r="D1367" i="1"/>
  <c r="D1476" i="1"/>
  <c r="D1592" i="1"/>
  <c r="D1708" i="1"/>
  <c r="D1816" i="1"/>
  <c r="D1935" i="1"/>
  <c r="D1980" i="1"/>
  <c r="D2065" i="1"/>
  <c r="D2109" i="1"/>
  <c r="D2152" i="1"/>
  <c r="D2193" i="1"/>
  <c r="D2237" i="1"/>
  <c r="D2280" i="1"/>
  <c r="D2321" i="1"/>
  <c r="D2365" i="1"/>
  <c r="D2408" i="1"/>
  <c r="D2449" i="1"/>
  <c r="D2493" i="1"/>
  <c r="D2536" i="1"/>
  <c r="D2577" i="1"/>
  <c r="D2621" i="1"/>
  <c r="D2664" i="1"/>
  <c r="D2705" i="1"/>
  <c r="D2749" i="1"/>
  <c r="D2792" i="1"/>
  <c r="D2833" i="1"/>
  <c r="D2877" i="1"/>
  <c r="D2920" i="1"/>
  <c r="D2961" i="1"/>
  <c r="D3005" i="1"/>
  <c r="D3048" i="1"/>
  <c r="D3089" i="1"/>
  <c r="D3133" i="1"/>
  <c r="D3176" i="1"/>
  <c r="D3217" i="1"/>
  <c r="D3261" i="1"/>
  <c r="D3304" i="1"/>
  <c r="D3345" i="1"/>
  <c r="D3389" i="1"/>
  <c r="D3432" i="1"/>
  <c r="D3473" i="1"/>
  <c r="D3517" i="1"/>
  <c r="D3555" i="1"/>
  <c r="D3587" i="1"/>
  <c r="D3619" i="1"/>
  <c r="D3651" i="1"/>
  <c r="D3677" i="1"/>
  <c r="D3704" i="1"/>
  <c r="D3725" i="1"/>
  <c r="D3750" i="1"/>
  <c r="D3758" i="1"/>
  <c r="D3782" i="1"/>
  <c r="D3798" i="1"/>
  <c r="D3806" i="1"/>
  <c r="D3822" i="1"/>
  <c r="D3838" i="1"/>
  <c r="D3862" i="1"/>
  <c r="D3870" i="1"/>
  <c r="D3886" i="1"/>
  <c r="D3910" i="1"/>
  <c r="D3926" i="1"/>
  <c r="D3942" i="1"/>
  <c r="D3958" i="1"/>
  <c r="D3974" i="1"/>
  <c r="D3990" i="1"/>
  <c r="D4006" i="1"/>
  <c r="D292" i="1"/>
  <c r="D576" i="1"/>
  <c r="D748" i="1"/>
  <c r="D975" i="1"/>
  <c r="D279" i="1"/>
  <c r="D335" i="1"/>
  <c r="D388" i="1"/>
  <c r="D448" i="1"/>
  <c r="D504" i="1"/>
  <c r="D559" i="1"/>
  <c r="D620" i="1"/>
  <c r="D676" i="1"/>
  <c r="D728" i="1"/>
  <c r="D791" i="1"/>
  <c r="D847" i="1"/>
  <c r="D900" i="1"/>
  <c r="D960" i="1"/>
  <c r="D1016" i="1"/>
  <c r="D1071" i="1"/>
  <c r="D1132" i="1"/>
  <c r="D1188" i="1"/>
  <c r="D1240" i="1"/>
  <c r="D1303" i="1"/>
  <c r="D1359" i="1"/>
  <c r="D1412" i="1"/>
  <c r="D1472" i="1"/>
  <c r="D1528" i="1"/>
  <c r="D1583" i="1"/>
  <c r="D1644" i="1"/>
  <c r="D1700" i="1"/>
  <c r="D1752" i="1"/>
  <c r="D1815" i="1"/>
  <c r="D1871" i="1"/>
  <c r="D1924" i="1"/>
  <c r="D1978" i="1"/>
  <c r="D2012" i="1"/>
  <c r="D2040" i="1"/>
  <c r="D2064" i="1"/>
  <c r="D2085" i="1"/>
  <c r="D2105" i="1"/>
  <c r="D2128" i="1"/>
  <c r="D2149" i="1"/>
  <c r="D2169" i="1"/>
  <c r="D2192" i="1"/>
  <c r="D2213" i="1"/>
  <c r="D2233" i="1"/>
  <c r="D2256" i="1"/>
  <c r="D2277" i="1"/>
  <c r="D2297" i="1"/>
  <c r="D2320" i="1"/>
  <c r="D2341" i="1"/>
  <c r="D2361" i="1"/>
  <c r="D2384" i="1"/>
  <c r="D2405" i="1"/>
  <c r="D2425" i="1"/>
  <c r="D2448" i="1"/>
  <c r="D2469" i="1"/>
  <c r="D2489" i="1"/>
  <c r="D2512" i="1"/>
  <c r="D2533" i="1"/>
  <c r="D2553" i="1"/>
  <c r="D2576" i="1"/>
  <c r="D2597" i="1"/>
  <c r="D2617" i="1"/>
  <c r="D2640" i="1"/>
  <c r="D2661" i="1"/>
  <c r="D2681" i="1"/>
  <c r="D2704" i="1"/>
  <c r="D2725" i="1"/>
  <c r="D2745" i="1"/>
  <c r="D2768" i="1"/>
  <c r="D2789" i="1"/>
  <c r="D2809" i="1"/>
  <c r="D2832" i="1"/>
  <c r="D2853" i="1"/>
  <c r="D2873" i="1"/>
  <c r="D2896" i="1"/>
  <c r="D2917" i="1"/>
  <c r="D2937" i="1"/>
  <c r="D2960" i="1"/>
  <c r="D2981" i="1"/>
  <c r="D3001" i="1"/>
  <c r="D3024" i="1"/>
  <c r="D3045" i="1"/>
  <c r="D3065" i="1"/>
  <c r="D3088" i="1"/>
  <c r="D3109" i="1"/>
  <c r="D3129" i="1"/>
  <c r="D3152" i="1"/>
  <c r="D3173" i="1"/>
  <c r="D3193" i="1"/>
  <c r="D3216" i="1"/>
  <c r="D3237" i="1"/>
  <c r="D3257" i="1"/>
  <c r="D3280" i="1"/>
  <c r="D3301" i="1"/>
  <c r="D3321" i="1"/>
  <c r="D3344" i="1"/>
  <c r="D3365" i="1"/>
  <c r="D3385" i="1"/>
  <c r="D3408" i="1"/>
  <c r="D3429" i="1"/>
  <c r="D3449" i="1"/>
  <c r="D3472" i="1"/>
  <c r="D3493" i="1"/>
  <c r="D3513" i="1"/>
  <c r="D3536" i="1"/>
  <c r="D3553" i="1"/>
  <c r="D3569" i="1"/>
  <c r="D3585" i="1"/>
  <c r="D3601" i="1"/>
  <c r="D3617" i="1"/>
  <c r="D3633" i="1"/>
  <c r="D3649" i="1"/>
  <c r="D3664" i="1"/>
  <c r="D3676" i="1"/>
  <c r="D3689" i="1"/>
  <c r="D3701" i="1"/>
  <c r="D3714" i="1"/>
  <c r="D3724" i="1"/>
  <c r="D3733" i="1"/>
  <c r="D3741" i="1"/>
  <c r="D3749" i="1"/>
  <c r="D3757" i="1"/>
  <c r="D3765" i="1"/>
  <c r="D3773" i="1"/>
  <c r="D3781" i="1"/>
  <c r="D3789" i="1"/>
  <c r="D3797" i="1"/>
  <c r="D3805" i="1"/>
  <c r="D3813" i="1"/>
  <c r="D3821" i="1"/>
  <c r="D3829" i="1"/>
  <c r="D3837" i="1"/>
  <c r="D3845" i="1"/>
  <c r="D3853" i="1"/>
  <c r="D3861" i="1"/>
  <c r="D3869" i="1"/>
  <c r="D3877" i="1"/>
  <c r="D3885" i="1"/>
  <c r="D3893" i="1"/>
  <c r="D3901" i="1"/>
  <c r="D3909" i="1"/>
  <c r="D3917" i="1"/>
  <c r="D3925" i="1"/>
  <c r="D3933" i="1"/>
  <c r="D3941" i="1"/>
  <c r="D3949" i="1"/>
  <c r="D3957" i="1"/>
  <c r="D3965" i="1"/>
  <c r="D3973" i="1"/>
  <c r="D3981" i="1"/>
  <c r="D3989" i="1"/>
  <c r="D3997" i="1"/>
  <c r="D4005" i="1"/>
  <c r="D280" i="1"/>
  <c r="D399" i="1"/>
  <c r="D452" i="1"/>
  <c r="D623" i="1"/>
  <c r="D684" i="1"/>
  <c r="D792" i="1"/>
  <c r="D911" i="1"/>
  <c r="D1024" i="1"/>
  <c r="D1196" i="1"/>
  <c r="D1252" i="1"/>
  <c r="D1423" i="1"/>
  <c r="D1536" i="1"/>
  <c r="D1647" i="1"/>
  <c r="D1764" i="1"/>
  <c r="D1879" i="1"/>
  <c r="D2018" i="1"/>
  <c r="D2044" i="1"/>
  <c r="D2088" i="1"/>
  <c r="D2129" i="1"/>
  <c r="D2173" i="1"/>
  <c r="D2216" i="1"/>
  <c r="D2257" i="1"/>
  <c r="D2301" i="1"/>
  <c r="D2344" i="1"/>
  <c r="D2385" i="1"/>
  <c r="D2429" i="1"/>
  <c r="D2472" i="1"/>
  <c r="D2513" i="1"/>
  <c r="D2557" i="1"/>
  <c r="D2600" i="1"/>
  <c r="D2641" i="1"/>
  <c r="D2685" i="1"/>
  <c r="D2728" i="1"/>
  <c r="D2769" i="1"/>
  <c r="D2813" i="1"/>
  <c r="D2856" i="1"/>
  <c r="D2897" i="1"/>
  <c r="D2941" i="1"/>
  <c r="D2984" i="1"/>
  <c r="D3025" i="1"/>
  <c r="D3069" i="1"/>
  <c r="D3112" i="1"/>
  <c r="D3153" i="1"/>
  <c r="D3197" i="1"/>
  <c r="D3240" i="1"/>
  <c r="D3281" i="1"/>
  <c r="D3325" i="1"/>
  <c r="D3368" i="1"/>
  <c r="D3409" i="1"/>
  <c r="D3453" i="1"/>
  <c r="D3496" i="1"/>
  <c r="D3537" i="1"/>
  <c r="D3571" i="1"/>
  <c r="D3603" i="1"/>
  <c r="D3635" i="1"/>
  <c r="D3665" i="1"/>
  <c r="D3691" i="1"/>
  <c r="D3715" i="1"/>
  <c r="D3734" i="1"/>
  <c r="D3742" i="1"/>
  <c r="D3766" i="1"/>
  <c r="D3774" i="1"/>
  <c r="D3790" i="1"/>
  <c r="D3814" i="1"/>
  <c r="D3830" i="1"/>
  <c r="D3846" i="1"/>
  <c r="D3854" i="1"/>
  <c r="D3878" i="1"/>
  <c r="D3894" i="1"/>
  <c r="D3902" i="1"/>
  <c r="D3918" i="1"/>
  <c r="D3934" i="1"/>
  <c r="D3950" i="1"/>
  <c r="D3966" i="1"/>
  <c r="D3982" i="1"/>
  <c r="D3998" i="1"/>
  <c r="D344" i="1"/>
  <c r="D516" i="1"/>
  <c r="D804" i="1"/>
  <c r="D1028" i="1"/>
  <c r="D1540" i="1"/>
  <c r="D1987" i="1"/>
  <c r="D2176" i="1"/>
  <c r="D2345" i="1"/>
  <c r="D2517" i="1"/>
  <c r="D2688" i="1"/>
  <c r="D2857" i="1"/>
  <c r="D3029" i="1"/>
  <c r="D3200" i="1"/>
  <c r="D3369" i="1"/>
  <c r="D3541" i="1"/>
  <c r="D3667" i="1"/>
  <c r="D3751" i="1"/>
  <c r="D3815" i="1"/>
  <c r="D3879" i="1"/>
  <c r="D3943" i="1"/>
  <c r="D4007" i="1"/>
  <c r="D3589" i="1"/>
  <c r="D3967" i="1"/>
  <c r="D1431" i="1"/>
  <c r="D2645" i="1"/>
  <c r="D3637" i="1"/>
  <c r="D3991" i="1"/>
  <c r="D2153" i="1"/>
  <c r="D3008" i="1"/>
  <c r="D3807" i="1"/>
  <c r="D1144" i="1"/>
  <c r="D1600" i="1"/>
  <c r="D2019" i="1"/>
  <c r="D2197" i="1"/>
  <c r="D2368" i="1"/>
  <c r="D2537" i="1"/>
  <c r="D2709" i="1"/>
  <c r="D2880" i="1"/>
  <c r="D3049" i="1"/>
  <c r="D3221" i="1"/>
  <c r="D3392" i="1"/>
  <c r="D3557" i="1"/>
  <c r="D3680" i="1"/>
  <c r="D3759" i="1"/>
  <c r="D3823" i="1"/>
  <c r="D3887" i="1"/>
  <c r="D3951" i="1"/>
  <c r="D3839" i="1"/>
  <c r="D2304" i="1"/>
  <c r="D3497" i="1"/>
  <c r="D3927" i="1"/>
  <c r="D2325" i="1"/>
  <c r="D3743" i="1"/>
  <c r="D1199" i="1"/>
  <c r="D1656" i="1"/>
  <c r="D2048" i="1"/>
  <c r="D2217" i="1"/>
  <c r="D2389" i="1"/>
  <c r="D2560" i="1"/>
  <c r="D2729" i="1"/>
  <c r="D2901" i="1"/>
  <c r="D3072" i="1"/>
  <c r="D3241" i="1"/>
  <c r="D3413" i="1"/>
  <c r="D3573" i="1"/>
  <c r="D3692" i="1"/>
  <c r="D3767" i="1"/>
  <c r="D3831" i="1"/>
  <c r="D3895" i="1"/>
  <c r="D3959" i="1"/>
  <c r="D3775" i="1"/>
  <c r="D2133" i="1"/>
  <c r="D3328" i="1"/>
  <c r="D3799" i="1"/>
  <c r="D2665" i="1"/>
  <c r="D3177" i="1"/>
  <c r="D3871" i="1"/>
  <c r="D1260" i="1"/>
  <c r="D1711" i="1"/>
  <c r="D2069" i="1"/>
  <c r="D2240" i="1"/>
  <c r="D2409" i="1"/>
  <c r="D2581" i="1"/>
  <c r="D2752" i="1"/>
  <c r="D2921" i="1"/>
  <c r="D3093" i="1"/>
  <c r="D3264" i="1"/>
  <c r="D3433" i="1"/>
  <c r="D3705" i="1"/>
  <c r="D3903" i="1"/>
  <c r="D1880" i="1"/>
  <c r="D2985" i="1"/>
  <c r="D3863" i="1"/>
  <c r="D1487" i="1"/>
  <c r="D2837" i="1"/>
  <c r="D3520" i="1"/>
  <c r="D3999" i="1"/>
  <c r="D1316" i="1"/>
  <c r="D1772" i="1"/>
  <c r="D2089" i="1"/>
  <c r="D2261" i="1"/>
  <c r="D2432" i="1"/>
  <c r="D2601" i="1"/>
  <c r="D2773" i="1"/>
  <c r="D2944" i="1"/>
  <c r="D3113" i="1"/>
  <c r="D3285" i="1"/>
  <c r="D3456" i="1"/>
  <c r="D3605" i="1"/>
  <c r="D3716" i="1"/>
  <c r="D3783" i="1"/>
  <c r="D3847" i="1"/>
  <c r="D3911" i="1"/>
  <c r="D3975" i="1"/>
  <c r="D3621" i="1"/>
  <c r="D3855" i="1"/>
  <c r="D3983" i="1"/>
  <c r="D2473" i="1"/>
  <c r="D3157" i="1"/>
  <c r="D3735" i="1"/>
  <c r="D2496" i="1"/>
  <c r="D3349" i="1"/>
  <c r="D3935" i="1"/>
  <c r="D1368" i="1"/>
  <c r="D1828" i="1"/>
  <c r="D2112" i="1"/>
  <c r="D2281" i="1"/>
  <c r="D2453" i="1"/>
  <c r="D2624" i="1"/>
  <c r="D2793" i="1"/>
  <c r="D2965" i="1"/>
  <c r="D3136" i="1"/>
  <c r="D3305" i="1"/>
  <c r="D3477" i="1"/>
  <c r="D3726" i="1"/>
  <c r="D3791" i="1"/>
  <c r="D3919" i="1"/>
  <c r="D2816" i="1"/>
  <c r="D1943" i="1"/>
  <c r="D3653" i="1"/>
  <c r="F265" i="1"/>
  <c r="F273" i="1"/>
  <c r="F281" i="1"/>
  <c r="F289" i="1"/>
  <c r="F297" i="1"/>
  <c r="F305" i="1"/>
  <c r="F313" i="1"/>
  <c r="F321" i="1"/>
  <c r="F329" i="1"/>
  <c r="F337" i="1"/>
  <c r="F345" i="1"/>
  <c r="F353" i="1"/>
  <c r="F361" i="1"/>
  <c r="F369" i="1"/>
  <c r="F377" i="1"/>
  <c r="F385" i="1"/>
  <c r="F393" i="1"/>
  <c r="F401" i="1"/>
  <c r="F409" i="1"/>
  <c r="F417" i="1"/>
  <c r="F425" i="1"/>
  <c r="F433" i="1"/>
  <c r="F441" i="1"/>
  <c r="F449" i="1"/>
  <c r="F457" i="1"/>
  <c r="F465" i="1"/>
  <c r="F473" i="1"/>
  <c r="F481" i="1"/>
  <c r="F489" i="1"/>
  <c r="F497" i="1"/>
  <c r="F505" i="1"/>
  <c r="F513" i="1"/>
  <c r="F521" i="1"/>
  <c r="F529" i="1"/>
  <c r="F537" i="1"/>
  <c r="F545" i="1"/>
  <c r="F553" i="1"/>
  <c r="F561" i="1"/>
  <c r="F569" i="1"/>
  <c r="F577" i="1"/>
  <c r="F585" i="1"/>
  <c r="F593" i="1"/>
  <c r="F601" i="1"/>
  <c r="F609" i="1"/>
  <c r="F617" i="1"/>
  <c r="F625" i="1"/>
  <c r="F633" i="1"/>
  <c r="F641" i="1"/>
  <c r="F649" i="1"/>
  <c r="F657" i="1"/>
  <c r="F665" i="1"/>
  <c r="F673" i="1"/>
  <c r="F681" i="1"/>
  <c r="F689" i="1"/>
  <c r="F697" i="1"/>
  <c r="F705" i="1"/>
  <c r="F713" i="1"/>
  <c r="F721" i="1"/>
  <c r="F729" i="1"/>
  <c r="F737" i="1"/>
  <c r="F745" i="1"/>
  <c r="F753" i="1"/>
  <c r="F761" i="1"/>
  <c r="F769" i="1"/>
  <c r="F777" i="1"/>
  <c r="F785" i="1"/>
  <c r="F793" i="1"/>
  <c r="F801" i="1"/>
  <c r="F809" i="1"/>
  <c r="F817" i="1"/>
  <c r="F825" i="1"/>
  <c r="F833" i="1"/>
  <c r="F841" i="1"/>
  <c r="F849" i="1"/>
  <c r="F857" i="1"/>
  <c r="F865" i="1"/>
  <c r="F873" i="1"/>
  <c r="F881" i="1"/>
  <c r="F889" i="1"/>
  <c r="F897" i="1"/>
  <c r="F905" i="1"/>
  <c r="F913" i="1"/>
  <c r="F921" i="1"/>
  <c r="F929" i="1"/>
  <c r="F266" i="1"/>
  <c r="F274" i="1"/>
  <c r="F282" i="1"/>
  <c r="F290" i="1"/>
  <c r="F298" i="1"/>
  <c r="F306" i="1"/>
  <c r="F314" i="1"/>
  <c r="F322" i="1"/>
  <c r="F330" i="1"/>
  <c r="F338" i="1"/>
  <c r="F346" i="1"/>
  <c r="F354" i="1"/>
  <c r="F362" i="1"/>
  <c r="F370" i="1"/>
  <c r="F378" i="1"/>
  <c r="F386" i="1"/>
  <c r="F394" i="1"/>
  <c r="F402" i="1"/>
  <c r="F410" i="1"/>
  <c r="F418" i="1"/>
  <c r="F426" i="1"/>
  <c r="F434" i="1"/>
  <c r="F442" i="1"/>
  <c r="F450" i="1"/>
  <c r="F458" i="1"/>
  <c r="F466" i="1"/>
  <c r="F474" i="1"/>
  <c r="F482" i="1"/>
  <c r="F490" i="1"/>
  <c r="F498" i="1"/>
  <c r="F506" i="1"/>
  <c r="F514" i="1"/>
  <c r="F522" i="1"/>
  <c r="F530" i="1"/>
  <c r="F538" i="1"/>
  <c r="F546" i="1"/>
  <c r="F554" i="1"/>
  <c r="F562" i="1"/>
  <c r="F570" i="1"/>
  <c r="F578" i="1"/>
  <c r="F586" i="1"/>
  <c r="F594" i="1"/>
  <c r="F602" i="1"/>
  <c r="F610" i="1"/>
  <c r="F618" i="1"/>
  <c r="F626" i="1"/>
  <c r="F634" i="1"/>
  <c r="F642" i="1"/>
  <c r="F650" i="1"/>
  <c r="F658" i="1"/>
  <c r="F666" i="1"/>
  <c r="F674" i="1"/>
  <c r="F682" i="1"/>
  <c r="F690" i="1"/>
  <c r="F698" i="1"/>
  <c r="F706" i="1"/>
  <c r="F714" i="1"/>
  <c r="F722" i="1"/>
  <c r="F730" i="1"/>
  <c r="F738" i="1"/>
  <c r="F746" i="1"/>
  <c r="F754" i="1"/>
  <c r="F762" i="1"/>
  <c r="F770" i="1"/>
  <c r="F778" i="1"/>
  <c r="F786" i="1"/>
  <c r="F794" i="1"/>
  <c r="F802" i="1"/>
  <c r="F810" i="1"/>
  <c r="F818" i="1"/>
  <c r="F826" i="1"/>
  <c r="F834" i="1"/>
  <c r="F842" i="1"/>
  <c r="F850" i="1"/>
  <c r="F858" i="1"/>
  <c r="F866" i="1"/>
  <c r="F874" i="1"/>
  <c r="F882" i="1"/>
  <c r="F890" i="1"/>
  <c r="F898" i="1"/>
  <c r="F906" i="1"/>
  <c r="F914" i="1"/>
  <c r="F922" i="1"/>
  <c r="F930" i="1"/>
  <c r="F938" i="1"/>
  <c r="F268" i="1"/>
  <c r="F276" i="1"/>
  <c r="F284" i="1"/>
  <c r="F292" i="1"/>
  <c r="F300" i="1"/>
  <c r="F308" i="1"/>
  <c r="F316" i="1"/>
  <c r="F324" i="1"/>
  <c r="F332" i="1"/>
  <c r="F340" i="1"/>
  <c r="F348" i="1"/>
  <c r="F356" i="1"/>
  <c r="F364" i="1"/>
  <c r="F372" i="1"/>
  <c r="F380" i="1"/>
  <c r="F388" i="1"/>
  <c r="F396" i="1"/>
  <c r="F404" i="1"/>
  <c r="F412" i="1"/>
  <c r="F420" i="1"/>
  <c r="F428" i="1"/>
  <c r="F436" i="1"/>
  <c r="F444" i="1"/>
  <c r="F452" i="1"/>
  <c r="F460" i="1"/>
  <c r="F468" i="1"/>
  <c r="F476" i="1"/>
  <c r="F484" i="1"/>
  <c r="F492" i="1"/>
  <c r="F500" i="1"/>
  <c r="F508" i="1"/>
  <c r="F516" i="1"/>
  <c r="F524" i="1"/>
  <c r="F532" i="1"/>
  <c r="F540" i="1"/>
  <c r="F548" i="1"/>
  <c r="F556" i="1"/>
  <c r="F564" i="1"/>
  <c r="F572" i="1"/>
  <c r="F580" i="1"/>
  <c r="F588" i="1"/>
  <c r="F596" i="1"/>
  <c r="F604" i="1"/>
  <c r="F612" i="1"/>
  <c r="F620" i="1"/>
  <c r="F628" i="1"/>
  <c r="F636" i="1"/>
  <c r="F644" i="1"/>
  <c r="F652" i="1"/>
  <c r="F660" i="1"/>
  <c r="F668" i="1"/>
  <c r="F676" i="1"/>
  <c r="F684" i="1"/>
  <c r="F692" i="1"/>
  <c r="F700" i="1"/>
  <c r="F708" i="1"/>
  <c r="F716" i="1"/>
  <c r="F724" i="1"/>
  <c r="F732" i="1"/>
  <c r="F740" i="1"/>
  <c r="F748" i="1"/>
  <c r="F756" i="1"/>
  <c r="F764" i="1"/>
  <c r="F772" i="1"/>
  <c r="F780" i="1"/>
  <c r="F788" i="1"/>
  <c r="F796" i="1"/>
  <c r="F804" i="1"/>
  <c r="F812" i="1"/>
  <c r="F820" i="1"/>
  <c r="F263" i="1"/>
  <c r="F277" i="1"/>
  <c r="F288" i="1"/>
  <c r="F302" i="1"/>
  <c r="F315" i="1"/>
  <c r="F327" i="1"/>
  <c r="F341" i="1"/>
  <c r="F352" i="1"/>
  <c r="F366" i="1"/>
  <c r="F379" i="1"/>
  <c r="F391" i="1"/>
  <c r="F405" i="1"/>
  <c r="F416" i="1"/>
  <c r="F430" i="1"/>
  <c r="F443" i="1"/>
  <c r="F455" i="1"/>
  <c r="F469" i="1"/>
  <c r="F480" i="1"/>
  <c r="F494" i="1"/>
  <c r="F507" i="1"/>
  <c r="F519" i="1"/>
  <c r="F533" i="1"/>
  <c r="F544" i="1"/>
  <c r="F558" i="1"/>
  <c r="F571" i="1"/>
  <c r="F583" i="1"/>
  <c r="F597" i="1"/>
  <c r="F608" i="1"/>
  <c r="F622" i="1"/>
  <c r="F635" i="1"/>
  <c r="F647" i="1"/>
  <c r="F661" i="1"/>
  <c r="F672" i="1"/>
  <c r="F686" i="1"/>
  <c r="F699" i="1"/>
  <c r="F711" i="1"/>
  <c r="F725" i="1"/>
  <c r="F736" i="1"/>
  <c r="F750" i="1"/>
  <c r="F763" i="1"/>
  <c r="F775" i="1"/>
  <c r="F789" i="1"/>
  <c r="F800" i="1"/>
  <c r="F814" i="1"/>
  <c r="F827" i="1"/>
  <c r="F837" i="1"/>
  <c r="F847" i="1"/>
  <c r="F859" i="1"/>
  <c r="F869" i="1"/>
  <c r="F879" i="1"/>
  <c r="F891" i="1"/>
  <c r="F901" i="1"/>
  <c r="F911" i="1"/>
  <c r="F923" i="1"/>
  <c r="F933" i="1"/>
  <c r="F942" i="1"/>
  <c r="F950" i="1"/>
  <c r="F958" i="1"/>
  <c r="F966" i="1"/>
  <c r="F974" i="1"/>
  <c r="F982" i="1"/>
  <c r="F990" i="1"/>
  <c r="F998" i="1"/>
  <c r="F1006" i="1"/>
  <c r="F1014" i="1"/>
  <c r="F1022" i="1"/>
  <c r="F1030" i="1"/>
  <c r="F1038" i="1"/>
  <c r="F1046" i="1"/>
  <c r="F1054" i="1"/>
  <c r="F1062" i="1"/>
  <c r="F1070" i="1"/>
  <c r="F1078" i="1"/>
  <c r="F1086" i="1"/>
  <c r="F1094" i="1"/>
  <c r="F1102" i="1"/>
  <c r="F1110" i="1"/>
  <c r="F1118" i="1"/>
  <c r="F1126" i="1"/>
  <c r="F1134" i="1"/>
  <c r="F1142" i="1"/>
  <c r="F1150" i="1"/>
  <c r="F1158" i="1"/>
  <c r="F1166" i="1"/>
  <c r="F1174" i="1"/>
  <c r="F267" i="1"/>
  <c r="F279" i="1"/>
  <c r="F293" i="1"/>
  <c r="F304" i="1"/>
  <c r="F318" i="1"/>
  <c r="F331" i="1"/>
  <c r="F343" i="1"/>
  <c r="F357" i="1"/>
  <c r="F368" i="1"/>
  <c r="F382" i="1"/>
  <c r="F395" i="1"/>
  <c r="F407" i="1"/>
  <c r="F421" i="1"/>
  <c r="F432" i="1"/>
  <c r="F446" i="1"/>
  <c r="F459" i="1"/>
  <c r="F471" i="1"/>
  <c r="F485" i="1"/>
  <c r="F496" i="1"/>
  <c r="F510" i="1"/>
  <c r="F523" i="1"/>
  <c r="F535" i="1"/>
  <c r="F549" i="1"/>
  <c r="F560" i="1"/>
  <c r="F574" i="1"/>
  <c r="F587" i="1"/>
  <c r="F599" i="1"/>
  <c r="F613" i="1"/>
  <c r="F624" i="1"/>
  <c r="F638" i="1"/>
  <c r="F651" i="1"/>
  <c r="F663" i="1"/>
  <c r="F677" i="1"/>
  <c r="F688" i="1"/>
  <c r="F702" i="1"/>
  <c r="F715" i="1"/>
  <c r="F727" i="1"/>
  <c r="F741" i="1"/>
  <c r="F752" i="1"/>
  <c r="F269" i="1"/>
  <c r="F280" i="1"/>
  <c r="F294" i="1"/>
  <c r="F307" i="1"/>
  <c r="F319" i="1"/>
  <c r="F333" i="1"/>
  <c r="F344" i="1"/>
  <c r="F358" i="1"/>
  <c r="F371" i="1"/>
  <c r="F383" i="1"/>
  <c r="F397" i="1"/>
  <c r="F408" i="1"/>
  <c r="F422" i="1"/>
  <c r="F435" i="1"/>
  <c r="F447" i="1"/>
  <c r="F461" i="1"/>
  <c r="F472" i="1"/>
  <c r="F486" i="1"/>
  <c r="F499" i="1"/>
  <c r="F511" i="1"/>
  <c r="F525" i="1"/>
  <c r="F536" i="1"/>
  <c r="F550" i="1"/>
  <c r="F563" i="1"/>
  <c r="F575" i="1"/>
  <c r="F589" i="1"/>
  <c r="F600" i="1"/>
  <c r="F614" i="1"/>
  <c r="F627" i="1"/>
  <c r="F639" i="1"/>
  <c r="F653" i="1"/>
  <c r="F664" i="1"/>
  <c r="F678" i="1"/>
  <c r="F691" i="1"/>
  <c r="F703" i="1"/>
  <c r="F717" i="1"/>
  <c r="F728" i="1"/>
  <c r="F742" i="1"/>
  <c r="F755" i="1"/>
  <c r="F767" i="1"/>
  <c r="F270" i="1"/>
  <c r="F283" i="1"/>
  <c r="F295" i="1"/>
  <c r="F309" i="1"/>
  <c r="F320" i="1"/>
  <c r="F334" i="1"/>
  <c r="F347" i="1"/>
  <c r="F359" i="1"/>
  <c r="F373" i="1"/>
  <c r="F384" i="1"/>
  <c r="F398" i="1"/>
  <c r="F411" i="1"/>
  <c r="F423" i="1"/>
  <c r="F437" i="1"/>
  <c r="F448" i="1"/>
  <c r="F462" i="1"/>
  <c r="F475" i="1"/>
  <c r="F487" i="1"/>
  <c r="F501" i="1"/>
  <c r="F512" i="1"/>
  <c r="F526" i="1"/>
  <c r="F539" i="1"/>
  <c r="F551" i="1"/>
  <c r="F565" i="1"/>
  <c r="F576" i="1"/>
  <c r="F590" i="1"/>
  <c r="F603" i="1"/>
  <c r="F615" i="1"/>
  <c r="F629" i="1"/>
  <c r="F640" i="1"/>
  <c r="F654" i="1"/>
  <c r="F667" i="1"/>
  <c r="F679" i="1"/>
  <c r="F693" i="1"/>
  <c r="F704" i="1"/>
  <c r="F718" i="1"/>
  <c r="F731" i="1"/>
  <c r="F743" i="1"/>
  <c r="F757" i="1"/>
  <c r="F768" i="1"/>
  <c r="F782" i="1"/>
  <c r="F795" i="1"/>
  <c r="F807" i="1"/>
  <c r="F821" i="1"/>
  <c r="F831" i="1"/>
  <c r="F843" i="1"/>
  <c r="F853" i="1"/>
  <c r="F863" i="1"/>
  <c r="F875" i="1"/>
  <c r="F885" i="1"/>
  <c r="F895" i="1"/>
  <c r="F907" i="1"/>
  <c r="F917" i="1"/>
  <c r="F927" i="1"/>
  <c r="F937" i="1"/>
  <c r="F946" i="1"/>
  <c r="F954" i="1"/>
  <c r="F962" i="1"/>
  <c r="F970" i="1"/>
  <c r="F978" i="1"/>
  <c r="F986" i="1"/>
  <c r="F994" i="1"/>
  <c r="F1002" i="1"/>
  <c r="F1010" i="1"/>
  <c r="F1018" i="1"/>
  <c r="F1026" i="1"/>
  <c r="F1034" i="1"/>
  <c r="F1042" i="1"/>
  <c r="F1050" i="1"/>
  <c r="F1058" i="1"/>
  <c r="F1066" i="1"/>
  <c r="F1074" i="1"/>
  <c r="F1082" i="1"/>
  <c r="F1090" i="1"/>
  <c r="F1098" i="1"/>
  <c r="F1106" i="1"/>
  <c r="F1114" i="1"/>
  <c r="F287" i="1"/>
  <c r="F312" i="1"/>
  <c r="F339" i="1"/>
  <c r="F365" i="1"/>
  <c r="F390" i="1"/>
  <c r="F415" i="1"/>
  <c r="F440" i="1"/>
  <c r="F467" i="1"/>
  <c r="F493" i="1"/>
  <c r="F518" i="1"/>
  <c r="F543" i="1"/>
  <c r="F568" i="1"/>
  <c r="F595" i="1"/>
  <c r="F621" i="1"/>
  <c r="F646" i="1"/>
  <c r="F671" i="1"/>
  <c r="F696" i="1"/>
  <c r="F723" i="1"/>
  <c r="F749" i="1"/>
  <c r="F773" i="1"/>
  <c r="F790" i="1"/>
  <c r="F806" i="1"/>
  <c r="F823" i="1"/>
  <c r="F838" i="1"/>
  <c r="F852" i="1"/>
  <c r="F867" i="1"/>
  <c r="F880" i="1"/>
  <c r="F894" i="1"/>
  <c r="F909" i="1"/>
  <c r="F924" i="1"/>
  <c r="F936" i="1"/>
  <c r="F948" i="1"/>
  <c r="F959" i="1"/>
  <c r="F969" i="1"/>
  <c r="F980" i="1"/>
  <c r="F991" i="1"/>
  <c r="F1001" i="1"/>
  <c r="F1012" i="1"/>
  <c r="F264" i="1"/>
  <c r="F291" i="1"/>
  <c r="F317" i="1"/>
  <c r="F342" i="1"/>
  <c r="F367" i="1"/>
  <c r="F392" i="1"/>
  <c r="F419" i="1"/>
  <c r="F445" i="1"/>
  <c r="F470" i="1"/>
  <c r="F495" i="1"/>
  <c r="F520" i="1"/>
  <c r="F547" i="1"/>
  <c r="F573" i="1"/>
  <c r="F598" i="1"/>
  <c r="F623" i="1"/>
  <c r="F648" i="1"/>
  <c r="F675" i="1"/>
  <c r="F701" i="1"/>
  <c r="F726" i="1"/>
  <c r="F751" i="1"/>
  <c r="F774" i="1"/>
  <c r="F791" i="1"/>
  <c r="F808" i="1"/>
  <c r="F824" i="1"/>
  <c r="F839" i="1"/>
  <c r="F854" i="1"/>
  <c r="F868" i="1"/>
  <c r="F883" i="1"/>
  <c r="F896" i="1"/>
  <c r="F910" i="1"/>
  <c r="F925" i="1"/>
  <c r="F939" i="1"/>
  <c r="F949" i="1"/>
  <c r="F960" i="1"/>
  <c r="F971" i="1"/>
  <c r="F981" i="1"/>
  <c r="F992" i="1"/>
  <c r="F1003" i="1"/>
  <c r="F1013" i="1"/>
  <c r="F1024" i="1"/>
  <c r="F1035" i="1"/>
  <c r="F1045" i="1"/>
  <c r="F1056" i="1"/>
  <c r="F1067" i="1"/>
  <c r="F1077" i="1"/>
  <c r="F1088" i="1"/>
  <c r="F1099" i="1"/>
  <c r="F1109" i="1"/>
  <c r="F1120" i="1"/>
  <c r="F1129" i="1"/>
  <c r="F1138" i="1"/>
  <c r="F1147" i="1"/>
  <c r="F1156" i="1"/>
  <c r="F1165" i="1"/>
  <c r="F1175" i="1"/>
  <c r="F1183" i="1"/>
  <c r="F1191" i="1"/>
  <c r="F1199" i="1"/>
  <c r="F1207" i="1"/>
  <c r="F1215" i="1"/>
  <c r="F1223" i="1"/>
  <c r="F1231" i="1"/>
  <c r="F1239" i="1"/>
  <c r="F1247" i="1"/>
  <c r="F1255" i="1"/>
  <c r="F1263" i="1"/>
  <c r="F1271" i="1"/>
  <c r="F1279" i="1"/>
  <c r="F1287" i="1"/>
  <c r="F1295" i="1"/>
  <c r="F1303" i="1"/>
  <c r="F1311" i="1"/>
  <c r="F1319" i="1"/>
  <c r="F1327" i="1"/>
  <c r="F1335" i="1"/>
  <c r="F1343" i="1"/>
  <c r="F1351" i="1"/>
  <c r="F1359" i="1"/>
  <c r="F1367" i="1"/>
  <c r="F1375" i="1"/>
  <c r="F1383" i="1"/>
  <c r="F1391" i="1"/>
  <c r="F1399" i="1"/>
  <c r="F1407" i="1"/>
  <c r="F1415" i="1"/>
  <c r="F1423" i="1"/>
  <c r="F271" i="1"/>
  <c r="F296" i="1"/>
  <c r="F323" i="1"/>
  <c r="F349" i="1"/>
  <c r="F374" i="1"/>
  <c r="F399" i="1"/>
  <c r="F424" i="1"/>
  <c r="F451" i="1"/>
  <c r="F477" i="1"/>
  <c r="F502" i="1"/>
  <c r="F527" i="1"/>
  <c r="F552" i="1"/>
  <c r="F579" i="1"/>
  <c r="F605" i="1"/>
  <c r="F630" i="1"/>
  <c r="F655" i="1"/>
  <c r="F680" i="1"/>
  <c r="F707" i="1"/>
  <c r="F733" i="1"/>
  <c r="F758" i="1"/>
  <c r="F776" i="1"/>
  <c r="F792" i="1"/>
  <c r="F811" i="1"/>
  <c r="F828" i="1"/>
  <c r="F840" i="1"/>
  <c r="F855" i="1"/>
  <c r="F870" i="1"/>
  <c r="F884" i="1"/>
  <c r="F899" i="1"/>
  <c r="F912" i="1"/>
  <c r="F926" i="1"/>
  <c r="F940" i="1"/>
  <c r="F951" i="1"/>
  <c r="F961" i="1"/>
  <c r="F972" i="1"/>
  <c r="F983" i="1"/>
  <c r="F993" i="1"/>
  <c r="F1004" i="1"/>
  <c r="F1015" i="1"/>
  <c r="F1025" i="1"/>
  <c r="F1036" i="1"/>
  <c r="F1047" i="1"/>
  <c r="F1057" i="1"/>
  <c r="F1068" i="1"/>
  <c r="F1079" i="1"/>
  <c r="F1089" i="1"/>
  <c r="F1100" i="1"/>
  <c r="F1111" i="1"/>
  <c r="F1121" i="1"/>
  <c r="F1130" i="1"/>
  <c r="F1139" i="1"/>
  <c r="F1148" i="1"/>
  <c r="F1157" i="1"/>
  <c r="F1167" i="1"/>
  <c r="F1176" i="1"/>
  <c r="F1184" i="1"/>
  <c r="F1192" i="1"/>
  <c r="F1200" i="1"/>
  <c r="F1208" i="1"/>
  <c r="F1216" i="1"/>
  <c r="F1224" i="1"/>
  <c r="F1232" i="1"/>
  <c r="F1240" i="1"/>
  <c r="F1248" i="1"/>
  <c r="F1256" i="1"/>
  <c r="F1264" i="1"/>
  <c r="F1272" i="1"/>
  <c r="F1280" i="1"/>
  <c r="F1288" i="1"/>
  <c r="F1296" i="1"/>
  <c r="F1304" i="1"/>
  <c r="F1312" i="1"/>
  <c r="F1320" i="1"/>
  <c r="F1328" i="1"/>
  <c r="F1336" i="1"/>
  <c r="F1344" i="1"/>
  <c r="F1352" i="1"/>
  <c r="F1360" i="1"/>
  <c r="F1368" i="1"/>
  <c r="F1376" i="1"/>
  <c r="F1384" i="1"/>
  <c r="F1392" i="1"/>
  <c r="F1400" i="1"/>
  <c r="F1408" i="1"/>
  <c r="F1416" i="1"/>
  <c r="F272" i="1"/>
  <c r="F299" i="1"/>
  <c r="F325" i="1"/>
  <c r="F350" i="1"/>
  <c r="F375" i="1"/>
  <c r="F400" i="1"/>
  <c r="F427" i="1"/>
  <c r="F453" i="1"/>
  <c r="F478" i="1"/>
  <c r="F503" i="1"/>
  <c r="F528" i="1"/>
  <c r="F555" i="1"/>
  <c r="F581" i="1"/>
  <c r="F606" i="1"/>
  <c r="F631" i="1"/>
  <c r="F656" i="1"/>
  <c r="F683" i="1"/>
  <c r="F709" i="1"/>
  <c r="F734" i="1"/>
  <c r="F759" i="1"/>
  <c r="F779" i="1"/>
  <c r="F797" i="1"/>
  <c r="F813" i="1"/>
  <c r="F829" i="1"/>
  <c r="F844" i="1"/>
  <c r="F856" i="1"/>
  <c r="F871" i="1"/>
  <c r="F886" i="1"/>
  <c r="F900" i="1"/>
  <c r="F915" i="1"/>
  <c r="F928" i="1"/>
  <c r="F941" i="1"/>
  <c r="F952" i="1"/>
  <c r="F963" i="1"/>
  <c r="F973" i="1"/>
  <c r="F984" i="1"/>
  <c r="F995" i="1"/>
  <c r="F1005" i="1"/>
  <c r="F1016" i="1"/>
  <c r="F1027" i="1"/>
  <c r="F1037" i="1"/>
  <c r="F1048" i="1"/>
  <c r="F1059" i="1"/>
  <c r="F1069" i="1"/>
  <c r="F1080" i="1"/>
  <c r="F1091" i="1"/>
  <c r="F1101" i="1"/>
  <c r="F1112" i="1"/>
  <c r="F1122" i="1"/>
  <c r="F1131" i="1"/>
  <c r="F1140" i="1"/>
  <c r="F1149" i="1"/>
  <c r="F1159" i="1"/>
  <c r="F1168" i="1"/>
  <c r="F1177" i="1"/>
  <c r="F1185" i="1"/>
  <c r="F1193" i="1"/>
  <c r="F1201" i="1"/>
  <c r="F1209" i="1"/>
  <c r="F1217" i="1"/>
  <c r="F1225" i="1"/>
  <c r="F1233" i="1"/>
  <c r="F1241" i="1"/>
  <c r="F1249" i="1"/>
  <c r="F1257" i="1"/>
  <c r="F1265" i="1"/>
  <c r="F1273" i="1"/>
  <c r="F1281" i="1"/>
  <c r="F1289" i="1"/>
  <c r="F1297" i="1"/>
  <c r="F1305" i="1"/>
  <c r="F1313" i="1"/>
  <c r="F1321" i="1"/>
  <c r="F1329" i="1"/>
  <c r="F1337" i="1"/>
  <c r="F1345" i="1"/>
  <c r="F1353" i="1"/>
  <c r="F1361" i="1"/>
  <c r="F1369" i="1"/>
  <c r="F1377" i="1"/>
  <c r="F1385" i="1"/>
  <c r="F1393" i="1"/>
  <c r="F275" i="1"/>
  <c r="F301" i="1"/>
  <c r="F326" i="1"/>
  <c r="F351" i="1"/>
  <c r="F376" i="1"/>
  <c r="F403" i="1"/>
  <c r="F429" i="1"/>
  <c r="F454" i="1"/>
  <c r="F479" i="1"/>
  <c r="F504" i="1"/>
  <c r="F531" i="1"/>
  <c r="F557" i="1"/>
  <c r="F582" i="1"/>
  <c r="F607" i="1"/>
  <c r="F632" i="1"/>
  <c r="F659" i="1"/>
  <c r="F685" i="1"/>
  <c r="F710" i="1"/>
  <c r="F735" i="1"/>
  <c r="F760" i="1"/>
  <c r="F781" i="1"/>
  <c r="F798" i="1"/>
  <c r="F815" i="1"/>
  <c r="F830" i="1"/>
  <c r="F845" i="1"/>
  <c r="F860" i="1"/>
  <c r="F872" i="1"/>
  <c r="F887" i="1"/>
  <c r="F902" i="1"/>
  <c r="F916" i="1"/>
  <c r="F931" i="1"/>
  <c r="F943" i="1"/>
  <c r="F953" i="1"/>
  <c r="F964" i="1"/>
  <c r="F975" i="1"/>
  <c r="F985" i="1"/>
  <c r="F996" i="1"/>
  <c r="F1007" i="1"/>
  <c r="F1017" i="1"/>
  <c r="F1028" i="1"/>
  <c r="F1039" i="1"/>
  <c r="F1049" i="1"/>
  <c r="F1060" i="1"/>
  <c r="F1071" i="1"/>
  <c r="F1081" i="1"/>
  <c r="F1092" i="1"/>
  <c r="F1103" i="1"/>
  <c r="F1113" i="1"/>
  <c r="F1123" i="1"/>
  <c r="F1132" i="1"/>
  <c r="F1141" i="1"/>
  <c r="F1151" i="1"/>
  <c r="F1160" i="1"/>
  <c r="F1169" i="1"/>
  <c r="F1178" i="1"/>
  <c r="F1186" i="1"/>
  <c r="F1194" i="1"/>
  <c r="F1202" i="1"/>
  <c r="F1210" i="1"/>
  <c r="F1218" i="1"/>
  <c r="F1226" i="1"/>
  <c r="F1234" i="1"/>
  <c r="F1242" i="1"/>
  <c r="F1250" i="1"/>
  <c r="F1258" i="1"/>
  <c r="F285" i="1"/>
  <c r="F310" i="1"/>
  <c r="F335" i="1"/>
  <c r="F360" i="1"/>
  <c r="F387" i="1"/>
  <c r="F413" i="1"/>
  <c r="F438" i="1"/>
  <c r="F463" i="1"/>
  <c r="F488" i="1"/>
  <c r="F515" i="1"/>
  <c r="F541" i="1"/>
  <c r="F566" i="1"/>
  <c r="F591" i="1"/>
  <c r="F616" i="1"/>
  <c r="F643" i="1"/>
  <c r="F669" i="1"/>
  <c r="F694" i="1"/>
  <c r="F719" i="1"/>
  <c r="F744" i="1"/>
  <c r="F766" i="1"/>
  <c r="F784" i="1"/>
  <c r="F803" i="1"/>
  <c r="F819" i="1"/>
  <c r="F835" i="1"/>
  <c r="F848" i="1"/>
  <c r="F862" i="1"/>
  <c r="F877" i="1"/>
  <c r="F892" i="1"/>
  <c r="F904" i="1"/>
  <c r="F919" i="1"/>
  <c r="F934" i="1"/>
  <c r="F945" i="1"/>
  <c r="F956" i="1"/>
  <c r="F967" i="1"/>
  <c r="F977" i="1"/>
  <c r="F988" i="1"/>
  <c r="F999" i="1"/>
  <c r="F1009" i="1"/>
  <c r="F1020" i="1"/>
  <c r="F1031" i="1"/>
  <c r="F1041" i="1"/>
  <c r="F1052" i="1"/>
  <c r="F1063" i="1"/>
  <c r="F1073" i="1"/>
  <c r="F1084" i="1"/>
  <c r="F1095" i="1"/>
  <c r="F1105" i="1"/>
  <c r="F1116" i="1"/>
  <c r="F1125" i="1"/>
  <c r="F1135" i="1"/>
  <c r="F1144" i="1"/>
  <c r="F1153" i="1"/>
  <c r="F1162" i="1"/>
  <c r="F1171" i="1"/>
  <c r="F1180" i="1"/>
  <c r="F1188" i="1"/>
  <c r="F1196" i="1"/>
  <c r="F1204" i="1"/>
  <c r="F1212" i="1"/>
  <c r="F1220" i="1"/>
  <c r="F1228" i="1"/>
  <c r="F1236" i="1"/>
  <c r="F1244" i="1"/>
  <c r="F1252" i="1"/>
  <c r="F1260" i="1"/>
  <c r="F1268" i="1"/>
  <c r="F1276" i="1"/>
  <c r="F1284" i="1"/>
  <c r="F1292" i="1"/>
  <c r="F1300" i="1"/>
  <c r="F1308" i="1"/>
  <c r="F1316" i="1"/>
  <c r="F1324" i="1"/>
  <c r="F1332" i="1"/>
  <c r="F1340" i="1"/>
  <c r="F1348" i="1"/>
  <c r="F1356" i="1"/>
  <c r="F1364" i="1"/>
  <c r="F1372" i="1"/>
  <c r="F1380" i="1"/>
  <c r="F1388" i="1"/>
  <c r="F1396" i="1"/>
  <c r="F1404" i="1"/>
  <c r="F286" i="1"/>
  <c r="F311" i="1"/>
  <c r="F336" i="1"/>
  <c r="F363" i="1"/>
  <c r="F389" i="1"/>
  <c r="F414" i="1"/>
  <c r="F439" i="1"/>
  <c r="F464" i="1"/>
  <c r="F491" i="1"/>
  <c r="F517" i="1"/>
  <c r="F542" i="1"/>
  <c r="F567" i="1"/>
  <c r="F592" i="1"/>
  <c r="F619" i="1"/>
  <c r="F645" i="1"/>
  <c r="F670" i="1"/>
  <c r="F695" i="1"/>
  <c r="F720" i="1"/>
  <c r="F747" i="1"/>
  <c r="F771" i="1"/>
  <c r="F787" i="1"/>
  <c r="F805" i="1"/>
  <c r="F822" i="1"/>
  <c r="F836" i="1"/>
  <c r="F851" i="1"/>
  <c r="F864" i="1"/>
  <c r="F878" i="1"/>
  <c r="F893" i="1"/>
  <c r="F908" i="1"/>
  <c r="F920" i="1"/>
  <c r="F935" i="1"/>
  <c r="F947" i="1"/>
  <c r="F957" i="1"/>
  <c r="F968" i="1"/>
  <c r="F979" i="1"/>
  <c r="F989" i="1"/>
  <c r="F1000" i="1"/>
  <c r="F1011" i="1"/>
  <c r="F1021" i="1"/>
  <c r="F1032" i="1"/>
  <c r="F1043" i="1"/>
  <c r="F1053" i="1"/>
  <c r="F1064" i="1"/>
  <c r="F1075" i="1"/>
  <c r="F1085" i="1"/>
  <c r="F1096" i="1"/>
  <c r="F1107" i="1"/>
  <c r="F1117" i="1"/>
  <c r="F1127" i="1"/>
  <c r="F1136" i="1"/>
  <c r="F1145" i="1"/>
  <c r="F1154" i="1"/>
  <c r="F1163" i="1"/>
  <c r="F1172" i="1"/>
  <c r="F1181" i="1"/>
  <c r="F1189" i="1"/>
  <c r="F1197" i="1"/>
  <c r="F1205" i="1"/>
  <c r="F1213" i="1"/>
  <c r="F1221" i="1"/>
  <c r="F1229" i="1"/>
  <c r="F1237" i="1"/>
  <c r="F1245" i="1"/>
  <c r="F1253" i="1"/>
  <c r="F1261" i="1"/>
  <c r="F1269" i="1"/>
  <c r="F1277" i="1"/>
  <c r="F303" i="1"/>
  <c r="F509" i="1"/>
  <c r="F712" i="1"/>
  <c r="F861" i="1"/>
  <c r="F965" i="1"/>
  <c r="F1033" i="1"/>
  <c r="F1076" i="1"/>
  <c r="F1119" i="1"/>
  <c r="F1155" i="1"/>
  <c r="F1190" i="1"/>
  <c r="F1222" i="1"/>
  <c r="F1254" i="1"/>
  <c r="F1278" i="1"/>
  <c r="F1294" i="1"/>
  <c r="F1310" i="1"/>
  <c r="F1326" i="1"/>
  <c r="F1342" i="1"/>
  <c r="F1358" i="1"/>
  <c r="F1374" i="1"/>
  <c r="F1390" i="1"/>
  <c r="F1405" i="1"/>
  <c r="F1417" i="1"/>
  <c r="F1426" i="1"/>
  <c r="F1434" i="1"/>
  <c r="F1442" i="1"/>
  <c r="F1450" i="1"/>
  <c r="F1458" i="1"/>
  <c r="F1466" i="1"/>
  <c r="F1474" i="1"/>
  <c r="F1482" i="1"/>
  <c r="F1490" i="1"/>
  <c r="F1498" i="1"/>
  <c r="F1506" i="1"/>
  <c r="F1514" i="1"/>
  <c r="F1522" i="1"/>
  <c r="F1530" i="1"/>
  <c r="F1538" i="1"/>
  <c r="F1546" i="1"/>
  <c r="F1554" i="1"/>
  <c r="F1562" i="1"/>
  <c r="F1570" i="1"/>
  <c r="F1578" i="1"/>
  <c r="F1586" i="1"/>
  <c r="F1594" i="1"/>
  <c r="F1602" i="1"/>
  <c r="F1610" i="1"/>
  <c r="F1618" i="1"/>
  <c r="F1626" i="1"/>
  <c r="F1634" i="1"/>
  <c r="F1642" i="1"/>
  <c r="F1650" i="1"/>
  <c r="F1658" i="1"/>
  <c r="F1666" i="1"/>
  <c r="F1674" i="1"/>
  <c r="F1682" i="1"/>
  <c r="F1690" i="1"/>
  <c r="F1698" i="1"/>
  <c r="F1706" i="1"/>
  <c r="F1714" i="1"/>
  <c r="F1722" i="1"/>
  <c r="F1730" i="1"/>
  <c r="F1738" i="1"/>
  <c r="F1746" i="1"/>
  <c r="F1754" i="1"/>
  <c r="F1762" i="1"/>
  <c r="F1770" i="1"/>
  <c r="F1778" i="1"/>
  <c r="F1786" i="1"/>
  <c r="F1794" i="1"/>
  <c r="F1802" i="1"/>
  <c r="F1810" i="1"/>
  <c r="F1818" i="1"/>
  <c r="F1826" i="1"/>
  <c r="F1834" i="1"/>
  <c r="F1842" i="1"/>
  <c r="F1850" i="1"/>
  <c r="F1858" i="1"/>
  <c r="F1866" i="1"/>
  <c r="F1874" i="1"/>
  <c r="F1882" i="1"/>
  <c r="F1890" i="1"/>
  <c r="F1898" i="1"/>
  <c r="F1906" i="1"/>
  <c r="F1914" i="1"/>
  <c r="F1922" i="1"/>
  <c r="F1930" i="1"/>
  <c r="F1938" i="1"/>
  <c r="F1946" i="1"/>
  <c r="F1954" i="1"/>
  <c r="F1962" i="1"/>
  <c r="F1970" i="1"/>
  <c r="F1978" i="1"/>
  <c r="F1986" i="1"/>
  <c r="F1994" i="1"/>
  <c r="F2002" i="1"/>
  <c r="F2010" i="1"/>
  <c r="F2018" i="1"/>
  <c r="F2026" i="1"/>
  <c r="F2034" i="1"/>
  <c r="F2042" i="1"/>
  <c r="F2050" i="1"/>
  <c r="F2058" i="1"/>
  <c r="F2066" i="1"/>
  <c r="F2074" i="1"/>
  <c r="F2082" i="1"/>
  <c r="F2090" i="1"/>
  <c r="F2098" i="1"/>
  <c r="F2106" i="1"/>
  <c r="F2114" i="1"/>
  <c r="F2122" i="1"/>
  <c r="F2130" i="1"/>
  <c r="F2138" i="1"/>
  <c r="F2146" i="1"/>
  <c r="F2154" i="1"/>
  <c r="F2162" i="1"/>
  <c r="F2170" i="1"/>
  <c r="F2178" i="1"/>
  <c r="F2186" i="1"/>
  <c r="F2194" i="1"/>
  <c r="F2202" i="1"/>
  <c r="F2210" i="1"/>
  <c r="F2218" i="1"/>
  <c r="F2226" i="1"/>
  <c r="F2234" i="1"/>
  <c r="F2242" i="1"/>
  <c r="F355" i="1"/>
  <c r="F559" i="1"/>
  <c r="F765" i="1"/>
  <c r="F888" i="1"/>
  <c r="F987" i="1"/>
  <c r="F1044" i="1"/>
  <c r="F1087" i="1"/>
  <c r="F1128" i="1"/>
  <c r="F1164" i="1"/>
  <c r="F1198" i="1"/>
  <c r="F1230" i="1"/>
  <c r="F1262" i="1"/>
  <c r="F1283" i="1"/>
  <c r="F1299" i="1"/>
  <c r="F1315" i="1"/>
  <c r="F1331" i="1"/>
  <c r="F1347" i="1"/>
  <c r="F1363" i="1"/>
  <c r="F1379" i="1"/>
  <c r="F1395" i="1"/>
  <c r="F1409" i="1"/>
  <c r="F1419" i="1"/>
  <c r="F1428" i="1"/>
  <c r="F1436" i="1"/>
  <c r="F1444" i="1"/>
  <c r="F1452" i="1"/>
  <c r="F1460" i="1"/>
  <c r="F1468" i="1"/>
  <c r="F1476" i="1"/>
  <c r="F1484" i="1"/>
  <c r="F1492" i="1"/>
  <c r="F1500" i="1"/>
  <c r="F1508" i="1"/>
  <c r="F1516" i="1"/>
  <c r="F1524" i="1"/>
  <c r="F1532" i="1"/>
  <c r="F1540" i="1"/>
  <c r="F1548" i="1"/>
  <c r="F1556" i="1"/>
  <c r="F1564" i="1"/>
  <c r="F1572" i="1"/>
  <c r="F1580" i="1"/>
  <c r="F1588" i="1"/>
  <c r="F1596" i="1"/>
  <c r="F1604" i="1"/>
  <c r="F1612" i="1"/>
  <c r="F1620" i="1"/>
  <c r="F1628" i="1"/>
  <c r="F1636" i="1"/>
  <c r="F1644" i="1"/>
  <c r="F1652" i="1"/>
  <c r="F1660" i="1"/>
  <c r="F1668" i="1"/>
  <c r="F1676" i="1"/>
  <c r="F1684" i="1"/>
  <c r="F1692" i="1"/>
  <c r="F1700" i="1"/>
  <c r="F1708" i="1"/>
  <c r="F1716" i="1"/>
  <c r="F1724" i="1"/>
  <c r="F1732" i="1"/>
  <c r="F1740" i="1"/>
  <c r="F1748" i="1"/>
  <c r="F1756" i="1"/>
  <c r="F1764" i="1"/>
  <c r="F1772" i="1"/>
  <c r="F1780" i="1"/>
  <c r="F1788" i="1"/>
  <c r="F1796" i="1"/>
  <c r="F1804" i="1"/>
  <c r="F1812" i="1"/>
  <c r="F1820" i="1"/>
  <c r="F1828" i="1"/>
  <c r="F1836" i="1"/>
  <c r="F1844" i="1"/>
  <c r="F1852" i="1"/>
  <c r="F1860" i="1"/>
  <c r="F1868" i="1"/>
  <c r="F1876" i="1"/>
  <c r="F1884" i="1"/>
  <c r="F1892" i="1"/>
  <c r="F1900" i="1"/>
  <c r="F1908" i="1"/>
  <c r="F1916" i="1"/>
  <c r="F1924" i="1"/>
  <c r="F381" i="1"/>
  <c r="F584" i="1"/>
  <c r="F783" i="1"/>
  <c r="F903" i="1"/>
  <c r="F997" i="1"/>
  <c r="F1051" i="1"/>
  <c r="F1093" i="1"/>
  <c r="F1133" i="1"/>
  <c r="F1170" i="1"/>
  <c r="F1203" i="1"/>
  <c r="F1235" i="1"/>
  <c r="F1266" i="1"/>
  <c r="F1285" i="1"/>
  <c r="F1301" i="1"/>
  <c r="F1317" i="1"/>
  <c r="F1333" i="1"/>
  <c r="F1349" i="1"/>
  <c r="F1365" i="1"/>
  <c r="F1381" i="1"/>
  <c r="F1397" i="1"/>
  <c r="F1410" i="1"/>
  <c r="F1420" i="1"/>
  <c r="F1429" i="1"/>
  <c r="F1437" i="1"/>
  <c r="F1445" i="1"/>
  <c r="F1453" i="1"/>
  <c r="F1461" i="1"/>
  <c r="F1469" i="1"/>
  <c r="F1477" i="1"/>
  <c r="F1485" i="1"/>
  <c r="F1493" i="1"/>
  <c r="F1501" i="1"/>
  <c r="F1509" i="1"/>
  <c r="F1517" i="1"/>
  <c r="F1525" i="1"/>
  <c r="F1533" i="1"/>
  <c r="F1541" i="1"/>
  <c r="F1549" i="1"/>
  <c r="F1557" i="1"/>
  <c r="F1565" i="1"/>
  <c r="F1573" i="1"/>
  <c r="F1581" i="1"/>
  <c r="F1589" i="1"/>
  <c r="F1597" i="1"/>
  <c r="F1605" i="1"/>
  <c r="F1613" i="1"/>
  <c r="F1621" i="1"/>
  <c r="F1629" i="1"/>
  <c r="F1637" i="1"/>
  <c r="F1645" i="1"/>
  <c r="F1653" i="1"/>
  <c r="F1661" i="1"/>
  <c r="F1669" i="1"/>
  <c r="F1677" i="1"/>
  <c r="F1685" i="1"/>
  <c r="F1693" i="1"/>
  <c r="F1701" i="1"/>
  <c r="F1709" i="1"/>
  <c r="F1717" i="1"/>
  <c r="F1725" i="1"/>
  <c r="F1733" i="1"/>
  <c r="F1741" i="1"/>
  <c r="F1749" i="1"/>
  <c r="F406" i="1"/>
  <c r="F611" i="1"/>
  <c r="F799" i="1"/>
  <c r="F918" i="1"/>
  <c r="F1008" i="1"/>
  <c r="F1055" i="1"/>
  <c r="F1097" i="1"/>
  <c r="F1137" i="1"/>
  <c r="F1173" i="1"/>
  <c r="F1206" i="1"/>
  <c r="F1238" i="1"/>
  <c r="F1267" i="1"/>
  <c r="F1286" i="1"/>
  <c r="F1302" i="1"/>
  <c r="F1318" i="1"/>
  <c r="F1334" i="1"/>
  <c r="F1350" i="1"/>
  <c r="F1366" i="1"/>
  <c r="F1382" i="1"/>
  <c r="F1398" i="1"/>
  <c r="F1411" i="1"/>
  <c r="F1421" i="1"/>
  <c r="F1430" i="1"/>
  <c r="F1438" i="1"/>
  <c r="F1446" i="1"/>
  <c r="F1454" i="1"/>
  <c r="F1462" i="1"/>
  <c r="F1470" i="1"/>
  <c r="F1478" i="1"/>
  <c r="F1486" i="1"/>
  <c r="F1494" i="1"/>
  <c r="F1502" i="1"/>
  <c r="F1510" i="1"/>
  <c r="F1518" i="1"/>
  <c r="F1526" i="1"/>
  <c r="F1534" i="1"/>
  <c r="F1542" i="1"/>
  <c r="F1550" i="1"/>
  <c r="F1558" i="1"/>
  <c r="F1566" i="1"/>
  <c r="F1574" i="1"/>
  <c r="F1582" i="1"/>
  <c r="F1590" i="1"/>
  <c r="F1598" i="1"/>
  <c r="F1606" i="1"/>
  <c r="F1614" i="1"/>
  <c r="F1622" i="1"/>
  <c r="F1630" i="1"/>
  <c r="F1638" i="1"/>
  <c r="F1646" i="1"/>
  <c r="F1654" i="1"/>
  <c r="F1662" i="1"/>
  <c r="F1670" i="1"/>
  <c r="F1678" i="1"/>
  <c r="F1686" i="1"/>
  <c r="F1694" i="1"/>
  <c r="F1702" i="1"/>
  <c r="F278" i="1"/>
  <c r="F687" i="1"/>
  <c r="F955" i="1"/>
  <c r="F1072" i="1"/>
  <c r="F1152" i="1"/>
  <c r="F1219" i="1"/>
  <c r="F1275" i="1"/>
  <c r="F1309" i="1"/>
  <c r="F1341" i="1"/>
  <c r="F1373" i="1"/>
  <c r="F1403" i="1"/>
  <c r="F1425" i="1"/>
  <c r="F1441" i="1"/>
  <c r="F1457" i="1"/>
  <c r="F1473" i="1"/>
  <c r="F1489" i="1"/>
  <c r="F1505" i="1"/>
  <c r="F1521" i="1"/>
  <c r="F1537" i="1"/>
  <c r="F1553" i="1"/>
  <c r="F1569" i="1"/>
  <c r="F1585" i="1"/>
  <c r="F1601" i="1"/>
  <c r="F1617" i="1"/>
  <c r="F1633" i="1"/>
  <c r="F1649" i="1"/>
  <c r="F1665" i="1"/>
  <c r="F1681" i="1"/>
  <c r="F1697" i="1"/>
  <c r="F1712" i="1"/>
  <c r="F1726" i="1"/>
  <c r="F1737" i="1"/>
  <c r="F1751" i="1"/>
  <c r="F1761" i="1"/>
  <c r="F1773" i="1"/>
  <c r="F1783" i="1"/>
  <c r="F1793" i="1"/>
  <c r="F1805" i="1"/>
  <c r="F1815" i="1"/>
  <c r="F1825" i="1"/>
  <c r="F1837" i="1"/>
  <c r="F1847" i="1"/>
  <c r="F1857" i="1"/>
  <c r="F1869" i="1"/>
  <c r="F1879" i="1"/>
  <c r="F1889" i="1"/>
  <c r="F1901" i="1"/>
  <c r="F1911" i="1"/>
  <c r="F1921" i="1"/>
  <c r="F1932" i="1"/>
  <c r="F1941" i="1"/>
  <c r="F1950" i="1"/>
  <c r="F1959" i="1"/>
  <c r="F1968" i="1"/>
  <c r="F1977" i="1"/>
  <c r="F1987" i="1"/>
  <c r="F1996" i="1"/>
  <c r="F2005" i="1"/>
  <c r="F2014" i="1"/>
  <c r="F2023" i="1"/>
  <c r="F2032" i="1"/>
  <c r="F2041" i="1"/>
  <c r="F2051" i="1"/>
  <c r="F2060" i="1"/>
  <c r="F2069" i="1"/>
  <c r="F2078" i="1"/>
  <c r="F2087" i="1"/>
  <c r="F2096" i="1"/>
  <c r="F2105" i="1"/>
  <c r="F2115" i="1"/>
  <c r="F2124" i="1"/>
  <c r="F2133" i="1"/>
  <c r="F2142" i="1"/>
  <c r="F2151" i="1"/>
  <c r="F2160" i="1"/>
  <c r="F2169" i="1"/>
  <c r="F2179" i="1"/>
  <c r="F2188" i="1"/>
  <c r="F2197" i="1"/>
  <c r="F2206" i="1"/>
  <c r="F2215" i="1"/>
  <c r="F2224" i="1"/>
  <c r="F2233" i="1"/>
  <c r="F2243" i="1"/>
  <c r="F2251" i="1"/>
  <c r="F328" i="1"/>
  <c r="F739" i="1"/>
  <c r="F976" i="1"/>
  <c r="F1083" i="1"/>
  <c r="F1161" i="1"/>
  <c r="F1227" i="1"/>
  <c r="F1282" i="1"/>
  <c r="F1314" i="1"/>
  <c r="F1346" i="1"/>
  <c r="F1378" i="1"/>
  <c r="F1406" i="1"/>
  <c r="F1427" i="1"/>
  <c r="F1443" i="1"/>
  <c r="F1459" i="1"/>
  <c r="F1475" i="1"/>
  <c r="F1491" i="1"/>
  <c r="F1507" i="1"/>
  <c r="F1523" i="1"/>
  <c r="F1539" i="1"/>
  <c r="F1555" i="1"/>
  <c r="F1571" i="1"/>
  <c r="F1587" i="1"/>
  <c r="F1603" i="1"/>
  <c r="F1619" i="1"/>
  <c r="F1635" i="1"/>
  <c r="F1651" i="1"/>
  <c r="F1667" i="1"/>
  <c r="F1683" i="1"/>
  <c r="F1699" i="1"/>
  <c r="F1713" i="1"/>
  <c r="F1727" i="1"/>
  <c r="F1739" i="1"/>
  <c r="F1752" i="1"/>
  <c r="F1763" i="1"/>
  <c r="F1774" i="1"/>
  <c r="F1784" i="1"/>
  <c r="F1795" i="1"/>
  <c r="F1806" i="1"/>
  <c r="F1816" i="1"/>
  <c r="F1827" i="1"/>
  <c r="F1838" i="1"/>
  <c r="F1848" i="1"/>
  <c r="F1859" i="1"/>
  <c r="F1870" i="1"/>
  <c r="F1880" i="1"/>
  <c r="F1891" i="1"/>
  <c r="F1902" i="1"/>
  <c r="F1912" i="1"/>
  <c r="F1923" i="1"/>
  <c r="F1933" i="1"/>
  <c r="F1942" i="1"/>
  <c r="F1951" i="1"/>
  <c r="F1960" i="1"/>
  <c r="F1969" i="1"/>
  <c r="F1979" i="1"/>
  <c r="F1988" i="1"/>
  <c r="F1997" i="1"/>
  <c r="F2006" i="1"/>
  <c r="F2015" i="1"/>
  <c r="F2024" i="1"/>
  <c r="F2033" i="1"/>
  <c r="F2043" i="1"/>
  <c r="F2052" i="1"/>
  <c r="F2061" i="1"/>
  <c r="F2070" i="1"/>
  <c r="F2079" i="1"/>
  <c r="F2088" i="1"/>
  <c r="F2097" i="1"/>
  <c r="F2107" i="1"/>
  <c r="F2116" i="1"/>
  <c r="F2125" i="1"/>
  <c r="F2134" i="1"/>
  <c r="F2143" i="1"/>
  <c r="F2152" i="1"/>
  <c r="F2161" i="1"/>
  <c r="F2171" i="1"/>
  <c r="F2180" i="1"/>
  <c r="F2189" i="1"/>
  <c r="F2198" i="1"/>
  <c r="F2207" i="1"/>
  <c r="F2216" i="1"/>
  <c r="F2225" i="1"/>
  <c r="F2235" i="1"/>
  <c r="F2244" i="1"/>
  <c r="F2252" i="1"/>
  <c r="F2260" i="1"/>
  <c r="F431" i="1"/>
  <c r="F816" i="1"/>
  <c r="F1019" i="1"/>
  <c r="F1104" i="1"/>
  <c r="F1179" i="1"/>
  <c r="F1243" i="1"/>
  <c r="F1290" i="1"/>
  <c r="F1322" i="1"/>
  <c r="F1354" i="1"/>
  <c r="F1386" i="1"/>
  <c r="F1412" i="1"/>
  <c r="F1431" i="1"/>
  <c r="F1447" i="1"/>
  <c r="F1463" i="1"/>
  <c r="F1479" i="1"/>
  <c r="F1495" i="1"/>
  <c r="F1511" i="1"/>
  <c r="F1527" i="1"/>
  <c r="F1543" i="1"/>
  <c r="F1559" i="1"/>
  <c r="F1575" i="1"/>
  <c r="F1591" i="1"/>
  <c r="F1607" i="1"/>
  <c r="F1623" i="1"/>
  <c r="F1639" i="1"/>
  <c r="F1655" i="1"/>
  <c r="F1671" i="1"/>
  <c r="F1687" i="1"/>
  <c r="F1703" i="1"/>
  <c r="F1715" i="1"/>
  <c r="F1728" i="1"/>
  <c r="F1742" i="1"/>
  <c r="F1753" i="1"/>
  <c r="F1765" i="1"/>
  <c r="F1775" i="1"/>
  <c r="F1785" i="1"/>
  <c r="F1797" i="1"/>
  <c r="F1807" i="1"/>
  <c r="F1817" i="1"/>
  <c r="F1829" i="1"/>
  <c r="F1839" i="1"/>
  <c r="F1849" i="1"/>
  <c r="F1861" i="1"/>
  <c r="F1871" i="1"/>
  <c r="F1881" i="1"/>
  <c r="F1893" i="1"/>
  <c r="F1903" i="1"/>
  <c r="F1913" i="1"/>
  <c r="F1925" i="1"/>
  <c r="F1934" i="1"/>
  <c r="F1943" i="1"/>
  <c r="F1952" i="1"/>
  <c r="F1961" i="1"/>
  <c r="F1971" i="1"/>
  <c r="F1980" i="1"/>
  <c r="F1989" i="1"/>
  <c r="F1998" i="1"/>
  <c r="F2007" i="1"/>
  <c r="F2016" i="1"/>
  <c r="F2025" i="1"/>
  <c r="F2035" i="1"/>
  <c r="F2044" i="1"/>
  <c r="F2053" i="1"/>
  <c r="F2062" i="1"/>
  <c r="F2071" i="1"/>
  <c r="F2080" i="1"/>
  <c r="F2089" i="1"/>
  <c r="F2099" i="1"/>
  <c r="F456" i="1"/>
  <c r="F832" i="1"/>
  <c r="F1023" i="1"/>
  <c r="F1108" i="1"/>
  <c r="F1182" i="1"/>
  <c r="F1246" i="1"/>
  <c r="F1291" i="1"/>
  <c r="F1323" i="1"/>
  <c r="F1355" i="1"/>
  <c r="F1387" i="1"/>
  <c r="F1413" i="1"/>
  <c r="F1432" i="1"/>
  <c r="F1448" i="1"/>
  <c r="F1464" i="1"/>
  <c r="F1480" i="1"/>
  <c r="F1496" i="1"/>
  <c r="F1512" i="1"/>
  <c r="F1528" i="1"/>
  <c r="F1544" i="1"/>
  <c r="F1560" i="1"/>
  <c r="F1576" i="1"/>
  <c r="F1592" i="1"/>
  <c r="F1608" i="1"/>
  <c r="F1624" i="1"/>
  <c r="F1640" i="1"/>
  <c r="F1656" i="1"/>
  <c r="F1672" i="1"/>
  <c r="F1688" i="1"/>
  <c r="F1704" i="1"/>
  <c r="F1718" i="1"/>
  <c r="F1729" i="1"/>
  <c r="F1743" i="1"/>
  <c r="F1755" i="1"/>
  <c r="F1766" i="1"/>
  <c r="F1776" i="1"/>
  <c r="F1787" i="1"/>
  <c r="F1798" i="1"/>
  <c r="F1808" i="1"/>
  <c r="F1819" i="1"/>
  <c r="F1830" i="1"/>
  <c r="F1840" i="1"/>
  <c r="F1851" i="1"/>
  <c r="F1862" i="1"/>
  <c r="F1872" i="1"/>
  <c r="F1883" i="1"/>
  <c r="F1894" i="1"/>
  <c r="F1904" i="1"/>
  <c r="F1915" i="1"/>
  <c r="F1926" i="1"/>
  <c r="F1935" i="1"/>
  <c r="F1944" i="1"/>
  <c r="F1953" i="1"/>
  <c r="F1963" i="1"/>
  <c r="F1972" i="1"/>
  <c r="F1981" i="1"/>
  <c r="F1990" i="1"/>
  <c r="F1999" i="1"/>
  <c r="F2008" i="1"/>
  <c r="F2017" i="1"/>
  <c r="F2027" i="1"/>
  <c r="F2036" i="1"/>
  <c r="F2045" i="1"/>
  <c r="F2054" i="1"/>
  <c r="F2063" i="1"/>
  <c r="F2072" i="1"/>
  <c r="F2081" i="1"/>
  <c r="F2091" i="1"/>
  <c r="F2100" i="1"/>
  <c r="F2109" i="1"/>
  <c r="F2118" i="1"/>
  <c r="F2127" i="1"/>
  <c r="F2136" i="1"/>
  <c r="F2145" i="1"/>
  <c r="F2155" i="1"/>
  <c r="F2164" i="1"/>
  <c r="F2173" i="1"/>
  <c r="F2182" i="1"/>
  <c r="F2191" i="1"/>
  <c r="F2200" i="1"/>
  <c r="F2209" i="1"/>
  <c r="F2219" i="1"/>
  <c r="F2228" i="1"/>
  <c r="F2237" i="1"/>
  <c r="F2246" i="1"/>
  <c r="F2254" i="1"/>
  <c r="F2262" i="1"/>
  <c r="F637" i="1"/>
  <c r="F932" i="1"/>
  <c r="F1061" i="1"/>
  <c r="F1143" i="1"/>
  <c r="F1211" i="1"/>
  <c r="F1270" i="1"/>
  <c r="F1306" i="1"/>
  <c r="F1338" i="1"/>
  <c r="F1370" i="1"/>
  <c r="F1401" i="1"/>
  <c r="F1422" i="1"/>
  <c r="F1439" i="1"/>
  <c r="F1455" i="1"/>
  <c r="F1471" i="1"/>
  <c r="F1487" i="1"/>
  <c r="F1503" i="1"/>
  <c r="F1519" i="1"/>
  <c r="F1535" i="1"/>
  <c r="F1551" i="1"/>
  <c r="F1567" i="1"/>
  <c r="F1583" i="1"/>
  <c r="F1599" i="1"/>
  <c r="F1615" i="1"/>
  <c r="F1631" i="1"/>
  <c r="F1647" i="1"/>
  <c r="F1663" i="1"/>
  <c r="F1679" i="1"/>
  <c r="F1695" i="1"/>
  <c r="F1710" i="1"/>
  <c r="F1721" i="1"/>
  <c r="F1735" i="1"/>
  <c r="F1747" i="1"/>
  <c r="F1759" i="1"/>
  <c r="F1769" i="1"/>
  <c r="F1781" i="1"/>
  <c r="F1791" i="1"/>
  <c r="F1801" i="1"/>
  <c r="F1813" i="1"/>
  <c r="F1823" i="1"/>
  <c r="F1833" i="1"/>
  <c r="F1845" i="1"/>
  <c r="F1855" i="1"/>
  <c r="F1865" i="1"/>
  <c r="F1877" i="1"/>
  <c r="F1887" i="1"/>
  <c r="F1897" i="1"/>
  <c r="F1909" i="1"/>
  <c r="F1919" i="1"/>
  <c r="F1929" i="1"/>
  <c r="F1939" i="1"/>
  <c r="F1948" i="1"/>
  <c r="F1957" i="1"/>
  <c r="F1966" i="1"/>
  <c r="F1975" i="1"/>
  <c r="F1984" i="1"/>
  <c r="F1993" i="1"/>
  <c r="F2003" i="1"/>
  <c r="F2012" i="1"/>
  <c r="F2021" i="1"/>
  <c r="F2030" i="1"/>
  <c r="F2039" i="1"/>
  <c r="F2048" i="1"/>
  <c r="F2057" i="1"/>
  <c r="F2067" i="1"/>
  <c r="F2076" i="1"/>
  <c r="F2085" i="1"/>
  <c r="F662" i="1"/>
  <c r="F944" i="1"/>
  <c r="F1065" i="1"/>
  <c r="F1146" i="1"/>
  <c r="F1214" i="1"/>
  <c r="F1274" i="1"/>
  <c r="F1307" i="1"/>
  <c r="F1339" i="1"/>
  <c r="F1371" i="1"/>
  <c r="F1402" i="1"/>
  <c r="F1424" i="1"/>
  <c r="F1440" i="1"/>
  <c r="F1456" i="1"/>
  <c r="F1472" i="1"/>
  <c r="F1488" i="1"/>
  <c r="F1504" i="1"/>
  <c r="F1520" i="1"/>
  <c r="F1536" i="1"/>
  <c r="F1552" i="1"/>
  <c r="F1568" i="1"/>
  <c r="F1584" i="1"/>
  <c r="F1600" i="1"/>
  <c r="F1616" i="1"/>
  <c r="F1632" i="1"/>
  <c r="F1648" i="1"/>
  <c r="F1664" i="1"/>
  <c r="F1680" i="1"/>
  <c r="F1696" i="1"/>
  <c r="F1711" i="1"/>
  <c r="F1723" i="1"/>
  <c r="F1736" i="1"/>
  <c r="F1750" i="1"/>
  <c r="F1760" i="1"/>
  <c r="F1771" i="1"/>
  <c r="F1782" i="1"/>
  <c r="F1792" i="1"/>
  <c r="F1803" i="1"/>
  <c r="F1814" i="1"/>
  <c r="F1824" i="1"/>
  <c r="F1835" i="1"/>
  <c r="F1846" i="1"/>
  <c r="F1856" i="1"/>
  <c r="F1867" i="1"/>
  <c r="F1878" i="1"/>
  <c r="F1888" i="1"/>
  <c r="F1899" i="1"/>
  <c r="F1910" i="1"/>
  <c r="F1920" i="1"/>
  <c r="F1931" i="1"/>
  <c r="F1940" i="1"/>
  <c r="F1949" i="1"/>
  <c r="F1958" i="1"/>
  <c r="F1967" i="1"/>
  <c r="F1976" i="1"/>
  <c r="F1985" i="1"/>
  <c r="F1995" i="1"/>
  <c r="F2004" i="1"/>
  <c r="F2013" i="1"/>
  <c r="F483" i="1"/>
  <c r="F1187" i="1"/>
  <c r="F1357" i="1"/>
  <c r="F1449" i="1"/>
  <c r="F1513" i="1"/>
  <c r="F1577" i="1"/>
  <c r="F1641" i="1"/>
  <c r="F1705" i="1"/>
  <c r="F1757" i="1"/>
  <c r="F1799" i="1"/>
  <c r="F1841" i="1"/>
  <c r="F1885" i="1"/>
  <c r="F1927" i="1"/>
  <c r="F1964" i="1"/>
  <c r="F2000" i="1"/>
  <c r="F2029" i="1"/>
  <c r="F2055" i="1"/>
  <c r="F2077" i="1"/>
  <c r="F2101" i="1"/>
  <c r="F2113" i="1"/>
  <c r="F2129" i="1"/>
  <c r="F2144" i="1"/>
  <c r="F2158" i="1"/>
  <c r="F2174" i="1"/>
  <c r="F2187" i="1"/>
  <c r="F2203" i="1"/>
  <c r="F2217" i="1"/>
  <c r="F2231" i="1"/>
  <c r="F2247" i="1"/>
  <c r="F2258" i="1"/>
  <c r="F2268" i="1"/>
  <c r="F2276" i="1"/>
  <c r="F2284" i="1"/>
  <c r="F2292" i="1"/>
  <c r="F2300" i="1"/>
  <c r="F2308" i="1"/>
  <c r="F2316" i="1"/>
  <c r="F2324" i="1"/>
  <c r="F2332" i="1"/>
  <c r="F2340" i="1"/>
  <c r="F2348" i="1"/>
  <c r="F2356" i="1"/>
  <c r="F2364" i="1"/>
  <c r="F2372" i="1"/>
  <c r="F2380" i="1"/>
  <c r="F2388" i="1"/>
  <c r="F2396" i="1"/>
  <c r="F2404" i="1"/>
  <c r="F2412" i="1"/>
  <c r="F2420" i="1"/>
  <c r="F2428" i="1"/>
  <c r="F2436" i="1"/>
  <c r="F2444" i="1"/>
  <c r="F2452" i="1"/>
  <c r="F2460" i="1"/>
  <c r="F2468" i="1"/>
  <c r="F2476" i="1"/>
  <c r="F2484" i="1"/>
  <c r="F2492" i="1"/>
  <c r="F2500" i="1"/>
  <c r="F2508" i="1"/>
  <c r="F2516" i="1"/>
  <c r="F2524" i="1"/>
  <c r="F2532" i="1"/>
  <c r="F2540" i="1"/>
  <c r="F2548" i="1"/>
  <c r="F2556" i="1"/>
  <c r="F2564" i="1"/>
  <c r="F2572" i="1"/>
  <c r="F2580" i="1"/>
  <c r="F2588" i="1"/>
  <c r="F2596" i="1"/>
  <c r="F2604" i="1"/>
  <c r="F2612" i="1"/>
  <c r="F2620" i="1"/>
  <c r="F2628" i="1"/>
  <c r="F2636" i="1"/>
  <c r="F2644" i="1"/>
  <c r="F2652" i="1"/>
  <c r="F2660" i="1"/>
  <c r="F2668" i="1"/>
  <c r="F2676" i="1"/>
  <c r="F2684" i="1"/>
  <c r="F2692" i="1"/>
  <c r="F2700" i="1"/>
  <c r="F2708" i="1"/>
  <c r="F2716" i="1"/>
  <c r="F2724" i="1"/>
  <c r="F2732" i="1"/>
  <c r="F2740" i="1"/>
  <c r="F2748" i="1"/>
  <c r="F2756" i="1"/>
  <c r="F2764" i="1"/>
  <c r="F2772" i="1"/>
  <c r="F2780" i="1"/>
  <c r="F2788" i="1"/>
  <c r="F2796" i="1"/>
  <c r="F2804" i="1"/>
  <c r="F2812" i="1"/>
  <c r="F2820" i="1"/>
  <c r="F2828" i="1"/>
  <c r="F2836" i="1"/>
  <c r="F2844" i="1"/>
  <c r="F2852" i="1"/>
  <c r="F2860" i="1"/>
  <c r="F2868" i="1"/>
  <c r="F2876" i="1"/>
  <c r="F2884" i="1"/>
  <c r="F2892" i="1"/>
  <c r="F2900" i="1"/>
  <c r="F2908" i="1"/>
  <c r="F2916" i="1"/>
  <c r="F2924" i="1"/>
  <c r="F2932" i="1"/>
  <c r="F2940" i="1"/>
  <c r="F2948" i="1"/>
  <c r="F2956" i="1"/>
  <c r="F2964" i="1"/>
  <c r="F2972" i="1"/>
  <c r="F2980" i="1"/>
  <c r="F2988" i="1"/>
  <c r="F2996" i="1"/>
  <c r="F3004" i="1"/>
  <c r="F3012" i="1"/>
  <c r="F3020" i="1"/>
  <c r="F3028" i="1"/>
  <c r="F3036" i="1"/>
  <c r="F3044" i="1"/>
  <c r="F3052" i="1"/>
  <c r="F3060" i="1"/>
  <c r="F3068" i="1"/>
  <c r="F3076" i="1"/>
  <c r="F3084" i="1"/>
  <c r="F3092" i="1"/>
  <c r="F534" i="1"/>
  <c r="F1195" i="1"/>
  <c r="F1362" i="1"/>
  <c r="F1451" i="1"/>
  <c r="F1515" i="1"/>
  <c r="F1579" i="1"/>
  <c r="F1643" i="1"/>
  <c r="F1707" i="1"/>
  <c r="F1758" i="1"/>
  <c r="F1800" i="1"/>
  <c r="F1843" i="1"/>
  <c r="F1886" i="1"/>
  <c r="F1928" i="1"/>
  <c r="F1965" i="1"/>
  <c r="F2001" i="1"/>
  <c r="F2031" i="1"/>
  <c r="F2056" i="1"/>
  <c r="F2083" i="1"/>
  <c r="F2102" i="1"/>
  <c r="F2117" i="1"/>
  <c r="F2131" i="1"/>
  <c r="F2147" i="1"/>
  <c r="F2159" i="1"/>
  <c r="F2175" i="1"/>
  <c r="F2190" i="1"/>
  <c r="F2204" i="1"/>
  <c r="F2220" i="1"/>
  <c r="F2232" i="1"/>
  <c r="F2248" i="1"/>
  <c r="F2259" i="1"/>
  <c r="F2269" i="1"/>
  <c r="F2277" i="1"/>
  <c r="F2285" i="1"/>
  <c r="F2293" i="1"/>
  <c r="F2301" i="1"/>
  <c r="F2309" i="1"/>
  <c r="F2317" i="1"/>
  <c r="F2325" i="1"/>
  <c r="F2333" i="1"/>
  <c r="F2341" i="1"/>
  <c r="F2349" i="1"/>
  <c r="F2357" i="1"/>
  <c r="F2365" i="1"/>
  <c r="F2373" i="1"/>
  <c r="F2381" i="1"/>
  <c r="F2389" i="1"/>
  <c r="F2397" i="1"/>
  <c r="F2405" i="1"/>
  <c r="F2413" i="1"/>
  <c r="F2421" i="1"/>
  <c r="F2429" i="1"/>
  <c r="F2437" i="1"/>
  <c r="F2445" i="1"/>
  <c r="F2453" i="1"/>
  <c r="F2461" i="1"/>
  <c r="F2469" i="1"/>
  <c r="F2477" i="1"/>
  <c r="F2485" i="1"/>
  <c r="F2493" i="1"/>
  <c r="F2501" i="1"/>
  <c r="F2509" i="1"/>
  <c r="F2517" i="1"/>
  <c r="F2525" i="1"/>
  <c r="F2533" i="1"/>
  <c r="F2541" i="1"/>
  <c r="F2549" i="1"/>
  <c r="F2557" i="1"/>
  <c r="F2565" i="1"/>
  <c r="F2573" i="1"/>
  <c r="F2581" i="1"/>
  <c r="F2589" i="1"/>
  <c r="F2597" i="1"/>
  <c r="F2605" i="1"/>
  <c r="F2613" i="1"/>
  <c r="F2621" i="1"/>
  <c r="F2629" i="1"/>
  <c r="F2637" i="1"/>
  <c r="F2645" i="1"/>
  <c r="F2653" i="1"/>
  <c r="F2661" i="1"/>
  <c r="F2669" i="1"/>
  <c r="F2677" i="1"/>
  <c r="F2685" i="1"/>
  <c r="F2693" i="1"/>
  <c r="F2701" i="1"/>
  <c r="F2709" i="1"/>
  <c r="F2717" i="1"/>
  <c r="F2725" i="1"/>
  <c r="F2733" i="1"/>
  <c r="F2741" i="1"/>
  <c r="F2749" i="1"/>
  <c r="F2757" i="1"/>
  <c r="F2765" i="1"/>
  <c r="F2773" i="1"/>
  <c r="F2781" i="1"/>
  <c r="F2789" i="1"/>
  <c r="F2797" i="1"/>
  <c r="F2805" i="1"/>
  <c r="F2813" i="1"/>
  <c r="F2821" i="1"/>
  <c r="F2829" i="1"/>
  <c r="F2837" i="1"/>
  <c r="F2845" i="1"/>
  <c r="F2853" i="1"/>
  <c r="F2861" i="1"/>
  <c r="F2869" i="1"/>
  <c r="F2877" i="1"/>
  <c r="F2885" i="1"/>
  <c r="F2893" i="1"/>
  <c r="F2901" i="1"/>
  <c r="F2909" i="1"/>
  <c r="F2917" i="1"/>
  <c r="F2925" i="1"/>
  <c r="F2933" i="1"/>
  <c r="F2941" i="1"/>
  <c r="F2949" i="1"/>
  <c r="F2957" i="1"/>
  <c r="F2965" i="1"/>
  <c r="F2973" i="1"/>
  <c r="F2981" i="1"/>
  <c r="F2989" i="1"/>
  <c r="F2997" i="1"/>
  <c r="F3005" i="1"/>
  <c r="F3013" i="1"/>
  <c r="F3021" i="1"/>
  <c r="F3029" i="1"/>
  <c r="F3037" i="1"/>
  <c r="F3045" i="1"/>
  <c r="F3053" i="1"/>
  <c r="F3061" i="1"/>
  <c r="F3069" i="1"/>
  <c r="F3077" i="1"/>
  <c r="F3085" i="1"/>
  <c r="F876" i="1"/>
  <c r="F1259" i="1"/>
  <c r="F1394" i="1"/>
  <c r="F1467" i="1"/>
  <c r="F1531" i="1"/>
  <c r="F1595" i="1"/>
  <c r="F1659" i="1"/>
  <c r="F1720" i="1"/>
  <c r="F1768" i="1"/>
  <c r="F1811" i="1"/>
  <c r="F1854" i="1"/>
  <c r="F1896" i="1"/>
  <c r="F1937" i="1"/>
  <c r="F1974" i="1"/>
  <c r="F2011" i="1"/>
  <c r="F2038" i="1"/>
  <c r="F2064" i="1"/>
  <c r="F2086" i="1"/>
  <c r="F2104" i="1"/>
  <c r="F2120" i="1"/>
  <c r="F2135" i="1"/>
  <c r="F2149" i="1"/>
  <c r="F2165" i="1"/>
  <c r="F2177" i="1"/>
  <c r="F2193" i="1"/>
  <c r="F2208" i="1"/>
  <c r="F2222" i="1"/>
  <c r="F2238" i="1"/>
  <c r="F2250" i="1"/>
  <c r="F2263" i="1"/>
  <c r="F2271" i="1"/>
  <c r="F2279" i="1"/>
  <c r="F2287" i="1"/>
  <c r="F2295" i="1"/>
  <c r="F2303" i="1"/>
  <c r="F2311" i="1"/>
  <c r="F2319" i="1"/>
  <c r="F2327" i="1"/>
  <c r="F2335" i="1"/>
  <c r="F2343" i="1"/>
  <c r="F2351" i="1"/>
  <c r="F2359" i="1"/>
  <c r="F2367" i="1"/>
  <c r="F2375" i="1"/>
  <c r="F2383" i="1"/>
  <c r="F2391" i="1"/>
  <c r="F2399" i="1"/>
  <c r="F2407" i="1"/>
  <c r="F2415" i="1"/>
  <c r="F2423" i="1"/>
  <c r="F2431" i="1"/>
  <c r="F2439" i="1"/>
  <c r="F2447" i="1"/>
  <c r="F2455" i="1"/>
  <c r="F2463" i="1"/>
  <c r="F2471" i="1"/>
  <c r="F2479" i="1"/>
  <c r="F2487" i="1"/>
  <c r="F2495" i="1"/>
  <c r="F2503" i="1"/>
  <c r="F2511" i="1"/>
  <c r="F2519" i="1"/>
  <c r="F2527" i="1"/>
  <c r="F2535" i="1"/>
  <c r="F2543" i="1"/>
  <c r="F2551" i="1"/>
  <c r="F2559" i="1"/>
  <c r="F2567" i="1"/>
  <c r="F2575" i="1"/>
  <c r="F2583" i="1"/>
  <c r="F2591" i="1"/>
  <c r="F2599" i="1"/>
  <c r="F2607" i="1"/>
  <c r="F2615" i="1"/>
  <c r="F2623" i="1"/>
  <c r="F2631" i="1"/>
  <c r="F2639" i="1"/>
  <c r="F2647" i="1"/>
  <c r="F2655" i="1"/>
  <c r="F2663" i="1"/>
  <c r="F2671" i="1"/>
  <c r="F2679" i="1"/>
  <c r="F1029" i="1"/>
  <c r="F1293" i="1"/>
  <c r="F1414" i="1"/>
  <c r="F1481" i="1"/>
  <c r="F1545" i="1"/>
  <c r="F1609" i="1"/>
  <c r="F1673" i="1"/>
  <c r="F1731" i="1"/>
  <c r="F1777" i="1"/>
  <c r="F1821" i="1"/>
  <c r="F1863" i="1"/>
  <c r="F1905" i="1"/>
  <c r="F1945" i="1"/>
  <c r="F1982" i="1"/>
  <c r="F2019" i="1"/>
  <c r="F2040" i="1"/>
  <c r="F2065" i="1"/>
  <c r="F2092" i="1"/>
  <c r="F2108" i="1"/>
  <c r="F2121" i="1"/>
  <c r="F2137" i="1"/>
  <c r="F2150" i="1"/>
  <c r="F2166" i="1"/>
  <c r="F2181" i="1"/>
  <c r="F2195" i="1"/>
  <c r="F2211" i="1"/>
  <c r="F2223" i="1"/>
  <c r="F2239" i="1"/>
  <c r="F2253" i="1"/>
  <c r="F2264" i="1"/>
  <c r="F2272" i="1"/>
  <c r="F2280" i="1"/>
  <c r="F2288" i="1"/>
  <c r="F2296" i="1"/>
  <c r="F2304" i="1"/>
  <c r="F2312" i="1"/>
  <c r="F2320" i="1"/>
  <c r="F2328" i="1"/>
  <c r="F2336" i="1"/>
  <c r="F2344" i="1"/>
  <c r="F2352" i="1"/>
  <c r="F2360" i="1"/>
  <c r="F2368" i="1"/>
  <c r="F2376" i="1"/>
  <c r="F2384" i="1"/>
  <c r="F2392" i="1"/>
  <c r="F2400" i="1"/>
  <c r="F2408" i="1"/>
  <c r="F2416" i="1"/>
  <c r="F2424" i="1"/>
  <c r="F2432" i="1"/>
  <c r="F2440" i="1"/>
  <c r="F2448" i="1"/>
  <c r="F2456" i="1"/>
  <c r="F2464" i="1"/>
  <c r="F2472" i="1"/>
  <c r="F2480" i="1"/>
  <c r="F2488" i="1"/>
  <c r="F2496" i="1"/>
  <c r="F2504" i="1"/>
  <c r="F2512" i="1"/>
  <c r="F2520" i="1"/>
  <c r="F2528" i="1"/>
  <c r="F2536" i="1"/>
  <c r="F2544" i="1"/>
  <c r="F2552" i="1"/>
  <c r="F2560" i="1"/>
  <c r="F2568" i="1"/>
  <c r="F2576" i="1"/>
  <c r="F2584" i="1"/>
  <c r="F2592" i="1"/>
  <c r="F2600" i="1"/>
  <c r="F1115" i="1"/>
  <c r="F1325" i="1"/>
  <c r="F1433" i="1"/>
  <c r="F1497" i="1"/>
  <c r="F1561" i="1"/>
  <c r="F1625" i="1"/>
  <c r="F1689" i="1"/>
  <c r="F1744" i="1"/>
  <c r="F1789" i="1"/>
  <c r="F1831" i="1"/>
  <c r="F1873" i="1"/>
  <c r="F1917" i="1"/>
  <c r="F1955" i="1"/>
  <c r="F1991" i="1"/>
  <c r="F2022" i="1"/>
  <c r="F2047" i="1"/>
  <c r="F2073" i="1"/>
  <c r="F2094" i="1"/>
  <c r="F2111" i="1"/>
  <c r="F2126" i="1"/>
  <c r="F2140" i="1"/>
  <c r="F2156" i="1"/>
  <c r="F2168" i="1"/>
  <c r="F2184" i="1"/>
  <c r="F2199" i="1"/>
  <c r="F2213" i="1"/>
  <c r="F2229" i="1"/>
  <c r="F2241" i="1"/>
  <c r="F2256" i="1"/>
  <c r="F2266" i="1"/>
  <c r="F2274" i="1"/>
  <c r="F2282" i="1"/>
  <c r="F2290" i="1"/>
  <c r="F2298" i="1"/>
  <c r="F2306" i="1"/>
  <c r="F2314" i="1"/>
  <c r="F2322" i="1"/>
  <c r="F2330" i="1"/>
  <c r="F2338" i="1"/>
  <c r="F2346" i="1"/>
  <c r="F2354" i="1"/>
  <c r="F2362" i="1"/>
  <c r="F2370" i="1"/>
  <c r="F2378" i="1"/>
  <c r="F2386" i="1"/>
  <c r="F2394" i="1"/>
  <c r="F2402" i="1"/>
  <c r="F2410" i="1"/>
  <c r="F2418" i="1"/>
  <c r="F2426" i="1"/>
  <c r="F2434" i="1"/>
  <c r="F2442" i="1"/>
  <c r="F2450" i="1"/>
  <c r="F2458" i="1"/>
  <c r="F2466" i="1"/>
  <c r="F2474" i="1"/>
  <c r="F2482" i="1"/>
  <c r="F2490" i="1"/>
  <c r="F2498" i="1"/>
  <c r="F2506" i="1"/>
  <c r="F2514" i="1"/>
  <c r="F2522" i="1"/>
  <c r="F2530" i="1"/>
  <c r="F2538" i="1"/>
  <c r="F2546" i="1"/>
  <c r="F2554" i="1"/>
  <c r="F2562" i="1"/>
  <c r="F2570" i="1"/>
  <c r="F2578" i="1"/>
  <c r="F2586" i="1"/>
  <c r="F2594" i="1"/>
  <c r="F2602" i="1"/>
  <c r="F2610" i="1"/>
  <c r="F2618" i="1"/>
  <c r="F2626" i="1"/>
  <c r="F2634" i="1"/>
  <c r="F2642" i="1"/>
  <c r="F2650" i="1"/>
  <c r="F2658" i="1"/>
  <c r="F2666" i="1"/>
  <c r="F2674" i="1"/>
  <c r="F2682" i="1"/>
  <c r="F2690" i="1"/>
  <c r="F2698" i="1"/>
  <c r="F2706" i="1"/>
  <c r="F1040" i="1"/>
  <c r="F1465" i="1"/>
  <c r="F1627" i="1"/>
  <c r="F1779" i="1"/>
  <c r="F1895" i="1"/>
  <c r="F1992" i="1"/>
  <c r="F2068" i="1"/>
  <c r="F2119" i="1"/>
  <c r="F2157" i="1"/>
  <c r="F2196" i="1"/>
  <c r="F2236" i="1"/>
  <c r="F2267" i="1"/>
  <c r="F2289" i="1"/>
  <c r="F2310" i="1"/>
  <c r="F2331" i="1"/>
  <c r="F2353" i="1"/>
  <c r="F2374" i="1"/>
  <c r="F2395" i="1"/>
  <c r="F2417" i="1"/>
  <c r="F2438" i="1"/>
  <c r="F2459" i="1"/>
  <c r="F2481" i="1"/>
  <c r="F2502" i="1"/>
  <c r="F2523" i="1"/>
  <c r="F2545" i="1"/>
  <c r="F2566" i="1"/>
  <c r="F2587" i="1"/>
  <c r="F2608" i="1"/>
  <c r="F2624" i="1"/>
  <c r="F2640" i="1"/>
  <c r="F2656" i="1"/>
  <c r="F2672" i="1"/>
  <c r="F2687" i="1"/>
  <c r="F2699" i="1"/>
  <c r="F2712" i="1"/>
  <c r="F2722" i="1"/>
  <c r="F2734" i="1"/>
  <c r="F2744" i="1"/>
  <c r="F2754" i="1"/>
  <c r="F2766" i="1"/>
  <c r="F2776" i="1"/>
  <c r="F2786" i="1"/>
  <c r="F2798" i="1"/>
  <c r="F2808" i="1"/>
  <c r="F2818" i="1"/>
  <c r="F2830" i="1"/>
  <c r="F2840" i="1"/>
  <c r="F2850" i="1"/>
  <c r="F2862" i="1"/>
  <c r="F2872" i="1"/>
  <c r="F2882" i="1"/>
  <c r="F2894" i="1"/>
  <c r="F2904" i="1"/>
  <c r="F2914" i="1"/>
  <c r="F2926" i="1"/>
  <c r="F2936" i="1"/>
  <c r="F2946" i="1"/>
  <c r="F2958" i="1"/>
  <c r="F2968" i="1"/>
  <c r="F2978" i="1"/>
  <c r="F2990" i="1"/>
  <c r="F3000" i="1"/>
  <c r="F3010" i="1"/>
  <c r="F3022" i="1"/>
  <c r="F3032" i="1"/>
  <c r="F3042" i="1"/>
  <c r="F3054" i="1"/>
  <c r="F3064" i="1"/>
  <c r="F3074" i="1"/>
  <c r="F3086" i="1"/>
  <c r="F3095" i="1"/>
  <c r="F3103" i="1"/>
  <c r="F3111" i="1"/>
  <c r="F3119" i="1"/>
  <c r="F3127" i="1"/>
  <c r="F3135" i="1"/>
  <c r="F3143" i="1"/>
  <c r="F3151" i="1"/>
  <c r="F3159" i="1"/>
  <c r="F3167" i="1"/>
  <c r="F3175" i="1"/>
  <c r="F3183" i="1"/>
  <c r="F3191" i="1"/>
  <c r="F3199" i="1"/>
  <c r="F3207" i="1"/>
  <c r="F3215" i="1"/>
  <c r="F3223" i="1"/>
  <c r="F3231" i="1"/>
  <c r="F3239" i="1"/>
  <c r="F3247" i="1"/>
  <c r="F3255" i="1"/>
  <c r="F1251" i="1"/>
  <c r="F1499" i="1"/>
  <c r="F1675" i="1"/>
  <c r="F1809" i="1"/>
  <c r="F1918" i="1"/>
  <c r="F2020" i="1"/>
  <c r="F2084" i="1"/>
  <c r="F2128" i="1"/>
  <c r="F2167" i="1"/>
  <c r="F2205" i="1"/>
  <c r="F2245" i="1"/>
  <c r="F2273" i="1"/>
  <c r="F2294" i="1"/>
  <c r="F2315" i="1"/>
  <c r="F2337" i="1"/>
  <c r="F2358" i="1"/>
  <c r="F2379" i="1"/>
  <c r="F2401" i="1"/>
  <c r="F2422" i="1"/>
  <c r="F2443" i="1"/>
  <c r="F2465" i="1"/>
  <c r="F2486" i="1"/>
  <c r="F2507" i="1"/>
  <c r="F2529" i="1"/>
  <c r="F2550" i="1"/>
  <c r="F2571" i="1"/>
  <c r="F2593" i="1"/>
  <c r="F2611" i="1"/>
  <c r="F2627" i="1"/>
  <c r="F2643" i="1"/>
  <c r="F2659" i="1"/>
  <c r="F2675" i="1"/>
  <c r="F2689" i="1"/>
  <c r="F2703" i="1"/>
  <c r="F2714" i="1"/>
  <c r="F2726" i="1"/>
  <c r="F2736" i="1"/>
  <c r="F2746" i="1"/>
  <c r="F2758" i="1"/>
  <c r="F2768" i="1"/>
  <c r="F2778" i="1"/>
  <c r="F2790" i="1"/>
  <c r="F2800" i="1"/>
  <c r="F2810" i="1"/>
  <c r="F2822" i="1"/>
  <c r="F2832" i="1"/>
  <c r="F2842" i="1"/>
  <c r="F2854" i="1"/>
  <c r="F2864" i="1"/>
  <c r="F2874" i="1"/>
  <c r="F2886" i="1"/>
  <c r="F2896" i="1"/>
  <c r="F2906" i="1"/>
  <c r="F2918" i="1"/>
  <c r="F2928" i="1"/>
  <c r="F2938" i="1"/>
  <c r="F2950" i="1"/>
  <c r="F2960" i="1"/>
  <c r="F2970" i="1"/>
  <c r="F2982" i="1"/>
  <c r="F2992" i="1"/>
  <c r="F3002" i="1"/>
  <c r="F3014" i="1"/>
  <c r="F3024" i="1"/>
  <c r="F3034" i="1"/>
  <c r="F3046" i="1"/>
  <c r="F3056" i="1"/>
  <c r="F3066" i="1"/>
  <c r="F3078" i="1"/>
  <c r="F3088" i="1"/>
  <c r="F3097" i="1"/>
  <c r="F3105" i="1"/>
  <c r="F3113" i="1"/>
  <c r="F3121" i="1"/>
  <c r="F3129" i="1"/>
  <c r="F3137" i="1"/>
  <c r="F3145" i="1"/>
  <c r="F3153" i="1"/>
  <c r="F3161" i="1"/>
  <c r="F3169" i="1"/>
  <c r="F3177" i="1"/>
  <c r="F3185" i="1"/>
  <c r="F3193" i="1"/>
  <c r="F3201" i="1"/>
  <c r="F3209" i="1"/>
  <c r="F3217" i="1"/>
  <c r="F3225" i="1"/>
  <c r="F3233" i="1"/>
  <c r="F3241" i="1"/>
  <c r="F3249" i="1"/>
  <c r="F3257" i="1"/>
  <c r="F3265" i="1"/>
  <c r="F3273" i="1"/>
  <c r="F1298" i="1"/>
  <c r="F1529" i="1"/>
  <c r="F1691" i="1"/>
  <c r="F1822" i="1"/>
  <c r="F1936" i="1"/>
  <c r="F2028" i="1"/>
  <c r="F2093" i="1"/>
  <c r="F2132" i="1"/>
  <c r="F2172" i="1"/>
  <c r="F2212" i="1"/>
  <c r="F2249" i="1"/>
  <c r="F2275" i="1"/>
  <c r="F2297" i="1"/>
  <c r="F2318" i="1"/>
  <c r="F2339" i="1"/>
  <c r="F2361" i="1"/>
  <c r="F2382" i="1"/>
  <c r="F2403" i="1"/>
  <c r="F2425" i="1"/>
  <c r="F2446" i="1"/>
  <c r="F2467" i="1"/>
  <c r="F2489" i="1"/>
  <c r="F2510" i="1"/>
  <c r="F2531" i="1"/>
  <c r="F2553" i="1"/>
  <c r="F2574" i="1"/>
  <c r="F2595" i="1"/>
  <c r="F2614" i="1"/>
  <c r="F2630" i="1"/>
  <c r="F2646" i="1"/>
  <c r="F2662" i="1"/>
  <c r="F2678" i="1"/>
  <c r="F2691" i="1"/>
  <c r="F2704" i="1"/>
  <c r="F2715" i="1"/>
  <c r="F2727" i="1"/>
  <c r="F2737" i="1"/>
  <c r="F2747" i="1"/>
  <c r="F2759" i="1"/>
  <c r="F2769" i="1"/>
  <c r="F2779" i="1"/>
  <c r="F2791" i="1"/>
  <c r="F2801" i="1"/>
  <c r="F2811" i="1"/>
  <c r="F2823" i="1"/>
  <c r="F2833" i="1"/>
  <c r="F2843" i="1"/>
  <c r="F2855" i="1"/>
  <c r="F2865" i="1"/>
  <c r="F2875" i="1"/>
  <c r="F2887" i="1"/>
  <c r="F2897" i="1"/>
  <c r="F2907" i="1"/>
  <c r="F2919" i="1"/>
  <c r="F2929" i="1"/>
  <c r="F2939" i="1"/>
  <c r="F2951" i="1"/>
  <c r="F2961" i="1"/>
  <c r="F2971" i="1"/>
  <c r="F2983" i="1"/>
  <c r="F2993" i="1"/>
  <c r="F3003" i="1"/>
  <c r="F3015" i="1"/>
  <c r="F3025" i="1"/>
  <c r="F3035" i="1"/>
  <c r="F3047" i="1"/>
  <c r="F3057" i="1"/>
  <c r="F3067" i="1"/>
  <c r="F3079" i="1"/>
  <c r="F3089" i="1"/>
  <c r="F3098" i="1"/>
  <c r="F3106" i="1"/>
  <c r="F3114" i="1"/>
  <c r="F3122" i="1"/>
  <c r="F3130" i="1"/>
  <c r="F3138" i="1"/>
  <c r="F3146" i="1"/>
  <c r="F3154" i="1"/>
  <c r="F3162" i="1"/>
  <c r="F3170" i="1"/>
  <c r="F3178" i="1"/>
  <c r="F1330" i="1"/>
  <c r="F1547" i="1"/>
  <c r="F1719" i="1"/>
  <c r="F1832" i="1"/>
  <c r="F1947" i="1"/>
  <c r="F2037" i="1"/>
  <c r="F2095" i="1"/>
  <c r="F2139" i="1"/>
  <c r="F2176" i="1"/>
  <c r="F2214" i="1"/>
  <c r="F2255" i="1"/>
  <c r="F2278" i="1"/>
  <c r="F2299" i="1"/>
  <c r="F2321" i="1"/>
  <c r="F2342" i="1"/>
  <c r="F2363" i="1"/>
  <c r="F2385" i="1"/>
  <c r="F2406" i="1"/>
  <c r="F2427" i="1"/>
  <c r="F2449" i="1"/>
  <c r="F2470" i="1"/>
  <c r="F2491" i="1"/>
  <c r="F2513" i="1"/>
  <c r="F2534" i="1"/>
  <c r="F2555" i="1"/>
  <c r="F2577" i="1"/>
  <c r="F2598" i="1"/>
  <c r="F2616" i="1"/>
  <c r="F2632" i="1"/>
  <c r="F2648" i="1"/>
  <c r="F2664" i="1"/>
  <c r="F2680" i="1"/>
  <c r="F2694" i="1"/>
  <c r="F2705" i="1"/>
  <c r="F2718" i="1"/>
  <c r="F2728" i="1"/>
  <c r="F2738" i="1"/>
  <c r="F2750" i="1"/>
  <c r="F2760" i="1"/>
  <c r="F2770" i="1"/>
  <c r="F2782" i="1"/>
  <c r="F2792" i="1"/>
  <c r="F2802" i="1"/>
  <c r="F2814" i="1"/>
  <c r="F2824" i="1"/>
  <c r="F2834" i="1"/>
  <c r="F2846" i="1"/>
  <c r="F2856" i="1"/>
  <c r="F2866" i="1"/>
  <c r="F2878" i="1"/>
  <c r="F2888" i="1"/>
  <c r="F2898" i="1"/>
  <c r="F2910" i="1"/>
  <c r="F2920" i="1"/>
  <c r="F2930" i="1"/>
  <c r="F2942" i="1"/>
  <c r="F2952" i="1"/>
  <c r="F2962" i="1"/>
  <c r="F2974" i="1"/>
  <c r="F2984" i="1"/>
  <c r="F2994" i="1"/>
  <c r="F3006" i="1"/>
  <c r="F3016" i="1"/>
  <c r="F3026" i="1"/>
  <c r="F3038" i="1"/>
  <c r="F3048" i="1"/>
  <c r="F3058" i="1"/>
  <c r="F3070" i="1"/>
  <c r="F3080" i="1"/>
  <c r="F3090" i="1"/>
  <c r="F3099" i="1"/>
  <c r="F3107" i="1"/>
  <c r="F3115" i="1"/>
  <c r="F3123" i="1"/>
  <c r="F3131" i="1"/>
  <c r="F3139" i="1"/>
  <c r="F3147" i="1"/>
  <c r="F3155" i="1"/>
  <c r="F3163" i="1"/>
  <c r="F3171" i="1"/>
  <c r="F3179" i="1"/>
  <c r="F3187" i="1"/>
  <c r="F3195" i="1"/>
  <c r="F3203" i="1"/>
  <c r="F3211" i="1"/>
  <c r="F1389" i="1"/>
  <c r="F1563" i="1"/>
  <c r="F1734" i="1"/>
  <c r="F1853" i="1"/>
  <c r="F1956" i="1"/>
  <c r="F2046" i="1"/>
  <c r="F2103" i="1"/>
  <c r="F2141" i="1"/>
  <c r="F2183" i="1"/>
  <c r="F2221" i="1"/>
  <c r="F2257" i="1"/>
  <c r="F2281" i="1"/>
  <c r="F2302" i="1"/>
  <c r="F2323" i="1"/>
  <c r="F2345" i="1"/>
  <c r="F2366" i="1"/>
  <c r="F2387" i="1"/>
  <c r="F2409" i="1"/>
  <c r="F2430" i="1"/>
  <c r="F2451" i="1"/>
  <c r="F2473" i="1"/>
  <c r="F2494" i="1"/>
  <c r="F2515" i="1"/>
  <c r="F2537" i="1"/>
  <c r="F2558" i="1"/>
  <c r="F2579" i="1"/>
  <c r="F2601" i="1"/>
  <c r="F2617" i="1"/>
  <c r="F2633" i="1"/>
  <c r="F2649" i="1"/>
  <c r="F2665" i="1"/>
  <c r="F2681" i="1"/>
  <c r="F2695" i="1"/>
  <c r="F2707" i="1"/>
  <c r="F2719" i="1"/>
  <c r="F2729" i="1"/>
  <c r="F2739" i="1"/>
  <c r="F2751" i="1"/>
  <c r="F2761" i="1"/>
  <c r="F2771" i="1"/>
  <c r="F2783" i="1"/>
  <c r="F2793" i="1"/>
  <c r="F2803" i="1"/>
  <c r="F2815" i="1"/>
  <c r="F2825" i="1"/>
  <c r="F2835" i="1"/>
  <c r="F2847" i="1"/>
  <c r="F2857" i="1"/>
  <c r="F2867" i="1"/>
  <c r="F2879" i="1"/>
  <c r="F2889" i="1"/>
  <c r="F2899" i="1"/>
  <c r="F2911" i="1"/>
  <c r="F2921" i="1"/>
  <c r="F2931" i="1"/>
  <c r="F2943" i="1"/>
  <c r="F2953" i="1"/>
  <c r="F2963" i="1"/>
  <c r="F2975" i="1"/>
  <c r="F2985" i="1"/>
  <c r="F2995" i="1"/>
  <c r="F3007" i="1"/>
  <c r="F3017" i="1"/>
  <c r="F3027" i="1"/>
  <c r="F3039" i="1"/>
  <c r="F3049" i="1"/>
  <c r="F3059" i="1"/>
  <c r="F3071" i="1"/>
  <c r="F3081" i="1"/>
  <c r="F3091" i="1"/>
  <c r="F1124" i="1"/>
  <c r="F1767" i="1"/>
  <c r="F2049" i="1"/>
  <c r="F2163" i="1"/>
  <c r="F2265" i="1"/>
  <c r="F2326" i="1"/>
  <c r="F2377" i="1"/>
  <c r="F2435" i="1"/>
  <c r="F2497" i="1"/>
  <c r="F2547" i="1"/>
  <c r="F2606" i="1"/>
  <c r="F2651" i="1"/>
  <c r="F2688" i="1"/>
  <c r="F2721" i="1"/>
  <c r="F2752" i="1"/>
  <c r="F2777" i="1"/>
  <c r="F2807" i="1"/>
  <c r="F2838" i="1"/>
  <c r="F2863" i="1"/>
  <c r="F2891" i="1"/>
  <c r="F2922" i="1"/>
  <c r="F2947" i="1"/>
  <c r="F2977" i="1"/>
  <c r="F3008" i="1"/>
  <c r="F3033" i="1"/>
  <c r="F3063" i="1"/>
  <c r="F3093" i="1"/>
  <c r="F3109" i="1"/>
  <c r="F3125" i="1"/>
  <c r="F3141" i="1"/>
  <c r="F3157" i="1"/>
  <c r="F3173" i="1"/>
  <c r="F3188" i="1"/>
  <c r="F3200" i="1"/>
  <c r="F3213" i="1"/>
  <c r="F3224" i="1"/>
  <c r="F3235" i="1"/>
  <c r="F3245" i="1"/>
  <c r="F3256" i="1"/>
  <c r="F3266" i="1"/>
  <c r="F3275" i="1"/>
  <c r="F3283" i="1"/>
  <c r="F3291" i="1"/>
  <c r="F3299" i="1"/>
  <c r="F3307" i="1"/>
  <c r="F3315" i="1"/>
  <c r="F3323" i="1"/>
  <c r="F3331" i="1"/>
  <c r="F3339" i="1"/>
  <c r="F3347" i="1"/>
  <c r="F3355" i="1"/>
  <c r="F3363" i="1"/>
  <c r="F3371" i="1"/>
  <c r="F3379" i="1"/>
  <c r="F3387" i="1"/>
  <c r="F3395" i="1"/>
  <c r="F3403" i="1"/>
  <c r="F3411" i="1"/>
  <c r="F3419" i="1"/>
  <c r="F3427" i="1"/>
  <c r="F3435" i="1"/>
  <c r="F3443" i="1"/>
  <c r="F3451" i="1"/>
  <c r="F3459" i="1"/>
  <c r="F3467" i="1"/>
  <c r="F3475" i="1"/>
  <c r="F3483" i="1"/>
  <c r="F3491" i="1"/>
  <c r="F3499" i="1"/>
  <c r="F3507" i="1"/>
  <c r="F3515" i="1"/>
  <c r="F3523" i="1"/>
  <c r="F3531" i="1"/>
  <c r="F3539" i="1"/>
  <c r="F3547" i="1"/>
  <c r="F3555" i="1"/>
  <c r="F3563" i="1"/>
  <c r="F3571" i="1"/>
  <c r="F3579" i="1"/>
  <c r="F3587" i="1"/>
  <c r="F3595" i="1"/>
  <c r="F3603" i="1"/>
  <c r="F3611" i="1"/>
  <c r="F3619" i="1"/>
  <c r="F3627" i="1"/>
  <c r="F3635" i="1"/>
  <c r="F3643" i="1"/>
  <c r="F3651" i="1"/>
  <c r="F3659" i="1"/>
  <c r="F3667" i="1"/>
  <c r="F3675" i="1"/>
  <c r="F3683" i="1"/>
  <c r="F3691" i="1"/>
  <c r="F3699" i="1"/>
  <c r="F3707" i="1"/>
  <c r="F3715" i="1"/>
  <c r="F3723" i="1"/>
  <c r="F3731" i="1"/>
  <c r="F3739" i="1"/>
  <c r="F3747" i="1"/>
  <c r="F3755" i="1"/>
  <c r="F3763" i="1"/>
  <c r="F3771" i="1"/>
  <c r="F3779" i="1"/>
  <c r="F3787" i="1"/>
  <c r="F3795" i="1"/>
  <c r="F3803" i="1"/>
  <c r="F3811" i="1"/>
  <c r="F3819" i="1"/>
  <c r="F3827" i="1"/>
  <c r="F3835" i="1"/>
  <c r="F3843" i="1"/>
  <c r="F3851" i="1"/>
  <c r="F3859" i="1"/>
  <c r="F3867" i="1"/>
  <c r="F3875" i="1"/>
  <c r="F3883" i="1"/>
  <c r="F3891" i="1"/>
  <c r="F3899" i="1"/>
  <c r="F3907" i="1"/>
  <c r="F3915" i="1"/>
  <c r="F3923" i="1"/>
  <c r="F3931" i="1"/>
  <c r="F3939" i="1"/>
  <c r="F3947" i="1"/>
  <c r="F3955" i="1"/>
  <c r="F3963" i="1"/>
  <c r="F3971" i="1"/>
  <c r="F3979" i="1"/>
  <c r="F3987" i="1"/>
  <c r="F3995" i="1"/>
  <c r="F4003" i="1"/>
  <c r="F4011" i="1"/>
  <c r="F1435" i="1"/>
  <c r="F1864" i="1"/>
  <c r="F2075" i="1"/>
  <c r="F2192" i="1"/>
  <c r="F2283" i="1"/>
  <c r="F2334" i="1"/>
  <c r="F2393" i="1"/>
  <c r="F2454" i="1"/>
  <c r="F2505" i="1"/>
  <c r="F2563" i="1"/>
  <c r="F2619" i="1"/>
  <c r="F2657" i="1"/>
  <c r="F2697" i="1"/>
  <c r="F2730" i="1"/>
  <c r="F2755" i="1"/>
  <c r="F2785" i="1"/>
  <c r="F2816" i="1"/>
  <c r="F2841" i="1"/>
  <c r="F2871" i="1"/>
  <c r="F2902" i="1"/>
  <c r="F2927" i="1"/>
  <c r="F2955" i="1"/>
  <c r="F2986" i="1"/>
  <c r="F3011" i="1"/>
  <c r="F3041" i="1"/>
  <c r="F3072" i="1"/>
  <c r="F3096" i="1"/>
  <c r="F3112" i="1"/>
  <c r="F3128" i="1"/>
  <c r="F3144" i="1"/>
  <c r="F3160" i="1"/>
  <c r="F3176" i="1"/>
  <c r="F3190" i="1"/>
  <c r="F3204" i="1"/>
  <c r="F3216" i="1"/>
  <c r="F3227" i="1"/>
  <c r="F3237" i="1"/>
  <c r="F3248" i="1"/>
  <c r="F3259" i="1"/>
  <c r="F3268" i="1"/>
  <c r="F3277" i="1"/>
  <c r="F3285" i="1"/>
  <c r="F3293" i="1"/>
  <c r="F3301" i="1"/>
  <c r="F3309" i="1"/>
  <c r="F3317" i="1"/>
  <c r="F3325" i="1"/>
  <c r="F3333" i="1"/>
  <c r="F3341" i="1"/>
  <c r="F3349" i="1"/>
  <c r="F3357" i="1"/>
  <c r="F3365" i="1"/>
  <c r="F3373" i="1"/>
  <c r="F3381" i="1"/>
  <c r="F3389" i="1"/>
  <c r="F3397" i="1"/>
  <c r="F3405" i="1"/>
  <c r="F3413" i="1"/>
  <c r="F3421" i="1"/>
  <c r="F3429" i="1"/>
  <c r="F3437" i="1"/>
  <c r="F3445" i="1"/>
  <c r="F3453" i="1"/>
  <c r="F3461" i="1"/>
  <c r="F3469" i="1"/>
  <c r="F3477" i="1"/>
  <c r="F3485" i="1"/>
  <c r="F3493" i="1"/>
  <c r="F3501" i="1"/>
  <c r="F3509" i="1"/>
  <c r="F3517" i="1"/>
  <c r="F3525" i="1"/>
  <c r="F3533" i="1"/>
  <c r="F3541" i="1"/>
  <c r="F3549" i="1"/>
  <c r="F3557" i="1"/>
  <c r="F3565" i="1"/>
  <c r="F3573" i="1"/>
  <c r="F3581" i="1"/>
  <c r="F3589" i="1"/>
  <c r="F3597" i="1"/>
  <c r="F3605" i="1"/>
  <c r="F3613" i="1"/>
  <c r="F3621" i="1"/>
  <c r="F3629" i="1"/>
  <c r="F3637" i="1"/>
  <c r="F3645" i="1"/>
  <c r="F3653" i="1"/>
  <c r="F3661" i="1"/>
  <c r="F3669" i="1"/>
  <c r="F3677" i="1"/>
  <c r="F3685" i="1"/>
  <c r="F3693" i="1"/>
  <c r="F3701" i="1"/>
  <c r="F3709" i="1"/>
  <c r="F3717" i="1"/>
  <c r="F3725" i="1"/>
  <c r="F3733" i="1"/>
  <c r="F3741" i="1"/>
  <c r="F3749" i="1"/>
  <c r="F3757" i="1"/>
  <c r="F3765" i="1"/>
  <c r="F3773" i="1"/>
  <c r="F3781" i="1"/>
  <c r="F3789" i="1"/>
  <c r="F3797" i="1"/>
  <c r="F3805" i="1"/>
  <c r="F3813" i="1"/>
  <c r="F3821" i="1"/>
  <c r="F3829" i="1"/>
  <c r="F3837" i="1"/>
  <c r="F3845" i="1"/>
  <c r="F3853" i="1"/>
  <c r="F3861" i="1"/>
  <c r="F3869" i="1"/>
  <c r="F3877" i="1"/>
  <c r="F3885" i="1"/>
  <c r="F3893" i="1"/>
  <c r="F3901" i="1"/>
  <c r="F3909" i="1"/>
  <c r="F3917" i="1"/>
  <c r="F3925" i="1"/>
  <c r="F3933" i="1"/>
  <c r="F3941" i="1"/>
  <c r="F3949" i="1"/>
  <c r="F3957" i="1"/>
  <c r="F3965" i="1"/>
  <c r="F3973" i="1"/>
  <c r="F3981" i="1"/>
  <c r="F3989" i="1"/>
  <c r="F3997" i="1"/>
  <c r="F4005" i="1"/>
  <c r="F1483" i="1"/>
  <c r="F1875" i="1"/>
  <c r="F2110" i="1"/>
  <c r="F2201" i="1"/>
  <c r="F2286" i="1"/>
  <c r="F2347" i="1"/>
  <c r="F2398" i="1"/>
  <c r="F2457" i="1"/>
  <c r="F2518" i="1"/>
  <c r="F2569" i="1"/>
  <c r="F2622" i="1"/>
  <c r="F2667" i="1"/>
  <c r="F2702" i="1"/>
  <c r="F2731" i="1"/>
  <c r="F2762" i="1"/>
  <c r="F2787" i="1"/>
  <c r="F2817" i="1"/>
  <c r="F2848" i="1"/>
  <c r="F2873" i="1"/>
  <c r="F2903" i="1"/>
  <c r="F2934" i="1"/>
  <c r="F2959" i="1"/>
  <c r="F2987" i="1"/>
  <c r="F3018" i="1"/>
  <c r="F3043" i="1"/>
  <c r="F3073" i="1"/>
  <c r="F3100" i="1"/>
  <c r="F3116" i="1"/>
  <c r="F3132" i="1"/>
  <c r="F3148" i="1"/>
  <c r="F3164" i="1"/>
  <c r="F3180" i="1"/>
  <c r="F3192" i="1"/>
  <c r="F3205" i="1"/>
  <c r="F3218" i="1"/>
  <c r="F3228" i="1"/>
  <c r="F3238" i="1"/>
  <c r="F3250" i="1"/>
  <c r="F3260" i="1"/>
  <c r="F3269" i="1"/>
  <c r="F3278" i="1"/>
  <c r="F3286" i="1"/>
  <c r="F3294" i="1"/>
  <c r="F3302" i="1"/>
  <c r="F3310" i="1"/>
  <c r="F3318" i="1"/>
  <c r="F3326" i="1"/>
  <c r="F3334" i="1"/>
  <c r="F3342" i="1"/>
  <c r="F3350" i="1"/>
  <c r="F3358" i="1"/>
  <c r="F3366" i="1"/>
  <c r="F3374" i="1"/>
  <c r="F3382" i="1"/>
  <c r="F3390" i="1"/>
  <c r="F3398" i="1"/>
  <c r="F3406" i="1"/>
  <c r="F3414" i="1"/>
  <c r="F3422" i="1"/>
  <c r="F3430" i="1"/>
  <c r="F3438" i="1"/>
  <c r="F3446" i="1"/>
  <c r="F3454" i="1"/>
  <c r="F3462" i="1"/>
  <c r="F3470" i="1"/>
  <c r="F3478" i="1"/>
  <c r="F3486" i="1"/>
  <c r="F3494" i="1"/>
  <c r="F3502" i="1"/>
  <c r="F3510" i="1"/>
  <c r="F3518" i="1"/>
  <c r="F3526" i="1"/>
  <c r="F3534" i="1"/>
  <c r="F3542" i="1"/>
  <c r="F3550" i="1"/>
  <c r="F3558" i="1"/>
  <c r="F3566" i="1"/>
  <c r="F3574" i="1"/>
  <c r="F3582" i="1"/>
  <c r="F3590" i="1"/>
  <c r="F3598" i="1"/>
  <c r="F3606" i="1"/>
  <c r="F3614" i="1"/>
  <c r="F3622" i="1"/>
  <c r="F3630" i="1"/>
  <c r="F3638" i="1"/>
  <c r="F3646" i="1"/>
  <c r="F3654" i="1"/>
  <c r="F3662" i="1"/>
  <c r="F3670" i="1"/>
  <c r="F3678" i="1"/>
  <c r="F3686" i="1"/>
  <c r="F3694" i="1"/>
  <c r="F3702" i="1"/>
  <c r="F3710" i="1"/>
  <c r="F3718" i="1"/>
  <c r="F3726" i="1"/>
  <c r="F3734" i="1"/>
  <c r="F3742" i="1"/>
  <c r="F3750" i="1"/>
  <c r="F3758" i="1"/>
  <c r="F3766" i="1"/>
  <c r="F3774" i="1"/>
  <c r="F3782" i="1"/>
  <c r="F3790" i="1"/>
  <c r="F3798" i="1"/>
  <c r="F3806" i="1"/>
  <c r="F3814" i="1"/>
  <c r="F3822" i="1"/>
  <c r="F3830" i="1"/>
  <c r="F3838" i="1"/>
  <c r="F3846" i="1"/>
  <c r="F3854" i="1"/>
  <c r="F3862" i="1"/>
  <c r="F3870" i="1"/>
  <c r="F3878" i="1"/>
  <c r="F3886" i="1"/>
  <c r="F3894" i="1"/>
  <c r="F3902" i="1"/>
  <c r="F3910" i="1"/>
  <c r="F3918" i="1"/>
  <c r="F3926" i="1"/>
  <c r="F3934" i="1"/>
  <c r="F3942" i="1"/>
  <c r="F3950" i="1"/>
  <c r="F3958" i="1"/>
  <c r="F3966" i="1"/>
  <c r="F3974" i="1"/>
  <c r="F3982" i="1"/>
  <c r="F3990" i="1"/>
  <c r="F3998" i="1"/>
  <c r="F4006" i="1"/>
  <c r="F1611" i="1"/>
  <c r="F1973" i="1"/>
  <c r="F2123" i="1"/>
  <c r="F2230" i="1"/>
  <c r="F2305" i="1"/>
  <c r="F2355" i="1"/>
  <c r="F2414" i="1"/>
  <c r="F2475" i="1"/>
  <c r="F2526" i="1"/>
  <c r="F2585" i="1"/>
  <c r="F2635" i="1"/>
  <c r="F2673" i="1"/>
  <c r="F2711" i="1"/>
  <c r="F2742" i="1"/>
  <c r="F2767" i="1"/>
  <c r="F2795" i="1"/>
  <c r="F2826" i="1"/>
  <c r="F2851" i="1"/>
  <c r="F2881" i="1"/>
  <c r="F2912" i="1"/>
  <c r="F2937" i="1"/>
  <c r="F2967" i="1"/>
  <c r="F2998" i="1"/>
  <c r="F3023" i="1"/>
  <c r="F3051" i="1"/>
  <c r="F3082" i="1"/>
  <c r="F3102" i="1"/>
  <c r="F3118" i="1"/>
  <c r="F3134" i="1"/>
  <c r="F3150" i="1"/>
  <c r="F3166" i="1"/>
  <c r="F3182" i="1"/>
  <c r="F3196" i="1"/>
  <c r="F3208" i="1"/>
  <c r="F3220" i="1"/>
  <c r="F3230" i="1"/>
  <c r="F3242" i="1"/>
  <c r="F3252" i="1"/>
  <c r="F3262" i="1"/>
  <c r="F3271" i="1"/>
  <c r="F3280" i="1"/>
  <c r="F3288" i="1"/>
  <c r="F3296" i="1"/>
  <c r="F3304" i="1"/>
  <c r="F3312" i="1"/>
  <c r="F3320" i="1"/>
  <c r="F3328" i="1"/>
  <c r="F3336" i="1"/>
  <c r="F3344" i="1"/>
  <c r="F3352" i="1"/>
  <c r="F3360" i="1"/>
  <c r="F3368" i="1"/>
  <c r="F3376" i="1"/>
  <c r="F3384" i="1"/>
  <c r="F3392" i="1"/>
  <c r="F3400" i="1"/>
  <c r="F3408" i="1"/>
  <c r="F3416" i="1"/>
  <c r="F3424" i="1"/>
  <c r="F3432" i="1"/>
  <c r="F3440" i="1"/>
  <c r="F3448" i="1"/>
  <c r="F3456" i="1"/>
  <c r="F3464" i="1"/>
  <c r="F3472" i="1"/>
  <c r="F3480" i="1"/>
  <c r="F3488" i="1"/>
  <c r="F3496" i="1"/>
  <c r="F3504" i="1"/>
  <c r="F3512" i="1"/>
  <c r="F3520" i="1"/>
  <c r="F3528" i="1"/>
  <c r="F3536" i="1"/>
  <c r="F3544" i="1"/>
  <c r="F3552" i="1"/>
  <c r="F3560" i="1"/>
  <c r="F3568" i="1"/>
  <c r="F3576" i="1"/>
  <c r="F3584" i="1"/>
  <c r="F3592" i="1"/>
  <c r="F3600" i="1"/>
  <c r="F3608" i="1"/>
  <c r="F3616" i="1"/>
  <c r="F3624" i="1"/>
  <c r="F3632" i="1"/>
  <c r="F3640" i="1"/>
  <c r="F3648" i="1"/>
  <c r="F3656" i="1"/>
  <c r="F3664" i="1"/>
  <c r="F3672" i="1"/>
  <c r="F3680" i="1"/>
  <c r="F3688" i="1"/>
  <c r="F3696" i="1"/>
  <c r="F3704" i="1"/>
  <c r="F3712" i="1"/>
  <c r="F3720" i="1"/>
  <c r="F3728" i="1"/>
  <c r="F3736" i="1"/>
  <c r="F3744" i="1"/>
  <c r="F3752" i="1"/>
  <c r="F3760" i="1"/>
  <c r="F3768" i="1"/>
  <c r="F3776" i="1"/>
  <c r="F3784" i="1"/>
  <c r="F3792" i="1"/>
  <c r="F3800" i="1"/>
  <c r="F3808" i="1"/>
  <c r="F3816" i="1"/>
  <c r="F3824" i="1"/>
  <c r="F3832" i="1"/>
  <c r="F3840" i="1"/>
  <c r="F3848" i="1"/>
  <c r="F3856" i="1"/>
  <c r="F3864" i="1"/>
  <c r="F3872" i="1"/>
  <c r="F3880" i="1"/>
  <c r="F3888" i="1"/>
  <c r="F3896" i="1"/>
  <c r="F3904" i="1"/>
  <c r="F3912" i="1"/>
  <c r="F3920" i="1"/>
  <c r="F3928" i="1"/>
  <c r="F3936" i="1"/>
  <c r="F3944" i="1"/>
  <c r="F3952" i="1"/>
  <c r="F3960" i="1"/>
  <c r="F3968" i="1"/>
  <c r="F3976" i="1"/>
  <c r="F3984" i="1"/>
  <c r="F3992" i="1"/>
  <c r="F4000" i="1"/>
  <c r="F4008" i="1"/>
  <c r="F1418" i="1"/>
  <c r="F2059" i="1"/>
  <c r="F2270" i="1"/>
  <c r="F2390" i="1"/>
  <c r="F2499" i="1"/>
  <c r="F2609" i="1"/>
  <c r="F2696" i="1"/>
  <c r="F2753" i="1"/>
  <c r="F2809" i="1"/>
  <c r="F2870" i="1"/>
  <c r="F2923" i="1"/>
  <c r="F2979" i="1"/>
  <c r="F3040" i="1"/>
  <c r="F3094" i="1"/>
  <c r="F3126" i="1"/>
  <c r="F3158" i="1"/>
  <c r="F3189" i="1"/>
  <c r="F3214" i="1"/>
  <c r="F3236" i="1"/>
  <c r="F3258" i="1"/>
  <c r="F3276" i="1"/>
  <c r="F3292" i="1"/>
  <c r="F3308" i="1"/>
  <c r="F3324" i="1"/>
  <c r="F3340" i="1"/>
  <c r="F3356" i="1"/>
  <c r="F3372" i="1"/>
  <c r="F3388" i="1"/>
  <c r="F3404" i="1"/>
  <c r="F3420" i="1"/>
  <c r="F3436" i="1"/>
  <c r="F3452" i="1"/>
  <c r="F3468" i="1"/>
  <c r="F3484" i="1"/>
  <c r="F3500" i="1"/>
  <c r="F3516" i="1"/>
  <c r="F3532" i="1"/>
  <c r="F3548" i="1"/>
  <c r="F3564" i="1"/>
  <c r="F3580" i="1"/>
  <c r="F3596" i="1"/>
  <c r="F3612" i="1"/>
  <c r="F3628" i="1"/>
  <c r="F3644" i="1"/>
  <c r="F3660" i="1"/>
  <c r="F3676" i="1"/>
  <c r="F3692" i="1"/>
  <c r="F3708" i="1"/>
  <c r="F3724" i="1"/>
  <c r="F3740" i="1"/>
  <c r="F3756" i="1"/>
  <c r="F3772" i="1"/>
  <c r="F3788" i="1"/>
  <c r="F3804" i="1"/>
  <c r="F3820" i="1"/>
  <c r="F3836" i="1"/>
  <c r="F3852" i="1"/>
  <c r="F3868" i="1"/>
  <c r="F3884" i="1"/>
  <c r="F3900" i="1"/>
  <c r="F3916" i="1"/>
  <c r="F3932" i="1"/>
  <c r="F3948" i="1"/>
  <c r="F3964" i="1"/>
  <c r="F3980" i="1"/>
  <c r="F3996" i="1"/>
  <c r="F4012" i="1"/>
  <c r="F1593" i="1"/>
  <c r="F2112" i="1"/>
  <c r="F2291" i="1"/>
  <c r="F2411" i="1"/>
  <c r="F2521" i="1"/>
  <c r="F2625" i="1"/>
  <c r="F2710" i="1"/>
  <c r="F2763" i="1"/>
  <c r="F2819" i="1"/>
  <c r="F2880" i="1"/>
  <c r="F2935" i="1"/>
  <c r="F2991" i="1"/>
  <c r="F3050" i="1"/>
  <c r="F3101" i="1"/>
  <c r="F3133" i="1"/>
  <c r="F3165" i="1"/>
  <c r="F3194" i="1"/>
  <c r="F3219" i="1"/>
  <c r="F3240" i="1"/>
  <c r="F3261" i="1"/>
  <c r="F3279" i="1"/>
  <c r="F3295" i="1"/>
  <c r="F3311" i="1"/>
  <c r="F3327" i="1"/>
  <c r="F3343" i="1"/>
  <c r="F3359" i="1"/>
  <c r="F3375" i="1"/>
  <c r="F3391" i="1"/>
  <c r="F3407" i="1"/>
  <c r="F3423" i="1"/>
  <c r="F3439" i="1"/>
  <c r="F3455" i="1"/>
  <c r="F3471" i="1"/>
  <c r="F3487" i="1"/>
  <c r="F3503" i="1"/>
  <c r="F3519" i="1"/>
  <c r="F3535" i="1"/>
  <c r="F3551" i="1"/>
  <c r="F3567" i="1"/>
  <c r="F3583" i="1"/>
  <c r="F3599" i="1"/>
  <c r="F3615" i="1"/>
  <c r="F3631" i="1"/>
  <c r="F3647" i="1"/>
  <c r="F3663" i="1"/>
  <c r="F3679" i="1"/>
  <c r="F3695" i="1"/>
  <c r="F3711" i="1"/>
  <c r="F3727" i="1"/>
  <c r="F3743" i="1"/>
  <c r="F3759" i="1"/>
  <c r="F3775" i="1"/>
  <c r="F3791" i="1"/>
  <c r="F3807" i="1"/>
  <c r="F3823" i="1"/>
  <c r="F3839" i="1"/>
  <c r="F3855" i="1"/>
  <c r="F3871" i="1"/>
  <c r="F3887" i="1"/>
  <c r="F3903" i="1"/>
  <c r="F3919" i="1"/>
  <c r="F3935" i="1"/>
  <c r="F3951" i="1"/>
  <c r="F3967" i="1"/>
  <c r="F3983" i="1"/>
  <c r="F3999" i="1"/>
  <c r="F1745" i="1"/>
  <c r="F2153" i="1"/>
  <c r="F2313" i="1"/>
  <c r="F2433" i="1"/>
  <c r="F2542" i="1"/>
  <c r="F2641" i="1"/>
  <c r="F2720" i="1"/>
  <c r="F2775" i="1"/>
  <c r="F2831" i="1"/>
  <c r="F2890" i="1"/>
  <c r="F2945" i="1"/>
  <c r="F3001" i="1"/>
  <c r="F3062" i="1"/>
  <c r="F3108" i="1"/>
  <c r="F3140" i="1"/>
  <c r="F3172" i="1"/>
  <c r="F3198" i="1"/>
  <c r="F3222" i="1"/>
  <c r="F3244" i="1"/>
  <c r="F3264" i="1"/>
  <c r="F3282" i="1"/>
  <c r="F3298" i="1"/>
  <c r="F3314" i="1"/>
  <c r="F3330" i="1"/>
  <c r="F3346" i="1"/>
  <c r="F3362" i="1"/>
  <c r="F3378" i="1"/>
  <c r="F3394" i="1"/>
  <c r="F3410" i="1"/>
  <c r="F3426" i="1"/>
  <c r="F3442" i="1"/>
  <c r="F3458" i="1"/>
  <c r="F3474" i="1"/>
  <c r="F3490" i="1"/>
  <c r="F3506" i="1"/>
  <c r="F3522" i="1"/>
  <c r="F3538" i="1"/>
  <c r="F3554" i="1"/>
  <c r="F3570" i="1"/>
  <c r="F3586" i="1"/>
  <c r="F3602" i="1"/>
  <c r="F3618" i="1"/>
  <c r="F3634" i="1"/>
  <c r="F3650" i="1"/>
  <c r="F3666" i="1"/>
  <c r="F3682" i="1"/>
  <c r="F3698" i="1"/>
  <c r="F3714" i="1"/>
  <c r="F3730" i="1"/>
  <c r="F3746" i="1"/>
  <c r="F3762" i="1"/>
  <c r="F3778" i="1"/>
  <c r="F3794" i="1"/>
  <c r="F3810" i="1"/>
  <c r="F3826" i="1"/>
  <c r="F3842" i="1"/>
  <c r="F3858" i="1"/>
  <c r="F3874" i="1"/>
  <c r="F3890" i="1"/>
  <c r="F3906" i="1"/>
  <c r="F3922" i="1"/>
  <c r="F3938" i="1"/>
  <c r="F3954" i="1"/>
  <c r="F3970" i="1"/>
  <c r="F3986" i="1"/>
  <c r="F4002" i="1"/>
  <c r="F1907" i="1"/>
  <c r="F2227" i="1"/>
  <c r="F2350" i="1"/>
  <c r="F2462" i="1"/>
  <c r="F2582" i="1"/>
  <c r="F2670" i="1"/>
  <c r="F2735" i="1"/>
  <c r="F2794" i="1"/>
  <c r="F2849" i="1"/>
  <c r="F2905" i="1"/>
  <c r="F2966" i="1"/>
  <c r="F3019" i="1"/>
  <c r="F3075" i="1"/>
  <c r="F3117" i="1"/>
  <c r="F3149" i="1"/>
  <c r="F3181" i="1"/>
  <c r="F3206" i="1"/>
  <c r="F3229" i="1"/>
  <c r="F3251" i="1"/>
  <c r="F3270" i="1"/>
  <c r="F3287" i="1"/>
  <c r="F3303" i="1"/>
  <c r="F3319" i="1"/>
  <c r="F3335" i="1"/>
  <c r="F3351" i="1"/>
  <c r="F3367" i="1"/>
  <c r="F3383" i="1"/>
  <c r="F3399" i="1"/>
  <c r="F3415" i="1"/>
  <c r="F3431" i="1"/>
  <c r="F3447" i="1"/>
  <c r="F3463" i="1"/>
  <c r="F3479" i="1"/>
  <c r="F3495" i="1"/>
  <c r="F3511" i="1"/>
  <c r="F3527" i="1"/>
  <c r="F3543" i="1"/>
  <c r="F3559" i="1"/>
  <c r="F3575" i="1"/>
  <c r="F3591" i="1"/>
  <c r="F3607" i="1"/>
  <c r="F3623" i="1"/>
  <c r="F3639" i="1"/>
  <c r="F3655" i="1"/>
  <c r="F3671" i="1"/>
  <c r="F3687" i="1"/>
  <c r="F3703" i="1"/>
  <c r="F3719" i="1"/>
  <c r="F3735" i="1"/>
  <c r="F3751" i="1"/>
  <c r="F3767" i="1"/>
  <c r="F3783" i="1"/>
  <c r="F3799" i="1"/>
  <c r="F3815" i="1"/>
  <c r="F3831" i="1"/>
  <c r="F3847" i="1"/>
  <c r="F3863" i="1"/>
  <c r="F3879" i="1"/>
  <c r="F3895" i="1"/>
  <c r="F3911" i="1"/>
  <c r="F3927" i="1"/>
  <c r="F3943" i="1"/>
  <c r="F3959" i="1"/>
  <c r="F3975" i="1"/>
  <c r="F3991" i="1"/>
  <c r="F4007" i="1"/>
  <c r="F1790" i="1"/>
  <c r="F2329" i="1"/>
  <c r="F2561" i="1"/>
  <c r="F2723" i="1"/>
  <c r="F2839" i="1"/>
  <c r="F2954" i="1"/>
  <c r="F3065" i="1"/>
  <c r="F3142" i="1"/>
  <c r="F3202" i="1"/>
  <c r="F3246" i="1"/>
  <c r="F3284" i="1"/>
  <c r="F3316" i="1"/>
  <c r="F3348" i="1"/>
  <c r="F3380" i="1"/>
  <c r="F3412" i="1"/>
  <c r="F3444" i="1"/>
  <c r="F3476" i="1"/>
  <c r="F3508" i="1"/>
  <c r="F3540" i="1"/>
  <c r="F3572" i="1"/>
  <c r="F3604" i="1"/>
  <c r="F3636" i="1"/>
  <c r="F3668" i="1"/>
  <c r="F3700" i="1"/>
  <c r="F3732" i="1"/>
  <c r="F3764" i="1"/>
  <c r="F3796" i="1"/>
  <c r="F3828" i="1"/>
  <c r="F3860" i="1"/>
  <c r="F3892" i="1"/>
  <c r="F3924" i="1"/>
  <c r="F3956" i="1"/>
  <c r="F3988" i="1"/>
  <c r="F1983" i="1"/>
  <c r="F2369" i="1"/>
  <c r="F2590" i="1"/>
  <c r="F2743" i="1"/>
  <c r="F2858" i="1"/>
  <c r="F2969" i="1"/>
  <c r="F3083" i="1"/>
  <c r="F3152" i="1"/>
  <c r="F3210" i="1"/>
  <c r="F3253" i="1"/>
  <c r="F3289" i="1"/>
  <c r="F3321" i="1"/>
  <c r="F3353" i="1"/>
  <c r="F3385" i="1"/>
  <c r="F3417" i="1"/>
  <c r="F3449" i="1"/>
  <c r="F3481" i="1"/>
  <c r="F3513" i="1"/>
  <c r="F3545" i="1"/>
  <c r="F3577" i="1"/>
  <c r="F3609" i="1"/>
  <c r="F3641" i="1"/>
  <c r="F3673" i="1"/>
  <c r="F3705" i="1"/>
  <c r="F3737" i="1"/>
  <c r="F3769" i="1"/>
  <c r="F3801" i="1"/>
  <c r="F3833" i="1"/>
  <c r="F3865" i="1"/>
  <c r="F3897" i="1"/>
  <c r="F3929" i="1"/>
  <c r="F3961" i="1"/>
  <c r="F3993" i="1"/>
  <c r="F2185" i="1"/>
  <c r="F2441" i="1"/>
  <c r="F2654" i="1"/>
  <c r="F2784" i="1"/>
  <c r="F2895" i="1"/>
  <c r="F3009" i="1"/>
  <c r="F3110" i="1"/>
  <c r="F3174" i="1"/>
  <c r="F3226" i="1"/>
  <c r="F3267" i="1"/>
  <c r="F3300" i="1"/>
  <c r="F3332" i="1"/>
  <c r="F3364" i="1"/>
  <c r="F3396" i="1"/>
  <c r="F3428" i="1"/>
  <c r="F3460" i="1"/>
  <c r="F3492" i="1"/>
  <c r="F3524" i="1"/>
  <c r="F3556" i="1"/>
  <c r="F3588" i="1"/>
  <c r="F3620" i="1"/>
  <c r="F3652" i="1"/>
  <c r="F3684" i="1"/>
  <c r="F3716" i="1"/>
  <c r="F3748" i="1"/>
  <c r="F3780" i="1"/>
  <c r="F3812" i="1"/>
  <c r="F3844" i="1"/>
  <c r="F3876" i="1"/>
  <c r="F3908" i="1"/>
  <c r="F3940" i="1"/>
  <c r="F3972" i="1"/>
  <c r="F4004" i="1"/>
  <c r="F846" i="1"/>
  <c r="F2419" i="1"/>
  <c r="F2713" i="1"/>
  <c r="F1657" i="1"/>
  <c r="F2478" i="1"/>
  <c r="F2745" i="1"/>
  <c r="F2009" i="1"/>
  <c r="F2483" i="1"/>
  <c r="F2774" i="1"/>
  <c r="F2944" i="1"/>
  <c r="F3120" i="1"/>
  <c r="F3212" i="1"/>
  <c r="F3274" i="1"/>
  <c r="F3329" i="1"/>
  <c r="F3377" i="1"/>
  <c r="F3433" i="1"/>
  <c r="F3482" i="1"/>
  <c r="F3530" i="1"/>
  <c r="F3585" i="1"/>
  <c r="F3633" i="1"/>
  <c r="F3689" i="1"/>
  <c r="F3738" i="1"/>
  <c r="F3786" i="1"/>
  <c r="F3841" i="1"/>
  <c r="F3889" i="1"/>
  <c r="F3945" i="1"/>
  <c r="F3994" i="1"/>
  <c r="F2148" i="1"/>
  <c r="F2539" i="1"/>
  <c r="F2799" i="1"/>
  <c r="F2976" i="1"/>
  <c r="F3124" i="1"/>
  <c r="F3221" i="1"/>
  <c r="F3281" i="1"/>
  <c r="F3337" i="1"/>
  <c r="F3386" i="1"/>
  <c r="F3434" i="1"/>
  <c r="F3489" i="1"/>
  <c r="F3537" i="1"/>
  <c r="F3593" i="1"/>
  <c r="F3642" i="1"/>
  <c r="F3690" i="1"/>
  <c r="F3745" i="1"/>
  <c r="F3793" i="1"/>
  <c r="F3849" i="1"/>
  <c r="F3898" i="1"/>
  <c r="F3946" i="1"/>
  <c r="F4001" i="1"/>
  <c r="F2240" i="1"/>
  <c r="F2603" i="1"/>
  <c r="F2806" i="1"/>
  <c r="F2261" i="1"/>
  <c r="F2638" i="1"/>
  <c r="F2827" i="1"/>
  <c r="F2307" i="1"/>
  <c r="F2683" i="1"/>
  <c r="F2859" i="1"/>
  <c r="F3031" i="1"/>
  <c r="F3168" i="1"/>
  <c r="F3243" i="1"/>
  <c r="F3305" i="1"/>
  <c r="F3354" i="1"/>
  <c r="F3402" i="1"/>
  <c r="F3457" i="1"/>
  <c r="F3505" i="1"/>
  <c r="F3561" i="1"/>
  <c r="F3610" i="1"/>
  <c r="F3658" i="1"/>
  <c r="F3713" i="1"/>
  <c r="F3761" i="1"/>
  <c r="F3817" i="1"/>
  <c r="F3866" i="1"/>
  <c r="F3914" i="1"/>
  <c r="F3969" i="1"/>
  <c r="F2371" i="1"/>
  <c r="F3087" i="1"/>
  <c r="F3234" i="1"/>
  <c r="F3322" i="1"/>
  <c r="F3409" i="1"/>
  <c r="F3497" i="1"/>
  <c r="F3569" i="1"/>
  <c r="F2883" i="1"/>
  <c r="F3136" i="1"/>
  <c r="F3263" i="1"/>
  <c r="F3345" i="1"/>
  <c r="F3425" i="1"/>
  <c r="F3514" i="1"/>
  <c r="F3594" i="1"/>
  <c r="F3674" i="1"/>
  <c r="F3754" i="1"/>
  <c r="F3834" i="1"/>
  <c r="F3921" i="1"/>
  <c r="F4009" i="1"/>
  <c r="F2915" i="1"/>
  <c r="F3184" i="1"/>
  <c r="F3290" i="1"/>
  <c r="F3369" i="1"/>
  <c r="F3450" i="1"/>
  <c r="F3529" i="1"/>
  <c r="F3617" i="1"/>
  <c r="F3697" i="1"/>
  <c r="F3777" i="1"/>
  <c r="F3857" i="1"/>
  <c r="F3937" i="1"/>
  <c r="F2999" i="1"/>
  <c r="F3186" i="1"/>
  <c r="F3297" i="1"/>
  <c r="F3370" i="1"/>
  <c r="F3465" i="1"/>
  <c r="F3546" i="1"/>
  <c r="F3625" i="1"/>
  <c r="F3030" i="1"/>
  <c r="F3197" i="1"/>
  <c r="F3306" i="1"/>
  <c r="F3393" i="1"/>
  <c r="F3466" i="1"/>
  <c r="F3553" i="1"/>
  <c r="F3626" i="1"/>
  <c r="F3721" i="1"/>
  <c r="F3802" i="1"/>
  <c r="F3881" i="1"/>
  <c r="F3962" i="1"/>
  <c r="F2686" i="1"/>
  <c r="F3313" i="1"/>
  <c r="F3521" i="1"/>
  <c r="F3706" i="1"/>
  <c r="F3825" i="1"/>
  <c r="F3977" i="1"/>
  <c r="F2913" i="1"/>
  <c r="F3338" i="1"/>
  <c r="F3562" i="1"/>
  <c r="F3722" i="1"/>
  <c r="F3850" i="1"/>
  <c r="F3978" i="1"/>
  <c r="F3104" i="1"/>
  <c r="F3401" i="1"/>
  <c r="F3601" i="1"/>
  <c r="F3753" i="1"/>
  <c r="F3882" i="1"/>
  <c r="F4010" i="1"/>
  <c r="F3156" i="1"/>
  <c r="F3418" i="1"/>
  <c r="F3649" i="1"/>
  <c r="F3770" i="1"/>
  <c r="F3905" i="1"/>
  <c r="F3441" i="1"/>
  <c r="F3232" i="1"/>
  <c r="F3657" i="1"/>
  <c r="F3785" i="1"/>
  <c r="F3913" i="1"/>
  <c r="F3254" i="1"/>
  <c r="F3473" i="1"/>
  <c r="F3665" i="1"/>
  <c r="F3809" i="1"/>
  <c r="F3930" i="1"/>
  <c r="F3272" i="1"/>
  <c r="F3498" i="1"/>
  <c r="F3681" i="1"/>
  <c r="F3818" i="1"/>
  <c r="F3953" i="1"/>
  <c r="F3361" i="1"/>
  <c r="F3578" i="1"/>
  <c r="F3729" i="1"/>
  <c r="F3873" i="1"/>
  <c r="F3985" i="1"/>
  <c r="F3055" i="1"/>
  <c r="B12" i="1"/>
  <c r="E263" i="1" a="1"/>
  <c r="G263" i="1" a="1"/>
  <c r="E1028" i="1" l="1"/>
  <c r="E3532" i="1"/>
  <c r="E3645" i="1"/>
  <c r="E3742" i="1"/>
  <c r="E3806" i="1"/>
  <c r="E3870" i="1"/>
  <c r="E3934" i="1"/>
  <c r="E3998" i="1"/>
  <c r="E3548" i="1"/>
  <c r="E3659" i="1"/>
  <c r="E3750" i="1"/>
  <c r="E3814" i="1"/>
  <c r="E3878" i="1"/>
  <c r="E3942" i="1"/>
  <c r="E4006" i="1"/>
  <c r="E3420" i="1"/>
  <c r="E3564" i="1"/>
  <c r="E3671" i="1"/>
  <c r="E3758" i="1"/>
  <c r="E3822" i="1"/>
  <c r="E3886" i="1"/>
  <c r="E3950" i="1"/>
  <c r="E3436" i="1"/>
  <c r="E3580" i="1"/>
  <c r="E3684" i="1"/>
  <c r="E3766" i="1"/>
  <c r="E3830" i="1"/>
  <c r="E3894" i="1"/>
  <c r="E3958" i="1"/>
  <c r="E3468" i="1"/>
  <c r="E3595" i="1"/>
  <c r="E3696" i="1"/>
  <c r="E3774" i="1"/>
  <c r="E3838" i="1"/>
  <c r="E3902" i="1"/>
  <c r="E3966" i="1"/>
  <c r="E3516" i="1"/>
  <c r="E3632" i="1"/>
  <c r="E3734" i="1"/>
  <c r="E3798" i="1"/>
  <c r="E3862" i="1"/>
  <c r="E3926" i="1"/>
  <c r="E3990" i="1"/>
  <c r="E3484" i="1"/>
  <c r="E3607" i="1"/>
  <c r="E3709" i="1"/>
  <c r="E3782" i="1"/>
  <c r="E3846" i="1"/>
  <c r="E3910" i="1"/>
  <c r="E3974" i="1"/>
  <c r="E3500" i="1"/>
  <c r="E3620" i="1"/>
  <c r="E3723" i="1"/>
  <c r="E3790" i="1"/>
  <c r="E3854" i="1"/>
  <c r="E3918" i="1"/>
  <c r="E3982" i="1"/>
  <c r="E4007" i="1"/>
  <c r="E3943" i="1"/>
  <c r="E3879" i="1"/>
  <c r="E3815" i="1"/>
  <c r="E3751" i="1"/>
  <c r="E3660" i="1"/>
  <c r="E3549" i="1"/>
  <c r="E3421" i="1"/>
  <c r="E3293" i="1"/>
  <c r="E3165" i="1"/>
  <c r="E3037" i="1"/>
  <c r="E2895" i="1"/>
  <c r="E2687" i="1"/>
  <c r="E2210" i="1"/>
  <c r="E3388" i="1"/>
  <c r="E2986" i="1"/>
  <c r="E2783" i="1"/>
  <c r="E2422" i="1"/>
  <c r="E1084" i="1"/>
  <c r="E3196" i="1"/>
  <c r="E4012" i="1"/>
  <c r="E3893" i="1"/>
  <c r="E3757" i="1"/>
  <c r="E3544" i="1"/>
  <c r="E3288" i="1"/>
  <c r="E3032" i="1"/>
  <c r="E2679" i="1"/>
  <c r="E4004" i="1"/>
  <c r="E3860" i="1"/>
  <c r="E3796" i="1"/>
  <c r="E3732" i="1"/>
  <c r="E3629" i="1"/>
  <c r="E3511" i="1"/>
  <c r="E3383" i="1"/>
  <c r="E3255" i="1"/>
  <c r="E3127" i="1"/>
  <c r="E2998" i="1"/>
  <c r="E2848" i="1"/>
  <c r="E2574" i="1"/>
  <c r="E1906" i="1"/>
  <c r="E293" i="1"/>
  <c r="E357" i="1"/>
  <c r="E421" i="1"/>
  <c r="E485" i="1"/>
  <c r="E549" i="1"/>
  <c r="E613" i="1"/>
  <c r="E677" i="1"/>
  <c r="E741" i="1"/>
  <c r="E805" i="1"/>
  <c r="E869" i="1"/>
  <c r="E933" i="1"/>
  <c r="E318" i="1"/>
  <c r="E382" i="1"/>
  <c r="E446" i="1"/>
  <c r="E510" i="1"/>
  <c r="E574" i="1"/>
  <c r="E638" i="1"/>
  <c r="E702" i="1"/>
  <c r="E766" i="1"/>
  <c r="E830" i="1"/>
  <c r="E894" i="1"/>
  <c r="E271" i="1"/>
  <c r="E335" i="1"/>
  <c r="E399" i="1"/>
  <c r="E463" i="1"/>
  <c r="E527" i="1"/>
  <c r="E591" i="1"/>
  <c r="E655" i="1"/>
  <c r="E719" i="1"/>
  <c r="E783" i="1"/>
  <c r="E847" i="1"/>
  <c r="E911" i="1"/>
  <c r="E296" i="1"/>
  <c r="E360" i="1"/>
  <c r="E424" i="1"/>
  <c r="E488" i="1"/>
  <c r="E552" i="1"/>
  <c r="E616" i="1"/>
  <c r="E680" i="1"/>
  <c r="E744" i="1"/>
  <c r="E808" i="1"/>
  <c r="E872" i="1"/>
  <c r="E936" i="1"/>
  <c r="E321" i="1"/>
  <c r="E385" i="1"/>
  <c r="E3999" i="1"/>
  <c r="E3935" i="1"/>
  <c r="E3871" i="1"/>
  <c r="E3807" i="1"/>
  <c r="E3743" i="1"/>
  <c r="E3647" i="1"/>
  <c r="E3533" i="1"/>
  <c r="E3405" i="1"/>
  <c r="E3277" i="1"/>
  <c r="E3149" i="1"/>
  <c r="E3021" i="1"/>
  <c r="E2877" i="1"/>
  <c r="E2647" i="1"/>
  <c r="E2098" i="1"/>
  <c r="E3308" i="1"/>
  <c r="E2967" i="1"/>
  <c r="E2751" i="1"/>
  <c r="E2359" i="1"/>
  <c r="E3292" i="1"/>
  <c r="E3164" i="1"/>
  <c r="E3997" i="1"/>
  <c r="E3877" i="1"/>
  <c r="E3741" i="1"/>
  <c r="E3512" i="1"/>
  <c r="E3256" i="1"/>
  <c r="E2999" i="1"/>
  <c r="E2582" i="1"/>
  <c r="E3972" i="1"/>
  <c r="E3852" i="1"/>
  <c r="E3788" i="1"/>
  <c r="E3719" i="1"/>
  <c r="E3616" i="1"/>
  <c r="E3495" i="1"/>
  <c r="E3367" i="1"/>
  <c r="E3239" i="1"/>
  <c r="E3111" i="1"/>
  <c r="E2980" i="1"/>
  <c r="E2826" i="1"/>
  <c r="E2518" i="1"/>
  <c r="E1731" i="1"/>
  <c r="E301" i="1"/>
  <c r="E365" i="1"/>
  <c r="E429" i="1"/>
  <c r="E493" i="1"/>
  <c r="E557" i="1"/>
  <c r="E621" i="1"/>
  <c r="E685" i="1"/>
  <c r="E749" i="1"/>
  <c r="E813" i="1"/>
  <c r="E877" i="1"/>
  <c r="E941" i="1"/>
  <c r="E326" i="1"/>
  <c r="E390" i="1"/>
  <c r="E454" i="1"/>
  <c r="E518" i="1"/>
  <c r="E582" i="1"/>
  <c r="E646" i="1"/>
  <c r="E710" i="1"/>
  <c r="E774" i="1"/>
  <c r="E838" i="1"/>
  <c r="E902" i="1"/>
  <c r="E279" i="1"/>
  <c r="E343" i="1"/>
  <c r="E407" i="1"/>
  <c r="E471" i="1"/>
  <c r="E535" i="1"/>
  <c r="E599" i="1"/>
  <c r="E663" i="1"/>
  <c r="E727" i="1"/>
  <c r="E791" i="1"/>
  <c r="E855" i="1"/>
  <c r="E919" i="1"/>
  <c r="E304" i="1"/>
  <c r="E368" i="1"/>
  <c r="E432" i="1"/>
  <c r="E496" i="1"/>
  <c r="E560" i="1"/>
  <c r="E624" i="1"/>
  <c r="E688" i="1"/>
  <c r="E752" i="1"/>
  <c r="E816" i="1"/>
  <c r="E880" i="1"/>
  <c r="E265" i="1"/>
  <c r="E329" i="1"/>
  <c r="E393" i="1"/>
  <c r="E3991" i="1"/>
  <c r="E3927" i="1"/>
  <c r="E3863" i="1"/>
  <c r="E3799" i="1"/>
  <c r="E3735" i="1"/>
  <c r="E3635" i="1"/>
  <c r="E3517" i="1"/>
  <c r="E3389" i="1"/>
  <c r="E3261" i="1"/>
  <c r="E3133" i="1"/>
  <c r="E3005" i="1"/>
  <c r="E2856" i="1"/>
  <c r="E2594" i="1"/>
  <c r="E1954" i="1"/>
  <c r="E3244" i="1"/>
  <c r="E2931" i="1"/>
  <c r="E2719" i="1"/>
  <c r="E2303" i="1"/>
  <c r="E2876" i="1"/>
  <c r="E3132" i="1"/>
  <c r="E3981" i="1"/>
  <c r="E3853" i="1"/>
  <c r="E3720" i="1"/>
  <c r="E3480" i="1"/>
  <c r="E3224" i="1"/>
  <c r="E2963" i="1"/>
  <c r="E2466" i="1"/>
  <c r="E3940" i="1"/>
  <c r="E3844" i="1"/>
  <c r="E3780" i="1"/>
  <c r="E3707" i="1"/>
  <c r="E3604" i="1"/>
  <c r="E3479" i="1"/>
  <c r="E3351" i="1"/>
  <c r="E3223" i="1"/>
  <c r="E3095" i="1"/>
  <c r="E2962" i="1"/>
  <c r="E2800" i="1"/>
  <c r="E2463" i="1"/>
  <c r="E1562" i="1"/>
  <c r="E309" i="1"/>
  <c r="E373" i="1"/>
  <c r="E437" i="1"/>
  <c r="E501" i="1"/>
  <c r="E565" i="1"/>
  <c r="E629" i="1"/>
  <c r="E693" i="1"/>
  <c r="E757" i="1"/>
  <c r="E821" i="1"/>
  <c r="E885" i="1"/>
  <c r="E270" i="1"/>
  <c r="E334" i="1"/>
  <c r="E398" i="1"/>
  <c r="E462" i="1"/>
  <c r="E526" i="1"/>
  <c r="E590" i="1"/>
  <c r="E654" i="1"/>
  <c r="E718" i="1"/>
  <c r="E782" i="1"/>
  <c r="E846" i="1"/>
  <c r="E910" i="1"/>
  <c r="E287" i="1"/>
  <c r="E351" i="1"/>
  <c r="E415" i="1"/>
  <c r="E479" i="1"/>
  <c r="E543" i="1"/>
  <c r="E607" i="1"/>
  <c r="E671" i="1"/>
  <c r="E735" i="1"/>
  <c r="E799" i="1"/>
  <c r="E863" i="1"/>
  <c r="E927" i="1"/>
  <c r="E312" i="1"/>
  <c r="E376" i="1"/>
  <c r="E440" i="1"/>
  <c r="E504" i="1"/>
  <c r="E568" i="1"/>
  <c r="E632" i="1"/>
  <c r="E696" i="1"/>
  <c r="E760" i="1"/>
  <c r="E824" i="1"/>
  <c r="E888" i="1"/>
  <c r="E273" i="1"/>
  <c r="E337" i="1"/>
  <c r="E401" i="1"/>
  <c r="E3983" i="1"/>
  <c r="E3919" i="1"/>
  <c r="E3855" i="1"/>
  <c r="E3791" i="1"/>
  <c r="E3724" i="1"/>
  <c r="E3621" i="1"/>
  <c r="E3501" i="1"/>
  <c r="E3373" i="1"/>
  <c r="E3245" i="1"/>
  <c r="E3117" i="1"/>
  <c r="E2987" i="1"/>
  <c r="E2836" i="1"/>
  <c r="E2538" i="1"/>
  <c r="E1779" i="1"/>
  <c r="E3180" i="1"/>
  <c r="E2912" i="1"/>
  <c r="E2680" i="1"/>
  <c r="E2202" i="1"/>
  <c r="E3869" i="1"/>
  <c r="E3100" i="1"/>
  <c r="E3973" i="1"/>
  <c r="E3837" i="1"/>
  <c r="E3695" i="1"/>
  <c r="E3448" i="1"/>
  <c r="E3192" i="1"/>
  <c r="E2926" i="1"/>
  <c r="E2358" i="1"/>
  <c r="E3916" i="1"/>
  <c r="E3836" i="1"/>
  <c r="E3772" i="1"/>
  <c r="E3693" i="1"/>
  <c r="E3591" i="1"/>
  <c r="E3463" i="1"/>
  <c r="E3335" i="1"/>
  <c r="E3207" i="1"/>
  <c r="E3079" i="1"/>
  <c r="E2943" i="1"/>
  <c r="E2775" i="1"/>
  <c r="E2402" i="1"/>
  <c r="E1394" i="1"/>
  <c r="E317" i="1"/>
  <c r="E381" i="1"/>
  <c r="E445" i="1"/>
  <c r="E509" i="1"/>
  <c r="E573" i="1"/>
  <c r="E637" i="1"/>
  <c r="E701" i="1"/>
  <c r="E765" i="1"/>
  <c r="E829" i="1"/>
  <c r="E893" i="1"/>
  <c r="E278" i="1"/>
  <c r="E342" i="1"/>
  <c r="E406" i="1"/>
  <c r="E470" i="1"/>
  <c r="E534" i="1"/>
  <c r="E598" i="1"/>
  <c r="E662" i="1"/>
  <c r="E726" i="1"/>
  <c r="E790" i="1"/>
  <c r="E854" i="1"/>
  <c r="E918" i="1"/>
  <c r="E295" i="1"/>
  <c r="E359" i="1"/>
  <c r="E423" i="1"/>
  <c r="E487" i="1"/>
  <c r="E551" i="1"/>
  <c r="E615" i="1"/>
  <c r="E679" i="1"/>
  <c r="E743" i="1"/>
  <c r="E807" i="1"/>
  <c r="E871" i="1"/>
  <c r="E935" i="1"/>
  <c r="E320" i="1"/>
  <c r="E384" i="1"/>
  <c r="E448" i="1"/>
  <c r="E512" i="1"/>
  <c r="E576" i="1"/>
  <c r="E640" i="1"/>
  <c r="E704" i="1"/>
  <c r="E768" i="1"/>
  <c r="E832" i="1"/>
  <c r="E896" i="1"/>
  <c r="E281" i="1"/>
  <c r="E345" i="1"/>
  <c r="E409" i="1"/>
  <c r="E3975" i="1"/>
  <c r="E3911" i="1"/>
  <c r="E3847" i="1"/>
  <c r="E3783" i="1"/>
  <c r="E3711" i="1"/>
  <c r="E3608" i="1"/>
  <c r="E3485" i="1"/>
  <c r="E3357" i="1"/>
  <c r="E3229" i="1"/>
  <c r="E3101" i="1"/>
  <c r="E2968" i="1"/>
  <c r="E2810" i="1"/>
  <c r="E2486" i="1"/>
  <c r="E1610" i="1"/>
  <c r="E3116" i="1"/>
  <c r="E2894" i="1"/>
  <c r="E2639" i="1"/>
  <c r="E2082" i="1"/>
  <c r="E3372" i="1"/>
  <c r="E3068" i="1"/>
  <c r="E3957" i="1"/>
  <c r="E3821" i="1"/>
  <c r="E3669" i="1"/>
  <c r="E3416" i="1"/>
  <c r="E3160" i="1"/>
  <c r="E2890" i="1"/>
  <c r="E2179" i="1"/>
  <c r="E3908" i="1"/>
  <c r="E3828" i="1"/>
  <c r="E3764" i="1"/>
  <c r="E3680" i="1"/>
  <c r="E3575" i="1"/>
  <c r="E3447" i="1"/>
  <c r="E3319" i="1"/>
  <c r="E3191" i="1"/>
  <c r="E3063" i="1"/>
  <c r="E2925" i="1"/>
  <c r="E2744" i="1"/>
  <c r="E2346" i="1"/>
  <c r="E1219" i="1"/>
  <c r="E325" i="1"/>
  <c r="E389" i="1"/>
  <c r="E453" i="1"/>
  <c r="E517" i="1"/>
  <c r="E581" i="1"/>
  <c r="E645" i="1"/>
  <c r="E709" i="1"/>
  <c r="E773" i="1"/>
  <c r="E837" i="1"/>
  <c r="E901" i="1"/>
  <c r="E286" i="1"/>
  <c r="E350" i="1"/>
  <c r="E414" i="1"/>
  <c r="E478" i="1"/>
  <c r="E542" i="1"/>
  <c r="E606" i="1"/>
  <c r="E670" i="1"/>
  <c r="E734" i="1"/>
  <c r="E798" i="1"/>
  <c r="E862" i="1"/>
  <c r="E926" i="1"/>
  <c r="E303" i="1"/>
  <c r="E367" i="1"/>
  <c r="E431" i="1"/>
  <c r="E495" i="1"/>
  <c r="E559" i="1"/>
  <c r="E623" i="1"/>
  <c r="E687" i="1"/>
  <c r="E751" i="1"/>
  <c r="E815" i="1"/>
  <c r="E879" i="1"/>
  <c r="E264" i="1"/>
  <c r="E328" i="1"/>
  <c r="E392" i="1"/>
  <c r="E456" i="1"/>
  <c r="E520" i="1"/>
  <c r="E584" i="1"/>
  <c r="E648" i="1"/>
  <c r="E712" i="1"/>
  <c r="E776" i="1"/>
  <c r="E840" i="1"/>
  <c r="E904" i="1"/>
  <c r="E289" i="1"/>
  <c r="E353" i="1"/>
  <c r="E417" i="1"/>
  <c r="E3967" i="1"/>
  <c r="E3903" i="1"/>
  <c r="E3839" i="1"/>
  <c r="E3775" i="1"/>
  <c r="E3699" i="1"/>
  <c r="E3596" i="1"/>
  <c r="E3469" i="1"/>
  <c r="E3341" i="1"/>
  <c r="E3213" i="1"/>
  <c r="E3085" i="1"/>
  <c r="E2950" i="1"/>
  <c r="E2784" i="1"/>
  <c r="E2423" i="1"/>
  <c r="E1442" i="1"/>
  <c r="E3084" i="1"/>
  <c r="E2855" i="1"/>
  <c r="E2591" i="1"/>
  <c r="E1946" i="1"/>
  <c r="E3340" i="1"/>
  <c r="E3036" i="1"/>
  <c r="E3941" i="1"/>
  <c r="E3805" i="1"/>
  <c r="E3631" i="1"/>
  <c r="E3384" i="1"/>
  <c r="E3128" i="1"/>
  <c r="E2850" i="1"/>
  <c r="E1738" i="1"/>
  <c r="E3884" i="1"/>
  <c r="E3820" i="1"/>
  <c r="E3756" i="1"/>
  <c r="E3668" i="1"/>
  <c r="E3559" i="1"/>
  <c r="E3431" i="1"/>
  <c r="E3303" i="1"/>
  <c r="E3175" i="1"/>
  <c r="E3047" i="1"/>
  <c r="E2907" i="1"/>
  <c r="E2709" i="1"/>
  <c r="E2290" i="1"/>
  <c r="E269" i="1"/>
  <c r="E3959" i="1"/>
  <c r="E3685" i="1"/>
  <c r="E3197" i="1"/>
  <c r="E2367" i="1"/>
  <c r="E2530" i="1"/>
  <c r="E3925" i="1"/>
  <c r="E3096" i="1"/>
  <c r="E3812" i="1"/>
  <c r="E3415" i="1"/>
  <c r="E2888" i="1"/>
  <c r="E333" i="1"/>
  <c r="E477" i="1"/>
  <c r="E661" i="1"/>
  <c r="E845" i="1"/>
  <c r="E310" i="1"/>
  <c r="E494" i="1"/>
  <c r="E678" i="1"/>
  <c r="E822" i="1"/>
  <c r="E319" i="1"/>
  <c r="E503" i="1"/>
  <c r="E647" i="1"/>
  <c r="E831" i="1"/>
  <c r="E336" i="1"/>
  <c r="E480" i="1"/>
  <c r="E664" i="1"/>
  <c r="E848" i="1"/>
  <c r="E313" i="1"/>
  <c r="E457" i="1"/>
  <c r="E521" i="1"/>
  <c r="E585" i="1"/>
  <c r="E649" i="1"/>
  <c r="E713" i="1"/>
  <c r="E777" i="1"/>
  <c r="E841" i="1"/>
  <c r="E905" i="1"/>
  <c r="E290" i="1"/>
  <c r="E354" i="1"/>
  <c r="E418" i="1"/>
  <c r="E482" i="1"/>
  <c r="E546" i="1"/>
  <c r="E610" i="1"/>
  <c r="E674" i="1"/>
  <c r="E738" i="1"/>
  <c r="E802" i="1"/>
  <c r="E866" i="1"/>
  <c r="E930" i="1"/>
  <c r="E315" i="1"/>
  <c r="E379" i="1"/>
  <c r="E443" i="1"/>
  <c r="E507" i="1"/>
  <c r="E571" i="1"/>
  <c r="E635" i="1"/>
  <c r="E699" i="1"/>
  <c r="E763" i="1"/>
  <c r="E827" i="1"/>
  <c r="E891" i="1"/>
  <c r="E276" i="1"/>
  <c r="E340" i="1"/>
  <c r="E404" i="1"/>
  <c r="E468" i="1"/>
  <c r="E532" i="1"/>
  <c r="E596" i="1"/>
  <c r="E660" i="1"/>
  <c r="E724" i="1"/>
  <c r="E788" i="1"/>
  <c r="E852" i="1"/>
  <c r="E916" i="1"/>
  <c r="E981" i="1"/>
  <c r="E1045" i="1"/>
  <c r="E1109" i="1"/>
  <c r="E1173" i="1"/>
  <c r="E1237" i="1"/>
  <c r="E1301" i="1"/>
  <c r="E1365" i="1"/>
  <c r="E1429" i="1"/>
  <c r="E1493" i="1"/>
  <c r="E1557" i="1"/>
  <c r="E1621" i="1"/>
  <c r="E1685" i="1"/>
  <c r="E1749" i="1"/>
  <c r="E1813" i="1"/>
  <c r="E1877" i="1"/>
  <c r="E1941" i="1"/>
  <c r="E2005" i="1"/>
  <c r="E2069" i="1"/>
  <c r="E2133" i="1"/>
  <c r="E2197" i="1"/>
  <c r="E2261" i="1"/>
  <c r="E959" i="1"/>
  <c r="E1023" i="1"/>
  <c r="E1087" i="1"/>
  <c r="E1151" i="1"/>
  <c r="E1215" i="1"/>
  <c r="E1279" i="1"/>
  <c r="E1343" i="1"/>
  <c r="E1407" i="1"/>
  <c r="E1471" i="1"/>
  <c r="E1535" i="1"/>
  <c r="E1599" i="1"/>
  <c r="E1663" i="1"/>
  <c r="E1727" i="1"/>
  <c r="E1791" i="1"/>
  <c r="E1855" i="1"/>
  <c r="E1919" i="1"/>
  <c r="E1983" i="1"/>
  <c r="E2047" i="1"/>
  <c r="E3951" i="1"/>
  <c r="E3672" i="1"/>
  <c r="E3181" i="1"/>
  <c r="E2314" i="1"/>
  <c r="E2474" i="1"/>
  <c r="E3909" i="1"/>
  <c r="E3064" i="1"/>
  <c r="E3804" i="1"/>
  <c r="E3399" i="1"/>
  <c r="E2870" i="1"/>
  <c r="E341" i="1"/>
  <c r="E525" i="1"/>
  <c r="E669" i="1"/>
  <c r="E853" i="1"/>
  <c r="E358" i="1"/>
  <c r="E502" i="1"/>
  <c r="E686" i="1"/>
  <c r="E870" i="1"/>
  <c r="E327" i="1"/>
  <c r="E511" i="1"/>
  <c r="E695" i="1"/>
  <c r="E839" i="1"/>
  <c r="E344" i="1"/>
  <c r="E528" i="1"/>
  <c r="E672" i="1"/>
  <c r="E856" i="1"/>
  <c r="E361" i="1"/>
  <c r="E465" i="1"/>
  <c r="E529" i="1"/>
  <c r="E593" i="1"/>
  <c r="E657" i="1"/>
  <c r="E721" i="1"/>
  <c r="E785" i="1"/>
  <c r="E849" i="1"/>
  <c r="E913" i="1"/>
  <c r="E298" i="1"/>
  <c r="E362" i="1"/>
  <c r="E426" i="1"/>
  <c r="E490" i="1"/>
  <c r="E554" i="1"/>
  <c r="E618" i="1"/>
  <c r="E682" i="1"/>
  <c r="E746" i="1"/>
  <c r="E810" i="1"/>
  <c r="E874" i="1"/>
  <c r="E938" i="1"/>
  <c r="E323" i="1"/>
  <c r="E387" i="1"/>
  <c r="E451" i="1"/>
  <c r="E515" i="1"/>
  <c r="E579" i="1"/>
  <c r="E643" i="1"/>
  <c r="E707" i="1"/>
  <c r="E771" i="1"/>
  <c r="E835" i="1"/>
  <c r="E899" i="1"/>
  <c r="E284" i="1"/>
  <c r="E348" i="1"/>
  <c r="E412" i="1"/>
  <c r="E476" i="1"/>
  <c r="E540" i="1"/>
  <c r="E604" i="1"/>
  <c r="E668" i="1"/>
  <c r="E732" i="1"/>
  <c r="E796" i="1"/>
  <c r="E860" i="1"/>
  <c r="E924" i="1"/>
  <c r="E989" i="1"/>
  <c r="E1053" i="1"/>
  <c r="E1117" i="1"/>
  <c r="E1181" i="1"/>
  <c r="E1245" i="1"/>
  <c r="E1309" i="1"/>
  <c r="E1373" i="1"/>
  <c r="E1437" i="1"/>
  <c r="E1501" i="1"/>
  <c r="E1565" i="1"/>
  <c r="E1629" i="1"/>
  <c r="E1693" i="1"/>
  <c r="E1757" i="1"/>
  <c r="E1821" i="1"/>
  <c r="E1885" i="1"/>
  <c r="E1949" i="1"/>
  <c r="E2013" i="1"/>
  <c r="E2077" i="1"/>
  <c r="E2141" i="1"/>
  <c r="E2205" i="1"/>
  <c r="E2269" i="1"/>
  <c r="E967" i="1"/>
  <c r="E1031" i="1"/>
  <c r="E1095" i="1"/>
  <c r="E1159" i="1"/>
  <c r="E1223" i="1"/>
  <c r="E1287" i="1"/>
  <c r="E1351" i="1"/>
  <c r="E1415" i="1"/>
  <c r="E1479" i="1"/>
  <c r="E1543" i="1"/>
  <c r="E1607" i="1"/>
  <c r="E1671" i="1"/>
  <c r="E1735" i="1"/>
  <c r="E1799" i="1"/>
  <c r="E1863" i="1"/>
  <c r="E1927" i="1"/>
  <c r="E1991" i="1"/>
  <c r="E2055" i="1"/>
  <c r="E3895" i="1"/>
  <c r="E3581" i="1"/>
  <c r="E3069" i="1"/>
  <c r="E1267" i="1"/>
  <c r="E1603" i="1"/>
  <c r="E3789" i="1"/>
  <c r="E2802" i="1"/>
  <c r="E3748" i="1"/>
  <c r="E3287" i="1"/>
  <c r="E2671" i="1"/>
  <c r="E349" i="1"/>
  <c r="E533" i="1"/>
  <c r="E717" i="1"/>
  <c r="E861" i="1"/>
  <c r="E366" i="1"/>
  <c r="E550" i="1"/>
  <c r="E694" i="1"/>
  <c r="E878" i="1"/>
  <c r="E375" i="1"/>
  <c r="E519" i="1"/>
  <c r="E703" i="1"/>
  <c r="E887" i="1"/>
  <c r="E352" i="1"/>
  <c r="E536" i="1"/>
  <c r="E720" i="1"/>
  <c r="E864" i="1"/>
  <c r="E369" i="1"/>
  <c r="E473" i="1"/>
  <c r="E537" i="1"/>
  <c r="E601" i="1"/>
  <c r="E665" i="1"/>
  <c r="E729" i="1"/>
  <c r="E793" i="1"/>
  <c r="E857" i="1"/>
  <c r="E921" i="1"/>
  <c r="E306" i="1"/>
  <c r="E370" i="1"/>
  <c r="E434" i="1"/>
  <c r="E498" i="1"/>
  <c r="E562" i="1"/>
  <c r="E626" i="1"/>
  <c r="E690" i="1"/>
  <c r="E754" i="1"/>
  <c r="E818" i="1"/>
  <c r="E882" i="1"/>
  <c r="E267" i="1"/>
  <c r="E331" i="1"/>
  <c r="E395" i="1"/>
  <c r="E459" i="1"/>
  <c r="E523" i="1"/>
  <c r="E587" i="1"/>
  <c r="E651" i="1"/>
  <c r="E715" i="1"/>
  <c r="E779" i="1"/>
  <c r="E843" i="1"/>
  <c r="E907" i="1"/>
  <c r="E292" i="1"/>
  <c r="E356" i="1"/>
  <c r="E420" i="1"/>
  <c r="E484" i="1"/>
  <c r="E548" i="1"/>
  <c r="E612" i="1"/>
  <c r="E676" i="1"/>
  <c r="E740" i="1"/>
  <c r="E804" i="1"/>
  <c r="E868" i="1"/>
  <c r="E932" i="1"/>
  <c r="E997" i="1"/>
  <c r="E1061" i="1"/>
  <c r="E1125" i="1"/>
  <c r="E1189" i="1"/>
  <c r="E1253" i="1"/>
  <c r="E1317" i="1"/>
  <c r="E1381" i="1"/>
  <c r="E1445" i="1"/>
  <c r="E1509" i="1"/>
  <c r="E1573" i="1"/>
  <c r="E1637" i="1"/>
  <c r="E1701" i="1"/>
  <c r="E1765" i="1"/>
  <c r="E1829" i="1"/>
  <c r="E1893" i="1"/>
  <c r="E1957" i="1"/>
  <c r="E2021" i="1"/>
  <c r="E2085" i="1"/>
  <c r="E2149" i="1"/>
  <c r="E2213" i="1"/>
  <c r="E2277" i="1"/>
  <c r="E3887" i="1"/>
  <c r="E3565" i="1"/>
  <c r="E3053" i="1"/>
  <c r="E1092" i="1"/>
  <c r="E1266" i="1"/>
  <c r="E3773" i="1"/>
  <c r="E2746" i="1"/>
  <c r="E3740" i="1"/>
  <c r="E3271" i="1"/>
  <c r="E2631" i="1"/>
  <c r="E397" i="1"/>
  <c r="E541" i="1"/>
  <c r="E725" i="1"/>
  <c r="E909" i="1"/>
  <c r="E374" i="1"/>
  <c r="E558" i="1"/>
  <c r="E742" i="1"/>
  <c r="E886" i="1"/>
  <c r="E383" i="1"/>
  <c r="E567" i="1"/>
  <c r="E711" i="1"/>
  <c r="E895" i="1"/>
  <c r="E400" i="1"/>
  <c r="E544" i="1"/>
  <c r="E728" i="1"/>
  <c r="E912" i="1"/>
  <c r="E377" i="1"/>
  <c r="E481" i="1"/>
  <c r="E545" i="1"/>
  <c r="E609" i="1"/>
  <c r="E673" i="1"/>
  <c r="E737" i="1"/>
  <c r="E801" i="1"/>
  <c r="E865" i="1"/>
  <c r="E929" i="1"/>
  <c r="E314" i="1"/>
  <c r="E378" i="1"/>
  <c r="E442" i="1"/>
  <c r="E506" i="1"/>
  <c r="E570" i="1"/>
  <c r="E634" i="1"/>
  <c r="E698" i="1"/>
  <c r="E762" i="1"/>
  <c r="E826" i="1"/>
  <c r="E890" i="1"/>
  <c r="E275" i="1"/>
  <c r="E339" i="1"/>
  <c r="E403" i="1"/>
  <c r="E467" i="1"/>
  <c r="E531" i="1"/>
  <c r="E595" i="1"/>
  <c r="E659" i="1"/>
  <c r="E723" i="1"/>
  <c r="E787" i="1"/>
  <c r="E851" i="1"/>
  <c r="E915" i="1"/>
  <c r="E300" i="1"/>
  <c r="E364" i="1"/>
  <c r="E428" i="1"/>
  <c r="E492" i="1"/>
  <c r="E556" i="1"/>
  <c r="E620" i="1"/>
  <c r="E684" i="1"/>
  <c r="E748" i="1"/>
  <c r="E812" i="1"/>
  <c r="E876" i="1"/>
  <c r="E940" i="1"/>
  <c r="E1005" i="1"/>
  <c r="E1069" i="1"/>
  <c r="E1133" i="1"/>
  <c r="E1197" i="1"/>
  <c r="E1261" i="1"/>
  <c r="E1325" i="1"/>
  <c r="E1389" i="1"/>
  <c r="E1453" i="1"/>
  <c r="E1517" i="1"/>
  <c r="E1581" i="1"/>
  <c r="E1645" i="1"/>
  <c r="E1709" i="1"/>
  <c r="E1773" i="1"/>
  <c r="E1837" i="1"/>
  <c r="E1901" i="1"/>
  <c r="E1965" i="1"/>
  <c r="E2029" i="1"/>
  <c r="E2093" i="1"/>
  <c r="E2157" i="1"/>
  <c r="E2221" i="1"/>
  <c r="E3831" i="1"/>
  <c r="E3453" i="1"/>
  <c r="E2932" i="1"/>
  <c r="E3052" i="1"/>
  <c r="E3276" i="1"/>
  <c r="E3605" i="1"/>
  <c r="E1395" i="1"/>
  <c r="E3655" i="1"/>
  <c r="E3159" i="1"/>
  <c r="E2163" i="1"/>
  <c r="E405" i="1"/>
  <c r="E589" i="1"/>
  <c r="E733" i="1"/>
  <c r="E917" i="1"/>
  <c r="E422" i="1"/>
  <c r="E566" i="1"/>
  <c r="E750" i="1"/>
  <c r="E934" i="1"/>
  <c r="E391" i="1"/>
  <c r="E575" i="1"/>
  <c r="E759" i="1"/>
  <c r="E903" i="1"/>
  <c r="E408" i="1"/>
  <c r="E592" i="1"/>
  <c r="E736" i="1"/>
  <c r="E920" i="1"/>
  <c r="E425" i="1"/>
  <c r="E489" i="1"/>
  <c r="E553" i="1"/>
  <c r="E617" i="1"/>
  <c r="E681" i="1"/>
  <c r="E745" i="1"/>
  <c r="E809" i="1"/>
  <c r="E873" i="1"/>
  <c r="E937" i="1"/>
  <c r="E322" i="1"/>
  <c r="E386" i="1"/>
  <c r="E450" i="1"/>
  <c r="E514" i="1"/>
  <c r="E578" i="1"/>
  <c r="E642" i="1"/>
  <c r="E706" i="1"/>
  <c r="E770" i="1"/>
  <c r="E834" i="1"/>
  <c r="E898" i="1"/>
  <c r="E283" i="1"/>
  <c r="E347" i="1"/>
  <c r="E411" i="1"/>
  <c r="E475" i="1"/>
  <c r="E539" i="1"/>
  <c r="E603" i="1"/>
  <c r="E667" i="1"/>
  <c r="E731" i="1"/>
  <c r="E795" i="1"/>
  <c r="E859" i="1"/>
  <c r="E923" i="1"/>
  <c r="E308" i="1"/>
  <c r="E372" i="1"/>
  <c r="E436" i="1"/>
  <c r="E500" i="1"/>
  <c r="E564" i="1"/>
  <c r="E628" i="1"/>
  <c r="E692" i="1"/>
  <c r="E756" i="1"/>
  <c r="E820" i="1"/>
  <c r="E884" i="1"/>
  <c r="E949" i="1"/>
  <c r="E1013" i="1"/>
  <c r="E1077" i="1"/>
  <c r="E1141" i="1"/>
  <c r="E1205" i="1"/>
  <c r="E1269" i="1"/>
  <c r="E1333" i="1"/>
  <c r="E1397" i="1"/>
  <c r="E1461" i="1"/>
  <c r="E1525" i="1"/>
  <c r="E1589" i="1"/>
  <c r="E1653" i="1"/>
  <c r="E1717" i="1"/>
  <c r="E1781" i="1"/>
  <c r="E1845" i="1"/>
  <c r="E1909" i="1"/>
  <c r="E1973" i="1"/>
  <c r="E2037" i="1"/>
  <c r="E2101" i="1"/>
  <c r="E2165" i="1"/>
  <c r="E2229" i="1"/>
  <c r="E2293" i="1"/>
  <c r="E991" i="1"/>
  <c r="E1055" i="1"/>
  <c r="E1119" i="1"/>
  <c r="E1183" i="1"/>
  <c r="E1247" i="1"/>
  <c r="E1311" i="1"/>
  <c r="E1375" i="1"/>
  <c r="E1439" i="1"/>
  <c r="E1503" i="1"/>
  <c r="E3823" i="1"/>
  <c r="E3437" i="1"/>
  <c r="E2914" i="1"/>
  <c r="E3004" i="1"/>
  <c r="E3228" i="1"/>
  <c r="E3576" i="1"/>
  <c r="E1226" i="1"/>
  <c r="E3643" i="1"/>
  <c r="E3143" i="1"/>
  <c r="E2051" i="1"/>
  <c r="E413" i="1"/>
  <c r="E597" i="1"/>
  <c r="E781" i="1"/>
  <c r="E925" i="1"/>
  <c r="E430" i="1"/>
  <c r="E614" i="1"/>
  <c r="E758" i="1"/>
  <c r="E942" i="1"/>
  <c r="E439" i="1"/>
  <c r="E583" i="1"/>
  <c r="E767" i="1"/>
  <c r="E272" i="1"/>
  <c r="E416" i="1"/>
  <c r="E600" i="1"/>
  <c r="E784" i="1"/>
  <c r="E928" i="1"/>
  <c r="E433" i="1"/>
  <c r="E497" i="1"/>
  <c r="E561" i="1"/>
  <c r="E625" i="1"/>
  <c r="E689" i="1"/>
  <c r="E753" i="1"/>
  <c r="E817" i="1"/>
  <c r="E881" i="1"/>
  <c r="E266" i="1"/>
  <c r="E330" i="1"/>
  <c r="E394" i="1"/>
  <c r="E458" i="1"/>
  <c r="E522" i="1"/>
  <c r="E586" i="1"/>
  <c r="E650" i="1"/>
  <c r="E714" i="1"/>
  <c r="E778" i="1"/>
  <c r="E842" i="1"/>
  <c r="E906" i="1"/>
  <c r="E291" i="1"/>
  <c r="E355" i="1"/>
  <c r="E419" i="1"/>
  <c r="E483" i="1"/>
  <c r="E547" i="1"/>
  <c r="E611" i="1"/>
  <c r="E675" i="1"/>
  <c r="E739" i="1"/>
  <c r="E803" i="1"/>
  <c r="E867" i="1"/>
  <c r="E931" i="1"/>
  <c r="E316" i="1"/>
  <c r="E380" i="1"/>
  <c r="E444" i="1"/>
  <c r="E508" i="1"/>
  <c r="E572" i="1"/>
  <c r="E636" i="1"/>
  <c r="E700" i="1"/>
  <c r="E764" i="1"/>
  <c r="E828" i="1"/>
  <c r="E892" i="1"/>
  <c r="E957" i="1"/>
  <c r="E1021" i="1"/>
  <c r="E1085" i="1"/>
  <c r="E1149" i="1"/>
  <c r="E1213" i="1"/>
  <c r="E1277" i="1"/>
  <c r="E1341" i="1"/>
  <c r="E1405" i="1"/>
  <c r="E1469" i="1"/>
  <c r="E1533" i="1"/>
  <c r="E1597" i="1"/>
  <c r="E1661" i="1"/>
  <c r="E1725" i="1"/>
  <c r="E1789" i="1"/>
  <c r="E1853" i="1"/>
  <c r="E1917" i="1"/>
  <c r="E1981" i="1"/>
  <c r="E2045" i="1"/>
  <c r="E2109" i="1"/>
  <c r="E3767" i="1"/>
  <c r="E2949" i="1"/>
  <c r="E3031" i="1"/>
  <c r="E789" i="1"/>
  <c r="E806" i="1"/>
  <c r="E775" i="1"/>
  <c r="E792" i="1"/>
  <c r="E569" i="1"/>
  <c r="E825" i="1"/>
  <c r="E402" i="1"/>
  <c r="E658" i="1"/>
  <c r="E914" i="1"/>
  <c r="E491" i="1"/>
  <c r="E747" i="1"/>
  <c r="E324" i="1"/>
  <c r="E580" i="1"/>
  <c r="E836" i="1"/>
  <c r="E1093" i="1"/>
  <c r="E1349" i="1"/>
  <c r="E1605" i="1"/>
  <c r="E1861" i="1"/>
  <c r="E2117" i="1"/>
  <c r="E2285" i="1"/>
  <c r="E1015" i="1"/>
  <c r="E1127" i="1"/>
  <c r="E1231" i="1"/>
  <c r="E1327" i="1"/>
  <c r="E1431" i="1"/>
  <c r="E1527" i="1"/>
  <c r="E1623" i="1"/>
  <c r="E1703" i="1"/>
  <c r="E1783" i="1"/>
  <c r="E1879" i="1"/>
  <c r="E1959" i="1"/>
  <c r="E2039" i="1"/>
  <c r="E2119" i="1"/>
  <c r="E2183" i="1"/>
  <c r="E2247" i="1"/>
  <c r="E952" i="1"/>
  <c r="E1016" i="1"/>
  <c r="E1080" i="1"/>
  <c r="E1144" i="1"/>
  <c r="E1208" i="1"/>
  <c r="E1272" i="1"/>
  <c r="E1336" i="1"/>
  <c r="E1400" i="1"/>
  <c r="E1464" i="1"/>
  <c r="E1528" i="1"/>
  <c r="E1592" i="1"/>
  <c r="E1656" i="1"/>
  <c r="E1720" i="1"/>
  <c r="E1784" i="1"/>
  <c r="E1848" i="1"/>
  <c r="E1912" i="1"/>
  <c r="E1976" i="1"/>
  <c r="E2040" i="1"/>
  <c r="E2104" i="1"/>
  <c r="E2168" i="1"/>
  <c r="E2232" i="1"/>
  <c r="E2296" i="1"/>
  <c r="E1001" i="1"/>
  <c r="E1065" i="1"/>
  <c r="E1129" i="1"/>
  <c r="E1193" i="1"/>
  <c r="E1257" i="1"/>
  <c r="E1321" i="1"/>
  <c r="E1385" i="1"/>
  <c r="E1449" i="1"/>
  <c r="E1513" i="1"/>
  <c r="E1577" i="1"/>
  <c r="E1641" i="1"/>
  <c r="E1705" i="1"/>
  <c r="E1769" i="1"/>
  <c r="E1833" i="1"/>
  <c r="E1897" i="1"/>
  <c r="E1961" i="1"/>
  <c r="E2025" i="1"/>
  <c r="E2089" i="1"/>
  <c r="E2153" i="1"/>
  <c r="E2217" i="1"/>
  <c r="E2281" i="1"/>
  <c r="E994" i="1"/>
  <c r="E1058" i="1"/>
  <c r="E982" i="1"/>
  <c r="E1142" i="1"/>
  <c r="E1270" i="1"/>
  <c r="E1398" i="1"/>
  <c r="E1526" i="1"/>
  <c r="E1654" i="1"/>
  <c r="E1782" i="1"/>
  <c r="E1910" i="1"/>
  <c r="E2038" i="1"/>
  <c r="E2166" i="1"/>
  <c r="E2294" i="1"/>
  <c r="E2361" i="1"/>
  <c r="E2425" i="1"/>
  <c r="E2489" i="1"/>
  <c r="E2553" i="1"/>
  <c r="E2617" i="1"/>
  <c r="E2681" i="1"/>
  <c r="E2745" i="1"/>
  <c r="E2809" i="1"/>
  <c r="E2873" i="1"/>
  <c r="E2937" i="1"/>
  <c r="E3001" i="1"/>
  <c r="E1094" i="1"/>
  <c r="E1227" i="1"/>
  <c r="E1355" i="1"/>
  <c r="E1483" i="1"/>
  <c r="E1611" i="1"/>
  <c r="E1739" i="1"/>
  <c r="E1867" i="1"/>
  <c r="E1995" i="1"/>
  <c r="E2123" i="1"/>
  <c r="E2251" i="1"/>
  <c r="E2339" i="1"/>
  <c r="E2403" i="1"/>
  <c r="E2467" i="1"/>
  <c r="E2531" i="1"/>
  <c r="E2595" i="1"/>
  <c r="E2659" i="1"/>
  <c r="E2723" i="1"/>
  <c r="E2787" i="1"/>
  <c r="E2851" i="1"/>
  <c r="E1054" i="1"/>
  <c r="E1196" i="1"/>
  <c r="E1324" i="1"/>
  <c r="E1452" i="1"/>
  <c r="E1580" i="1"/>
  <c r="E1708" i="1"/>
  <c r="E1836" i="1"/>
  <c r="E1964" i="1"/>
  <c r="E2092" i="1"/>
  <c r="E2220" i="1"/>
  <c r="E2324" i="1"/>
  <c r="E2388" i="1"/>
  <c r="E2452" i="1"/>
  <c r="E2516" i="1"/>
  <c r="E2580" i="1"/>
  <c r="E2644" i="1"/>
  <c r="E2708" i="1"/>
  <c r="E2772" i="1"/>
  <c r="E950" i="1"/>
  <c r="E1118" i="1"/>
  <c r="E1246" i="1"/>
  <c r="E1374" i="1"/>
  <c r="E1502" i="1"/>
  <c r="E1630" i="1"/>
  <c r="E1758" i="1"/>
  <c r="E1886" i="1"/>
  <c r="E2014" i="1"/>
  <c r="E2142" i="1"/>
  <c r="E2270" i="1"/>
  <c r="E2349" i="1"/>
  <c r="E2413" i="1"/>
  <c r="E2477" i="1"/>
  <c r="E2541" i="1"/>
  <c r="E2605" i="1"/>
  <c r="E2669" i="1"/>
  <c r="E1067" i="1"/>
  <c r="E1204" i="1"/>
  <c r="E1332" i="1"/>
  <c r="E1460" i="1"/>
  <c r="E1588" i="1"/>
  <c r="E1716" i="1"/>
  <c r="E1844" i="1"/>
  <c r="E1972" i="1"/>
  <c r="E2100" i="1"/>
  <c r="E2228" i="1"/>
  <c r="E2328" i="1"/>
  <c r="E3759" i="1"/>
  <c r="E1778" i="1"/>
  <c r="E3015" i="1"/>
  <c r="E797" i="1"/>
  <c r="E814" i="1"/>
  <c r="E823" i="1"/>
  <c r="E800" i="1"/>
  <c r="E577" i="1"/>
  <c r="E833" i="1"/>
  <c r="E410" i="1"/>
  <c r="E666" i="1"/>
  <c r="E922" i="1"/>
  <c r="E499" i="1"/>
  <c r="E755" i="1"/>
  <c r="E332" i="1"/>
  <c r="E588" i="1"/>
  <c r="E844" i="1"/>
  <c r="E1101" i="1"/>
  <c r="E1357" i="1"/>
  <c r="E1613" i="1"/>
  <c r="E1869" i="1"/>
  <c r="E2125" i="1"/>
  <c r="E2301" i="1"/>
  <c r="E1039" i="1"/>
  <c r="E1135" i="1"/>
  <c r="E1239" i="1"/>
  <c r="E1335" i="1"/>
  <c r="E1447" i="1"/>
  <c r="E1551" i="1"/>
  <c r="E1631" i="1"/>
  <c r="E1711" i="1"/>
  <c r="E1807" i="1"/>
  <c r="E1887" i="1"/>
  <c r="E1967" i="1"/>
  <c r="E2063" i="1"/>
  <c r="E2127" i="1"/>
  <c r="E2191" i="1"/>
  <c r="E2255" i="1"/>
  <c r="E960" i="1"/>
  <c r="E1024" i="1"/>
  <c r="E1088" i="1"/>
  <c r="E1152" i="1"/>
  <c r="E1216" i="1"/>
  <c r="E1280" i="1"/>
  <c r="E1344" i="1"/>
  <c r="E1408" i="1"/>
  <c r="E1472" i="1"/>
  <c r="E1536" i="1"/>
  <c r="E1600" i="1"/>
  <c r="E1664" i="1"/>
  <c r="E1728" i="1"/>
  <c r="E1792" i="1"/>
  <c r="E1856" i="1"/>
  <c r="E1920" i="1"/>
  <c r="E1984" i="1"/>
  <c r="E2048" i="1"/>
  <c r="E2112" i="1"/>
  <c r="E2176" i="1"/>
  <c r="E2240" i="1"/>
  <c r="E945" i="1"/>
  <c r="E1009" i="1"/>
  <c r="E1073" i="1"/>
  <c r="E1137" i="1"/>
  <c r="E1201" i="1"/>
  <c r="E1265" i="1"/>
  <c r="E1329" i="1"/>
  <c r="E1393" i="1"/>
  <c r="E1457" i="1"/>
  <c r="E1521" i="1"/>
  <c r="E1585" i="1"/>
  <c r="E1649" i="1"/>
  <c r="E1713" i="1"/>
  <c r="E1777" i="1"/>
  <c r="E1841" i="1"/>
  <c r="E1905" i="1"/>
  <c r="E1969" i="1"/>
  <c r="E2033" i="1"/>
  <c r="E2097" i="1"/>
  <c r="E2161" i="1"/>
  <c r="E2225" i="1"/>
  <c r="E2289" i="1"/>
  <c r="E1002" i="1"/>
  <c r="E1066" i="1"/>
  <c r="E1004" i="1"/>
  <c r="E1158" i="1"/>
  <c r="E1286" i="1"/>
  <c r="E1414" i="1"/>
  <c r="E1542" i="1"/>
  <c r="E1670" i="1"/>
  <c r="E1798" i="1"/>
  <c r="E1926" i="1"/>
  <c r="E2054" i="1"/>
  <c r="E2182" i="1"/>
  <c r="E2305" i="1"/>
  <c r="E2369" i="1"/>
  <c r="E2433" i="1"/>
  <c r="E2497" i="1"/>
  <c r="E2561" i="1"/>
  <c r="E2625" i="1"/>
  <c r="E2689" i="1"/>
  <c r="E2753" i="1"/>
  <c r="E2817" i="1"/>
  <c r="E2881" i="1"/>
  <c r="E2945" i="1"/>
  <c r="E947" i="1"/>
  <c r="E1115" i="1"/>
  <c r="E1243" i="1"/>
  <c r="E1371" i="1"/>
  <c r="E1499" i="1"/>
  <c r="E1627" i="1"/>
  <c r="E1755" i="1"/>
  <c r="E1883" i="1"/>
  <c r="E2011" i="1"/>
  <c r="E2139" i="1"/>
  <c r="E2267" i="1"/>
  <c r="E2347" i="1"/>
  <c r="E2411" i="1"/>
  <c r="E2475" i="1"/>
  <c r="E2539" i="1"/>
  <c r="E2603" i="1"/>
  <c r="E2667" i="1"/>
  <c r="E2731" i="1"/>
  <c r="E2795" i="1"/>
  <c r="E2859" i="1"/>
  <c r="E1076" i="1"/>
  <c r="E1212" i="1"/>
  <c r="E1340" i="1"/>
  <c r="E1468" i="1"/>
  <c r="E1596" i="1"/>
  <c r="E1724" i="1"/>
  <c r="E1852" i="1"/>
  <c r="E1980" i="1"/>
  <c r="E2108" i="1"/>
  <c r="E2236" i="1"/>
  <c r="E2332" i="1"/>
  <c r="E2396" i="1"/>
  <c r="E2460" i="1"/>
  <c r="E2524" i="1"/>
  <c r="E2588" i="1"/>
  <c r="E2652" i="1"/>
  <c r="E2716" i="1"/>
  <c r="E2780" i="1"/>
  <c r="E972" i="1"/>
  <c r="E1134" i="1"/>
  <c r="E1262" i="1"/>
  <c r="E1390" i="1"/>
  <c r="E1518" i="1"/>
  <c r="E1646" i="1"/>
  <c r="E1774" i="1"/>
  <c r="E1902" i="1"/>
  <c r="E2030" i="1"/>
  <c r="E2158" i="1"/>
  <c r="E2286" i="1"/>
  <c r="E2357" i="1"/>
  <c r="E2421" i="1"/>
  <c r="E2485" i="1"/>
  <c r="E2549" i="1"/>
  <c r="E2613" i="1"/>
  <c r="E2677" i="1"/>
  <c r="E1086" i="1"/>
  <c r="E1220" i="1"/>
  <c r="E1348" i="1"/>
  <c r="E1476" i="1"/>
  <c r="E1604" i="1"/>
  <c r="E3325" i="1"/>
  <c r="E3352" i="1"/>
  <c r="E277" i="1"/>
  <c r="E294" i="1"/>
  <c r="E263" i="1"/>
  <c r="E280" i="1"/>
  <c r="E297" i="1"/>
  <c r="E633" i="1"/>
  <c r="E889" i="1"/>
  <c r="E466" i="1"/>
  <c r="E722" i="1"/>
  <c r="E299" i="1"/>
  <c r="E555" i="1"/>
  <c r="E811" i="1"/>
  <c r="E388" i="1"/>
  <c r="E644" i="1"/>
  <c r="E900" i="1"/>
  <c r="E1157" i="1"/>
  <c r="E1413" i="1"/>
  <c r="E1669" i="1"/>
  <c r="E1925" i="1"/>
  <c r="E2173" i="1"/>
  <c r="E943" i="1"/>
  <c r="E1047" i="1"/>
  <c r="E1143" i="1"/>
  <c r="E1255" i="1"/>
  <c r="E1359" i="1"/>
  <c r="E1455" i="1"/>
  <c r="E1559" i="1"/>
  <c r="E1639" i="1"/>
  <c r="E1719" i="1"/>
  <c r="E1815" i="1"/>
  <c r="E1895" i="1"/>
  <c r="E1975" i="1"/>
  <c r="E2071" i="1"/>
  <c r="E2135" i="1"/>
  <c r="E2199" i="1"/>
  <c r="E2263" i="1"/>
  <c r="E968" i="1"/>
  <c r="E1032" i="1"/>
  <c r="E1096" i="1"/>
  <c r="E1160" i="1"/>
  <c r="E1224" i="1"/>
  <c r="E1288" i="1"/>
  <c r="E1352" i="1"/>
  <c r="E1416" i="1"/>
  <c r="E1480" i="1"/>
  <c r="E1544" i="1"/>
  <c r="E1608" i="1"/>
  <c r="E1672" i="1"/>
  <c r="E1736" i="1"/>
  <c r="E1800" i="1"/>
  <c r="E1864" i="1"/>
  <c r="E1928" i="1"/>
  <c r="E1992" i="1"/>
  <c r="E2056" i="1"/>
  <c r="E2120" i="1"/>
  <c r="E2184" i="1"/>
  <c r="E2248" i="1"/>
  <c r="E953" i="1"/>
  <c r="E1017" i="1"/>
  <c r="E1081" i="1"/>
  <c r="E1145" i="1"/>
  <c r="E1209" i="1"/>
  <c r="E1273" i="1"/>
  <c r="E1337" i="1"/>
  <c r="E1401" i="1"/>
  <c r="E1465" i="1"/>
  <c r="E1529" i="1"/>
  <c r="E1593" i="1"/>
  <c r="E1657" i="1"/>
  <c r="E1721" i="1"/>
  <c r="E1785" i="1"/>
  <c r="E1849" i="1"/>
  <c r="E1913" i="1"/>
  <c r="E1977" i="1"/>
  <c r="E2041" i="1"/>
  <c r="E2105" i="1"/>
  <c r="E2169" i="1"/>
  <c r="E2233" i="1"/>
  <c r="E946" i="1"/>
  <c r="E1010" i="1"/>
  <c r="E1074" i="1"/>
  <c r="E1027" i="1"/>
  <c r="E1174" i="1"/>
  <c r="E1302" i="1"/>
  <c r="E1430" i="1"/>
  <c r="E1558" i="1"/>
  <c r="E1686" i="1"/>
  <c r="E1814" i="1"/>
  <c r="E1942" i="1"/>
  <c r="E2070" i="1"/>
  <c r="E2198" i="1"/>
  <c r="E2313" i="1"/>
  <c r="E2377" i="1"/>
  <c r="E2441" i="1"/>
  <c r="E2505" i="1"/>
  <c r="E2569" i="1"/>
  <c r="E2633" i="1"/>
  <c r="E2697" i="1"/>
  <c r="E2761" i="1"/>
  <c r="E2825" i="1"/>
  <c r="E2889" i="1"/>
  <c r="E2953" i="1"/>
  <c r="E966" i="1"/>
  <c r="E1131" i="1"/>
  <c r="E1259" i="1"/>
  <c r="E1387" i="1"/>
  <c r="E1515" i="1"/>
  <c r="E1643" i="1"/>
  <c r="E1771" i="1"/>
  <c r="E1899" i="1"/>
  <c r="E2027" i="1"/>
  <c r="E2155" i="1"/>
  <c r="E2283" i="1"/>
  <c r="E2355" i="1"/>
  <c r="E2419" i="1"/>
  <c r="E2483" i="1"/>
  <c r="E2547" i="1"/>
  <c r="E2611" i="1"/>
  <c r="E2675" i="1"/>
  <c r="E2739" i="1"/>
  <c r="E2803" i="1"/>
  <c r="E2867" i="1"/>
  <c r="E1099" i="1"/>
  <c r="E1228" i="1"/>
  <c r="E1356" i="1"/>
  <c r="E1484" i="1"/>
  <c r="E1612" i="1"/>
  <c r="E1740" i="1"/>
  <c r="E1868" i="1"/>
  <c r="E1996" i="1"/>
  <c r="E2124" i="1"/>
  <c r="E2252" i="1"/>
  <c r="E2340" i="1"/>
  <c r="E2404" i="1"/>
  <c r="E2468" i="1"/>
  <c r="E2532" i="1"/>
  <c r="E2596" i="1"/>
  <c r="E2660" i="1"/>
  <c r="E2724" i="1"/>
  <c r="E2788" i="1"/>
  <c r="E995" i="1"/>
  <c r="E1150" i="1"/>
  <c r="E1278" i="1"/>
  <c r="E1406" i="1"/>
  <c r="E1534" i="1"/>
  <c r="E1662" i="1"/>
  <c r="E1790" i="1"/>
  <c r="E1918" i="1"/>
  <c r="E2046" i="1"/>
  <c r="E2174" i="1"/>
  <c r="E2300" i="1"/>
  <c r="E2365" i="1"/>
  <c r="E2429" i="1"/>
  <c r="E2493" i="1"/>
  <c r="E3309" i="1"/>
  <c r="E3320" i="1"/>
  <c r="E285" i="1"/>
  <c r="E302" i="1"/>
  <c r="E311" i="1"/>
  <c r="E288" i="1"/>
  <c r="E305" i="1"/>
  <c r="E641" i="1"/>
  <c r="E897" i="1"/>
  <c r="E474" i="1"/>
  <c r="E730" i="1"/>
  <c r="E307" i="1"/>
  <c r="E563" i="1"/>
  <c r="E819" i="1"/>
  <c r="E396" i="1"/>
  <c r="E652" i="1"/>
  <c r="E908" i="1"/>
  <c r="E1165" i="1"/>
  <c r="E1421" i="1"/>
  <c r="E1677" i="1"/>
  <c r="E1933" i="1"/>
  <c r="E2181" i="1"/>
  <c r="E951" i="1"/>
  <c r="E1063" i="1"/>
  <c r="E1167" i="1"/>
  <c r="E1263" i="1"/>
  <c r="E1367" i="1"/>
  <c r="E1463" i="1"/>
  <c r="E1567" i="1"/>
  <c r="E1647" i="1"/>
  <c r="E1743" i="1"/>
  <c r="E1823" i="1"/>
  <c r="E1903" i="1"/>
  <c r="E1999" i="1"/>
  <c r="E2079" i="1"/>
  <c r="E2143" i="1"/>
  <c r="E2207" i="1"/>
  <c r="E2271" i="1"/>
  <c r="E976" i="1"/>
  <c r="E1040" i="1"/>
  <c r="E1104" i="1"/>
  <c r="E1168" i="1"/>
  <c r="E1232" i="1"/>
  <c r="E1296" i="1"/>
  <c r="E1360" i="1"/>
  <c r="E1424" i="1"/>
  <c r="E1488" i="1"/>
  <c r="E1552" i="1"/>
  <c r="E1616" i="1"/>
  <c r="E1680" i="1"/>
  <c r="E1744" i="1"/>
  <c r="E1808" i="1"/>
  <c r="E1872" i="1"/>
  <c r="E1936" i="1"/>
  <c r="E2000" i="1"/>
  <c r="E2064" i="1"/>
  <c r="E2128" i="1"/>
  <c r="E2192" i="1"/>
  <c r="E2256" i="1"/>
  <c r="E961" i="1"/>
  <c r="E1025" i="1"/>
  <c r="E1089" i="1"/>
  <c r="E1153" i="1"/>
  <c r="E1217" i="1"/>
  <c r="E1281" i="1"/>
  <c r="E1345" i="1"/>
  <c r="E1409" i="1"/>
  <c r="E1473" i="1"/>
  <c r="E1537" i="1"/>
  <c r="E1601" i="1"/>
  <c r="E1665" i="1"/>
  <c r="E1729" i="1"/>
  <c r="E1793" i="1"/>
  <c r="E1857" i="1"/>
  <c r="E1921" i="1"/>
  <c r="E1985" i="1"/>
  <c r="E2049" i="1"/>
  <c r="E2113" i="1"/>
  <c r="E2177" i="1"/>
  <c r="E2241" i="1"/>
  <c r="E954" i="1"/>
  <c r="E1018" i="1"/>
  <c r="E1082" i="1"/>
  <c r="E1046" i="1"/>
  <c r="E1190" i="1"/>
  <c r="E1318" i="1"/>
  <c r="E1446" i="1"/>
  <c r="E1574" i="1"/>
  <c r="E1702" i="1"/>
  <c r="E1830" i="1"/>
  <c r="E1958" i="1"/>
  <c r="E2086" i="1"/>
  <c r="E2214" i="1"/>
  <c r="E2321" i="1"/>
  <c r="E2385" i="1"/>
  <c r="E2449" i="1"/>
  <c r="E2513" i="1"/>
  <c r="E2577" i="1"/>
  <c r="E2641" i="1"/>
  <c r="E2705" i="1"/>
  <c r="E2769" i="1"/>
  <c r="E2833" i="1"/>
  <c r="E2897" i="1"/>
  <c r="E2961" i="1"/>
  <c r="E988" i="1"/>
  <c r="E1147" i="1"/>
  <c r="E1275" i="1"/>
  <c r="E1403" i="1"/>
  <c r="E1531" i="1"/>
  <c r="E1659" i="1"/>
  <c r="E1787" i="1"/>
  <c r="E1915" i="1"/>
  <c r="E2043" i="1"/>
  <c r="E2171" i="1"/>
  <c r="E2298" i="1"/>
  <c r="E2363" i="1"/>
  <c r="E2427" i="1"/>
  <c r="E2491" i="1"/>
  <c r="E2555" i="1"/>
  <c r="E2619" i="1"/>
  <c r="E2683" i="1"/>
  <c r="E2747" i="1"/>
  <c r="E2811" i="1"/>
  <c r="E948" i="1"/>
  <c r="E1116" i="1"/>
  <c r="E1244" i="1"/>
  <c r="E1372" i="1"/>
  <c r="E1500" i="1"/>
  <c r="E1628" i="1"/>
  <c r="E1756" i="1"/>
  <c r="E1884" i="1"/>
  <c r="E2012" i="1"/>
  <c r="E2140" i="1"/>
  <c r="E2268" i="1"/>
  <c r="E2348" i="1"/>
  <c r="E2758" i="1"/>
  <c r="E3876" i="1"/>
  <c r="E461" i="1"/>
  <c r="E438" i="1"/>
  <c r="E447" i="1"/>
  <c r="E464" i="1"/>
  <c r="E441" i="1"/>
  <c r="E697" i="1"/>
  <c r="E274" i="1"/>
  <c r="E530" i="1"/>
  <c r="E786" i="1"/>
  <c r="E363" i="1"/>
  <c r="E619" i="1"/>
  <c r="E875" i="1"/>
  <c r="E452" i="1"/>
  <c r="E708" i="1"/>
  <c r="E965" i="1"/>
  <c r="E1221" i="1"/>
  <c r="E1477" i="1"/>
  <c r="E1733" i="1"/>
  <c r="E1989" i="1"/>
  <c r="E2189" i="1"/>
  <c r="E975" i="1"/>
  <c r="E1071" i="1"/>
  <c r="E1175" i="1"/>
  <c r="E1271" i="1"/>
  <c r="E1383" i="1"/>
  <c r="E1487" i="1"/>
  <c r="E1575" i="1"/>
  <c r="E1655" i="1"/>
  <c r="E1751" i="1"/>
  <c r="E1831" i="1"/>
  <c r="E1911" i="1"/>
  <c r="E2007" i="1"/>
  <c r="E2087" i="1"/>
  <c r="E2151" i="1"/>
  <c r="E2215" i="1"/>
  <c r="E2279" i="1"/>
  <c r="E984" i="1"/>
  <c r="E1048" i="1"/>
  <c r="E1112" i="1"/>
  <c r="E1176" i="1"/>
  <c r="E1240" i="1"/>
  <c r="E1304" i="1"/>
  <c r="E1368" i="1"/>
  <c r="E1432" i="1"/>
  <c r="E1496" i="1"/>
  <c r="E1560" i="1"/>
  <c r="E1624" i="1"/>
  <c r="E1688" i="1"/>
  <c r="E1752" i="1"/>
  <c r="E1816" i="1"/>
  <c r="E1880" i="1"/>
  <c r="E1944" i="1"/>
  <c r="E2008" i="1"/>
  <c r="E2072" i="1"/>
  <c r="E2136" i="1"/>
  <c r="E2200" i="1"/>
  <c r="E2264" i="1"/>
  <c r="E969" i="1"/>
  <c r="E1033" i="1"/>
  <c r="E1097" i="1"/>
  <c r="E1161" i="1"/>
  <c r="E1225" i="1"/>
  <c r="E1289" i="1"/>
  <c r="E1353" i="1"/>
  <c r="E1417" i="1"/>
  <c r="E1481" i="1"/>
  <c r="E1545" i="1"/>
  <c r="E1609" i="1"/>
  <c r="E1673" i="1"/>
  <c r="E1737" i="1"/>
  <c r="E1801" i="1"/>
  <c r="E1865" i="1"/>
  <c r="E1929" i="1"/>
  <c r="E1993" i="1"/>
  <c r="E2057" i="1"/>
  <c r="E2121" i="1"/>
  <c r="E2185" i="1"/>
  <c r="E2249" i="1"/>
  <c r="E962" i="1"/>
  <c r="E1026" i="1"/>
  <c r="E1090" i="1"/>
  <c r="E1068" i="1"/>
  <c r="E1206" i="1"/>
  <c r="E1334" i="1"/>
  <c r="E1462" i="1"/>
  <c r="E1590" i="1"/>
  <c r="E1718" i="1"/>
  <c r="E1846" i="1"/>
  <c r="E1974" i="1"/>
  <c r="E2102" i="1"/>
  <c r="E2230" i="1"/>
  <c r="E2329" i="1"/>
  <c r="E2393" i="1"/>
  <c r="E2457" i="1"/>
  <c r="E2521" i="1"/>
  <c r="E2585" i="1"/>
  <c r="E2649" i="1"/>
  <c r="E2713" i="1"/>
  <c r="E2777" i="1"/>
  <c r="E2841" i="1"/>
  <c r="E2905" i="1"/>
  <c r="E2969" i="1"/>
  <c r="E1011" i="1"/>
  <c r="E1163" i="1"/>
  <c r="E1291" i="1"/>
  <c r="E1419" i="1"/>
  <c r="E1547" i="1"/>
  <c r="E1675" i="1"/>
  <c r="E1803" i="1"/>
  <c r="E1931" i="1"/>
  <c r="E2059" i="1"/>
  <c r="E2187" i="1"/>
  <c r="E2307" i="1"/>
  <c r="E2371" i="1"/>
  <c r="E2435" i="1"/>
  <c r="E2499" i="1"/>
  <c r="E2563" i="1"/>
  <c r="E2627" i="1"/>
  <c r="E2691" i="1"/>
  <c r="E2755" i="1"/>
  <c r="E2819" i="1"/>
  <c r="E971" i="1"/>
  <c r="E1132" i="1"/>
  <c r="E1260" i="1"/>
  <c r="E1388" i="1"/>
  <c r="E1516" i="1"/>
  <c r="E1644" i="1"/>
  <c r="E1772" i="1"/>
  <c r="E1900" i="1"/>
  <c r="E2028" i="1"/>
  <c r="E2156" i="1"/>
  <c r="E2284" i="1"/>
  <c r="E2356" i="1"/>
  <c r="E2420" i="1"/>
  <c r="E2484" i="1"/>
  <c r="E2548" i="1"/>
  <c r="E2612" i="1"/>
  <c r="E2676" i="1"/>
  <c r="E2740" i="1"/>
  <c r="E2804" i="1"/>
  <c r="E1036" i="1"/>
  <c r="E1182" i="1"/>
  <c r="E1310" i="1"/>
  <c r="E1438" i="1"/>
  <c r="E1566" i="1"/>
  <c r="E2720" i="1"/>
  <c r="E3868" i="1"/>
  <c r="E469" i="1"/>
  <c r="E486" i="1"/>
  <c r="E455" i="1"/>
  <c r="E472" i="1"/>
  <c r="E449" i="1"/>
  <c r="E705" i="1"/>
  <c r="E282" i="1"/>
  <c r="E538" i="1"/>
  <c r="E794" i="1"/>
  <c r="E371" i="1"/>
  <c r="E627" i="1"/>
  <c r="E883" i="1"/>
  <c r="E460" i="1"/>
  <c r="E716" i="1"/>
  <c r="E973" i="1"/>
  <c r="E1229" i="1"/>
  <c r="E1485" i="1"/>
  <c r="E1741" i="1"/>
  <c r="E1997" i="1"/>
  <c r="E2237" i="1"/>
  <c r="E983" i="1"/>
  <c r="E1079" i="1"/>
  <c r="E1191" i="1"/>
  <c r="E1295" i="1"/>
  <c r="E1391" i="1"/>
  <c r="E1495" i="1"/>
  <c r="E1583" i="1"/>
  <c r="E1679" i="1"/>
  <c r="E1759" i="1"/>
  <c r="E1839" i="1"/>
  <c r="E1935" i="1"/>
  <c r="E2015" i="1"/>
  <c r="E2095" i="1"/>
  <c r="E2159" i="1"/>
  <c r="E2223" i="1"/>
  <c r="E2287" i="1"/>
  <c r="E992" i="1"/>
  <c r="E1056" i="1"/>
  <c r="E1120" i="1"/>
  <c r="E1184" i="1"/>
  <c r="E1248" i="1"/>
  <c r="E1312" i="1"/>
  <c r="E1376" i="1"/>
  <c r="E1440" i="1"/>
  <c r="E1504" i="1"/>
  <c r="E1568" i="1"/>
  <c r="E1632" i="1"/>
  <c r="E1696" i="1"/>
  <c r="E1760" i="1"/>
  <c r="E1824" i="1"/>
  <c r="E1888" i="1"/>
  <c r="E1952" i="1"/>
  <c r="E2016" i="1"/>
  <c r="E2080" i="1"/>
  <c r="E2144" i="1"/>
  <c r="E2208" i="1"/>
  <c r="E2272" i="1"/>
  <c r="E977" i="1"/>
  <c r="E1041" i="1"/>
  <c r="E1105" i="1"/>
  <c r="E1169" i="1"/>
  <c r="E1233" i="1"/>
  <c r="E1297" i="1"/>
  <c r="E1361" i="1"/>
  <c r="E1425" i="1"/>
  <c r="E1489" i="1"/>
  <c r="E1553" i="1"/>
  <c r="E1617" i="1"/>
  <c r="E1681" i="1"/>
  <c r="E1745" i="1"/>
  <c r="E1809" i="1"/>
  <c r="E1873" i="1"/>
  <c r="E1937" i="1"/>
  <c r="E2001" i="1"/>
  <c r="E2065" i="1"/>
  <c r="E2129" i="1"/>
  <c r="E2193" i="1"/>
  <c r="E2257" i="1"/>
  <c r="E970" i="1"/>
  <c r="E1034" i="1"/>
  <c r="E1098" i="1"/>
  <c r="E1091" i="1"/>
  <c r="E1222" i="1"/>
  <c r="E1350" i="1"/>
  <c r="E1478" i="1"/>
  <c r="E1606" i="1"/>
  <c r="E1734" i="1"/>
  <c r="E1862" i="1"/>
  <c r="E1990" i="1"/>
  <c r="E2118" i="1"/>
  <c r="E2246" i="1"/>
  <c r="E2337" i="1"/>
  <c r="E2401" i="1"/>
  <c r="E2465" i="1"/>
  <c r="E2529" i="1"/>
  <c r="E2593" i="1"/>
  <c r="E2657" i="1"/>
  <c r="E2721" i="1"/>
  <c r="E2785" i="1"/>
  <c r="E2849" i="1"/>
  <c r="E2913" i="1"/>
  <c r="E2977" i="1"/>
  <c r="E1030" i="1"/>
  <c r="E1179" i="1"/>
  <c r="E1307" i="1"/>
  <c r="E1435" i="1"/>
  <c r="E1563" i="1"/>
  <c r="E1691" i="1"/>
  <c r="E1819" i="1"/>
  <c r="E1947" i="1"/>
  <c r="E2075" i="1"/>
  <c r="E2203" i="1"/>
  <c r="E2315" i="1"/>
  <c r="E2379" i="1"/>
  <c r="E2443" i="1"/>
  <c r="E2507" i="1"/>
  <c r="E2571" i="1"/>
  <c r="E2635" i="1"/>
  <c r="E2699" i="1"/>
  <c r="E2763" i="1"/>
  <c r="E2827" i="1"/>
  <c r="E990" i="1"/>
  <c r="E1148" i="1"/>
  <c r="E2834" i="1"/>
  <c r="E631" i="1"/>
  <c r="E338" i="1"/>
  <c r="E683" i="1"/>
  <c r="E1029" i="1"/>
  <c r="E2053" i="1"/>
  <c r="E1199" i="1"/>
  <c r="E1591" i="1"/>
  <c r="E1943" i="1"/>
  <c r="E2231" i="1"/>
  <c r="E1128" i="1"/>
  <c r="E1384" i="1"/>
  <c r="E1640" i="1"/>
  <c r="E1896" i="1"/>
  <c r="E2152" i="1"/>
  <c r="E1049" i="1"/>
  <c r="E1305" i="1"/>
  <c r="E1561" i="1"/>
  <c r="E1817" i="1"/>
  <c r="E2073" i="1"/>
  <c r="E978" i="1"/>
  <c r="E1238" i="1"/>
  <c r="E1750" i="1"/>
  <c r="E2262" i="1"/>
  <c r="E2537" i="1"/>
  <c r="E2793" i="1"/>
  <c r="E1052" i="1"/>
  <c r="E1579" i="1"/>
  <c r="E2091" i="1"/>
  <c r="E2451" i="1"/>
  <c r="E2707" i="1"/>
  <c r="E1164" i="1"/>
  <c r="E1532" i="1"/>
  <c r="E1820" i="1"/>
  <c r="E2188" i="1"/>
  <c r="E2412" i="1"/>
  <c r="E2540" i="1"/>
  <c r="E2668" i="1"/>
  <c r="E2796" i="1"/>
  <c r="E1166" i="1"/>
  <c r="E1422" i="1"/>
  <c r="E1678" i="1"/>
  <c r="E1854" i="1"/>
  <c r="E2078" i="1"/>
  <c r="E2254" i="1"/>
  <c r="E2389" i="1"/>
  <c r="E2501" i="1"/>
  <c r="E2581" i="1"/>
  <c r="E2661" i="1"/>
  <c r="E1124" i="1"/>
  <c r="E1284" i="1"/>
  <c r="E1444" i="1"/>
  <c r="E1636" i="1"/>
  <c r="E1780" i="1"/>
  <c r="E1924" i="1"/>
  <c r="E2068" i="1"/>
  <c r="E2212" i="1"/>
  <c r="E2336" i="1"/>
  <c r="E2400" i="1"/>
  <c r="E2464" i="1"/>
  <c r="E2528" i="1"/>
  <c r="E2592" i="1"/>
  <c r="E1194" i="1"/>
  <c r="E1538" i="1"/>
  <c r="E1875" i="1"/>
  <c r="E2218" i="1"/>
  <c r="E2430" i="1"/>
  <c r="E2599" i="1"/>
  <c r="E2725" i="1"/>
  <c r="E1202" i="1"/>
  <c r="E1539" i="1"/>
  <c r="E1882" i="1"/>
  <c r="E1162" i="1"/>
  <c r="E1506" i="1"/>
  <c r="E1843" i="1"/>
  <c r="E2186" i="1"/>
  <c r="E2414" i="1"/>
  <c r="E2583" i="1"/>
  <c r="E2714" i="1"/>
  <c r="E2816" i="1"/>
  <c r="E2900" i="1"/>
  <c r="E2973" i="1"/>
  <c r="E3041" i="1"/>
  <c r="E3105" i="1"/>
  <c r="E3169" i="1"/>
  <c r="E3233" i="1"/>
  <c r="E3297" i="1"/>
  <c r="E3361" i="1"/>
  <c r="E3425" i="1"/>
  <c r="E3489" i="1"/>
  <c r="E3553" i="1"/>
  <c r="E3617" i="1"/>
  <c r="E3681" i="1"/>
  <c r="E1019" i="1"/>
  <c r="E1379" i="1"/>
  <c r="E1722" i="1"/>
  <c r="E2066" i="1"/>
  <c r="E2351" i="1"/>
  <c r="E2522" i="1"/>
  <c r="E2674" i="1"/>
  <c r="E2781" i="1"/>
  <c r="E2874" i="1"/>
  <c r="E2947" i="1"/>
  <c r="E3018" i="1"/>
  <c r="E3082" i="1"/>
  <c r="E3146" i="1"/>
  <c r="E3210" i="1"/>
  <c r="E3274" i="1"/>
  <c r="E3338" i="1"/>
  <c r="E3402" i="1"/>
  <c r="E3466" i="1"/>
  <c r="E3530" i="1"/>
  <c r="E3594" i="1"/>
  <c r="E3658" i="1"/>
  <c r="E3722" i="1"/>
  <c r="E1258" i="1"/>
  <c r="E1602" i="1"/>
  <c r="E1939" i="1"/>
  <c r="E2282" i="1"/>
  <c r="E2462" i="1"/>
  <c r="E2630" i="1"/>
  <c r="E2743" i="1"/>
  <c r="E2844" i="1"/>
  <c r="E2920" i="1"/>
  <c r="E2994" i="1"/>
  <c r="E3059" i="1"/>
  <c r="E3123" i="1"/>
  <c r="E3187" i="1"/>
  <c r="E3251" i="1"/>
  <c r="E3315" i="1"/>
  <c r="E3379" i="1"/>
  <c r="E3443" i="1"/>
  <c r="E3507" i="1"/>
  <c r="E3571" i="1"/>
  <c r="E1234" i="1"/>
  <c r="E1571" i="1"/>
  <c r="E1914" i="1"/>
  <c r="E2258" i="1"/>
  <c r="E2447" i="1"/>
  <c r="E2618" i="1"/>
  <c r="E2735" i="1"/>
  <c r="E2837" i="1"/>
  <c r="E2915" i="1"/>
  <c r="E2988" i="1"/>
  <c r="E3054" i="1"/>
  <c r="E3118" i="1"/>
  <c r="E3182" i="1"/>
  <c r="E3246" i="1"/>
  <c r="E3310" i="1"/>
  <c r="E3374" i="1"/>
  <c r="E3438" i="1"/>
  <c r="E3502" i="1"/>
  <c r="E3566" i="1"/>
  <c r="E3630" i="1"/>
  <c r="E3694" i="1"/>
  <c r="E3924" i="1"/>
  <c r="E3963" i="1"/>
  <c r="E3899" i="1"/>
  <c r="E3835" i="1"/>
  <c r="E3771" i="1"/>
  <c r="E3692" i="1"/>
  <c r="E3589" i="1"/>
  <c r="E3461" i="1"/>
  <c r="E3333" i="1"/>
  <c r="E3205" i="1"/>
  <c r="E3077" i="1"/>
  <c r="E2941" i="1"/>
  <c r="E2773" i="1"/>
  <c r="E2399" i="1"/>
  <c r="E1354" i="1"/>
  <c r="E3212" i="1"/>
  <c r="E3933" i="1"/>
  <c r="E2808" i="1"/>
  <c r="E639" i="1"/>
  <c r="E346" i="1"/>
  <c r="E691" i="1"/>
  <c r="E1037" i="1"/>
  <c r="E2061" i="1"/>
  <c r="E1207" i="1"/>
  <c r="E1615" i="1"/>
  <c r="E1951" i="1"/>
  <c r="E2239" i="1"/>
  <c r="E1136" i="1"/>
  <c r="E1392" i="1"/>
  <c r="E1648" i="1"/>
  <c r="E1904" i="1"/>
  <c r="E2160" i="1"/>
  <c r="E1057" i="1"/>
  <c r="E1313" i="1"/>
  <c r="E1569" i="1"/>
  <c r="E1825" i="1"/>
  <c r="E2081" i="1"/>
  <c r="E986" i="1"/>
  <c r="E1254" i="1"/>
  <c r="E1766" i="1"/>
  <c r="E2278" i="1"/>
  <c r="E2545" i="1"/>
  <c r="E2801" i="1"/>
  <c r="E1075" i="1"/>
  <c r="E1595" i="1"/>
  <c r="E2107" i="1"/>
  <c r="E2459" i="1"/>
  <c r="E2715" i="1"/>
  <c r="E1180" i="1"/>
  <c r="E1548" i="1"/>
  <c r="E1916" i="1"/>
  <c r="E2204" i="1"/>
  <c r="E2428" i="1"/>
  <c r="E2556" i="1"/>
  <c r="E2684" i="1"/>
  <c r="E2812" i="1"/>
  <c r="E1198" i="1"/>
  <c r="E1454" i="1"/>
  <c r="E1694" i="1"/>
  <c r="E1870" i="1"/>
  <c r="E2094" i="1"/>
  <c r="E2309" i="1"/>
  <c r="E2397" i="1"/>
  <c r="E2509" i="1"/>
  <c r="E2589" i="1"/>
  <c r="E2685" i="1"/>
  <c r="E1140" i="1"/>
  <c r="E1300" i="1"/>
  <c r="E1492" i="1"/>
  <c r="E1652" i="1"/>
  <c r="E1796" i="1"/>
  <c r="E1940" i="1"/>
  <c r="E2084" i="1"/>
  <c r="E2244" i="1"/>
  <c r="E2344" i="1"/>
  <c r="E2408" i="1"/>
  <c r="E2472" i="1"/>
  <c r="E2536" i="1"/>
  <c r="E2600" i="1"/>
  <c r="E1235" i="1"/>
  <c r="E1578" i="1"/>
  <c r="E1922" i="1"/>
  <c r="E2259" i="1"/>
  <c r="E2450" i="1"/>
  <c r="E2622" i="1"/>
  <c r="E2736" i="1"/>
  <c r="E1242" i="1"/>
  <c r="E1586" i="1"/>
  <c r="E1923" i="1"/>
  <c r="E1203" i="1"/>
  <c r="E1546" i="1"/>
  <c r="E1890" i="1"/>
  <c r="E2227" i="1"/>
  <c r="E2434" i="1"/>
  <c r="E2606" i="1"/>
  <c r="E2727" i="1"/>
  <c r="E2830" i="1"/>
  <c r="E2909" i="1"/>
  <c r="E2982" i="1"/>
  <c r="E3049" i="1"/>
  <c r="E3113" i="1"/>
  <c r="E3177" i="1"/>
  <c r="E3241" i="1"/>
  <c r="E3305" i="1"/>
  <c r="E3369" i="1"/>
  <c r="E3433" i="1"/>
  <c r="E3497" i="1"/>
  <c r="E3561" i="1"/>
  <c r="E3625" i="1"/>
  <c r="E3689" i="1"/>
  <c r="E1070" i="1"/>
  <c r="E1426" i="1"/>
  <c r="E1763" i="1"/>
  <c r="E2106" i="1"/>
  <c r="E2374" i="1"/>
  <c r="E2543" i="1"/>
  <c r="E2690" i="1"/>
  <c r="E2792" i="1"/>
  <c r="E2883" i="1"/>
  <c r="E2956" i="1"/>
  <c r="E3026" i="1"/>
  <c r="E3090" i="1"/>
  <c r="E3154" i="1"/>
  <c r="E3218" i="1"/>
  <c r="E3282" i="1"/>
  <c r="E3346" i="1"/>
  <c r="E3410" i="1"/>
  <c r="E3474" i="1"/>
  <c r="E3538" i="1"/>
  <c r="E3602" i="1"/>
  <c r="E3666" i="1"/>
  <c r="E3730" i="1"/>
  <c r="E1299" i="1"/>
  <c r="E1642" i="1"/>
  <c r="E1986" i="1"/>
  <c r="E2311" i="1"/>
  <c r="E2482" i="1"/>
  <c r="E2646" i="1"/>
  <c r="E2757" i="1"/>
  <c r="E2854" i="1"/>
  <c r="E2930" i="1"/>
  <c r="E3003" i="1"/>
  <c r="E3067" i="1"/>
  <c r="E3131" i="1"/>
  <c r="E3195" i="1"/>
  <c r="E3259" i="1"/>
  <c r="E3323" i="1"/>
  <c r="E3387" i="1"/>
  <c r="E3451" i="1"/>
  <c r="E3515" i="1"/>
  <c r="E3579" i="1"/>
  <c r="E1274" i="1"/>
  <c r="E1618" i="1"/>
  <c r="E1955" i="1"/>
  <c r="E2297" i="1"/>
  <c r="E2470" i="1"/>
  <c r="E2634" i="1"/>
  <c r="E2749" i="1"/>
  <c r="E2847" i="1"/>
  <c r="E2924" i="1"/>
  <c r="E2997" i="1"/>
  <c r="E3062" i="1"/>
  <c r="E3126" i="1"/>
  <c r="E3190" i="1"/>
  <c r="E3254" i="1"/>
  <c r="E3318" i="1"/>
  <c r="E3382" i="1"/>
  <c r="E3446" i="1"/>
  <c r="E3510" i="1"/>
  <c r="E3574" i="1"/>
  <c r="E3638" i="1"/>
  <c r="E3702" i="1"/>
  <c r="E3900" i="1"/>
  <c r="E3955" i="1"/>
  <c r="E3891" i="1"/>
  <c r="E3827" i="1"/>
  <c r="E3763" i="1"/>
  <c r="E3679" i="1"/>
  <c r="E3573" i="1"/>
  <c r="E3445" i="1"/>
  <c r="E3317" i="1"/>
  <c r="E3189" i="1"/>
  <c r="E3061" i="1"/>
  <c r="E2923" i="1"/>
  <c r="E2738" i="1"/>
  <c r="E2338" i="1"/>
  <c r="E1186" i="1"/>
  <c r="E3543" i="1"/>
  <c r="E608" i="1"/>
  <c r="E594" i="1"/>
  <c r="E939" i="1"/>
  <c r="E1285" i="1"/>
  <c r="E2245" i="1"/>
  <c r="E1303" i="1"/>
  <c r="E1687" i="1"/>
  <c r="E2023" i="1"/>
  <c r="E2295" i="1"/>
  <c r="E1192" i="1"/>
  <c r="E1448" i="1"/>
  <c r="E1704" i="1"/>
  <c r="E1960" i="1"/>
  <c r="E2216" i="1"/>
  <c r="E1113" i="1"/>
  <c r="E1369" i="1"/>
  <c r="E1625" i="1"/>
  <c r="E1881" i="1"/>
  <c r="E2137" i="1"/>
  <c r="E1042" i="1"/>
  <c r="E1366" i="1"/>
  <c r="E1878" i="1"/>
  <c r="E2345" i="1"/>
  <c r="E2601" i="1"/>
  <c r="E2857" i="1"/>
  <c r="E1195" i="1"/>
  <c r="E1707" i="1"/>
  <c r="E2219" i="1"/>
  <c r="E2515" i="1"/>
  <c r="E2771" i="1"/>
  <c r="E1276" i="1"/>
  <c r="E1564" i="1"/>
  <c r="E1932" i="1"/>
  <c r="E2299" i="1"/>
  <c r="E2436" i="1"/>
  <c r="E2564" i="1"/>
  <c r="E2692" i="1"/>
  <c r="E2820" i="1"/>
  <c r="E1214" i="1"/>
  <c r="E1470" i="1"/>
  <c r="E1710" i="1"/>
  <c r="E1934" i="1"/>
  <c r="E2110" i="1"/>
  <c r="E2317" i="1"/>
  <c r="E2405" i="1"/>
  <c r="E2517" i="1"/>
  <c r="E2597" i="1"/>
  <c r="E958" i="1"/>
  <c r="E1156" i="1"/>
  <c r="E1316" i="1"/>
  <c r="E1508" i="1"/>
  <c r="E1668" i="1"/>
  <c r="E1812" i="1"/>
  <c r="E1956" i="1"/>
  <c r="E2116" i="1"/>
  <c r="E2260" i="1"/>
  <c r="E2352" i="1"/>
  <c r="E2416" i="1"/>
  <c r="E2480" i="1"/>
  <c r="E2544" i="1"/>
  <c r="E2608" i="1"/>
  <c r="E1282" i="1"/>
  <c r="E1619" i="1"/>
  <c r="E1962" i="1"/>
  <c r="E2302" i="1"/>
  <c r="E2471" i="1"/>
  <c r="E2638" i="1"/>
  <c r="E2750" i="1"/>
  <c r="E1283" i="1"/>
  <c r="E1626" i="1"/>
  <c r="E1970" i="1"/>
  <c r="E1250" i="1"/>
  <c r="E1587" i="1"/>
  <c r="E1930" i="1"/>
  <c r="E2274" i="1"/>
  <c r="E2455" i="1"/>
  <c r="E2624" i="1"/>
  <c r="E2741" i="1"/>
  <c r="E2840" i="1"/>
  <c r="E2918" i="1"/>
  <c r="E2991" i="1"/>
  <c r="E3057" i="1"/>
  <c r="E3121" i="1"/>
  <c r="E3185" i="1"/>
  <c r="E3249" i="1"/>
  <c r="E3313" i="1"/>
  <c r="E3377" i="1"/>
  <c r="E3441" i="1"/>
  <c r="E3505" i="1"/>
  <c r="E3569" i="1"/>
  <c r="E3633" i="1"/>
  <c r="E3697" i="1"/>
  <c r="E1123" i="1"/>
  <c r="E1466" i="1"/>
  <c r="E1810" i="1"/>
  <c r="E2147" i="1"/>
  <c r="E2394" i="1"/>
  <c r="E2566" i="1"/>
  <c r="E2703" i="1"/>
  <c r="E2806" i="1"/>
  <c r="E2892" i="1"/>
  <c r="E2965" i="1"/>
  <c r="E3034" i="1"/>
  <c r="E3098" i="1"/>
  <c r="E3162" i="1"/>
  <c r="E3226" i="1"/>
  <c r="E3290" i="1"/>
  <c r="E3354" i="1"/>
  <c r="E3418" i="1"/>
  <c r="E3482" i="1"/>
  <c r="E3546" i="1"/>
  <c r="E3610" i="1"/>
  <c r="E3674" i="1"/>
  <c r="E964" i="1"/>
  <c r="E1346" i="1"/>
  <c r="E1683" i="1"/>
  <c r="E2026" i="1"/>
  <c r="E2334" i="1"/>
  <c r="E2503" i="1"/>
  <c r="E2662" i="1"/>
  <c r="E2768" i="1"/>
  <c r="E2864" i="1"/>
  <c r="E2939" i="1"/>
  <c r="E3011" i="1"/>
  <c r="E3075" i="1"/>
  <c r="E3139" i="1"/>
  <c r="E3203" i="1"/>
  <c r="E3267" i="1"/>
  <c r="E3331" i="1"/>
  <c r="E3395" i="1"/>
  <c r="E3459" i="1"/>
  <c r="E3523" i="1"/>
  <c r="E3587" i="1"/>
  <c r="E1315" i="1"/>
  <c r="E1658" i="1"/>
  <c r="E2002" i="1"/>
  <c r="E2319" i="1"/>
  <c r="E2490" i="1"/>
  <c r="E2650" i="1"/>
  <c r="E2760" i="1"/>
  <c r="E2858" i="1"/>
  <c r="E2933" i="1"/>
  <c r="E3006" i="1"/>
  <c r="E3070" i="1"/>
  <c r="E3134" i="1"/>
  <c r="E3198" i="1"/>
  <c r="E3262" i="1"/>
  <c r="E3326" i="1"/>
  <c r="E3390" i="1"/>
  <c r="E3454" i="1"/>
  <c r="E3518" i="1"/>
  <c r="E3582" i="1"/>
  <c r="E3646" i="1"/>
  <c r="E3710" i="1"/>
  <c r="E4011" i="1"/>
  <c r="E3947" i="1"/>
  <c r="E3883" i="1"/>
  <c r="E3819" i="1"/>
  <c r="E3755" i="1"/>
  <c r="E3667" i="1"/>
  <c r="E3557" i="1"/>
  <c r="E3429" i="1"/>
  <c r="E3301" i="1"/>
  <c r="E3173" i="1"/>
  <c r="E3045" i="1"/>
  <c r="E2904" i="1"/>
  <c r="E3527" i="1"/>
  <c r="E656" i="1"/>
  <c r="E602" i="1"/>
  <c r="E268" i="1"/>
  <c r="E1293" i="1"/>
  <c r="E2253" i="1"/>
  <c r="E1319" i="1"/>
  <c r="E1695" i="1"/>
  <c r="E2031" i="1"/>
  <c r="E944" i="1"/>
  <c r="E1200" i="1"/>
  <c r="E1456" i="1"/>
  <c r="E1712" i="1"/>
  <c r="E1968" i="1"/>
  <c r="E2224" i="1"/>
  <c r="E1121" i="1"/>
  <c r="E1377" i="1"/>
  <c r="E1633" i="1"/>
  <c r="E1889" i="1"/>
  <c r="E2145" i="1"/>
  <c r="E1050" i="1"/>
  <c r="E1382" i="1"/>
  <c r="E1894" i="1"/>
  <c r="E2353" i="1"/>
  <c r="E2609" i="1"/>
  <c r="E2865" i="1"/>
  <c r="E1211" i="1"/>
  <c r="E1723" i="1"/>
  <c r="E2235" i="1"/>
  <c r="E2523" i="1"/>
  <c r="E2779" i="1"/>
  <c r="E1292" i="1"/>
  <c r="E1660" i="1"/>
  <c r="E1948" i="1"/>
  <c r="E2308" i="1"/>
  <c r="E2444" i="1"/>
  <c r="E2572" i="1"/>
  <c r="E2700" i="1"/>
  <c r="E2828" i="1"/>
  <c r="E1230" i="1"/>
  <c r="E1486" i="1"/>
  <c r="E1726" i="1"/>
  <c r="E1950" i="1"/>
  <c r="E2126" i="1"/>
  <c r="E2325" i="1"/>
  <c r="E2437" i="1"/>
  <c r="E2525" i="1"/>
  <c r="E2621" i="1"/>
  <c r="E980" i="1"/>
  <c r="E1172" i="1"/>
  <c r="E1364" i="1"/>
  <c r="E1524" i="1"/>
  <c r="E1684" i="1"/>
  <c r="E1828" i="1"/>
  <c r="E1988" i="1"/>
  <c r="E2132" i="1"/>
  <c r="E2276" i="1"/>
  <c r="E2360" i="1"/>
  <c r="E2424" i="1"/>
  <c r="E2488" i="1"/>
  <c r="E2552" i="1"/>
  <c r="E2616" i="1"/>
  <c r="E1322" i="1"/>
  <c r="E1666" i="1"/>
  <c r="E2003" i="1"/>
  <c r="E2322" i="1"/>
  <c r="E2494" i="1"/>
  <c r="E2654" i="1"/>
  <c r="E2762" i="1"/>
  <c r="E1330" i="1"/>
  <c r="E1667" i="1"/>
  <c r="E2010" i="1"/>
  <c r="E1290" i="1"/>
  <c r="E1634" i="1"/>
  <c r="E1971" i="1"/>
  <c r="E2306" i="1"/>
  <c r="E2478" i="1"/>
  <c r="E2640" i="1"/>
  <c r="E2752" i="1"/>
  <c r="E2852" i="1"/>
  <c r="E2927" i="1"/>
  <c r="E3000" i="1"/>
  <c r="E3065" i="1"/>
  <c r="E3129" i="1"/>
  <c r="E3193" i="1"/>
  <c r="E3257" i="1"/>
  <c r="E3321" i="1"/>
  <c r="E3385" i="1"/>
  <c r="E3449" i="1"/>
  <c r="E3513" i="1"/>
  <c r="E3577" i="1"/>
  <c r="E3641" i="1"/>
  <c r="E3705" i="1"/>
  <c r="E1170" i="1"/>
  <c r="E1507" i="1"/>
  <c r="E1850" i="1"/>
  <c r="E2194" i="1"/>
  <c r="E2415" i="1"/>
  <c r="E2586" i="1"/>
  <c r="E2717" i="1"/>
  <c r="E2818" i="1"/>
  <c r="E2901" i="1"/>
  <c r="E2974" i="1"/>
  <c r="E3042" i="1"/>
  <c r="E3106" i="1"/>
  <c r="E3170" i="1"/>
  <c r="E3234" i="1"/>
  <c r="E3298" i="1"/>
  <c r="E3362" i="1"/>
  <c r="E3426" i="1"/>
  <c r="E3490" i="1"/>
  <c r="E3554" i="1"/>
  <c r="E3618" i="1"/>
  <c r="E3682" i="1"/>
  <c r="E1020" i="1"/>
  <c r="E1386" i="1"/>
  <c r="E1730" i="1"/>
  <c r="E2067" i="1"/>
  <c r="E2354" i="1"/>
  <c r="E2526" i="1"/>
  <c r="E2678" i="1"/>
  <c r="E2782" i="1"/>
  <c r="E2875" i="1"/>
  <c r="E2948" i="1"/>
  <c r="E3019" i="1"/>
  <c r="E3083" i="1"/>
  <c r="E3147" i="1"/>
  <c r="E3211" i="1"/>
  <c r="E3275" i="1"/>
  <c r="E3339" i="1"/>
  <c r="E3403" i="1"/>
  <c r="E3467" i="1"/>
  <c r="E3531" i="1"/>
  <c r="E987" i="1"/>
  <c r="E1362" i="1"/>
  <c r="E1699" i="1"/>
  <c r="E2042" i="1"/>
  <c r="E2342" i="1"/>
  <c r="E2511" i="1"/>
  <c r="E2666" i="1"/>
  <c r="E2774" i="1"/>
  <c r="E2869" i="1"/>
  <c r="E2942" i="1"/>
  <c r="E3014" i="1"/>
  <c r="E3078" i="1"/>
  <c r="E3142" i="1"/>
  <c r="E3206" i="1"/>
  <c r="E3270" i="1"/>
  <c r="E3334" i="1"/>
  <c r="E3398" i="1"/>
  <c r="E3462" i="1"/>
  <c r="E3526" i="1"/>
  <c r="E3590" i="1"/>
  <c r="E605" i="1"/>
  <c r="E505" i="1"/>
  <c r="E850" i="1"/>
  <c r="E516" i="1"/>
  <c r="E1541" i="1"/>
  <c r="E999" i="1"/>
  <c r="E1399" i="1"/>
  <c r="E1767" i="1"/>
  <c r="E2103" i="1"/>
  <c r="E1000" i="1"/>
  <c r="E1256" i="1"/>
  <c r="E1512" i="1"/>
  <c r="E1768" i="1"/>
  <c r="E2024" i="1"/>
  <c r="E2280" i="1"/>
  <c r="E1177" i="1"/>
  <c r="E1433" i="1"/>
  <c r="E1689" i="1"/>
  <c r="E1945" i="1"/>
  <c r="E2201" i="1"/>
  <c r="E1106" i="1"/>
  <c r="E1494" i="1"/>
  <c r="E2006" i="1"/>
  <c r="E2409" i="1"/>
  <c r="E2665" i="1"/>
  <c r="E2921" i="1"/>
  <c r="E1323" i="1"/>
  <c r="E1835" i="1"/>
  <c r="E2323" i="1"/>
  <c r="E2579" i="1"/>
  <c r="E2835" i="1"/>
  <c r="E1308" i="1"/>
  <c r="E1676" i="1"/>
  <c r="E2044" i="1"/>
  <c r="E2316" i="1"/>
  <c r="E2476" i="1"/>
  <c r="E2604" i="1"/>
  <c r="E2732" i="1"/>
  <c r="E1014" i="1"/>
  <c r="E1294" i="1"/>
  <c r="E1550" i="1"/>
  <c r="E1742" i="1"/>
  <c r="E1966" i="1"/>
  <c r="E2190" i="1"/>
  <c r="E2333" i="1"/>
  <c r="E2445" i="1"/>
  <c r="E2533" i="1"/>
  <c r="E2629" i="1"/>
  <c r="E1003" i="1"/>
  <c r="E1188" i="1"/>
  <c r="E1380" i="1"/>
  <c r="E1540" i="1"/>
  <c r="E1700" i="1"/>
  <c r="E1860" i="1"/>
  <c r="E2004" i="1"/>
  <c r="E2148" i="1"/>
  <c r="E2292" i="1"/>
  <c r="E2368" i="1"/>
  <c r="E2432" i="1"/>
  <c r="E2496" i="1"/>
  <c r="E2560" i="1"/>
  <c r="E996" i="1"/>
  <c r="E1363" i="1"/>
  <c r="E1706" i="1"/>
  <c r="E2050" i="1"/>
  <c r="E2343" i="1"/>
  <c r="E2514" i="1"/>
  <c r="E2670" i="1"/>
  <c r="E998" i="1"/>
  <c r="E1370" i="1"/>
  <c r="E1714" i="1"/>
  <c r="E955" i="1"/>
  <c r="E1331" i="1"/>
  <c r="E1674" i="1"/>
  <c r="E2018" i="1"/>
  <c r="E2327" i="1"/>
  <c r="E2498" i="1"/>
  <c r="E2656" i="1"/>
  <c r="E2766" i="1"/>
  <c r="E2862" i="1"/>
  <c r="E2936" i="1"/>
  <c r="E3009" i="1"/>
  <c r="E3073" i="1"/>
  <c r="E3137" i="1"/>
  <c r="E3201" i="1"/>
  <c r="E3265" i="1"/>
  <c r="E3329" i="1"/>
  <c r="E3393" i="1"/>
  <c r="E3457" i="1"/>
  <c r="E3521" i="1"/>
  <c r="E3585" i="1"/>
  <c r="E3649" i="1"/>
  <c r="E3713" i="1"/>
  <c r="E1210" i="1"/>
  <c r="E1554" i="1"/>
  <c r="E1891" i="1"/>
  <c r="E2234" i="1"/>
  <c r="E2438" i="1"/>
  <c r="E2607" i="1"/>
  <c r="E2728" i="1"/>
  <c r="E2831" i="1"/>
  <c r="E2910" i="1"/>
  <c r="E2983" i="1"/>
  <c r="E3050" i="1"/>
  <c r="E3114" i="1"/>
  <c r="E3178" i="1"/>
  <c r="E3242" i="1"/>
  <c r="E3306" i="1"/>
  <c r="E3370" i="1"/>
  <c r="E3434" i="1"/>
  <c r="E3498" i="1"/>
  <c r="E3562" i="1"/>
  <c r="E3626" i="1"/>
  <c r="E3690" i="1"/>
  <c r="E1083" i="1"/>
  <c r="E1427" i="1"/>
  <c r="E1770" i="1"/>
  <c r="E2114" i="1"/>
  <c r="E2375" i="1"/>
  <c r="E2546" i="1"/>
  <c r="E2693" i="1"/>
  <c r="E2794" i="1"/>
  <c r="E2884" i="1"/>
  <c r="E2957" i="1"/>
  <c r="E3027" i="1"/>
  <c r="E3091" i="1"/>
  <c r="E3155" i="1"/>
  <c r="E3219" i="1"/>
  <c r="E3283" i="1"/>
  <c r="E3347" i="1"/>
  <c r="E3411" i="1"/>
  <c r="E3475" i="1"/>
  <c r="E3539" i="1"/>
  <c r="E1043" i="1"/>
  <c r="E1402" i="1"/>
  <c r="E1746" i="1"/>
  <c r="E2083" i="1"/>
  <c r="E2362" i="1"/>
  <c r="E2534" i="1"/>
  <c r="E2682" i="1"/>
  <c r="E2786" i="1"/>
  <c r="E2878" i="1"/>
  <c r="E2951" i="1"/>
  <c r="E3022" i="1"/>
  <c r="E3086" i="1"/>
  <c r="E3150" i="1"/>
  <c r="E3214" i="1"/>
  <c r="E3278" i="1"/>
  <c r="E3342" i="1"/>
  <c r="E3406" i="1"/>
  <c r="E3470" i="1"/>
  <c r="E3534" i="1"/>
  <c r="E3598" i="1"/>
  <c r="E3662" i="1"/>
  <c r="E3726" i="1"/>
  <c r="E3995" i="1"/>
  <c r="E3931" i="1"/>
  <c r="E3867" i="1"/>
  <c r="E3803" i="1"/>
  <c r="E3739" i="1"/>
  <c r="E3640" i="1"/>
  <c r="E3525" i="1"/>
  <c r="E3397" i="1"/>
  <c r="E3269" i="1"/>
  <c r="E3141" i="1"/>
  <c r="E3013" i="1"/>
  <c r="E2868" i="1"/>
  <c r="E2623" i="1"/>
  <c r="E2035" i="1"/>
  <c r="E3404" i="1"/>
  <c r="E653" i="1"/>
  <c r="E513" i="1"/>
  <c r="E858" i="1"/>
  <c r="E524" i="1"/>
  <c r="E1549" i="1"/>
  <c r="E1007" i="1"/>
  <c r="E1423" i="1"/>
  <c r="E1775" i="1"/>
  <c r="E2111" i="1"/>
  <c r="E1008" i="1"/>
  <c r="E1264" i="1"/>
  <c r="E1520" i="1"/>
  <c r="E1776" i="1"/>
  <c r="E2032" i="1"/>
  <c r="E2288" i="1"/>
  <c r="E1185" i="1"/>
  <c r="E1441" i="1"/>
  <c r="E1697" i="1"/>
  <c r="E1953" i="1"/>
  <c r="E2209" i="1"/>
  <c r="E963" i="1"/>
  <c r="E1510" i="1"/>
  <c r="E2022" i="1"/>
  <c r="E2417" i="1"/>
  <c r="E2673" i="1"/>
  <c r="E2929" i="1"/>
  <c r="E1339" i="1"/>
  <c r="E1851" i="1"/>
  <c r="E2331" i="1"/>
  <c r="E2587" i="1"/>
  <c r="E2843" i="1"/>
  <c r="E1404" i="1"/>
  <c r="E1692" i="1"/>
  <c r="E2060" i="1"/>
  <c r="E2364" i="1"/>
  <c r="E2492" i="1"/>
  <c r="E2620" i="1"/>
  <c r="E2748" i="1"/>
  <c r="E1059" i="1"/>
  <c r="E1326" i="1"/>
  <c r="E1582" i="1"/>
  <c r="E1806" i="1"/>
  <c r="E1982" i="1"/>
  <c r="E2206" i="1"/>
  <c r="E2341" i="1"/>
  <c r="E2453" i="1"/>
  <c r="E2557" i="1"/>
  <c r="E2637" i="1"/>
  <c r="E1022" i="1"/>
  <c r="E1236" i="1"/>
  <c r="E1396" i="1"/>
  <c r="E1556" i="1"/>
  <c r="E1732" i="1"/>
  <c r="E1876" i="1"/>
  <c r="E2020" i="1"/>
  <c r="E2164" i="1"/>
  <c r="E2304" i="1"/>
  <c r="E2376" i="1"/>
  <c r="E2440" i="1"/>
  <c r="E2504" i="1"/>
  <c r="E2568" i="1"/>
  <c r="E1051" i="1"/>
  <c r="E1410" i="1"/>
  <c r="E1747" i="1"/>
  <c r="E2090" i="1"/>
  <c r="E2366" i="1"/>
  <c r="E2535" i="1"/>
  <c r="E2686" i="1"/>
  <c r="E1060" i="1"/>
  <c r="E1411" i="1"/>
  <c r="E1754" i="1"/>
  <c r="E1006" i="1"/>
  <c r="E1378" i="1"/>
  <c r="E1715" i="1"/>
  <c r="E2058" i="1"/>
  <c r="E2350" i="1"/>
  <c r="E2519" i="1"/>
  <c r="E2672" i="1"/>
  <c r="E2778" i="1"/>
  <c r="E2872" i="1"/>
  <c r="E2946" i="1"/>
  <c r="E3017" i="1"/>
  <c r="E3081" i="1"/>
  <c r="E3145" i="1"/>
  <c r="E3209" i="1"/>
  <c r="E3273" i="1"/>
  <c r="E3337" i="1"/>
  <c r="E3401" i="1"/>
  <c r="E3465" i="1"/>
  <c r="E3529" i="1"/>
  <c r="E3593" i="1"/>
  <c r="E3657" i="1"/>
  <c r="E3721" i="1"/>
  <c r="E1251" i="1"/>
  <c r="E1594" i="1"/>
  <c r="E1938" i="1"/>
  <c r="E2275" i="1"/>
  <c r="E2458" i="1"/>
  <c r="E2626" i="1"/>
  <c r="E2742" i="1"/>
  <c r="E2842" i="1"/>
  <c r="E2919" i="1"/>
  <c r="E2992" i="1"/>
  <c r="E3058" i="1"/>
  <c r="E3122" i="1"/>
  <c r="E3186" i="1"/>
  <c r="E3250" i="1"/>
  <c r="E3314" i="1"/>
  <c r="E3378" i="1"/>
  <c r="E3442" i="1"/>
  <c r="E3506" i="1"/>
  <c r="E3570" i="1"/>
  <c r="E3634" i="1"/>
  <c r="E3698" i="1"/>
  <c r="E1130" i="1"/>
  <c r="E1474" i="1"/>
  <c r="E1811" i="1"/>
  <c r="E2154" i="1"/>
  <c r="E2398" i="1"/>
  <c r="E2567" i="1"/>
  <c r="E2704" i="1"/>
  <c r="E2807" i="1"/>
  <c r="E2893" i="1"/>
  <c r="E2966" i="1"/>
  <c r="E3035" i="1"/>
  <c r="E3099" i="1"/>
  <c r="E3163" i="1"/>
  <c r="E3227" i="1"/>
  <c r="E3291" i="1"/>
  <c r="E3355" i="1"/>
  <c r="E3419" i="1"/>
  <c r="E3483" i="1"/>
  <c r="E3547" i="1"/>
  <c r="E1102" i="1"/>
  <c r="E1443" i="1"/>
  <c r="E1786" i="1"/>
  <c r="E2130" i="1"/>
  <c r="E2383" i="1"/>
  <c r="E2554" i="1"/>
  <c r="E2696" i="1"/>
  <c r="E2799" i="1"/>
  <c r="E2887" i="1"/>
  <c r="E2960" i="1"/>
  <c r="E3030" i="1"/>
  <c r="E3094" i="1"/>
  <c r="E3158" i="1"/>
  <c r="E3222" i="1"/>
  <c r="E3286" i="1"/>
  <c r="E3350" i="1"/>
  <c r="E3414" i="1"/>
  <c r="E3478" i="1"/>
  <c r="E3542" i="1"/>
  <c r="E3606" i="1"/>
  <c r="E622" i="1"/>
  <c r="E1797" i="1"/>
  <c r="E2167" i="1"/>
  <c r="E1832" i="1"/>
  <c r="E1497" i="1"/>
  <c r="E1110" i="1"/>
  <c r="E2729" i="1"/>
  <c r="E2387" i="1"/>
  <c r="E1788" i="1"/>
  <c r="E2628" i="1"/>
  <c r="E1598" i="1"/>
  <c r="E2373" i="1"/>
  <c r="E1044" i="1"/>
  <c r="E1748" i="1"/>
  <c r="E2312" i="1"/>
  <c r="E2576" i="1"/>
  <c r="E2131" i="1"/>
  <c r="E1114" i="1"/>
  <c r="E1418" i="1"/>
  <c r="E2542" i="1"/>
  <c r="E2955" i="1"/>
  <c r="E3217" i="1"/>
  <c r="E3473" i="1"/>
  <c r="E3729" i="1"/>
  <c r="E2310" i="1"/>
  <c r="E2853" i="1"/>
  <c r="E3130" i="1"/>
  <c r="E3386" i="1"/>
  <c r="E3642" i="1"/>
  <c r="E1858" i="1"/>
  <c r="E2718" i="1"/>
  <c r="E3043" i="1"/>
  <c r="E3299" i="1"/>
  <c r="E3555" i="1"/>
  <c r="E2170" i="1"/>
  <c r="E2813" i="1"/>
  <c r="E3102" i="1"/>
  <c r="E3358" i="1"/>
  <c r="E3614" i="1"/>
  <c r="E3964" i="1"/>
  <c r="E3915" i="1"/>
  <c r="E3787" i="1"/>
  <c r="E3615" i="1"/>
  <c r="E3365" i="1"/>
  <c r="E3109" i="1"/>
  <c r="E2823" i="1"/>
  <c r="E2162" i="1"/>
  <c r="E3260" i="1"/>
  <c r="E3917" i="1"/>
  <c r="E3781" i="1"/>
  <c r="E3619" i="1"/>
  <c r="E3368" i="1"/>
  <c r="E3112" i="1"/>
  <c r="E2829" i="1"/>
  <c r="E1907" i="1"/>
  <c r="E4010" i="1"/>
  <c r="E3946" i="1"/>
  <c r="E3882" i="1"/>
  <c r="E3818" i="1"/>
  <c r="E3754" i="1"/>
  <c r="E3664" i="1"/>
  <c r="E3556" i="1"/>
  <c r="E3428" i="1"/>
  <c r="E3300" i="1"/>
  <c r="E3172" i="1"/>
  <c r="E3044" i="1"/>
  <c r="E2903" i="1"/>
  <c r="E2701" i="1"/>
  <c r="E2250" i="1"/>
  <c r="E974" i="1"/>
  <c r="E3953" i="1"/>
  <c r="E3889" i="1"/>
  <c r="E3825" i="1"/>
  <c r="E3761" i="1"/>
  <c r="E3676" i="1"/>
  <c r="E3568" i="1"/>
  <c r="E3440" i="1"/>
  <c r="E3312" i="1"/>
  <c r="E3184" i="1"/>
  <c r="E3056" i="1"/>
  <c r="E2917" i="1"/>
  <c r="E2733" i="1"/>
  <c r="E2326" i="1"/>
  <c r="E1139" i="1"/>
  <c r="E3952" i="1"/>
  <c r="E3888" i="1"/>
  <c r="E3824" i="1"/>
  <c r="E3760" i="1"/>
  <c r="E3675" i="1"/>
  <c r="E3567" i="1"/>
  <c r="E3439" i="1"/>
  <c r="E3311" i="1"/>
  <c r="E3183" i="1"/>
  <c r="E3055" i="1"/>
  <c r="E2916" i="1"/>
  <c r="E2726" i="1"/>
  <c r="E2318" i="1"/>
  <c r="E1138" i="1"/>
  <c r="E1847" i="1"/>
  <c r="E1420" i="1"/>
  <c r="E1342" i="1"/>
  <c r="E2645" i="1"/>
  <c r="E2180" i="1"/>
  <c r="E1794" i="1"/>
  <c r="E1062" i="1"/>
  <c r="E2882" i="1"/>
  <c r="E3409" i="1"/>
  <c r="E1978" i="1"/>
  <c r="E3066" i="1"/>
  <c r="E3578" i="1"/>
  <c r="E2590" i="1"/>
  <c r="E3235" i="1"/>
  <c r="E1827" i="1"/>
  <c r="E3038" i="1"/>
  <c r="E3550" i="1"/>
  <c r="E3939" i="1"/>
  <c r="E3653" i="1"/>
  <c r="E3157" i="1"/>
  <c r="E2454" i="1"/>
  <c r="E3965" i="1"/>
  <c r="E3656" i="1"/>
  <c r="E3176" i="1"/>
  <c r="E2291" i="1"/>
  <c r="E3962" i="1"/>
  <c r="E3834" i="1"/>
  <c r="E3691" i="1"/>
  <c r="E3460" i="1"/>
  <c r="E3204" i="1"/>
  <c r="E2940" i="1"/>
  <c r="E2390" i="1"/>
  <c r="E3969" i="1"/>
  <c r="E3841" i="1"/>
  <c r="E3701" i="1"/>
  <c r="E3472" i="1"/>
  <c r="E3216" i="1"/>
  <c r="E2954" i="1"/>
  <c r="E2442" i="1"/>
  <c r="E3968" i="1"/>
  <c r="E3840" i="1"/>
  <c r="E3700" i="1"/>
  <c r="E3471" i="1"/>
  <c r="E3087" i="1"/>
  <c r="E2789" i="1"/>
  <c r="E1475" i="1"/>
  <c r="E780" i="1"/>
  <c r="E3572" i="1"/>
  <c r="E3687" i="1"/>
  <c r="E630" i="1"/>
  <c r="E1805" i="1"/>
  <c r="E2175" i="1"/>
  <c r="E1840" i="1"/>
  <c r="E1505" i="1"/>
  <c r="E1126" i="1"/>
  <c r="E2737" i="1"/>
  <c r="E2395" i="1"/>
  <c r="E1804" i="1"/>
  <c r="E2636" i="1"/>
  <c r="E1614" i="1"/>
  <c r="E2381" i="1"/>
  <c r="E1108" i="1"/>
  <c r="E1764" i="1"/>
  <c r="E2320" i="1"/>
  <c r="E2584" i="1"/>
  <c r="E2178" i="1"/>
  <c r="E1155" i="1"/>
  <c r="E1459" i="1"/>
  <c r="E2562" i="1"/>
  <c r="E2964" i="1"/>
  <c r="E3225" i="1"/>
  <c r="E3481" i="1"/>
  <c r="E956" i="1"/>
  <c r="E2330" i="1"/>
  <c r="E2863" i="1"/>
  <c r="E3138" i="1"/>
  <c r="E3394" i="1"/>
  <c r="E3650" i="1"/>
  <c r="E1898" i="1"/>
  <c r="E2730" i="1"/>
  <c r="E3051" i="1"/>
  <c r="E3307" i="1"/>
  <c r="E3563" i="1"/>
  <c r="E2211" i="1"/>
  <c r="E2824" i="1"/>
  <c r="E3110" i="1"/>
  <c r="E3366" i="1"/>
  <c r="E3622" i="1"/>
  <c r="E3948" i="1"/>
  <c r="E3907" i="1"/>
  <c r="E3779" i="1"/>
  <c r="E3603" i="1"/>
  <c r="E3349" i="1"/>
  <c r="E3093" i="1"/>
  <c r="E2798" i="1"/>
  <c r="E1866" i="1"/>
  <c r="E3148" i="1"/>
  <c r="E3901" i="1"/>
  <c r="E3765" i="1"/>
  <c r="E3592" i="1"/>
  <c r="E3336" i="1"/>
  <c r="E3080" i="1"/>
  <c r="E2776" i="1"/>
  <c r="E1570" i="1"/>
  <c r="E4002" i="1"/>
  <c r="E3938" i="1"/>
  <c r="E3874" i="1"/>
  <c r="E3810" i="1"/>
  <c r="E3746" i="1"/>
  <c r="E3652" i="1"/>
  <c r="E3540" i="1"/>
  <c r="E3412" i="1"/>
  <c r="E3284" i="1"/>
  <c r="E3156" i="1"/>
  <c r="E3028" i="1"/>
  <c r="E2885" i="1"/>
  <c r="E2663" i="1"/>
  <c r="E2138" i="1"/>
  <c r="E4009" i="1"/>
  <c r="E3945" i="1"/>
  <c r="E3881" i="1"/>
  <c r="E3817" i="1"/>
  <c r="E3753" i="1"/>
  <c r="E3663" i="1"/>
  <c r="E3552" i="1"/>
  <c r="E3424" i="1"/>
  <c r="E3296" i="1"/>
  <c r="E3168" i="1"/>
  <c r="E3040" i="1"/>
  <c r="E2899" i="1"/>
  <c r="E2695" i="1"/>
  <c r="E2243" i="1"/>
  <c r="E4008" i="1"/>
  <c r="E3944" i="1"/>
  <c r="E3880" i="1"/>
  <c r="E3816" i="1"/>
  <c r="E3752" i="1"/>
  <c r="E3661" i="1"/>
  <c r="E3551" i="1"/>
  <c r="E3423" i="1"/>
  <c r="E3295" i="1"/>
  <c r="E3167" i="1"/>
  <c r="E3039" i="1"/>
  <c r="E2898" i="1"/>
  <c r="E2694" i="1"/>
  <c r="E2226" i="1"/>
  <c r="E1576" i="1"/>
  <c r="E1584" i="1"/>
  <c r="E1979" i="1"/>
  <c r="E1436" i="1"/>
  <c r="E2508" i="1"/>
  <c r="E1358" i="1"/>
  <c r="E2238" i="1"/>
  <c r="E1620" i="1"/>
  <c r="E2196" i="1"/>
  <c r="E2520" i="1"/>
  <c r="E2711" i="1"/>
  <c r="E2391" i="1"/>
  <c r="E3161" i="1"/>
  <c r="E3673" i="1"/>
  <c r="E2767" i="1"/>
  <c r="E3330" i="1"/>
  <c r="E1555" i="1"/>
  <c r="E2984" i="1"/>
  <c r="E3499" i="1"/>
  <c r="E2722" i="1"/>
  <c r="E3302" i="1"/>
  <c r="E3988" i="1"/>
  <c r="E3795" i="1"/>
  <c r="E3381" i="1"/>
  <c r="E2846" i="1"/>
  <c r="E3324" i="1"/>
  <c r="E3797" i="1"/>
  <c r="E3400" i="1"/>
  <c r="E2871" i="1"/>
  <c r="E3892" i="1"/>
  <c r="E3890" i="1"/>
  <c r="E3762" i="1"/>
  <c r="E3444" i="1"/>
  <c r="E3188" i="1"/>
  <c r="E2922" i="1"/>
  <c r="E2335" i="1"/>
  <c r="E3897" i="1"/>
  <c r="E3769" i="1"/>
  <c r="E3584" i="1"/>
  <c r="E3328" i="1"/>
  <c r="E3072" i="1"/>
  <c r="E2765" i="1"/>
  <c r="E1314" i="1"/>
  <c r="E3896" i="1"/>
  <c r="E3768" i="1"/>
  <c r="E3455" i="1"/>
  <c r="E3199" i="1"/>
  <c r="E2934" i="1"/>
  <c r="E1306" i="1"/>
  <c r="E761" i="1"/>
  <c r="E1103" i="1"/>
  <c r="E1064" i="1"/>
  <c r="E2088" i="1"/>
  <c r="E1753" i="1"/>
  <c r="E1622" i="1"/>
  <c r="E2985" i="1"/>
  <c r="E2643" i="1"/>
  <c r="E2076" i="1"/>
  <c r="E2756" i="1"/>
  <c r="E1822" i="1"/>
  <c r="E2461" i="1"/>
  <c r="E1252" i="1"/>
  <c r="E1892" i="1"/>
  <c r="E2384" i="1"/>
  <c r="E1107" i="1"/>
  <c r="E2386" i="1"/>
  <c r="E1458" i="1"/>
  <c r="E1762" i="1"/>
  <c r="E2688" i="1"/>
  <c r="E3025" i="1"/>
  <c r="E3281" i="1"/>
  <c r="E3537" i="1"/>
  <c r="E1298" i="1"/>
  <c r="E2479" i="1"/>
  <c r="E2928" i="1"/>
  <c r="E3194" i="1"/>
  <c r="E3450" i="1"/>
  <c r="E3706" i="1"/>
  <c r="E2195" i="1"/>
  <c r="E2821" i="1"/>
  <c r="E3107" i="1"/>
  <c r="E3363" i="1"/>
  <c r="E1146" i="1"/>
  <c r="E2406" i="1"/>
  <c r="E2896" i="1"/>
  <c r="E3166" i="1"/>
  <c r="E3422" i="1"/>
  <c r="E3654" i="1"/>
  <c r="E4003" i="1"/>
  <c r="E3875" i="1"/>
  <c r="E3747" i="1"/>
  <c r="E3541" i="1"/>
  <c r="E3285" i="1"/>
  <c r="E3029" i="1"/>
  <c r="E2706" i="1"/>
  <c r="E1698" i="1"/>
  <c r="E3020" i="1"/>
  <c r="E3885" i="1"/>
  <c r="E3749" i="1"/>
  <c r="E3560" i="1"/>
  <c r="E3304" i="1"/>
  <c r="E3048" i="1"/>
  <c r="E2712" i="1"/>
  <c r="E1038" i="1"/>
  <c r="E3994" i="1"/>
  <c r="E3930" i="1"/>
  <c r="E3866" i="1"/>
  <c r="E3802" i="1"/>
  <c r="E3738" i="1"/>
  <c r="E3639" i="1"/>
  <c r="E3524" i="1"/>
  <c r="E3396" i="1"/>
  <c r="E3268" i="1"/>
  <c r="E3140" i="1"/>
  <c r="E3012" i="1"/>
  <c r="E2866" i="1"/>
  <c r="E2615" i="1"/>
  <c r="E2034" i="1"/>
  <c r="E4001" i="1"/>
  <c r="E3937" i="1"/>
  <c r="E3873" i="1"/>
  <c r="E3809" i="1"/>
  <c r="E3745" i="1"/>
  <c r="E3651" i="1"/>
  <c r="E3536" i="1"/>
  <c r="E3408" i="1"/>
  <c r="E3280" i="1"/>
  <c r="E3152" i="1"/>
  <c r="E3024" i="1"/>
  <c r="E2880" i="1"/>
  <c r="E2655" i="1"/>
  <c r="E2122" i="1"/>
  <c r="E4000" i="1"/>
  <c r="E3936" i="1"/>
  <c r="E3872" i="1"/>
  <c r="E3808" i="1"/>
  <c r="E3744" i="1"/>
  <c r="E3648" i="1"/>
  <c r="E3535" i="1"/>
  <c r="E3407" i="1"/>
  <c r="E3279" i="1"/>
  <c r="E3151" i="1"/>
  <c r="E3023" i="1"/>
  <c r="E2879" i="1"/>
  <c r="E2648" i="1"/>
  <c r="E2115" i="1"/>
  <c r="E1241" i="1"/>
  <c r="E2481" i="1"/>
  <c r="E769" i="1"/>
  <c r="E1111" i="1"/>
  <c r="E1072" i="1"/>
  <c r="E2096" i="1"/>
  <c r="E1761" i="1"/>
  <c r="E1638" i="1"/>
  <c r="E2993" i="1"/>
  <c r="E2651" i="1"/>
  <c r="E2172" i="1"/>
  <c r="E2764" i="1"/>
  <c r="E1838" i="1"/>
  <c r="E2469" i="1"/>
  <c r="E1268" i="1"/>
  <c r="E1908" i="1"/>
  <c r="E2392" i="1"/>
  <c r="E1154" i="1"/>
  <c r="E2407" i="1"/>
  <c r="E1498" i="1"/>
  <c r="E1802" i="1"/>
  <c r="E2702" i="1"/>
  <c r="E3033" i="1"/>
  <c r="E3289" i="1"/>
  <c r="E3545" i="1"/>
  <c r="E1338" i="1"/>
  <c r="E2502" i="1"/>
  <c r="E2938" i="1"/>
  <c r="E3202" i="1"/>
  <c r="E3458" i="1"/>
  <c r="E3714" i="1"/>
  <c r="E2242" i="1"/>
  <c r="E2832" i="1"/>
  <c r="E3115" i="1"/>
  <c r="E3371" i="1"/>
  <c r="E1187" i="1"/>
  <c r="E2426" i="1"/>
  <c r="E2906" i="1"/>
  <c r="E3174" i="1"/>
  <c r="E3430" i="1"/>
  <c r="E3670" i="1"/>
  <c r="E3987" i="1"/>
  <c r="E3859" i="1"/>
  <c r="E3731" i="1"/>
  <c r="E3509" i="1"/>
  <c r="E3253" i="1"/>
  <c r="E2996" i="1"/>
  <c r="E2664" i="1"/>
  <c r="E1523" i="1"/>
  <c r="E1434" i="1"/>
  <c r="E3861" i="1"/>
  <c r="E3733" i="1"/>
  <c r="E3528" i="1"/>
  <c r="E3272" i="1"/>
  <c r="E3016" i="1"/>
  <c r="E2632" i="1"/>
  <c r="E3996" i="1"/>
  <c r="E3986" i="1"/>
  <c r="E3922" i="1"/>
  <c r="E3858" i="1"/>
  <c r="E3794" i="1"/>
  <c r="E3728" i="1"/>
  <c r="E3627" i="1"/>
  <c r="E3508" i="1"/>
  <c r="E3380" i="1"/>
  <c r="E3252" i="1"/>
  <c r="E3124" i="1"/>
  <c r="E2995" i="1"/>
  <c r="E2845" i="1"/>
  <c r="E2559" i="1"/>
  <c r="E1859" i="1"/>
  <c r="E3993" i="1"/>
  <c r="E3929" i="1"/>
  <c r="E3865" i="1"/>
  <c r="E3801" i="1"/>
  <c r="E3737" i="1"/>
  <c r="E3637" i="1"/>
  <c r="E3520" i="1"/>
  <c r="E3392" i="1"/>
  <c r="E3264" i="1"/>
  <c r="E3136" i="1"/>
  <c r="E3008" i="1"/>
  <c r="E2861" i="1"/>
  <c r="E2614" i="1"/>
  <c r="E1994" i="1"/>
  <c r="E3992" i="1"/>
  <c r="E3928" i="1"/>
  <c r="E3864" i="1"/>
  <c r="E3800" i="1"/>
  <c r="E3736" i="1"/>
  <c r="E3636" i="1"/>
  <c r="E3519" i="1"/>
  <c r="E3391" i="1"/>
  <c r="E3263" i="1"/>
  <c r="E3135" i="1"/>
  <c r="E3007" i="1"/>
  <c r="E2860" i="1"/>
  <c r="E2602" i="1"/>
  <c r="E1987" i="1"/>
  <c r="E2265" i="1"/>
  <c r="E1249" i="1"/>
  <c r="E427" i="1"/>
  <c r="E1511" i="1"/>
  <c r="E1320" i="1"/>
  <c r="E985" i="1"/>
  <c r="E2009" i="1"/>
  <c r="E2134" i="1"/>
  <c r="E1451" i="1"/>
  <c r="E1012" i="1"/>
  <c r="E2372" i="1"/>
  <c r="E1078" i="1"/>
  <c r="E1998" i="1"/>
  <c r="E2565" i="1"/>
  <c r="E1412" i="1"/>
  <c r="E2036" i="1"/>
  <c r="E2448" i="1"/>
  <c r="E1450" i="1"/>
  <c r="E2558" i="1"/>
  <c r="E1795" i="1"/>
  <c r="E2099" i="1"/>
  <c r="E2791" i="1"/>
  <c r="E3089" i="1"/>
  <c r="E3345" i="1"/>
  <c r="E3601" i="1"/>
  <c r="E1635" i="1"/>
  <c r="E2642" i="1"/>
  <c r="E3002" i="1"/>
  <c r="E3258" i="1"/>
  <c r="E3514" i="1"/>
  <c r="E1171" i="1"/>
  <c r="E2418" i="1"/>
  <c r="E2902" i="1"/>
  <c r="E3171" i="1"/>
  <c r="E3427" i="1"/>
  <c r="E1490" i="1"/>
  <c r="E2575" i="1"/>
  <c r="E2970" i="1"/>
  <c r="E3230" i="1"/>
  <c r="E3486" i="1"/>
  <c r="E3678" i="1"/>
  <c r="E3979" i="1"/>
  <c r="E3851" i="1"/>
  <c r="E3717" i="1"/>
  <c r="E3493" i="1"/>
  <c r="E3237" i="1"/>
  <c r="E2978" i="1"/>
  <c r="E2570" i="1"/>
  <c r="E979" i="1"/>
  <c r="E4005" i="1"/>
  <c r="E3845" i="1"/>
  <c r="E3708" i="1"/>
  <c r="E3496" i="1"/>
  <c r="E3240" i="1"/>
  <c r="E2981" i="1"/>
  <c r="E2527" i="1"/>
  <c r="E3980" i="1"/>
  <c r="E3978" i="1"/>
  <c r="E3914" i="1"/>
  <c r="E3850" i="1"/>
  <c r="E3786" i="1"/>
  <c r="E3716" i="1"/>
  <c r="E3613" i="1"/>
  <c r="E3492" i="1"/>
  <c r="E3364" i="1"/>
  <c r="E3236" i="1"/>
  <c r="E3108" i="1"/>
  <c r="E2976" i="1"/>
  <c r="E2822" i="1"/>
  <c r="E2506" i="1"/>
  <c r="E1690" i="1"/>
  <c r="E3985" i="1"/>
  <c r="E3921" i="1"/>
  <c r="E3857" i="1"/>
  <c r="E3793" i="1"/>
  <c r="E3727" i="1"/>
  <c r="E3624" i="1"/>
  <c r="E3504" i="1"/>
  <c r="E3376" i="1"/>
  <c r="E3248" i="1"/>
  <c r="E3120" i="1"/>
  <c r="E2990" i="1"/>
  <c r="E2839" i="1"/>
  <c r="E2551" i="1"/>
  <c r="E1826" i="1"/>
  <c r="E3984" i="1"/>
  <c r="E3920" i="1"/>
  <c r="E3856" i="1"/>
  <c r="E3792" i="1"/>
  <c r="E3725" i="1"/>
  <c r="E3623" i="1"/>
  <c r="E3503" i="1"/>
  <c r="E3375" i="1"/>
  <c r="E3247" i="1"/>
  <c r="E3119" i="1"/>
  <c r="E2989" i="1"/>
  <c r="E2838" i="1"/>
  <c r="E2550" i="1"/>
  <c r="E1818" i="1"/>
  <c r="E772" i="1"/>
  <c r="E1963" i="1"/>
  <c r="E2500" i="1"/>
  <c r="E2222" i="1"/>
  <c r="E1572" i="1"/>
  <c r="E2512" i="1"/>
  <c r="E2698" i="1"/>
  <c r="E2370" i="1"/>
  <c r="E3153" i="1"/>
  <c r="E3665" i="1"/>
  <c r="E2754" i="1"/>
  <c r="E3322" i="1"/>
  <c r="E1514" i="1"/>
  <c r="E2975" i="1"/>
  <c r="E3491" i="1"/>
  <c r="E2710" i="1"/>
  <c r="E3294" i="1"/>
  <c r="E3718" i="1"/>
  <c r="E3811" i="1"/>
  <c r="E3413" i="1"/>
  <c r="E2886" i="1"/>
  <c r="E3356" i="1"/>
  <c r="E3813" i="1"/>
  <c r="E3432" i="1"/>
  <c r="E2908" i="1"/>
  <c r="E3932" i="1"/>
  <c r="E3898" i="1"/>
  <c r="E3770" i="1"/>
  <c r="E3588" i="1"/>
  <c r="E3332" i="1"/>
  <c r="E3076" i="1"/>
  <c r="E2770" i="1"/>
  <c r="E1347" i="1"/>
  <c r="E3905" i="1"/>
  <c r="E3777" i="1"/>
  <c r="E3599" i="1"/>
  <c r="E3344" i="1"/>
  <c r="E3088" i="1"/>
  <c r="E2790" i="1"/>
  <c r="E1482" i="1"/>
  <c r="E3904" i="1"/>
  <c r="E3776" i="1"/>
  <c r="E3597" i="1"/>
  <c r="E3343" i="1"/>
  <c r="E3215" i="1"/>
  <c r="E2952" i="1"/>
  <c r="E2431" i="1"/>
  <c r="E2273" i="1"/>
  <c r="E3961" i="1"/>
  <c r="E2759" i="1"/>
  <c r="E435" i="1"/>
  <c r="E1519" i="1"/>
  <c r="E1328" i="1"/>
  <c r="E993" i="1"/>
  <c r="E2017" i="1"/>
  <c r="E2150" i="1"/>
  <c r="E1467" i="1"/>
  <c r="E1035" i="1"/>
  <c r="E2380" i="1"/>
  <c r="E1100" i="1"/>
  <c r="E2062" i="1"/>
  <c r="E2573" i="1"/>
  <c r="E1428" i="1"/>
  <c r="E2052" i="1"/>
  <c r="E2456" i="1"/>
  <c r="E1491" i="1"/>
  <c r="E2578" i="1"/>
  <c r="E1842" i="1"/>
  <c r="E2146" i="1"/>
  <c r="E2805" i="1"/>
  <c r="E3097" i="1"/>
  <c r="E3353" i="1"/>
  <c r="E3609" i="1"/>
  <c r="E1682" i="1"/>
  <c r="E2658" i="1"/>
  <c r="E3010" i="1"/>
  <c r="E3266" i="1"/>
  <c r="E3522" i="1"/>
  <c r="E1218" i="1"/>
  <c r="E2439" i="1"/>
  <c r="E2911" i="1"/>
  <c r="E3179" i="1"/>
  <c r="E3435" i="1"/>
  <c r="E1530" i="1"/>
  <c r="E2598" i="1"/>
  <c r="E2979" i="1"/>
  <c r="E3238" i="1"/>
  <c r="E3494" i="1"/>
  <c r="E3686" i="1"/>
  <c r="E3971" i="1"/>
  <c r="E3843" i="1"/>
  <c r="E3704" i="1"/>
  <c r="E3477" i="1"/>
  <c r="E3221" i="1"/>
  <c r="E2959" i="1"/>
  <c r="E2510" i="1"/>
  <c r="E3452" i="1"/>
  <c r="E3989" i="1"/>
  <c r="E3829" i="1"/>
  <c r="E3683" i="1"/>
  <c r="E3464" i="1"/>
  <c r="E3208" i="1"/>
  <c r="E2944" i="1"/>
  <c r="E2410" i="1"/>
  <c r="E3956" i="1"/>
  <c r="E3970" i="1"/>
  <c r="E3906" i="1"/>
  <c r="E3842" i="1"/>
  <c r="E3778" i="1"/>
  <c r="E3703" i="1"/>
  <c r="E3600" i="1"/>
  <c r="E3476" i="1"/>
  <c r="E3348" i="1"/>
  <c r="E3220" i="1"/>
  <c r="E3092" i="1"/>
  <c r="E2958" i="1"/>
  <c r="E2797" i="1"/>
  <c r="E2446" i="1"/>
  <c r="E1522" i="1"/>
  <c r="E3977" i="1"/>
  <c r="E3913" i="1"/>
  <c r="E3849" i="1"/>
  <c r="E3785" i="1"/>
  <c r="E3715" i="1"/>
  <c r="E3612" i="1"/>
  <c r="E3488" i="1"/>
  <c r="E3360" i="1"/>
  <c r="E3232" i="1"/>
  <c r="E3104" i="1"/>
  <c r="E2972" i="1"/>
  <c r="E2815" i="1"/>
  <c r="E2495" i="1"/>
  <c r="E1651" i="1"/>
  <c r="E3976" i="1"/>
  <c r="E3912" i="1"/>
  <c r="E3848" i="1"/>
  <c r="E3784" i="1"/>
  <c r="E3712" i="1"/>
  <c r="E3611" i="1"/>
  <c r="E3487" i="1"/>
  <c r="E3359" i="1"/>
  <c r="E3231" i="1"/>
  <c r="E3103" i="1"/>
  <c r="E2971" i="1"/>
  <c r="E2814" i="1"/>
  <c r="E2487" i="1"/>
  <c r="E1650" i="1"/>
  <c r="E2473" i="1"/>
  <c r="E1871" i="1"/>
  <c r="E2653" i="1"/>
  <c r="E1834" i="1"/>
  <c r="E1122" i="1"/>
  <c r="E2891" i="1"/>
  <c r="E3417" i="1"/>
  <c r="E2019" i="1"/>
  <c r="E3074" i="1"/>
  <c r="E3586" i="1"/>
  <c r="E2610" i="1"/>
  <c r="E3243" i="1"/>
  <c r="E1874" i="1"/>
  <c r="E3046" i="1"/>
  <c r="E3558" i="1"/>
  <c r="E3923" i="1"/>
  <c r="E3628" i="1"/>
  <c r="E3125" i="1"/>
  <c r="E2266" i="1"/>
  <c r="E3949" i="1"/>
  <c r="E3644" i="1"/>
  <c r="E3144" i="1"/>
  <c r="E2074" i="1"/>
  <c r="E3954" i="1"/>
  <c r="E3826" i="1"/>
  <c r="E3677" i="1"/>
  <c r="E3316" i="1"/>
  <c r="E3060" i="1"/>
  <c r="E2734" i="1"/>
  <c r="E1178" i="1"/>
  <c r="E3833" i="1"/>
  <c r="E3688" i="1"/>
  <c r="E3456" i="1"/>
  <c r="E3200" i="1"/>
  <c r="E2935" i="1"/>
  <c r="E2382" i="1"/>
  <c r="E3960" i="1"/>
  <c r="E3832" i="1"/>
  <c r="E3583" i="1"/>
  <c r="E3327" i="1"/>
  <c r="E3071" i="1"/>
  <c r="E2378" i="1"/>
  <c r="O20" i="2"/>
  <c r="T20" i="2"/>
  <c r="L20" i="2"/>
  <c r="S20" i="2"/>
  <c r="K20" i="2"/>
  <c r="R20" i="2"/>
  <c r="J20" i="2"/>
  <c r="N20" i="2"/>
  <c r="U20" i="2"/>
  <c r="M20" i="2"/>
  <c r="Q20" i="2"/>
  <c r="P20" i="2"/>
  <c r="O21" i="2"/>
  <c r="T21" i="2"/>
  <c r="L21" i="2"/>
  <c r="S21" i="2"/>
  <c r="K21" i="2"/>
  <c r="R21" i="2"/>
  <c r="J21" i="2"/>
  <c r="N21" i="2"/>
  <c r="U21" i="2"/>
  <c r="M21" i="2"/>
  <c r="Q21" i="2"/>
  <c r="P21" i="2"/>
  <c r="G263" i="1"/>
  <c r="G271" i="1"/>
  <c r="G279" i="1"/>
  <c r="G287" i="1"/>
  <c r="G295" i="1"/>
  <c r="G303" i="1"/>
  <c r="G311" i="1"/>
  <c r="G319" i="1"/>
  <c r="G327" i="1"/>
  <c r="G335" i="1"/>
  <c r="G343" i="1"/>
  <c r="G351" i="1"/>
  <c r="G359" i="1"/>
  <c r="G367" i="1"/>
  <c r="G375" i="1"/>
  <c r="G383" i="1"/>
  <c r="G391" i="1"/>
  <c r="G399" i="1"/>
  <c r="G407" i="1"/>
  <c r="G415" i="1"/>
  <c r="G423" i="1"/>
  <c r="G431" i="1"/>
  <c r="G439" i="1"/>
  <c r="G447" i="1"/>
  <c r="G455" i="1"/>
  <c r="G463" i="1"/>
  <c r="G471" i="1"/>
  <c r="G479" i="1"/>
  <c r="G487" i="1"/>
  <c r="G495" i="1"/>
  <c r="G503" i="1"/>
  <c r="G511" i="1"/>
  <c r="G519" i="1"/>
  <c r="G527" i="1"/>
  <c r="G535" i="1"/>
  <c r="G543" i="1"/>
  <c r="G264" i="1"/>
  <c r="G272" i="1"/>
  <c r="G280" i="1"/>
  <c r="G288" i="1"/>
  <c r="G296" i="1"/>
  <c r="G304" i="1"/>
  <c r="G312" i="1"/>
  <c r="G320" i="1"/>
  <c r="G328" i="1"/>
  <c r="G336" i="1"/>
  <c r="G344" i="1"/>
  <c r="G352" i="1"/>
  <c r="G360" i="1"/>
  <c r="G368" i="1"/>
  <c r="G376" i="1"/>
  <c r="G384" i="1"/>
  <c r="G392" i="1"/>
  <c r="G400" i="1"/>
  <c r="G408" i="1"/>
  <c r="G416" i="1"/>
  <c r="G424" i="1"/>
  <c r="G432" i="1"/>
  <c r="G440" i="1"/>
  <c r="G448" i="1"/>
  <c r="G456" i="1"/>
  <c r="G464" i="1"/>
  <c r="G472" i="1"/>
  <c r="G480" i="1"/>
  <c r="G488" i="1"/>
  <c r="G496" i="1"/>
  <c r="G504" i="1"/>
  <c r="G512" i="1"/>
  <c r="G520" i="1"/>
  <c r="G528" i="1"/>
  <c r="G536" i="1"/>
  <c r="G544" i="1"/>
  <c r="G552" i="1"/>
  <c r="G560" i="1"/>
  <c r="G568" i="1"/>
  <c r="G576" i="1"/>
  <c r="G584" i="1"/>
  <c r="G592" i="1"/>
  <c r="G600" i="1"/>
  <c r="G608" i="1"/>
  <c r="G616" i="1"/>
  <c r="G624" i="1"/>
  <c r="G632" i="1"/>
  <c r="G640" i="1"/>
  <c r="G648" i="1"/>
  <c r="G656" i="1"/>
  <c r="G664" i="1"/>
  <c r="G672" i="1"/>
  <c r="G680" i="1"/>
  <c r="G688" i="1"/>
  <c r="G696" i="1"/>
  <c r="G704" i="1"/>
  <c r="G712" i="1"/>
  <c r="G720" i="1"/>
  <c r="G728" i="1"/>
  <c r="G736" i="1"/>
  <c r="G744" i="1"/>
  <c r="G752" i="1"/>
  <c r="G760" i="1"/>
  <c r="G768" i="1"/>
  <c r="G776" i="1"/>
  <c r="G784" i="1"/>
  <c r="G792" i="1"/>
  <c r="G800" i="1"/>
  <c r="G808" i="1"/>
  <c r="G816" i="1"/>
  <c r="G824" i="1"/>
  <c r="G832" i="1"/>
  <c r="G840" i="1"/>
  <c r="G848" i="1"/>
  <c r="G856" i="1"/>
  <c r="G864" i="1"/>
  <c r="G872" i="1"/>
  <c r="G880" i="1"/>
  <c r="G888" i="1"/>
  <c r="G265" i="1"/>
  <c r="G273" i="1"/>
  <c r="G281" i="1"/>
  <c r="G289" i="1"/>
  <c r="G297" i="1"/>
  <c r="G305" i="1"/>
  <c r="G313" i="1"/>
  <c r="G321" i="1"/>
  <c r="G329" i="1"/>
  <c r="G337" i="1"/>
  <c r="G345" i="1"/>
  <c r="G353" i="1"/>
  <c r="G361" i="1"/>
  <c r="G369" i="1"/>
  <c r="G377" i="1"/>
  <c r="G385" i="1"/>
  <c r="G393" i="1"/>
  <c r="G401" i="1"/>
  <c r="G409" i="1"/>
  <c r="G417" i="1"/>
  <c r="G425" i="1"/>
  <c r="G433" i="1"/>
  <c r="G441" i="1"/>
  <c r="G449" i="1"/>
  <c r="G457" i="1"/>
  <c r="G465" i="1"/>
  <c r="G473" i="1"/>
  <c r="G481" i="1"/>
  <c r="G489" i="1"/>
  <c r="G497" i="1"/>
  <c r="G505" i="1"/>
  <c r="G513" i="1"/>
  <c r="G521" i="1"/>
  <c r="G529" i="1"/>
  <c r="G537" i="1"/>
  <c r="G545" i="1"/>
  <c r="G553" i="1"/>
  <c r="G561" i="1"/>
  <c r="G569" i="1"/>
  <c r="G577" i="1"/>
  <c r="G585" i="1"/>
  <c r="G593" i="1"/>
  <c r="G601" i="1"/>
  <c r="G609" i="1"/>
  <c r="G617" i="1"/>
  <c r="G625" i="1"/>
  <c r="G633" i="1"/>
  <c r="G641" i="1"/>
  <c r="G649" i="1"/>
  <c r="G657" i="1"/>
  <c r="G665" i="1"/>
  <c r="G673" i="1"/>
  <c r="G681" i="1"/>
  <c r="G689" i="1"/>
  <c r="G697" i="1"/>
  <c r="G705" i="1"/>
  <c r="G713" i="1"/>
  <c r="G721" i="1"/>
  <c r="G729" i="1"/>
  <c r="G737" i="1"/>
  <c r="G745" i="1"/>
  <c r="G753" i="1"/>
  <c r="G761" i="1"/>
  <c r="G769" i="1"/>
  <c r="G777" i="1"/>
  <c r="G785" i="1"/>
  <c r="G793" i="1"/>
  <c r="G801" i="1"/>
  <c r="G809" i="1"/>
  <c r="G817" i="1"/>
  <c r="G825" i="1"/>
  <c r="G833" i="1"/>
  <c r="G841" i="1"/>
  <c r="G849" i="1"/>
  <c r="G857" i="1"/>
  <c r="G865" i="1"/>
  <c r="G873" i="1"/>
  <c r="G881" i="1"/>
  <c r="G889" i="1"/>
  <c r="G897" i="1"/>
  <c r="G905" i="1"/>
  <c r="G266" i="1"/>
  <c r="G267" i="1"/>
  <c r="G275" i="1"/>
  <c r="G283" i="1"/>
  <c r="G291" i="1"/>
  <c r="G299" i="1"/>
  <c r="G307" i="1"/>
  <c r="G315" i="1"/>
  <c r="G323" i="1"/>
  <c r="G331" i="1"/>
  <c r="G339" i="1"/>
  <c r="G347" i="1"/>
  <c r="G355" i="1"/>
  <c r="G363" i="1"/>
  <c r="G371" i="1"/>
  <c r="G379" i="1"/>
  <c r="G387" i="1"/>
  <c r="G395" i="1"/>
  <c r="G403" i="1"/>
  <c r="G411" i="1"/>
  <c r="G419" i="1"/>
  <c r="G427" i="1"/>
  <c r="G435" i="1"/>
  <c r="G443" i="1"/>
  <c r="G451" i="1"/>
  <c r="G459" i="1"/>
  <c r="G467" i="1"/>
  <c r="G475" i="1"/>
  <c r="G483" i="1"/>
  <c r="G491" i="1"/>
  <c r="G499" i="1"/>
  <c r="G507" i="1"/>
  <c r="G515" i="1"/>
  <c r="G523" i="1"/>
  <c r="G531" i="1"/>
  <c r="G539" i="1"/>
  <c r="G547" i="1"/>
  <c r="G555" i="1"/>
  <c r="G563" i="1"/>
  <c r="G571" i="1"/>
  <c r="G579" i="1"/>
  <c r="G587" i="1"/>
  <c r="G595" i="1"/>
  <c r="G603" i="1"/>
  <c r="G611" i="1"/>
  <c r="G619" i="1"/>
  <c r="G627" i="1"/>
  <c r="G635" i="1"/>
  <c r="G643" i="1"/>
  <c r="G651" i="1"/>
  <c r="G659" i="1"/>
  <c r="G667" i="1"/>
  <c r="G675" i="1"/>
  <c r="G683" i="1"/>
  <c r="G691" i="1"/>
  <c r="G699" i="1"/>
  <c r="G707" i="1"/>
  <c r="G715" i="1"/>
  <c r="G723" i="1"/>
  <c r="G268" i="1"/>
  <c r="G269" i="1"/>
  <c r="G277" i="1"/>
  <c r="G285" i="1"/>
  <c r="G293" i="1"/>
  <c r="G301" i="1"/>
  <c r="G309" i="1"/>
  <c r="G317" i="1"/>
  <c r="G325" i="1"/>
  <c r="G333" i="1"/>
  <c r="G341" i="1"/>
  <c r="G349" i="1"/>
  <c r="G357" i="1"/>
  <c r="G365" i="1"/>
  <c r="G373" i="1"/>
  <c r="G381" i="1"/>
  <c r="G389" i="1"/>
  <c r="G397" i="1"/>
  <c r="G405" i="1"/>
  <c r="G413" i="1"/>
  <c r="G421" i="1"/>
  <c r="G429" i="1"/>
  <c r="G437" i="1"/>
  <c r="G445" i="1"/>
  <c r="G453" i="1"/>
  <c r="G461" i="1"/>
  <c r="G469" i="1"/>
  <c r="G477" i="1"/>
  <c r="G485" i="1"/>
  <c r="G493" i="1"/>
  <c r="G501" i="1"/>
  <c r="G509" i="1"/>
  <c r="G517" i="1"/>
  <c r="G525" i="1"/>
  <c r="G533" i="1"/>
  <c r="G541" i="1"/>
  <c r="G549" i="1"/>
  <c r="G557" i="1"/>
  <c r="G565" i="1"/>
  <c r="G573" i="1"/>
  <c r="G581" i="1"/>
  <c r="G589" i="1"/>
  <c r="G597" i="1"/>
  <c r="G605" i="1"/>
  <c r="G613" i="1"/>
  <c r="G621" i="1"/>
  <c r="G629" i="1"/>
  <c r="G637" i="1"/>
  <c r="G645" i="1"/>
  <c r="G653" i="1"/>
  <c r="G661" i="1"/>
  <c r="G669" i="1"/>
  <c r="G677" i="1"/>
  <c r="G685" i="1"/>
  <c r="G693" i="1"/>
  <c r="G701" i="1"/>
  <c r="G709" i="1"/>
  <c r="G717" i="1"/>
  <c r="G725" i="1"/>
  <c r="G733" i="1"/>
  <c r="G741" i="1"/>
  <c r="G749" i="1"/>
  <c r="G757" i="1"/>
  <c r="G765" i="1"/>
  <c r="G773" i="1"/>
  <c r="G781" i="1"/>
  <c r="G789" i="1"/>
  <c r="G797" i="1"/>
  <c r="G805" i="1"/>
  <c r="G813" i="1"/>
  <c r="G821" i="1"/>
  <c r="G829" i="1"/>
  <c r="G837" i="1"/>
  <c r="G845" i="1"/>
  <c r="G853" i="1"/>
  <c r="G861" i="1"/>
  <c r="G869" i="1"/>
  <c r="G877" i="1"/>
  <c r="G885" i="1"/>
  <c r="G893" i="1"/>
  <c r="G901" i="1"/>
  <c r="G909" i="1"/>
  <c r="G917" i="1"/>
  <c r="G925" i="1"/>
  <c r="G933" i="1"/>
  <c r="G941" i="1"/>
  <c r="G270" i="1"/>
  <c r="G292" i="1"/>
  <c r="G314" i="1"/>
  <c r="G334" i="1"/>
  <c r="G356" i="1"/>
  <c r="G378" i="1"/>
  <c r="G398" i="1"/>
  <c r="G420" i="1"/>
  <c r="G442" i="1"/>
  <c r="G462" i="1"/>
  <c r="G484" i="1"/>
  <c r="G506" i="1"/>
  <c r="G526" i="1"/>
  <c r="G548" i="1"/>
  <c r="G564" i="1"/>
  <c r="G580" i="1"/>
  <c r="G596" i="1"/>
  <c r="G612" i="1"/>
  <c r="G628" i="1"/>
  <c r="G644" i="1"/>
  <c r="G660" i="1"/>
  <c r="G676" i="1"/>
  <c r="G692" i="1"/>
  <c r="G708" i="1"/>
  <c r="G724" i="1"/>
  <c r="G738" i="1"/>
  <c r="G750" i="1"/>
  <c r="G763" i="1"/>
  <c r="G775" i="1"/>
  <c r="G788" i="1"/>
  <c r="G802" i="1"/>
  <c r="G814" i="1"/>
  <c r="G827" i="1"/>
  <c r="G839" i="1"/>
  <c r="G852" i="1"/>
  <c r="G866" i="1"/>
  <c r="G878" i="1"/>
  <c r="G891" i="1"/>
  <c r="G902" i="1"/>
  <c r="G912" i="1"/>
  <c r="G921" i="1"/>
  <c r="G930" i="1"/>
  <c r="G939" i="1"/>
  <c r="G948" i="1"/>
  <c r="G956" i="1"/>
  <c r="G964" i="1"/>
  <c r="G972" i="1"/>
  <c r="G980" i="1"/>
  <c r="G988" i="1"/>
  <c r="G996" i="1"/>
  <c r="G1004" i="1"/>
  <c r="G1012" i="1"/>
  <c r="G1020" i="1"/>
  <c r="G1028" i="1"/>
  <c r="G1036" i="1"/>
  <c r="G1044" i="1"/>
  <c r="G1052" i="1"/>
  <c r="G1060" i="1"/>
  <c r="G1068" i="1"/>
  <c r="G1076" i="1"/>
  <c r="G1084" i="1"/>
  <c r="G1092" i="1"/>
  <c r="G1100" i="1"/>
  <c r="G1108" i="1"/>
  <c r="G1116" i="1"/>
  <c r="G1124" i="1"/>
  <c r="G1132" i="1"/>
  <c r="G1140" i="1"/>
  <c r="G1148" i="1"/>
  <c r="G1156" i="1"/>
  <c r="G1164" i="1"/>
  <c r="G1172" i="1"/>
  <c r="G1180" i="1"/>
  <c r="G1188" i="1"/>
  <c r="G1196" i="1"/>
  <c r="G1204" i="1"/>
  <c r="G1212" i="1"/>
  <c r="G1220" i="1"/>
  <c r="G1228" i="1"/>
  <c r="G1236" i="1"/>
  <c r="G1244" i="1"/>
  <c r="G1252" i="1"/>
  <c r="G1260" i="1"/>
  <c r="G1268" i="1"/>
  <c r="G1276" i="1"/>
  <c r="G274" i="1"/>
  <c r="G294" i="1"/>
  <c r="G316" i="1"/>
  <c r="G338" i="1"/>
  <c r="G358" i="1"/>
  <c r="G380" i="1"/>
  <c r="G402" i="1"/>
  <c r="G422" i="1"/>
  <c r="G444" i="1"/>
  <c r="G466" i="1"/>
  <c r="G486" i="1"/>
  <c r="G508" i="1"/>
  <c r="G530" i="1"/>
  <c r="G550" i="1"/>
  <c r="G566" i="1"/>
  <c r="G582" i="1"/>
  <c r="G598" i="1"/>
  <c r="G614" i="1"/>
  <c r="G630" i="1"/>
  <c r="G646" i="1"/>
  <c r="G662" i="1"/>
  <c r="G678" i="1"/>
  <c r="G694" i="1"/>
  <c r="G710" i="1"/>
  <c r="G726" i="1"/>
  <c r="G739" i="1"/>
  <c r="G751" i="1"/>
  <c r="G764" i="1"/>
  <c r="G778" i="1"/>
  <c r="G790" i="1"/>
  <c r="G803" i="1"/>
  <c r="G815" i="1"/>
  <c r="G828" i="1"/>
  <c r="G842" i="1"/>
  <c r="G854" i="1"/>
  <c r="G867" i="1"/>
  <c r="G879" i="1"/>
  <c r="G892" i="1"/>
  <c r="G903" i="1"/>
  <c r="G913" i="1"/>
  <c r="G922" i="1"/>
  <c r="G931" i="1"/>
  <c r="G940" i="1"/>
  <c r="G949" i="1"/>
  <c r="G957" i="1"/>
  <c r="G965" i="1"/>
  <c r="G973" i="1"/>
  <c r="G981" i="1"/>
  <c r="G989" i="1"/>
  <c r="G997" i="1"/>
  <c r="G1005" i="1"/>
  <c r="G1013" i="1"/>
  <c r="G1021" i="1"/>
  <c r="G1029" i="1"/>
  <c r="G1037" i="1"/>
  <c r="G1045" i="1"/>
  <c r="G1053" i="1"/>
  <c r="G1061" i="1"/>
  <c r="G1069" i="1"/>
  <c r="G1077" i="1"/>
  <c r="G1085" i="1"/>
  <c r="G1093" i="1"/>
  <c r="G1101" i="1"/>
  <c r="G1109" i="1"/>
  <c r="G1117" i="1"/>
  <c r="G1125" i="1"/>
  <c r="G1133" i="1"/>
  <c r="G1141" i="1"/>
  <c r="G1149" i="1"/>
  <c r="G1157" i="1"/>
  <c r="G1165" i="1"/>
  <c r="G1173" i="1"/>
  <c r="G1181" i="1"/>
  <c r="G1189" i="1"/>
  <c r="G1197" i="1"/>
  <c r="G1205" i="1"/>
  <c r="G1213" i="1"/>
  <c r="G1221" i="1"/>
  <c r="G1229" i="1"/>
  <c r="G1237" i="1"/>
  <c r="G1245" i="1"/>
  <c r="G276" i="1"/>
  <c r="G298" i="1"/>
  <c r="G318" i="1"/>
  <c r="G340" i="1"/>
  <c r="G362" i="1"/>
  <c r="G382" i="1"/>
  <c r="G404" i="1"/>
  <c r="G426" i="1"/>
  <c r="G446" i="1"/>
  <c r="G468" i="1"/>
  <c r="G490" i="1"/>
  <c r="G510" i="1"/>
  <c r="G532" i="1"/>
  <c r="G551" i="1"/>
  <c r="G567" i="1"/>
  <c r="G583" i="1"/>
  <c r="G599" i="1"/>
  <c r="G615" i="1"/>
  <c r="G631" i="1"/>
  <c r="G647" i="1"/>
  <c r="G663" i="1"/>
  <c r="G679" i="1"/>
  <c r="G695" i="1"/>
  <c r="G711" i="1"/>
  <c r="G727" i="1"/>
  <c r="G740" i="1"/>
  <c r="G754" i="1"/>
  <c r="G766" i="1"/>
  <c r="G779" i="1"/>
  <c r="G791" i="1"/>
  <c r="G804" i="1"/>
  <c r="G818" i="1"/>
  <c r="G830" i="1"/>
  <c r="G843" i="1"/>
  <c r="G855" i="1"/>
  <c r="G868" i="1"/>
  <c r="G882" i="1"/>
  <c r="G894" i="1"/>
  <c r="G904" i="1"/>
  <c r="G914" i="1"/>
  <c r="G923" i="1"/>
  <c r="G932" i="1"/>
  <c r="G942" i="1"/>
  <c r="G950" i="1"/>
  <c r="G958" i="1"/>
  <c r="G966" i="1"/>
  <c r="G974" i="1"/>
  <c r="G982" i="1"/>
  <c r="G990" i="1"/>
  <c r="G998" i="1"/>
  <c r="G1006" i="1"/>
  <c r="G1014" i="1"/>
  <c r="G1022" i="1"/>
  <c r="G1030" i="1"/>
  <c r="G1038" i="1"/>
  <c r="G1046" i="1"/>
  <c r="G1054" i="1"/>
  <c r="G1062" i="1"/>
  <c r="G1070" i="1"/>
  <c r="G1078" i="1"/>
  <c r="G1086" i="1"/>
  <c r="G1094" i="1"/>
  <c r="G1102" i="1"/>
  <c r="G278" i="1"/>
  <c r="G300" i="1"/>
  <c r="G322" i="1"/>
  <c r="G342" i="1"/>
  <c r="G364" i="1"/>
  <c r="G386" i="1"/>
  <c r="G406" i="1"/>
  <c r="G428" i="1"/>
  <c r="G450" i="1"/>
  <c r="G470" i="1"/>
  <c r="G492" i="1"/>
  <c r="G514" i="1"/>
  <c r="G534" i="1"/>
  <c r="G554" i="1"/>
  <c r="G570" i="1"/>
  <c r="G586" i="1"/>
  <c r="G602" i="1"/>
  <c r="G618" i="1"/>
  <c r="G634" i="1"/>
  <c r="G650" i="1"/>
  <c r="G666" i="1"/>
  <c r="G682" i="1"/>
  <c r="G698" i="1"/>
  <c r="G714" i="1"/>
  <c r="G730" i="1"/>
  <c r="G742" i="1"/>
  <c r="G755" i="1"/>
  <c r="G767" i="1"/>
  <c r="G780" i="1"/>
  <c r="G794" i="1"/>
  <c r="G282" i="1"/>
  <c r="G302" i="1"/>
  <c r="G324" i="1"/>
  <c r="G346" i="1"/>
  <c r="G366" i="1"/>
  <c r="G388" i="1"/>
  <c r="G410" i="1"/>
  <c r="G430" i="1"/>
  <c r="G452" i="1"/>
  <c r="G474" i="1"/>
  <c r="G494" i="1"/>
  <c r="G516" i="1"/>
  <c r="G538" i="1"/>
  <c r="G556" i="1"/>
  <c r="G572" i="1"/>
  <c r="G588" i="1"/>
  <c r="G604" i="1"/>
  <c r="G620" i="1"/>
  <c r="G636" i="1"/>
  <c r="G652" i="1"/>
  <c r="G668" i="1"/>
  <c r="G684" i="1"/>
  <c r="G700" i="1"/>
  <c r="G716" i="1"/>
  <c r="G731" i="1"/>
  <c r="G743" i="1"/>
  <c r="G756" i="1"/>
  <c r="G770" i="1"/>
  <c r="G782" i="1"/>
  <c r="G795" i="1"/>
  <c r="G807" i="1"/>
  <c r="G820" i="1"/>
  <c r="G834" i="1"/>
  <c r="G846" i="1"/>
  <c r="G859" i="1"/>
  <c r="G871" i="1"/>
  <c r="G884" i="1"/>
  <c r="G896" i="1"/>
  <c r="G907" i="1"/>
  <c r="G916" i="1"/>
  <c r="G926" i="1"/>
  <c r="G935" i="1"/>
  <c r="G944" i="1"/>
  <c r="G952" i="1"/>
  <c r="G960" i="1"/>
  <c r="G968" i="1"/>
  <c r="G976" i="1"/>
  <c r="G984" i="1"/>
  <c r="G992" i="1"/>
  <c r="G1000" i="1"/>
  <c r="G1008" i="1"/>
  <c r="G1016" i="1"/>
  <c r="G284" i="1"/>
  <c r="G306" i="1"/>
  <c r="G326" i="1"/>
  <c r="G348" i="1"/>
  <c r="G370" i="1"/>
  <c r="G390" i="1"/>
  <c r="G412" i="1"/>
  <c r="G434" i="1"/>
  <c r="G454" i="1"/>
  <c r="G476" i="1"/>
  <c r="G498" i="1"/>
  <c r="G518" i="1"/>
  <c r="G540" i="1"/>
  <c r="G558" i="1"/>
  <c r="G574" i="1"/>
  <c r="G590" i="1"/>
  <c r="G606" i="1"/>
  <c r="G622" i="1"/>
  <c r="G638" i="1"/>
  <c r="G654" i="1"/>
  <c r="G670" i="1"/>
  <c r="G686" i="1"/>
  <c r="G702" i="1"/>
  <c r="G718" i="1"/>
  <c r="G732" i="1"/>
  <c r="G746" i="1"/>
  <c r="G758" i="1"/>
  <c r="G771" i="1"/>
  <c r="G783" i="1"/>
  <c r="G796" i="1"/>
  <c r="G810" i="1"/>
  <c r="G822" i="1"/>
  <c r="G835" i="1"/>
  <c r="G847" i="1"/>
  <c r="G860" i="1"/>
  <c r="G874" i="1"/>
  <c r="G886" i="1"/>
  <c r="G898" i="1"/>
  <c r="G908" i="1"/>
  <c r="G918" i="1"/>
  <c r="G927" i="1"/>
  <c r="G936" i="1"/>
  <c r="G945" i="1"/>
  <c r="G953" i="1"/>
  <c r="G961" i="1"/>
  <c r="G969" i="1"/>
  <c r="G977" i="1"/>
  <c r="G985" i="1"/>
  <c r="G993" i="1"/>
  <c r="G1001" i="1"/>
  <c r="G1009" i="1"/>
  <c r="G1017" i="1"/>
  <c r="G1025" i="1"/>
  <c r="G286" i="1"/>
  <c r="G372" i="1"/>
  <c r="G458" i="1"/>
  <c r="G542" i="1"/>
  <c r="G607" i="1"/>
  <c r="G671" i="1"/>
  <c r="G734" i="1"/>
  <c r="G786" i="1"/>
  <c r="G823" i="1"/>
  <c r="G858" i="1"/>
  <c r="G890" i="1"/>
  <c r="G919" i="1"/>
  <c r="G943" i="1"/>
  <c r="G963" i="1"/>
  <c r="G986" i="1"/>
  <c r="G1007" i="1"/>
  <c r="G1026" i="1"/>
  <c r="G1040" i="1"/>
  <c r="G1051" i="1"/>
  <c r="G1065" i="1"/>
  <c r="G1079" i="1"/>
  <c r="G1090" i="1"/>
  <c r="G1104" i="1"/>
  <c r="G1114" i="1"/>
  <c r="G1126" i="1"/>
  <c r="G1136" i="1"/>
  <c r="G1146" i="1"/>
  <c r="G1158" i="1"/>
  <c r="G1168" i="1"/>
  <c r="G1178" i="1"/>
  <c r="G1190" i="1"/>
  <c r="G1200" i="1"/>
  <c r="G1210" i="1"/>
  <c r="G1222" i="1"/>
  <c r="G1232" i="1"/>
  <c r="G1242" i="1"/>
  <c r="G1253" i="1"/>
  <c r="G1262" i="1"/>
  <c r="G1271" i="1"/>
  <c r="G1280" i="1"/>
  <c r="G1288" i="1"/>
  <c r="G1296" i="1"/>
  <c r="G1304" i="1"/>
  <c r="G1312" i="1"/>
  <c r="G1320" i="1"/>
  <c r="G1328" i="1"/>
  <c r="G1336" i="1"/>
  <c r="G1344" i="1"/>
  <c r="G1352" i="1"/>
  <c r="G1360" i="1"/>
  <c r="G1368" i="1"/>
  <c r="G1376" i="1"/>
  <c r="G1384" i="1"/>
  <c r="G1392" i="1"/>
  <c r="G1400" i="1"/>
  <c r="G1408" i="1"/>
  <c r="G1416" i="1"/>
  <c r="G1424" i="1"/>
  <c r="G1432" i="1"/>
  <c r="G1440" i="1"/>
  <c r="G1448" i="1"/>
  <c r="G1456" i="1"/>
  <c r="G1464" i="1"/>
  <c r="G1472" i="1"/>
  <c r="G1480" i="1"/>
  <c r="G1488" i="1"/>
  <c r="G1496" i="1"/>
  <c r="G1504" i="1"/>
  <c r="G290" i="1"/>
  <c r="G374" i="1"/>
  <c r="G460" i="1"/>
  <c r="G546" i="1"/>
  <c r="G610" i="1"/>
  <c r="G674" i="1"/>
  <c r="G735" i="1"/>
  <c r="G787" i="1"/>
  <c r="G826" i="1"/>
  <c r="G862" i="1"/>
  <c r="G895" i="1"/>
  <c r="G920" i="1"/>
  <c r="G946" i="1"/>
  <c r="G967" i="1"/>
  <c r="G987" i="1"/>
  <c r="G1010" i="1"/>
  <c r="G1027" i="1"/>
  <c r="G1041" i="1"/>
  <c r="G1055" i="1"/>
  <c r="G1066" i="1"/>
  <c r="G1080" i="1"/>
  <c r="G1091" i="1"/>
  <c r="G1105" i="1"/>
  <c r="G1115" i="1"/>
  <c r="G1127" i="1"/>
  <c r="G1137" i="1"/>
  <c r="G1147" i="1"/>
  <c r="G1159" i="1"/>
  <c r="G1169" i="1"/>
  <c r="G1179" i="1"/>
  <c r="G1191" i="1"/>
  <c r="G1201" i="1"/>
  <c r="G1211" i="1"/>
  <c r="G1223" i="1"/>
  <c r="G1233" i="1"/>
  <c r="G1243" i="1"/>
  <c r="G1254" i="1"/>
  <c r="G1263" i="1"/>
  <c r="G1272" i="1"/>
  <c r="G1281" i="1"/>
  <c r="G1289" i="1"/>
  <c r="G1297" i="1"/>
  <c r="G1305" i="1"/>
  <c r="G1313" i="1"/>
  <c r="G1321" i="1"/>
  <c r="G1329" i="1"/>
  <c r="G1337" i="1"/>
  <c r="G1345" i="1"/>
  <c r="G1353" i="1"/>
  <c r="G1361" i="1"/>
  <c r="G1369" i="1"/>
  <c r="G1377" i="1"/>
  <c r="G1385" i="1"/>
  <c r="G1393" i="1"/>
  <c r="G1401" i="1"/>
  <c r="G1409" i="1"/>
  <c r="G1417" i="1"/>
  <c r="G1425" i="1"/>
  <c r="G1433" i="1"/>
  <c r="G1441" i="1"/>
  <c r="G1449" i="1"/>
  <c r="G1457" i="1"/>
  <c r="G1465" i="1"/>
  <c r="G1473" i="1"/>
  <c r="G1481" i="1"/>
  <c r="G1489" i="1"/>
  <c r="G1497" i="1"/>
  <c r="G1505" i="1"/>
  <c r="G1513" i="1"/>
  <c r="G1521" i="1"/>
  <c r="G1529" i="1"/>
  <c r="G1537" i="1"/>
  <c r="G1545" i="1"/>
  <c r="G1553" i="1"/>
  <c r="G1561" i="1"/>
  <c r="G1569" i="1"/>
  <c r="G1577" i="1"/>
  <c r="G1585" i="1"/>
  <c r="G1593" i="1"/>
  <c r="G1601" i="1"/>
  <c r="G1609" i="1"/>
  <c r="G1617" i="1"/>
  <c r="G1625" i="1"/>
  <c r="G1633" i="1"/>
  <c r="G1641" i="1"/>
  <c r="G308" i="1"/>
  <c r="G394" i="1"/>
  <c r="G478" i="1"/>
  <c r="G559" i="1"/>
  <c r="G623" i="1"/>
  <c r="G687" i="1"/>
  <c r="G747" i="1"/>
  <c r="G798" i="1"/>
  <c r="G831" i="1"/>
  <c r="G863" i="1"/>
  <c r="G899" i="1"/>
  <c r="G924" i="1"/>
  <c r="G947" i="1"/>
  <c r="G970" i="1"/>
  <c r="G991" i="1"/>
  <c r="G1011" i="1"/>
  <c r="G1031" i="1"/>
  <c r="G1042" i="1"/>
  <c r="G1056" i="1"/>
  <c r="G1067" i="1"/>
  <c r="G1081" i="1"/>
  <c r="G1095" i="1"/>
  <c r="G1106" i="1"/>
  <c r="G1118" i="1"/>
  <c r="G1128" i="1"/>
  <c r="G1138" i="1"/>
  <c r="G1150" i="1"/>
  <c r="G1160" i="1"/>
  <c r="G1170" i="1"/>
  <c r="G1182" i="1"/>
  <c r="G1192" i="1"/>
  <c r="G1202" i="1"/>
  <c r="G1214" i="1"/>
  <c r="G1224" i="1"/>
  <c r="G1234" i="1"/>
  <c r="G1246" i="1"/>
  <c r="G1255" i="1"/>
  <c r="G1264" i="1"/>
  <c r="G1273" i="1"/>
  <c r="G1282" i="1"/>
  <c r="G1290" i="1"/>
  <c r="G1298" i="1"/>
  <c r="G1306" i="1"/>
  <c r="G1314" i="1"/>
  <c r="G1322" i="1"/>
  <c r="G1330" i="1"/>
  <c r="G1338" i="1"/>
  <c r="G1346" i="1"/>
  <c r="G1354" i="1"/>
  <c r="G1362" i="1"/>
  <c r="G1370" i="1"/>
  <c r="G1378" i="1"/>
  <c r="G1386" i="1"/>
  <c r="G1394" i="1"/>
  <c r="G1402" i="1"/>
  <c r="G1410" i="1"/>
  <c r="G1418" i="1"/>
  <c r="G1426" i="1"/>
  <c r="G1434" i="1"/>
  <c r="G1442" i="1"/>
  <c r="G1450" i="1"/>
  <c r="G1458" i="1"/>
  <c r="G1466" i="1"/>
  <c r="G1474" i="1"/>
  <c r="G1482" i="1"/>
  <c r="G1490" i="1"/>
  <c r="G1498" i="1"/>
  <c r="G1506" i="1"/>
  <c r="G1514" i="1"/>
  <c r="G1522" i="1"/>
  <c r="G1530" i="1"/>
  <c r="G330" i="1"/>
  <c r="G414" i="1"/>
  <c r="G500" i="1"/>
  <c r="G575" i="1"/>
  <c r="G639" i="1"/>
  <c r="G703" i="1"/>
  <c r="G759" i="1"/>
  <c r="G806" i="1"/>
  <c r="G838" i="1"/>
  <c r="G875" i="1"/>
  <c r="G906" i="1"/>
  <c r="G929" i="1"/>
  <c r="G954" i="1"/>
  <c r="G975" i="1"/>
  <c r="G332" i="1"/>
  <c r="G418" i="1"/>
  <c r="G502" i="1"/>
  <c r="G578" i="1"/>
  <c r="G642" i="1"/>
  <c r="G706" i="1"/>
  <c r="G762" i="1"/>
  <c r="G811" i="1"/>
  <c r="G844" i="1"/>
  <c r="G876" i="1"/>
  <c r="G910" i="1"/>
  <c r="G934" i="1"/>
  <c r="G955" i="1"/>
  <c r="G978" i="1"/>
  <c r="G999" i="1"/>
  <c r="G1019" i="1"/>
  <c r="G1034" i="1"/>
  <c r="G1048" i="1"/>
  <c r="G1059" i="1"/>
  <c r="G1073" i="1"/>
  <c r="G1087" i="1"/>
  <c r="G1098" i="1"/>
  <c r="G1111" i="1"/>
  <c r="G1121" i="1"/>
  <c r="G1131" i="1"/>
  <c r="G1143" i="1"/>
  <c r="G1153" i="1"/>
  <c r="G1163" i="1"/>
  <c r="G1175" i="1"/>
  <c r="G1185" i="1"/>
  <c r="G1195" i="1"/>
  <c r="G1207" i="1"/>
  <c r="G1217" i="1"/>
  <c r="G1227" i="1"/>
  <c r="G1239" i="1"/>
  <c r="G1249" i="1"/>
  <c r="G1258" i="1"/>
  <c r="G1267" i="1"/>
  <c r="G1277" i="1"/>
  <c r="G1285" i="1"/>
  <c r="G1293" i="1"/>
  <c r="G1301" i="1"/>
  <c r="G1309" i="1"/>
  <c r="G1317" i="1"/>
  <c r="G1325" i="1"/>
  <c r="G1333" i="1"/>
  <c r="G1341" i="1"/>
  <c r="G1349" i="1"/>
  <c r="G1357" i="1"/>
  <c r="G1365" i="1"/>
  <c r="G1373" i="1"/>
  <c r="G1381" i="1"/>
  <c r="G1389" i="1"/>
  <c r="G1397" i="1"/>
  <c r="G1405" i="1"/>
  <c r="G1413" i="1"/>
  <c r="G1421" i="1"/>
  <c r="G1429" i="1"/>
  <c r="G1437" i="1"/>
  <c r="G1445" i="1"/>
  <c r="G1453" i="1"/>
  <c r="G1461" i="1"/>
  <c r="G1469" i="1"/>
  <c r="G1477" i="1"/>
  <c r="G1485" i="1"/>
  <c r="G1493" i="1"/>
  <c r="G1501" i="1"/>
  <c r="G1509" i="1"/>
  <c r="G1517" i="1"/>
  <c r="G1525" i="1"/>
  <c r="G1533" i="1"/>
  <c r="G1541" i="1"/>
  <c r="G1549" i="1"/>
  <c r="G1557" i="1"/>
  <c r="G1565" i="1"/>
  <c r="G1573" i="1"/>
  <c r="G1581" i="1"/>
  <c r="G1589" i="1"/>
  <c r="G1597" i="1"/>
  <c r="G1605" i="1"/>
  <c r="G1613" i="1"/>
  <c r="G1621" i="1"/>
  <c r="G1629" i="1"/>
  <c r="G1637" i="1"/>
  <c r="G1645" i="1"/>
  <c r="G310" i="1"/>
  <c r="G524" i="1"/>
  <c r="G719" i="1"/>
  <c r="G836" i="1"/>
  <c r="G915" i="1"/>
  <c r="G979" i="1"/>
  <c r="G1023" i="1"/>
  <c r="G1049" i="1"/>
  <c r="G1074" i="1"/>
  <c r="G1099" i="1"/>
  <c r="G1122" i="1"/>
  <c r="G1144" i="1"/>
  <c r="G1166" i="1"/>
  <c r="G1186" i="1"/>
  <c r="G1208" i="1"/>
  <c r="G1230" i="1"/>
  <c r="G1250" i="1"/>
  <c r="G1269" i="1"/>
  <c r="G1286" i="1"/>
  <c r="G1302" i="1"/>
  <c r="G1318" i="1"/>
  <c r="G1334" i="1"/>
  <c r="G1350" i="1"/>
  <c r="G1366" i="1"/>
  <c r="G1382" i="1"/>
  <c r="G1398" i="1"/>
  <c r="G1414" i="1"/>
  <c r="G1430" i="1"/>
  <c r="G1446" i="1"/>
  <c r="G1462" i="1"/>
  <c r="G1478" i="1"/>
  <c r="G1494" i="1"/>
  <c r="G1510" i="1"/>
  <c r="G1523" i="1"/>
  <c r="G1535" i="1"/>
  <c r="G1546" i="1"/>
  <c r="G1556" i="1"/>
  <c r="G1567" i="1"/>
  <c r="G1578" i="1"/>
  <c r="G1588" i="1"/>
  <c r="G1599" i="1"/>
  <c r="G1610" i="1"/>
  <c r="G1620" i="1"/>
  <c r="G1631" i="1"/>
  <c r="G1642" i="1"/>
  <c r="G1651" i="1"/>
  <c r="G1659" i="1"/>
  <c r="G1667" i="1"/>
  <c r="G1675" i="1"/>
  <c r="G1683" i="1"/>
  <c r="G1691" i="1"/>
  <c r="G1699" i="1"/>
  <c r="G1707" i="1"/>
  <c r="G1715" i="1"/>
  <c r="G1723" i="1"/>
  <c r="G1731" i="1"/>
  <c r="G1739" i="1"/>
  <c r="G1747" i="1"/>
  <c r="G1755" i="1"/>
  <c r="G1763" i="1"/>
  <c r="G1771" i="1"/>
  <c r="G1779" i="1"/>
  <c r="G1787" i="1"/>
  <c r="G1795" i="1"/>
  <c r="G1803" i="1"/>
  <c r="G1811" i="1"/>
  <c r="G1819" i="1"/>
  <c r="G1827" i="1"/>
  <c r="G1835" i="1"/>
  <c r="G1843" i="1"/>
  <c r="G1851" i="1"/>
  <c r="G1859" i="1"/>
  <c r="G1867" i="1"/>
  <c r="G1875" i="1"/>
  <c r="G1883" i="1"/>
  <c r="G1891" i="1"/>
  <c r="G1899" i="1"/>
  <c r="G1907" i="1"/>
  <c r="G1915" i="1"/>
  <c r="G1923" i="1"/>
  <c r="G1931" i="1"/>
  <c r="G1939" i="1"/>
  <c r="G1947" i="1"/>
  <c r="G1955" i="1"/>
  <c r="G1963" i="1"/>
  <c r="G1971" i="1"/>
  <c r="G350" i="1"/>
  <c r="G562" i="1"/>
  <c r="G722" i="1"/>
  <c r="G850" i="1"/>
  <c r="G928" i="1"/>
  <c r="G983" i="1"/>
  <c r="G1024" i="1"/>
  <c r="G1050" i="1"/>
  <c r="G1075" i="1"/>
  <c r="G1103" i="1"/>
  <c r="G1123" i="1"/>
  <c r="G1145" i="1"/>
  <c r="G1167" i="1"/>
  <c r="G1187" i="1"/>
  <c r="G1209" i="1"/>
  <c r="G1231" i="1"/>
  <c r="G1251" i="1"/>
  <c r="G1270" i="1"/>
  <c r="G1287" i="1"/>
  <c r="G1303" i="1"/>
  <c r="G1319" i="1"/>
  <c r="G1335" i="1"/>
  <c r="G1351" i="1"/>
  <c r="G1367" i="1"/>
  <c r="G1383" i="1"/>
  <c r="G1399" i="1"/>
  <c r="G1415" i="1"/>
  <c r="G1431" i="1"/>
  <c r="G1447" i="1"/>
  <c r="G1463" i="1"/>
  <c r="G1479" i="1"/>
  <c r="G1495" i="1"/>
  <c r="G1511" i="1"/>
  <c r="G1524" i="1"/>
  <c r="G1536" i="1"/>
  <c r="G1547" i="1"/>
  <c r="G1558" i="1"/>
  <c r="G1568" i="1"/>
  <c r="G1579" i="1"/>
  <c r="G1590" i="1"/>
  <c r="G1600" i="1"/>
  <c r="G1611" i="1"/>
  <c r="G1622" i="1"/>
  <c r="G1632" i="1"/>
  <c r="G1643" i="1"/>
  <c r="G1652" i="1"/>
  <c r="G1660" i="1"/>
  <c r="G1668" i="1"/>
  <c r="G1676" i="1"/>
  <c r="G1684" i="1"/>
  <c r="G1692" i="1"/>
  <c r="G1700" i="1"/>
  <c r="G1708" i="1"/>
  <c r="G1716" i="1"/>
  <c r="G1724" i="1"/>
  <c r="G1732" i="1"/>
  <c r="G1740" i="1"/>
  <c r="G1748" i="1"/>
  <c r="G1756" i="1"/>
  <c r="G1764" i="1"/>
  <c r="G1772" i="1"/>
  <c r="G1780" i="1"/>
  <c r="G1788" i="1"/>
  <c r="G1796" i="1"/>
  <c r="G1804" i="1"/>
  <c r="G1812" i="1"/>
  <c r="G1820" i="1"/>
  <c r="G1828" i="1"/>
  <c r="G1836" i="1"/>
  <c r="G1844" i="1"/>
  <c r="G1852" i="1"/>
  <c r="G1860" i="1"/>
  <c r="G1868" i="1"/>
  <c r="G1876" i="1"/>
  <c r="G1884" i="1"/>
  <c r="G1892" i="1"/>
  <c r="G1900" i="1"/>
  <c r="G1908" i="1"/>
  <c r="G1916" i="1"/>
  <c r="G1924" i="1"/>
  <c r="G1932" i="1"/>
  <c r="G1940" i="1"/>
  <c r="G1948" i="1"/>
  <c r="G1956" i="1"/>
  <c r="G1964" i="1"/>
  <c r="G354" i="1"/>
  <c r="G591" i="1"/>
  <c r="G748" i="1"/>
  <c r="G851" i="1"/>
  <c r="G937" i="1"/>
  <c r="G994" i="1"/>
  <c r="G1032" i="1"/>
  <c r="G1057" i="1"/>
  <c r="G1082" i="1"/>
  <c r="G1107" i="1"/>
  <c r="G1129" i="1"/>
  <c r="G1151" i="1"/>
  <c r="G1171" i="1"/>
  <c r="G1193" i="1"/>
  <c r="G1215" i="1"/>
  <c r="G1235" i="1"/>
  <c r="G1256" i="1"/>
  <c r="G1274" i="1"/>
  <c r="G1291" i="1"/>
  <c r="G1307" i="1"/>
  <c r="G1323" i="1"/>
  <c r="G1339" i="1"/>
  <c r="G1355" i="1"/>
  <c r="G1371" i="1"/>
  <c r="G1387" i="1"/>
  <c r="G1403" i="1"/>
  <c r="G1419" i="1"/>
  <c r="G1435" i="1"/>
  <c r="G1451" i="1"/>
  <c r="G1467" i="1"/>
  <c r="G1483" i="1"/>
  <c r="G1499" i="1"/>
  <c r="G1512" i="1"/>
  <c r="G1526" i="1"/>
  <c r="G1538" i="1"/>
  <c r="G1548" i="1"/>
  <c r="G1559" i="1"/>
  <c r="G1570" i="1"/>
  <c r="G1580" i="1"/>
  <c r="G1591" i="1"/>
  <c r="G1602" i="1"/>
  <c r="G1612" i="1"/>
  <c r="G1623" i="1"/>
  <c r="G1634" i="1"/>
  <c r="G1644" i="1"/>
  <c r="G1653" i="1"/>
  <c r="G1661" i="1"/>
  <c r="G1669" i="1"/>
  <c r="G1677" i="1"/>
  <c r="G1685" i="1"/>
  <c r="G1693" i="1"/>
  <c r="G1701" i="1"/>
  <c r="G1709" i="1"/>
  <c r="G1717" i="1"/>
  <c r="G1725" i="1"/>
  <c r="G1733" i="1"/>
  <c r="G1741" i="1"/>
  <c r="G1749" i="1"/>
  <c r="G1757" i="1"/>
  <c r="G1765" i="1"/>
  <c r="G1773" i="1"/>
  <c r="G1781" i="1"/>
  <c r="G1789" i="1"/>
  <c r="G1797" i="1"/>
  <c r="G1805" i="1"/>
  <c r="G1813" i="1"/>
  <c r="G1821" i="1"/>
  <c r="G1829" i="1"/>
  <c r="G1837" i="1"/>
  <c r="G1845" i="1"/>
  <c r="G1853" i="1"/>
  <c r="G1861" i="1"/>
  <c r="G1869" i="1"/>
  <c r="G1877" i="1"/>
  <c r="G1885" i="1"/>
  <c r="G1893" i="1"/>
  <c r="G1901" i="1"/>
  <c r="G1909" i="1"/>
  <c r="G1917" i="1"/>
  <c r="G1925" i="1"/>
  <c r="G1933" i="1"/>
  <c r="G1941" i="1"/>
  <c r="G1949" i="1"/>
  <c r="G396" i="1"/>
  <c r="G594" i="1"/>
  <c r="G772" i="1"/>
  <c r="G870" i="1"/>
  <c r="G938" i="1"/>
  <c r="G995" i="1"/>
  <c r="G1033" i="1"/>
  <c r="G1058" i="1"/>
  <c r="G1083" i="1"/>
  <c r="G1110" i="1"/>
  <c r="G1130" i="1"/>
  <c r="G1152" i="1"/>
  <c r="G1174" i="1"/>
  <c r="G1194" i="1"/>
  <c r="G1216" i="1"/>
  <c r="G1238" i="1"/>
  <c r="G1257" i="1"/>
  <c r="G1275" i="1"/>
  <c r="G1292" i="1"/>
  <c r="G1308" i="1"/>
  <c r="G1324" i="1"/>
  <c r="G1340" i="1"/>
  <c r="G1356" i="1"/>
  <c r="G1372" i="1"/>
  <c r="G1388" i="1"/>
  <c r="G1404" i="1"/>
  <c r="G1420" i="1"/>
  <c r="G1436" i="1"/>
  <c r="G1452" i="1"/>
  <c r="G1468" i="1"/>
  <c r="G1484" i="1"/>
  <c r="G1500" i="1"/>
  <c r="G1515" i="1"/>
  <c r="G1527" i="1"/>
  <c r="G1539" i="1"/>
  <c r="G1550" i="1"/>
  <c r="G1560" i="1"/>
  <c r="G1571" i="1"/>
  <c r="G1582" i="1"/>
  <c r="G1592" i="1"/>
  <c r="G1603" i="1"/>
  <c r="G1614" i="1"/>
  <c r="G1624" i="1"/>
  <c r="G1635" i="1"/>
  <c r="G1646" i="1"/>
  <c r="G1654" i="1"/>
  <c r="G1662" i="1"/>
  <c r="G1670" i="1"/>
  <c r="G1678" i="1"/>
  <c r="G1686" i="1"/>
  <c r="G1694" i="1"/>
  <c r="G1702" i="1"/>
  <c r="G1710" i="1"/>
  <c r="G1718" i="1"/>
  <c r="G1726" i="1"/>
  <c r="G1734" i="1"/>
  <c r="G1742" i="1"/>
  <c r="G1750" i="1"/>
  <c r="G1758" i="1"/>
  <c r="G1766" i="1"/>
  <c r="G1774" i="1"/>
  <c r="G1782" i="1"/>
  <c r="G1790" i="1"/>
  <c r="G1798" i="1"/>
  <c r="G1806" i="1"/>
  <c r="G1814" i="1"/>
  <c r="G1822" i="1"/>
  <c r="G1830" i="1"/>
  <c r="G1838" i="1"/>
  <c r="G1846" i="1"/>
  <c r="G1854" i="1"/>
  <c r="G1862" i="1"/>
  <c r="G1870" i="1"/>
  <c r="G1878" i="1"/>
  <c r="G1886" i="1"/>
  <c r="G1894" i="1"/>
  <c r="G1902" i="1"/>
  <c r="G1910" i="1"/>
  <c r="G1918" i="1"/>
  <c r="G1926" i="1"/>
  <c r="G1934" i="1"/>
  <c r="G1942" i="1"/>
  <c r="G1950" i="1"/>
  <c r="G1958" i="1"/>
  <c r="G1966" i="1"/>
  <c r="G436" i="1"/>
  <c r="G626" i="1"/>
  <c r="G774" i="1"/>
  <c r="G883" i="1"/>
  <c r="G951" i="1"/>
  <c r="G1002" i="1"/>
  <c r="G1035" i="1"/>
  <c r="G1063" i="1"/>
  <c r="G1088" i="1"/>
  <c r="G1112" i="1"/>
  <c r="G1134" i="1"/>
  <c r="G1154" i="1"/>
  <c r="G1176" i="1"/>
  <c r="G1198" i="1"/>
  <c r="G1218" i="1"/>
  <c r="G1240" i="1"/>
  <c r="G1259" i="1"/>
  <c r="G1278" i="1"/>
  <c r="G1294" i="1"/>
  <c r="G1310" i="1"/>
  <c r="G1326" i="1"/>
  <c r="G1342" i="1"/>
  <c r="G1358" i="1"/>
  <c r="G1374" i="1"/>
  <c r="G1390" i="1"/>
  <c r="G1406" i="1"/>
  <c r="G1422" i="1"/>
  <c r="G1438" i="1"/>
  <c r="G1454" i="1"/>
  <c r="G1470" i="1"/>
  <c r="G1486" i="1"/>
  <c r="G1502" i="1"/>
  <c r="G1516" i="1"/>
  <c r="G1528" i="1"/>
  <c r="G1540" i="1"/>
  <c r="G1551" i="1"/>
  <c r="G1562" i="1"/>
  <c r="G1572" i="1"/>
  <c r="G1583" i="1"/>
  <c r="G1594" i="1"/>
  <c r="G1604" i="1"/>
  <c r="G1615" i="1"/>
  <c r="G1626" i="1"/>
  <c r="G1636" i="1"/>
  <c r="G1647" i="1"/>
  <c r="G1655" i="1"/>
  <c r="G1663" i="1"/>
  <c r="G1671" i="1"/>
  <c r="G1679" i="1"/>
  <c r="G1687" i="1"/>
  <c r="G1695" i="1"/>
  <c r="G1703" i="1"/>
  <c r="G1711" i="1"/>
  <c r="G1719" i="1"/>
  <c r="G1727" i="1"/>
  <c r="G1735" i="1"/>
  <c r="G1743" i="1"/>
  <c r="G1751" i="1"/>
  <c r="G1759" i="1"/>
  <c r="G1767" i="1"/>
  <c r="G1775" i="1"/>
  <c r="G1783" i="1"/>
  <c r="G1791" i="1"/>
  <c r="G1799" i="1"/>
  <c r="G1807" i="1"/>
  <c r="G1815" i="1"/>
  <c r="G1823" i="1"/>
  <c r="G1831" i="1"/>
  <c r="G1839" i="1"/>
  <c r="G1847" i="1"/>
  <c r="G1855" i="1"/>
  <c r="G1863" i="1"/>
  <c r="G1871" i="1"/>
  <c r="G482" i="1"/>
  <c r="G658" i="1"/>
  <c r="G812" i="1"/>
  <c r="G900" i="1"/>
  <c r="G962" i="1"/>
  <c r="G1015" i="1"/>
  <c r="G1043" i="1"/>
  <c r="G1071" i="1"/>
  <c r="G1096" i="1"/>
  <c r="G1119" i="1"/>
  <c r="G1139" i="1"/>
  <c r="G1161" i="1"/>
  <c r="G1183" i="1"/>
  <c r="G1203" i="1"/>
  <c r="G1225" i="1"/>
  <c r="G1247" i="1"/>
  <c r="G1265" i="1"/>
  <c r="G1283" i="1"/>
  <c r="G1299" i="1"/>
  <c r="G1315" i="1"/>
  <c r="G1331" i="1"/>
  <c r="G1347" i="1"/>
  <c r="G1363" i="1"/>
  <c r="G1379" i="1"/>
  <c r="G1395" i="1"/>
  <c r="G1411" i="1"/>
  <c r="G1427" i="1"/>
  <c r="G1443" i="1"/>
  <c r="G1459" i="1"/>
  <c r="G1475" i="1"/>
  <c r="G1491" i="1"/>
  <c r="G1507" i="1"/>
  <c r="G1519" i="1"/>
  <c r="G1532" i="1"/>
  <c r="G1543" i="1"/>
  <c r="G1554" i="1"/>
  <c r="G1564" i="1"/>
  <c r="G1575" i="1"/>
  <c r="G1586" i="1"/>
  <c r="G1596" i="1"/>
  <c r="G1607" i="1"/>
  <c r="G1618" i="1"/>
  <c r="G1628" i="1"/>
  <c r="G1639" i="1"/>
  <c r="G1649" i="1"/>
  <c r="G438" i="1"/>
  <c r="G959" i="1"/>
  <c r="G1089" i="1"/>
  <c r="G1177" i="1"/>
  <c r="G1261" i="1"/>
  <c r="G1327" i="1"/>
  <c r="G1391" i="1"/>
  <c r="G1455" i="1"/>
  <c r="G1518" i="1"/>
  <c r="G1563" i="1"/>
  <c r="G1606" i="1"/>
  <c r="G1648" i="1"/>
  <c r="G1672" i="1"/>
  <c r="G1690" i="1"/>
  <c r="G1713" i="1"/>
  <c r="G1736" i="1"/>
  <c r="G1754" i="1"/>
  <c r="G1777" i="1"/>
  <c r="G1800" i="1"/>
  <c r="G1818" i="1"/>
  <c r="G1841" i="1"/>
  <c r="G1864" i="1"/>
  <c r="G1881" i="1"/>
  <c r="G1897" i="1"/>
  <c r="G1913" i="1"/>
  <c r="G1929" i="1"/>
  <c r="G1945" i="1"/>
  <c r="G1960" i="1"/>
  <c r="G1972" i="1"/>
  <c r="G1980" i="1"/>
  <c r="G1988" i="1"/>
  <c r="G1996" i="1"/>
  <c r="G2004" i="1"/>
  <c r="G2012" i="1"/>
  <c r="G2020" i="1"/>
  <c r="G2028" i="1"/>
  <c r="G2036" i="1"/>
  <c r="G2044" i="1"/>
  <c r="G2052" i="1"/>
  <c r="G2060" i="1"/>
  <c r="G2068" i="1"/>
  <c r="G2076" i="1"/>
  <c r="G2084" i="1"/>
  <c r="G2092" i="1"/>
  <c r="G2100" i="1"/>
  <c r="G2108" i="1"/>
  <c r="G2116" i="1"/>
  <c r="G2124" i="1"/>
  <c r="G2132" i="1"/>
  <c r="G2140" i="1"/>
  <c r="G2148" i="1"/>
  <c r="G2156" i="1"/>
  <c r="G2164" i="1"/>
  <c r="G2172" i="1"/>
  <c r="G2180" i="1"/>
  <c r="G2188" i="1"/>
  <c r="G2196" i="1"/>
  <c r="G2204" i="1"/>
  <c r="G2212" i="1"/>
  <c r="G2220" i="1"/>
  <c r="G2228" i="1"/>
  <c r="G2236" i="1"/>
  <c r="G2244" i="1"/>
  <c r="G2252" i="1"/>
  <c r="G2260" i="1"/>
  <c r="G2268" i="1"/>
  <c r="G2276" i="1"/>
  <c r="G2284" i="1"/>
  <c r="G2292" i="1"/>
  <c r="G2300" i="1"/>
  <c r="G2308" i="1"/>
  <c r="G2316" i="1"/>
  <c r="G2324" i="1"/>
  <c r="G2332" i="1"/>
  <c r="G2340" i="1"/>
  <c r="G2348" i="1"/>
  <c r="G2356" i="1"/>
  <c r="G2364" i="1"/>
  <c r="G2372" i="1"/>
  <c r="G2380" i="1"/>
  <c r="G2388" i="1"/>
  <c r="G2396" i="1"/>
  <c r="G2404" i="1"/>
  <c r="G2412" i="1"/>
  <c r="G2420" i="1"/>
  <c r="G2428" i="1"/>
  <c r="G2436" i="1"/>
  <c r="G2444" i="1"/>
  <c r="G2452" i="1"/>
  <c r="G2460" i="1"/>
  <c r="G2468" i="1"/>
  <c r="G2476" i="1"/>
  <c r="G2484" i="1"/>
  <c r="G2492" i="1"/>
  <c r="G522" i="1"/>
  <c r="G971" i="1"/>
  <c r="G1097" i="1"/>
  <c r="G1184" i="1"/>
  <c r="G1266" i="1"/>
  <c r="G1332" i="1"/>
  <c r="G1396" i="1"/>
  <c r="G1460" i="1"/>
  <c r="G1520" i="1"/>
  <c r="G1566" i="1"/>
  <c r="G1608" i="1"/>
  <c r="G1650" i="1"/>
  <c r="G1673" i="1"/>
  <c r="G1696" i="1"/>
  <c r="G1714" i="1"/>
  <c r="G1737" i="1"/>
  <c r="G1760" i="1"/>
  <c r="G1778" i="1"/>
  <c r="G1801" i="1"/>
  <c r="G1824" i="1"/>
  <c r="G1842" i="1"/>
  <c r="G1865" i="1"/>
  <c r="G1882" i="1"/>
  <c r="G1898" i="1"/>
  <c r="G1914" i="1"/>
  <c r="G1930" i="1"/>
  <c r="G1946" i="1"/>
  <c r="G1961" i="1"/>
  <c r="G1973" i="1"/>
  <c r="G1981" i="1"/>
  <c r="G1989" i="1"/>
  <c r="G1997" i="1"/>
  <c r="G2005" i="1"/>
  <c r="G2013" i="1"/>
  <c r="G2021" i="1"/>
  <c r="G2029" i="1"/>
  <c r="G2037" i="1"/>
  <c r="G2045" i="1"/>
  <c r="G2053" i="1"/>
  <c r="G2061" i="1"/>
  <c r="G2069" i="1"/>
  <c r="G2077" i="1"/>
  <c r="G2085" i="1"/>
  <c r="G2093" i="1"/>
  <c r="G2101" i="1"/>
  <c r="G2109" i="1"/>
  <c r="G2117" i="1"/>
  <c r="G2125" i="1"/>
  <c r="G2133" i="1"/>
  <c r="G2141" i="1"/>
  <c r="G2149" i="1"/>
  <c r="G2157" i="1"/>
  <c r="G2165" i="1"/>
  <c r="G2173" i="1"/>
  <c r="G2181" i="1"/>
  <c r="G2189" i="1"/>
  <c r="G2197" i="1"/>
  <c r="G2205" i="1"/>
  <c r="G2213" i="1"/>
  <c r="G2221" i="1"/>
  <c r="G2229" i="1"/>
  <c r="G2237" i="1"/>
  <c r="G2245" i="1"/>
  <c r="G2253" i="1"/>
  <c r="G2261" i="1"/>
  <c r="G2269" i="1"/>
  <c r="G2277" i="1"/>
  <c r="G2285" i="1"/>
  <c r="G2293" i="1"/>
  <c r="G2301" i="1"/>
  <c r="G2309" i="1"/>
  <c r="G2317" i="1"/>
  <c r="G2325" i="1"/>
  <c r="G2333" i="1"/>
  <c r="G2341" i="1"/>
  <c r="G2349" i="1"/>
  <c r="G2357" i="1"/>
  <c r="G2365" i="1"/>
  <c r="G2373" i="1"/>
  <c r="G2381" i="1"/>
  <c r="G2389" i="1"/>
  <c r="G2397" i="1"/>
  <c r="G2405" i="1"/>
  <c r="G2413" i="1"/>
  <c r="G2421" i="1"/>
  <c r="G2429" i="1"/>
  <c r="G2437" i="1"/>
  <c r="G655" i="1"/>
  <c r="G1003" i="1"/>
  <c r="G1113" i="1"/>
  <c r="G1199" i="1"/>
  <c r="G1279" i="1"/>
  <c r="G1343" i="1"/>
  <c r="G1407" i="1"/>
  <c r="G1471" i="1"/>
  <c r="G1531" i="1"/>
  <c r="G1574" i="1"/>
  <c r="G1616" i="1"/>
  <c r="G1656" i="1"/>
  <c r="G1674" i="1"/>
  <c r="G1697" i="1"/>
  <c r="G1720" i="1"/>
  <c r="G1738" i="1"/>
  <c r="G1761" i="1"/>
  <c r="G1784" i="1"/>
  <c r="G1802" i="1"/>
  <c r="G1825" i="1"/>
  <c r="G1848" i="1"/>
  <c r="G1866" i="1"/>
  <c r="G1887" i="1"/>
  <c r="G1903" i="1"/>
  <c r="G1919" i="1"/>
  <c r="G1935" i="1"/>
  <c r="G1951" i="1"/>
  <c r="G1962" i="1"/>
  <c r="G1974" i="1"/>
  <c r="G1982" i="1"/>
  <c r="G1990" i="1"/>
  <c r="G1998" i="1"/>
  <c r="G2006" i="1"/>
  <c r="G2014" i="1"/>
  <c r="G2022" i="1"/>
  <c r="G2030" i="1"/>
  <c r="G2038" i="1"/>
  <c r="G2046" i="1"/>
  <c r="G2054" i="1"/>
  <c r="G2062" i="1"/>
  <c r="G2070" i="1"/>
  <c r="G2078" i="1"/>
  <c r="G2086" i="1"/>
  <c r="G2094" i="1"/>
  <c r="G2102" i="1"/>
  <c r="G2110" i="1"/>
  <c r="G2118" i="1"/>
  <c r="G2126" i="1"/>
  <c r="G2134" i="1"/>
  <c r="G2142" i="1"/>
  <c r="G2150" i="1"/>
  <c r="G2158" i="1"/>
  <c r="G2166" i="1"/>
  <c r="G2174" i="1"/>
  <c r="G2182" i="1"/>
  <c r="G2190" i="1"/>
  <c r="G2198" i="1"/>
  <c r="G2206" i="1"/>
  <c r="G2214" i="1"/>
  <c r="G2222" i="1"/>
  <c r="G2230" i="1"/>
  <c r="G2238" i="1"/>
  <c r="G2246" i="1"/>
  <c r="G2254" i="1"/>
  <c r="G2262" i="1"/>
  <c r="G2270" i="1"/>
  <c r="G2278" i="1"/>
  <c r="G2286" i="1"/>
  <c r="G2294" i="1"/>
  <c r="G2302" i="1"/>
  <c r="G2310" i="1"/>
  <c r="G2318" i="1"/>
  <c r="G2326" i="1"/>
  <c r="G2334" i="1"/>
  <c r="G2342" i="1"/>
  <c r="G2350" i="1"/>
  <c r="G2358" i="1"/>
  <c r="G2366" i="1"/>
  <c r="G2374" i="1"/>
  <c r="G2382" i="1"/>
  <c r="G2390" i="1"/>
  <c r="G2398" i="1"/>
  <c r="G2406" i="1"/>
  <c r="G2414" i="1"/>
  <c r="G2422" i="1"/>
  <c r="G690" i="1"/>
  <c r="G1018" i="1"/>
  <c r="G1120" i="1"/>
  <c r="G1206" i="1"/>
  <c r="G1284" i="1"/>
  <c r="G1348" i="1"/>
  <c r="G1412" i="1"/>
  <c r="G1476" i="1"/>
  <c r="G1534" i="1"/>
  <c r="G1576" i="1"/>
  <c r="G1619" i="1"/>
  <c r="G1657" i="1"/>
  <c r="G1680" i="1"/>
  <c r="G1698" i="1"/>
  <c r="G1721" i="1"/>
  <c r="G1744" i="1"/>
  <c r="G1762" i="1"/>
  <c r="G1785" i="1"/>
  <c r="G1808" i="1"/>
  <c r="G1826" i="1"/>
  <c r="G1849" i="1"/>
  <c r="G1872" i="1"/>
  <c r="G1888" i="1"/>
  <c r="G1904" i="1"/>
  <c r="G1920" i="1"/>
  <c r="G1936" i="1"/>
  <c r="G1952" i="1"/>
  <c r="G1965" i="1"/>
  <c r="G1975" i="1"/>
  <c r="G1983" i="1"/>
  <c r="G1991" i="1"/>
  <c r="G1999" i="1"/>
  <c r="G2007" i="1"/>
  <c r="G2015" i="1"/>
  <c r="G2023" i="1"/>
  <c r="G2031" i="1"/>
  <c r="G2039" i="1"/>
  <c r="G2047" i="1"/>
  <c r="G2055" i="1"/>
  <c r="G2063" i="1"/>
  <c r="G2071" i="1"/>
  <c r="G2079" i="1"/>
  <c r="G2087" i="1"/>
  <c r="G2095" i="1"/>
  <c r="G2103" i="1"/>
  <c r="G2111" i="1"/>
  <c r="G2119" i="1"/>
  <c r="G2127" i="1"/>
  <c r="G2135" i="1"/>
  <c r="G2143" i="1"/>
  <c r="G2151" i="1"/>
  <c r="G2159" i="1"/>
  <c r="G2167" i="1"/>
  <c r="G2175" i="1"/>
  <c r="G2183" i="1"/>
  <c r="G2191" i="1"/>
  <c r="G2199" i="1"/>
  <c r="G2207" i="1"/>
  <c r="G2215" i="1"/>
  <c r="G2223" i="1"/>
  <c r="G2231" i="1"/>
  <c r="G2239" i="1"/>
  <c r="G2247" i="1"/>
  <c r="G2255" i="1"/>
  <c r="G2263" i="1"/>
  <c r="G799" i="1"/>
  <c r="G1039" i="1"/>
  <c r="G1135" i="1"/>
  <c r="G1219" i="1"/>
  <c r="G1295" i="1"/>
  <c r="G1359" i="1"/>
  <c r="G1423" i="1"/>
  <c r="G1487" i="1"/>
  <c r="G1542" i="1"/>
  <c r="G1584" i="1"/>
  <c r="G1627" i="1"/>
  <c r="G1658" i="1"/>
  <c r="G1681" i="1"/>
  <c r="G1704" i="1"/>
  <c r="G1722" i="1"/>
  <c r="G1745" i="1"/>
  <c r="G1768" i="1"/>
  <c r="G1786" i="1"/>
  <c r="G1809" i="1"/>
  <c r="G1832" i="1"/>
  <c r="G1850" i="1"/>
  <c r="G1873" i="1"/>
  <c r="G1889" i="1"/>
  <c r="G1905" i="1"/>
  <c r="G1921" i="1"/>
  <c r="G1937" i="1"/>
  <c r="G1953" i="1"/>
  <c r="G1967" i="1"/>
  <c r="G1976" i="1"/>
  <c r="G1984" i="1"/>
  <c r="G1992" i="1"/>
  <c r="G2000" i="1"/>
  <c r="G2008" i="1"/>
  <c r="G2016" i="1"/>
  <c r="G2024" i="1"/>
  <c r="G2032" i="1"/>
  <c r="G2040" i="1"/>
  <c r="G2048" i="1"/>
  <c r="G2056" i="1"/>
  <c r="G2064" i="1"/>
  <c r="G2072" i="1"/>
  <c r="G2080" i="1"/>
  <c r="G2088" i="1"/>
  <c r="G2096" i="1"/>
  <c r="G2104" i="1"/>
  <c r="G2112" i="1"/>
  <c r="G2120" i="1"/>
  <c r="G2128" i="1"/>
  <c r="G2136" i="1"/>
  <c r="G2144" i="1"/>
  <c r="G2152" i="1"/>
  <c r="G2160" i="1"/>
  <c r="G2168" i="1"/>
  <c r="G2176" i="1"/>
  <c r="G2184" i="1"/>
  <c r="G2192" i="1"/>
  <c r="G2200" i="1"/>
  <c r="G2208" i="1"/>
  <c r="G2216" i="1"/>
  <c r="G2224" i="1"/>
  <c r="G2232" i="1"/>
  <c r="G2240" i="1"/>
  <c r="G2248" i="1"/>
  <c r="G2256" i="1"/>
  <c r="G2264" i="1"/>
  <c r="G2272" i="1"/>
  <c r="G2280" i="1"/>
  <c r="G2288" i="1"/>
  <c r="G2296" i="1"/>
  <c r="G2304" i="1"/>
  <c r="G2312" i="1"/>
  <c r="G2320" i="1"/>
  <c r="G2328" i="1"/>
  <c r="G2336" i="1"/>
  <c r="G2344" i="1"/>
  <c r="G2352" i="1"/>
  <c r="G2360" i="1"/>
  <c r="G2368" i="1"/>
  <c r="G2376" i="1"/>
  <c r="G2384" i="1"/>
  <c r="G2392" i="1"/>
  <c r="G2400" i="1"/>
  <c r="G2408" i="1"/>
  <c r="G2416" i="1"/>
  <c r="G819" i="1"/>
  <c r="G1047" i="1"/>
  <c r="G1142" i="1"/>
  <c r="G1226" i="1"/>
  <c r="G1300" i="1"/>
  <c r="G1364" i="1"/>
  <c r="G1428" i="1"/>
  <c r="G1492" i="1"/>
  <c r="G1544" i="1"/>
  <c r="G1587" i="1"/>
  <c r="G1630" i="1"/>
  <c r="G1664" i="1"/>
  <c r="G1682" i="1"/>
  <c r="G1705" i="1"/>
  <c r="G1728" i="1"/>
  <c r="G1746" i="1"/>
  <c r="G1769" i="1"/>
  <c r="G1792" i="1"/>
  <c r="G1810" i="1"/>
  <c r="G1833" i="1"/>
  <c r="G1856" i="1"/>
  <c r="G1874" i="1"/>
  <c r="G1890" i="1"/>
  <c r="G1906" i="1"/>
  <c r="G1922" i="1"/>
  <c r="G1938" i="1"/>
  <c r="G1954" i="1"/>
  <c r="G1968" i="1"/>
  <c r="G1977" i="1"/>
  <c r="G1985" i="1"/>
  <c r="G1993" i="1"/>
  <c r="G2001" i="1"/>
  <c r="G2009" i="1"/>
  <c r="G2017" i="1"/>
  <c r="G2025" i="1"/>
  <c r="G2033" i="1"/>
  <c r="G2041" i="1"/>
  <c r="G2049" i="1"/>
  <c r="G2057" i="1"/>
  <c r="G2065" i="1"/>
  <c r="G2073" i="1"/>
  <c r="G2081" i="1"/>
  <c r="G2089" i="1"/>
  <c r="G2097" i="1"/>
  <c r="G2105" i="1"/>
  <c r="G2113" i="1"/>
  <c r="G2121" i="1"/>
  <c r="G2129" i="1"/>
  <c r="G2137" i="1"/>
  <c r="G2145" i="1"/>
  <c r="G2153" i="1"/>
  <c r="G2161" i="1"/>
  <c r="G2169" i="1"/>
  <c r="G2177" i="1"/>
  <c r="G2185" i="1"/>
  <c r="G2193" i="1"/>
  <c r="G2201" i="1"/>
  <c r="G2209" i="1"/>
  <c r="G2217" i="1"/>
  <c r="G2225" i="1"/>
  <c r="G2233" i="1"/>
  <c r="G2241" i="1"/>
  <c r="G2249" i="1"/>
  <c r="G2257" i="1"/>
  <c r="G2265" i="1"/>
  <c r="G2273" i="1"/>
  <c r="G2281" i="1"/>
  <c r="G2289" i="1"/>
  <c r="G2297" i="1"/>
  <c r="G2305" i="1"/>
  <c r="G2313" i="1"/>
  <c r="G2321" i="1"/>
  <c r="G2329" i="1"/>
  <c r="G2337" i="1"/>
  <c r="G2345" i="1"/>
  <c r="G2353" i="1"/>
  <c r="G2361" i="1"/>
  <c r="G2369" i="1"/>
  <c r="G2377" i="1"/>
  <c r="G2385" i="1"/>
  <c r="G2393" i="1"/>
  <c r="G2401" i="1"/>
  <c r="G2409" i="1"/>
  <c r="G2417" i="1"/>
  <c r="G2425" i="1"/>
  <c r="G2433" i="1"/>
  <c r="G2441" i="1"/>
  <c r="G887" i="1"/>
  <c r="G1311" i="1"/>
  <c r="G1552" i="1"/>
  <c r="G1688" i="1"/>
  <c r="G1770" i="1"/>
  <c r="G1857" i="1"/>
  <c r="G1927" i="1"/>
  <c r="G1978" i="1"/>
  <c r="G2010" i="1"/>
  <c r="G2042" i="1"/>
  <c r="G2074" i="1"/>
  <c r="G2106" i="1"/>
  <c r="G2138" i="1"/>
  <c r="G2170" i="1"/>
  <c r="G2202" i="1"/>
  <c r="G2234" i="1"/>
  <c r="G2266" i="1"/>
  <c r="G2287" i="1"/>
  <c r="G2307" i="1"/>
  <c r="G2330" i="1"/>
  <c r="G2351" i="1"/>
  <c r="G2371" i="1"/>
  <c r="G2394" i="1"/>
  <c r="G2415" i="1"/>
  <c r="G2431" i="1"/>
  <c r="G2443" i="1"/>
  <c r="G2453" i="1"/>
  <c r="G2462" i="1"/>
  <c r="G2471" i="1"/>
  <c r="G2480" i="1"/>
  <c r="G2489" i="1"/>
  <c r="G2498" i="1"/>
  <c r="G2506" i="1"/>
  <c r="G2514" i="1"/>
  <c r="G2522" i="1"/>
  <c r="G2530" i="1"/>
  <c r="G2538" i="1"/>
  <c r="G2546" i="1"/>
  <c r="G2554" i="1"/>
  <c r="G2562" i="1"/>
  <c r="G2570" i="1"/>
  <c r="G2578" i="1"/>
  <c r="G2586" i="1"/>
  <c r="G2594" i="1"/>
  <c r="G2602" i="1"/>
  <c r="G2610" i="1"/>
  <c r="G2618" i="1"/>
  <c r="G2626" i="1"/>
  <c r="G2634" i="1"/>
  <c r="G2642" i="1"/>
  <c r="G2650" i="1"/>
  <c r="G2658" i="1"/>
  <c r="G2666" i="1"/>
  <c r="G2674" i="1"/>
  <c r="G2682" i="1"/>
  <c r="G2690" i="1"/>
  <c r="G2698" i="1"/>
  <c r="G2706" i="1"/>
  <c r="G2714" i="1"/>
  <c r="G2722" i="1"/>
  <c r="G2730" i="1"/>
  <c r="G2738" i="1"/>
  <c r="G2746" i="1"/>
  <c r="G2754" i="1"/>
  <c r="G2762" i="1"/>
  <c r="G2770" i="1"/>
  <c r="G2778" i="1"/>
  <c r="G2786" i="1"/>
  <c r="G2794" i="1"/>
  <c r="G2802" i="1"/>
  <c r="G2810" i="1"/>
  <c r="G2818" i="1"/>
  <c r="G2826" i="1"/>
  <c r="G2834" i="1"/>
  <c r="G2842" i="1"/>
  <c r="G2850" i="1"/>
  <c r="G2858" i="1"/>
  <c r="G2866" i="1"/>
  <c r="G2874" i="1"/>
  <c r="G2882" i="1"/>
  <c r="G2890" i="1"/>
  <c r="G2898" i="1"/>
  <c r="G2906" i="1"/>
  <c r="G2914" i="1"/>
  <c r="G2922" i="1"/>
  <c r="G2930" i="1"/>
  <c r="G2938" i="1"/>
  <c r="G2946" i="1"/>
  <c r="G2954" i="1"/>
  <c r="G2962" i="1"/>
  <c r="G2970" i="1"/>
  <c r="G2978" i="1"/>
  <c r="G2986" i="1"/>
  <c r="G2994" i="1"/>
  <c r="G3002" i="1"/>
  <c r="G911" i="1"/>
  <c r="G1316" i="1"/>
  <c r="G1555" i="1"/>
  <c r="G1689" i="1"/>
  <c r="G1776" i="1"/>
  <c r="G1858" i="1"/>
  <c r="G1928" i="1"/>
  <c r="G1979" i="1"/>
  <c r="G2011" i="1"/>
  <c r="G2043" i="1"/>
  <c r="G2075" i="1"/>
  <c r="G2107" i="1"/>
  <c r="G2139" i="1"/>
  <c r="G2171" i="1"/>
  <c r="G2203" i="1"/>
  <c r="G2235" i="1"/>
  <c r="G2267" i="1"/>
  <c r="G2290" i="1"/>
  <c r="G2311" i="1"/>
  <c r="G2331" i="1"/>
  <c r="G2354" i="1"/>
  <c r="G2375" i="1"/>
  <c r="G2395" i="1"/>
  <c r="G2418" i="1"/>
  <c r="G2432" i="1"/>
  <c r="G2445" i="1"/>
  <c r="G2454" i="1"/>
  <c r="G2463" i="1"/>
  <c r="G2472" i="1"/>
  <c r="G2481" i="1"/>
  <c r="G2490" i="1"/>
  <c r="G2499" i="1"/>
  <c r="G2507" i="1"/>
  <c r="G2515" i="1"/>
  <c r="G2523" i="1"/>
  <c r="G2531" i="1"/>
  <c r="G2539" i="1"/>
  <c r="G2547" i="1"/>
  <c r="G2555" i="1"/>
  <c r="G2563" i="1"/>
  <c r="G2571" i="1"/>
  <c r="G2579" i="1"/>
  <c r="G2587" i="1"/>
  <c r="G2595" i="1"/>
  <c r="G2603" i="1"/>
  <c r="G2611" i="1"/>
  <c r="G2619" i="1"/>
  <c r="G2627" i="1"/>
  <c r="G2635" i="1"/>
  <c r="G2643" i="1"/>
  <c r="G2651" i="1"/>
  <c r="G2659" i="1"/>
  <c r="G2667" i="1"/>
  <c r="G2675" i="1"/>
  <c r="G2683" i="1"/>
  <c r="G2691" i="1"/>
  <c r="G2699" i="1"/>
  <c r="G2707" i="1"/>
  <c r="G2715" i="1"/>
  <c r="G2723" i="1"/>
  <c r="G2731" i="1"/>
  <c r="G2739" i="1"/>
  <c r="G2747" i="1"/>
  <c r="G2755" i="1"/>
  <c r="G2763" i="1"/>
  <c r="G2771" i="1"/>
  <c r="G2779" i="1"/>
  <c r="G2787" i="1"/>
  <c r="G2795" i="1"/>
  <c r="G2803" i="1"/>
  <c r="G2811" i="1"/>
  <c r="G2819" i="1"/>
  <c r="G2827" i="1"/>
  <c r="G2835" i="1"/>
  <c r="G2843" i="1"/>
  <c r="G2851" i="1"/>
  <c r="G2859" i="1"/>
  <c r="G2867" i="1"/>
  <c r="G2875" i="1"/>
  <c r="G2883" i="1"/>
  <c r="G2891" i="1"/>
  <c r="G2899" i="1"/>
  <c r="G2907" i="1"/>
  <c r="G2915" i="1"/>
  <c r="G1064" i="1"/>
  <c r="G1375" i="1"/>
  <c r="G1595" i="1"/>
  <c r="G1706" i="1"/>
  <c r="G1793" i="1"/>
  <c r="G1879" i="1"/>
  <c r="G1943" i="1"/>
  <c r="G1986" i="1"/>
  <c r="G2018" i="1"/>
  <c r="G2050" i="1"/>
  <c r="G2082" i="1"/>
  <c r="G2114" i="1"/>
  <c r="G2146" i="1"/>
  <c r="G2178" i="1"/>
  <c r="G2210" i="1"/>
  <c r="G2242" i="1"/>
  <c r="G2271" i="1"/>
  <c r="G2291" i="1"/>
  <c r="G2314" i="1"/>
  <c r="G2335" i="1"/>
  <c r="G2355" i="1"/>
  <c r="G2378" i="1"/>
  <c r="G2399" i="1"/>
  <c r="G2419" i="1"/>
  <c r="G2434" i="1"/>
  <c r="G2446" i="1"/>
  <c r="G2455" i="1"/>
  <c r="G2464" i="1"/>
  <c r="G2473" i="1"/>
  <c r="G2482" i="1"/>
  <c r="G2491" i="1"/>
  <c r="G2500" i="1"/>
  <c r="G2508" i="1"/>
  <c r="G2516" i="1"/>
  <c r="G2524" i="1"/>
  <c r="G2532" i="1"/>
  <c r="G2540" i="1"/>
  <c r="G2548" i="1"/>
  <c r="G2556" i="1"/>
  <c r="G2564" i="1"/>
  <c r="G2572" i="1"/>
  <c r="G2580" i="1"/>
  <c r="G2588" i="1"/>
  <c r="G2596" i="1"/>
  <c r="G2604" i="1"/>
  <c r="G2612" i="1"/>
  <c r="G2620" i="1"/>
  <c r="G2628" i="1"/>
  <c r="G2636" i="1"/>
  <c r="G2644" i="1"/>
  <c r="G2652" i="1"/>
  <c r="G2660" i="1"/>
  <c r="G2668" i="1"/>
  <c r="G2676" i="1"/>
  <c r="G2684" i="1"/>
  <c r="G2692" i="1"/>
  <c r="G2700" i="1"/>
  <c r="G2708" i="1"/>
  <c r="G2716" i="1"/>
  <c r="G2724" i="1"/>
  <c r="G2732" i="1"/>
  <c r="G2740" i="1"/>
  <c r="G2748" i="1"/>
  <c r="G2756" i="1"/>
  <c r="G2764" i="1"/>
  <c r="G2772" i="1"/>
  <c r="G2780" i="1"/>
  <c r="G2788" i="1"/>
  <c r="G2796" i="1"/>
  <c r="G2804" i="1"/>
  <c r="G2812" i="1"/>
  <c r="G2820" i="1"/>
  <c r="G2828" i="1"/>
  <c r="G2836" i="1"/>
  <c r="G2844" i="1"/>
  <c r="G2852" i="1"/>
  <c r="G2860" i="1"/>
  <c r="G2868" i="1"/>
  <c r="G2876" i="1"/>
  <c r="G2884" i="1"/>
  <c r="G2892" i="1"/>
  <c r="G2900" i="1"/>
  <c r="G2908" i="1"/>
  <c r="G2916" i="1"/>
  <c r="G2924" i="1"/>
  <c r="G2932" i="1"/>
  <c r="G2940" i="1"/>
  <c r="G2948" i="1"/>
  <c r="G2956" i="1"/>
  <c r="G1155" i="1"/>
  <c r="G1439" i="1"/>
  <c r="G1638" i="1"/>
  <c r="G1729" i="1"/>
  <c r="G1816" i="1"/>
  <c r="G1895" i="1"/>
  <c r="G1957" i="1"/>
  <c r="G1994" i="1"/>
  <c r="G2026" i="1"/>
  <c r="G2058" i="1"/>
  <c r="G2090" i="1"/>
  <c r="G2122" i="1"/>
  <c r="G2154" i="1"/>
  <c r="G2186" i="1"/>
  <c r="G2218" i="1"/>
  <c r="G2250" i="1"/>
  <c r="G2275" i="1"/>
  <c r="G2298" i="1"/>
  <c r="G2319" i="1"/>
  <c r="G2339" i="1"/>
  <c r="G2362" i="1"/>
  <c r="G2383" i="1"/>
  <c r="G2403" i="1"/>
  <c r="G2424" i="1"/>
  <c r="G2438" i="1"/>
  <c r="G2448" i="1"/>
  <c r="G2457" i="1"/>
  <c r="G2466" i="1"/>
  <c r="G2475" i="1"/>
  <c r="G2485" i="1"/>
  <c r="G2494" i="1"/>
  <c r="G2502" i="1"/>
  <c r="G2510" i="1"/>
  <c r="G2518" i="1"/>
  <c r="G2526" i="1"/>
  <c r="G2534" i="1"/>
  <c r="G2542" i="1"/>
  <c r="G2550" i="1"/>
  <c r="G2558" i="1"/>
  <c r="G2566" i="1"/>
  <c r="G2574" i="1"/>
  <c r="G2582" i="1"/>
  <c r="G2590" i="1"/>
  <c r="G2598" i="1"/>
  <c r="G2606" i="1"/>
  <c r="G2614" i="1"/>
  <c r="G2622" i="1"/>
  <c r="G2630" i="1"/>
  <c r="G2638" i="1"/>
  <c r="G2646" i="1"/>
  <c r="G2654" i="1"/>
  <c r="G2662" i="1"/>
  <c r="G2670" i="1"/>
  <c r="G2678" i="1"/>
  <c r="G2686" i="1"/>
  <c r="G2694" i="1"/>
  <c r="G2702" i="1"/>
  <c r="G2710" i="1"/>
  <c r="G2718" i="1"/>
  <c r="G2726" i="1"/>
  <c r="G2734" i="1"/>
  <c r="G2742" i="1"/>
  <c r="G2750" i="1"/>
  <c r="G2758" i="1"/>
  <c r="G2766" i="1"/>
  <c r="G2774" i="1"/>
  <c r="G2782" i="1"/>
  <c r="G2790" i="1"/>
  <c r="G2798" i="1"/>
  <c r="G2806" i="1"/>
  <c r="G2814" i="1"/>
  <c r="G2822" i="1"/>
  <c r="G2830" i="1"/>
  <c r="G2838" i="1"/>
  <c r="G2846" i="1"/>
  <c r="G2854" i="1"/>
  <c r="G2862" i="1"/>
  <c r="G2870" i="1"/>
  <c r="G2878" i="1"/>
  <c r="G2886" i="1"/>
  <c r="G2894" i="1"/>
  <c r="G2902" i="1"/>
  <c r="G2910" i="1"/>
  <c r="G2918" i="1"/>
  <c r="G2926" i="1"/>
  <c r="G1162" i="1"/>
  <c r="G1444" i="1"/>
  <c r="G1640" i="1"/>
  <c r="G1730" i="1"/>
  <c r="G1817" i="1"/>
  <c r="G1896" i="1"/>
  <c r="G1959" i="1"/>
  <c r="G1995" i="1"/>
  <c r="G2027" i="1"/>
  <c r="G2059" i="1"/>
  <c r="G2091" i="1"/>
  <c r="G2123" i="1"/>
  <c r="G2155" i="1"/>
  <c r="G2187" i="1"/>
  <c r="G2219" i="1"/>
  <c r="G2251" i="1"/>
  <c r="G2279" i="1"/>
  <c r="G2299" i="1"/>
  <c r="G2322" i="1"/>
  <c r="G2343" i="1"/>
  <c r="G2363" i="1"/>
  <c r="G2386" i="1"/>
  <c r="G2407" i="1"/>
  <c r="G2426" i="1"/>
  <c r="G2439" i="1"/>
  <c r="G2449" i="1"/>
  <c r="G2458" i="1"/>
  <c r="G2467" i="1"/>
  <c r="G2477" i="1"/>
  <c r="G2486" i="1"/>
  <c r="G2495" i="1"/>
  <c r="G2503" i="1"/>
  <c r="G2511" i="1"/>
  <c r="G2519" i="1"/>
  <c r="G2527" i="1"/>
  <c r="G2535" i="1"/>
  <c r="G2543" i="1"/>
  <c r="G2551" i="1"/>
  <c r="G2559" i="1"/>
  <c r="G2567" i="1"/>
  <c r="G2575" i="1"/>
  <c r="G2583" i="1"/>
  <c r="G2591" i="1"/>
  <c r="G2599" i="1"/>
  <c r="G2607" i="1"/>
  <c r="G2615" i="1"/>
  <c r="G2623" i="1"/>
  <c r="G2631" i="1"/>
  <c r="G2639" i="1"/>
  <c r="G2647" i="1"/>
  <c r="G2655" i="1"/>
  <c r="G2663" i="1"/>
  <c r="G2671" i="1"/>
  <c r="G2679" i="1"/>
  <c r="G2687" i="1"/>
  <c r="G2695" i="1"/>
  <c r="G2703" i="1"/>
  <c r="G2711" i="1"/>
  <c r="G2719" i="1"/>
  <c r="G2727" i="1"/>
  <c r="G2735" i="1"/>
  <c r="G2743" i="1"/>
  <c r="G2751" i="1"/>
  <c r="G2759" i="1"/>
  <c r="G2767" i="1"/>
  <c r="G2775" i="1"/>
  <c r="G2783" i="1"/>
  <c r="G2791" i="1"/>
  <c r="G2799" i="1"/>
  <c r="G2807" i="1"/>
  <c r="G2815" i="1"/>
  <c r="G2823" i="1"/>
  <c r="G2831" i="1"/>
  <c r="G2839" i="1"/>
  <c r="G2847" i="1"/>
  <c r="G2855" i="1"/>
  <c r="G2863" i="1"/>
  <c r="G2871" i="1"/>
  <c r="G2879" i="1"/>
  <c r="G2887" i="1"/>
  <c r="G2895" i="1"/>
  <c r="G2903" i="1"/>
  <c r="G2911" i="1"/>
  <c r="G2919" i="1"/>
  <c r="G2927" i="1"/>
  <c r="G2935" i="1"/>
  <c r="G2943" i="1"/>
  <c r="G1072" i="1"/>
  <c r="G1666" i="1"/>
  <c r="G1911" i="1"/>
  <c r="G2019" i="1"/>
  <c r="G2099" i="1"/>
  <c r="G2194" i="1"/>
  <c r="G2274" i="1"/>
  <c r="G2327" i="1"/>
  <c r="G2387" i="1"/>
  <c r="G2435" i="1"/>
  <c r="G2461" i="1"/>
  <c r="G2487" i="1"/>
  <c r="G2509" i="1"/>
  <c r="G2529" i="1"/>
  <c r="G2552" i="1"/>
  <c r="G2573" i="1"/>
  <c r="G2593" i="1"/>
  <c r="G2616" i="1"/>
  <c r="G2637" i="1"/>
  <c r="G2657" i="1"/>
  <c r="G2680" i="1"/>
  <c r="G2701" i="1"/>
  <c r="G2721" i="1"/>
  <c r="G2744" i="1"/>
  <c r="G2765" i="1"/>
  <c r="G2785" i="1"/>
  <c r="G2808" i="1"/>
  <c r="G2829" i="1"/>
  <c r="G2849" i="1"/>
  <c r="G2872" i="1"/>
  <c r="G2893" i="1"/>
  <c r="G2913" i="1"/>
  <c r="G2931" i="1"/>
  <c r="G2944" i="1"/>
  <c r="G2955" i="1"/>
  <c r="G2965" i="1"/>
  <c r="G2974" i="1"/>
  <c r="G2983" i="1"/>
  <c r="G2992" i="1"/>
  <c r="G3001" i="1"/>
  <c r="G3010" i="1"/>
  <c r="G3018" i="1"/>
  <c r="G3026" i="1"/>
  <c r="G3034" i="1"/>
  <c r="G3042" i="1"/>
  <c r="G3050" i="1"/>
  <c r="G3058" i="1"/>
  <c r="G3066" i="1"/>
  <c r="G3074" i="1"/>
  <c r="G3082" i="1"/>
  <c r="G3090" i="1"/>
  <c r="G3098" i="1"/>
  <c r="G3106" i="1"/>
  <c r="G3114" i="1"/>
  <c r="G3122" i="1"/>
  <c r="G3130" i="1"/>
  <c r="G3138" i="1"/>
  <c r="G3146" i="1"/>
  <c r="G3154" i="1"/>
  <c r="G3162" i="1"/>
  <c r="G3170" i="1"/>
  <c r="G3178" i="1"/>
  <c r="G3186" i="1"/>
  <c r="G3194" i="1"/>
  <c r="G3202" i="1"/>
  <c r="G3210" i="1"/>
  <c r="G3218" i="1"/>
  <c r="G3226" i="1"/>
  <c r="G3234" i="1"/>
  <c r="G3242" i="1"/>
  <c r="G3250" i="1"/>
  <c r="G3258" i="1"/>
  <c r="G3266" i="1"/>
  <c r="G3274" i="1"/>
  <c r="G3282" i="1"/>
  <c r="G3290" i="1"/>
  <c r="G3298" i="1"/>
  <c r="G3306" i="1"/>
  <c r="G3314" i="1"/>
  <c r="G3322" i="1"/>
  <c r="G3330" i="1"/>
  <c r="G3338" i="1"/>
  <c r="G3346" i="1"/>
  <c r="G3354" i="1"/>
  <c r="G3362" i="1"/>
  <c r="G3370" i="1"/>
  <c r="G3378" i="1"/>
  <c r="G3386" i="1"/>
  <c r="G3394" i="1"/>
  <c r="G3402" i="1"/>
  <c r="G3410" i="1"/>
  <c r="G3418" i="1"/>
  <c r="G3426" i="1"/>
  <c r="G3434" i="1"/>
  <c r="G3442" i="1"/>
  <c r="G3450" i="1"/>
  <c r="G3458" i="1"/>
  <c r="G3466" i="1"/>
  <c r="G3474" i="1"/>
  <c r="G3482" i="1"/>
  <c r="G3490" i="1"/>
  <c r="G3498" i="1"/>
  <c r="G3506" i="1"/>
  <c r="G3514" i="1"/>
  <c r="G3522" i="1"/>
  <c r="G3530" i="1"/>
  <c r="G3538" i="1"/>
  <c r="G3546" i="1"/>
  <c r="G3554" i="1"/>
  <c r="G3562" i="1"/>
  <c r="G3570" i="1"/>
  <c r="G3578" i="1"/>
  <c r="G3586" i="1"/>
  <c r="G3594" i="1"/>
  <c r="G3602" i="1"/>
  <c r="G3610" i="1"/>
  <c r="G3618" i="1"/>
  <c r="G3626" i="1"/>
  <c r="G3634" i="1"/>
  <c r="G3642" i="1"/>
  <c r="G3650" i="1"/>
  <c r="G3658" i="1"/>
  <c r="G3666" i="1"/>
  <c r="G3674" i="1"/>
  <c r="G3682" i="1"/>
  <c r="G3690" i="1"/>
  <c r="G3698" i="1"/>
  <c r="G3706" i="1"/>
  <c r="G3714" i="1"/>
  <c r="G3722" i="1"/>
  <c r="G3730" i="1"/>
  <c r="G3738" i="1"/>
  <c r="G3746" i="1"/>
  <c r="G3754" i="1"/>
  <c r="G3762" i="1"/>
  <c r="G3770" i="1"/>
  <c r="G3778" i="1"/>
  <c r="G3786" i="1"/>
  <c r="G3794" i="1"/>
  <c r="G3802" i="1"/>
  <c r="G3810" i="1"/>
  <c r="G3818" i="1"/>
  <c r="G3826" i="1"/>
  <c r="G3834" i="1"/>
  <c r="G3842" i="1"/>
  <c r="G3850" i="1"/>
  <c r="G3858" i="1"/>
  <c r="G3866" i="1"/>
  <c r="G3874" i="1"/>
  <c r="G3882" i="1"/>
  <c r="G3890" i="1"/>
  <c r="G3898" i="1"/>
  <c r="G3906" i="1"/>
  <c r="G3914" i="1"/>
  <c r="G3922" i="1"/>
  <c r="G3930" i="1"/>
  <c r="G3938" i="1"/>
  <c r="G3946" i="1"/>
  <c r="G3954" i="1"/>
  <c r="G3962" i="1"/>
  <c r="G3970" i="1"/>
  <c r="G3978" i="1"/>
  <c r="G3986" i="1"/>
  <c r="G3994" i="1"/>
  <c r="G4002" i="1"/>
  <c r="G4010" i="1"/>
  <c r="G1241" i="1"/>
  <c r="G1712" i="1"/>
  <c r="G1912" i="1"/>
  <c r="G2034" i="1"/>
  <c r="G2115" i="1"/>
  <c r="G2195" i="1"/>
  <c r="G2282" i="1"/>
  <c r="G2338" i="1"/>
  <c r="G2391" i="1"/>
  <c r="G2440" i="1"/>
  <c r="G2465" i="1"/>
  <c r="G2488" i="1"/>
  <c r="G2512" i="1"/>
  <c r="G2533" i="1"/>
  <c r="G2553" i="1"/>
  <c r="G2576" i="1"/>
  <c r="G2597" i="1"/>
  <c r="G2617" i="1"/>
  <c r="G2640" i="1"/>
  <c r="G2661" i="1"/>
  <c r="G2681" i="1"/>
  <c r="G2704" i="1"/>
  <c r="G2725" i="1"/>
  <c r="G2745" i="1"/>
  <c r="G2768" i="1"/>
  <c r="G2789" i="1"/>
  <c r="G2809" i="1"/>
  <c r="G2832" i="1"/>
  <c r="G2853" i="1"/>
  <c r="G2873" i="1"/>
  <c r="G2896" i="1"/>
  <c r="G2917" i="1"/>
  <c r="G2933" i="1"/>
  <c r="G2945" i="1"/>
  <c r="G2957" i="1"/>
  <c r="G2966" i="1"/>
  <c r="G2975" i="1"/>
  <c r="G2984" i="1"/>
  <c r="G2993" i="1"/>
  <c r="G3003" i="1"/>
  <c r="G3011" i="1"/>
  <c r="G3019" i="1"/>
  <c r="G3027" i="1"/>
  <c r="G3035" i="1"/>
  <c r="G3043" i="1"/>
  <c r="G3051" i="1"/>
  <c r="G3059" i="1"/>
  <c r="G3067" i="1"/>
  <c r="G3075" i="1"/>
  <c r="G3083" i="1"/>
  <c r="G3091" i="1"/>
  <c r="G3099" i="1"/>
  <c r="G3107" i="1"/>
  <c r="G3115" i="1"/>
  <c r="G3123" i="1"/>
  <c r="G3131" i="1"/>
  <c r="G3139" i="1"/>
  <c r="G3147" i="1"/>
  <c r="G3155" i="1"/>
  <c r="G3163" i="1"/>
  <c r="G3171" i="1"/>
  <c r="G3179" i="1"/>
  <c r="G3187" i="1"/>
  <c r="G3195" i="1"/>
  <c r="G3203" i="1"/>
  <c r="G3211" i="1"/>
  <c r="G3219" i="1"/>
  <c r="G3227" i="1"/>
  <c r="G3235" i="1"/>
  <c r="G3243" i="1"/>
  <c r="G3251" i="1"/>
  <c r="G3259" i="1"/>
  <c r="G3267" i="1"/>
  <c r="G3275" i="1"/>
  <c r="G3283" i="1"/>
  <c r="G3291" i="1"/>
  <c r="G3299" i="1"/>
  <c r="G3307" i="1"/>
  <c r="G3315" i="1"/>
  <c r="G3323" i="1"/>
  <c r="G3331" i="1"/>
  <c r="G3339" i="1"/>
  <c r="G3347" i="1"/>
  <c r="G3355" i="1"/>
  <c r="G3363" i="1"/>
  <c r="G3371" i="1"/>
  <c r="G3379" i="1"/>
  <c r="G3387" i="1"/>
  <c r="G3395" i="1"/>
  <c r="G3403" i="1"/>
  <c r="G3411" i="1"/>
  <c r="G3419" i="1"/>
  <c r="G3427" i="1"/>
  <c r="G3435" i="1"/>
  <c r="G3443" i="1"/>
  <c r="G3451" i="1"/>
  <c r="G3459" i="1"/>
  <c r="G3467" i="1"/>
  <c r="G3475" i="1"/>
  <c r="G3483" i="1"/>
  <c r="G3491" i="1"/>
  <c r="G3499" i="1"/>
  <c r="G3507" i="1"/>
  <c r="G3515" i="1"/>
  <c r="G3523" i="1"/>
  <c r="G3531" i="1"/>
  <c r="G3539" i="1"/>
  <c r="G3547" i="1"/>
  <c r="G3555" i="1"/>
  <c r="G3563" i="1"/>
  <c r="G3571" i="1"/>
  <c r="G3579" i="1"/>
  <c r="G3587" i="1"/>
  <c r="G3595" i="1"/>
  <c r="G3603" i="1"/>
  <c r="G3611" i="1"/>
  <c r="G3619" i="1"/>
  <c r="G3627" i="1"/>
  <c r="G3635" i="1"/>
  <c r="G3643" i="1"/>
  <c r="G3651" i="1"/>
  <c r="G3659" i="1"/>
  <c r="G3667" i="1"/>
  <c r="G3675" i="1"/>
  <c r="G3683" i="1"/>
  <c r="G3691" i="1"/>
  <c r="G3699" i="1"/>
  <c r="G3707" i="1"/>
  <c r="G3715" i="1"/>
  <c r="G3723" i="1"/>
  <c r="G3731" i="1"/>
  <c r="G3739" i="1"/>
  <c r="G3747" i="1"/>
  <c r="G3755" i="1"/>
  <c r="G3763" i="1"/>
  <c r="G3771" i="1"/>
  <c r="G3779" i="1"/>
  <c r="G3787" i="1"/>
  <c r="G3795" i="1"/>
  <c r="G3803" i="1"/>
  <c r="G3811" i="1"/>
  <c r="G3819" i="1"/>
  <c r="G3827" i="1"/>
  <c r="G3835" i="1"/>
  <c r="G3843" i="1"/>
  <c r="G3851" i="1"/>
  <c r="G3859" i="1"/>
  <c r="G3867" i="1"/>
  <c r="G3875" i="1"/>
  <c r="G3883" i="1"/>
  <c r="G3891" i="1"/>
  <c r="G3899" i="1"/>
  <c r="G3907" i="1"/>
  <c r="G3915" i="1"/>
  <c r="G3923" i="1"/>
  <c r="G3931" i="1"/>
  <c r="G3939" i="1"/>
  <c r="G3947" i="1"/>
  <c r="G3955" i="1"/>
  <c r="G3963" i="1"/>
  <c r="G1248" i="1"/>
  <c r="G1752" i="1"/>
  <c r="G1944" i="1"/>
  <c r="G2035" i="1"/>
  <c r="G2130" i="1"/>
  <c r="G2211" i="1"/>
  <c r="G2283" i="1"/>
  <c r="G2346" i="1"/>
  <c r="G2402" i="1"/>
  <c r="G2442" i="1"/>
  <c r="G2469" i="1"/>
  <c r="G2493" i="1"/>
  <c r="G2513" i="1"/>
  <c r="G2536" i="1"/>
  <c r="G2557" i="1"/>
  <c r="G2577" i="1"/>
  <c r="G2600" i="1"/>
  <c r="G2621" i="1"/>
  <c r="G2641" i="1"/>
  <c r="G2664" i="1"/>
  <c r="G2685" i="1"/>
  <c r="G2705" i="1"/>
  <c r="G2728" i="1"/>
  <c r="G2749" i="1"/>
  <c r="G2769" i="1"/>
  <c r="G2792" i="1"/>
  <c r="G2813" i="1"/>
  <c r="G2833" i="1"/>
  <c r="G2856" i="1"/>
  <c r="G2877" i="1"/>
  <c r="G2897" i="1"/>
  <c r="G2920" i="1"/>
  <c r="G2934" i="1"/>
  <c r="G2947" i="1"/>
  <c r="G2958" i="1"/>
  <c r="G2967" i="1"/>
  <c r="G2976" i="1"/>
  <c r="G2985" i="1"/>
  <c r="G2995" i="1"/>
  <c r="G3004" i="1"/>
  <c r="G3012" i="1"/>
  <c r="G3020" i="1"/>
  <c r="G3028" i="1"/>
  <c r="G3036" i="1"/>
  <c r="G3044" i="1"/>
  <c r="G3052" i="1"/>
  <c r="G3060" i="1"/>
  <c r="G3068" i="1"/>
  <c r="G3076" i="1"/>
  <c r="G3084" i="1"/>
  <c r="G3092" i="1"/>
  <c r="G3100" i="1"/>
  <c r="G3108" i="1"/>
  <c r="G3116" i="1"/>
  <c r="G3124" i="1"/>
  <c r="G3132" i="1"/>
  <c r="G3140" i="1"/>
  <c r="G3148" i="1"/>
  <c r="G3156" i="1"/>
  <c r="G3164" i="1"/>
  <c r="G3172" i="1"/>
  <c r="G3180" i="1"/>
  <c r="G3188" i="1"/>
  <c r="G3196" i="1"/>
  <c r="G3204" i="1"/>
  <c r="G3212" i="1"/>
  <c r="G3220" i="1"/>
  <c r="G3228" i="1"/>
  <c r="G3236" i="1"/>
  <c r="G3244" i="1"/>
  <c r="G3252" i="1"/>
  <c r="G3260" i="1"/>
  <c r="G3268" i="1"/>
  <c r="G3276" i="1"/>
  <c r="G3284" i="1"/>
  <c r="G3292" i="1"/>
  <c r="G3300" i="1"/>
  <c r="G3308" i="1"/>
  <c r="G3316" i="1"/>
  <c r="G3324" i="1"/>
  <c r="G3332" i="1"/>
  <c r="G3340" i="1"/>
  <c r="G3348" i="1"/>
  <c r="G3356" i="1"/>
  <c r="G3364" i="1"/>
  <c r="G3372" i="1"/>
  <c r="G3380" i="1"/>
  <c r="G3388" i="1"/>
  <c r="G3396" i="1"/>
  <c r="G3404" i="1"/>
  <c r="G3412" i="1"/>
  <c r="G3420" i="1"/>
  <c r="G3428" i="1"/>
  <c r="G3436" i="1"/>
  <c r="G3444" i="1"/>
  <c r="G3452" i="1"/>
  <c r="G3460" i="1"/>
  <c r="G3468" i="1"/>
  <c r="G3476" i="1"/>
  <c r="G3484" i="1"/>
  <c r="G3492" i="1"/>
  <c r="G3500" i="1"/>
  <c r="G3508" i="1"/>
  <c r="G3516" i="1"/>
  <c r="G3524" i="1"/>
  <c r="G3532" i="1"/>
  <c r="G3540" i="1"/>
  <c r="G3548" i="1"/>
  <c r="G3556" i="1"/>
  <c r="G3564" i="1"/>
  <c r="G3572" i="1"/>
  <c r="G3580" i="1"/>
  <c r="G3588" i="1"/>
  <c r="G3596" i="1"/>
  <c r="G3604" i="1"/>
  <c r="G3612" i="1"/>
  <c r="G3620" i="1"/>
  <c r="G3628" i="1"/>
  <c r="G3636" i="1"/>
  <c r="G3644" i="1"/>
  <c r="G3652" i="1"/>
  <c r="G3660" i="1"/>
  <c r="G3668" i="1"/>
  <c r="G3676" i="1"/>
  <c r="G3684" i="1"/>
  <c r="G3692" i="1"/>
  <c r="G3700" i="1"/>
  <c r="G3708" i="1"/>
  <c r="G3716" i="1"/>
  <c r="G3724" i="1"/>
  <c r="G3732" i="1"/>
  <c r="G3740" i="1"/>
  <c r="G1503" i="1"/>
  <c r="G1794" i="1"/>
  <c r="G1970" i="1"/>
  <c r="G2066" i="1"/>
  <c r="G2147" i="1"/>
  <c r="G2227" i="1"/>
  <c r="G2303" i="1"/>
  <c r="G2359" i="1"/>
  <c r="G2411" i="1"/>
  <c r="G2450" i="1"/>
  <c r="G2474" i="1"/>
  <c r="G2497" i="1"/>
  <c r="G2520" i="1"/>
  <c r="G2541" i="1"/>
  <c r="G2561" i="1"/>
  <c r="G2584" i="1"/>
  <c r="G2605" i="1"/>
  <c r="G2625" i="1"/>
  <c r="G2648" i="1"/>
  <c r="G2669" i="1"/>
  <c r="G2689" i="1"/>
  <c r="G2712" i="1"/>
  <c r="G2733" i="1"/>
  <c r="G2753" i="1"/>
  <c r="G2776" i="1"/>
  <c r="G2797" i="1"/>
  <c r="G2817" i="1"/>
  <c r="G2840" i="1"/>
  <c r="G2861" i="1"/>
  <c r="G2881" i="1"/>
  <c r="G2904" i="1"/>
  <c r="G2923" i="1"/>
  <c r="G2937" i="1"/>
  <c r="G2950" i="1"/>
  <c r="G2960" i="1"/>
  <c r="G2969" i="1"/>
  <c r="G2979" i="1"/>
  <c r="G2988" i="1"/>
  <c r="G2997" i="1"/>
  <c r="G3006" i="1"/>
  <c r="G3014" i="1"/>
  <c r="G3022" i="1"/>
  <c r="G3030" i="1"/>
  <c r="G3038" i="1"/>
  <c r="G3046" i="1"/>
  <c r="G3054" i="1"/>
  <c r="G3062" i="1"/>
  <c r="G3070" i="1"/>
  <c r="G3078" i="1"/>
  <c r="G3086" i="1"/>
  <c r="G3094" i="1"/>
  <c r="G3102" i="1"/>
  <c r="G3110" i="1"/>
  <c r="G3118" i="1"/>
  <c r="G3126" i="1"/>
  <c r="G3134" i="1"/>
  <c r="G3142" i="1"/>
  <c r="G3150" i="1"/>
  <c r="G3158" i="1"/>
  <c r="G3166" i="1"/>
  <c r="G3174" i="1"/>
  <c r="G3182" i="1"/>
  <c r="G3190" i="1"/>
  <c r="G3198" i="1"/>
  <c r="G3206" i="1"/>
  <c r="G3214" i="1"/>
  <c r="G3222" i="1"/>
  <c r="G3230" i="1"/>
  <c r="G3238" i="1"/>
  <c r="G3246" i="1"/>
  <c r="G3254" i="1"/>
  <c r="G3262" i="1"/>
  <c r="G3270" i="1"/>
  <c r="G3278" i="1"/>
  <c r="G3286" i="1"/>
  <c r="G3294" i="1"/>
  <c r="G3302" i="1"/>
  <c r="G3310" i="1"/>
  <c r="G3318" i="1"/>
  <c r="G3326" i="1"/>
  <c r="G3334" i="1"/>
  <c r="G3342" i="1"/>
  <c r="G3350" i="1"/>
  <c r="G3358" i="1"/>
  <c r="G3366" i="1"/>
  <c r="G3374" i="1"/>
  <c r="G3382" i="1"/>
  <c r="G3390" i="1"/>
  <c r="G3398" i="1"/>
  <c r="G3406" i="1"/>
  <c r="G3414" i="1"/>
  <c r="G3422" i="1"/>
  <c r="G3430" i="1"/>
  <c r="G3438" i="1"/>
  <c r="G3446" i="1"/>
  <c r="G3454" i="1"/>
  <c r="G3462" i="1"/>
  <c r="G3470" i="1"/>
  <c r="G3478" i="1"/>
  <c r="G3486" i="1"/>
  <c r="G3494" i="1"/>
  <c r="G3502" i="1"/>
  <c r="G3510" i="1"/>
  <c r="G3518" i="1"/>
  <c r="G3526" i="1"/>
  <c r="G3534" i="1"/>
  <c r="G3542" i="1"/>
  <c r="G3550" i="1"/>
  <c r="G3558" i="1"/>
  <c r="G3566" i="1"/>
  <c r="G3574" i="1"/>
  <c r="G3582" i="1"/>
  <c r="G3590" i="1"/>
  <c r="G3598" i="1"/>
  <c r="G3606" i="1"/>
  <c r="G3614" i="1"/>
  <c r="G3622" i="1"/>
  <c r="G3630" i="1"/>
  <c r="G3638" i="1"/>
  <c r="G3646" i="1"/>
  <c r="G3654" i="1"/>
  <c r="G3662" i="1"/>
  <c r="G3670" i="1"/>
  <c r="G3678" i="1"/>
  <c r="G3686" i="1"/>
  <c r="G3694" i="1"/>
  <c r="G3702" i="1"/>
  <c r="G3710" i="1"/>
  <c r="G3718" i="1"/>
  <c r="G3726" i="1"/>
  <c r="G3734" i="1"/>
  <c r="G3742" i="1"/>
  <c r="G3750" i="1"/>
  <c r="G3758" i="1"/>
  <c r="G3766" i="1"/>
  <c r="G3774" i="1"/>
  <c r="G3782" i="1"/>
  <c r="G3790" i="1"/>
  <c r="G3798" i="1"/>
  <c r="G3806" i="1"/>
  <c r="G3814" i="1"/>
  <c r="G3822" i="1"/>
  <c r="G3830" i="1"/>
  <c r="G3838" i="1"/>
  <c r="G3846" i="1"/>
  <c r="G3854" i="1"/>
  <c r="G1508" i="1"/>
  <c r="G1834" i="1"/>
  <c r="G1987" i="1"/>
  <c r="G2067" i="1"/>
  <c r="G2162" i="1"/>
  <c r="G2243" i="1"/>
  <c r="G2306" i="1"/>
  <c r="G2367" i="1"/>
  <c r="G2423" i="1"/>
  <c r="G2451" i="1"/>
  <c r="G2478" i="1"/>
  <c r="G2501" i="1"/>
  <c r="G2521" i="1"/>
  <c r="G2544" i="1"/>
  <c r="G2565" i="1"/>
  <c r="G2585" i="1"/>
  <c r="G2608" i="1"/>
  <c r="G2629" i="1"/>
  <c r="G2649" i="1"/>
  <c r="G2672" i="1"/>
  <c r="G2693" i="1"/>
  <c r="G2713" i="1"/>
  <c r="G2736" i="1"/>
  <c r="G2757" i="1"/>
  <c r="G2777" i="1"/>
  <c r="G2800" i="1"/>
  <c r="G2821" i="1"/>
  <c r="G2841" i="1"/>
  <c r="G2864" i="1"/>
  <c r="G2885" i="1"/>
  <c r="G2905" i="1"/>
  <c r="G2925" i="1"/>
  <c r="G2939" i="1"/>
  <c r="G2951" i="1"/>
  <c r="G2961" i="1"/>
  <c r="G2971" i="1"/>
  <c r="G2980" i="1"/>
  <c r="G2989" i="1"/>
  <c r="G2998" i="1"/>
  <c r="G3007" i="1"/>
  <c r="G3015" i="1"/>
  <c r="G3023" i="1"/>
  <c r="G3031" i="1"/>
  <c r="G3039" i="1"/>
  <c r="G3047" i="1"/>
  <c r="G3055" i="1"/>
  <c r="G3063" i="1"/>
  <c r="G3071" i="1"/>
  <c r="G3079" i="1"/>
  <c r="G3087" i="1"/>
  <c r="G3095" i="1"/>
  <c r="G3103" i="1"/>
  <c r="G3111" i="1"/>
  <c r="G3119" i="1"/>
  <c r="G3127" i="1"/>
  <c r="G3135" i="1"/>
  <c r="G3143" i="1"/>
  <c r="G3151" i="1"/>
  <c r="G3159" i="1"/>
  <c r="G3167" i="1"/>
  <c r="G3175" i="1"/>
  <c r="G3183" i="1"/>
  <c r="G3191" i="1"/>
  <c r="G3199" i="1"/>
  <c r="G3207" i="1"/>
  <c r="G3215" i="1"/>
  <c r="G3223" i="1"/>
  <c r="G3231" i="1"/>
  <c r="G3239" i="1"/>
  <c r="G3247" i="1"/>
  <c r="G3255" i="1"/>
  <c r="G3263" i="1"/>
  <c r="G3271" i="1"/>
  <c r="G3279" i="1"/>
  <c r="G3287" i="1"/>
  <c r="G3295" i="1"/>
  <c r="G3303" i="1"/>
  <c r="G3311" i="1"/>
  <c r="G3319" i="1"/>
  <c r="G3327" i="1"/>
  <c r="G3335" i="1"/>
  <c r="G3343" i="1"/>
  <c r="G3351" i="1"/>
  <c r="G3359" i="1"/>
  <c r="G3367" i="1"/>
  <c r="G3375" i="1"/>
  <c r="G3383" i="1"/>
  <c r="G3391" i="1"/>
  <c r="G3399" i="1"/>
  <c r="G3407" i="1"/>
  <c r="G3415" i="1"/>
  <c r="G3423" i="1"/>
  <c r="G3431" i="1"/>
  <c r="G3439" i="1"/>
  <c r="G3447" i="1"/>
  <c r="G3455" i="1"/>
  <c r="G3463" i="1"/>
  <c r="G3471" i="1"/>
  <c r="G3479" i="1"/>
  <c r="G3487" i="1"/>
  <c r="G3495" i="1"/>
  <c r="G3503" i="1"/>
  <c r="G3511" i="1"/>
  <c r="G3519" i="1"/>
  <c r="G3527" i="1"/>
  <c r="G3535" i="1"/>
  <c r="G3543" i="1"/>
  <c r="G3551" i="1"/>
  <c r="G3559" i="1"/>
  <c r="G3567" i="1"/>
  <c r="G3575" i="1"/>
  <c r="G3583" i="1"/>
  <c r="G3591" i="1"/>
  <c r="G3599" i="1"/>
  <c r="G3607" i="1"/>
  <c r="G3615" i="1"/>
  <c r="G3623" i="1"/>
  <c r="G3631" i="1"/>
  <c r="G3639" i="1"/>
  <c r="G3647" i="1"/>
  <c r="G3655" i="1"/>
  <c r="G3663" i="1"/>
  <c r="G3671" i="1"/>
  <c r="G3679" i="1"/>
  <c r="G3687" i="1"/>
  <c r="G3695" i="1"/>
  <c r="G3703" i="1"/>
  <c r="G3711" i="1"/>
  <c r="G3719" i="1"/>
  <c r="G3727" i="1"/>
  <c r="G3735" i="1"/>
  <c r="G3743" i="1"/>
  <c r="G3751" i="1"/>
  <c r="G3759" i="1"/>
  <c r="G3767" i="1"/>
  <c r="G3775" i="1"/>
  <c r="G3783" i="1"/>
  <c r="G3791" i="1"/>
  <c r="G3799" i="1"/>
  <c r="G3807" i="1"/>
  <c r="G3815" i="1"/>
  <c r="G3823" i="1"/>
  <c r="G3831" i="1"/>
  <c r="G3839" i="1"/>
  <c r="G3847" i="1"/>
  <c r="G3855" i="1"/>
  <c r="G3863" i="1"/>
  <c r="G3871" i="1"/>
  <c r="G1380" i="1"/>
  <c r="G2003" i="1"/>
  <c r="G2258" i="1"/>
  <c r="G2410" i="1"/>
  <c r="G2483" i="1"/>
  <c r="G2545" i="1"/>
  <c r="G2601" i="1"/>
  <c r="G2656" i="1"/>
  <c r="G2717" i="1"/>
  <c r="G2773" i="1"/>
  <c r="G2825" i="1"/>
  <c r="G2888" i="1"/>
  <c r="G2936" i="1"/>
  <c r="G2964" i="1"/>
  <c r="G2990" i="1"/>
  <c r="G3013" i="1"/>
  <c r="G3033" i="1"/>
  <c r="G3056" i="1"/>
  <c r="G3077" i="1"/>
  <c r="G3097" i="1"/>
  <c r="G3120" i="1"/>
  <c r="G3141" i="1"/>
  <c r="G3161" i="1"/>
  <c r="G3184" i="1"/>
  <c r="G3205" i="1"/>
  <c r="G3225" i="1"/>
  <c r="G3248" i="1"/>
  <c r="G3269" i="1"/>
  <c r="G3289" i="1"/>
  <c r="G3312" i="1"/>
  <c r="G3333" i="1"/>
  <c r="G3353" i="1"/>
  <c r="G3376" i="1"/>
  <c r="G3397" i="1"/>
  <c r="G3417" i="1"/>
  <c r="G3440" i="1"/>
  <c r="G3461" i="1"/>
  <c r="G3481" i="1"/>
  <c r="G3504" i="1"/>
  <c r="G3525" i="1"/>
  <c r="G3545" i="1"/>
  <c r="G3568" i="1"/>
  <c r="G3589" i="1"/>
  <c r="G3609" i="1"/>
  <c r="G3632" i="1"/>
  <c r="G3653" i="1"/>
  <c r="G3673" i="1"/>
  <c r="G3696" i="1"/>
  <c r="G3717" i="1"/>
  <c r="G3737" i="1"/>
  <c r="G3756" i="1"/>
  <c r="G3772" i="1"/>
  <c r="G3788" i="1"/>
  <c r="G3804" i="1"/>
  <c r="G3820" i="1"/>
  <c r="G3836" i="1"/>
  <c r="G3852" i="1"/>
  <c r="G3865" i="1"/>
  <c r="G3878" i="1"/>
  <c r="G3888" i="1"/>
  <c r="G3900" i="1"/>
  <c r="G3910" i="1"/>
  <c r="G3920" i="1"/>
  <c r="G3932" i="1"/>
  <c r="G3942" i="1"/>
  <c r="G3952" i="1"/>
  <c r="G3964" i="1"/>
  <c r="G3973" i="1"/>
  <c r="G3982" i="1"/>
  <c r="G3991" i="1"/>
  <c r="G4000" i="1"/>
  <c r="G4009" i="1"/>
  <c r="G1598" i="1"/>
  <c r="G2051" i="1"/>
  <c r="G2259" i="1"/>
  <c r="G2427" i="1"/>
  <c r="G2496" i="1"/>
  <c r="G2549" i="1"/>
  <c r="G2609" i="1"/>
  <c r="G2665" i="1"/>
  <c r="G2720" i="1"/>
  <c r="G2781" i="1"/>
  <c r="G2837" i="1"/>
  <c r="G2889" i="1"/>
  <c r="G2941" i="1"/>
  <c r="G2968" i="1"/>
  <c r="G2991" i="1"/>
  <c r="G3016" i="1"/>
  <c r="G3037" i="1"/>
  <c r="G3057" i="1"/>
  <c r="G3080" i="1"/>
  <c r="G3101" i="1"/>
  <c r="G3121" i="1"/>
  <c r="G3144" i="1"/>
  <c r="G3165" i="1"/>
  <c r="G3185" i="1"/>
  <c r="G3208" i="1"/>
  <c r="G3229" i="1"/>
  <c r="G3249" i="1"/>
  <c r="G3272" i="1"/>
  <c r="G3293" i="1"/>
  <c r="G3313" i="1"/>
  <c r="G3336" i="1"/>
  <c r="G3357" i="1"/>
  <c r="G3377" i="1"/>
  <c r="G3400" i="1"/>
  <c r="G3421" i="1"/>
  <c r="G3441" i="1"/>
  <c r="G3464" i="1"/>
  <c r="G3485" i="1"/>
  <c r="G3505" i="1"/>
  <c r="G3528" i="1"/>
  <c r="G3549" i="1"/>
  <c r="G3569" i="1"/>
  <c r="G3592" i="1"/>
  <c r="G3613" i="1"/>
  <c r="G3633" i="1"/>
  <c r="G3656" i="1"/>
  <c r="G3677" i="1"/>
  <c r="G3697" i="1"/>
  <c r="G3720" i="1"/>
  <c r="G3741" i="1"/>
  <c r="G3757" i="1"/>
  <c r="G3773" i="1"/>
  <c r="G3789" i="1"/>
  <c r="G3805" i="1"/>
  <c r="G3821" i="1"/>
  <c r="G3837" i="1"/>
  <c r="G3853" i="1"/>
  <c r="G3868" i="1"/>
  <c r="G3879" i="1"/>
  <c r="G3889" i="1"/>
  <c r="G3901" i="1"/>
  <c r="G3911" i="1"/>
  <c r="G3921" i="1"/>
  <c r="G3933" i="1"/>
  <c r="G3943" i="1"/>
  <c r="G3953" i="1"/>
  <c r="G3965" i="1"/>
  <c r="G3974" i="1"/>
  <c r="G3983" i="1"/>
  <c r="G3992" i="1"/>
  <c r="G4001" i="1"/>
  <c r="G4011" i="1"/>
  <c r="G1665" i="1"/>
  <c r="G2083" i="1"/>
  <c r="G2295" i="1"/>
  <c r="G2430" i="1"/>
  <c r="G2504" i="1"/>
  <c r="G2560" i="1"/>
  <c r="G2613" i="1"/>
  <c r="G2673" i="1"/>
  <c r="G2729" i="1"/>
  <c r="G2784" i="1"/>
  <c r="G2845" i="1"/>
  <c r="G2901" i="1"/>
  <c r="G2942" i="1"/>
  <c r="G2972" i="1"/>
  <c r="G2996" i="1"/>
  <c r="G3017" i="1"/>
  <c r="G3040" i="1"/>
  <c r="G3061" i="1"/>
  <c r="G3081" i="1"/>
  <c r="G3104" i="1"/>
  <c r="G3125" i="1"/>
  <c r="G3145" i="1"/>
  <c r="G3168" i="1"/>
  <c r="G3189" i="1"/>
  <c r="G3209" i="1"/>
  <c r="G3232" i="1"/>
  <c r="G3253" i="1"/>
  <c r="G3273" i="1"/>
  <c r="G3296" i="1"/>
  <c r="G3317" i="1"/>
  <c r="G3337" i="1"/>
  <c r="G3360" i="1"/>
  <c r="G3381" i="1"/>
  <c r="G3401" i="1"/>
  <c r="G3424" i="1"/>
  <c r="G3445" i="1"/>
  <c r="G3465" i="1"/>
  <c r="G3488" i="1"/>
  <c r="G3509" i="1"/>
  <c r="G3529" i="1"/>
  <c r="G3552" i="1"/>
  <c r="G3573" i="1"/>
  <c r="G3593" i="1"/>
  <c r="G3616" i="1"/>
  <c r="G3637" i="1"/>
  <c r="G3657" i="1"/>
  <c r="G3680" i="1"/>
  <c r="G3701" i="1"/>
  <c r="G3721" i="1"/>
  <c r="G3744" i="1"/>
  <c r="G3760" i="1"/>
  <c r="G3776" i="1"/>
  <c r="G3792" i="1"/>
  <c r="G3808" i="1"/>
  <c r="G3824" i="1"/>
  <c r="G3840" i="1"/>
  <c r="G3856" i="1"/>
  <c r="G3869" i="1"/>
  <c r="G3880" i="1"/>
  <c r="G3892" i="1"/>
  <c r="G3902" i="1"/>
  <c r="G3912" i="1"/>
  <c r="G3924" i="1"/>
  <c r="G3934" i="1"/>
  <c r="G3944" i="1"/>
  <c r="G3956" i="1"/>
  <c r="G3966" i="1"/>
  <c r="G3975" i="1"/>
  <c r="G3984" i="1"/>
  <c r="G3993" i="1"/>
  <c r="G4003" i="1"/>
  <c r="G4012" i="1"/>
  <c r="G1840" i="1"/>
  <c r="G2131" i="1"/>
  <c r="G2323" i="1"/>
  <c r="G2456" i="1"/>
  <c r="G2517" i="1"/>
  <c r="G2569" i="1"/>
  <c r="G2632" i="1"/>
  <c r="G2688" i="1"/>
  <c r="G2741" i="1"/>
  <c r="G2801" i="1"/>
  <c r="G2857" i="1"/>
  <c r="G2912" i="1"/>
  <c r="G2952" i="1"/>
  <c r="G2977" i="1"/>
  <c r="G3000" i="1"/>
  <c r="G3024" i="1"/>
  <c r="G3045" i="1"/>
  <c r="G3065" i="1"/>
  <c r="G3088" i="1"/>
  <c r="G3109" i="1"/>
  <c r="G3129" i="1"/>
  <c r="G3152" i="1"/>
  <c r="G3173" i="1"/>
  <c r="G3193" i="1"/>
  <c r="G3216" i="1"/>
  <c r="G3237" i="1"/>
  <c r="G3257" i="1"/>
  <c r="G3280" i="1"/>
  <c r="G3301" i="1"/>
  <c r="G3321" i="1"/>
  <c r="G3344" i="1"/>
  <c r="G3365" i="1"/>
  <c r="G3385" i="1"/>
  <c r="G3408" i="1"/>
  <c r="G3429" i="1"/>
  <c r="G3449" i="1"/>
  <c r="G3472" i="1"/>
  <c r="G3493" i="1"/>
  <c r="G3513" i="1"/>
  <c r="G3536" i="1"/>
  <c r="G3557" i="1"/>
  <c r="G3577" i="1"/>
  <c r="G3600" i="1"/>
  <c r="G3621" i="1"/>
  <c r="G3641" i="1"/>
  <c r="G3664" i="1"/>
  <c r="G3685" i="1"/>
  <c r="G3705" i="1"/>
  <c r="G3728" i="1"/>
  <c r="G3748" i="1"/>
  <c r="G3764" i="1"/>
  <c r="G3780" i="1"/>
  <c r="G3796" i="1"/>
  <c r="G3812" i="1"/>
  <c r="G3828" i="1"/>
  <c r="G3844" i="1"/>
  <c r="G3860" i="1"/>
  <c r="G3872" i="1"/>
  <c r="G3884" i="1"/>
  <c r="G3894" i="1"/>
  <c r="G3904" i="1"/>
  <c r="G3916" i="1"/>
  <c r="G3926" i="1"/>
  <c r="G3936" i="1"/>
  <c r="G3948" i="1"/>
  <c r="G3958" i="1"/>
  <c r="G3968" i="1"/>
  <c r="G3977" i="1"/>
  <c r="G3987" i="1"/>
  <c r="G3996" i="1"/>
  <c r="G4005" i="1"/>
  <c r="G1880" i="1"/>
  <c r="G2163" i="1"/>
  <c r="G2347" i="1"/>
  <c r="G2459" i="1"/>
  <c r="G2525" i="1"/>
  <c r="G2581" i="1"/>
  <c r="G2633" i="1"/>
  <c r="G2696" i="1"/>
  <c r="G2752" i="1"/>
  <c r="G2805" i="1"/>
  <c r="G2865" i="1"/>
  <c r="G2921" i="1"/>
  <c r="G2953" i="1"/>
  <c r="G2981" i="1"/>
  <c r="G3005" i="1"/>
  <c r="G3025" i="1"/>
  <c r="G3048" i="1"/>
  <c r="G3069" i="1"/>
  <c r="G3089" i="1"/>
  <c r="G3112" i="1"/>
  <c r="G3133" i="1"/>
  <c r="G3153" i="1"/>
  <c r="G3176" i="1"/>
  <c r="G3197" i="1"/>
  <c r="G3217" i="1"/>
  <c r="G3240" i="1"/>
  <c r="G3261" i="1"/>
  <c r="G3281" i="1"/>
  <c r="G3304" i="1"/>
  <c r="G3325" i="1"/>
  <c r="G3345" i="1"/>
  <c r="G3368" i="1"/>
  <c r="G3389" i="1"/>
  <c r="G3409" i="1"/>
  <c r="G3432" i="1"/>
  <c r="G3453" i="1"/>
  <c r="G3473" i="1"/>
  <c r="G3496" i="1"/>
  <c r="G3517" i="1"/>
  <c r="G3537" i="1"/>
  <c r="G3560" i="1"/>
  <c r="G3581" i="1"/>
  <c r="G3601" i="1"/>
  <c r="G3624" i="1"/>
  <c r="G3645" i="1"/>
  <c r="G3665" i="1"/>
  <c r="G3688" i="1"/>
  <c r="G3709" i="1"/>
  <c r="G3729" i="1"/>
  <c r="G3749" i="1"/>
  <c r="G3765" i="1"/>
  <c r="G3781" i="1"/>
  <c r="G3797" i="1"/>
  <c r="G3813" i="1"/>
  <c r="G3829" i="1"/>
  <c r="G3845" i="1"/>
  <c r="G3861" i="1"/>
  <c r="G3873" i="1"/>
  <c r="G3885" i="1"/>
  <c r="G3895" i="1"/>
  <c r="G3905" i="1"/>
  <c r="G3917" i="1"/>
  <c r="G3927" i="1"/>
  <c r="G3937" i="1"/>
  <c r="G3949" i="1"/>
  <c r="G3959" i="1"/>
  <c r="G3969" i="1"/>
  <c r="G3979" i="1"/>
  <c r="G3988" i="1"/>
  <c r="G3997" i="1"/>
  <c r="G4006" i="1"/>
  <c r="G1753" i="1"/>
  <c r="G2379" i="1"/>
  <c r="G2589" i="1"/>
  <c r="G2737" i="1"/>
  <c r="G2880" i="1"/>
  <c r="G2982" i="1"/>
  <c r="G3041" i="1"/>
  <c r="G3096" i="1"/>
  <c r="G3157" i="1"/>
  <c r="G3213" i="1"/>
  <c r="G3265" i="1"/>
  <c r="G3328" i="1"/>
  <c r="G3384" i="1"/>
  <c r="G3437" i="1"/>
  <c r="G3497" i="1"/>
  <c r="G3553" i="1"/>
  <c r="G3608" i="1"/>
  <c r="G3669" i="1"/>
  <c r="G3725" i="1"/>
  <c r="G3769" i="1"/>
  <c r="G3816" i="1"/>
  <c r="G3857" i="1"/>
  <c r="G3887" i="1"/>
  <c r="G3918" i="1"/>
  <c r="G3945" i="1"/>
  <c r="G3972" i="1"/>
  <c r="G3998" i="1"/>
  <c r="G1969" i="1"/>
  <c r="G2447" i="1"/>
  <c r="G2592" i="1"/>
  <c r="G2760" i="1"/>
  <c r="G2909" i="1"/>
  <c r="G2987" i="1"/>
  <c r="G3049" i="1"/>
  <c r="G3105" i="1"/>
  <c r="G3160" i="1"/>
  <c r="G3221" i="1"/>
  <c r="G3277" i="1"/>
  <c r="G3329" i="1"/>
  <c r="G3392" i="1"/>
  <c r="G3448" i="1"/>
  <c r="G3501" i="1"/>
  <c r="G3561" i="1"/>
  <c r="G3617" i="1"/>
  <c r="G3672" i="1"/>
  <c r="G3733" i="1"/>
  <c r="G3777" i="1"/>
  <c r="G3817" i="1"/>
  <c r="G3862" i="1"/>
  <c r="G3893" i="1"/>
  <c r="G3919" i="1"/>
  <c r="G3950" i="1"/>
  <c r="G3976" i="1"/>
  <c r="G3999" i="1"/>
  <c r="G2002" i="1"/>
  <c r="G2470" i="1"/>
  <c r="G2624" i="1"/>
  <c r="G2761" i="1"/>
  <c r="G2928" i="1"/>
  <c r="G2999" i="1"/>
  <c r="G3053" i="1"/>
  <c r="G3113" i="1"/>
  <c r="G3169" i="1"/>
  <c r="G3224" i="1"/>
  <c r="G3285" i="1"/>
  <c r="G3341" i="1"/>
  <c r="G3393" i="1"/>
  <c r="G3456" i="1"/>
  <c r="G3512" i="1"/>
  <c r="G3565" i="1"/>
  <c r="G3625" i="1"/>
  <c r="G3681" i="1"/>
  <c r="G3736" i="1"/>
  <c r="G3784" i="1"/>
  <c r="G3825" i="1"/>
  <c r="G3864" i="1"/>
  <c r="G3896" i="1"/>
  <c r="G3925" i="1"/>
  <c r="G3951" i="1"/>
  <c r="G3980" i="1"/>
  <c r="G4004" i="1"/>
  <c r="G2179" i="1"/>
  <c r="G2505" i="1"/>
  <c r="G2653" i="1"/>
  <c r="G2816" i="1"/>
  <c r="G2949" i="1"/>
  <c r="G3009" i="1"/>
  <c r="G3072" i="1"/>
  <c r="G3128" i="1"/>
  <c r="G3181" i="1"/>
  <c r="G3241" i="1"/>
  <c r="G3297" i="1"/>
  <c r="G3352" i="1"/>
  <c r="G3413" i="1"/>
  <c r="G3469" i="1"/>
  <c r="G3521" i="1"/>
  <c r="G3584" i="1"/>
  <c r="G3640" i="1"/>
  <c r="G3693" i="1"/>
  <c r="G3752" i="1"/>
  <c r="G3793" i="1"/>
  <c r="G3833" i="1"/>
  <c r="G3876" i="1"/>
  <c r="G3903" i="1"/>
  <c r="G3929" i="1"/>
  <c r="G3960" i="1"/>
  <c r="G3985" i="1"/>
  <c r="G4008" i="1"/>
  <c r="G2226" i="1"/>
  <c r="G2528" i="1"/>
  <c r="G2677" i="1"/>
  <c r="G2824" i="1"/>
  <c r="G2959" i="1"/>
  <c r="G3021" i="1"/>
  <c r="G3073" i="1"/>
  <c r="G3136" i="1"/>
  <c r="G3192" i="1"/>
  <c r="G3245" i="1"/>
  <c r="G3305" i="1"/>
  <c r="G3361" i="1"/>
  <c r="G3416" i="1"/>
  <c r="G3477" i="1"/>
  <c r="G3533" i="1"/>
  <c r="G3585" i="1"/>
  <c r="G3648" i="1"/>
  <c r="G3704" i="1"/>
  <c r="G3753" i="1"/>
  <c r="G3800" i="1"/>
  <c r="G3841" i="1"/>
  <c r="G3877" i="1"/>
  <c r="G3908" i="1"/>
  <c r="G3935" i="1"/>
  <c r="G3961" i="1"/>
  <c r="G3989" i="1"/>
  <c r="G2098" i="1"/>
  <c r="G2709" i="1"/>
  <c r="G3029" i="1"/>
  <c r="G3177" i="1"/>
  <c r="G3320" i="1"/>
  <c r="G3480" i="1"/>
  <c r="G3629" i="1"/>
  <c r="G3768" i="1"/>
  <c r="G3881" i="1"/>
  <c r="G3957" i="1"/>
  <c r="G2315" i="1"/>
  <c r="G2793" i="1"/>
  <c r="G3032" i="1"/>
  <c r="G3200" i="1"/>
  <c r="G3349" i="1"/>
  <c r="G3489" i="1"/>
  <c r="G3649" i="1"/>
  <c r="G3785" i="1"/>
  <c r="G3886" i="1"/>
  <c r="G3967" i="1"/>
  <c r="G2370" i="1"/>
  <c r="G2848" i="1"/>
  <c r="G3064" i="1"/>
  <c r="G3201" i="1"/>
  <c r="G3369" i="1"/>
  <c r="G3520" i="1"/>
  <c r="G3661" i="1"/>
  <c r="G3801" i="1"/>
  <c r="G3897" i="1"/>
  <c r="G3971" i="1"/>
  <c r="G2537" i="1"/>
  <c r="G2929" i="1"/>
  <c r="G3093" i="1"/>
  <c r="G3256" i="1"/>
  <c r="G3405" i="1"/>
  <c r="G3544" i="1"/>
  <c r="G3712" i="1"/>
  <c r="G3832" i="1"/>
  <c r="G3913" i="1"/>
  <c r="G3990" i="1"/>
  <c r="G2568" i="1"/>
  <c r="G2963" i="1"/>
  <c r="G3117" i="1"/>
  <c r="G3264" i="1"/>
  <c r="G3425" i="1"/>
  <c r="G3576" i="1"/>
  <c r="G3713" i="1"/>
  <c r="G3848" i="1"/>
  <c r="G3928" i="1"/>
  <c r="G3995" i="1"/>
  <c r="G2479" i="1"/>
  <c r="G3149" i="1"/>
  <c r="G3597" i="1"/>
  <c r="G3909" i="1"/>
  <c r="G2645" i="1"/>
  <c r="G3233" i="1"/>
  <c r="G3605" i="1"/>
  <c r="G3940" i="1"/>
  <c r="G2697" i="1"/>
  <c r="G3288" i="1"/>
  <c r="G3689" i="1"/>
  <c r="G3941" i="1"/>
  <c r="G2973" i="1"/>
  <c r="G3373" i="1"/>
  <c r="G3761" i="1"/>
  <c r="G4007" i="1"/>
  <c r="G3008" i="1"/>
  <c r="G3433" i="1"/>
  <c r="G3809" i="1"/>
  <c r="G2869" i="1"/>
  <c r="G3870" i="1"/>
  <c r="G3085" i="1"/>
  <c r="G3981" i="1"/>
  <c r="G3137" i="1"/>
  <c r="G3457" i="1"/>
  <c r="G3541" i="1"/>
  <c r="G3309" i="1"/>
  <c r="G3745" i="1"/>
  <c r="G3849" i="1"/>
  <c r="B13" i="1"/>
  <c r="N25" i="2" l="1"/>
  <c r="K25" i="2"/>
  <c r="Q25" i="2"/>
  <c r="L25" i="2"/>
  <c r="J24" i="2"/>
  <c r="L24" i="2"/>
  <c r="J25" i="2"/>
  <c r="R25" i="2"/>
  <c r="P25" i="2"/>
  <c r="S25" i="2"/>
  <c r="M25" i="2"/>
  <c r="T25" i="2"/>
  <c r="U25" i="2"/>
  <c r="O25" i="2"/>
  <c r="Q24" i="2"/>
  <c r="M24" i="2"/>
  <c r="U24" i="2"/>
  <c r="K24" i="2"/>
  <c r="N24" i="2"/>
  <c r="S24" i="2"/>
  <c r="O24" i="2"/>
  <c r="T24" i="2"/>
  <c r="R24" i="2"/>
  <c r="P24" i="2"/>
  <c r="B14" i="1"/>
  <c r="H24" i="2" l="1" a="1"/>
  <c r="H24" i="2" s="1"/>
  <c r="B15" i="1"/>
  <c r="B16" i="1" l="1"/>
  <c r="B17" i="1" l="1"/>
  <c r="B18" i="1" l="1"/>
  <c r="B19" i="1" l="1"/>
  <c r="B20" i="1" l="1"/>
  <c r="B21" i="1" l="1"/>
  <c r="B22" i="1" l="1"/>
  <c r="B23" i="1" l="1"/>
  <c r="B24" i="1" l="1"/>
  <c r="B25" i="1" l="1"/>
  <c r="B26" i="1" l="1"/>
  <c r="B27" i="1" l="1"/>
  <c r="B28" i="1" l="1"/>
  <c r="B29" i="1" l="1"/>
  <c r="B30" i="1" l="1"/>
  <c r="B31" i="1" l="1"/>
  <c r="B32" i="1" l="1"/>
  <c r="B33" i="1" l="1"/>
  <c r="B34" i="1" l="1"/>
  <c r="B35" i="1" l="1"/>
  <c r="B36" i="1" l="1"/>
  <c r="B37" i="1" l="1"/>
  <c r="B38" i="1" l="1"/>
  <c r="B39" i="1" l="1"/>
  <c r="B40" i="1" l="1"/>
  <c r="B41" i="1" l="1"/>
  <c r="B42" i="1" l="1"/>
  <c r="B43" i="1" l="1"/>
  <c r="B44" i="1" l="1"/>
  <c r="B45" i="1" l="1"/>
  <c r="B46" i="1" l="1"/>
  <c r="B47" i="1" l="1"/>
  <c r="B48" i="1" l="1"/>
  <c r="B49" i="1" l="1"/>
  <c r="B50" i="1" l="1"/>
  <c r="B51" i="1" l="1"/>
  <c r="B52" i="1" l="1"/>
  <c r="B53" i="1" l="1"/>
  <c r="B54" i="1" l="1"/>
  <c r="B55" i="1" l="1"/>
  <c r="B56" i="1" l="1"/>
  <c r="B57" i="1" l="1"/>
  <c r="B58" i="1" l="1"/>
  <c r="B59" i="1" l="1"/>
  <c r="B60" i="1" l="1"/>
  <c r="B61" i="1" l="1"/>
  <c r="B62" i="1" l="1"/>
  <c r="B63" i="1" l="1"/>
  <c r="B64" i="1" l="1"/>
  <c r="B65" i="1" l="1"/>
  <c r="B66" i="1" l="1"/>
  <c r="B67" i="1" l="1"/>
  <c r="B68" i="1" l="1"/>
  <c r="B69" i="1" l="1"/>
  <c r="B70" i="1" l="1"/>
  <c r="B71" i="1" l="1"/>
  <c r="B72" i="1" l="1"/>
  <c r="B73" i="1" l="1"/>
  <c r="B74" i="1" l="1"/>
  <c r="B75" i="1" l="1"/>
  <c r="B76" i="1" l="1"/>
  <c r="B77" i="1" l="1"/>
  <c r="B78" i="1" l="1"/>
  <c r="B79" i="1" l="1"/>
  <c r="B80" i="1" l="1"/>
  <c r="B81" i="1" l="1"/>
  <c r="B82" i="1" l="1"/>
  <c r="B83" i="1" l="1"/>
  <c r="B84" i="1" l="1"/>
  <c r="B85" i="1" l="1"/>
  <c r="B86" i="1" l="1"/>
  <c r="B87" i="1" l="1"/>
  <c r="B88" i="1" l="1"/>
  <c r="B89" i="1" l="1"/>
  <c r="B90" i="1" l="1"/>
  <c r="B91" i="1" l="1"/>
  <c r="B92" i="1" l="1"/>
  <c r="B93" i="1" l="1"/>
  <c r="B94" i="1" l="1"/>
  <c r="B95" i="1" l="1"/>
  <c r="B96" i="1" l="1"/>
  <c r="B97" i="1" l="1"/>
  <c r="B98" i="1" l="1"/>
  <c r="B99" i="1" l="1"/>
  <c r="B100" i="1" l="1"/>
  <c r="B101" i="1" l="1"/>
  <c r="B102" i="1" l="1"/>
  <c r="B103" i="1" l="1"/>
  <c r="B104" i="1" l="1"/>
  <c r="B105" i="1" l="1"/>
  <c r="B106" i="1" l="1"/>
  <c r="B107" i="1" l="1"/>
  <c r="B108" i="1" l="1"/>
  <c r="B109" i="1" l="1"/>
  <c r="B110" i="1" l="1"/>
  <c r="B111" i="1" l="1"/>
  <c r="B112" i="1" l="1"/>
  <c r="B113" i="1" l="1"/>
  <c r="B114" i="1" l="1"/>
  <c r="B115" i="1" l="1"/>
  <c r="B116" i="1" l="1"/>
  <c r="B117" i="1" l="1"/>
  <c r="B118" i="1" l="1"/>
  <c r="B119" i="1" l="1"/>
  <c r="B120" i="1" l="1"/>
  <c r="B121" i="1" l="1"/>
  <c r="B122" i="1" l="1"/>
  <c r="B123" i="1" l="1"/>
  <c r="B124" i="1" l="1"/>
  <c r="B125" i="1" l="1"/>
  <c r="B126" i="1" l="1"/>
  <c r="B127" i="1" l="1"/>
  <c r="B128" i="1" l="1"/>
  <c r="B129" i="1" l="1"/>
  <c r="B130" i="1" l="1"/>
  <c r="B131" i="1" l="1"/>
  <c r="B132" i="1" l="1"/>
  <c r="B133" i="1" l="1"/>
  <c r="B134" i="1" l="1"/>
  <c r="B135" i="1" l="1"/>
  <c r="B136" i="1" l="1"/>
  <c r="B137" i="1" l="1"/>
  <c r="B138" i="1" l="1"/>
  <c r="B139" i="1" l="1"/>
  <c r="B140" i="1" l="1"/>
  <c r="B141" i="1" l="1"/>
  <c r="B142" i="1" l="1"/>
  <c r="B143" i="1" l="1"/>
  <c r="B144" i="1" l="1"/>
  <c r="B145" i="1" l="1"/>
  <c r="B146" i="1" l="1"/>
  <c r="B147" i="1" l="1"/>
  <c r="B148" i="1" l="1"/>
  <c r="B149" i="1" l="1"/>
  <c r="B150" i="1" s="1"/>
  <c r="B151" i="1" l="1"/>
  <c r="B152" i="1" l="1"/>
  <c r="B153" i="1" l="1"/>
  <c r="B154" i="1" l="1"/>
  <c r="B155" i="1" l="1"/>
  <c r="B156" i="1" l="1"/>
  <c r="B157" i="1" l="1"/>
  <c r="B158" i="1" l="1"/>
  <c r="B159" i="1" l="1"/>
  <c r="B160" i="1" l="1"/>
  <c r="B161" i="1" l="1"/>
  <c r="B162" i="1" l="1"/>
  <c r="B163" i="1" l="1"/>
  <c r="B164" i="1" l="1"/>
  <c r="B165" i="1" l="1"/>
  <c r="B166" i="1" l="1"/>
  <c r="B167" i="1" l="1"/>
  <c r="B168" i="1" l="1"/>
  <c r="B169" i="1" l="1"/>
  <c r="B170" i="1" l="1"/>
  <c r="B171" i="1" l="1"/>
  <c r="B172" i="1" l="1"/>
  <c r="B173" i="1" l="1"/>
  <c r="B174" i="1" l="1"/>
  <c r="B175" i="1" l="1"/>
  <c r="B176" i="1" l="1"/>
  <c r="B177" i="1" l="1"/>
  <c r="B178" i="1" l="1"/>
  <c r="B179" i="1" l="1"/>
  <c r="B180" i="1" l="1"/>
  <c r="B181" i="1" l="1"/>
  <c r="B182" i="1" l="1"/>
  <c r="B183" i="1" l="1"/>
  <c r="B184" i="1" l="1"/>
  <c r="B185" i="1" l="1"/>
  <c r="B186" i="1" l="1"/>
  <c r="B187" i="1" l="1"/>
  <c r="B188" i="1" l="1"/>
  <c r="B189" i="1" l="1"/>
  <c r="B190" i="1" l="1"/>
  <c r="B191" i="1" l="1"/>
  <c r="B192" i="1" l="1"/>
  <c r="B193" i="1" l="1"/>
  <c r="B194" i="1" l="1"/>
  <c r="B195" i="1" l="1"/>
  <c r="B196" i="1" l="1"/>
  <c r="B197" i="1" l="1"/>
  <c r="B198" i="1" l="1"/>
  <c r="B199" i="1" l="1"/>
  <c r="B200" i="1" l="1"/>
  <c r="B201" i="1" l="1"/>
  <c r="B202" i="1" l="1"/>
  <c r="B203" i="1" l="1"/>
  <c r="B204" i="1" l="1"/>
  <c r="B205" i="1" l="1"/>
  <c r="B206" i="1" l="1"/>
  <c r="B207" i="1" l="1"/>
  <c r="B208" i="1" l="1"/>
  <c r="B209" i="1" l="1"/>
  <c r="B210" i="1" l="1"/>
  <c r="B211" i="1" l="1"/>
  <c r="B212" i="1" l="1"/>
  <c r="B213" i="1" l="1"/>
  <c r="B214" i="1" l="1"/>
  <c r="B215" i="1" l="1"/>
  <c r="B216" i="1" l="1"/>
  <c r="B217" i="1" l="1"/>
  <c r="B218" i="1" l="1"/>
  <c r="B219" i="1" l="1"/>
  <c r="B220" i="1" l="1"/>
  <c r="B221" i="1" l="1"/>
  <c r="B222" i="1" l="1"/>
  <c r="B223" i="1" l="1"/>
  <c r="B224" i="1" l="1"/>
  <c r="B225" i="1" l="1"/>
  <c r="B226" i="1" l="1"/>
  <c r="B227" i="1" l="1"/>
  <c r="B228" i="1" l="1"/>
  <c r="B229" i="1" l="1"/>
  <c r="B230" i="1" l="1"/>
  <c r="B231" i="1" l="1"/>
  <c r="B232" i="1" l="1"/>
  <c r="B233" i="1" l="1"/>
  <c r="B234" i="1" l="1"/>
  <c r="B235" i="1" l="1"/>
  <c r="B236" i="1" l="1"/>
  <c r="B237" i="1" l="1"/>
  <c r="B238" i="1" l="1"/>
  <c r="B239" i="1" l="1"/>
  <c r="B240" i="1" l="1"/>
  <c r="B241" i="1" l="1"/>
  <c r="B242" i="1" l="1"/>
  <c r="B243" i="1" l="1"/>
  <c r="B244" i="1" l="1"/>
  <c r="B245" i="1" l="1"/>
  <c r="B246" i="1" l="1"/>
  <c r="B247" i="1" l="1"/>
  <c r="B248" i="1" l="1"/>
  <c r="B249" i="1" l="1"/>
  <c r="B250" i="1" l="1"/>
  <c r="B251" i="1" l="1"/>
  <c r="B252" i="1" l="1"/>
  <c r="B253" i="1" l="1"/>
  <c r="B254" i="1" l="1"/>
  <c r="B255" i="1" l="1"/>
  <c r="B256" i="1" l="1"/>
  <c r="B257" i="1" l="1"/>
  <c r="B258" i="1" l="1"/>
  <c r="B259" i="1" l="1"/>
  <c r="B260" i="1" l="1"/>
  <c r="B263" i="1" l="1"/>
  <c r="B264" i="1" l="1"/>
  <c r="B265" i="1" l="1"/>
  <c r="B266" i="1" l="1"/>
  <c r="B267" i="1" l="1"/>
  <c r="B268" i="1" l="1"/>
  <c r="B269" i="1" l="1"/>
  <c r="B270" i="1" l="1"/>
  <c r="B271" i="1" l="1"/>
  <c r="B272" i="1" l="1"/>
  <c r="B273" i="1" l="1"/>
  <c r="B274" i="1" l="1"/>
  <c r="B275" i="1" l="1"/>
  <c r="B276" i="1" l="1"/>
  <c r="B277" i="1" l="1"/>
  <c r="B278" i="1" l="1"/>
  <c r="B279" i="1" l="1"/>
  <c r="B280" i="1" l="1"/>
  <c r="B281" i="1" l="1"/>
  <c r="B282" i="1" l="1"/>
  <c r="B283" i="1" l="1"/>
  <c r="B284" i="1" l="1"/>
  <c r="B285" i="1" l="1"/>
  <c r="B286" i="1" l="1"/>
  <c r="B287" i="1" l="1"/>
  <c r="B288" i="1" l="1"/>
  <c r="B289" i="1" l="1"/>
  <c r="B290" i="1" l="1"/>
  <c r="B291" i="1" l="1"/>
  <c r="B292" i="1" l="1"/>
  <c r="B293" i="1" l="1"/>
  <c r="B294" i="1" l="1"/>
  <c r="B295" i="1" l="1"/>
  <c r="B296" i="1" l="1"/>
  <c r="B297" i="1" l="1"/>
  <c r="B298" i="1" l="1"/>
  <c r="B299" i="1" l="1"/>
  <c r="B300" i="1" l="1"/>
  <c r="B301" i="1" l="1"/>
  <c r="B302" i="1" l="1"/>
  <c r="B303" i="1" l="1"/>
  <c r="B304" i="1" l="1"/>
  <c r="B305" i="1" l="1"/>
  <c r="B306" i="1" l="1"/>
  <c r="B307" i="1" l="1"/>
  <c r="B308" i="1" l="1"/>
  <c r="B309" i="1" l="1"/>
  <c r="B310" i="1" l="1"/>
  <c r="B311" i="1" l="1"/>
  <c r="B312" i="1" l="1"/>
  <c r="B313" i="1" l="1"/>
  <c r="B314" i="1" l="1"/>
  <c r="B315" i="1" l="1"/>
  <c r="B316" i="1" l="1"/>
  <c r="B317" i="1" l="1"/>
  <c r="B318" i="1" l="1"/>
  <c r="B319" i="1" l="1"/>
  <c r="B320" i="1" l="1"/>
  <c r="B321" i="1" l="1"/>
  <c r="B322" i="1" l="1"/>
  <c r="B323" i="1" l="1"/>
  <c r="B324" i="1" l="1"/>
  <c r="B325" i="1" l="1"/>
  <c r="B326" i="1" l="1"/>
  <c r="B327" i="1" l="1"/>
  <c r="B328" i="1" l="1"/>
  <c r="B329" i="1" l="1"/>
  <c r="B330" i="1" l="1"/>
  <c r="B331" i="1" l="1"/>
  <c r="B332" i="1" l="1"/>
  <c r="B333" i="1" l="1"/>
  <c r="B334" i="1" l="1"/>
  <c r="B335" i="1" l="1"/>
  <c r="B336" i="1" l="1"/>
  <c r="B337" i="1" l="1"/>
  <c r="B338" i="1" l="1"/>
  <c r="B339" i="1" l="1"/>
  <c r="B340" i="1" l="1"/>
  <c r="B341" i="1" l="1"/>
  <c r="B342" i="1" l="1"/>
  <c r="B343" i="1" l="1"/>
  <c r="B344" i="1" l="1"/>
  <c r="B345" i="1" l="1"/>
  <c r="B346" i="1" l="1"/>
  <c r="B347" i="1" l="1"/>
  <c r="B348" i="1" l="1"/>
  <c r="B349" i="1" l="1"/>
  <c r="B350" i="1" l="1"/>
  <c r="B351" i="1" l="1"/>
  <c r="B352" i="1" l="1"/>
  <c r="B353" i="1" l="1"/>
  <c r="B354" i="1" l="1"/>
  <c r="B355" i="1" l="1"/>
  <c r="B356" i="1" l="1"/>
  <c r="B357" i="1" l="1"/>
  <c r="B358" i="1" l="1"/>
  <c r="B359" i="1" l="1"/>
  <c r="B360" i="1" l="1"/>
  <c r="B361" i="1" l="1"/>
  <c r="B362" i="1" l="1"/>
  <c r="B363" i="1" l="1"/>
  <c r="B364" i="1" l="1"/>
  <c r="B365" i="1" l="1"/>
  <c r="B366" i="1" l="1"/>
  <c r="B367" i="1" l="1"/>
  <c r="B368" i="1" l="1"/>
  <c r="B369" i="1" l="1"/>
  <c r="B370" i="1" l="1"/>
  <c r="B371" i="1" l="1"/>
  <c r="B372" i="1" l="1"/>
  <c r="B373" i="1" l="1"/>
  <c r="B374" i="1" l="1"/>
  <c r="B375" i="1" l="1"/>
  <c r="B376" i="1" l="1"/>
  <c r="B377" i="1" l="1"/>
  <c r="B378" i="1" l="1"/>
  <c r="B379" i="1" l="1"/>
  <c r="B380" i="1" l="1"/>
  <c r="B381" i="1" l="1"/>
  <c r="B382" i="1" l="1"/>
  <c r="B383" i="1" l="1"/>
  <c r="B384" i="1" l="1"/>
  <c r="B385" i="1" l="1"/>
  <c r="B386" i="1" l="1"/>
  <c r="B387" i="1" l="1"/>
  <c r="B388" i="1" l="1"/>
  <c r="B389" i="1" l="1"/>
  <c r="B390" i="1" l="1"/>
  <c r="B391" i="1" l="1"/>
  <c r="B392" i="1" l="1"/>
  <c r="B393" i="1" l="1"/>
  <c r="B394" i="1" l="1"/>
  <c r="B395" i="1" l="1"/>
  <c r="B396" i="1" l="1"/>
  <c r="B397" i="1" l="1"/>
  <c r="B398" i="1" l="1"/>
  <c r="B399" i="1" l="1"/>
  <c r="B400" i="1" l="1"/>
  <c r="B401" i="1" l="1"/>
  <c r="B402" i="1" l="1"/>
  <c r="B403" i="1" l="1"/>
  <c r="B404" i="1" l="1"/>
  <c r="B405" i="1" l="1"/>
  <c r="B406" i="1" l="1"/>
  <c r="B407" i="1" l="1"/>
  <c r="B408" i="1" l="1"/>
  <c r="B409" i="1" l="1"/>
  <c r="B410" i="1" l="1"/>
  <c r="B411" i="1" l="1"/>
  <c r="B412" i="1" l="1"/>
  <c r="B413" i="1" l="1"/>
  <c r="B414" i="1" l="1"/>
  <c r="B415" i="1" l="1"/>
  <c r="B416" i="1" l="1"/>
  <c r="B417" i="1" l="1"/>
  <c r="B418" i="1" l="1"/>
  <c r="B419" i="1" l="1"/>
  <c r="B420" i="1" l="1"/>
  <c r="B421" i="1" l="1"/>
  <c r="B422" i="1" l="1"/>
  <c r="B423" i="1" l="1"/>
  <c r="B424" i="1" l="1"/>
  <c r="B425" i="1" l="1"/>
  <c r="B426" i="1" l="1"/>
  <c r="B427" i="1" l="1"/>
  <c r="B428" i="1" l="1"/>
  <c r="B429" i="1" l="1"/>
  <c r="B430" i="1" l="1"/>
  <c r="B431" i="1" l="1"/>
  <c r="B432" i="1" l="1"/>
  <c r="B433" i="1" l="1"/>
  <c r="B434" i="1" l="1"/>
  <c r="B435" i="1" l="1"/>
  <c r="B436" i="1" l="1"/>
  <c r="B437" i="1" l="1"/>
  <c r="B438" i="1" l="1"/>
  <c r="B439" i="1" l="1"/>
  <c r="B440" i="1" l="1"/>
  <c r="B441" i="1" l="1"/>
  <c r="B442" i="1" l="1"/>
  <c r="B443" i="1" l="1"/>
  <c r="B444" i="1" l="1"/>
  <c r="B445" i="1" l="1"/>
  <c r="B446" i="1" l="1"/>
  <c r="B447" i="1" l="1"/>
  <c r="B448" i="1" l="1"/>
  <c r="B449" i="1" l="1"/>
  <c r="B450" i="1" l="1"/>
  <c r="B451" i="1" l="1"/>
  <c r="B452" i="1" l="1"/>
  <c r="B453" i="1" l="1"/>
  <c r="B454" i="1" l="1"/>
  <c r="B455" i="1" l="1"/>
  <c r="B456" i="1" l="1"/>
  <c r="B457" i="1" l="1"/>
  <c r="B458" i="1" l="1"/>
  <c r="B459" i="1" l="1"/>
  <c r="B460" i="1" l="1"/>
  <c r="B461" i="1" l="1"/>
  <c r="B462" i="1" l="1"/>
  <c r="B463" i="1" l="1"/>
  <c r="B464" i="1" l="1"/>
  <c r="B465" i="1" l="1"/>
  <c r="B466" i="1" l="1"/>
  <c r="B467" i="1" l="1"/>
  <c r="B468" i="1" l="1"/>
  <c r="B469" i="1" l="1"/>
  <c r="B470" i="1" l="1"/>
  <c r="B471" i="1" l="1"/>
  <c r="B472" i="1" l="1"/>
  <c r="B473" i="1" l="1"/>
  <c r="B474" i="1" l="1"/>
  <c r="B475" i="1" l="1"/>
  <c r="B476" i="1" l="1"/>
  <c r="B477" i="1" l="1"/>
  <c r="B478" i="1" l="1"/>
  <c r="B479" i="1" l="1"/>
  <c r="B480" i="1" l="1"/>
  <c r="B481" i="1" l="1"/>
  <c r="B482" i="1" l="1"/>
  <c r="B483" i="1" l="1"/>
  <c r="B484" i="1" l="1"/>
  <c r="B485" i="1" l="1"/>
  <c r="B486" i="1" l="1"/>
  <c r="B487" i="1" l="1"/>
  <c r="B488" i="1" l="1"/>
  <c r="B489" i="1" l="1"/>
  <c r="B490" i="1" l="1"/>
  <c r="B491" i="1" l="1"/>
  <c r="B492" i="1" l="1"/>
  <c r="B493" i="1" l="1"/>
  <c r="B494" i="1" l="1"/>
  <c r="B495" i="1" l="1"/>
  <c r="B496" i="1" l="1"/>
  <c r="B497" i="1" l="1"/>
  <c r="B498" i="1" l="1"/>
  <c r="B499" i="1" l="1"/>
  <c r="B500" i="1" l="1"/>
  <c r="B501" i="1" l="1"/>
  <c r="B502" i="1" l="1"/>
  <c r="B503" i="1" l="1"/>
  <c r="B504" i="1" l="1"/>
  <c r="B505" i="1" l="1"/>
  <c r="B506" i="1" l="1"/>
  <c r="B507" i="1" l="1"/>
  <c r="B508" i="1" l="1"/>
  <c r="B509" i="1" l="1"/>
  <c r="B510" i="1" l="1"/>
  <c r="B511" i="1" l="1"/>
  <c r="B512" i="1" l="1"/>
  <c r="B513" i="1" l="1"/>
  <c r="B514" i="1" l="1"/>
  <c r="B515" i="1" l="1"/>
  <c r="B516" i="1" l="1"/>
  <c r="B517" i="1" l="1"/>
  <c r="B518" i="1" l="1"/>
  <c r="B519" i="1" l="1"/>
  <c r="B520" i="1" l="1"/>
  <c r="B521" i="1" l="1"/>
  <c r="B522" i="1" l="1"/>
  <c r="B523" i="1" l="1"/>
  <c r="B524" i="1" l="1"/>
  <c r="B525" i="1" l="1"/>
  <c r="B526" i="1" l="1"/>
  <c r="B527" i="1" l="1"/>
  <c r="B528" i="1" l="1"/>
  <c r="B529" i="1" l="1"/>
  <c r="B530" i="1" l="1"/>
  <c r="B531" i="1" l="1"/>
  <c r="B532" i="1" l="1"/>
  <c r="B533" i="1" l="1"/>
  <c r="B534" i="1" l="1"/>
  <c r="B535" i="1" l="1"/>
  <c r="B536" i="1" l="1"/>
  <c r="B537" i="1" l="1"/>
  <c r="B538" i="1" l="1"/>
  <c r="B539" i="1" l="1"/>
  <c r="B540" i="1" l="1"/>
  <c r="B541" i="1" l="1"/>
  <c r="B542" i="1" l="1"/>
  <c r="B543" i="1" l="1"/>
  <c r="B544" i="1" l="1"/>
  <c r="B545" i="1" l="1"/>
  <c r="B546" i="1" l="1"/>
  <c r="B547" i="1" l="1"/>
  <c r="B548" i="1" l="1"/>
  <c r="B549" i="1" l="1"/>
  <c r="B550" i="1" l="1"/>
  <c r="B551" i="1" l="1"/>
  <c r="B552" i="1" l="1"/>
  <c r="B553" i="1" l="1"/>
  <c r="B554" i="1" l="1"/>
  <c r="B555" i="1" l="1"/>
  <c r="B556" i="1" l="1"/>
  <c r="B557" i="1" l="1"/>
  <c r="B558" i="1" l="1"/>
  <c r="B559" i="1" l="1"/>
  <c r="B560" i="1" l="1"/>
  <c r="B561" i="1" l="1"/>
  <c r="B562" i="1" l="1"/>
  <c r="B563" i="1" l="1"/>
  <c r="B564" i="1" l="1"/>
  <c r="B565" i="1" l="1"/>
  <c r="B566" i="1" l="1"/>
  <c r="B567" i="1" l="1"/>
  <c r="B568" i="1" l="1"/>
  <c r="B569" i="1" l="1"/>
  <c r="B570" i="1" l="1"/>
  <c r="B571" i="1" l="1"/>
  <c r="B572" i="1" l="1"/>
  <c r="B573" i="1" l="1"/>
  <c r="B574" i="1" l="1"/>
  <c r="B575" i="1" l="1"/>
  <c r="B576" i="1" l="1"/>
  <c r="B577" i="1" l="1"/>
  <c r="B578" i="1" l="1"/>
  <c r="B579" i="1" l="1"/>
  <c r="B580" i="1" l="1"/>
  <c r="B581" i="1" l="1"/>
  <c r="B582" i="1" l="1"/>
  <c r="B583" i="1" l="1"/>
  <c r="B584" i="1" l="1"/>
  <c r="B585" i="1" l="1"/>
  <c r="B586" i="1" l="1"/>
  <c r="B587" i="1" l="1"/>
  <c r="B588" i="1" l="1"/>
  <c r="B589" i="1" l="1"/>
  <c r="B590" i="1" l="1"/>
  <c r="B591" i="1" l="1"/>
  <c r="B592" i="1" l="1"/>
  <c r="B593" i="1" l="1"/>
  <c r="B594" i="1" l="1"/>
  <c r="B595" i="1" l="1"/>
  <c r="B596" i="1" l="1"/>
  <c r="B597" i="1" l="1"/>
  <c r="B598" i="1" l="1"/>
  <c r="B599" i="1" l="1"/>
  <c r="B600" i="1" l="1"/>
  <c r="B601" i="1" l="1"/>
  <c r="B602" i="1" l="1"/>
  <c r="B603" i="1" l="1"/>
  <c r="B604" i="1" l="1"/>
  <c r="B605" i="1" l="1"/>
  <c r="B606" i="1" l="1"/>
  <c r="B607" i="1" l="1"/>
  <c r="B608" i="1" l="1"/>
  <c r="B609" i="1" l="1"/>
  <c r="B610" i="1" l="1"/>
  <c r="B611" i="1" l="1"/>
  <c r="B612" i="1" l="1"/>
  <c r="B613" i="1" l="1"/>
  <c r="B614" i="1" l="1"/>
  <c r="B615" i="1" l="1"/>
  <c r="B616" i="1" l="1"/>
  <c r="B617" i="1" l="1"/>
  <c r="B618" i="1" l="1"/>
  <c r="B619" i="1" l="1"/>
  <c r="B620" i="1" l="1"/>
  <c r="B621" i="1" l="1"/>
  <c r="B622" i="1" l="1"/>
  <c r="B623" i="1" l="1"/>
  <c r="B624" i="1" l="1"/>
  <c r="B625" i="1" l="1"/>
  <c r="B626" i="1" l="1"/>
  <c r="B627" i="1" l="1"/>
  <c r="B628" i="1" l="1"/>
  <c r="B629" i="1" l="1"/>
  <c r="B630" i="1" l="1"/>
  <c r="B631" i="1" l="1"/>
  <c r="B632" i="1" l="1"/>
  <c r="B633" i="1" l="1"/>
  <c r="B634" i="1" l="1"/>
  <c r="B635" i="1" l="1"/>
  <c r="B636" i="1" l="1"/>
  <c r="B637" i="1" l="1"/>
  <c r="B638" i="1" l="1"/>
  <c r="B639" i="1" l="1"/>
  <c r="B640" i="1" l="1"/>
  <c r="B641" i="1" l="1"/>
  <c r="B642" i="1" l="1"/>
  <c r="B643" i="1" l="1"/>
  <c r="B644" i="1" l="1"/>
  <c r="B645" i="1" l="1"/>
  <c r="B646" i="1" l="1"/>
  <c r="B647" i="1" l="1"/>
  <c r="B648" i="1" l="1"/>
  <c r="B649" i="1" l="1"/>
  <c r="B650" i="1" l="1"/>
  <c r="B651" i="1" l="1"/>
  <c r="B652" i="1" l="1"/>
  <c r="B653" i="1" l="1"/>
  <c r="B654" i="1" l="1"/>
  <c r="B655" i="1" l="1"/>
  <c r="B656" i="1" l="1"/>
  <c r="B657" i="1" l="1"/>
  <c r="B658" i="1" l="1"/>
  <c r="B659" i="1" l="1"/>
  <c r="B660" i="1" l="1"/>
  <c r="B661" i="1" l="1"/>
  <c r="B662" i="1" l="1"/>
  <c r="B663" i="1" l="1"/>
  <c r="B664" i="1" l="1"/>
  <c r="B665" i="1" l="1"/>
  <c r="B666" i="1" l="1"/>
  <c r="B667" i="1" l="1"/>
  <c r="B668" i="1" l="1"/>
  <c r="B669" i="1" l="1"/>
  <c r="B670" i="1" l="1"/>
  <c r="B671" i="1" l="1"/>
  <c r="B672" i="1" l="1"/>
  <c r="B673" i="1" l="1"/>
  <c r="B674" i="1" l="1"/>
  <c r="B675" i="1" l="1"/>
  <c r="B676" i="1" l="1"/>
  <c r="B677" i="1" l="1"/>
  <c r="B678" i="1" l="1"/>
  <c r="B679" i="1" l="1"/>
  <c r="B680" i="1" l="1"/>
  <c r="B681" i="1" l="1"/>
  <c r="B682" i="1" l="1"/>
  <c r="B683" i="1" l="1"/>
  <c r="B684" i="1" l="1"/>
  <c r="B685" i="1" l="1"/>
  <c r="B686" i="1" l="1"/>
  <c r="B687" i="1" l="1"/>
  <c r="B688" i="1" l="1"/>
  <c r="B689" i="1" l="1"/>
  <c r="B690" i="1" l="1"/>
  <c r="B691" i="1" l="1"/>
  <c r="B692" i="1" l="1"/>
  <c r="B693" i="1" l="1"/>
  <c r="B694" i="1" l="1"/>
  <c r="B695" i="1" l="1"/>
  <c r="B696" i="1" l="1"/>
  <c r="B697" i="1" l="1"/>
  <c r="B698" i="1" l="1"/>
  <c r="B699" i="1" l="1"/>
  <c r="B700" i="1" l="1"/>
  <c r="B701" i="1" l="1"/>
  <c r="B702" i="1" l="1"/>
  <c r="B703" i="1" l="1"/>
  <c r="B704" i="1" l="1"/>
  <c r="B705" i="1" l="1"/>
  <c r="B706" i="1" l="1"/>
  <c r="B707" i="1" l="1"/>
  <c r="B708" i="1" l="1"/>
  <c r="B709" i="1" l="1"/>
  <c r="B710" i="1" l="1"/>
  <c r="B711" i="1" l="1"/>
  <c r="B712" i="1" l="1"/>
  <c r="B713" i="1" l="1"/>
  <c r="B714" i="1" l="1"/>
  <c r="B715" i="1" l="1"/>
  <c r="B716" i="1" l="1"/>
  <c r="B717" i="1" l="1"/>
  <c r="B718" i="1" l="1"/>
  <c r="B719" i="1" l="1"/>
  <c r="B720" i="1" l="1"/>
  <c r="B721" i="1" l="1"/>
  <c r="B722" i="1" l="1"/>
  <c r="B723" i="1" l="1"/>
  <c r="B724" i="1" l="1"/>
  <c r="B725" i="1" l="1"/>
  <c r="B726" i="1" l="1"/>
  <c r="B727" i="1" l="1"/>
  <c r="B728" i="1" l="1"/>
  <c r="B729" i="1" l="1"/>
  <c r="B730" i="1" l="1"/>
  <c r="B731" i="1" l="1"/>
  <c r="B732" i="1" l="1"/>
  <c r="B733" i="1" l="1"/>
  <c r="B734" i="1" l="1"/>
  <c r="B735" i="1" l="1"/>
  <c r="B736" i="1" l="1"/>
  <c r="B737" i="1" l="1"/>
  <c r="B738" i="1" l="1"/>
  <c r="B739" i="1" l="1"/>
  <c r="B740" i="1" l="1"/>
  <c r="B741" i="1" l="1"/>
  <c r="B742" i="1" l="1"/>
  <c r="B743" i="1" l="1"/>
  <c r="B744" i="1" l="1"/>
  <c r="B745" i="1" l="1"/>
  <c r="B746" i="1" l="1"/>
  <c r="B747" i="1" l="1"/>
  <c r="B748" i="1" l="1"/>
  <c r="B749" i="1" l="1"/>
  <c r="B750" i="1" l="1"/>
  <c r="B751" i="1" l="1"/>
  <c r="B752" i="1" l="1"/>
  <c r="B753" i="1" l="1"/>
  <c r="B754" i="1" l="1"/>
  <c r="B755" i="1" l="1"/>
  <c r="B756" i="1" l="1"/>
  <c r="B757" i="1" l="1"/>
  <c r="B758" i="1" l="1"/>
  <c r="B759" i="1" l="1"/>
  <c r="B760" i="1" l="1"/>
  <c r="B761" i="1" l="1"/>
  <c r="B762" i="1" l="1"/>
  <c r="B763" i="1" l="1"/>
  <c r="B764" i="1" l="1"/>
  <c r="B765" i="1" l="1"/>
  <c r="B766" i="1" l="1"/>
  <c r="B767" i="1" l="1"/>
  <c r="B768" i="1" l="1"/>
  <c r="B769" i="1" l="1"/>
  <c r="B770" i="1" l="1"/>
  <c r="B771" i="1" l="1"/>
  <c r="B772" i="1" l="1"/>
  <c r="B773" i="1" l="1"/>
  <c r="B774" i="1" l="1"/>
  <c r="B775" i="1" l="1"/>
  <c r="B776" i="1" l="1"/>
  <c r="B777" i="1" l="1"/>
  <c r="B778" i="1" l="1"/>
  <c r="B779" i="1" l="1"/>
  <c r="B780" i="1" l="1"/>
  <c r="B781" i="1" l="1"/>
  <c r="B782" i="1" l="1"/>
  <c r="B783" i="1" l="1"/>
  <c r="B784" i="1" l="1"/>
  <c r="B785" i="1" l="1"/>
  <c r="B786" i="1" l="1"/>
  <c r="B787" i="1" l="1"/>
  <c r="B788" i="1" l="1"/>
  <c r="B789" i="1" l="1"/>
  <c r="B790" i="1" l="1"/>
  <c r="B791" i="1" l="1"/>
  <c r="B792" i="1" l="1"/>
  <c r="B793" i="1" l="1"/>
  <c r="B794" i="1" l="1"/>
  <c r="B795" i="1" l="1"/>
  <c r="B796" i="1" l="1"/>
  <c r="B797" i="1" l="1"/>
  <c r="B798" i="1" l="1"/>
  <c r="B799" i="1" l="1"/>
  <c r="B800" i="1" l="1"/>
  <c r="B801" i="1" l="1"/>
  <c r="B802" i="1" l="1"/>
  <c r="B803" i="1" l="1"/>
  <c r="B804" i="1" l="1"/>
  <c r="B805" i="1" l="1"/>
  <c r="B806" i="1" l="1"/>
  <c r="B807" i="1" l="1"/>
  <c r="B808" i="1" l="1"/>
  <c r="B809" i="1" l="1"/>
  <c r="B810" i="1" l="1"/>
  <c r="B811" i="1" l="1"/>
  <c r="B812" i="1" l="1"/>
  <c r="B813" i="1" l="1"/>
  <c r="B814" i="1" l="1"/>
  <c r="B815" i="1" l="1"/>
  <c r="B816" i="1" l="1"/>
  <c r="B817" i="1" l="1"/>
  <c r="B818" i="1" l="1"/>
  <c r="B819" i="1" l="1"/>
  <c r="B820" i="1" l="1"/>
  <c r="B821" i="1" l="1"/>
  <c r="B822" i="1" l="1"/>
  <c r="B823" i="1" l="1"/>
  <c r="B824" i="1" l="1"/>
  <c r="B825" i="1" l="1"/>
  <c r="B826" i="1" l="1"/>
  <c r="B827" i="1" l="1"/>
  <c r="B828" i="1" l="1"/>
  <c r="B829" i="1" l="1"/>
  <c r="B830" i="1" l="1"/>
  <c r="B831" i="1" l="1"/>
  <c r="B832" i="1" l="1"/>
  <c r="B833" i="1" l="1"/>
  <c r="B834" i="1" l="1"/>
  <c r="B835" i="1" l="1"/>
  <c r="B836" i="1" l="1"/>
  <c r="B837" i="1" l="1"/>
  <c r="B838" i="1" l="1"/>
  <c r="B839" i="1" l="1"/>
  <c r="B840" i="1" l="1"/>
  <c r="B841" i="1" l="1"/>
  <c r="B842" i="1" l="1"/>
  <c r="B843" i="1" l="1"/>
  <c r="B844" i="1" l="1"/>
  <c r="B845" i="1" l="1"/>
  <c r="B846" i="1" l="1"/>
  <c r="B847" i="1" l="1"/>
  <c r="B848" i="1" l="1"/>
  <c r="B849" i="1" l="1"/>
  <c r="B850" i="1" l="1"/>
  <c r="B851" i="1" l="1"/>
  <c r="B852" i="1" l="1"/>
  <c r="B853" i="1" l="1"/>
  <c r="B854" i="1" l="1"/>
  <c r="B855" i="1" l="1"/>
  <c r="B856" i="1" l="1"/>
  <c r="B857" i="1" l="1"/>
  <c r="B858" i="1" l="1"/>
  <c r="B859" i="1" l="1"/>
  <c r="B860" i="1" l="1"/>
  <c r="B861" i="1" l="1"/>
  <c r="B862" i="1" l="1"/>
  <c r="B863" i="1" l="1"/>
  <c r="B864" i="1" l="1"/>
  <c r="B865" i="1" l="1"/>
  <c r="B866" i="1" l="1"/>
  <c r="B867" i="1" l="1"/>
  <c r="B868" i="1" l="1"/>
  <c r="B869" i="1" l="1"/>
  <c r="B870" i="1" l="1"/>
  <c r="B871" i="1" l="1"/>
  <c r="B872" i="1" l="1"/>
  <c r="B873" i="1" l="1"/>
  <c r="B874" i="1" l="1"/>
  <c r="B875" i="1" l="1"/>
  <c r="B876" i="1" l="1"/>
  <c r="B877" i="1" l="1"/>
  <c r="B878" i="1" l="1"/>
  <c r="B879" i="1" l="1"/>
  <c r="B880" i="1" l="1"/>
  <c r="B881" i="1" l="1"/>
  <c r="B882" i="1" l="1"/>
  <c r="B883" i="1" l="1"/>
  <c r="B884" i="1" l="1"/>
  <c r="B885" i="1" l="1"/>
  <c r="B886" i="1" l="1"/>
  <c r="B887" i="1" l="1"/>
  <c r="B888" i="1" l="1"/>
  <c r="B889" i="1" l="1"/>
  <c r="B890" i="1" l="1"/>
  <c r="B891" i="1" l="1"/>
  <c r="B892" i="1" l="1"/>
  <c r="B893" i="1" l="1"/>
  <c r="B894" i="1" l="1"/>
  <c r="B895" i="1" l="1"/>
  <c r="B896" i="1" l="1"/>
  <c r="B897" i="1" l="1"/>
  <c r="B898" i="1" l="1"/>
  <c r="B899" i="1" l="1"/>
  <c r="B900" i="1" l="1"/>
  <c r="B901" i="1" l="1"/>
  <c r="B902" i="1" l="1"/>
  <c r="B903" i="1" l="1"/>
  <c r="B904" i="1" l="1"/>
  <c r="B905" i="1" l="1"/>
  <c r="B906" i="1" l="1"/>
  <c r="B907" i="1" l="1"/>
  <c r="B908" i="1" l="1"/>
  <c r="B909" i="1" l="1"/>
  <c r="B910" i="1" l="1"/>
  <c r="B911" i="1" l="1"/>
  <c r="B912" i="1" l="1"/>
  <c r="B913" i="1" l="1"/>
  <c r="B914" i="1" l="1"/>
  <c r="B915" i="1" l="1"/>
  <c r="B916" i="1" l="1"/>
  <c r="B917" i="1" l="1"/>
  <c r="B918" i="1" l="1"/>
  <c r="B919" i="1" l="1"/>
  <c r="B920" i="1" l="1"/>
  <c r="B921" i="1" l="1"/>
  <c r="B922" i="1" l="1"/>
  <c r="B923" i="1" l="1"/>
  <c r="B924" i="1" l="1"/>
  <c r="B925" i="1" l="1"/>
  <c r="B926" i="1" l="1"/>
  <c r="B927" i="1" l="1"/>
  <c r="B928" i="1" l="1"/>
  <c r="B929" i="1" l="1"/>
  <c r="B930" i="1" l="1"/>
  <c r="B931" i="1" l="1"/>
  <c r="B932" i="1" l="1"/>
  <c r="B933" i="1" l="1"/>
  <c r="B934" i="1" l="1"/>
  <c r="B935" i="1" l="1"/>
  <c r="B936" i="1" l="1"/>
  <c r="B937" i="1" l="1"/>
  <c r="B938" i="1" l="1"/>
  <c r="B939" i="1" l="1"/>
  <c r="B940" i="1" l="1"/>
  <c r="B941" i="1" l="1"/>
  <c r="B942" i="1" l="1"/>
  <c r="B943" i="1" l="1"/>
  <c r="B944" i="1" l="1"/>
  <c r="B945" i="1" l="1"/>
  <c r="B946" i="1" l="1"/>
  <c r="B947" i="1" l="1"/>
  <c r="B948" i="1" l="1"/>
  <c r="B949" i="1" l="1"/>
  <c r="B950" i="1" l="1"/>
  <c r="B951" i="1" l="1"/>
  <c r="B952" i="1" l="1"/>
  <c r="B953" i="1" l="1"/>
  <c r="B954" i="1" l="1"/>
  <c r="B955" i="1" l="1"/>
  <c r="B956" i="1" l="1"/>
  <c r="B957" i="1" l="1"/>
  <c r="B958" i="1" l="1"/>
  <c r="B959" i="1" l="1"/>
  <c r="B960" i="1" l="1"/>
  <c r="B961" i="1" l="1"/>
  <c r="B962" i="1" l="1"/>
  <c r="B963" i="1" l="1"/>
  <c r="B964" i="1" l="1"/>
  <c r="B965" i="1" l="1"/>
  <c r="B966" i="1" l="1"/>
  <c r="B967" i="1" l="1"/>
  <c r="B968" i="1" l="1"/>
  <c r="B969" i="1" l="1"/>
  <c r="B970" i="1" l="1"/>
  <c r="B971" i="1" l="1"/>
  <c r="B972" i="1" l="1"/>
  <c r="B973" i="1" l="1"/>
  <c r="B974" i="1" l="1"/>
  <c r="B975" i="1" l="1"/>
  <c r="B976" i="1" l="1"/>
  <c r="B977" i="1" l="1"/>
  <c r="B978" i="1" l="1"/>
  <c r="B979" i="1" l="1"/>
  <c r="B980" i="1" l="1"/>
  <c r="B981" i="1" l="1"/>
  <c r="B982" i="1" l="1"/>
  <c r="B983" i="1" l="1"/>
  <c r="B984" i="1" l="1"/>
  <c r="B985" i="1" l="1"/>
  <c r="B986" i="1" l="1"/>
  <c r="B987" i="1" l="1"/>
  <c r="B988" i="1" l="1"/>
  <c r="B989" i="1" l="1"/>
  <c r="B990" i="1" l="1"/>
  <c r="B991" i="1" l="1"/>
  <c r="B992" i="1" l="1"/>
  <c r="B993" i="1" l="1"/>
  <c r="B994" i="1" l="1"/>
  <c r="B995" i="1" l="1"/>
  <c r="B996" i="1" l="1"/>
  <c r="B997" i="1" l="1"/>
  <c r="B998" i="1" l="1"/>
  <c r="B999" i="1" l="1"/>
  <c r="B1000" i="1" l="1"/>
  <c r="B1001" i="1" l="1"/>
  <c r="B1002" i="1" l="1"/>
  <c r="B1003" i="1" l="1"/>
  <c r="B1004" i="1" l="1"/>
  <c r="B1005" i="1" l="1"/>
  <c r="B1006" i="1" l="1"/>
  <c r="B1007" i="1" l="1"/>
  <c r="B1008" i="1" l="1"/>
  <c r="B1009" i="1" l="1"/>
  <c r="B1010" i="1" l="1"/>
  <c r="B1011" i="1" l="1"/>
  <c r="B1012" i="1" l="1"/>
  <c r="B1013" i="1" l="1"/>
  <c r="B1014" i="1" l="1"/>
  <c r="B1015" i="1" l="1"/>
  <c r="B1016" i="1" l="1"/>
  <c r="B1017" i="1" l="1"/>
  <c r="B1018" i="1" l="1"/>
  <c r="B1019" i="1" l="1"/>
  <c r="B1020" i="1" l="1"/>
  <c r="B1021" i="1" l="1"/>
  <c r="B1022" i="1" l="1"/>
  <c r="B1023" i="1" l="1"/>
  <c r="B1024" i="1" l="1"/>
  <c r="B1025" i="1" l="1"/>
  <c r="B1026" i="1" l="1"/>
  <c r="B1027" i="1" l="1"/>
  <c r="B1028" i="1" l="1"/>
  <c r="B1029" i="1" l="1"/>
  <c r="B1030" i="1" l="1"/>
  <c r="B1031" i="1" l="1"/>
  <c r="B1032" i="1" l="1"/>
  <c r="B1033" i="1" l="1"/>
  <c r="B1034" i="1" l="1"/>
  <c r="B1035" i="1" l="1"/>
  <c r="B1036" i="1" l="1"/>
  <c r="B1037" i="1" l="1"/>
  <c r="B1038" i="1" l="1"/>
  <c r="B1039" i="1" l="1"/>
  <c r="B1040" i="1" l="1"/>
  <c r="B1041" i="1" l="1"/>
  <c r="B1042" i="1" l="1"/>
  <c r="B1043" i="1" l="1"/>
  <c r="B1044" i="1" l="1"/>
  <c r="B1045" i="1" l="1"/>
  <c r="B1046" i="1" l="1"/>
  <c r="B1047" i="1" l="1"/>
  <c r="B1048" i="1" l="1"/>
  <c r="B1049" i="1" l="1"/>
  <c r="B1050" i="1" l="1"/>
  <c r="B1051" i="1" l="1"/>
  <c r="B1052" i="1" l="1"/>
  <c r="B1053" i="1" l="1"/>
  <c r="B1054" i="1" l="1"/>
  <c r="B1055" i="1" l="1"/>
  <c r="B1056" i="1" l="1"/>
  <c r="B1057" i="1" l="1"/>
  <c r="B1058" i="1" l="1"/>
  <c r="B1059" i="1" l="1"/>
  <c r="B1060" i="1" l="1"/>
  <c r="B1061" i="1" l="1"/>
  <c r="B1062" i="1" l="1"/>
  <c r="B1063" i="1" l="1"/>
  <c r="B1064" i="1" l="1"/>
  <c r="B1065" i="1" l="1"/>
  <c r="B1066" i="1" l="1"/>
  <c r="B1067" i="1" l="1"/>
  <c r="B1068" i="1" l="1"/>
  <c r="B1069" i="1" l="1"/>
  <c r="B1070" i="1" l="1"/>
  <c r="B1071" i="1" l="1"/>
  <c r="B1072" i="1" l="1"/>
  <c r="B1073" i="1" l="1"/>
  <c r="B1074" i="1" l="1"/>
  <c r="B1075" i="1" l="1"/>
  <c r="B1076" i="1" l="1"/>
  <c r="B1077" i="1" l="1"/>
  <c r="B1078" i="1" l="1"/>
  <c r="B1079" i="1" l="1"/>
  <c r="B1080" i="1" l="1"/>
  <c r="B1081" i="1" l="1"/>
  <c r="B1082" i="1" l="1"/>
  <c r="B1083" i="1" l="1"/>
  <c r="B1084" i="1" l="1"/>
  <c r="B1085" i="1" l="1"/>
  <c r="B1086" i="1" l="1"/>
  <c r="B1087" i="1" l="1"/>
  <c r="B1088" i="1" l="1"/>
  <c r="B1089" i="1" l="1"/>
  <c r="B1090" i="1" l="1"/>
  <c r="B1091" i="1" l="1"/>
  <c r="B1092" i="1" l="1"/>
  <c r="B1093" i="1" l="1"/>
  <c r="B1094" i="1" l="1"/>
  <c r="B1095" i="1" l="1"/>
  <c r="B1096" i="1" l="1"/>
  <c r="B1097" i="1" l="1"/>
  <c r="B1098" i="1" l="1"/>
  <c r="B1099" i="1" l="1"/>
  <c r="B1100" i="1" l="1"/>
  <c r="B1101" i="1" l="1"/>
  <c r="B1102" i="1" l="1"/>
  <c r="B1103" i="1" l="1"/>
  <c r="B1104" i="1" l="1"/>
  <c r="B1105" i="1" l="1"/>
  <c r="B1106" i="1" l="1"/>
  <c r="B1107" i="1" l="1"/>
  <c r="B1108" i="1" l="1"/>
  <c r="B1109" i="1" l="1"/>
  <c r="B1110" i="1" l="1"/>
  <c r="B1111" i="1" l="1"/>
  <c r="B1112" i="1" l="1"/>
  <c r="B1113" i="1" l="1"/>
  <c r="B1114" i="1" l="1"/>
  <c r="B1115" i="1" l="1"/>
  <c r="B1116" i="1" l="1"/>
  <c r="B1117" i="1" l="1"/>
  <c r="B1118" i="1" l="1"/>
  <c r="B1119" i="1" l="1"/>
  <c r="B1120" i="1" l="1"/>
  <c r="B1121" i="1" l="1"/>
  <c r="B1122" i="1" l="1"/>
  <c r="B1123" i="1" l="1"/>
  <c r="B1124" i="1" l="1"/>
  <c r="B1125" i="1" l="1"/>
  <c r="B1126" i="1" l="1"/>
  <c r="B1127" i="1" l="1"/>
  <c r="B1128" i="1" l="1"/>
  <c r="B1129" i="1" l="1"/>
  <c r="B1130" i="1" l="1"/>
  <c r="B1131" i="1" l="1"/>
  <c r="B1132" i="1" l="1"/>
  <c r="B1133" i="1" l="1"/>
  <c r="B1134" i="1" l="1"/>
  <c r="B1135" i="1" l="1"/>
  <c r="B1136" i="1" l="1"/>
  <c r="B1137" i="1" l="1"/>
  <c r="B1138" i="1" l="1"/>
  <c r="B1139" i="1" l="1"/>
  <c r="B1140" i="1" l="1"/>
  <c r="B1141" i="1" l="1"/>
  <c r="B1142" i="1" l="1"/>
  <c r="B1143" i="1" l="1"/>
  <c r="B1144" i="1" l="1"/>
  <c r="B1145" i="1" l="1"/>
  <c r="B1146" i="1" l="1"/>
  <c r="B1147" i="1" l="1"/>
  <c r="B1148" i="1" l="1"/>
  <c r="B1149" i="1" l="1"/>
  <c r="B1150" i="1" l="1"/>
  <c r="B1151" i="1" l="1"/>
  <c r="B1152" i="1" l="1"/>
  <c r="B1153" i="1" l="1"/>
  <c r="B1154" i="1" l="1"/>
  <c r="B1155" i="1" l="1"/>
  <c r="B1156" i="1" l="1"/>
  <c r="B1157" i="1" l="1"/>
  <c r="B1158" i="1" l="1"/>
  <c r="B1159" i="1" l="1"/>
  <c r="B1160" i="1" l="1"/>
  <c r="B1161" i="1" l="1"/>
  <c r="B1162" i="1" l="1"/>
  <c r="B1163" i="1" l="1"/>
  <c r="B1164" i="1" l="1"/>
  <c r="B1165" i="1" l="1"/>
  <c r="B1166" i="1" l="1"/>
  <c r="B1167" i="1" l="1"/>
  <c r="B1168" i="1" l="1"/>
  <c r="B1169" i="1" l="1"/>
  <c r="B1170" i="1" l="1"/>
  <c r="B1171" i="1" l="1"/>
  <c r="B1172" i="1" l="1"/>
  <c r="B1173" i="1" l="1"/>
  <c r="B1174" i="1" l="1"/>
  <c r="B1175" i="1" l="1"/>
  <c r="B1176" i="1" l="1"/>
  <c r="B1177" i="1" l="1"/>
  <c r="B1178" i="1" l="1"/>
  <c r="B1179" i="1" l="1"/>
  <c r="B1180" i="1" l="1"/>
  <c r="B1181" i="1" l="1"/>
  <c r="B1182" i="1" l="1"/>
  <c r="B1183" i="1" l="1"/>
  <c r="B1184" i="1" l="1"/>
  <c r="B1185" i="1" l="1"/>
  <c r="B1186" i="1" l="1"/>
  <c r="B1187" i="1" l="1"/>
  <c r="B1188" i="1" l="1"/>
  <c r="B1189" i="1" l="1"/>
  <c r="B1190" i="1" l="1"/>
  <c r="B1191" i="1" l="1"/>
  <c r="B1192" i="1" l="1"/>
  <c r="B1193" i="1" l="1"/>
  <c r="B1194" i="1" l="1"/>
  <c r="B1195" i="1" l="1"/>
  <c r="B1196" i="1" l="1"/>
  <c r="B1197" i="1" l="1"/>
  <c r="B1198" i="1" l="1"/>
  <c r="B1199" i="1" l="1"/>
  <c r="B1200" i="1" l="1"/>
  <c r="B1201" i="1" l="1"/>
  <c r="B1202" i="1" l="1"/>
  <c r="B1203" i="1" l="1"/>
  <c r="B1204" i="1" l="1"/>
  <c r="B1205" i="1" l="1"/>
  <c r="B1206" i="1" l="1"/>
  <c r="B1207" i="1" l="1"/>
  <c r="B1208" i="1" l="1"/>
  <c r="B1209" i="1" l="1"/>
  <c r="B1210" i="1" l="1"/>
  <c r="B1211" i="1" l="1"/>
  <c r="B1212" i="1" l="1"/>
  <c r="B1213" i="1" l="1"/>
  <c r="B1214" i="1" l="1"/>
  <c r="B1215" i="1" l="1"/>
  <c r="B1216" i="1" l="1"/>
  <c r="B1217" i="1" l="1"/>
  <c r="B1218" i="1" l="1"/>
  <c r="B1219" i="1" l="1"/>
  <c r="B1220" i="1" l="1"/>
  <c r="B1221" i="1" l="1"/>
  <c r="B1222" i="1" l="1"/>
  <c r="B1223" i="1" l="1"/>
  <c r="B1224" i="1" l="1"/>
  <c r="B1225" i="1" l="1"/>
  <c r="B1226" i="1" l="1"/>
  <c r="B1227" i="1" l="1"/>
  <c r="B1228" i="1" l="1"/>
  <c r="B1229" i="1" l="1"/>
  <c r="B1230" i="1" l="1"/>
  <c r="B1231" i="1" l="1"/>
  <c r="B1232" i="1" l="1"/>
  <c r="B1233" i="1" l="1"/>
  <c r="B1234" i="1" l="1"/>
  <c r="B1235" i="1" l="1"/>
  <c r="B1236" i="1" l="1"/>
  <c r="B1237" i="1" l="1"/>
  <c r="B1238" i="1" l="1"/>
  <c r="B1239" i="1" l="1"/>
  <c r="B1240" i="1" l="1"/>
  <c r="B1241" i="1" l="1"/>
  <c r="B1242" i="1" l="1"/>
  <c r="B1243" i="1" l="1"/>
  <c r="B1244" i="1" l="1"/>
  <c r="B1245" i="1" l="1"/>
  <c r="B1246" i="1" l="1"/>
  <c r="B1247" i="1" l="1"/>
  <c r="B1248" i="1" l="1"/>
  <c r="B1249" i="1" l="1"/>
  <c r="B1250" i="1" l="1"/>
  <c r="B1251" i="1" l="1"/>
  <c r="B1252" i="1" l="1"/>
  <c r="B1253" i="1" l="1"/>
  <c r="B1254" i="1" l="1"/>
  <c r="B1255" i="1" l="1"/>
  <c r="B1256" i="1" l="1"/>
  <c r="B1257" i="1" l="1"/>
  <c r="B1258" i="1" l="1"/>
  <c r="B1259" i="1" l="1"/>
  <c r="B1260" i="1" l="1"/>
  <c r="B1261" i="1" l="1"/>
  <c r="B1262" i="1" l="1"/>
  <c r="B1263" i="1" l="1"/>
  <c r="B1264" i="1" l="1"/>
  <c r="B1265" i="1" l="1"/>
  <c r="B1266" i="1" l="1"/>
  <c r="B1267" i="1" l="1"/>
  <c r="B1268" i="1" l="1"/>
  <c r="B1269" i="1" l="1"/>
  <c r="B1270" i="1" l="1"/>
  <c r="B1271" i="1" l="1"/>
  <c r="B1272" i="1" l="1"/>
  <c r="B1273" i="1" l="1"/>
  <c r="B1274" i="1" l="1"/>
  <c r="B1275" i="1" l="1"/>
  <c r="B1276" i="1" l="1"/>
  <c r="B1277" i="1" l="1"/>
  <c r="B1278" i="1" l="1"/>
  <c r="B1279" i="1" l="1"/>
  <c r="B1280" i="1" l="1"/>
  <c r="B1281" i="1" l="1"/>
  <c r="B1282" i="1" l="1"/>
  <c r="B1283" i="1" l="1"/>
  <c r="B1284" i="1" l="1"/>
  <c r="B1285" i="1" l="1"/>
  <c r="B1286" i="1" l="1"/>
  <c r="B1287" i="1" l="1"/>
  <c r="B1288" i="1" l="1"/>
  <c r="B1289" i="1" l="1"/>
  <c r="B1290" i="1" l="1"/>
  <c r="B1291" i="1" l="1"/>
  <c r="B1292" i="1" l="1"/>
  <c r="B1293" i="1" l="1"/>
  <c r="B1294" i="1" l="1"/>
  <c r="B1295" i="1" l="1"/>
  <c r="B1296" i="1" l="1"/>
  <c r="B1297" i="1" l="1"/>
  <c r="B1298" i="1" l="1"/>
  <c r="B1299" i="1" l="1"/>
  <c r="B1300" i="1" l="1"/>
  <c r="B1301" i="1" l="1"/>
  <c r="B1302" i="1" l="1"/>
  <c r="B1303" i="1" l="1"/>
  <c r="B1304" i="1" l="1"/>
  <c r="B1305" i="1" l="1"/>
  <c r="B1306" i="1" l="1"/>
  <c r="B1307" i="1" l="1"/>
  <c r="B1308" i="1" l="1"/>
  <c r="B1309" i="1" l="1"/>
  <c r="B1310" i="1" l="1"/>
  <c r="B1311" i="1" l="1"/>
  <c r="B1312" i="1" l="1"/>
  <c r="B1313" i="1" l="1"/>
  <c r="B1314" i="1" l="1"/>
  <c r="B1315" i="1" l="1"/>
  <c r="B1316" i="1" l="1"/>
  <c r="B1317" i="1" l="1"/>
  <c r="B1318" i="1" l="1"/>
  <c r="B1319" i="1" l="1"/>
  <c r="B1320" i="1" l="1"/>
  <c r="B1321" i="1" l="1"/>
  <c r="B1322" i="1" l="1"/>
  <c r="B1323" i="1" l="1"/>
  <c r="B1324" i="1" l="1"/>
  <c r="B1325" i="1" l="1"/>
  <c r="B1326" i="1" l="1"/>
  <c r="B1327" i="1" l="1"/>
  <c r="B1328" i="1" l="1"/>
  <c r="B1329" i="1" l="1"/>
  <c r="B1330" i="1" l="1"/>
  <c r="B1331" i="1" l="1"/>
  <c r="B1332" i="1" l="1"/>
  <c r="B1333" i="1" l="1"/>
  <c r="B1334" i="1" l="1"/>
  <c r="B1335" i="1" l="1"/>
  <c r="B1336" i="1" l="1"/>
  <c r="B1337" i="1" l="1"/>
  <c r="B1338" i="1" l="1"/>
  <c r="B1339" i="1" l="1"/>
  <c r="B1340" i="1" l="1"/>
  <c r="B1341" i="1" l="1"/>
  <c r="B1342" i="1" l="1"/>
  <c r="B1343" i="1" l="1"/>
  <c r="B1344" i="1" l="1"/>
  <c r="B1345" i="1" l="1"/>
  <c r="B1346" i="1" l="1"/>
  <c r="B1347" i="1" l="1"/>
  <c r="B1348" i="1" l="1"/>
  <c r="B1349" i="1" l="1"/>
  <c r="B1350" i="1" l="1"/>
  <c r="B1351" i="1" l="1"/>
  <c r="B1352" i="1" l="1"/>
  <c r="B1353" i="1" l="1"/>
  <c r="B1354" i="1" l="1"/>
  <c r="B1355" i="1" l="1"/>
  <c r="B1356" i="1" l="1"/>
  <c r="B1357" i="1" l="1"/>
  <c r="B1358" i="1" l="1"/>
  <c r="B1359" i="1" l="1"/>
  <c r="B1360" i="1" l="1"/>
  <c r="B1361" i="1" l="1"/>
  <c r="B1362" i="1" l="1"/>
  <c r="B1363" i="1" l="1"/>
  <c r="B1364" i="1" l="1"/>
  <c r="B1365" i="1" l="1"/>
  <c r="B1366" i="1" l="1"/>
  <c r="B1367" i="1" l="1"/>
  <c r="B1368" i="1" l="1"/>
  <c r="B1369" i="1" l="1"/>
  <c r="B1370" i="1" l="1"/>
  <c r="B1371" i="1" l="1"/>
  <c r="B1372" i="1" l="1"/>
  <c r="B1373" i="1" l="1"/>
  <c r="B1374" i="1" l="1"/>
  <c r="B1375" i="1" l="1"/>
  <c r="B1376" i="1" l="1"/>
  <c r="B1377" i="1" l="1"/>
  <c r="B1378" i="1" l="1"/>
  <c r="B1379" i="1" l="1"/>
  <c r="B1380" i="1" l="1"/>
  <c r="B1381" i="1" l="1"/>
  <c r="B1382" i="1" l="1"/>
  <c r="B1383" i="1" l="1"/>
  <c r="B1384" i="1" l="1"/>
  <c r="B1385" i="1" l="1"/>
  <c r="B1386" i="1" l="1"/>
  <c r="B1387" i="1" l="1"/>
  <c r="B1388" i="1" l="1"/>
  <c r="B1389" i="1" l="1"/>
  <c r="B1390" i="1" l="1"/>
  <c r="B1391" i="1" l="1"/>
  <c r="B1392" i="1" l="1"/>
  <c r="B1393" i="1" l="1"/>
  <c r="B1394" i="1" l="1"/>
  <c r="B1395" i="1" l="1"/>
  <c r="B1396" i="1" l="1"/>
  <c r="B1397" i="1" l="1"/>
  <c r="B1398" i="1" l="1"/>
  <c r="B1399" i="1" l="1"/>
  <c r="B1400" i="1" l="1"/>
  <c r="B1401" i="1" l="1"/>
  <c r="B1402" i="1" l="1"/>
  <c r="B1403" i="1" l="1"/>
  <c r="B1404" i="1" l="1"/>
  <c r="B1405" i="1" l="1"/>
  <c r="B1406" i="1" l="1"/>
  <c r="B1407" i="1" l="1"/>
  <c r="B1408" i="1" l="1"/>
  <c r="B1409" i="1" l="1"/>
  <c r="B1410" i="1" l="1"/>
  <c r="B1411" i="1" l="1"/>
  <c r="B1412" i="1" l="1"/>
  <c r="B1413" i="1" l="1"/>
  <c r="B1414" i="1" l="1"/>
  <c r="B1415" i="1" l="1"/>
  <c r="B1416" i="1" l="1"/>
  <c r="B1417" i="1" l="1"/>
  <c r="B1418" i="1" l="1"/>
  <c r="B1419" i="1" l="1"/>
  <c r="B1420" i="1" l="1"/>
  <c r="B1421" i="1" l="1"/>
  <c r="B1422" i="1" l="1"/>
  <c r="B1423" i="1" l="1"/>
  <c r="B1424" i="1" l="1"/>
  <c r="B1425" i="1" l="1"/>
  <c r="B1426" i="1" l="1"/>
  <c r="B1427" i="1" l="1"/>
  <c r="B1428" i="1" l="1"/>
  <c r="B1429" i="1" l="1"/>
  <c r="B1430" i="1" l="1"/>
  <c r="B1431" i="1" l="1"/>
  <c r="B1432" i="1" l="1"/>
  <c r="B1433" i="1" l="1"/>
  <c r="B1434" i="1" l="1"/>
  <c r="B1435" i="1" l="1"/>
  <c r="B1436" i="1" l="1"/>
  <c r="B1437" i="1" l="1"/>
  <c r="B1438" i="1" l="1"/>
  <c r="B1439" i="1" l="1"/>
  <c r="B1440" i="1" l="1"/>
  <c r="B1441" i="1" l="1"/>
  <c r="B1442" i="1" l="1"/>
  <c r="B1443" i="1" l="1"/>
  <c r="B1444" i="1" l="1"/>
  <c r="B1445" i="1" l="1"/>
  <c r="B1446" i="1" l="1"/>
  <c r="B1447" i="1" l="1"/>
  <c r="B1448" i="1" l="1"/>
  <c r="B1449" i="1" l="1"/>
  <c r="B1450" i="1" l="1"/>
  <c r="B1451" i="1" l="1"/>
  <c r="B1452" i="1" l="1"/>
  <c r="B1453" i="1" l="1"/>
  <c r="B1454" i="1" l="1"/>
  <c r="B1455" i="1" l="1"/>
  <c r="B1456" i="1" l="1"/>
  <c r="B1457" i="1" l="1"/>
  <c r="B1458" i="1" l="1"/>
  <c r="B1459" i="1" l="1"/>
  <c r="B1460" i="1" l="1"/>
  <c r="B1461" i="1" l="1"/>
  <c r="B1462" i="1" l="1"/>
  <c r="B1463" i="1" l="1"/>
  <c r="B1464" i="1" l="1"/>
  <c r="B1465" i="1" l="1"/>
  <c r="B1466" i="1" l="1"/>
  <c r="B1467" i="1" l="1"/>
  <c r="B1468" i="1" l="1"/>
  <c r="B1469" i="1" l="1"/>
  <c r="B1470" i="1" l="1"/>
  <c r="B1471" i="1" l="1"/>
  <c r="B1472" i="1" l="1"/>
  <c r="B1473" i="1" l="1"/>
  <c r="B1474" i="1" l="1"/>
  <c r="B1475" i="1" l="1"/>
  <c r="B1476" i="1" l="1"/>
  <c r="B1477" i="1" l="1"/>
  <c r="B1478" i="1" l="1"/>
  <c r="B1479" i="1" l="1"/>
  <c r="B1480" i="1" l="1"/>
  <c r="B1481" i="1" l="1"/>
  <c r="B1482" i="1" l="1"/>
  <c r="B1483" i="1" l="1"/>
  <c r="B1484" i="1" l="1"/>
  <c r="B1485" i="1" l="1"/>
  <c r="B1486" i="1" l="1"/>
  <c r="B1487" i="1" l="1"/>
  <c r="B1488" i="1" l="1"/>
  <c r="B1489" i="1" l="1"/>
  <c r="B1490" i="1" l="1"/>
  <c r="B1491" i="1" l="1"/>
  <c r="B1492" i="1" l="1"/>
  <c r="B1493" i="1" l="1"/>
  <c r="B1494" i="1" l="1"/>
  <c r="B1495" i="1" l="1"/>
  <c r="B1496" i="1" l="1"/>
  <c r="B1497" i="1" l="1"/>
  <c r="B1498" i="1" l="1"/>
  <c r="B1499" i="1" l="1"/>
  <c r="B1500" i="1" l="1"/>
  <c r="B1501" i="1" l="1"/>
  <c r="B1502" i="1" l="1"/>
  <c r="B1503" i="1" l="1"/>
  <c r="B1504" i="1" l="1"/>
  <c r="B1505" i="1" l="1"/>
  <c r="B1506" i="1" l="1"/>
  <c r="B1507" i="1" l="1"/>
  <c r="B1508" i="1" l="1"/>
  <c r="B1509" i="1" l="1"/>
  <c r="B1510" i="1" l="1"/>
  <c r="B1511" i="1" l="1"/>
  <c r="B1512" i="1" l="1"/>
  <c r="B1513" i="1" l="1"/>
  <c r="B1514" i="1" l="1"/>
  <c r="B1515" i="1" l="1"/>
  <c r="B1516" i="1" l="1"/>
  <c r="B1517" i="1" l="1"/>
  <c r="B1518" i="1" l="1"/>
  <c r="B1519" i="1" l="1"/>
  <c r="B1520" i="1" l="1"/>
  <c r="B1521" i="1" l="1"/>
  <c r="B1522" i="1" l="1"/>
  <c r="B1523" i="1" l="1"/>
  <c r="B1524" i="1" l="1"/>
  <c r="B1525" i="1" l="1"/>
  <c r="B1526" i="1" l="1"/>
  <c r="B1527" i="1" l="1"/>
  <c r="B1528" i="1" l="1"/>
  <c r="B1529" i="1" l="1"/>
  <c r="B1530" i="1" l="1"/>
  <c r="B1531" i="1" l="1"/>
  <c r="B1532" i="1" l="1"/>
  <c r="B1533" i="1" l="1"/>
  <c r="B1534" i="1" l="1"/>
  <c r="B1535" i="1" l="1"/>
  <c r="B1536" i="1" l="1"/>
  <c r="B1537" i="1" l="1"/>
  <c r="B1538" i="1" l="1"/>
  <c r="B1539" i="1" l="1"/>
  <c r="B1540" i="1" l="1"/>
  <c r="B1541" i="1" l="1"/>
  <c r="B1542" i="1" l="1"/>
  <c r="B1543" i="1" l="1"/>
  <c r="B1544" i="1" l="1"/>
  <c r="B1545" i="1" l="1"/>
  <c r="B1546" i="1" l="1"/>
  <c r="B1547" i="1" l="1"/>
  <c r="B1548" i="1" l="1"/>
  <c r="B1549" i="1" l="1"/>
  <c r="B1550" i="1" l="1"/>
  <c r="B1551" i="1" l="1"/>
  <c r="B1552" i="1" l="1"/>
  <c r="B1553" i="1" l="1"/>
  <c r="B1554" i="1" l="1"/>
  <c r="B1555" i="1" l="1"/>
  <c r="B1556" i="1" l="1"/>
  <c r="B1557" i="1" l="1"/>
  <c r="B1558" i="1" l="1"/>
  <c r="B1559" i="1" l="1"/>
  <c r="B1560" i="1" l="1"/>
  <c r="B1561" i="1" l="1"/>
  <c r="B1562" i="1" l="1"/>
  <c r="B1563" i="1" l="1"/>
  <c r="B1564" i="1" l="1"/>
  <c r="B1565" i="1" l="1"/>
  <c r="B1566" i="1" l="1"/>
  <c r="B1567" i="1" l="1"/>
  <c r="B1568" i="1" l="1"/>
  <c r="B1569" i="1" l="1"/>
  <c r="B1570" i="1" l="1"/>
  <c r="B1571" i="1" l="1"/>
  <c r="B1572" i="1" l="1"/>
  <c r="B1573" i="1" l="1"/>
  <c r="B1574" i="1" l="1"/>
  <c r="B1575" i="1" l="1"/>
  <c r="B1576" i="1" l="1"/>
  <c r="B1577" i="1" l="1"/>
  <c r="B1578" i="1" l="1"/>
  <c r="B1579" i="1" l="1"/>
  <c r="B1580" i="1" l="1"/>
  <c r="B1581" i="1" l="1"/>
  <c r="B1582" i="1" l="1"/>
  <c r="B1583" i="1" l="1"/>
  <c r="B1584" i="1" l="1"/>
  <c r="B1585" i="1" l="1"/>
  <c r="B1586" i="1" l="1"/>
  <c r="B1587" i="1" l="1"/>
  <c r="B1588" i="1" l="1"/>
  <c r="B1589" i="1" l="1"/>
  <c r="B1590" i="1" l="1"/>
  <c r="B1591" i="1" l="1"/>
  <c r="B1592" i="1" l="1"/>
  <c r="B1593" i="1" l="1"/>
  <c r="B1594" i="1" l="1"/>
  <c r="B1595" i="1" l="1"/>
  <c r="B1596" i="1" l="1"/>
  <c r="B1597" i="1" l="1"/>
  <c r="B1598" i="1" l="1"/>
  <c r="B1599" i="1" l="1"/>
  <c r="B1600" i="1" l="1"/>
  <c r="B1601" i="1" l="1"/>
  <c r="B1602" i="1" l="1"/>
  <c r="B1603" i="1" l="1"/>
  <c r="B1604" i="1" l="1"/>
  <c r="B1605" i="1" l="1"/>
  <c r="B1606" i="1" l="1"/>
  <c r="B1607" i="1" l="1"/>
  <c r="B1608" i="1" l="1"/>
  <c r="B1609" i="1" l="1"/>
  <c r="B1610" i="1" l="1"/>
  <c r="B1611" i="1" l="1"/>
  <c r="B1612" i="1" l="1"/>
  <c r="B1613" i="1" l="1"/>
  <c r="B1614" i="1" l="1"/>
  <c r="B1615" i="1" l="1"/>
  <c r="B1616" i="1" l="1"/>
  <c r="B1617" i="1" l="1"/>
  <c r="B1618" i="1" l="1"/>
  <c r="B1619" i="1" l="1"/>
  <c r="B1620" i="1" l="1"/>
  <c r="B1621" i="1" l="1"/>
  <c r="B1622" i="1" l="1"/>
  <c r="B1623" i="1" l="1"/>
  <c r="B1624" i="1" l="1"/>
  <c r="B1625" i="1" l="1"/>
  <c r="B1626" i="1" l="1"/>
  <c r="B1627" i="1" l="1"/>
  <c r="B1628" i="1" l="1"/>
  <c r="B1629" i="1" l="1"/>
  <c r="B1630" i="1" l="1"/>
  <c r="B1631" i="1" l="1"/>
  <c r="B1632" i="1" l="1"/>
  <c r="B1633" i="1" l="1"/>
  <c r="B1634" i="1" l="1"/>
  <c r="B1635" i="1" l="1"/>
  <c r="B1636" i="1" l="1"/>
  <c r="B1637" i="1" l="1"/>
  <c r="B1638" i="1" l="1"/>
  <c r="B1639" i="1" l="1"/>
  <c r="B1640" i="1" l="1"/>
  <c r="B1641" i="1" l="1"/>
  <c r="B1642" i="1" l="1"/>
  <c r="B1643" i="1" l="1"/>
  <c r="B1644" i="1" l="1"/>
  <c r="B1645" i="1" l="1"/>
  <c r="B1646" i="1" l="1"/>
  <c r="B1647" i="1" l="1"/>
  <c r="B1648" i="1" l="1"/>
  <c r="B1649" i="1" l="1"/>
  <c r="B1650" i="1" l="1"/>
  <c r="B1651" i="1" l="1"/>
  <c r="B1652" i="1" l="1"/>
  <c r="B1653" i="1" l="1"/>
  <c r="B1654" i="1" l="1"/>
  <c r="B1655" i="1" l="1"/>
  <c r="B1656" i="1" l="1"/>
  <c r="B1657" i="1" l="1"/>
  <c r="B1658" i="1" l="1"/>
  <c r="B1659" i="1" l="1"/>
  <c r="B1660" i="1" l="1"/>
  <c r="B1661" i="1" l="1"/>
  <c r="B1662" i="1" l="1"/>
  <c r="B1663" i="1" l="1"/>
  <c r="B1664" i="1" l="1"/>
  <c r="B1665" i="1" l="1"/>
  <c r="B1666" i="1" l="1"/>
  <c r="B1667" i="1" l="1"/>
  <c r="B1668" i="1" l="1"/>
  <c r="B1669" i="1" l="1"/>
  <c r="B1670" i="1" l="1"/>
  <c r="B1671" i="1" l="1"/>
  <c r="B1672" i="1" l="1"/>
  <c r="B1673" i="1" l="1"/>
  <c r="B1674" i="1" l="1"/>
  <c r="B1675" i="1" l="1"/>
  <c r="B1676" i="1" l="1"/>
  <c r="B1677" i="1" l="1"/>
  <c r="B1678" i="1" l="1"/>
  <c r="B1679" i="1" l="1"/>
  <c r="B1680" i="1" l="1"/>
  <c r="B1681" i="1" l="1"/>
  <c r="B1682" i="1" l="1"/>
  <c r="B1683" i="1" l="1"/>
  <c r="B1684" i="1" l="1"/>
  <c r="B1685" i="1" l="1"/>
  <c r="B1686" i="1" l="1"/>
  <c r="B1687" i="1" l="1"/>
  <c r="B1688" i="1" l="1"/>
  <c r="B1689" i="1" l="1"/>
  <c r="B1690" i="1" l="1"/>
  <c r="B1691" i="1" l="1"/>
  <c r="B1692" i="1" l="1"/>
  <c r="B1693" i="1" l="1"/>
  <c r="B1694" i="1" l="1"/>
  <c r="B1695" i="1" l="1"/>
  <c r="B1696" i="1" l="1"/>
  <c r="B1697" i="1" l="1"/>
  <c r="B1698" i="1" l="1"/>
  <c r="B1699" i="1" l="1"/>
  <c r="B1700" i="1" l="1"/>
  <c r="B1701" i="1" l="1"/>
  <c r="B1702" i="1" l="1"/>
  <c r="B1703" i="1" l="1"/>
  <c r="B1704" i="1" l="1"/>
  <c r="B1705" i="1" l="1"/>
  <c r="B1706" i="1" l="1"/>
  <c r="B1707" i="1" l="1"/>
  <c r="B1708" i="1" l="1"/>
  <c r="B1709" i="1" l="1"/>
  <c r="B1710" i="1" l="1"/>
  <c r="B1711" i="1" l="1"/>
  <c r="B1712" i="1" l="1"/>
  <c r="B1713" i="1" l="1"/>
  <c r="B1714" i="1" l="1"/>
  <c r="B1715" i="1" l="1"/>
  <c r="B1716" i="1" l="1"/>
  <c r="B1717" i="1" l="1"/>
  <c r="B1718" i="1" l="1"/>
  <c r="B1719" i="1" l="1"/>
  <c r="B1720" i="1" l="1"/>
  <c r="B1721" i="1" l="1"/>
  <c r="B1722" i="1" l="1"/>
  <c r="B1723" i="1" l="1"/>
  <c r="B1724" i="1" l="1"/>
  <c r="B1725" i="1" l="1"/>
  <c r="B1726" i="1" l="1"/>
  <c r="B1727" i="1" l="1"/>
  <c r="B1728" i="1" l="1"/>
  <c r="B1729" i="1" l="1"/>
  <c r="B1730" i="1" l="1"/>
  <c r="B1731" i="1" l="1"/>
  <c r="B1732" i="1" l="1"/>
  <c r="B1733" i="1" l="1"/>
  <c r="B1734" i="1" l="1"/>
  <c r="B1735" i="1" l="1"/>
  <c r="B1736" i="1" l="1"/>
  <c r="B1737" i="1" l="1"/>
  <c r="B1738" i="1" l="1"/>
  <c r="B1739" i="1" l="1"/>
  <c r="B1740" i="1" l="1"/>
  <c r="B1741" i="1" l="1"/>
  <c r="B1742" i="1" l="1"/>
  <c r="B1743" i="1" l="1"/>
  <c r="B1744" i="1" l="1"/>
  <c r="B1745" i="1" l="1"/>
  <c r="B1746" i="1" l="1"/>
  <c r="B1747" i="1" l="1"/>
  <c r="B1748" i="1" l="1"/>
  <c r="B1749" i="1" l="1"/>
  <c r="B1750" i="1" l="1"/>
  <c r="B1751" i="1" l="1"/>
  <c r="B1752" i="1" l="1"/>
  <c r="B1753" i="1" l="1"/>
  <c r="B1754" i="1" l="1"/>
  <c r="B1755" i="1" l="1"/>
  <c r="B1756" i="1" l="1"/>
  <c r="B1757" i="1" l="1"/>
  <c r="B1758" i="1" l="1"/>
  <c r="B1759" i="1" l="1"/>
  <c r="B1760" i="1" l="1"/>
  <c r="B1761" i="1" l="1"/>
  <c r="B1762" i="1" l="1"/>
  <c r="B1763" i="1" l="1"/>
  <c r="B1764" i="1" l="1"/>
  <c r="B1765" i="1" l="1"/>
  <c r="B1766" i="1" l="1"/>
  <c r="B1767" i="1" l="1"/>
  <c r="B1768" i="1" l="1"/>
  <c r="B1769" i="1" l="1"/>
  <c r="B1770" i="1" l="1"/>
  <c r="B1771" i="1" l="1"/>
  <c r="B1772" i="1" l="1"/>
  <c r="B1773" i="1" l="1"/>
  <c r="B1774" i="1" l="1"/>
  <c r="B1775" i="1" l="1"/>
  <c r="B1776" i="1" l="1"/>
  <c r="B1777" i="1" l="1"/>
  <c r="B1778" i="1" l="1"/>
  <c r="B1779" i="1" l="1"/>
  <c r="B1780" i="1" l="1"/>
  <c r="B1781" i="1" l="1"/>
  <c r="B1782" i="1" l="1"/>
  <c r="B1783" i="1" l="1"/>
  <c r="B1784" i="1" l="1"/>
  <c r="B1785" i="1" l="1"/>
  <c r="B1786" i="1" l="1"/>
  <c r="B1787" i="1" l="1"/>
  <c r="B1788" i="1" l="1"/>
  <c r="B1789" i="1" l="1"/>
  <c r="B1790" i="1" l="1"/>
  <c r="B1791" i="1" l="1"/>
  <c r="B1792" i="1" l="1"/>
  <c r="B1793" i="1" l="1"/>
  <c r="B1794" i="1" l="1"/>
  <c r="B1795" i="1" l="1"/>
  <c r="B1796" i="1" l="1"/>
  <c r="B1797" i="1" l="1"/>
  <c r="B1798" i="1" l="1"/>
  <c r="B1799" i="1" l="1"/>
  <c r="B1800" i="1" l="1"/>
  <c r="B1801" i="1" l="1"/>
  <c r="B1802" i="1" l="1"/>
  <c r="B1803" i="1" l="1"/>
  <c r="B1804" i="1" l="1"/>
  <c r="B1805" i="1" l="1"/>
  <c r="B1806" i="1" l="1"/>
  <c r="B1807" i="1" l="1"/>
  <c r="B1808" i="1" l="1"/>
  <c r="B1809" i="1" l="1"/>
  <c r="B1810" i="1" l="1"/>
  <c r="B1811" i="1" l="1"/>
  <c r="B1812" i="1" l="1"/>
  <c r="B1813" i="1" l="1"/>
  <c r="B1814" i="1" l="1"/>
  <c r="B1815" i="1" l="1"/>
  <c r="B1816" i="1" l="1"/>
  <c r="B1817" i="1" l="1"/>
  <c r="B1818" i="1" l="1"/>
  <c r="B1819" i="1" l="1"/>
  <c r="B1820" i="1" l="1"/>
  <c r="B1821" i="1" l="1"/>
  <c r="B1822" i="1" l="1"/>
  <c r="B1823" i="1" l="1"/>
  <c r="B1824" i="1" l="1"/>
  <c r="B1825" i="1" l="1"/>
  <c r="B1826" i="1" l="1"/>
  <c r="B1827" i="1" l="1"/>
  <c r="B1828" i="1" l="1"/>
  <c r="B1829" i="1" l="1"/>
  <c r="B1830" i="1" l="1"/>
  <c r="B1831" i="1" l="1"/>
  <c r="B1832" i="1" l="1"/>
  <c r="B1833" i="1" l="1"/>
  <c r="B1834" i="1" l="1"/>
  <c r="B1835" i="1" l="1"/>
  <c r="B1836" i="1" l="1"/>
  <c r="B1837" i="1" l="1"/>
  <c r="B1838" i="1" l="1"/>
  <c r="B1839" i="1" l="1"/>
  <c r="B1840" i="1" l="1"/>
  <c r="B1841" i="1" l="1"/>
  <c r="B1842" i="1" l="1"/>
  <c r="B1843" i="1" l="1"/>
  <c r="B1844" i="1" l="1"/>
  <c r="B1845" i="1" l="1"/>
  <c r="B1846" i="1" l="1"/>
  <c r="B1847" i="1" l="1"/>
  <c r="B1848" i="1" l="1"/>
  <c r="B1849" i="1" l="1"/>
  <c r="B1850" i="1" l="1"/>
  <c r="B1851" i="1" l="1"/>
  <c r="B1852" i="1" l="1"/>
  <c r="B1853" i="1" l="1"/>
  <c r="B1854" i="1" l="1"/>
  <c r="B1855" i="1" l="1"/>
  <c r="B1856" i="1" l="1"/>
  <c r="B1857" i="1" l="1"/>
  <c r="B1858" i="1" l="1"/>
  <c r="B1859" i="1" l="1"/>
  <c r="B1860" i="1" l="1"/>
  <c r="B1861" i="1" l="1"/>
  <c r="B1862" i="1" l="1"/>
  <c r="B1863" i="1" l="1"/>
  <c r="B1864" i="1" l="1"/>
  <c r="B1865" i="1" l="1"/>
  <c r="B1866" i="1" l="1"/>
  <c r="B1867" i="1" l="1"/>
  <c r="B1868" i="1" l="1"/>
  <c r="B1869" i="1" l="1"/>
  <c r="B1870" i="1" l="1"/>
  <c r="B1871" i="1" l="1"/>
  <c r="B1872" i="1" l="1"/>
  <c r="B1873" i="1" l="1"/>
  <c r="B1874" i="1" l="1"/>
  <c r="B1875" i="1" l="1"/>
  <c r="B1876" i="1" l="1"/>
  <c r="B1877" i="1" l="1"/>
  <c r="B1878" i="1" l="1"/>
  <c r="B1879" i="1" l="1"/>
  <c r="B1880" i="1" l="1"/>
  <c r="B1881" i="1" l="1"/>
  <c r="B1882" i="1" l="1"/>
  <c r="B1883" i="1" l="1"/>
  <c r="B1884" i="1" l="1"/>
  <c r="B1885" i="1" l="1"/>
  <c r="B1886" i="1" l="1"/>
  <c r="B1887" i="1" l="1"/>
  <c r="B1888" i="1" l="1"/>
  <c r="B1889" i="1" l="1"/>
  <c r="B1890" i="1" l="1"/>
  <c r="B1891" i="1" l="1"/>
  <c r="B1892" i="1" l="1"/>
  <c r="B1893" i="1" l="1"/>
  <c r="B1894" i="1" l="1"/>
  <c r="B1895" i="1" l="1"/>
  <c r="B1896" i="1" l="1"/>
  <c r="B1897" i="1" l="1"/>
  <c r="B1898" i="1" l="1"/>
  <c r="B1899" i="1" l="1"/>
  <c r="B1900" i="1" l="1"/>
  <c r="B1901" i="1" l="1"/>
  <c r="B1902" i="1" l="1"/>
  <c r="B1903" i="1" l="1"/>
  <c r="B1904" i="1" l="1"/>
  <c r="B1905" i="1" l="1"/>
  <c r="B1906" i="1" l="1"/>
  <c r="B1907" i="1" l="1"/>
  <c r="B1908" i="1" l="1"/>
  <c r="B1909" i="1" l="1"/>
  <c r="B1910" i="1" l="1"/>
  <c r="B1911" i="1" l="1"/>
  <c r="B1912" i="1" l="1"/>
  <c r="B1913" i="1" l="1"/>
  <c r="B1914" i="1" l="1"/>
  <c r="B1915" i="1" l="1"/>
  <c r="B1916" i="1" l="1"/>
  <c r="B1917" i="1" l="1"/>
  <c r="B1918" i="1" l="1"/>
  <c r="B1919" i="1" l="1"/>
  <c r="B1920" i="1" l="1"/>
  <c r="B1921" i="1" l="1"/>
  <c r="B1922" i="1" l="1"/>
  <c r="B1923" i="1" l="1"/>
  <c r="B1924" i="1" l="1"/>
  <c r="B1925" i="1" l="1"/>
  <c r="B1926" i="1" l="1"/>
  <c r="B1927" i="1" l="1"/>
  <c r="B1928" i="1" l="1"/>
  <c r="B1929" i="1" l="1"/>
  <c r="B1930" i="1" l="1"/>
  <c r="B1931" i="1" l="1"/>
  <c r="B1932" i="1" l="1"/>
  <c r="B1933" i="1" l="1"/>
  <c r="B1934" i="1" l="1"/>
  <c r="B1935" i="1" l="1"/>
  <c r="B1936" i="1" l="1"/>
  <c r="B1937" i="1" l="1"/>
  <c r="B1938" i="1" l="1"/>
  <c r="B1939" i="1" l="1"/>
  <c r="B1940" i="1" l="1"/>
  <c r="B1941" i="1" l="1"/>
  <c r="B1942" i="1" l="1"/>
  <c r="B1943" i="1" l="1"/>
  <c r="B1944" i="1" l="1"/>
  <c r="B1945" i="1" l="1"/>
  <c r="B1946" i="1" l="1"/>
  <c r="B1947" i="1" l="1"/>
  <c r="B1948" i="1" l="1"/>
  <c r="B1949" i="1" l="1"/>
  <c r="B1950" i="1" l="1"/>
  <c r="B1951" i="1" l="1"/>
  <c r="B1952" i="1" l="1"/>
  <c r="B1953" i="1" l="1"/>
  <c r="B1954" i="1" l="1"/>
  <c r="B1955" i="1" l="1"/>
  <c r="B1956" i="1" l="1"/>
  <c r="B1957" i="1" l="1"/>
  <c r="B1958" i="1" l="1"/>
  <c r="B1959" i="1" l="1"/>
  <c r="B1960" i="1" l="1"/>
  <c r="B1961" i="1" l="1"/>
  <c r="B1962" i="1" l="1"/>
  <c r="B1963" i="1" l="1"/>
  <c r="B1964" i="1" l="1"/>
  <c r="B1965" i="1" l="1"/>
  <c r="B1966" i="1" l="1"/>
  <c r="B1967" i="1" l="1"/>
  <c r="B1968" i="1" l="1"/>
  <c r="B1969" i="1" l="1"/>
  <c r="B1970" i="1" l="1"/>
  <c r="B1971" i="1" l="1"/>
  <c r="B1972" i="1" l="1"/>
  <c r="B1973" i="1" l="1"/>
  <c r="B1974" i="1" l="1"/>
  <c r="B1975" i="1" l="1"/>
  <c r="B1976" i="1" l="1"/>
  <c r="B1977" i="1" l="1"/>
  <c r="B1978" i="1" l="1"/>
  <c r="B1979" i="1" l="1"/>
  <c r="B1980" i="1" l="1"/>
  <c r="B1981" i="1" l="1"/>
  <c r="B1982" i="1" l="1"/>
  <c r="B1983" i="1" l="1"/>
  <c r="B1984" i="1" l="1"/>
  <c r="B1985" i="1" l="1"/>
  <c r="B1986" i="1" l="1"/>
  <c r="B1987" i="1" l="1"/>
  <c r="B1988" i="1" l="1"/>
  <c r="B1989" i="1" l="1"/>
  <c r="B1990" i="1" l="1"/>
  <c r="B1991" i="1" l="1"/>
  <c r="B1992" i="1" l="1"/>
  <c r="B1993" i="1" l="1"/>
  <c r="B1994" i="1" l="1"/>
  <c r="B1995" i="1" l="1"/>
  <c r="B1996" i="1" l="1"/>
  <c r="B1997" i="1" l="1"/>
  <c r="B1998" i="1" l="1"/>
  <c r="B1999" i="1" l="1"/>
  <c r="B2000" i="1" l="1"/>
  <c r="B2001" i="1" l="1"/>
  <c r="B2002" i="1" l="1"/>
  <c r="B2003" i="1" l="1"/>
  <c r="B2004" i="1" l="1"/>
  <c r="B2005" i="1" l="1"/>
  <c r="B2006" i="1" l="1"/>
  <c r="B2007" i="1" l="1"/>
  <c r="B2008" i="1" l="1"/>
  <c r="B2009" i="1" l="1"/>
  <c r="B2010" i="1" l="1"/>
  <c r="B2011" i="1" l="1"/>
  <c r="B2012" i="1" l="1"/>
  <c r="B2013" i="1" l="1"/>
  <c r="B2014" i="1" l="1"/>
  <c r="B2015" i="1" l="1"/>
  <c r="B2016" i="1" l="1"/>
  <c r="B2017" i="1" l="1"/>
  <c r="B2018" i="1" l="1"/>
  <c r="B2019" i="1" l="1"/>
  <c r="B2020" i="1" l="1"/>
  <c r="B2021" i="1" l="1"/>
  <c r="B2022" i="1" l="1"/>
  <c r="B2023" i="1" l="1"/>
  <c r="B2024" i="1" l="1"/>
  <c r="B2025" i="1" l="1"/>
  <c r="B2026" i="1" l="1"/>
  <c r="B2027" i="1" l="1"/>
  <c r="B2028" i="1" l="1"/>
  <c r="B2029" i="1" l="1"/>
  <c r="B2030" i="1" l="1"/>
  <c r="B2031" i="1" l="1"/>
  <c r="B2032" i="1" l="1"/>
  <c r="B2033" i="1" l="1"/>
  <c r="B2034" i="1" l="1"/>
  <c r="B2035" i="1" l="1"/>
  <c r="B2036" i="1" l="1"/>
  <c r="B2037" i="1" l="1"/>
  <c r="B2038" i="1" l="1"/>
  <c r="B2039" i="1" l="1"/>
  <c r="B2040" i="1" l="1"/>
  <c r="B2041" i="1" l="1"/>
  <c r="B2042" i="1" l="1"/>
  <c r="B2043" i="1" l="1"/>
  <c r="B2044" i="1" l="1"/>
  <c r="B2045" i="1" l="1"/>
  <c r="B2046" i="1" l="1"/>
  <c r="B2047" i="1" l="1"/>
  <c r="B2048" i="1" l="1"/>
  <c r="B2049" i="1" l="1"/>
  <c r="B2050" i="1" l="1"/>
  <c r="B2051" i="1" l="1"/>
  <c r="B2052" i="1" l="1"/>
  <c r="B2053" i="1" l="1"/>
  <c r="B2054" i="1" l="1"/>
  <c r="B2055" i="1" l="1"/>
  <c r="B2056" i="1" l="1"/>
  <c r="B2057" i="1" l="1"/>
  <c r="B2058" i="1" l="1"/>
  <c r="B2059" i="1" l="1"/>
  <c r="B2060" i="1" l="1"/>
  <c r="B2061" i="1" l="1"/>
  <c r="B2062" i="1" l="1"/>
  <c r="B2063" i="1" l="1"/>
  <c r="B2064" i="1" l="1"/>
  <c r="B2065" i="1" l="1"/>
  <c r="B2066" i="1" l="1"/>
  <c r="B2067" i="1" l="1"/>
  <c r="B2068" i="1" l="1"/>
  <c r="B2069" i="1" l="1"/>
  <c r="B2070" i="1" l="1"/>
  <c r="B2071" i="1" l="1"/>
  <c r="B2072" i="1" l="1"/>
  <c r="B2073" i="1" l="1"/>
  <c r="B2074" i="1" l="1"/>
  <c r="B2075" i="1" l="1"/>
  <c r="B2076" i="1" l="1"/>
  <c r="B2077" i="1" l="1"/>
  <c r="B2078" i="1" l="1"/>
  <c r="B2079" i="1" l="1"/>
  <c r="B2080" i="1" l="1"/>
  <c r="B2081" i="1" l="1"/>
  <c r="B2082" i="1" l="1"/>
  <c r="B2083" i="1" l="1"/>
  <c r="B2084" i="1" l="1"/>
  <c r="B2085" i="1" l="1"/>
  <c r="B2086" i="1" l="1"/>
  <c r="B2087" i="1" l="1"/>
  <c r="B2088" i="1" l="1"/>
  <c r="B2089" i="1" l="1"/>
  <c r="B2090" i="1" l="1"/>
  <c r="B2091" i="1" l="1"/>
  <c r="B2092" i="1" l="1"/>
  <c r="B2093" i="1" l="1"/>
  <c r="B2094" i="1" l="1"/>
  <c r="B2095" i="1" l="1"/>
  <c r="B2096" i="1" l="1"/>
  <c r="B2097" i="1" l="1"/>
  <c r="B2098" i="1" l="1"/>
  <c r="B2099" i="1" l="1"/>
  <c r="B2100" i="1" l="1"/>
  <c r="B2101" i="1" l="1"/>
  <c r="B2102" i="1" l="1"/>
  <c r="B2103" i="1" l="1"/>
  <c r="B2104" i="1" l="1"/>
  <c r="B2105" i="1" l="1"/>
  <c r="B2106" i="1" l="1"/>
  <c r="B2107" i="1" l="1"/>
  <c r="B2108" i="1" l="1"/>
  <c r="B2109" i="1" l="1"/>
  <c r="B2110" i="1" l="1"/>
  <c r="B2111" i="1" l="1"/>
  <c r="B2112" i="1" l="1"/>
  <c r="B2113" i="1" l="1"/>
  <c r="B2114" i="1" l="1"/>
  <c r="B2115" i="1" l="1"/>
  <c r="B2116" i="1" l="1"/>
  <c r="B2117" i="1" l="1"/>
  <c r="B2118" i="1" l="1"/>
  <c r="B2119" i="1" l="1"/>
  <c r="B2120" i="1" l="1"/>
  <c r="B2121" i="1" l="1"/>
  <c r="B2122" i="1" l="1"/>
  <c r="B2123" i="1" l="1"/>
  <c r="B2124" i="1" l="1"/>
  <c r="B2125" i="1" l="1"/>
  <c r="B2126" i="1" l="1"/>
  <c r="B2127" i="1" l="1"/>
  <c r="B2128" i="1" l="1"/>
  <c r="B2129" i="1" l="1"/>
  <c r="B2130" i="1" l="1"/>
  <c r="B2131" i="1" l="1"/>
  <c r="B2132" i="1" l="1"/>
  <c r="B2133" i="1" l="1"/>
  <c r="B2134" i="1" l="1"/>
  <c r="B2135" i="1" l="1"/>
  <c r="B2136" i="1" l="1"/>
  <c r="B2137" i="1" l="1"/>
  <c r="B2138" i="1" l="1"/>
  <c r="B2139" i="1" l="1"/>
  <c r="B2140" i="1" l="1"/>
  <c r="B2141" i="1" l="1"/>
  <c r="B2142" i="1" l="1"/>
  <c r="B2143" i="1" l="1"/>
  <c r="B2144" i="1" l="1"/>
  <c r="B2145" i="1" l="1"/>
  <c r="B2146" i="1" l="1"/>
  <c r="B2147" i="1" l="1"/>
  <c r="B2148" i="1" l="1"/>
  <c r="B2149" i="1" l="1"/>
  <c r="B2150" i="1" l="1"/>
  <c r="B2151" i="1" l="1"/>
  <c r="B2152" i="1" l="1"/>
  <c r="B2153" i="1" l="1"/>
  <c r="B2154" i="1" l="1"/>
  <c r="B2155" i="1" l="1"/>
  <c r="B2156" i="1" l="1"/>
  <c r="B2157" i="1" l="1"/>
  <c r="B2158" i="1" l="1"/>
  <c r="B2159" i="1" l="1"/>
  <c r="B2160" i="1" l="1"/>
  <c r="B2161" i="1" l="1"/>
  <c r="B2162" i="1" l="1"/>
  <c r="B2163" i="1" l="1"/>
  <c r="B2164" i="1" l="1"/>
  <c r="B2165" i="1" l="1"/>
  <c r="B2166" i="1" l="1"/>
  <c r="B2167" i="1" l="1"/>
  <c r="B2168" i="1" l="1"/>
  <c r="B2169" i="1" l="1"/>
  <c r="B2170" i="1" l="1"/>
  <c r="B2171" i="1" l="1"/>
  <c r="B2172" i="1" l="1"/>
  <c r="B2173" i="1" l="1"/>
  <c r="B2174" i="1" l="1"/>
  <c r="B2175" i="1" l="1"/>
  <c r="B2176" i="1" l="1"/>
  <c r="B2177" i="1" l="1"/>
  <c r="B2178" i="1" l="1"/>
  <c r="B2179" i="1" l="1"/>
  <c r="B2180" i="1" l="1"/>
  <c r="B2181" i="1" l="1"/>
  <c r="B2182" i="1" l="1"/>
  <c r="B2183" i="1" l="1"/>
  <c r="B2184" i="1" l="1"/>
  <c r="B2185" i="1" l="1"/>
  <c r="B2186" i="1" l="1"/>
  <c r="B2187" i="1" l="1"/>
  <c r="B2188" i="1" l="1"/>
  <c r="B2189" i="1" l="1"/>
  <c r="B2190" i="1" l="1"/>
  <c r="B2191" i="1" l="1"/>
  <c r="B2192" i="1" l="1"/>
  <c r="B2193" i="1" l="1"/>
  <c r="B2194" i="1" l="1"/>
  <c r="B2195" i="1" l="1"/>
  <c r="B2196" i="1" l="1"/>
  <c r="B2197" i="1" l="1"/>
  <c r="B2198" i="1" l="1"/>
  <c r="B2199" i="1" l="1"/>
  <c r="B2200" i="1" l="1"/>
  <c r="B2201" i="1" l="1"/>
  <c r="B2202" i="1" l="1"/>
  <c r="B2203" i="1" l="1"/>
  <c r="B2204" i="1" l="1"/>
  <c r="B2205" i="1" l="1"/>
  <c r="B2206" i="1" l="1"/>
  <c r="B2207" i="1" l="1"/>
  <c r="B2208" i="1" l="1"/>
  <c r="B2209" i="1" l="1"/>
  <c r="B2210" i="1" l="1"/>
  <c r="B2211" i="1" l="1"/>
  <c r="B2212" i="1" l="1"/>
  <c r="B2213" i="1" l="1"/>
  <c r="B2214" i="1" l="1"/>
  <c r="B2215" i="1" l="1"/>
  <c r="B2216" i="1" l="1"/>
  <c r="B2217" i="1" l="1"/>
  <c r="B2218" i="1" l="1"/>
  <c r="B2219" i="1" l="1"/>
  <c r="B2220" i="1" l="1"/>
  <c r="B2221" i="1" l="1"/>
  <c r="B2222" i="1" l="1"/>
  <c r="B2223" i="1" l="1"/>
  <c r="B2224" i="1" l="1"/>
  <c r="B2225" i="1" l="1"/>
  <c r="B2226" i="1" l="1"/>
  <c r="B2227" i="1" l="1"/>
  <c r="B2228" i="1" l="1"/>
  <c r="B2229" i="1" l="1"/>
  <c r="B2230" i="1" l="1"/>
  <c r="B2231" i="1" l="1"/>
  <c r="B2232" i="1" l="1"/>
  <c r="B2233" i="1" l="1"/>
  <c r="B2234" i="1" l="1"/>
  <c r="B2235" i="1" l="1"/>
  <c r="B2236" i="1" l="1"/>
  <c r="B2237" i="1" l="1"/>
  <c r="B2238" i="1" l="1"/>
  <c r="B2239" i="1" l="1"/>
  <c r="B2240" i="1" l="1"/>
  <c r="B2241" i="1" l="1"/>
  <c r="B2242" i="1" l="1"/>
  <c r="B2243" i="1" l="1"/>
  <c r="B2244" i="1" l="1"/>
  <c r="B2245" i="1" l="1"/>
  <c r="B2246" i="1" l="1"/>
  <c r="B2247" i="1" l="1"/>
  <c r="B2248" i="1" l="1"/>
  <c r="B2249" i="1" l="1"/>
  <c r="B2250" i="1" l="1"/>
  <c r="B2251" i="1" l="1"/>
  <c r="B2252" i="1" l="1"/>
  <c r="B2253" i="1" l="1"/>
  <c r="B2254" i="1" l="1"/>
  <c r="B2255" i="1" l="1"/>
  <c r="B2256" i="1" l="1"/>
  <c r="B2257" i="1" l="1"/>
  <c r="B2258" i="1" l="1"/>
  <c r="B2259" i="1" l="1"/>
  <c r="B2260" i="1" l="1"/>
  <c r="B2261" i="1" l="1"/>
  <c r="B2262" i="1" l="1"/>
  <c r="B2263" i="1" l="1"/>
  <c r="B2264" i="1" l="1"/>
  <c r="B2265" i="1" l="1"/>
  <c r="B2266" i="1" l="1"/>
  <c r="B2267" i="1" l="1"/>
  <c r="B2268" i="1" l="1"/>
  <c r="B2269" i="1" l="1"/>
  <c r="B2270" i="1" l="1"/>
  <c r="B2271" i="1" l="1"/>
  <c r="B2272" i="1" l="1"/>
  <c r="B2273" i="1" l="1"/>
  <c r="B2274" i="1" l="1"/>
  <c r="B2275" i="1" l="1"/>
  <c r="B2276" i="1" l="1"/>
  <c r="B2277" i="1" l="1"/>
  <c r="B2278" i="1" l="1"/>
  <c r="B2279" i="1" l="1"/>
  <c r="B2280" i="1" l="1"/>
  <c r="B2281" i="1" l="1"/>
  <c r="B2282" i="1" l="1"/>
  <c r="B2283" i="1" l="1"/>
  <c r="B2284" i="1" l="1"/>
  <c r="B2285" i="1" l="1"/>
  <c r="B2286" i="1" l="1"/>
  <c r="B2287" i="1" l="1"/>
  <c r="B2288" i="1" l="1"/>
  <c r="B2289" i="1" l="1"/>
  <c r="B2290" i="1" l="1"/>
  <c r="B2291" i="1" l="1"/>
  <c r="B2292" i="1" l="1"/>
  <c r="B2293" i="1" l="1"/>
  <c r="B2294" i="1" l="1"/>
  <c r="B2295" i="1" l="1"/>
  <c r="B2296" i="1" l="1"/>
  <c r="B2297" i="1" l="1"/>
  <c r="B2298" i="1" l="1"/>
  <c r="B2299" i="1" l="1"/>
  <c r="B2300" i="1" l="1"/>
  <c r="B2301" i="1" l="1"/>
  <c r="B2302" i="1" l="1"/>
  <c r="B2303" i="1" l="1"/>
  <c r="B2304" i="1" l="1"/>
  <c r="B2305" i="1" l="1"/>
  <c r="B2306" i="1" l="1"/>
  <c r="B2307" i="1" l="1"/>
  <c r="B2308" i="1" l="1"/>
  <c r="B2309" i="1" l="1"/>
  <c r="B2310" i="1" l="1"/>
  <c r="B2311" i="1" l="1"/>
  <c r="B2312" i="1" l="1"/>
  <c r="B2313" i="1" l="1"/>
  <c r="B2314" i="1" l="1"/>
  <c r="B2315" i="1" l="1"/>
  <c r="B2316" i="1" l="1"/>
  <c r="B2317" i="1" l="1"/>
  <c r="B2318" i="1" l="1"/>
  <c r="B2319" i="1" l="1"/>
  <c r="B2320" i="1" l="1"/>
  <c r="B2321" i="1" l="1"/>
  <c r="B2322" i="1" l="1"/>
  <c r="B2323" i="1" l="1"/>
  <c r="B2324" i="1" l="1"/>
  <c r="B2325" i="1" l="1"/>
  <c r="B2326" i="1" l="1"/>
  <c r="B2327" i="1" l="1"/>
  <c r="B2328" i="1" l="1"/>
  <c r="B2329" i="1" l="1"/>
  <c r="B2330" i="1" l="1"/>
  <c r="B2331" i="1" l="1"/>
  <c r="B2332" i="1" l="1"/>
  <c r="B2333" i="1" l="1"/>
  <c r="B2334" i="1" l="1"/>
  <c r="B2335" i="1" l="1"/>
  <c r="B2336" i="1" l="1"/>
  <c r="B2337" i="1" l="1"/>
  <c r="B2338" i="1" l="1"/>
  <c r="B2339" i="1" l="1"/>
  <c r="B2340" i="1" l="1"/>
  <c r="B2341" i="1" l="1"/>
  <c r="B2342" i="1" l="1"/>
  <c r="B2343" i="1" l="1"/>
  <c r="B2344" i="1" l="1"/>
  <c r="B2345" i="1" l="1"/>
  <c r="B2346" i="1" l="1"/>
  <c r="B2347" i="1" l="1"/>
  <c r="B2348" i="1" l="1"/>
  <c r="B2349" i="1" l="1"/>
  <c r="B2350" i="1" l="1"/>
  <c r="B2351" i="1" l="1"/>
  <c r="B2352" i="1" l="1"/>
  <c r="B2353" i="1" l="1"/>
  <c r="B2354" i="1" l="1"/>
  <c r="B2355" i="1" l="1"/>
  <c r="B2356" i="1" l="1"/>
  <c r="B2357" i="1" l="1"/>
  <c r="B2358" i="1" l="1"/>
  <c r="B2359" i="1" l="1"/>
  <c r="B2360" i="1" l="1"/>
  <c r="B2361" i="1" l="1"/>
  <c r="B2362" i="1" l="1"/>
  <c r="B2363" i="1" l="1"/>
  <c r="B2364" i="1" l="1"/>
  <c r="B2365" i="1" l="1"/>
  <c r="B2366" i="1" l="1"/>
  <c r="B2367" i="1" l="1"/>
  <c r="B2368" i="1" l="1"/>
  <c r="B2369" i="1" l="1"/>
  <c r="B2370" i="1" l="1"/>
  <c r="B2371" i="1" l="1"/>
  <c r="B2372" i="1" l="1"/>
  <c r="B2373" i="1" l="1"/>
  <c r="B2374" i="1" l="1"/>
  <c r="B2375" i="1" l="1"/>
  <c r="B2376" i="1" l="1"/>
  <c r="B2377" i="1" l="1"/>
  <c r="B2378" i="1" l="1"/>
  <c r="B2379" i="1" l="1"/>
  <c r="B2380" i="1" l="1"/>
  <c r="B2381" i="1" l="1"/>
  <c r="B2382" i="1" l="1"/>
  <c r="B2383" i="1" l="1"/>
  <c r="B2384" i="1" l="1"/>
  <c r="B2385" i="1" l="1"/>
  <c r="B2386" i="1" l="1"/>
  <c r="B2387" i="1" l="1"/>
  <c r="B2388" i="1" l="1"/>
  <c r="B2389" i="1" l="1"/>
  <c r="B2390" i="1" l="1"/>
  <c r="B2391" i="1" l="1"/>
  <c r="B2392" i="1" l="1"/>
  <c r="B2393" i="1" l="1"/>
  <c r="B2394" i="1" l="1"/>
  <c r="B2395" i="1" l="1"/>
  <c r="B2396" i="1" l="1"/>
  <c r="B2397" i="1" l="1"/>
  <c r="B2398" i="1" l="1"/>
  <c r="B2399" i="1" l="1"/>
  <c r="B2400" i="1" l="1"/>
  <c r="B2401" i="1" l="1"/>
  <c r="B2402" i="1" l="1"/>
  <c r="B2403" i="1" l="1"/>
  <c r="B2404" i="1" l="1"/>
  <c r="B2405" i="1" l="1"/>
  <c r="B2406" i="1" l="1"/>
  <c r="B2407" i="1" l="1"/>
  <c r="B2408" i="1" l="1"/>
  <c r="B2409" i="1" l="1"/>
  <c r="B2410" i="1" l="1"/>
  <c r="B2411" i="1" l="1"/>
  <c r="B2412" i="1" l="1"/>
  <c r="B2413" i="1" l="1"/>
  <c r="B2414" i="1" l="1"/>
  <c r="B2415" i="1" l="1"/>
  <c r="B2416" i="1" l="1"/>
  <c r="B2417" i="1" l="1"/>
  <c r="B2418" i="1" l="1"/>
  <c r="B2419" i="1" l="1"/>
  <c r="B2420" i="1" l="1"/>
  <c r="B2421" i="1" l="1"/>
  <c r="B2422" i="1" l="1"/>
  <c r="B2423" i="1" l="1"/>
  <c r="B2424" i="1" l="1"/>
  <c r="B2425" i="1" l="1"/>
  <c r="B2426" i="1" l="1"/>
  <c r="B2427" i="1" l="1"/>
  <c r="B2428" i="1" l="1"/>
  <c r="B2429" i="1" l="1"/>
  <c r="B2430" i="1" l="1"/>
  <c r="B2431" i="1" l="1"/>
  <c r="B2432" i="1" l="1"/>
  <c r="B2433" i="1" l="1"/>
  <c r="B2434" i="1" l="1"/>
  <c r="B2435" i="1" l="1"/>
  <c r="B2436" i="1" l="1"/>
  <c r="B2437" i="1" l="1"/>
  <c r="B2438" i="1" l="1"/>
  <c r="B2439" i="1" l="1"/>
  <c r="B2440" i="1" l="1"/>
  <c r="B2441" i="1" l="1"/>
  <c r="B2442" i="1" l="1"/>
  <c r="B2443" i="1" l="1"/>
  <c r="B2444" i="1" l="1"/>
  <c r="B2445" i="1" l="1"/>
  <c r="B2446" i="1" l="1"/>
  <c r="B2447" i="1" l="1"/>
  <c r="B2448" i="1" l="1"/>
  <c r="B2449" i="1" l="1"/>
  <c r="B2450" i="1" l="1"/>
  <c r="B2451" i="1" l="1"/>
  <c r="B2452" i="1" l="1"/>
  <c r="B2453" i="1" l="1"/>
  <c r="B2454" i="1" l="1"/>
  <c r="B2455" i="1" l="1"/>
  <c r="B2456" i="1" l="1"/>
  <c r="B2457" i="1" l="1"/>
  <c r="B2458" i="1" l="1"/>
  <c r="B2459" i="1" l="1"/>
  <c r="B2460" i="1" l="1"/>
  <c r="B2461" i="1" l="1"/>
  <c r="B2462" i="1" l="1"/>
  <c r="B2463" i="1" l="1"/>
  <c r="B2464" i="1" l="1"/>
  <c r="B2465" i="1" l="1"/>
  <c r="B2466" i="1" l="1"/>
  <c r="B2467" i="1" l="1"/>
  <c r="B2468" i="1" l="1"/>
  <c r="B2469" i="1" l="1"/>
  <c r="B2470" i="1" l="1"/>
  <c r="B2471" i="1" l="1"/>
  <c r="B2472" i="1" l="1"/>
  <c r="B2473" i="1" l="1"/>
  <c r="B2474" i="1" l="1"/>
  <c r="B2475" i="1" l="1"/>
  <c r="B2476" i="1" l="1"/>
  <c r="B2477" i="1" l="1"/>
  <c r="B2478" i="1" l="1"/>
  <c r="B2479" i="1" l="1"/>
  <c r="B2480" i="1" l="1"/>
  <c r="B2481" i="1" l="1"/>
  <c r="B2482" i="1" l="1"/>
  <c r="B2483" i="1" l="1"/>
  <c r="B2484" i="1" l="1"/>
  <c r="B2485" i="1" l="1"/>
  <c r="B2486" i="1" l="1"/>
  <c r="B2487" i="1" l="1"/>
  <c r="B2488" i="1" l="1"/>
  <c r="B2489" i="1" l="1"/>
  <c r="B2490" i="1" l="1"/>
  <c r="B2491" i="1" l="1"/>
  <c r="B2492" i="1" l="1"/>
  <c r="B2493" i="1" l="1"/>
  <c r="B2494" i="1" l="1"/>
  <c r="B2495" i="1" l="1"/>
  <c r="B2496" i="1" l="1"/>
  <c r="B2497" i="1" l="1"/>
  <c r="B2498" i="1" l="1"/>
  <c r="B2499" i="1" l="1"/>
  <c r="B2500" i="1" l="1"/>
  <c r="B2501" i="1" l="1"/>
  <c r="B2502" i="1" l="1"/>
  <c r="B2503" i="1" l="1"/>
  <c r="B2504" i="1" l="1"/>
  <c r="B2505" i="1" l="1"/>
  <c r="B2506" i="1" l="1"/>
  <c r="B2507" i="1" l="1"/>
  <c r="B2508" i="1" l="1"/>
  <c r="B2509" i="1" l="1"/>
  <c r="B2510" i="1" l="1"/>
  <c r="B2511" i="1" l="1"/>
  <c r="B2512" i="1" l="1"/>
  <c r="B2513" i="1" l="1"/>
  <c r="B2514" i="1" l="1"/>
  <c r="B2515" i="1" l="1"/>
  <c r="B2516" i="1" l="1"/>
  <c r="B2517" i="1" l="1"/>
  <c r="B2518" i="1" l="1"/>
  <c r="B2519" i="1" l="1"/>
  <c r="B2520" i="1" l="1"/>
  <c r="B2521" i="1" l="1"/>
  <c r="B2522" i="1" l="1"/>
  <c r="B2523" i="1" l="1"/>
  <c r="B2524" i="1" l="1"/>
  <c r="B2525" i="1" l="1"/>
  <c r="B2526" i="1" l="1"/>
  <c r="B2527" i="1" l="1"/>
  <c r="B2528" i="1" l="1"/>
  <c r="B2529" i="1" l="1"/>
  <c r="B2530" i="1" l="1"/>
  <c r="B2531" i="1" l="1"/>
  <c r="B2532" i="1" l="1"/>
  <c r="B2533" i="1" l="1"/>
  <c r="B2534" i="1" l="1"/>
  <c r="B2535" i="1" l="1"/>
  <c r="B2536" i="1" l="1"/>
  <c r="B2537" i="1" l="1"/>
  <c r="B2538" i="1" l="1"/>
  <c r="B2539" i="1" l="1"/>
  <c r="B2540" i="1" l="1"/>
  <c r="B2541" i="1" l="1"/>
  <c r="B2542" i="1" l="1"/>
  <c r="B2543" i="1" l="1"/>
  <c r="B2544" i="1" l="1"/>
  <c r="B2545" i="1" l="1"/>
  <c r="B2546" i="1" l="1"/>
  <c r="B2547" i="1" l="1"/>
  <c r="B2548" i="1" l="1"/>
  <c r="B2549" i="1" l="1"/>
  <c r="B2550" i="1" l="1"/>
  <c r="B2551" i="1" l="1"/>
  <c r="B2552" i="1" l="1"/>
  <c r="B2553" i="1" l="1"/>
  <c r="B2554" i="1" l="1"/>
  <c r="B2555" i="1" l="1"/>
  <c r="B2556" i="1" l="1"/>
  <c r="B2557" i="1" l="1"/>
  <c r="B2558" i="1" l="1"/>
  <c r="B2559" i="1" l="1"/>
  <c r="B2560" i="1" l="1"/>
  <c r="B2561" i="1" l="1"/>
  <c r="B2562" i="1" l="1"/>
  <c r="B2563" i="1" l="1"/>
  <c r="B2564" i="1" l="1"/>
  <c r="B2565" i="1" l="1"/>
  <c r="B2566" i="1" l="1"/>
  <c r="B2567" i="1" l="1"/>
  <c r="B2568" i="1" l="1"/>
  <c r="B2569" i="1" l="1"/>
  <c r="B2570" i="1" l="1"/>
  <c r="B2571" i="1" l="1"/>
  <c r="B2572" i="1" l="1"/>
  <c r="B2573" i="1" l="1"/>
  <c r="B2574" i="1" l="1"/>
  <c r="B2575" i="1" l="1"/>
  <c r="B2576" i="1" l="1"/>
  <c r="B2577" i="1" l="1"/>
  <c r="B2578" i="1" l="1"/>
  <c r="B2579" i="1" l="1"/>
  <c r="B2580" i="1" l="1"/>
  <c r="B2581" i="1" l="1"/>
  <c r="B2582" i="1" l="1"/>
  <c r="B2583" i="1" l="1"/>
  <c r="B2584" i="1" l="1"/>
  <c r="B2585" i="1" l="1"/>
  <c r="B2586" i="1" l="1"/>
  <c r="B2587" i="1" l="1"/>
  <c r="B2588" i="1" l="1"/>
  <c r="B2589" i="1" l="1"/>
  <c r="B2590" i="1" l="1"/>
  <c r="B2591" i="1" l="1"/>
  <c r="B2592" i="1" l="1"/>
  <c r="B2593" i="1" l="1"/>
  <c r="B2594" i="1" l="1"/>
  <c r="B2595" i="1" l="1"/>
  <c r="B2596" i="1" l="1"/>
  <c r="B2597" i="1" l="1"/>
  <c r="B2598" i="1" l="1"/>
  <c r="B2599" i="1" l="1"/>
  <c r="B2600" i="1" l="1"/>
  <c r="B2601" i="1" l="1"/>
  <c r="B2602" i="1" l="1"/>
  <c r="B2603" i="1" l="1"/>
  <c r="B2604" i="1" l="1"/>
  <c r="B2605" i="1" l="1"/>
  <c r="B2606" i="1" l="1"/>
  <c r="B2607" i="1" l="1"/>
  <c r="B2608" i="1" l="1"/>
  <c r="B2609" i="1" l="1"/>
  <c r="B2610" i="1" l="1"/>
  <c r="B2611" i="1" l="1"/>
  <c r="B2612" i="1" l="1"/>
  <c r="B2613" i="1" l="1"/>
  <c r="B2614" i="1" l="1"/>
  <c r="B2615" i="1" l="1"/>
  <c r="B2616" i="1" l="1"/>
  <c r="B2617" i="1" l="1"/>
  <c r="B2618" i="1" l="1"/>
  <c r="B2619" i="1" l="1"/>
  <c r="B2620" i="1" l="1"/>
  <c r="B2621" i="1" l="1"/>
  <c r="B2622" i="1" l="1"/>
  <c r="B2623" i="1" l="1"/>
  <c r="B2624" i="1" l="1"/>
  <c r="B2625" i="1" l="1"/>
  <c r="B2626" i="1" l="1"/>
  <c r="B2627" i="1" l="1"/>
  <c r="B2628" i="1" l="1"/>
  <c r="B2629" i="1" l="1"/>
  <c r="B2630" i="1" l="1"/>
  <c r="B2631" i="1" l="1"/>
  <c r="B2632" i="1" l="1"/>
  <c r="B2633" i="1" l="1"/>
  <c r="B2634" i="1" l="1"/>
  <c r="B2635" i="1" l="1"/>
  <c r="B2636" i="1" l="1"/>
  <c r="B2637" i="1" l="1"/>
  <c r="B2638" i="1" l="1"/>
  <c r="B2639" i="1" l="1"/>
  <c r="B2640" i="1" l="1"/>
  <c r="B2641" i="1" l="1"/>
  <c r="B2642" i="1" l="1"/>
  <c r="B2643" i="1" l="1"/>
  <c r="B2644" i="1" l="1"/>
  <c r="B2645" i="1" l="1"/>
  <c r="B2646" i="1" l="1"/>
  <c r="B2647" i="1" l="1"/>
  <c r="B2648" i="1" l="1"/>
  <c r="B2649" i="1" l="1"/>
  <c r="B2650" i="1" l="1"/>
  <c r="B2651" i="1" l="1"/>
  <c r="B2652" i="1" l="1"/>
  <c r="B2653" i="1" l="1"/>
  <c r="B2654" i="1" l="1"/>
  <c r="B2655" i="1" l="1"/>
  <c r="B2656" i="1" l="1"/>
  <c r="B2657" i="1" l="1"/>
  <c r="B2658" i="1" l="1"/>
  <c r="B2659" i="1" l="1"/>
  <c r="B2660" i="1" l="1"/>
  <c r="B2661" i="1" l="1"/>
  <c r="B2662" i="1" l="1"/>
  <c r="B2663" i="1" l="1"/>
  <c r="B2664" i="1" l="1"/>
  <c r="B2665" i="1" l="1"/>
  <c r="B2666" i="1" l="1"/>
  <c r="B2667" i="1" l="1"/>
  <c r="B2668" i="1" l="1"/>
  <c r="B2669" i="1" l="1"/>
  <c r="B2670" i="1" l="1"/>
  <c r="B2671" i="1" l="1"/>
  <c r="B2672" i="1" l="1"/>
  <c r="B2673" i="1" l="1"/>
  <c r="B2674" i="1" l="1"/>
  <c r="B2675" i="1" l="1"/>
  <c r="B2676" i="1" l="1"/>
  <c r="B2677" i="1" l="1"/>
  <c r="B2678" i="1" l="1"/>
  <c r="B2679" i="1" l="1"/>
  <c r="B2680" i="1" l="1"/>
  <c r="B2681" i="1" l="1"/>
  <c r="B2682" i="1" l="1"/>
  <c r="B2683" i="1" l="1"/>
  <c r="B2684" i="1" l="1"/>
  <c r="B2685" i="1" l="1"/>
  <c r="B2686" i="1" l="1"/>
  <c r="B2687" i="1" l="1"/>
  <c r="B2688" i="1" l="1"/>
  <c r="B2689" i="1" l="1"/>
  <c r="B2690" i="1" l="1"/>
  <c r="B2691" i="1" l="1"/>
  <c r="B2692" i="1" l="1"/>
  <c r="B2693" i="1" l="1"/>
  <c r="B2694" i="1" l="1"/>
  <c r="B2695" i="1" l="1"/>
  <c r="B2696" i="1" l="1"/>
  <c r="B2697" i="1" l="1"/>
  <c r="B2698" i="1" l="1"/>
  <c r="B2699" i="1" l="1"/>
  <c r="B2700" i="1" l="1"/>
  <c r="B2701" i="1" l="1"/>
  <c r="B2702" i="1" l="1"/>
  <c r="B2703" i="1" l="1"/>
  <c r="B2704" i="1" l="1"/>
  <c r="B2705" i="1" l="1"/>
  <c r="B2706" i="1" l="1"/>
  <c r="B2707" i="1" l="1"/>
  <c r="B2708" i="1" l="1"/>
  <c r="B2709" i="1" l="1"/>
  <c r="B2710" i="1" l="1"/>
  <c r="B2711" i="1" l="1"/>
  <c r="B2712" i="1" l="1"/>
  <c r="B2713" i="1" l="1"/>
  <c r="B2714" i="1" l="1"/>
  <c r="B2715" i="1" l="1"/>
  <c r="B2716" i="1" l="1"/>
  <c r="B2717" i="1" l="1"/>
  <c r="B2718" i="1" l="1"/>
  <c r="B2719" i="1" l="1"/>
  <c r="B2720" i="1" l="1"/>
  <c r="B2721" i="1" l="1"/>
  <c r="B2722" i="1" l="1"/>
  <c r="B2723" i="1" l="1"/>
  <c r="B2724" i="1" l="1"/>
  <c r="B2725" i="1" l="1"/>
  <c r="B2726" i="1" l="1"/>
  <c r="B2727" i="1" l="1"/>
  <c r="B2728" i="1" l="1"/>
  <c r="B2729" i="1" l="1"/>
  <c r="B2730" i="1" l="1"/>
  <c r="B2731" i="1" l="1"/>
  <c r="B2732" i="1" l="1"/>
  <c r="B2733" i="1" l="1"/>
  <c r="B2734" i="1" l="1"/>
  <c r="B2735" i="1" l="1"/>
  <c r="B2736" i="1" l="1"/>
  <c r="B2737" i="1" l="1"/>
  <c r="B2738" i="1" l="1"/>
  <c r="B2739" i="1" l="1"/>
  <c r="B2740" i="1" l="1"/>
  <c r="B2741" i="1" l="1"/>
  <c r="B2742" i="1" l="1"/>
  <c r="B2743" i="1" l="1"/>
  <c r="B2744" i="1" l="1"/>
  <c r="B2745" i="1" l="1"/>
  <c r="B2746" i="1" l="1"/>
  <c r="B2747" i="1" l="1"/>
  <c r="B2748" i="1" l="1"/>
  <c r="B2749" i="1" l="1"/>
  <c r="B2750" i="1" l="1"/>
  <c r="B2751" i="1" l="1"/>
  <c r="B2752" i="1" l="1"/>
  <c r="B2753" i="1" l="1"/>
  <c r="B2754" i="1" l="1"/>
  <c r="B2755" i="1" l="1"/>
  <c r="B2756" i="1" l="1"/>
  <c r="B2757" i="1" l="1"/>
  <c r="B2758" i="1" l="1"/>
  <c r="B2759" i="1" l="1"/>
  <c r="B2760" i="1" l="1"/>
  <c r="B2761" i="1" l="1"/>
  <c r="B2762" i="1" l="1"/>
  <c r="B2763" i="1" l="1"/>
  <c r="B2764" i="1" l="1"/>
  <c r="B2765" i="1" l="1"/>
  <c r="B2766" i="1" l="1"/>
  <c r="B2767" i="1" l="1"/>
  <c r="B2768" i="1" l="1"/>
  <c r="B2769" i="1" l="1"/>
  <c r="B2770" i="1" l="1"/>
  <c r="B2771" i="1" l="1"/>
  <c r="B2772" i="1" l="1"/>
  <c r="B2773" i="1" l="1"/>
  <c r="B2774" i="1" l="1"/>
  <c r="B2775" i="1" l="1"/>
  <c r="B2776" i="1" l="1"/>
  <c r="B2777" i="1" l="1"/>
  <c r="B2778" i="1" l="1"/>
  <c r="B2779" i="1" l="1"/>
  <c r="B2780" i="1" l="1"/>
  <c r="B2781" i="1" l="1"/>
  <c r="B2782" i="1" l="1"/>
  <c r="B2783" i="1" l="1"/>
  <c r="B2784" i="1" l="1"/>
  <c r="B2785" i="1" l="1"/>
  <c r="B2786" i="1" l="1"/>
  <c r="B2787" i="1" l="1"/>
  <c r="B2788" i="1" l="1"/>
  <c r="B2789" i="1" l="1"/>
  <c r="B2790" i="1" l="1"/>
  <c r="B2791" i="1" l="1"/>
  <c r="B2792" i="1" l="1"/>
  <c r="B2793" i="1" l="1"/>
  <c r="B2794" i="1" l="1"/>
  <c r="B2795" i="1" l="1"/>
  <c r="B2796" i="1" l="1"/>
  <c r="B2797" i="1" l="1"/>
  <c r="B2798" i="1" l="1"/>
  <c r="B2799" i="1" l="1"/>
  <c r="B2800" i="1" l="1"/>
  <c r="B2801" i="1" l="1"/>
  <c r="B2802" i="1" l="1"/>
  <c r="B2803" i="1" l="1"/>
  <c r="B2804" i="1" l="1"/>
  <c r="B2805" i="1" l="1"/>
  <c r="B2806" i="1" l="1"/>
  <c r="B2807" i="1" l="1"/>
  <c r="B2808" i="1" l="1"/>
  <c r="B2809" i="1" l="1"/>
  <c r="B2810" i="1" l="1"/>
  <c r="B2811" i="1" l="1"/>
  <c r="B2812" i="1" l="1"/>
  <c r="B2813" i="1" l="1"/>
  <c r="B2814" i="1" l="1"/>
  <c r="B2815" i="1" l="1"/>
  <c r="B2816" i="1" l="1"/>
  <c r="B2817" i="1" l="1"/>
  <c r="B2818" i="1" l="1"/>
  <c r="B2819" i="1" l="1"/>
  <c r="B2820" i="1" l="1"/>
  <c r="B2821" i="1" l="1"/>
  <c r="B2822" i="1" l="1"/>
  <c r="B2823" i="1" l="1"/>
  <c r="B2824" i="1" l="1"/>
  <c r="B2825" i="1" l="1"/>
  <c r="B2826" i="1" l="1"/>
  <c r="B2827" i="1" l="1"/>
  <c r="B2828" i="1" l="1"/>
  <c r="B2829" i="1" l="1"/>
  <c r="B2830" i="1" l="1"/>
  <c r="B2831" i="1" l="1"/>
  <c r="B2832" i="1" l="1"/>
  <c r="B2833" i="1" l="1"/>
  <c r="B2834" i="1" l="1"/>
  <c r="B2835" i="1" l="1"/>
  <c r="B2836" i="1" l="1"/>
  <c r="B2837" i="1" l="1"/>
  <c r="B2838" i="1" l="1"/>
  <c r="B2839" i="1" l="1"/>
  <c r="B2840" i="1" l="1"/>
  <c r="B2841" i="1" l="1"/>
  <c r="B2842" i="1" l="1"/>
  <c r="B2843" i="1" l="1"/>
  <c r="B2844" i="1" l="1"/>
  <c r="B2845" i="1" l="1"/>
  <c r="B2846" i="1" l="1"/>
  <c r="B2847" i="1" l="1"/>
  <c r="B2848" i="1" l="1"/>
  <c r="B2849" i="1" l="1"/>
  <c r="B2850" i="1" l="1"/>
  <c r="B2851" i="1" l="1"/>
  <c r="B2852" i="1" l="1"/>
  <c r="B2853" i="1" l="1"/>
  <c r="B2854" i="1" l="1"/>
  <c r="B2855" i="1" l="1"/>
  <c r="B2856" i="1" l="1"/>
  <c r="B2857" i="1" l="1"/>
  <c r="B2858" i="1" l="1"/>
  <c r="B2859" i="1" l="1"/>
  <c r="B2860" i="1" l="1"/>
  <c r="B2861" i="1" l="1"/>
  <c r="B2862" i="1" l="1"/>
  <c r="B2863" i="1" l="1"/>
  <c r="B2864" i="1" l="1"/>
  <c r="B2865" i="1" l="1"/>
  <c r="B2866" i="1" l="1"/>
  <c r="B2867" i="1" l="1"/>
  <c r="B2868" i="1" l="1"/>
  <c r="B2869" i="1" l="1"/>
  <c r="B2870" i="1" l="1"/>
  <c r="B2871" i="1" l="1"/>
  <c r="B2872" i="1" l="1"/>
  <c r="B2873" i="1" l="1"/>
  <c r="B2874" i="1" l="1"/>
  <c r="B2875" i="1" l="1"/>
  <c r="B2876" i="1" l="1"/>
  <c r="B2877" i="1" l="1"/>
  <c r="B2878" i="1" l="1"/>
  <c r="B2879" i="1" l="1"/>
  <c r="B2880" i="1" l="1"/>
  <c r="B2881" i="1" l="1"/>
  <c r="B2882" i="1" l="1"/>
  <c r="B2883" i="1" l="1"/>
  <c r="B2884" i="1" l="1"/>
  <c r="B2885" i="1" l="1"/>
  <c r="B2886" i="1" l="1"/>
  <c r="B2887" i="1" l="1"/>
  <c r="B2888" i="1" l="1"/>
  <c r="B2889" i="1" l="1"/>
  <c r="B2890" i="1" l="1"/>
  <c r="B2891" i="1" l="1"/>
  <c r="B2892" i="1" l="1"/>
  <c r="B2893" i="1" l="1"/>
  <c r="B2894" i="1" l="1"/>
  <c r="B2895" i="1" l="1"/>
  <c r="B2896" i="1" l="1"/>
  <c r="B2897" i="1" l="1"/>
  <c r="B2898" i="1" l="1"/>
  <c r="B2899" i="1" l="1"/>
  <c r="B2900" i="1" l="1"/>
  <c r="B2901" i="1" l="1"/>
  <c r="B2902" i="1" l="1"/>
  <c r="B2903" i="1" l="1"/>
  <c r="B2904" i="1" l="1"/>
  <c r="B2905" i="1" l="1"/>
  <c r="B2906" i="1" l="1"/>
  <c r="B2907" i="1" l="1"/>
  <c r="B2908" i="1" l="1"/>
  <c r="B2909" i="1" l="1"/>
  <c r="B2910" i="1" l="1"/>
  <c r="B2911" i="1" l="1"/>
  <c r="B2912" i="1" l="1"/>
  <c r="B2913" i="1" l="1"/>
  <c r="B2914" i="1" l="1"/>
  <c r="B2915" i="1" l="1"/>
  <c r="B2916" i="1" l="1"/>
  <c r="B2917" i="1" l="1"/>
  <c r="B2918" i="1" l="1"/>
  <c r="B2919" i="1" l="1"/>
  <c r="B2920" i="1" l="1"/>
  <c r="B2921" i="1" l="1"/>
  <c r="B2922" i="1" l="1"/>
  <c r="B2923" i="1" l="1"/>
  <c r="B2924" i="1" l="1"/>
  <c r="B2925" i="1" l="1"/>
  <c r="B2926" i="1" l="1"/>
  <c r="B2927" i="1" l="1"/>
  <c r="B2928" i="1" l="1"/>
  <c r="B2929" i="1" l="1"/>
  <c r="B2930" i="1" l="1"/>
  <c r="B2931" i="1" l="1"/>
  <c r="B2932" i="1" l="1"/>
  <c r="B2933" i="1" l="1"/>
  <c r="B2934" i="1" l="1"/>
  <c r="B2935" i="1" l="1"/>
  <c r="B2936" i="1" l="1"/>
  <c r="B2937" i="1" l="1"/>
  <c r="B2938" i="1" l="1"/>
  <c r="B2939" i="1" l="1"/>
  <c r="B2940" i="1" l="1"/>
  <c r="B2941" i="1" l="1"/>
  <c r="B2942" i="1" l="1"/>
  <c r="B2943" i="1" l="1"/>
  <c r="B2944" i="1" l="1"/>
  <c r="B2945" i="1" l="1"/>
  <c r="B2946" i="1" l="1"/>
  <c r="B2947" i="1" l="1"/>
  <c r="B2948" i="1" l="1"/>
  <c r="B2949" i="1" l="1"/>
  <c r="B2950" i="1" l="1"/>
  <c r="B2951" i="1" l="1"/>
  <c r="B2952" i="1" l="1"/>
  <c r="B2953" i="1" l="1"/>
  <c r="B2954" i="1" l="1"/>
  <c r="B2955" i="1" l="1"/>
  <c r="B2956" i="1" l="1"/>
  <c r="B2957" i="1" l="1"/>
  <c r="B2958" i="1" l="1"/>
  <c r="B2959" i="1" l="1"/>
  <c r="B2960" i="1" l="1"/>
  <c r="B2961" i="1" l="1"/>
  <c r="B2962" i="1" l="1"/>
  <c r="B2963" i="1" l="1"/>
  <c r="B2964" i="1" l="1"/>
  <c r="B2965" i="1" l="1"/>
  <c r="B2966" i="1" l="1"/>
  <c r="B2967" i="1" l="1"/>
  <c r="B2968" i="1" l="1"/>
  <c r="B2969" i="1" l="1"/>
  <c r="B2970" i="1" l="1"/>
  <c r="B2971" i="1" l="1"/>
  <c r="B2972" i="1" l="1"/>
  <c r="B2973" i="1" l="1"/>
  <c r="B2974" i="1" l="1"/>
  <c r="B2975" i="1" l="1"/>
  <c r="B2976" i="1" l="1"/>
  <c r="B2977" i="1" l="1"/>
  <c r="B2978" i="1" l="1"/>
  <c r="B2979" i="1" l="1"/>
  <c r="B2980" i="1" l="1"/>
  <c r="B2981" i="1" l="1"/>
  <c r="B2982" i="1" l="1"/>
  <c r="B2983" i="1" l="1"/>
  <c r="B2984" i="1" l="1"/>
  <c r="B2985" i="1" l="1"/>
  <c r="B2986" i="1" l="1"/>
  <c r="B2987" i="1" l="1"/>
  <c r="B2988" i="1" l="1"/>
  <c r="B2989" i="1" l="1"/>
  <c r="B2990" i="1" l="1"/>
  <c r="B2991" i="1" l="1"/>
  <c r="B2992" i="1" l="1"/>
  <c r="B2993" i="1" l="1"/>
  <c r="B2994" i="1" l="1"/>
  <c r="B2995" i="1" l="1"/>
  <c r="B2996" i="1" l="1"/>
  <c r="B2997" i="1" l="1"/>
  <c r="B2998" i="1" l="1"/>
  <c r="B2999" i="1" l="1"/>
  <c r="B3000" i="1" l="1"/>
  <c r="B3001" i="1" l="1"/>
  <c r="B3002" i="1" l="1"/>
  <c r="B3003" i="1" l="1"/>
  <c r="B3004" i="1" l="1"/>
  <c r="B3005" i="1" l="1"/>
  <c r="B3006" i="1" l="1"/>
  <c r="B3007" i="1" l="1"/>
  <c r="B3008" i="1" l="1"/>
  <c r="B3009" i="1" l="1"/>
  <c r="B3010" i="1" l="1"/>
  <c r="B3011" i="1" l="1"/>
  <c r="B3012" i="1" l="1"/>
  <c r="B3013" i="1" l="1"/>
  <c r="B3014" i="1" l="1"/>
  <c r="B3015" i="1" l="1"/>
  <c r="B3016" i="1" l="1"/>
  <c r="B3017" i="1" l="1"/>
  <c r="B3018" i="1" l="1"/>
  <c r="B3019" i="1" l="1"/>
  <c r="B3020" i="1" l="1"/>
  <c r="B3021" i="1" l="1"/>
  <c r="B3022" i="1" l="1"/>
  <c r="B3023" i="1" l="1"/>
  <c r="B3024" i="1" l="1"/>
  <c r="B3025" i="1" l="1"/>
  <c r="B3026" i="1" l="1"/>
  <c r="B3027" i="1" l="1"/>
  <c r="B3028" i="1" l="1"/>
  <c r="B3029" i="1" l="1"/>
  <c r="B3030" i="1" l="1"/>
  <c r="B3031" i="1" l="1"/>
  <c r="B3032" i="1" l="1"/>
  <c r="B3033" i="1" l="1"/>
  <c r="B3034" i="1" l="1"/>
  <c r="B3035" i="1" l="1"/>
  <c r="B3036" i="1" l="1"/>
  <c r="B3037" i="1" l="1"/>
  <c r="B3038" i="1" l="1"/>
  <c r="B3039" i="1" l="1"/>
  <c r="B3040" i="1" l="1"/>
  <c r="B3041" i="1" l="1"/>
  <c r="B3042" i="1" l="1"/>
  <c r="B3043" i="1" l="1"/>
  <c r="B3044" i="1" l="1"/>
  <c r="B3045" i="1" l="1"/>
  <c r="B3046" i="1" l="1"/>
  <c r="B3047" i="1" l="1"/>
  <c r="B3048" i="1" l="1"/>
  <c r="B3049" i="1" l="1"/>
  <c r="B3050" i="1" l="1"/>
  <c r="B3051" i="1" l="1"/>
  <c r="B3052" i="1" l="1"/>
  <c r="B3053" i="1" l="1"/>
  <c r="B3054" i="1" l="1"/>
  <c r="B3055" i="1" l="1"/>
  <c r="B3056" i="1" l="1"/>
  <c r="B3057" i="1" l="1"/>
  <c r="B3058" i="1" l="1"/>
  <c r="B3059" i="1" l="1"/>
  <c r="B3060" i="1" l="1"/>
  <c r="B3061" i="1" l="1"/>
  <c r="B3062" i="1" l="1"/>
  <c r="B3063" i="1" l="1"/>
  <c r="B3064" i="1" l="1"/>
  <c r="B3065" i="1" l="1"/>
  <c r="B3066" i="1" l="1"/>
  <c r="B3067" i="1" l="1"/>
  <c r="B3068" i="1" l="1"/>
  <c r="B3069" i="1" l="1"/>
  <c r="B3070" i="1" l="1"/>
  <c r="B3071" i="1" l="1"/>
  <c r="B3072" i="1" l="1"/>
  <c r="B3073" i="1" l="1"/>
  <c r="B3074" i="1" l="1"/>
  <c r="B3075" i="1" l="1"/>
  <c r="B3076" i="1" l="1"/>
  <c r="B3077" i="1" l="1"/>
  <c r="B3078" i="1" l="1"/>
  <c r="B3079" i="1" l="1"/>
  <c r="B3080" i="1" l="1"/>
  <c r="B3081" i="1" l="1"/>
  <c r="B3082" i="1" l="1"/>
  <c r="B3083" i="1" l="1"/>
  <c r="B3084" i="1" l="1"/>
  <c r="B3085" i="1" l="1"/>
  <c r="B3086" i="1" l="1"/>
  <c r="B3087" i="1" l="1"/>
  <c r="B3088" i="1" l="1"/>
  <c r="B3089" i="1" l="1"/>
  <c r="B3090" i="1" l="1"/>
  <c r="B3091" i="1" l="1"/>
  <c r="B3092" i="1" l="1"/>
  <c r="B3093" i="1" l="1"/>
  <c r="B3094" i="1" l="1"/>
  <c r="B3095" i="1" l="1"/>
  <c r="B3096" i="1" l="1"/>
  <c r="B3097" i="1" l="1"/>
  <c r="B3098" i="1" l="1"/>
  <c r="B3099" i="1" l="1"/>
  <c r="B3100" i="1" l="1"/>
  <c r="B3101" i="1" l="1"/>
  <c r="B3102" i="1" l="1"/>
  <c r="B3103" i="1" l="1"/>
  <c r="B3104" i="1" l="1"/>
  <c r="B3105" i="1" l="1"/>
  <c r="B3106" i="1" l="1"/>
  <c r="B3107" i="1" l="1"/>
  <c r="B3108" i="1" l="1"/>
  <c r="B3109" i="1" l="1"/>
  <c r="B3110" i="1" l="1"/>
  <c r="B3111" i="1" l="1"/>
  <c r="B3112" i="1" l="1"/>
  <c r="B3113" i="1" l="1"/>
  <c r="B3114" i="1" l="1"/>
  <c r="B3115" i="1" l="1"/>
  <c r="B3116" i="1" l="1"/>
  <c r="B3117" i="1" l="1"/>
  <c r="B3118" i="1" l="1"/>
  <c r="B3119" i="1" l="1"/>
  <c r="B3120" i="1" l="1"/>
  <c r="B3121" i="1" l="1"/>
  <c r="B3122" i="1" l="1"/>
  <c r="B3123" i="1" l="1"/>
  <c r="B3124" i="1" l="1"/>
  <c r="B3125" i="1" l="1"/>
  <c r="B3126" i="1" l="1"/>
  <c r="B3127" i="1" l="1"/>
  <c r="B3128" i="1" l="1"/>
  <c r="B3129" i="1" l="1"/>
  <c r="B3130" i="1" l="1"/>
  <c r="B3131" i="1" l="1"/>
  <c r="B3132" i="1" l="1"/>
  <c r="B3133" i="1" l="1"/>
  <c r="B3134" i="1" l="1"/>
  <c r="B3135" i="1" l="1"/>
  <c r="B3136" i="1" l="1"/>
  <c r="B3137" i="1" l="1"/>
  <c r="B3138" i="1" l="1"/>
  <c r="B3139" i="1" l="1"/>
  <c r="B3140" i="1" l="1"/>
  <c r="B3141" i="1" l="1"/>
  <c r="B3142" i="1" l="1"/>
  <c r="B3143" i="1" l="1"/>
  <c r="B3144" i="1" l="1"/>
  <c r="B3145" i="1" l="1"/>
  <c r="B3146" i="1" l="1"/>
  <c r="B3147" i="1" l="1"/>
  <c r="B3148" i="1" l="1"/>
  <c r="B3149" i="1" l="1"/>
  <c r="B3150" i="1" l="1"/>
  <c r="B3151" i="1" l="1"/>
  <c r="B3152" i="1" l="1"/>
  <c r="B3153" i="1" l="1"/>
  <c r="B3154" i="1" l="1"/>
  <c r="B3155" i="1" l="1"/>
  <c r="B3156" i="1" l="1"/>
  <c r="B3157" i="1" l="1"/>
  <c r="B3158" i="1" l="1"/>
  <c r="B3159" i="1" l="1"/>
  <c r="B3160" i="1" l="1"/>
  <c r="B3161" i="1" l="1"/>
  <c r="B3162" i="1" l="1"/>
  <c r="B3163" i="1" l="1"/>
  <c r="B3164" i="1" l="1"/>
  <c r="B3165" i="1" l="1"/>
  <c r="B3166" i="1" l="1"/>
  <c r="B3167" i="1" l="1"/>
  <c r="B3168" i="1" l="1"/>
  <c r="B3169" i="1" l="1"/>
  <c r="B3170" i="1" l="1"/>
  <c r="B3171" i="1" l="1"/>
  <c r="B3172" i="1" l="1"/>
  <c r="B3173" i="1" l="1"/>
  <c r="B3174" i="1" l="1"/>
  <c r="B3175" i="1" l="1"/>
  <c r="B3176" i="1" l="1"/>
  <c r="B3177" i="1" l="1"/>
  <c r="B3178" i="1" l="1"/>
  <c r="B3179" i="1" l="1"/>
  <c r="B3180" i="1" l="1"/>
  <c r="B3181" i="1" l="1"/>
  <c r="B3182" i="1" l="1"/>
  <c r="B3183" i="1" l="1"/>
  <c r="B3184" i="1" l="1"/>
  <c r="B3185" i="1" l="1"/>
  <c r="B3186" i="1" l="1"/>
  <c r="B3187" i="1" l="1"/>
  <c r="B3188" i="1" l="1"/>
  <c r="B3189" i="1" l="1"/>
  <c r="B3190" i="1" l="1"/>
  <c r="B3191" i="1" l="1"/>
  <c r="B3192" i="1" l="1"/>
  <c r="B3193" i="1" l="1"/>
  <c r="B3194" i="1" l="1"/>
  <c r="B3195" i="1" l="1"/>
  <c r="B3196" i="1" l="1"/>
  <c r="B3197" i="1" l="1"/>
  <c r="B3198" i="1" l="1"/>
  <c r="B3199" i="1" l="1"/>
  <c r="B3200" i="1" l="1"/>
  <c r="B3201" i="1" l="1"/>
  <c r="B3202" i="1" l="1"/>
  <c r="B3203" i="1" l="1"/>
  <c r="B3204" i="1" l="1"/>
  <c r="B3205" i="1" l="1"/>
  <c r="B3206" i="1" l="1"/>
  <c r="B3207" i="1" l="1"/>
  <c r="B3208" i="1" l="1"/>
  <c r="B3209" i="1" l="1"/>
  <c r="B3210" i="1" l="1"/>
  <c r="B3211" i="1" l="1"/>
  <c r="B3212" i="1" l="1"/>
  <c r="B3213" i="1" l="1"/>
  <c r="B3214" i="1" l="1"/>
  <c r="B3215" i="1" l="1"/>
  <c r="B3216" i="1" l="1"/>
  <c r="B3217" i="1" l="1"/>
  <c r="B3218" i="1" l="1"/>
  <c r="B3219" i="1" l="1"/>
  <c r="B3220" i="1" l="1"/>
  <c r="B3221" i="1" l="1"/>
  <c r="B3222" i="1" l="1"/>
  <c r="B3223" i="1" l="1"/>
  <c r="B3224" i="1" l="1"/>
  <c r="B3225" i="1" l="1"/>
  <c r="B3226" i="1" l="1"/>
  <c r="B3227" i="1" l="1"/>
  <c r="B3228" i="1" l="1"/>
  <c r="B3229" i="1" l="1"/>
  <c r="B3230" i="1" l="1"/>
  <c r="B3231" i="1" l="1"/>
  <c r="B3232" i="1" l="1"/>
  <c r="B3233" i="1" l="1"/>
  <c r="B3234" i="1" l="1"/>
  <c r="B3235" i="1" l="1"/>
  <c r="B3236" i="1" l="1"/>
  <c r="B3237" i="1" l="1"/>
  <c r="B3238" i="1" l="1"/>
  <c r="B3239" i="1" l="1"/>
  <c r="B3240" i="1" l="1"/>
  <c r="B3241" i="1" l="1"/>
  <c r="B3242" i="1" l="1"/>
  <c r="B3243" i="1" l="1"/>
  <c r="B3244" i="1" l="1"/>
  <c r="B3245" i="1" l="1"/>
  <c r="B3246" i="1" l="1"/>
  <c r="B3247" i="1" l="1"/>
  <c r="B3248" i="1" l="1"/>
  <c r="B3249" i="1" l="1"/>
  <c r="B3250" i="1" l="1"/>
  <c r="B3251" i="1" l="1"/>
  <c r="B3252" i="1" l="1"/>
  <c r="B3253" i="1" l="1"/>
  <c r="B3254" i="1" l="1"/>
  <c r="B3255" i="1" l="1"/>
  <c r="B3256" i="1" l="1"/>
  <c r="B3257" i="1" l="1"/>
  <c r="B3258" i="1" l="1"/>
  <c r="B3259" i="1" l="1"/>
  <c r="B3260" i="1" l="1"/>
  <c r="B3261" i="1" l="1"/>
  <c r="B3262" i="1" l="1"/>
  <c r="B3263" i="1" l="1"/>
  <c r="B3264" i="1" l="1"/>
  <c r="B3265" i="1" l="1"/>
  <c r="B3266" i="1" l="1"/>
  <c r="B3267" i="1" l="1"/>
  <c r="B3268" i="1" l="1"/>
  <c r="B3269" i="1" l="1"/>
  <c r="B3270" i="1" l="1"/>
  <c r="B3271" i="1" l="1"/>
  <c r="B3272" i="1" l="1"/>
  <c r="B3273" i="1" l="1"/>
  <c r="B3274" i="1" l="1"/>
  <c r="B3275" i="1" l="1"/>
  <c r="B3276" i="1" l="1"/>
  <c r="B3277" i="1" l="1"/>
  <c r="B3278" i="1" l="1"/>
  <c r="B3279" i="1" l="1"/>
  <c r="B3280" i="1" l="1"/>
  <c r="B3281" i="1" l="1"/>
  <c r="B3282" i="1" l="1"/>
  <c r="B3283" i="1" l="1"/>
  <c r="B3284" i="1" l="1"/>
  <c r="B3285" i="1" l="1"/>
  <c r="B3286" i="1" l="1"/>
  <c r="B3287" i="1" l="1"/>
  <c r="B3288" i="1" l="1"/>
  <c r="B3289" i="1" l="1"/>
  <c r="B3290" i="1" l="1"/>
  <c r="B3291" i="1" l="1"/>
  <c r="B3292" i="1" l="1"/>
  <c r="B3293" i="1" l="1"/>
  <c r="B3294" i="1" l="1"/>
  <c r="B3295" i="1" l="1"/>
  <c r="B3296" i="1" l="1"/>
  <c r="B3297" i="1" l="1"/>
  <c r="B3298" i="1" l="1"/>
  <c r="B3299" i="1" l="1"/>
  <c r="B3300" i="1" l="1"/>
  <c r="B3301" i="1" l="1"/>
  <c r="B3302" i="1" l="1"/>
  <c r="B3303" i="1" l="1"/>
  <c r="B3304" i="1" l="1"/>
  <c r="B3305" i="1" l="1"/>
  <c r="B3306" i="1" l="1"/>
  <c r="B3307" i="1" l="1"/>
  <c r="B3308" i="1" l="1"/>
  <c r="B3309" i="1" l="1"/>
  <c r="B3310" i="1" l="1"/>
  <c r="B3311" i="1" l="1"/>
  <c r="B3312" i="1" l="1"/>
  <c r="B3313" i="1" l="1"/>
  <c r="B3314" i="1" l="1"/>
  <c r="B3315" i="1" l="1"/>
  <c r="B3316" i="1" l="1"/>
  <c r="B3317" i="1" l="1"/>
  <c r="B3318" i="1" l="1"/>
  <c r="B3319" i="1" l="1"/>
  <c r="B3320" i="1" l="1"/>
  <c r="B3321" i="1" l="1"/>
  <c r="B3322" i="1" l="1"/>
  <c r="B3323" i="1" l="1"/>
  <c r="B3324" i="1" l="1"/>
  <c r="B3325" i="1" l="1"/>
  <c r="B3326" i="1" l="1"/>
  <c r="B3327" i="1" l="1"/>
  <c r="B3328" i="1" l="1"/>
  <c r="B3329" i="1" l="1"/>
  <c r="B3330" i="1" l="1"/>
  <c r="B3331" i="1" l="1"/>
  <c r="B3332" i="1" l="1"/>
  <c r="B3333" i="1" l="1"/>
  <c r="B3334" i="1" l="1"/>
  <c r="B3335" i="1" l="1"/>
  <c r="B3336" i="1" l="1"/>
  <c r="B3337" i="1" l="1"/>
  <c r="B3338" i="1" l="1"/>
  <c r="B3339" i="1" l="1"/>
  <c r="B3340" i="1" l="1"/>
  <c r="B3341" i="1" l="1"/>
  <c r="B3342" i="1" l="1"/>
  <c r="B3343" i="1" l="1"/>
  <c r="B3344" i="1" l="1"/>
  <c r="B3345" i="1" l="1"/>
  <c r="B3346" i="1" l="1"/>
  <c r="B3347" i="1" l="1"/>
  <c r="B3348" i="1" l="1"/>
  <c r="B3349" i="1" l="1"/>
  <c r="B3350" i="1" l="1"/>
  <c r="B3351" i="1" l="1"/>
  <c r="B3352" i="1" l="1"/>
  <c r="B3353" i="1" l="1"/>
  <c r="B3354" i="1" l="1"/>
  <c r="B3355" i="1" l="1"/>
  <c r="B3356" i="1" l="1"/>
  <c r="B3357" i="1" l="1"/>
  <c r="B3358" i="1" l="1"/>
  <c r="B3359" i="1" l="1"/>
  <c r="B3360" i="1" l="1"/>
  <c r="B3361" i="1" l="1"/>
  <c r="B3362" i="1" l="1"/>
  <c r="B3363" i="1" l="1"/>
  <c r="B3364" i="1" l="1"/>
  <c r="B3365" i="1" l="1"/>
  <c r="B3366" i="1" l="1"/>
  <c r="B3367" i="1" l="1"/>
  <c r="B3368" i="1" l="1"/>
  <c r="B3369" i="1" l="1"/>
  <c r="B3370" i="1" l="1"/>
  <c r="B3371" i="1" l="1"/>
  <c r="B3372" i="1" l="1"/>
  <c r="B3373" i="1" l="1"/>
  <c r="B3374" i="1" l="1"/>
  <c r="B3375" i="1" l="1"/>
  <c r="B3376" i="1" l="1"/>
  <c r="B3377" i="1" l="1"/>
  <c r="B3378" i="1" l="1"/>
  <c r="B3379" i="1" l="1"/>
  <c r="B3380" i="1" l="1"/>
  <c r="B3381" i="1" l="1"/>
  <c r="B3382" i="1" l="1"/>
  <c r="B3383" i="1" l="1"/>
  <c r="B3384" i="1" l="1"/>
  <c r="B3385" i="1" l="1"/>
  <c r="B3386" i="1" l="1"/>
  <c r="B3387" i="1" l="1"/>
  <c r="B3388" i="1" l="1"/>
  <c r="B3389" i="1" l="1"/>
  <c r="B3390" i="1" l="1"/>
  <c r="B3391" i="1" l="1"/>
  <c r="B3392" i="1" l="1"/>
  <c r="B3393" i="1" l="1"/>
  <c r="B3394" i="1" l="1"/>
  <c r="B3395" i="1" l="1"/>
  <c r="B3396" i="1" l="1"/>
  <c r="B3397" i="1" l="1"/>
  <c r="B3398" i="1" l="1"/>
  <c r="B3399" i="1" l="1"/>
  <c r="B3400" i="1" l="1"/>
  <c r="B3401" i="1" l="1"/>
  <c r="B3402" i="1" l="1"/>
  <c r="B3403" i="1" l="1"/>
  <c r="B3404" i="1" l="1"/>
  <c r="B3405" i="1" l="1"/>
  <c r="B3406" i="1" l="1"/>
  <c r="B3407" i="1" l="1"/>
  <c r="B3408" i="1" l="1"/>
  <c r="B3409" i="1" l="1"/>
  <c r="B3410" i="1" l="1"/>
  <c r="B3411" i="1" l="1"/>
  <c r="B3412" i="1" l="1"/>
  <c r="B3413" i="1" l="1"/>
  <c r="B3414" i="1" l="1"/>
  <c r="B3415" i="1" l="1"/>
  <c r="B3416" i="1" l="1"/>
  <c r="B3417" i="1" l="1"/>
  <c r="B3418" i="1" l="1"/>
  <c r="B3419" i="1" l="1"/>
  <c r="B3420" i="1" l="1"/>
  <c r="B3421" i="1" l="1"/>
  <c r="B3422" i="1" l="1"/>
  <c r="B3423" i="1" l="1"/>
  <c r="B3424" i="1" l="1"/>
  <c r="B3425" i="1" l="1"/>
  <c r="B3426" i="1" l="1"/>
  <c r="B3427" i="1" l="1"/>
  <c r="B3428" i="1" l="1"/>
  <c r="B3429" i="1" l="1"/>
  <c r="B3430" i="1" l="1"/>
  <c r="B3431" i="1" l="1"/>
  <c r="B3432" i="1" l="1"/>
  <c r="B3433" i="1" l="1"/>
  <c r="B3434" i="1" l="1"/>
  <c r="B3435" i="1" l="1"/>
  <c r="B3436" i="1" l="1"/>
  <c r="B3437" i="1" l="1"/>
  <c r="B3438" i="1" l="1"/>
  <c r="B3439" i="1" l="1"/>
  <c r="B3440" i="1" l="1"/>
  <c r="B3441" i="1" l="1"/>
  <c r="B3442" i="1" l="1"/>
  <c r="B3443" i="1" l="1"/>
  <c r="B3444" i="1" l="1"/>
  <c r="B3445" i="1" l="1"/>
  <c r="B3446" i="1" l="1"/>
  <c r="B3447" i="1" l="1"/>
  <c r="B3448" i="1" l="1"/>
  <c r="B3449" i="1" l="1"/>
  <c r="B3450" i="1" l="1"/>
  <c r="B3451" i="1" l="1"/>
  <c r="B3452" i="1" l="1"/>
  <c r="B3453" i="1" l="1"/>
  <c r="B3454" i="1" l="1"/>
  <c r="B3455" i="1" l="1"/>
  <c r="B3456" i="1" l="1"/>
  <c r="B3457" i="1" l="1"/>
  <c r="B3458" i="1" l="1"/>
  <c r="B3459" i="1" l="1"/>
  <c r="B3460" i="1" l="1"/>
  <c r="B3461" i="1" l="1"/>
  <c r="B3462" i="1" l="1"/>
  <c r="B3463" i="1" l="1"/>
  <c r="B3464" i="1" l="1"/>
  <c r="B3465" i="1" l="1"/>
  <c r="B3466" i="1" l="1"/>
  <c r="B3467" i="1" l="1"/>
  <c r="B3468" i="1" l="1"/>
  <c r="B3469" i="1" l="1"/>
  <c r="B3470" i="1" l="1"/>
  <c r="B3471" i="1" l="1"/>
  <c r="B3472" i="1" l="1"/>
  <c r="B3473" i="1" l="1"/>
  <c r="B3474" i="1" l="1"/>
  <c r="B3475" i="1" l="1"/>
  <c r="B3476" i="1" l="1"/>
  <c r="B3477" i="1" l="1"/>
  <c r="B3478" i="1" l="1"/>
  <c r="B3479" i="1" l="1"/>
  <c r="B3480" i="1" l="1"/>
  <c r="B3481" i="1" l="1"/>
  <c r="B3482" i="1" l="1"/>
  <c r="B3483" i="1" l="1"/>
  <c r="B3484" i="1" l="1"/>
  <c r="B3485" i="1" l="1"/>
  <c r="B3486" i="1" l="1"/>
  <c r="B3487" i="1" l="1"/>
  <c r="B3488" i="1" l="1"/>
  <c r="B3489" i="1" l="1"/>
  <c r="B3490" i="1" l="1"/>
  <c r="B3491" i="1" l="1"/>
  <c r="B3492" i="1" l="1"/>
  <c r="B3493" i="1" l="1"/>
  <c r="B3494" i="1" l="1"/>
  <c r="B3495" i="1" l="1"/>
  <c r="B3496" i="1" l="1"/>
  <c r="B3497" i="1" l="1"/>
  <c r="B3498" i="1" l="1"/>
  <c r="B3499" i="1" l="1"/>
  <c r="B3500" i="1" l="1"/>
  <c r="B3501" i="1" l="1"/>
  <c r="B3502" i="1" l="1"/>
  <c r="B3503" i="1" l="1"/>
  <c r="B3504" i="1" l="1"/>
  <c r="B3505" i="1" l="1"/>
  <c r="B3506" i="1" l="1"/>
  <c r="B3507" i="1" l="1"/>
  <c r="B3508" i="1" l="1"/>
  <c r="B3509" i="1" l="1"/>
  <c r="B3510" i="1" l="1"/>
  <c r="B3511" i="1" l="1"/>
  <c r="B3512" i="1" l="1"/>
  <c r="B3513" i="1" l="1"/>
  <c r="B3514" i="1" l="1"/>
  <c r="B3515" i="1" l="1"/>
  <c r="B3516" i="1" l="1"/>
  <c r="B3517" i="1" l="1"/>
  <c r="B3518" i="1" l="1"/>
  <c r="B3519" i="1" l="1"/>
  <c r="B3520" i="1" l="1"/>
  <c r="B3521" i="1" l="1"/>
  <c r="B3522" i="1" l="1"/>
  <c r="B3523" i="1" l="1"/>
  <c r="B3524" i="1" l="1"/>
  <c r="B3525" i="1" l="1"/>
  <c r="B3526" i="1" l="1"/>
  <c r="B3527" i="1" l="1"/>
  <c r="B3528" i="1" l="1"/>
  <c r="B3529" i="1" l="1"/>
  <c r="B3530" i="1" l="1"/>
  <c r="B3531" i="1" l="1"/>
  <c r="B3532" i="1" l="1"/>
  <c r="B3533" i="1" l="1"/>
  <c r="B3534" i="1" l="1"/>
  <c r="B3535" i="1" l="1"/>
  <c r="B3536" i="1" l="1"/>
  <c r="B3537" i="1" l="1"/>
  <c r="B3538" i="1" l="1"/>
  <c r="B3539" i="1" l="1"/>
  <c r="B3540" i="1" l="1"/>
  <c r="B3541" i="1" l="1"/>
  <c r="B3542" i="1" l="1"/>
  <c r="B3543" i="1" l="1"/>
  <c r="B3544" i="1" l="1"/>
  <c r="B3545" i="1" l="1"/>
  <c r="B3546" i="1" l="1"/>
  <c r="B3547" i="1" l="1"/>
  <c r="B3548" i="1" l="1"/>
  <c r="B3549" i="1" l="1"/>
  <c r="B3550" i="1" l="1"/>
  <c r="B3551" i="1" l="1"/>
  <c r="B3552" i="1" l="1"/>
  <c r="B3553" i="1" l="1"/>
  <c r="B3554" i="1" l="1"/>
  <c r="B3555" i="1" l="1"/>
  <c r="B3556" i="1" l="1"/>
  <c r="B3557" i="1" l="1"/>
  <c r="B3558" i="1" l="1"/>
  <c r="B3559" i="1" l="1"/>
  <c r="B3560" i="1" l="1"/>
  <c r="B3561" i="1" l="1"/>
  <c r="B3562" i="1" l="1"/>
  <c r="B3563" i="1" l="1"/>
  <c r="B3564" i="1" l="1"/>
  <c r="B3565" i="1" l="1"/>
  <c r="B3566" i="1" l="1"/>
  <c r="B3567" i="1" l="1"/>
  <c r="B3568" i="1" l="1"/>
  <c r="B3569" i="1" l="1"/>
  <c r="B3570" i="1" l="1"/>
  <c r="B3571" i="1" l="1"/>
  <c r="B3572" i="1" l="1"/>
  <c r="B3573" i="1" l="1"/>
  <c r="B3574" i="1" l="1"/>
  <c r="B3575" i="1" l="1"/>
  <c r="B3576" i="1" l="1"/>
  <c r="B3577" i="1" l="1"/>
  <c r="B3578" i="1" l="1"/>
  <c r="B3579" i="1" l="1"/>
  <c r="B3580" i="1" l="1"/>
  <c r="B3581" i="1" l="1"/>
  <c r="B3582" i="1" l="1"/>
  <c r="B3583" i="1" l="1"/>
  <c r="B3584" i="1" l="1"/>
  <c r="B3585" i="1" l="1"/>
  <c r="B3586" i="1" l="1"/>
  <c r="B3587" i="1" l="1"/>
  <c r="B3588" i="1" l="1"/>
  <c r="B3589" i="1" l="1"/>
  <c r="B3590" i="1" l="1"/>
  <c r="B3591" i="1" l="1"/>
  <c r="B3592" i="1" l="1"/>
  <c r="B3593" i="1" l="1"/>
  <c r="B3594" i="1" l="1"/>
  <c r="B3595" i="1" l="1"/>
  <c r="B3596" i="1" l="1"/>
  <c r="B3597" i="1" l="1"/>
  <c r="B3598" i="1" l="1"/>
  <c r="B3599" i="1" l="1"/>
  <c r="B3600" i="1" l="1"/>
  <c r="B3601" i="1" l="1"/>
  <c r="B3602" i="1" l="1"/>
  <c r="B3603" i="1" l="1"/>
  <c r="B3604" i="1" l="1"/>
  <c r="B3605" i="1" l="1"/>
  <c r="B3606" i="1" l="1"/>
  <c r="B3607" i="1" l="1"/>
  <c r="B3608" i="1" l="1"/>
  <c r="B3609" i="1" l="1"/>
  <c r="B3610" i="1" l="1"/>
  <c r="B3611" i="1" l="1"/>
  <c r="B3612" i="1" l="1"/>
  <c r="B3613" i="1" l="1"/>
  <c r="B3614" i="1" l="1"/>
  <c r="B3615" i="1" l="1"/>
  <c r="B3616" i="1" l="1"/>
  <c r="B3617" i="1" l="1"/>
  <c r="B3618" i="1" l="1"/>
  <c r="B3619" i="1" l="1"/>
  <c r="B3620" i="1" l="1"/>
  <c r="B3621" i="1" l="1"/>
  <c r="B3622" i="1" l="1"/>
  <c r="B3623" i="1" l="1"/>
  <c r="B3624" i="1" l="1"/>
  <c r="B3625" i="1" l="1"/>
  <c r="B3626" i="1" l="1"/>
  <c r="B3627" i="1" l="1"/>
  <c r="B3628" i="1" l="1"/>
  <c r="B3629" i="1" l="1"/>
  <c r="B3630" i="1" l="1"/>
  <c r="B3631" i="1" l="1"/>
  <c r="B3632" i="1" l="1"/>
  <c r="B3633" i="1" l="1"/>
  <c r="B3634" i="1" l="1"/>
  <c r="B3635" i="1" l="1"/>
  <c r="B3636" i="1" l="1"/>
  <c r="B3637" i="1" l="1"/>
  <c r="B3638" i="1" l="1"/>
  <c r="B3639" i="1" l="1"/>
  <c r="B3640" i="1" l="1"/>
  <c r="B3641" i="1" l="1"/>
  <c r="B3642" i="1" l="1"/>
  <c r="B3643" i="1" l="1"/>
  <c r="B3644" i="1" l="1"/>
  <c r="B3645" i="1" l="1"/>
  <c r="B3646" i="1" l="1"/>
  <c r="B3647" i="1" l="1"/>
  <c r="B3648" i="1" l="1"/>
  <c r="B3649" i="1" l="1"/>
  <c r="B3650" i="1" l="1"/>
  <c r="B3651" i="1" l="1"/>
  <c r="B3652" i="1" l="1"/>
  <c r="B3653" i="1" l="1"/>
  <c r="B3654" i="1" l="1"/>
  <c r="B3655" i="1" l="1"/>
  <c r="B3656" i="1" l="1"/>
  <c r="B3657" i="1" l="1"/>
  <c r="B3658" i="1" l="1"/>
  <c r="B3659" i="1" l="1"/>
  <c r="B3660" i="1" l="1"/>
  <c r="B3661" i="1" l="1"/>
  <c r="B3662" i="1" l="1"/>
  <c r="B3663" i="1" l="1"/>
  <c r="B3664" i="1" l="1"/>
  <c r="B3665" i="1" l="1"/>
  <c r="B3666" i="1" l="1"/>
  <c r="B3667" i="1" l="1"/>
  <c r="B3668" i="1" l="1"/>
  <c r="B3669" i="1" l="1"/>
  <c r="B3670" i="1" l="1"/>
  <c r="B3671" i="1" l="1"/>
  <c r="B3672" i="1" l="1"/>
  <c r="B3673" i="1" l="1"/>
  <c r="B3674" i="1" l="1"/>
  <c r="B3675" i="1" l="1"/>
  <c r="B3676" i="1" l="1"/>
  <c r="B3677" i="1" l="1"/>
  <c r="B3678" i="1" l="1"/>
  <c r="B3679" i="1" l="1"/>
  <c r="B3680" i="1" l="1"/>
  <c r="B3681" i="1" l="1"/>
  <c r="B3682" i="1" l="1"/>
  <c r="B3683" i="1" l="1"/>
  <c r="B3684" i="1" l="1"/>
  <c r="B3685" i="1" l="1"/>
  <c r="B3686" i="1" l="1"/>
  <c r="B3687" i="1" l="1"/>
  <c r="B3688" i="1" l="1"/>
  <c r="B3689" i="1" l="1"/>
  <c r="B3690" i="1" l="1"/>
  <c r="B3691" i="1" l="1"/>
  <c r="B3692" i="1" l="1"/>
  <c r="B3693" i="1" l="1"/>
  <c r="B3694" i="1" l="1"/>
  <c r="B3695" i="1" l="1"/>
  <c r="B3696" i="1" l="1"/>
  <c r="B3697" i="1" l="1"/>
  <c r="B3698" i="1" l="1"/>
  <c r="B3699" i="1" l="1"/>
  <c r="B3700" i="1" l="1"/>
  <c r="B3701" i="1" l="1"/>
  <c r="B3702" i="1" l="1"/>
  <c r="B3703" i="1" l="1"/>
  <c r="B3704" i="1" l="1"/>
  <c r="B3705" i="1" l="1"/>
  <c r="B3706" i="1" l="1"/>
  <c r="B3707" i="1" l="1"/>
  <c r="B3708" i="1" l="1"/>
  <c r="B3709" i="1" l="1"/>
  <c r="B3710" i="1" l="1"/>
  <c r="B3711" i="1" l="1"/>
  <c r="B3712" i="1" l="1"/>
  <c r="B3713" i="1" l="1"/>
  <c r="B3714" i="1" l="1"/>
  <c r="B3715" i="1" l="1"/>
  <c r="B3716" i="1" l="1"/>
  <c r="B3717" i="1" l="1"/>
  <c r="B3718" i="1" l="1"/>
  <c r="B3719" i="1" l="1"/>
  <c r="B3720" i="1" l="1"/>
  <c r="B3721" i="1" l="1"/>
  <c r="B3722" i="1" l="1"/>
  <c r="B3723" i="1" l="1"/>
  <c r="B3724" i="1" l="1"/>
  <c r="B3725" i="1" l="1"/>
  <c r="B3726" i="1" l="1"/>
  <c r="B3727" i="1" l="1"/>
  <c r="B3728" i="1" l="1"/>
  <c r="B3729" i="1" l="1"/>
  <c r="B3730" i="1" l="1"/>
  <c r="B3731" i="1" l="1"/>
  <c r="B3732" i="1" l="1"/>
  <c r="B3733" i="1" l="1"/>
  <c r="B3734" i="1" l="1"/>
  <c r="B3735" i="1" l="1"/>
  <c r="B3736" i="1" l="1"/>
  <c r="B3737" i="1" l="1"/>
  <c r="B3738" i="1" l="1"/>
  <c r="B3739" i="1" l="1"/>
  <c r="B3740" i="1" l="1"/>
  <c r="B3741" i="1" l="1"/>
  <c r="B3742" i="1" l="1"/>
  <c r="B3743" i="1" l="1"/>
  <c r="B3744" i="1" l="1"/>
  <c r="B3745" i="1" l="1"/>
  <c r="B3746" i="1" l="1"/>
  <c r="B3747" i="1" l="1"/>
  <c r="B3748" i="1" l="1"/>
  <c r="B3749" i="1" l="1"/>
  <c r="B3750" i="1" l="1"/>
  <c r="B3751" i="1" l="1"/>
  <c r="B3752" i="1" l="1"/>
  <c r="B3753" i="1" l="1"/>
  <c r="B3754" i="1" l="1"/>
  <c r="B3755" i="1" l="1"/>
  <c r="B3756" i="1" l="1"/>
  <c r="B3757" i="1" l="1"/>
  <c r="B3758" i="1" l="1"/>
  <c r="B3759" i="1" l="1"/>
  <c r="B3760" i="1" l="1"/>
  <c r="B3761" i="1" l="1"/>
  <c r="B3762" i="1" l="1"/>
  <c r="B3763" i="1" l="1"/>
  <c r="B3764" i="1" l="1"/>
  <c r="B3765" i="1" l="1"/>
  <c r="B3766" i="1" l="1"/>
  <c r="B3767" i="1" l="1"/>
  <c r="B3768" i="1" l="1"/>
  <c r="B3769" i="1" l="1"/>
  <c r="B3770" i="1" l="1"/>
  <c r="B3771" i="1" l="1"/>
  <c r="B3772" i="1" l="1"/>
  <c r="B3773" i="1" l="1"/>
  <c r="B3774" i="1" l="1"/>
  <c r="B3775" i="1" l="1"/>
  <c r="B3776" i="1" l="1"/>
  <c r="B3777" i="1" l="1"/>
  <c r="B3778" i="1" l="1"/>
  <c r="B3779" i="1" l="1"/>
  <c r="B3780" i="1" l="1"/>
  <c r="B3781" i="1" l="1"/>
  <c r="B3782" i="1" l="1"/>
  <c r="B3783" i="1" l="1"/>
  <c r="B3784" i="1" l="1"/>
  <c r="B3785" i="1" l="1"/>
  <c r="B3786" i="1" l="1"/>
  <c r="B3787" i="1" l="1"/>
  <c r="B3788" i="1" l="1"/>
  <c r="B3789" i="1" l="1"/>
  <c r="B3790" i="1" l="1"/>
  <c r="B3791" i="1" l="1"/>
  <c r="B3792" i="1" l="1"/>
  <c r="B3793" i="1" l="1"/>
  <c r="B3794" i="1" l="1"/>
  <c r="B3795" i="1" l="1"/>
  <c r="B3796" i="1" l="1"/>
  <c r="B3797" i="1" l="1"/>
  <c r="B3798" i="1" l="1"/>
  <c r="B3799" i="1" l="1"/>
  <c r="B3800" i="1" l="1"/>
  <c r="B3801" i="1" l="1"/>
  <c r="B3802" i="1" l="1"/>
  <c r="B3803" i="1" l="1"/>
  <c r="B3804" i="1" l="1"/>
  <c r="B3805" i="1" l="1"/>
  <c r="B3806" i="1" l="1"/>
  <c r="B3807" i="1" l="1"/>
  <c r="B3808" i="1" l="1"/>
  <c r="B3809" i="1" l="1"/>
  <c r="B3810" i="1" l="1"/>
  <c r="B3811" i="1" l="1"/>
  <c r="B3812" i="1" l="1"/>
  <c r="B3813" i="1" l="1"/>
  <c r="B3814" i="1" l="1"/>
  <c r="B3815" i="1" l="1"/>
  <c r="B3816" i="1" l="1"/>
  <c r="B3817" i="1" l="1"/>
  <c r="B3818" i="1" l="1"/>
  <c r="B3819" i="1" l="1"/>
  <c r="B3820" i="1" l="1"/>
  <c r="B3821" i="1" l="1"/>
  <c r="B3822" i="1" l="1"/>
  <c r="B3823" i="1" l="1"/>
  <c r="B3824" i="1" l="1"/>
  <c r="B3825" i="1" l="1"/>
  <c r="B3826" i="1" l="1"/>
  <c r="B3827" i="1" l="1"/>
  <c r="B3828" i="1" l="1"/>
  <c r="B3829" i="1" l="1"/>
  <c r="B3830" i="1" l="1"/>
  <c r="B3831" i="1" l="1"/>
  <c r="B3832" i="1" l="1"/>
  <c r="B3833" i="1" l="1"/>
  <c r="B3834" i="1" l="1"/>
  <c r="B3835" i="1" l="1"/>
  <c r="B3836" i="1" l="1"/>
  <c r="B3837" i="1" l="1"/>
  <c r="B3838" i="1" l="1"/>
  <c r="B3839" i="1" l="1"/>
  <c r="B3840" i="1" l="1"/>
  <c r="B3841" i="1" l="1"/>
  <c r="B3842" i="1" l="1"/>
  <c r="B3843" i="1" l="1"/>
  <c r="B3844" i="1" l="1"/>
  <c r="B3845" i="1" l="1"/>
  <c r="B3846" i="1" s="1"/>
  <c r="B3847" i="1" l="1"/>
  <c r="B3848" i="1" l="1"/>
  <c r="B3849" i="1" l="1"/>
  <c r="B3850" i="1" l="1"/>
  <c r="B3851" i="1" l="1"/>
  <c r="B3852" i="1" l="1"/>
  <c r="B3853" i="1" l="1"/>
  <c r="B3854" i="1" l="1"/>
  <c r="B3855" i="1" l="1"/>
  <c r="B3856" i="1" l="1"/>
  <c r="B3857" i="1" l="1"/>
  <c r="B3858" i="1" l="1"/>
  <c r="B3859" i="1" l="1"/>
  <c r="B3860" i="1" l="1"/>
  <c r="B3861" i="1" l="1"/>
  <c r="B3862" i="1" l="1"/>
  <c r="B3863" i="1" l="1"/>
  <c r="B3864" i="1" l="1"/>
  <c r="B3865" i="1" l="1"/>
  <c r="B3866" i="1" l="1"/>
  <c r="B3867" i="1" l="1"/>
  <c r="B3868" i="1" l="1"/>
  <c r="B3869" i="1" l="1"/>
  <c r="B3870" i="1" l="1"/>
  <c r="B3871" i="1" l="1"/>
  <c r="B3872" i="1" l="1"/>
  <c r="B3873" i="1" l="1"/>
  <c r="B3874" i="1" l="1"/>
  <c r="B3875" i="1" l="1"/>
  <c r="B3876" i="1" l="1"/>
  <c r="B3877" i="1" l="1"/>
  <c r="B3878" i="1" l="1"/>
  <c r="B3879" i="1" l="1"/>
  <c r="B3880" i="1" l="1"/>
  <c r="B3881" i="1" l="1"/>
  <c r="B3882" i="1" l="1"/>
  <c r="B3883" i="1" l="1"/>
  <c r="B3884" i="1" l="1"/>
  <c r="B3885" i="1" l="1"/>
  <c r="B3886" i="1" l="1"/>
  <c r="B3887" i="1" l="1"/>
  <c r="B3888" i="1" l="1"/>
  <c r="B3889" i="1" l="1"/>
  <c r="B3890" i="1" l="1"/>
  <c r="B3891" i="1" l="1"/>
  <c r="B3892" i="1" l="1"/>
  <c r="B3893" i="1" l="1"/>
  <c r="B3894" i="1" l="1"/>
  <c r="B3895" i="1" l="1"/>
  <c r="B3896" i="1" l="1"/>
  <c r="B3897" i="1" l="1"/>
  <c r="B3898" i="1" l="1"/>
  <c r="B3899" i="1" l="1"/>
  <c r="B3900" i="1" l="1"/>
  <c r="B3901" i="1" l="1"/>
  <c r="B3902" i="1" l="1"/>
  <c r="B3903" i="1" l="1"/>
  <c r="B3904" i="1" l="1"/>
  <c r="B3905" i="1" l="1"/>
  <c r="B3906" i="1" l="1"/>
  <c r="B3907" i="1" l="1"/>
  <c r="B3908" i="1" l="1"/>
  <c r="B3909" i="1" l="1"/>
  <c r="B3910" i="1" l="1"/>
  <c r="B3911" i="1" l="1"/>
  <c r="B3912" i="1" l="1"/>
  <c r="B3913" i="1" l="1"/>
  <c r="B3914" i="1" l="1"/>
  <c r="B3915" i="1" l="1"/>
  <c r="B3916" i="1" l="1"/>
  <c r="B3917" i="1" l="1"/>
  <c r="B3918" i="1" l="1"/>
  <c r="B3919" i="1" l="1"/>
  <c r="B3920" i="1" l="1"/>
  <c r="B3921" i="1" l="1"/>
  <c r="B3922" i="1" l="1"/>
  <c r="B3923" i="1" l="1"/>
  <c r="B3924" i="1" l="1"/>
  <c r="B3925" i="1" l="1"/>
  <c r="B3926" i="1" l="1"/>
  <c r="B3927" i="1" l="1"/>
  <c r="B3928" i="1" l="1"/>
  <c r="B3929" i="1" l="1"/>
  <c r="B3930" i="1" l="1"/>
  <c r="B3931" i="1" l="1"/>
  <c r="B3932" i="1" l="1"/>
  <c r="B3933" i="1" l="1"/>
  <c r="B3934" i="1" l="1"/>
  <c r="B3935" i="1" l="1"/>
  <c r="B3936" i="1" l="1"/>
  <c r="B3937" i="1" l="1"/>
  <c r="B3938" i="1" l="1"/>
  <c r="B3939" i="1" l="1"/>
  <c r="B3940" i="1" l="1"/>
  <c r="B3941" i="1" l="1"/>
  <c r="B3942" i="1" l="1"/>
  <c r="B3943" i="1" l="1"/>
  <c r="B3944" i="1" l="1"/>
  <c r="B3945" i="1" l="1"/>
  <c r="B3946" i="1" l="1"/>
  <c r="B3947" i="1" l="1"/>
  <c r="B3948" i="1" l="1"/>
  <c r="B3949" i="1" l="1"/>
  <c r="B3950" i="1" l="1"/>
  <c r="B3951" i="1" l="1"/>
  <c r="B3952" i="1" l="1"/>
  <c r="B3953" i="1" l="1"/>
  <c r="B3954" i="1" l="1"/>
  <c r="B3955" i="1" l="1"/>
  <c r="B3956" i="1" l="1"/>
  <c r="B3957" i="1" l="1"/>
  <c r="B3958" i="1" l="1"/>
  <c r="B3959" i="1" l="1"/>
  <c r="B3960" i="1" l="1"/>
  <c r="B3961" i="1" l="1"/>
  <c r="B3962" i="1" l="1"/>
  <c r="B3963" i="1" l="1"/>
  <c r="B3964" i="1" l="1"/>
  <c r="B3965" i="1" l="1"/>
  <c r="B3966" i="1" l="1"/>
  <c r="B3967" i="1" l="1"/>
  <c r="B3968" i="1" l="1"/>
  <c r="B3969" i="1" l="1"/>
  <c r="B3970" i="1" l="1"/>
  <c r="B3971" i="1" l="1"/>
  <c r="B3972" i="1" l="1"/>
  <c r="B3973" i="1" l="1"/>
  <c r="B3974" i="1" l="1"/>
  <c r="B3975" i="1" l="1"/>
  <c r="B3976" i="1" l="1"/>
  <c r="B3977" i="1" l="1"/>
  <c r="B3978" i="1" l="1"/>
  <c r="B3979" i="1" l="1"/>
  <c r="B3980" i="1" l="1"/>
  <c r="B3981" i="1" l="1"/>
  <c r="B3982" i="1" l="1"/>
  <c r="B3983" i="1" l="1"/>
  <c r="B3984" i="1" l="1"/>
  <c r="B3985" i="1" l="1"/>
  <c r="B3986" i="1" l="1"/>
  <c r="B3987" i="1" l="1"/>
  <c r="B3988" i="1" l="1"/>
  <c r="B3989" i="1" l="1"/>
  <c r="B3990" i="1" l="1"/>
  <c r="B3991" i="1" l="1"/>
  <c r="B3992" i="1" l="1"/>
  <c r="B3993" i="1" l="1"/>
  <c r="B3994" i="1" l="1"/>
  <c r="B3995" i="1" l="1"/>
  <c r="B3996" i="1" l="1"/>
  <c r="B3997" i="1" l="1"/>
  <c r="B3998" i="1" l="1"/>
  <c r="B3999" i="1" l="1"/>
  <c r="B4000" i="1" l="1"/>
  <c r="B4001" i="1" l="1"/>
  <c r="B4002" i="1" l="1"/>
  <c r="B4003" i="1" l="1"/>
  <c r="B4004" i="1" l="1"/>
  <c r="B4005" i="1" l="1"/>
  <c r="B4006" i="1" l="1"/>
  <c r="B4007" i="1" l="1"/>
  <c r="B4008" i="1" l="1"/>
  <c r="B4009" i="1" l="1"/>
  <c r="B4010" i="1" l="1"/>
  <c r="B4011" i="1" l="1"/>
  <c r="B4012" i="1" l="1"/>
  <c r="AA11" i="2" l="1"/>
  <c r="AA12" i="2"/>
  <c r="AA14" i="2"/>
  <c r="AD14" i="2"/>
  <c r="AA15" i="2"/>
  <c r="AD15" i="2"/>
  <c r="AC16" i="2"/>
  <c r="AB18" i="2"/>
  <c r="AA19" i="2"/>
  <c r="AG19" i="2"/>
  <c r="AH19" i="2"/>
  <c r="AA20" i="2"/>
  <c r="AD20" i="2"/>
  <c r="AG21" i="2"/>
  <c r="H25" i="2" a="1"/>
  <c r="H25" i="2" s="1"/>
  <c r="I25" i="2" s="1"/>
  <c r="H26" i="2" a="1"/>
  <c r="H26" i="2" s="1"/>
  <c r="I26" i="2" s="1"/>
  <c r="I24" i="2" l="1"/>
  <c r="C22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jon</author>
  </authors>
  <commentList>
    <comment ref="I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Confidence level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0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Value-at-risk (VAR) or expected shortfall (ES)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Absolute or relative returns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Data window (in days)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3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Stress data window in days (max 250)
Leave blank for no stress data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jon</author>
    <author>Jon</author>
  </authors>
  <commentList>
    <comment ref="K9" authorId="0" shapeId="0" xr:uid="{7707F7C4-0E4B-4EE6-8CEF-2D482E0E6713}">
      <text>
        <r>
          <rPr>
            <b/>
            <sz val="9"/>
            <color indexed="81"/>
            <rFont val="Tahoma"/>
            <family val="2"/>
          </rPr>
          <t>Confidence level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0" authorId="0" shapeId="0" xr:uid="{96F9FC87-06FC-499F-95DD-DA705AACCABF}">
      <text>
        <r>
          <rPr>
            <b/>
            <sz val="9"/>
            <color indexed="81"/>
            <rFont val="Tahoma"/>
            <family val="2"/>
          </rPr>
          <t>Value-at-risk (VAR) or expected shortfall (ES)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1" authorId="0" shapeId="0" xr:uid="{D48712CD-1F46-4D4E-9D73-A10784E6AA9B}">
      <text>
        <r>
          <rPr>
            <b/>
            <sz val="9"/>
            <color indexed="81"/>
            <rFont val="Tahoma"/>
            <family val="2"/>
          </rPr>
          <t>Absolute or relative returns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2" authorId="0" shapeId="0" xr:uid="{909F6C9D-08B0-4ED4-9DB5-064D30ED3E26}">
      <text>
        <r>
          <rPr>
            <b/>
            <sz val="9"/>
            <color indexed="81"/>
            <rFont val="Tahoma"/>
            <family val="2"/>
          </rPr>
          <t>Data window (in days)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3" authorId="1" shapeId="0" xr:uid="{462BC927-048B-4828-A11E-4E483B1E8D02}">
      <text>
        <r>
          <rPr>
            <b/>
            <sz val="9"/>
            <color indexed="81"/>
            <rFont val="Tahoma"/>
            <family val="2"/>
          </rPr>
          <t>Lamda value for EWMA volatility calculation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<sst xmlns="http://schemas.openxmlformats.org/spreadsheetml/2006/main" count="175" uniqueCount="86">
  <si>
    <t>Data window</t>
  </si>
  <si>
    <t>Metric</t>
  </si>
  <si>
    <t>Returns</t>
  </si>
  <si>
    <t>Case 1</t>
  </si>
  <si>
    <t>Case 2</t>
  </si>
  <si>
    <t>∆MTM</t>
  </si>
  <si>
    <t>IM</t>
  </si>
  <si>
    <t>IR</t>
  </si>
  <si>
    <t>Alpha</t>
  </si>
  <si>
    <t>Stress window</t>
  </si>
  <si>
    <t>ES</t>
  </si>
  <si>
    <t>Absolute</t>
  </si>
  <si>
    <t>Trade Details</t>
  </si>
  <si>
    <t>Sensitivities</t>
  </si>
  <si>
    <t>Yield Curve</t>
  </si>
  <si>
    <t>Interest Rate Correlations</t>
  </si>
  <si>
    <t>Maturity</t>
  </si>
  <si>
    <t>Notional</t>
  </si>
  <si>
    <t>PAY/REC</t>
  </si>
  <si>
    <t>Currency</t>
  </si>
  <si>
    <t>Swap Rate</t>
  </si>
  <si>
    <t>Add-on</t>
  </si>
  <si>
    <t>MTM</t>
  </si>
  <si>
    <t>Par Rate</t>
  </si>
  <si>
    <t>2w</t>
  </si>
  <si>
    <t>1m</t>
  </si>
  <si>
    <t>3m</t>
  </si>
  <si>
    <t>6m</t>
  </si>
  <si>
    <t>1yr</t>
  </si>
  <si>
    <t>2yr</t>
  </si>
  <si>
    <t>3yr</t>
  </si>
  <si>
    <t>5yr</t>
  </si>
  <si>
    <t>10yr</t>
  </si>
  <si>
    <t>15 yr</t>
  </si>
  <si>
    <t>20 yr</t>
  </si>
  <si>
    <t>30 yr</t>
  </si>
  <si>
    <t>Tenor</t>
  </si>
  <si>
    <t>Rate</t>
  </si>
  <si>
    <t>PAY</t>
  </si>
  <si>
    <t>USD</t>
  </si>
  <si>
    <t>Risk weights (regular currencies)</t>
  </si>
  <si>
    <t>K</t>
  </si>
  <si>
    <t>S</t>
  </si>
  <si>
    <t>Currency correlation</t>
  </si>
  <si>
    <t>EUR</t>
  </si>
  <si>
    <t>GBP</t>
  </si>
  <si>
    <t>NGR</t>
  </si>
  <si>
    <t>Gross IM</t>
  </si>
  <si>
    <t>Net IM</t>
  </si>
  <si>
    <t>REC</t>
  </si>
  <si>
    <t>Margin schedule</t>
  </si>
  <si>
    <t>SIMM</t>
  </si>
  <si>
    <t>Currency aggregation</t>
  </si>
  <si>
    <t>Delta margin</t>
  </si>
  <si>
    <t xml:space="preserve">Weighted sensitivities </t>
  </si>
  <si>
    <t>Vol</t>
  </si>
  <si>
    <t>Lamda</t>
  </si>
  <si>
    <t>Date</t>
  </si>
  <si>
    <t>Change</t>
  </si>
  <si>
    <t>Port Change</t>
  </si>
  <si>
    <t>Stock 1</t>
  </si>
  <si>
    <t>Stock 2</t>
  </si>
  <si>
    <t>Portfolio</t>
  </si>
  <si>
    <t>VarCov</t>
  </si>
  <si>
    <t>Hist 1%</t>
  </si>
  <si>
    <t>Hist 99%</t>
  </si>
  <si>
    <t>Hist Low</t>
  </si>
  <si>
    <t>Hist High</t>
  </si>
  <si>
    <t>Bin</t>
  </si>
  <si>
    <t>RW</t>
  </si>
  <si>
    <t>Check</t>
  </si>
  <si>
    <t>Correlation</t>
  </si>
  <si>
    <t>Actual</t>
  </si>
  <si>
    <t>Normal</t>
  </si>
  <si>
    <t>Portfolio value</t>
  </si>
  <si>
    <t>Std Dev</t>
  </si>
  <si>
    <t>Historical simulation</t>
  </si>
  <si>
    <t>Variance-covariance</t>
  </si>
  <si>
    <t>ISDA-SIMM approach</t>
  </si>
  <si>
    <t>Blue = Inputs</t>
  </si>
  <si>
    <t>Grey = Fixed</t>
  </si>
  <si>
    <t>White = Calculations</t>
  </si>
  <si>
    <t>Green = Results</t>
  </si>
  <si>
    <t>Relative</t>
  </si>
  <si>
    <t>These are roughly the values in Table 9.9 which are percentages and 5-day MPoR</t>
  </si>
  <si>
    <t>Red = Calculations (negative values)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</si>
</sst>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-* #,##0.00_-;\-* #,##0.00_-;_-* &quot;-&quot;??_-;_-@_-"/>
    <numFmt numFmtId="164" formatCode="0.0%"/>
    <numFmt numFmtId="165" formatCode="0.000%"/>
    <numFmt numFmtId="166" formatCode="_-* #,##0.0000_-;\-* #,##0.0000_-;_-* &quot;-&quot;??_-;_-@_-"/>
    <numFmt numFmtId="167" formatCode="0.00000%"/>
    <numFmt numFmtId="168" formatCode="0.000000%"/>
    <numFmt numFmtId="169" formatCode="0.00000000"/>
    <numFmt numFmtId="170" formatCode="0.0"/>
    <numFmt numFmtId="171" formatCode="_-* #,##0_-;\-* #,##0_-;_-* &quot;-&quot;??_-;_-@_-"/>
    <numFmt numFmtId="172" formatCode="0.0000%"/>
    <numFmt numFmtId="173" formatCode="0.000E+00"/>
    <numFmt numFmtId="174" formatCode="0.000"/>
    <numFmt numFmtId="175" formatCode="0.0000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 tint="-0.49998474074526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8" fillId="0" borderId="0"/>
  </cellStyleXfs>
  <cellXfs count="205">
    <xf numFmtId="0" fontId="0" fillId="0" borderId="0" xfId="0"/>
    <xf numFmtId="0" fontId="18" fillId="33" borderId="0" xfId="44" applyFill="1"/>
    <xf numFmtId="0" fontId="18" fillId="33" borderId="10" xfId="44" applyFill="1" applyBorder="1"/>
    <xf numFmtId="0" fontId="18" fillId="33" borderId="12" xfId="44" applyFill="1" applyBorder="1"/>
    <xf numFmtId="0" fontId="18" fillId="33" borderId="11" xfId="44" applyFill="1" applyBorder="1"/>
    <xf numFmtId="0" fontId="0" fillId="0" borderId="13" xfId="0" applyBorder="1"/>
    <xf numFmtId="0" fontId="0" fillId="0" borderId="15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165" fontId="0" fillId="0" borderId="0" xfId="42" applyNumberFormat="1" applyFont="1" applyBorder="1"/>
    <xf numFmtId="165" fontId="0" fillId="0" borderId="14" xfId="42" applyNumberFormat="1" applyFont="1" applyBorder="1"/>
    <xf numFmtId="165" fontId="0" fillId="0" borderId="16" xfId="42" applyNumberFormat="1" applyFont="1" applyBorder="1"/>
    <xf numFmtId="165" fontId="0" fillId="0" borderId="17" xfId="42" applyNumberFormat="1" applyFont="1" applyBorder="1"/>
    <xf numFmtId="0" fontId="0" fillId="0" borderId="27" xfId="0" applyBorder="1"/>
    <xf numFmtId="0" fontId="0" fillId="0" borderId="28" xfId="0" applyBorder="1"/>
    <xf numFmtId="0" fontId="0" fillId="0" borderId="25" xfId="0" applyBorder="1"/>
    <xf numFmtId="165" fontId="0" fillId="0" borderId="22" xfId="42" applyNumberFormat="1" applyFont="1" applyBorder="1"/>
    <xf numFmtId="165" fontId="0" fillId="0" borderId="23" xfId="42" applyNumberFormat="1" applyFont="1" applyBorder="1"/>
    <xf numFmtId="0" fontId="0" fillId="0" borderId="33" xfId="0" applyBorder="1"/>
    <xf numFmtId="0" fontId="0" fillId="0" borderId="34" xfId="0" applyBorder="1" applyAlignment="1">
      <alignment horizontal="center"/>
    </xf>
    <xf numFmtId="0" fontId="19" fillId="0" borderId="35" xfId="0" applyFont="1" applyBorder="1" applyAlignment="1">
      <alignment horizontal="center"/>
    </xf>
    <xf numFmtId="0" fontId="19" fillId="0" borderId="34" xfId="0" applyFont="1" applyBorder="1" applyAlignment="1">
      <alignment horizontal="center"/>
    </xf>
    <xf numFmtId="0" fontId="0" fillId="0" borderId="36" xfId="0" applyBorder="1" applyAlignment="1">
      <alignment horizontal="center"/>
    </xf>
    <xf numFmtId="0" fontId="18" fillId="33" borderId="24" xfId="44" applyFill="1" applyBorder="1"/>
    <xf numFmtId="0" fontId="18" fillId="33" borderId="26" xfId="44" applyFill="1" applyBorder="1"/>
    <xf numFmtId="0" fontId="0" fillId="0" borderId="32" xfId="0" applyBorder="1"/>
    <xf numFmtId="0" fontId="0" fillId="0" borderId="37" xfId="0" applyBorder="1"/>
    <xf numFmtId="166" fontId="0" fillId="0" borderId="0" xfId="43" applyNumberFormat="1" applyFont="1"/>
    <xf numFmtId="2" fontId="22" fillId="0" borderId="0" xfId="0" applyNumberFormat="1" applyFont="1"/>
    <xf numFmtId="165" fontId="0" fillId="0" borderId="0" xfId="42" applyNumberFormat="1" applyFont="1"/>
    <xf numFmtId="167" fontId="0" fillId="0" borderId="0" xfId="42" applyNumberFormat="1" applyFont="1"/>
    <xf numFmtId="168" fontId="0" fillId="0" borderId="0" xfId="0" applyNumberFormat="1"/>
    <xf numFmtId="169" fontId="18" fillId="0" borderId="0" xfId="42" applyNumberFormat="1" applyFont="1"/>
    <xf numFmtId="169" fontId="0" fillId="0" borderId="0" xfId="0" applyNumberFormat="1"/>
    <xf numFmtId="0" fontId="23" fillId="0" borderId="0" xfId="0" applyFont="1" applyAlignment="1">
      <alignment horizontal="center"/>
    </xf>
    <xf numFmtId="0" fontId="0" fillId="0" borderId="34" xfId="0" applyBorder="1" applyAlignment="1">
      <alignment horizontal="right"/>
    </xf>
    <xf numFmtId="0" fontId="0" fillId="0" borderId="35" xfId="0" applyBorder="1" applyAlignment="1">
      <alignment horizontal="right"/>
    </xf>
    <xf numFmtId="0" fontId="0" fillId="0" borderId="36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10" fontId="0" fillId="0" borderId="22" xfId="0" applyNumberFormat="1" applyBorder="1"/>
    <xf numFmtId="3" fontId="0" fillId="0" borderId="22" xfId="0" applyNumberFormat="1" applyBorder="1"/>
    <xf numFmtId="10" fontId="0" fillId="0" borderId="0" xfId="42" applyNumberFormat="1" applyFont="1" applyBorder="1"/>
    <xf numFmtId="3" fontId="0" fillId="0" borderId="0" xfId="0" applyNumberFormat="1"/>
    <xf numFmtId="3" fontId="0" fillId="0" borderId="14" xfId="0" applyNumberFormat="1" applyBorder="1"/>
    <xf numFmtId="10" fontId="0" fillId="0" borderId="0" xfId="42" applyNumberFormat="1" applyFont="1"/>
    <xf numFmtId="0" fontId="0" fillId="0" borderId="46" xfId="0" applyBorder="1"/>
    <xf numFmtId="9" fontId="0" fillId="0" borderId="34" xfId="42" applyFont="1" applyBorder="1"/>
    <xf numFmtId="9" fontId="14" fillId="0" borderId="34" xfId="42" applyFont="1" applyBorder="1"/>
    <xf numFmtId="9" fontId="14" fillId="0" borderId="47" xfId="42" applyFont="1" applyBorder="1"/>
    <xf numFmtId="9" fontId="0" fillId="0" borderId="48" xfId="42" applyFont="1" applyBorder="1"/>
    <xf numFmtId="10" fontId="0" fillId="0" borderId="23" xfId="0" applyNumberFormat="1" applyBorder="1"/>
    <xf numFmtId="3" fontId="0" fillId="0" borderId="23" xfId="0" applyNumberFormat="1" applyBorder="1"/>
    <xf numFmtId="10" fontId="0" fillId="0" borderId="16" xfId="42" applyNumberFormat="1" applyFont="1" applyBorder="1"/>
    <xf numFmtId="3" fontId="0" fillId="0" borderId="16" xfId="0" applyNumberFormat="1" applyBorder="1"/>
    <xf numFmtId="3" fontId="0" fillId="0" borderId="17" xfId="0" applyNumberFormat="1" applyBorder="1"/>
    <xf numFmtId="0" fontId="0" fillId="0" borderId="49" xfId="0" applyBorder="1"/>
    <xf numFmtId="0" fontId="0" fillId="0" borderId="44" xfId="0" applyBorder="1" applyAlignment="1">
      <alignment horizontal="right"/>
    </xf>
    <xf numFmtId="0" fontId="0" fillId="0" borderId="28" xfId="0" applyBorder="1" applyAlignment="1">
      <alignment horizontal="right"/>
    </xf>
    <xf numFmtId="0" fontId="0" fillId="0" borderId="31" xfId="0" applyBorder="1" applyAlignment="1">
      <alignment horizontal="right"/>
    </xf>
    <xf numFmtId="0" fontId="0" fillId="0" borderId="50" xfId="0" applyBorder="1"/>
    <xf numFmtId="9" fontId="0" fillId="0" borderId="51" xfId="42" applyFont="1" applyBorder="1"/>
    <xf numFmtId="9" fontId="0" fillId="0" borderId="49" xfId="0" applyNumberFormat="1" applyBorder="1"/>
    <xf numFmtId="9" fontId="25" fillId="0" borderId="52" xfId="42" applyFont="1" applyBorder="1"/>
    <xf numFmtId="171" fontId="0" fillId="0" borderId="0" xfId="43" applyNumberFormat="1" applyFont="1"/>
    <xf numFmtId="3" fontId="25" fillId="0" borderId="0" xfId="0" applyNumberFormat="1" applyFont="1"/>
    <xf numFmtId="0" fontId="23" fillId="0" borderId="0" xfId="0" applyFont="1" applyAlignment="1">
      <alignment horizontal="center" vertical="center"/>
    </xf>
    <xf numFmtId="3" fontId="25" fillId="0" borderId="54" xfId="0" applyNumberFormat="1" applyFont="1" applyBorder="1"/>
    <xf numFmtId="0" fontId="0" fillId="0" borderId="30" xfId="0" applyBorder="1" applyAlignment="1">
      <alignment horizontal="right"/>
    </xf>
    <xf numFmtId="3" fontId="0" fillId="0" borderId="12" xfId="0" applyNumberFormat="1" applyBorder="1"/>
    <xf numFmtId="3" fontId="0" fillId="0" borderId="56" xfId="0" applyNumberFormat="1" applyBorder="1"/>
    <xf numFmtId="0" fontId="0" fillId="0" borderId="30" xfId="0" applyBorder="1"/>
    <xf numFmtId="0" fontId="0" fillId="0" borderId="12" xfId="0" applyBorder="1"/>
    <xf numFmtId="0" fontId="0" fillId="0" borderId="56" xfId="0" applyBorder="1"/>
    <xf numFmtId="0" fontId="0" fillId="0" borderId="38" xfId="0" applyBorder="1" applyAlignment="1">
      <alignment horizontal="left" vertical="center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57" xfId="0" applyBorder="1"/>
    <xf numFmtId="0" fontId="0" fillId="0" borderId="33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1" xfId="0" applyBorder="1" applyAlignment="1">
      <alignment horizontal="center"/>
    </xf>
    <xf numFmtId="165" fontId="0" fillId="0" borderId="0" xfId="0" applyNumberFormat="1"/>
    <xf numFmtId="0" fontId="0" fillId="0" borderId="38" xfId="0" applyBorder="1"/>
    <xf numFmtId="0" fontId="0" fillId="0" borderId="39" xfId="0" applyBorder="1"/>
    <xf numFmtId="0" fontId="0" fillId="0" borderId="58" xfId="0" applyBorder="1" applyAlignment="1">
      <alignment horizontal="center"/>
    </xf>
    <xf numFmtId="0" fontId="0" fillId="0" borderId="59" xfId="0" applyBorder="1"/>
    <xf numFmtId="172" fontId="0" fillId="0" borderId="0" xfId="0" applyNumberFormat="1"/>
    <xf numFmtId="0" fontId="0" fillId="0" borderId="22" xfId="0" applyBorder="1"/>
    <xf numFmtId="0" fontId="0" fillId="0" borderId="23" xfId="0" applyBorder="1"/>
    <xf numFmtId="173" fontId="0" fillId="0" borderId="0" xfId="0" applyNumberFormat="1"/>
    <xf numFmtId="0" fontId="0" fillId="0" borderId="60" xfId="0" applyBorder="1"/>
    <xf numFmtId="0" fontId="0" fillId="0" borderId="22" xfId="42" applyNumberFormat="1" applyFont="1" applyBorder="1"/>
    <xf numFmtId="2" fontId="0" fillId="0" borderId="13" xfId="0" applyNumberFormat="1" applyBorder="1" applyAlignment="1">
      <alignment horizontal="center"/>
    </xf>
    <xf numFmtId="10" fontId="0" fillId="0" borderId="54" xfId="42" applyNumberFormat="1" applyFont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10" fontId="0" fillId="0" borderId="53" xfId="42" applyNumberFormat="1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45" xfId="0" applyBorder="1" applyAlignment="1">
      <alignment horizontal="center"/>
    </xf>
    <xf numFmtId="14" fontId="0" fillId="0" borderId="0" xfId="0" applyNumberFormat="1"/>
    <xf numFmtId="174" fontId="0" fillId="0" borderId="0" xfId="0" applyNumberFormat="1"/>
    <xf numFmtId="43" fontId="0" fillId="0" borderId="0" xfId="43" applyFont="1"/>
    <xf numFmtId="170" fontId="0" fillId="0" borderId="0" xfId="0" applyNumberFormat="1"/>
    <xf numFmtId="14" fontId="0" fillId="0" borderId="13" xfId="0" applyNumberFormat="1" applyBorder="1"/>
    <xf numFmtId="0" fontId="0" fillId="0" borderId="14" xfId="0" applyBorder="1"/>
    <xf numFmtId="14" fontId="0" fillId="0" borderId="15" xfId="0" applyNumberFormat="1" applyBorder="1"/>
    <xf numFmtId="174" fontId="0" fillId="0" borderId="16" xfId="0" applyNumberFormat="1" applyBorder="1"/>
    <xf numFmtId="174" fontId="0" fillId="0" borderId="22" xfId="0" applyNumberFormat="1" applyBorder="1"/>
    <xf numFmtId="174" fontId="0" fillId="0" borderId="23" xfId="0" applyNumberFormat="1" applyBorder="1"/>
    <xf numFmtId="0" fontId="0" fillId="0" borderId="44" xfId="0" applyBorder="1" applyAlignment="1">
      <alignment horizontal="center"/>
    </xf>
    <xf numFmtId="0" fontId="0" fillId="0" borderId="27" xfId="0" applyBorder="1" applyAlignment="1">
      <alignment horizontal="left"/>
    </xf>
    <xf numFmtId="0" fontId="0" fillId="0" borderId="44" xfId="0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31" xfId="0" applyBorder="1" applyAlignment="1">
      <alignment horizontal="left"/>
    </xf>
    <xf numFmtId="174" fontId="0" fillId="0" borderId="14" xfId="0" applyNumberFormat="1" applyBorder="1"/>
    <xf numFmtId="174" fontId="0" fillId="0" borderId="17" xfId="0" applyNumberFormat="1" applyBorder="1"/>
    <xf numFmtId="175" fontId="0" fillId="0" borderId="14" xfId="0" applyNumberFormat="1" applyBorder="1"/>
    <xf numFmtId="175" fontId="0" fillId="0" borderId="17" xfId="0" applyNumberFormat="1" applyBorder="1"/>
    <xf numFmtId="0" fontId="26" fillId="0" borderId="18" xfId="0" applyFont="1" applyBorder="1"/>
    <xf numFmtId="175" fontId="0" fillId="0" borderId="22" xfId="0" applyNumberFormat="1" applyBorder="1"/>
    <xf numFmtId="175" fontId="0" fillId="0" borderId="23" xfId="0" applyNumberFormat="1" applyBorder="1"/>
    <xf numFmtId="174" fontId="0" fillId="0" borderId="13" xfId="0" applyNumberFormat="1" applyBorder="1"/>
    <xf numFmtId="174" fontId="0" fillId="0" borderId="15" xfId="0" applyNumberFormat="1" applyBorder="1"/>
    <xf numFmtId="164" fontId="0" fillId="0" borderId="0" xfId="42" applyNumberFormat="1" applyFont="1"/>
    <xf numFmtId="9" fontId="0" fillId="0" borderId="0" xfId="0" applyNumberFormat="1"/>
    <xf numFmtId="10" fontId="0" fillId="0" borderId="0" xfId="0" applyNumberFormat="1"/>
    <xf numFmtId="164" fontId="27" fillId="34" borderId="21" xfId="0" applyNumberFormat="1" applyFont="1" applyFill="1" applyBorder="1"/>
    <xf numFmtId="164" fontId="27" fillId="34" borderId="14" xfId="0" applyNumberFormat="1" applyFont="1" applyFill="1" applyBorder="1"/>
    <xf numFmtId="0" fontId="27" fillId="34" borderId="22" xfId="0" applyFont="1" applyFill="1" applyBorder="1" applyAlignment="1">
      <alignment horizontal="right"/>
    </xf>
    <xf numFmtId="0" fontId="27" fillId="34" borderId="14" xfId="0" applyFont="1" applyFill="1" applyBorder="1" applyAlignment="1">
      <alignment horizontal="right"/>
    </xf>
    <xf numFmtId="0" fontId="27" fillId="34" borderId="22" xfId="0" applyFont="1" applyFill="1" applyBorder="1"/>
    <xf numFmtId="0" fontId="27" fillId="34" borderId="14" xfId="0" applyFont="1" applyFill="1" applyBorder="1"/>
    <xf numFmtId="0" fontId="27" fillId="34" borderId="23" xfId="0" applyFont="1" applyFill="1" applyBorder="1"/>
    <xf numFmtId="0" fontId="27" fillId="34" borderId="17" xfId="0" applyFont="1" applyFill="1" applyBorder="1"/>
    <xf numFmtId="165" fontId="0" fillId="35" borderId="22" xfId="42" applyNumberFormat="1" applyFont="1" applyFill="1" applyBorder="1"/>
    <xf numFmtId="165" fontId="0" fillId="35" borderId="23" xfId="42" applyNumberFormat="1" applyFont="1" applyFill="1" applyBorder="1"/>
    <xf numFmtId="165" fontId="0" fillId="35" borderId="14" xfId="42" applyNumberFormat="1" applyFont="1" applyFill="1" applyBorder="1"/>
    <xf numFmtId="165" fontId="0" fillId="34" borderId="22" xfId="42" applyNumberFormat="1" applyFont="1" applyFill="1" applyBorder="1"/>
    <xf numFmtId="165" fontId="0" fillId="34" borderId="23" xfId="42" applyNumberFormat="1" applyFont="1" applyFill="1" applyBorder="1"/>
    <xf numFmtId="10" fontId="27" fillId="34" borderId="21" xfId="0" applyNumberFormat="1" applyFont="1" applyFill="1" applyBorder="1"/>
    <xf numFmtId="165" fontId="0" fillId="34" borderId="12" xfId="42" applyNumberFormat="1" applyFont="1" applyFill="1" applyBorder="1"/>
    <xf numFmtId="165" fontId="0" fillId="34" borderId="56" xfId="42" applyNumberFormat="1" applyFont="1" applyFill="1" applyBorder="1"/>
    <xf numFmtId="165" fontId="0" fillId="36" borderId="22" xfId="42" applyNumberFormat="1" applyFont="1" applyFill="1" applyBorder="1"/>
    <xf numFmtId="165" fontId="0" fillId="36" borderId="23" xfId="42" applyNumberFormat="1" applyFont="1" applyFill="1" applyBorder="1"/>
    <xf numFmtId="165" fontId="0" fillId="36" borderId="14" xfId="42" applyNumberFormat="1" applyFont="1" applyFill="1" applyBorder="1"/>
    <xf numFmtId="165" fontId="0" fillId="36" borderId="17" xfId="42" applyNumberFormat="1" applyFont="1" applyFill="1" applyBorder="1"/>
    <xf numFmtId="174" fontId="27" fillId="34" borderId="23" xfId="0" applyNumberFormat="1" applyFont="1" applyFill="1" applyBorder="1"/>
    <xf numFmtId="174" fontId="27" fillId="34" borderId="17" xfId="0" applyNumberFormat="1" applyFont="1" applyFill="1" applyBorder="1"/>
    <xf numFmtId="174" fontId="0" fillId="34" borderId="22" xfId="0" applyNumberFormat="1" applyFill="1" applyBorder="1"/>
    <xf numFmtId="174" fontId="0" fillId="34" borderId="23" xfId="0" applyNumberFormat="1" applyFill="1" applyBorder="1"/>
    <xf numFmtId="9" fontId="27" fillId="34" borderId="52" xfId="0" applyNumberFormat="1" applyFont="1" applyFill="1" applyBorder="1"/>
    <xf numFmtId="9" fontId="27" fillId="34" borderId="54" xfId="0" applyNumberFormat="1" applyFont="1" applyFill="1" applyBorder="1"/>
    <xf numFmtId="0" fontId="27" fillId="34" borderId="54" xfId="0" applyFont="1" applyFill="1" applyBorder="1"/>
    <xf numFmtId="0" fontId="27" fillId="37" borderId="54" xfId="0" applyFont="1" applyFill="1" applyBorder="1"/>
    <xf numFmtId="164" fontId="27" fillId="37" borderId="53" xfId="42" applyNumberFormat="1" applyFont="1" applyFill="1" applyBorder="1"/>
    <xf numFmtId="0" fontId="27" fillId="34" borderId="52" xfId="0" applyFont="1" applyFill="1" applyBorder="1"/>
    <xf numFmtId="0" fontId="27" fillId="34" borderId="53" xfId="0" applyFont="1" applyFill="1" applyBorder="1"/>
    <xf numFmtId="174" fontId="0" fillId="36" borderId="0" xfId="0" applyNumberFormat="1" applyFill="1"/>
    <xf numFmtId="174" fontId="0" fillId="36" borderId="22" xfId="0" applyNumberFormat="1" applyFill="1" applyBorder="1"/>
    <xf numFmtId="174" fontId="0" fillId="36" borderId="14" xfId="0" applyNumberFormat="1" applyFill="1" applyBorder="1"/>
    <xf numFmtId="174" fontId="0" fillId="36" borderId="23" xfId="0" applyNumberFormat="1" applyFill="1" applyBorder="1"/>
    <xf numFmtId="174" fontId="0" fillId="36" borderId="16" xfId="0" applyNumberFormat="1" applyFill="1" applyBorder="1"/>
    <xf numFmtId="174" fontId="0" fillId="36" borderId="17" xfId="0" applyNumberFormat="1" applyFill="1" applyBorder="1"/>
    <xf numFmtId="170" fontId="27" fillId="34" borderId="13" xfId="0" applyNumberFormat="1" applyFont="1" applyFill="1" applyBorder="1"/>
    <xf numFmtId="3" fontId="27" fillId="34" borderId="22" xfId="0" applyNumberFormat="1" applyFont="1" applyFill="1" applyBorder="1"/>
    <xf numFmtId="0" fontId="27" fillId="34" borderId="0" xfId="0" applyFont="1" applyFill="1"/>
    <xf numFmtId="10" fontId="27" fillId="34" borderId="22" xfId="0" applyNumberFormat="1" applyFont="1" applyFill="1" applyBorder="1"/>
    <xf numFmtId="170" fontId="27" fillId="34" borderId="15" xfId="0" applyNumberFormat="1" applyFont="1" applyFill="1" applyBorder="1"/>
    <xf numFmtId="3" fontId="27" fillId="34" borderId="23" xfId="0" applyNumberFormat="1" applyFont="1" applyFill="1" applyBorder="1"/>
    <xf numFmtId="0" fontId="27" fillId="34" borderId="16" xfId="0" applyFont="1" applyFill="1" applyBorder="1"/>
    <xf numFmtId="10" fontId="27" fillId="34" borderId="23" xfId="0" applyNumberFormat="1" applyFont="1" applyFill="1" applyBorder="1"/>
    <xf numFmtId="3" fontId="25" fillId="36" borderId="49" xfId="0" applyNumberFormat="1" applyFont="1" applyFill="1" applyBorder="1"/>
    <xf numFmtId="3" fontId="25" fillId="36" borderId="53" xfId="0" applyNumberFormat="1" applyFont="1" applyFill="1" applyBorder="1"/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1" xfId="0" applyBorder="1" applyAlignment="1">
      <alignment horizontal="center"/>
    </xf>
    <xf numFmtId="0" fontId="23" fillId="0" borderId="18" xfId="0" applyFont="1" applyBorder="1" applyAlignment="1">
      <alignment horizontal="center"/>
    </xf>
    <xf numFmtId="0" fontId="23" fillId="0" borderId="19" xfId="0" applyFont="1" applyBorder="1" applyAlignment="1">
      <alignment horizontal="center"/>
    </xf>
    <xf numFmtId="0" fontId="23" fillId="0" borderId="38" xfId="0" applyFont="1" applyBorder="1" applyAlignment="1">
      <alignment horizontal="center" vertical="center"/>
    </xf>
    <xf numFmtId="0" fontId="23" fillId="0" borderId="55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56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3" fillId="0" borderId="42" xfId="0" applyFont="1" applyBorder="1" applyAlignment="1">
      <alignment horizontal="center" vertical="center"/>
    </xf>
    <xf numFmtId="0" fontId="23" fillId="0" borderId="57" xfId="0" applyFont="1" applyBorder="1" applyAlignment="1">
      <alignment horizontal="center" vertical="center"/>
    </xf>
    <xf numFmtId="0" fontId="23" fillId="0" borderId="39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42" xfId="0" applyBorder="1" applyAlignment="1">
      <alignment horizontal="center"/>
    </xf>
    <xf numFmtId="0" fontId="23" fillId="0" borderId="38" xfId="0" applyFont="1" applyBorder="1" applyAlignment="1">
      <alignment horizontal="center"/>
    </xf>
    <xf numFmtId="0" fontId="23" fillId="0" borderId="39" xfId="0" applyFont="1" applyBorder="1" applyAlignment="1">
      <alignment horizontal="center"/>
    </xf>
    <xf numFmtId="0" fontId="23" fillId="0" borderId="40" xfId="0" applyFont="1" applyBorder="1" applyAlignment="1">
      <alignment horizontal="center"/>
    </xf>
    <xf numFmtId="0" fontId="23" fillId="0" borderId="41" xfId="0" applyFont="1" applyBorder="1" applyAlignment="1">
      <alignment horizontal="center"/>
    </xf>
    <xf numFmtId="0" fontId="24" fillId="0" borderId="18" xfId="0" applyFont="1" applyBorder="1" applyAlignment="1">
      <alignment horizontal="center"/>
    </xf>
    <xf numFmtId="0" fontId="24" fillId="0" borderId="19" xfId="0" applyFont="1" applyBorder="1" applyAlignment="1">
      <alignment horizontal="center"/>
    </xf>
    <xf numFmtId="0" fontId="24" fillId="0" borderId="42" xfId="0" applyFont="1" applyBorder="1" applyAlignment="1">
      <alignment horizontal="center"/>
    </xf>
  </cellXfs>
  <cellStyles count="45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3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_LFS_CollateralandCntrptyRisk" xfId="44" xr:uid="{00000000-0005-0000-0000-000026000000}"/>
    <cellStyle name="Note" xfId="15" builtinId="10" customBuiltin="1"/>
    <cellStyle name="Output" xfId="10" builtinId="21" customBuiltin="1"/>
    <cellStyle name="Per cent" xfId="42" builtinId="5"/>
    <cellStyle name="Title" xfId="1" builtinId="15" customBuiltin="1"/>
    <cellStyle name="Total" xfId="17" builtinId="25" customBuiltin="1"/>
    <cellStyle name="Warning Text" xfId="14" builtinId="11" customBuiltin="1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'9.1 Hist Sim'!$C$9</c:f>
              <c:strCache>
                <c:ptCount val="1"/>
                <c:pt idx="0">
                  <c:v>IR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'9.1 Hist Sim'!$B$10:$B$4012</c:f>
              <c:numCache>
                <c:formatCode>General</c:formatCode>
                <c:ptCount val="400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  <c:pt idx="1803">
                  <c:v>1801</c:v>
                </c:pt>
                <c:pt idx="1804">
                  <c:v>1802</c:v>
                </c:pt>
                <c:pt idx="1805">
                  <c:v>1803</c:v>
                </c:pt>
                <c:pt idx="1806">
                  <c:v>1804</c:v>
                </c:pt>
                <c:pt idx="1807">
                  <c:v>1805</c:v>
                </c:pt>
                <c:pt idx="1808">
                  <c:v>1806</c:v>
                </c:pt>
                <c:pt idx="1809">
                  <c:v>1807</c:v>
                </c:pt>
                <c:pt idx="1810">
                  <c:v>1808</c:v>
                </c:pt>
                <c:pt idx="1811">
                  <c:v>1809</c:v>
                </c:pt>
                <c:pt idx="1812">
                  <c:v>1810</c:v>
                </c:pt>
                <c:pt idx="1813">
                  <c:v>1811</c:v>
                </c:pt>
                <c:pt idx="1814">
                  <c:v>1812</c:v>
                </c:pt>
                <c:pt idx="1815">
                  <c:v>1813</c:v>
                </c:pt>
                <c:pt idx="1816">
                  <c:v>1814</c:v>
                </c:pt>
                <c:pt idx="1817">
                  <c:v>1815</c:v>
                </c:pt>
                <c:pt idx="1818">
                  <c:v>1816</c:v>
                </c:pt>
                <c:pt idx="1819">
                  <c:v>1817</c:v>
                </c:pt>
                <c:pt idx="1820">
                  <c:v>1818</c:v>
                </c:pt>
                <c:pt idx="1821">
                  <c:v>1819</c:v>
                </c:pt>
                <c:pt idx="1822">
                  <c:v>1820</c:v>
                </c:pt>
                <c:pt idx="1823">
                  <c:v>1821</c:v>
                </c:pt>
                <c:pt idx="1824">
                  <c:v>1822</c:v>
                </c:pt>
                <c:pt idx="1825">
                  <c:v>1823</c:v>
                </c:pt>
                <c:pt idx="1826">
                  <c:v>1824</c:v>
                </c:pt>
                <c:pt idx="1827">
                  <c:v>1825</c:v>
                </c:pt>
                <c:pt idx="1828">
                  <c:v>1826</c:v>
                </c:pt>
                <c:pt idx="1829">
                  <c:v>1827</c:v>
                </c:pt>
                <c:pt idx="1830">
                  <c:v>1828</c:v>
                </c:pt>
                <c:pt idx="1831">
                  <c:v>1829</c:v>
                </c:pt>
                <c:pt idx="1832">
                  <c:v>1830</c:v>
                </c:pt>
                <c:pt idx="1833">
                  <c:v>1831</c:v>
                </c:pt>
                <c:pt idx="1834">
                  <c:v>1832</c:v>
                </c:pt>
                <c:pt idx="1835">
                  <c:v>1833</c:v>
                </c:pt>
                <c:pt idx="1836">
                  <c:v>1834</c:v>
                </c:pt>
                <c:pt idx="1837">
                  <c:v>1835</c:v>
                </c:pt>
                <c:pt idx="1838">
                  <c:v>1836</c:v>
                </c:pt>
                <c:pt idx="1839">
                  <c:v>1837</c:v>
                </c:pt>
                <c:pt idx="1840">
                  <c:v>1838</c:v>
                </c:pt>
                <c:pt idx="1841">
                  <c:v>1839</c:v>
                </c:pt>
                <c:pt idx="1842">
                  <c:v>1840</c:v>
                </c:pt>
                <c:pt idx="1843">
                  <c:v>1841</c:v>
                </c:pt>
                <c:pt idx="1844">
                  <c:v>1842</c:v>
                </c:pt>
                <c:pt idx="1845">
                  <c:v>1843</c:v>
                </c:pt>
                <c:pt idx="1846">
                  <c:v>1844</c:v>
                </c:pt>
                <c:pt idx="1847">
                  <c:v>1845</c:v>
                </c:pt>
                <c:pt idx="1848">
                  <c:v>1846</c:v>
                </c:pt>
                <c:pt idx="1849">
                  <c:v>1847</c:v>
                </c:pt>
                <c:pt idx="1850">
                  <c:v>1848</c:v>
                </c:pt>
                <c:pt idx="1851">
                  <c:v>1849</c:v>
                </c:pt>
                <c:pt idx="1852">
                  <c:v>1850</c:v>
                </c:pt>
                <c:pt idx="1853">
                  <c:v>1851</c:v>
                </c:pt>
                <c:pt idx="1854">
                  <c:v>1852</c:v>
                </c:pt>
                <c:pt idx="1855">
                  <c:v>1853</c:v>
                </c:pt>
                <c:pt idx="1856">
                  <c:v>1854</c:v>
                </c:pt>
                <c:pt idx="1857">
                  <c:v>1855</c:v>
                </c:pt>
                <c:pt idx="1858">
                  <c:v>1856</c:v>
                </c:pt>
                <c:pt idx="1859">
                  <c:v>1857</c:v>
                </c:pt>
                <c:pt idx="1860">
                  <c:v>1858</c:v>
                </c:pt>
                <c:pt idx="1861">
                  <c:v>1859</c:v>
                </c:pt>
                <c:pt idx="1862">
                  <c:v>1860</c:v>
                </c:pt>
                <c:pt idx="1863">
                  <c:v>1861</c:v>
                </c:pt>
                <c:pt idx="1864">
                  <c:v>1862</c:v>
                </c:pt>
                <c:pt idx="1865">
                  <c:v>1863</c:v>
                </c:pt>
                <c:pt idx="1866">
                  <c:v>1864</c:v>
                </c:pt>
                <c:pt idx="1867">
                  <c:v>1865</c:v>
                </c:pt>
                <c:pt idx="1868">
                  <c:v>1866</c:v>
                </c:pt>
                <c:pt idx="1869">
                  <c:v>1867</c:v>
                </c:pt>
                <c:pt idx="1870">
                  <c:v>1868</c:v>
                </c:pt>
                <c:pt idx="1871">
                  <c:v>1869</c:v>
                </c:pt>
                <c:pt idx="1872">
                  <c:v>1870</c:v>
                </c:pt>
                <c:pt idx="1873">
                  <c:v>1871</c:v>
                </c:pt>
                <c:pt idx="1874">
                  <c:v>1872</c:v>
                </c:pt>
                <c:pt idx="1875">
                  <c:v>1873</c:v>
                </c:pt>
                <c:pt idx="1876">
                  <c:v>1874</c:v>
                </c:pt>
                <c:pt idx="1877">
                  <c:v>1875</c:v>
                </c:pt>
                <c:pt idx="1878">
                  <c:v>1876</c:v>
                </c:pt>
                <c:pt idx="1879">
                  <c:v>1877</c:v>
                </c:pt>
                <c:pt idx="1880">
                  <c:v>1878</c:v>
                </c:pt>
                <c:pt idx="1881">
                  <c:v>1879</c:v>
                </c:pt>
                <c:pt idx="1882">
                  <c:v>1880</c:v>
                </c:pt>
                <c:pt idx="1883">
                  <c:v>1881</c:v>
                </c:pt>
                <c:pt idx="1884">
                  <c:v>1882</c:v>
                </c:pt>
                <c:pt idx="1885">
                  <c:v>1883</c:v>
                </c:pt>
                <c:pt idx="1886">
                  <c:v>1884</c:v>
                </c:pt>
                <c:pt idx="1887">
                  <c:v>1885</c:v>
                </c:pt>
                <c:pt idx="1888">
                  <c:v>1886</c:v>
                </c:pt>
                <c:pt idx="1889">
                  <c:v>1887</c:v>
                </c:pt>
                <c:pt idx="1890">
                  <c:v>1888</c:v>
                </c:pt>
                <c:pt idx="1891">
                  <c:v>1889</c:v>
                </c:pt>
                <c:pt idx="1892">
                  <c:v>1890</c:v>
                </c:pt>
                <c:pt idx="1893">
                  <c:v>1891</c:v>
                </c:pt>
                <c:pt idx="1894">
                  <c:v>1892</c:v>
                </c:pt>
                <c:pt idx="1895">
                  <c:v>1893</c:v>
                </c:pt>
                <c:pt idx="1896">
                  <c:v>1894</c:v>
                </c:pt>
                <c:pt idx="1897">
                  <c:v>1895</c:v>
                </c:pt>
                <c:pt idx="1898">
                  <c:v>1896</c:v>
                </c:pt>
                <c:pt idx="1899">
                  <c:v>1897</c:v>
                </c:pt>
                <c:pt idx="1900">
                  <c:v>1898</c:v>
                </c:pt>
                <c:pt idx="1901">
                  <c:v>1899</c:v>
                </c:pt>
                <c:pt idx="1902">
                  <c:v>1900</c:v>
                </c:pt>
                <c:pt idx="1903">
                  <c:v>1901</c:v>
                </c:pt>
                <c:pt idx="1904">
                  <c:v>1902</c:v>
                </c:pt>
                <c:pt idx="1905">
                  <c:v>1903</c:v>
                </c:pt>
                <c:pt idx="1906">
                  <c:v>1904</c:v>
                </c:pt>
                <c:pt idx="1907">
                  <c:v>1905</c:v>
                </c:pt>
                <c:pt idx="1908">
                  <c:v>1906</c:v>
                </c:pt>
                <c:pt idx="1909">
                  <c:v>1907</c:v>
                </c:pt>
                <c:pt idx="1910">
                  <c:v>1908</c:v>
                </c:pt>
                <c:pt idx="1911">
                  <c:v>1909</c:v>
                </c:pt>
                <c:pt idx="1912">
                  <c:v>1910</c:v>
                </c:pt>
                <c:pt idx="1913">
                  <c:v>1911</c:v>
                </c:pt>
                <c:pt idx="1914">
                  <c:v>1912</c:v>
                </c:pt>
                <c:pt idx="1915">
                  <c:v>1913</c:v>
                </c:pt>
                <c:pt idx="1916">
                  <c:v>1914</c:v>
                </c:pt>
                <c:pt idx="1917">
                  <c:v>1915</c:v>
                </c:pt>
                <c:pt idx="1918">
                  <c:v>1916</c:v>
                </c:pt>
                <c:pt idx="1919">
                  <c:v>1917</c:v>
                </c:pt>
                <c:pt idx="1920">
                  <c:v>1918</c:v>
                </c:pt>
                <c:pt idx="1921">
                  <c:v>1919</c:v>
                </c:pt>
                <c:pt idx="1922">
                  <c:v>1920</c:v>
                </c:pt>
                <c:pt idx="1923">
                  <c:v>1921</c:v>
                </c:pt>
                <c:pt idx="1924">
                  <c:v>1922</c:v>
                </c:pt>
                <c:pt idx="1925">
                  <c:v>1923</c:v>
                </c:pt>
                <c:pt idx="1926">
                  <c:v>1924</c:v>
                </c:pt>
                <c:pt idx="1927">
                  <c:v>1925</c:v>
                </c:pt>
                <c:pt idx="1928">
                  <c:v>1926</c:v>
                </c:pt>
                <c:pt idx="1929">
                  <c:v>1927</c:v>
                </c:pt>
                <c:pt idx="1930">
                  <c:v>1928</c:v>
                </c:pt>
                <c:pt idx="1931">
                  <c:v>1929</c:v>
                </c:pt>
                <c:pt idx="1932">
                  <c:v>1930</c:v>
                </c:pt>
                <c:pt idx="1933">
                  <c:v>1931</c:v>
                </c:pt>
                <c:pt idx="1934">
                  <c:v>1932</c:v>
                </c:pt>
                <c:pt idx="1935">
                  <c:v>1933</c:v>
                </c:pt>
                <c:pt idx="1936">
                  <c:v>1934</c:v>
                </c:pt>
                <c:pt idx="1937">
                  <c:v>1935</c:v>
                </c:pt>
                <c:pt idx="1938">
                  <c:v>1936</c:v>
                </c:pt>
                <c:pt idx="1939">
                  <c:v>1937</c:v>
                </c:pt>
                <c:pt idx="1940">
                  <c:v>1938</c:v>
                </c:pt>
                <c:pt idx="1941">
                  <c:v>1939</c:v>
                </c:pt>
                <c:pt idx="1942">
                  <c:v>1940</c:v>
                </c:pt>
                <c:pt idx="1943">
                  <c:v>1941</c:v>
                </c:pt>
                <c:pt idx="1944">
                  <c:v>1942</c:v>
                </c:pt>
                <c:pt idx="1945">
                  <c:v>1943</c:v>
                </c:pt>
                <c:pt idx="1946">
                  <c:v>1944</c:v>
                </c:pt>
                <c:pt idx="1947">
                  <c:v>1945</c:v>
                </c:pt>
                <c:pt idx="1948">
                  <c:v>1946</c:v>
                </c:pt>
                <c:pt idx="1949">
                  <c:v>1947</c:v>
                </c:pt>
                <c:pt idx="1950">
                  <c:v>1948</c:v>
                </c:pt>
                <c:pt idx="1951">
                  <c:v>1949</c:v>
                </c:pt>
                <c:pt idx="1952">
                  <c:v>1950</c:v>
                </c:pt>
                <c:pt idx="1953">
                  <c:v>1951</c:v>
                </c:pt>
                <c:pt idx="1954">
                  <c:v>1952</c:v>
                </c:pt>
                <c:pt idx="1955">
                  <c:v>1953</c:v>
                </c:pt>
                <c:pt idx="1956">
                  <c:v>1954</c:v>
                </c:pt>
                <c:pt idx="1957">
                  <c:v>1955</c:v>
                </c:pt>
                <c:pt idx="1958">
                  <c:v>1956</c:v>
                </c:pt>
                <c:pt idx="1959">
                  <c:v>1957</c:v>
                </c:pt>
                <c:pt idx="1960">
                  <c:v>1958</c:v>
                </c:pt>
                <c:pt idx="1961">
                  <c:v>1959</c:v>
                </c:pt>
                <c:pt idx="1962">
                  <c:v>1960</c:v>
                </c:pt>
                <c:pt idx="1963">
                  <c:v>1961</c:v>
                </c:pt>
                <c:pt idx="1964">
                  <c:v>1962</c:v>
                </c:pt>
                <c:pt idx="1965">
                  <c:v>1963</c:v>
                </c:pt>
                <c:pt idx="1966">
                  <c:v>1964</c:v>
                </c:pt>
                <c:pt idx="1967">
                  <c:v>1965</c:v>
                </c:pt>
                <c:pt idx="1968">
                  <c:v>1966</c:v>
                </c:pt>
                <c:pt idx="1969">
                  <c:v>1967</c:v>
                </c:pt>
                <c:pt idx="1970">
                  <c:v>1968</c:v>
                </c:pt>
                <c:pt idx="1971">
                  <c:v>1969</c:v>
                </c:pt>
                <c:pt idx="1972">
                  <c:v>1970</c:v>
                </c:pt>
                <c:pt idx="1973">
                  <c:v>1971</c:v>
                </c:pt>
                <c:pt idx="1974">
                  <c:v>1972</c:v>
                </c:pt>
                <c:pt idx="1975">
                  <c:v>1973</c:v>
                </c:pt>
                <c:pt idx="1976">
                  <c:v>1974</c:v>
                </c:pt>
                <c:pt idx="1977">
                  <c:v>1975</c:v>
                </c:pt>
                <c:pt idx="1978">
                  <c:v>1976</c:v>
                </c:pt>
                <c:pt idx="1979">
                  <c:v>1977</c:v>
                </c:pt>
                <c:pt idx="1980">
                  <c:v>1978</c:v>
                </c:pt>
                <c:pt idx="1981">
                  <c:v>1979</c:v>
                </c:pt>
                <c:pt idx="1982">
                  <c:v>1980</c:v>
                </c:pt>
                <c:pt idx="1983">
                  <c:v>1981</c:v>
                </c:pt>
                <c:pt idx="1984">
                  <c:v>1982</c:v>
                </c:pt>
                <c:pt idx="1985">
                  <c:v>1983</c:v>
                </c:pt>
                <c:pt idx="1986">
                  <c:v>1984</c:v>
                </c:pt>
                <c:pt idx="1987">
                  <c:v>1985</c:v>
                </c:pt>
                <c:pt idx="1988">
                  <c:v>1986</c:v>
                </c:pt>
                <c:pt idx="1989">
                  <c:v>1987</c:v>
                </c:pt>
                <c:pt idx="1990">
                  <c:v>1988</c:v>
                </c:pt>
                <c:pt idx="1991">
                  <c:v>1989</c:v>
                </c:pt>
                <c:pt idx="1992">
                  <c:v>1990</c:v>
                </c:pt>
                <c:pt idx="1993">
                  <c:v>1991</c:v>
                </c:pt>
                <c:pt idx="1994">
                  <c:v>1992</c:v>
                </c:pt>
                <c:pt idx="1995">
                  <c:v>1993</c:v>
                </c:pt>
                <c:pt idx="1996">
                  <c:v>1994</c:v>
                </c:pt>
                <c:pt idx="1997">
                  <c:v>1995</c:v>
                </c:pt>
                <c:pt idx="1998">
                  <c:v>1996</c:v>
                </c:pt>
                <c:pt idx="1999">
                  <c:v>1997</c:v>
                </c:pt>
                <c:pt idx="2000">
                  <c:v>1998</c:v>
                </c:pt>
                <c:pt idx="2001">
                  <c:v>1999</c:v>
                </c:pt>
                <c:pt idx="2002">
                  <c:v>2000</c:v>
                </c:pt>
                <c:pt idx="2003">
                  <c:v>2001</c:v>
                </c:pt>
                <c:pt idx="2004">
                  <c:v>2002</c:v>
                </c:pt>
                <c:pt idx="2005">
                  <c:v>2003</c:v>
                </c:pt>
                <c:pt idx="2006">
                  <c:v>2004</c:v>
                </c:pt>
                <c:pt idx="2007">
                  <c:v>2005</c:v>
                </c:pt>
                <c:pt idx="2008">
                  <c:v>2006</c:v>
                </c:pt>
                <c:pt idx="2009">
                  <c:v>2007</c:v>
                </c:pt>
                <c:pt idx="2010">
                  <c:v>2008</c:v>
                </c:pt>
                <c:pt idx="2011">
                  <c:v>2009</c:v>
                </c:pt>
                <c:pt idx="2012">
                  <c:v>2010</c:v>
                </c:pt>
                <c:pt idx="2013">
                  <c:v>2011</c:v>
                </c:pt>
                <c:pt idx="2014">
                  <c:v>2012</c:v>
                </c:pt>
                <c:pt idx="2015">
                  <c:v>2013</c:v>
                </c:pt>
                <c:pt idx="2016">
                  <c:v>2014</c:v>
                </c:pt>
                <c:pt idx="2017">
                  <c:v>2015</c:v>
                </c:pt>
                <c:pt idx="2018">
                  <c:v>2016</c:v>
                </c:pt>
                <c:pt idx="2019">
                  <c:v>2017</c:v>
                </c:pt>
                <c:pt idx="2020">
                  <c:v>2018</c:v>
                </c:pt>
                <c:pt idx="2021">
                  <c:v>2019</c:v>
                </c:pt>
                <c:pt idx="2022">
                  <c:v>2020</c:v>
                </c:pt>
                <c:pt idx="2023">
                  <c:v>2021</c:v>
                </c:pt>
                <c:pt idx="2024">
                  <c:v>2022</c:v>
                </c:pt>
                <c:pt idx="2025">
                  <c:v>2023</c:v>
                </c:pt>
                <c:pt idx="2026">
                  <c:v>2024</c:v>
                </c:pt>
                <c:pt idx="2027">
                  <c:v>2025</c:v>
                </c:pt>
                <c:pt idx="2028">
                  <c:v>2026</c:v>
                </c:pt>
                <c:pt idx="2029">
                  <c:v>2027</c:v>
                </c:pt>
                <c:pt idx="2030">
                  <c:v>2028</c:v>
                </c:pt>
                <c:pt idx="2031">
                  <c:v>2029</c:v>
                </c:pt>
                <c:pt idx="2032">
                  <c:v>2030</c:v>
                </c:pt>
                <c:pt idx="2033">
                  <c:v>2031</c:v>
                </c:pt>
                <c:pt idx="2034">
                  <c:v>2032</c:v>
                </c:pt>
                <c:pt idx="2035">
                  <c:v>2033</c:v>
                </c:pt>
                <c:pt idx="2036">
                  <c:v>2034</c:v>
                </c:pt>
                <c:pt idx="2037">
                  <c:v>2035</c:v>
                </c:pt>
                <c:pt idx="2038">
                  <c:v>2036</c:v>
                </c:pt>
                <c:pt idx="2039">
                  <c:v>2037</c:v>
                </c:pt>
                <c:pt idx="2040">
                  <c:v>2038</c:v>
                </c:pt>
                <c:pt idx="2041">
                  <c:v>2039</c:v>
                </c:pt>
                <c:pt idx="2042">
                  <c:v>2040</c:v>
                </c:pt>
                <c:pt idx="2043">
                  <c:v>2041</c:v>
                </c:pt>
                <c:pt idx="2044">
                  <c:v>2042</c:v>
                </c:pt>
                <c:pt idx="2045">
                  <c:v>2043</c:v>
                </c:pt>
                <c:pt idx="2046">
                  <c:v>2044</c:v>
                </c:pt>
                <c:pt idx="2047">
                  <c:v>2045</c:v>
                </c:pt>
                <c:pt idx="2048">
                  <c:v>2046</c:v>
                </c:pt>
                <c:pt idx="2049">
                  <c:v>2047</c:v>
                </c:pt>
                <c:pt idx="2050">
                  <c:v>2048</c:v>
                </c:pt>
                <c:pt idx="2051">
                  <c:v>2049</c:v>
                </c:pt>
                <c:pt idx="2052">
                  <c:v>2050</c:v>
                </c:pt>
                <c:pt idx="2053">
                  <c:v>2051</c:v>
                </c:pt>
                <c:pt idx="2054">
                  <c:v>2052</c:v>
                </c:pt>
                <c:pt idx="2055">
                  <c:v>2053</c:v>
                </c:pt>
                <c:pt idx="2056">
                  <c:v>2054</c:v>
                </c:pt>
                <c:pt idx="2057">
                  <c:v>2055</c:v>
                </c:pt>
                <c:pt idx="2058">
                  <c:v>2056</c:v>
                </c:pt>
                <c:pt idx="2059">
                  <c:v>2057</c:v>
                </c:pt>
                <c:pt idx="2060">
                  <c:v>2058</c:v>
                </c:pt>
                <c:pt idx="2061">
                  <c:v>2059</c:v>
                </c:pt>
                <c:pt idx="2062">
                  <c:v>2060</c:v>
                </c:pt>
                <c:pt idx="2063">
                  <c:v>2061</c:v>
                </c:pt>
                <c:pt idx="2064">
                  <c:v>2062</c:v>
                </c:pt>
                <c:pt idx="2065">
                  <c:v>2063</c:v>
                </c:pt>
                <c:pt idx="2066">
                  <c:v>2064</c:v>
                </c:pt>
                <c:pt idx="2067">
                  <c:v>2065</c:v>
                </c:pt>
                <c:pt idx="2068">
                  <c:v>2066</c:v>
                </c:pt>
                <c:pt idx="2069">
                  <c:v>2067</c:v>
                </c:pt>
                <c:pt idx="2070">
                  <c:v>2068</c:v>
                </c:pt>
                <c:pt idx="2071">
                  <c:v>2069</c:v>
                </c:pt>
                <c:pt idx="2072">
                  <c:v>2070</c:v>
                </c:pt>
                <c:pt idx="2073">
                  <c:v>2071</c:v>
                </c:pt>
                <c:pt idx="2074">
                  <c:v>2072</c:v>
                </c:pt>
                <c:pt idx="2075">
                  <c:v>2073</c:v>
                </c:pt>
                <c:pt idx="2076">
                  <c:v>2074</c:v>
                </c:pt>
                <c:pt idx="2077">
                  <c:v>2075</c:v>
                </c:pt>
                <c:pt idx="2078">
                  <c:v>2076</c:v>
                </c:pt>
                <c:pt idx="2079">
                  <c:v>2077</c:v>
                </c:pt>
                <c:pt idx="2080">
                  <c:v>2078</c:v>
                </c:pt>
                <c:pt idx="2081">
                  <c:v>2079</c:v>
                </c:pt>
                <c:pt idx="2082">
                  <c:v>2080</c:v>
                </c:pt>
                <c:pt idx="2083">
                  <c:v>2081</c:v>
                </c:pt>
                <c:pt idx="2084">
                  <c:v>2082</c:v>
                </c:pt>
                <c:pt idx="2085">
                  <c:v>2083</c:v>
                </c:pt>
                <c:pt idx="2086">
                  <c:v>2084</c:v>
                </c:pt>
                <c:pt idx="2087">
                  <c:v>2085</c:v>
                </c:pt>
                <c:pt idx="2088">
                  <c:v>2086</c:v>
                </c:pt>
                <c:pt idx="2089">
                  <c:v>2087</c:v>
                </c:pt>
                <c:pt idx="2090">
                  <c:v>2088</c:v>
                </c:pt>
                <c:pt idx="2091">
                  <c:v>2089</c:v>
                </c:pt>
                <c:pt idx="2092">
                  <c:v>2090</c:v>
                </c:pt>
                <c:pt idx="2093">
                  <c:v>2091</c:v>
                </c:pt>
                <c:pt idx="2094">
                  <c:v>2092</c:v>
                </c:pt>
                <c:pt idx="2095">
                  <c:v>2093</c:v>
                </c:pt>
                <c:pt idx="2096">
                  <c:v>2094</c:v>
                </c:pt>
                <c:pt idx="2097">
                  <c:v>2095</c:v>
                </c:pt>
                <c:pt idx="2098">
                  <c:v>2096</c:v>
                </c:pt>
                <c:pt idx="2099">
                  <c:v>2097</c:v>
                </c:pt>
                <c:pt idx="2100">
                  <c:v>2098</c:v>
                </c:pt>
                <c:pt idx="2101">
                  <c:v>2099</c:v>
                </c:pt>
                <c:pt idx="2102">
                  <c:v>2100</c:v>
                </c:pt>
                <c:pt idx="2103">
                  <c:v>2101</c:v>
                </c:pt>
                <c:pt idx="2104">
                  <c:v>2102</c:v>
                </c:pt>
                <c:pt idx="2105">
                  <c:v>2103</c:v>
                </c:pt>
                <c:pt idx="2106">
                  <c:v>2104</c:v>
                </c:pt>
                <c:pt idx="2107">
                  <c:v>2105</c:v>
                </c:pt>
                <c:pt idx="2108">
                  <c:v>2106</c:v>
                </c:pt>
                <c:pt idx="2109">
                  <c:v>2107</c:v>
                </c:pt>
                <c:pt idx="2110">
                  <c:v>2108</c:v>
                </c:pt>
                <c:pt idx="2111">
                  <c:v>2109</c:v>
                </c:pt>
                <c:pt idx="2112">
                  <c:v>2110</c:v>
                </c:pt>
                <c:pt idx="2113">
                  <c:v>2111</c:v>
                </c:pt>
                <c:pt idx="2114">
                  <c:v>2112</c:v>
                </c:pt>
                <c:pt idx="2115">
                  <c:v>2113</c:v>
                </c:pt>
                <c:pt idx="2116">
                  <c:v>2114</c:v>
                </c:pt>
                <c:pt idx="2117">
                  <c:v>2115</c:v>
                </c:pt>
                <c:pt idx="2118">
                  <c:v>2116</c:v>
                </c:pt>
                <c:pt idx="2119">
                  <c:v>2117</c:v>
                </c:pt>
                <c:pt idx="2120">
                  <c:v>2118</c:v>
                </c:pt>
                <c:pt idx="2121">
                  <c:v>2119</c:v>
                </c:pt>
                <c:pt idx="2122">
                  <c:v>2120</c:v>
                </c:pt>
                <c:pt idx="2123">
                  <c:v>2121</c:v>
                </c:pt>
                <c:pt idx="2124">
                  <c:v>2122</c:v>
                </c:pt>
                <c:pt idx="2125">
                  <c:v>2123</c:v>
                </c:pt>
                <c:pt idx="2126">
                  <c:v>2124</c:v>
                </c:pt>
                <c:pt idx="2127">
                  <c:v>2125</c:v>
                </c:pt>
                <c:pt idx="2128">
                  <c:v>2126</c:v>
                </c:pt>
                <c:pt idx="2129">
                  <c:v>2127</c:v>
                </c:pt>
                <c:pt idx="2130">
                  <c:v>2128</c:v>
                </c:pt>
                <c:pt idx="2131">
                  <c:v>2129</c:v>
                </c:pt>
                <c:pt idx="2132">
                  <c:v>2130</c:v>
                </c:pt>
                <c:pt idx="2133">
                  <c:v>2131</c:v>
                </c:pt>
                <c:pt idx="2134">
                  <c:v>2132</c:v>
                </c:pt>
                <c:pt idx="2135">
                  <c:v>2133</c:v>
                </c:pt>
                <c:pt idx="2136">
                  <c:v>2134</c:v>
                </c:pt>
                <c:pt idx="2137">
                  <c:v>2135</c:v>
                </c:pt>
                <c:pt idx="2138">
                  <c:v>2136</c:v>
                </c:pt>
                <c:pt idx="2139">
                  <c:v>2137</c:v>
                </c:pt>
                <c:pt idx="2140">
                  <c:v>2138</c:v>
                </c:pt>
                <c:pt idx="2141">
                  <c:v>2139</c:v>
                </c:pt>
                <c:pt idx="2142">
                  <c:v>2140</c:v>
                </c:pt>
                <c:pt idx="2143">
                  <c:v>2141</c:v>
                </c:pt>
                <c:pt idx="2144">
                  <c:v>2142</c:v>
                </c:pt>
                <c:pt idx="2145">
                  <c:v>2143</c:v>
                </c:pt>
                <c:pt idx="2146">
                  <c:v>2144</c:v>
                </c:pt>
                <c:pt idx="2147">
                  <c:v>2145</c:v>
                </c:pt>
                <c:pt idx="2148">
                  <c:v>2146</c:v>
                </c:pt>
                <c:pt idx="2149">
                  <c:v>2147</c:v>
                </c:pt>
                <c:pt idx="2150">
                  <c:v>2148</c:v>
                </c:pt>
                <c:pt idx="2151">
                  <c:v>2149</c:v>
                </c:pt>
                <c:pt idx="2152">
                  <c:v>2150</c:v>
                </c:pt>
                <c:pt idx="2153">
                  <c:v>2151</c:v>
                </c:pt>
                <c:pt idx="2154">
                  <c:v>2152</c:v>
                </c:pt>
                <c:pt idx="2155">
                  <c:v>2153</c:v>
                </c:pt>
                <c:pt idx="2156">
                  <c:v>2154</c:v>
                </c:pt>
                <c:pt idx="2157">
                  <c:v>2155</c:v>
                </c:pt>
                <c:pt idx="2158">
                  <c:v>2156</c:v>
                </c:pt>
                <c:pt idx="2159">
                  <c:v>2157</c:v>
                </c:pt>
                <c:pt idx="2160">
                  <c:v>2158</c:v>
                </c:pt>
                <c:pt idx="2161">
                  <c:v>2159</c:v>
                </c:pt>
                <c:pt idx="2162">
                  <c:v>2160</c:v>
                </c:pt>
                <c:pt idx="2163">
                  <c:v>2161</c:v>
                </c:pt>
                <c:pt idx="2164">
                  <c:v>2162</c:v>
                </c:pt>
                <c:pt idx="2165">
                  <c:v>2163</c:v>
                </c:pt>
                <c:pt idx="2166">
                  <c:v>2164</c:v>
                </c:pt>
                <c:pt idx="2167">
                  <c:v>2165</c:v>
                </c:pt>
                <c:pt idx="2168">
                  <c:v>2166</c:v>
                </c:pt>
                <c:pt idx="2169">
                  <c:v>2167</c:v>
                </c:pt>
                <c:pt idx="2170">
                  <c:v>2168</c:v>
                </c:pt>
                <c:pt idx="2171">
                  <c:v>2169</c:v>
                </c:pt>
                <c:pt idx="2172">
                  <c:v>2170</c:v>
                </c:pt>
                <c:pt idx="2173">
                  <c:v>2171</c:v>
                </c:pt>
                <c:pt idx="2174">
                  <c:v>2172</c:v>
                </c:pt>
                <c:pt idx="2175">
                  <c:v>2173</c:v>
                </c:pt>
                <c:pt idx="2176">
                  <c:v>2174</c:v>
                </c:pt>
                <c:pt idx="2177">
                  <c:v>2175</c:v>
                </c:pt>
                <c:pt idx="2178">
                  <c:v>2176</c:v>
                </c:pt>
                <c:pt idx="2179">
                  <c:v>2177</c:v>
                </c:pt>
                <c:pt idx="2180">
                  <c:v>2178</c:v>
                </c:pt>
                <c:pt idx="2181">
                  <c:v>2179</c:v>
                </c:pt>
                <c:pt idx="2182">
                  <c:v>2180</c:v>
                </c:pt>
                <c:pt idx="2183">
                  <c:v>2181</c:v>
                </c:pt>
                <c:pt idx="2184">
                  <c:v>2182</c:v>
                </c:pt>
                <c:pt idx="2185">
                  <c:v>2183</c:v>
                </c:pt>
                <c:pt idx="2186">
                  <c:v>2184</c:v>
                </c:pt>
                <c:pt idx="2187">
                  <c:v>2185</c:v>
                </c:pt>
                <c:pt idx="2188">
                  <c:v>2186</c:v>
                </c:pt>
                <c:pt idx="2189">
                  <c:v>2187</c:v>
                </c:pt>
                <c:pt idx="2190">
                  <c:v>2188</c:v>
                </c:pt>
                <c:pt idx="2191">
                  <c:v>2189</c:v>
                </c:pt>
                <c:pt idx="2192">
                  <c:v>2190</c:v>
                </c:pt>
                <c:pt idx="2193">
                  <c:v>2191</c:v>
                </c:pt>
                <c:pt idx="2194">
                  <c:v>2192</c:v>
                </c:pt>
                <c:pt idx="2195">
                  <c:v>2193</c:v>
                </c:pt>
                <c:pt idx="2196">
                  <c:v>2194</c:v>
                </c:pt>
                <c:pt idx="2197">
                  <c:v>2195</c:v>
                </c:pt>
                <c:pt idx="2198">
                  <c:v>2196</c:v>
                </c:pt>
                <c:pt idx="2199">
                  <c:v>2197</c:v>
                </c:pt>
                <c:pt idx="2200">
                  <c:v>2198</c:v>
                </c:pt>
                <c:pt idx="2201">
                  <c:v>2199</c:v>
                </c:pt>
                <c:pt idx="2202">
                  <c:v>2200</c:v>
                </c:pt>
                <c:pt idx="2203">
                  <c:v>2201</c:v>
                </c:pt>
                <c:pt idx="2204">
                  <c:v>2202</c:v>
                </c:pt>
                <c:pt idx="2205">
                  <c:v>2203</c:v>
                </c:pt>
                <c:pt idx="2206">
                  <c:v>2204</c:v>
                </c:pt>
                <c:pt idx="2207">
                  <c:v>2205</c:v>
                </c:pt>
                <c:pt idx="2208">
                  <c:v>2206</c:v>
                </c:pt>
                <c:pt idx="2209">
                  <c:v>2207</c:v>
                </c:pt>
                <c:pt idx="2210">
                  <c:v>2208</c:v>
                </c:pt>
                <c:pt idx="2211">
                  <c:v>2209</c:v>
                </c:pt>
                <c:pt idx="2212">
                  <c:v>2210</c:v>
                </c:pt>
                <c:pt idx="2213">
                  <c:v>2211</c:v>
                </c:pt>
                <c:pt idx="2214">
                  <c:v>2212</c:v>
                </c:pt>
                <c:pt idx="2215">
                  <c:v>2213</c:v>
                </c:pt>
                <c:pt idx="2216">
                  <c:v>2214</c:v>
                </c:pt>
                <c:pt idx="2217">
                  <c:v>2215</c:v>
                </c:pt>
                <c:pt idx="2218">
                  <c:v>2216</c:v>
                </c:pt>
                <c:pt idx="2219">
                  <c:v>2217</c:v>
                </c:pt>
                <c:pt idx="2220">
                  <c:v>2218</c:v>
                </c:pt>
                <c:pt idx="2221">
                  <c:v>2219</c:v>
                </c:pt>
                <c:pt idx="2222">
                  <c:v>2220</c:v>
                </c:pt>
                <c:pt idx="2223">
                  <c:v>2221</c:v>
                </c:pt>
                <c:pt idx="2224">
                  <c:v>2222</c:v>
                </c:pt>
                <c:pt idx="2225">
                  <c:v>2223</c:v>
                </c:pt>
                <c:pt idx="2226">
                  <c:v>2224</c:v>
                </c:pt>
                <c:pt idx="2227">
                  <c:v>2225</c:v>
                </c:pt>
                <c:pt idx="2228">
                  <c:v>2226</c:v>
                </c:pt>
                <c:pt idx="2229">
                  <c:v>2227</c:v>
                </c:pt>
                <c:pt idx="2230">
                  <c:v>2228</c:v>
                </c:pt>
                <c:pt idx="2231">
                  <c:v>2229</c:v>
                </c:pt>
                <c:pt idx="2232">
                  <c:v>2230</c:v>
                </c:pt>
                <c:pt idx="2233">
                  <c:v>2231</c:v>
                </c:pt>
                <c:pt idx="2234">
                  <c:v>2232</c:v>
                </c:pt>
                <c:pt idx="2235">
                  <c:v>2233</c:v>
                </c:pt>
                <c:pt idx="2236">
                  <c:v>2234</c:v>
                </c:pt>
                <c:pt idx="2237">
                  <c:v>2235</c:v>
                </c:pt>
                <c:pt idx="2238">
                  <c:v>2236</c:v>
                </c:pt>
                <c:pt idx="2239">
                  <c:v>2237</c:v>
                </c:pt>
                <c:pt idx="2240">
                  <c:v>2238</c:v>
                </c:pt>
                <c:pt idx="2241">
                  <c:v>2239</c:v>
                </c:pt>
                <c:pt idx="2242">
                  <c:v>2240</c:v>
                </c:pt>
                <c:pt idx="2243">
                  <c:v>2241</c:v>
                </c:pt>
                <c:pt idx="2244">
                  <c:v>2242</c:v>
                </c:pt>
                <c:pt idx="2245">
                  <c:v>2243</c:v>
                </c:pt>
                <c:pt idx="2246">
                  <c:v>2244</c:v>
                </c:pt>
                <c:pt idx="2247">
                  <c:v>2245</c:v>
                </c:pt>
                <c:pt idx="2248">
                  <c:v>2246</c:v>
                </c:pt>
                <c:pt idx="2249">
                  <c:v>2247</c:v>
                </c:pt>
                <c:pt idx="2250">
                  <c:v>2248</c:v>
                </c:pt>
                <c:pt idx="2251">
                  <c:v>2249</c:v>
                </c:pt>
                <c:pt idx="2252">
                  <c:v>2250</c:v>
                </c:pt>
                <c:pt idx="2253">
                  <c:v>2251</c:v>
                </c:pt>
                <c:pt idx="2254">
                  <c:v>2252</c:v>
                </c:pt>
                <c:pt idx="2255">
                  <c:v>2253</c:v>
                </c:pt>
                <c:pt idx="2256">
                  <c:v>2254</c:v>
                </c:pt>
                <c:pt idx="2257">
                  <c:v>2255</c:v>
                </c:pt>
                <c:pt idx="2258">
                  <c:v>2256</c:v>
                </c:pt>
                <c:pt idx="2259">
                  <c:v>2257</c:v>
                </c:pt>
                <c:pt idx="2260">
                  <c:v>2258</c:v>
                </c:pt>
                <c:pt idx="2261">
                  <c:v>2259</c:v>
                </c:pt>
                <c:pt idx="2262">
                  <c:v>2260</c:v>
                </c:pt>
                <c:pt idx="2263">
                  <c:v>2261</c:v>
                </c:pt>
                <c:pt idx="2264">
                  <c:v>2262</c:v>
                </c:pt>
                <c:pt idx="2265">
                  <c:v>2263</c:v>
                </c:pt>
                <c:pt idx="2266">
                  <c:v>2264</c:v>
                </c:pt>
                <c:pt idx="2267">
                  <c:v>2265</c:v>
                </c:pt>
                <c:pt idx="2268">
                  <c:v>2266</c:v>
                </c:pt>
                <c:pt idx="2269">
                  <c:v>2267</c:v>
                </c:pt>
                <c:pt idx="2270">
                  <c:v>2268</c:v>
                </c:pt>
                <c:pt idx="2271">
                  <c:v>2269</c:v>
                </c:pt>
                <c:pt idx="2272">
                  <c:v>2270</c:v>
                </c:pt>
                <c:pt idx="2273">
                  <c:v>2271</c:v>
                </c:pt>
                <c:pt idx="2274">
                  <c:v>2272</c:v>
                </c:pt>
                <c:pt idx="2275">
                  <c:v>2273</c:v>
                </c:pt>
                <c:pt idx="2276">
                  <c:v>2274</c:v>
                </c:pt>
                <c:pt idx="2277">
                  <c:v>2275</c:v>
                </c:pt>
                <c:pt idx="2278">
                  <c:v>2276</c:v>
                </c:pt>
                <c:pt idx="2279">
                  <c:v>2277</c:v>
                </c:pt>
                <c:pt idx="2280">
                  <c:v>2278</c:v>
                </c:pt>
                <c:pt idx="2281">
                  <c:v>2279</c:v>
                </c:pt>
                <c:pt idx="2282">
                  <c:v>2280</c:v>
                </c:pt>
                <c:pt idx="2283">
                  <c:v>2281</c:v>
                </c:pt>
                <c:pt idx="2284">
                  <c:v>2282</c:v>
                </c:pt>
                <c:pt idx="2285">
                  <c:v>2283</c:v>
                </c:pt>
                <c:pt idx="2286">
                  <c:v>2284</c:v>
                </c:pt>
                <c:pt idx="2287">
                  <c:v>2285</c:v>
                </c:pt>
                <c:pt idx="2288">
                  <c:v>2286</c:v>
                </c:pt>
                <c:pt idx="2289">
                  <c:v>2287</c:v>
                </c:pt>
                <c:pt idx="2290">
                  <c:v>2288</c:v>
                </c:pt>
                <c:pt idx="2291">
                  <c:v>2289</c:v>
                </c:pt>
                <c:pt idx="2292">
                  <c:v>2290</c:v>
                </c:pt>
                <c:pt idx="2293">
                  <c:v>2291</c:v>
                </c:pt>
                <c:pt idx="2294">
                  <c:v>2292</c:v>
                </c:pt>
                <c:pt idx="2295">
                  <c:v>2293</c:v>
                </c:pt>
                <c:pt idx="2296">
                  <c:v>2294</c:v>
                </c:pt>
                <c:pt idx="2297">
                  <c:v>2295</c:v>
                </c:pt>
                <c:pt idx="2298">
                  <c:v>2296</c:v>
                </c:pt>
                <c:pt idx="2299">
                  <c:v>2297</c:v>
                </c:pt>
                <c:pt idx="2300">
                  <c:v>2298</c:v>
                </c:pt>
                <c:pt idx="2301">
                  <c:v>2299</c:v>
                </c:pt>
                <c:pt idx="2302">
                  <c:v>2300</c:v>
                </c:pt>
                <c:pt idx="2303">
                  <c:v>2301</c:v>
                </c:pt>
                <c:pt idx="2304">
                  <c:v>2302</c:v>
                </c:pt>
                <c:pt idx="2305">
                  <c:v>2303</c:v>
                </c:pt>
                <c:pt idx="2306">
                  <c:v>2304</c:v>
                </c:pt>
                <c:pt idx="2307">
                  <c:v>2305</c:v>
                </c:pt>
                <c:pt idx="2308">
                  <c:v>2306</c:v>
                </c:pt>
                <c:pt idx="2309">
                  <c:v>2307</c:v>
                </c:pt>
                <c:pt idx="2310">
                  <c:v>2308</c:v>
                </c:pt>
                <c:pt idx="2311">
                  <c:v>2309</c:v>
                </c:pt>
                <c:pt idx="2312">
                  <c:v>2310</c:v>
                </c:pt>
                <c:pt idx="2313">
                  <c:v>2311</c:v>
                </c:pt>
                <c:pt idx="2314">
                  <c:v>2312</c:v>
                </c:pt>
                <c:pt idx="2315">
                  <c:v>2313</c:v>
                </c:pt>
                <c:pt idx="2316">
                  <c:v>2314</c:v>
                </c:pt>
                <c:pt idx="2317">
                  <c:v>2315</c:v>
                </c:pt>
                <c:pt idx="2318">
                  <c:v>2316</c:v>
                </c:pt>
                <c:pt idx="2319">
                  <c:v>2317</c:v>
                </c:pt>
                <c:pt idx="2320">
                  <c:v>2318</c:v>
                </c:pt>
                <c:pt idx="2321">
                  <c:v>2319</c:v>
                </c:pt>
                <c:pt idx="2322">
                  <c:v>2320</c:v>
                </c:pt>
                <c:pt idx="2323">
                  <c:v>2321</c:v>
                </c:pt>
                <c:pt idx="2324">
                  <c:v>2322</c:v>
                </c:pt>
                <c:pt idx="2325">
                  <c:v>2323</c:v>
                </c:pt>
                <c:pt idx="2326">
                  <c:v>2324</c:v>
                </c:pt>
                <c:pt idx="2327">
                  <c:v>2325</c:v>
                </c:pt>
                <c:pt idx="2328">
                  <c:v>2326</c:v>
                </c:pt>
                <c:pt idx="2329">
                  <c:v>2327</c:v>
                </c:pt>
                <c:pt idx="2330">
                  <c:v>2328</c:v>
                </c:pt>
                <c:pt idx="2331">
                  <c:v>2329</c:v>
                </c:pt>
                <c:pt idx="2332">
                  <c:v>2330</c:v>
                </c:pt>
                <c:pt idx="2333">
                  <c:v>2331</c:v>
                </c:pt>
                <c:pt idx="2334">
                  <c:v>2332</c:v>
                </c:pt>
                <c:pt idx="2335">
                  <c:v>2333</c:v>
                </c:pt>
                <c:pt idx="2336">
                  <c:v>2334</c:v>
                </c:pt>
                <c:pt idx="2337">
                  <c:v>2335</c:v>
                </c:pt>
                <c:pt idx="2338">
                  <c:v>2336</c:v>
                </c:pt>
                <c:pt idx="2339">
                  <c:v>2337</c:v>
                </c:pt>
                <c:pt idx="2340">
                  <c:v>2338</c:v>
                </c:pt>
                <c:pt idx="2341">
                  <c:v>2339</c:v>
                </c:pt>
                <c:pt idx="2342">
                  <c:v>2340</c:v>
                </c:pt>
                <c:pt idx="2343">
                  <c:v>2341</c:v>
                </c:pt>
                <c:pt idx="2344">
                  <c:v>2342</c:v>
                </c:pt>
                <c:pt idx="2345">
                  <c:v>2343</c:v>
                </c:pt>
                <c:pt idx="2346">
                  <c:v>2344</c:v>
                </c:pt>
                <c:pt idx="2347">
                  <c:v>2345</c:v>
                </c:pt>
                <c:pt idx="2348">
                  <c:v>2346</c:v>
                </c:pt>
                <c:pt idx="2349">
                  <c:v>2347</c:v>
                </c:pt>
                <c:pt idx="2350">
                  <c:v>2348</c:v>
                </c:pt>
                <c:pt idx="2351">
                  <c:v>2349</c:v>
                </c:pt>
                <c:pt idx="2352">
                  <c:v>2350</c:v>
                </c:pt>
                <c:pt idx="2353">
                  <c:v>2351</c:v>
                </c:pt>
                <c:pt idx="2354">
                  <c:v>2352</c:v>
                </c:pt>
                <c:pt idx="2355">
                  <c:v>2353</c:v>
                </c:pt>
                <c:pt idx="2356">
                  <c:v>2354</c:v>
                </c:pt>
                <c:pt idx="2357">
                  <c:v>2355</c:v>
                </c:pt>
                <c:pt idx="2358">
                  <c:v>2356</c:v>
                </c:pt>
                <c:pt idx="2359">
                  <c:v>2357</c:v>
                </c:pt>
                <c:pt idx="2360">
                  <c:v>2358</c:v>
                </c:pt>
                <c:pt idx="2361">
                  <c:v>2359</c:v>
                </c:pt>
                <c:pt idx="2362">
                  <c:v>2360</c:v>
                </c:pt>
                <c:pt idx="2363">
                  <c:v>2361</c:v>
                </c:pt>
                <c:pt idx="2364">
                  <c:v>2362</c:v>
                </c:pt>
                <c:pt idx="2365">
                  <c:v>2363</c:v>
                </c:pt>
                <c:pt idx="2366">
                  <c:v>2364</c:v>
                </c:pt>
                <c:pt idx="2367">
                  <c:v>2365</c:v>
                </c:pt>
                <c:pt idx="2368">
                  <c:v>2366</c:v>
                </c:pt>
                <c:pt idx="2369">
                  <c:v>2367</c:v>
                </c:pt>
                <c:pt idx="2370">
                  <c:v>2368</c:v>
                </c:pt>
                <c:pt idx="2371">
                  <c:v>2369</c:v>
                </c:pt>
                <c:pt idx="2372">
                  <c:v>2370</c:v>
                </c:pt>
                <c:pt idx="2373">
                  <c:v>2371</c:v>
                </c:pt>
                <c:pt idx="2374">
                  <c:v>2372</c:v>
                </c:pt>
                <c:pt idx="2375">
                  <c:v>2373</c:v>
                </c:pt>
                <c:pt idx="2376">
                  <c:v>2374</c:v>
                </c:pt>
                <c:pt idx="2377">
                  <c:v>2375</c:v>
                </c:pt>
                <c:pt idx="2378">
                  <c:v>2376</c:v>
                </c:pt>
                <c:pt idx="2379">
                  <c:v>2377</c:v>
                </c:pt>
                <c:pt idx="2380">
                  <c:v>2378</c:v>
                </c:pt>
                <c:pt idx="2381">
                  <c:v>2379</c:v>
                </c:pt>
                <c:pt idx="2382">
                  <c:v>2380</c:v>
                </c:pt>
                <c:pt idx="2383">
                  <c:v>2381</c:v>
                </c:pt>
                <c:pt idx="2384">
                  <c:v>2382</c:v>
                </c:pt>
                <c:pt idx="2385">
                  <c:v>2383</c:v>
                </c:pt>
                <c:pt idx="2386">
                  <c:v>2384</c:v>
                </c:pt>
                <c:pt idx="2387">
                  <c:v>2385</c:v>
                </c:pt>
                <c:pt idx="2388">
                  <c:v>2386</c:v>
                </c:pt>
                <c:pt idx="2389">
                  <c:v>2387</c:v>
                </c:pt>
                <c:pt idx="2390">
                  <c:v>2388</c:v>
                </c:pt>
                <c:pt idx="2391">
                  <c:v>2389</c:v>
                </c:pt>
                <c:pt idx="2392">
                  <c:v>2390</c:v>
                </c:pt>
                <c:pt idx="2393">
                  <c:v>2391</c:v>
                </c:pt>
                <c:pt idx="2394">
                  <c:v>2392</c:v>
                </c:pt>
                <c:pt idx="2395">
                  <c:v>2393</c:v>
                </c:pt>
                <c:pt idx="2396">
                  <c:v>2394</c:v>
                </c:pt>
                <c:pt idx="2397">
                  <c:v>2395</c:v>
                </c:pt>
                <c:pt idx="2398">
                  <c:v>2396</c:v>
                </c:pt>
                <c:pt idx="2399">
                  <c:v>2397</c:v>
                </c:pt>
                <c:pt idx="2400">
                  <c:v>2398</c:v>
                </c:pt>
                <c:pt idx="2401">
                  <c:v>2399</c:v>
                </c:pt>
                <c:pt idx="2402">
                  <c:v>2400</c:v>
                </c:pt>
                <c:pt idx="2403">
                  <c:v>2401</c:v>
                </c:pt>
                <c:pt idx="2404">
                  <c:v>2402</c:v>
                </c:pt>
                <c:pt idx="2405">
                  <c:v>2403</c:v>
                </c:pt>
                <c:pt idx="2406">
                  <c:v>2404</c:v>
                </c:pt>
                <c:pt idx="2407">
                  <c:v>2405</c:v>
                </c:pt>
                <c:pt idx="2408">
                  <c:v>2406</c:v>
                </c:pt>
                <c:pt idx="2409">
                  <c:v>2407</c:v>
                </c:pt>
                <c:pt idx="2410">
                  <c:v>2408</c:v>
                </c:pt>
                <c:pt idx="2411">
                  <c:v>2409</c:v>
                </c:pt>
                <c:pt idx="2412">
                  <c:v>2410</c:v>
                </c:pt>
                <c:pt idx="2413">
                  <c:v>2411</c:v>
                </c:pt>
                <c:pt idx="2414">
                  <c:v>2412</c:v>
                </c:pt>
                <c:pt idx="2415">
                  <c:v>2413</c:v>
                </c:pt>
                <c:pt idx="2416">
                  <c:v>2414</c:v>
                </c:pt>
                <c:pt idx="2417">
                  <c:v>2415</c:v>
                </c:pt>
                <c:pt idx="2418">
                  <c:v>2416</c:v>
                </c:pt>
                <c:pt idx="2419">
                  <c:v>2417</c:v>
                </c:pt>
                <c:pt idx="2420">
                  <c:v>2418</c:v>
                </c:pt>
                <c:pt idx="2421">
                  <c:v>2419</c:v>
                </c:pt>
                <c:pt idx="2422">
                  <c:v>2420</c:v>
                </c:pt>
                <c:pt idx="2423">
                  <c:v>2421</c:v>
                </c:pt>
                <c:pt idx="2424">
                  <c:v>2422</c:v>
                </c:pt>
                <c:pt idx="2425">
                  <c:v>2423</c:v>
                </c:pt>
                <c:pt idx="2426">
                  <c:v>2424</c:v>
                </c:pt>
                <c:pt idx="2427">
                  <c:v>2425</c:v>
                </c:pt>
                <c:pt idx="2428">
                  <c:v>2426</c:v>
                </c:pt>
                <c:pt idx="2429">
                  <c:v>2427</c:v>
                </c:pt>
                <c:pt idx="2430">
                  <c:v>2428</c:v>
                </c:pt>
                <c:pt idx="2431">
                  <c:v>2429</c:v>
                </c:pt>
                <c:pt idx="2432">
                  <c:v>2430</c:v>
                </c:pt>
                <c:pt idx="2433">
                  <c:v>2431</c:v>
                </c:pt>
                <c:pt idx="2434">
                  <c:v>2432</c:v>
                </c:pt>
                <c:pt idx="2435">
                  <c:v>2433</c:v>
                </c:pt>
                <c:pt idx="2436">
                  <c:v>2434</c:v>
                </c:pt>
                <c:pt idx="2437">
                  <c:v>2435</c:v>
                </c:pt>
                <c:pt idx="2438">
                  <c:v>2436</c:v>
                </c:pt>
                <c:pt idx="2439">
                  <c:v>2437</c:v>
                </c:pt>
                <c:pt idx="2440">
                  <c:v>2438</c:v>
                </c:pt>
                <c:pt idx="2441">
                  <c:v>2439</c:v>
                </c:pt>
                <c:pt idx="2442">
                  <c:v>2440</c:v>
                </c:pt>
                <c:pt idx="2443">
                  <c:v>2441</c:v>
                </c:pt>
                <c:pt idx="2444">
                  <c:v>2442</c:v>
                </c:pt>
                <c:pt idx="2445">
                  <c:v>2443</c:v>
                </c:pt>
                <c:pt idx="2446">
                  <c:v>2444</c:v>
                </c:pt>
                <c:pt idx="2447">
                  <c:v>2445</c:v>
                </c:pt>
                <c:pt idx="2448">
                  <c:v>2446</c:v>
                </c:pt>
                <c:pt idx="2449">
                  <c:v>2447</c:v>
                </c:pt>
                <c:pt idx="2450">
                  <c:v>2448</c:v>
                </c:pt>
                <c:pt idx="2451">
                  <c:v>2449</c:v>
                </c:pt>
                <c:pt idx="2452">
                  <c:v>2450</c:v>
                </c:pt>
                <c:pt idx="2453">
                  <c:v>2451</c:v>
                </c:pt>
                <c:pt idx="2454">
                  <c:v>2452</c:v>
                </c:pt>
                <c:pt idx="2455">
                  <c:v>2453</c:v>
                </c:pt>
                <c:pt idx="2456">
                  <c:v>2454</c:v>
                </c:pt>
                <c:pt idx="2457">
                  <c:v>2455</c:v>
                </c:pt>
                <c:pt idx="2458">
                  <c:v>2456</c:v>
                </c:pt>
                <c:pt idx="2459">
                  <c:v>2457</c:v>
                </c:pt>
                <c:pt idx="2460">
                  <c:v>2458</c:v>
                </c:pt>
                <c:pt idx="2461">
                  <c:v>2459</c:v>
                </c:pt>
                <c:pt idx="2462">
                  <c:v>2460</c:v>
                </c:pt>
                <c:pt idx="2463">
                  <c:v>2461</c:v>
                </c:pt>
                <c:pt idx="2464">
                  <c:v>2462</c:v>
                </c:pt>
                <c:pt idx="2465">
                  <c:v>2463</c:v>
                </c:pt>
                <c:pt idx="2466">
                  <c:v>2464</c:v>
                </c:pt>
                <c:pt idx="2467">
                  <c:v>2465</c:v>
                </c:pt>
                <c:pt idx="2468">
                  <c:v>2466</c:v>
                </c:pt>
                <c:pt idx="2469">
                  <c:v>2467</c:v>
                </c:pt>
                <c:pt idx="2470">
                  <c:v>2468</c:v>
                </c:pt>
                <c:pt idx="2471">
                  <c:v>2469</c:v>
                </c:pt>
                <c:pt idx="2472">
                  <c:v>2470</c:v>
                </c:pt>
                <c:pt idx="2473">
                  <c:v>2471</c:v>
                </c:pt>
                <c:pt idx="2474">
                  <c:v>2472</c:v>
                </c:pt>
                <c:pt idx="2475">
                  <c:v>2473</c:v>
                </c:pt>
                <c:pt idx="2476">
                  <c:v>2474</c:v>
                </c:pt>
                <c:pt idx="2477">
                  <c:v>2475</c:v>
                </c:pt>
                <c:pt idx="2478">
                  <c:v>2476</c:v>
                </c:pt>
                <c:pt idx="2479">
                  <c:v>2477</c:v>
                </c:pt>
                <c:pt idx="2480">
                  <c:v>2478</c:v>
                </c:pt>
                <c:pt idx="2481">
                  <c:v>2479</c:v>
                </c:pt>
                <c:pt idx="2482">
                  <c:v>2480</c:v>
                </c:pt>
                <c:pt idx="2483">
                  <c:v>2481</c:v>
                </c:pt>
                <c:pt idx="2484">
                  <c:v>2482</c:v>
                </c:pt>
                <c:pt idx="2485">
                  <c:v>2483</c:v>
                </c:pt>
                <c:pt idx="2486">
                  <c:v>2484</c:v>
                </c:pt>
                <c:pt idx="2487">
                  <c:v>2485</c:v>
                </c:pt>
                <c:pt idx="2488">
                  <c:v>2486</c:v>
                </c:pt>
                <c:pt idx="2489">
                  <c:v>2487</c:v>
                </c:pt>
                <c:pt idx="2490">
                  <c:v>2488</c:v>
                </c:pt>
                <c:pt idx="2491">
                  <c:v>2489</c:v>
                </c:pt>
                <c:pt idx="2492">
                  <c:v>2490</c:v>
                </c:pt>
                <c:pt idx="2493">
                  <c:v>2491</c:v>
                </c:pt>
                <c:pt idx="2494">
                  <c:v>2492</c:v>
                </c:pt>
                <c:pt idx="2495">
                  <c:v>2493</c:v>
                </c:pt>
                <c:pt idx="2496">
                  <c:v>2494</c:v>
                </c:pt>
                <c:pt idx="2497">
                  <c:v>2495</c:v>
                </c:pt>
                <c:pt idx="2498">
                  <c:v>2496</c:v>
                </c:pt>
                <c:pt idx="2499">
                  <c:v>2497</c:v>
                </c:pt>
                <c:pt idx="2500">
                  <c:v>2498</c:v>
                </c:pt>
                <c:pt idx="2501">
                  <c:v>2499</c:v>
                </c:pt>
                <c:pt idx="2502">
                  <c:v>2500</c:v>
                </c:pt>
                <c:pt idx="2503">
                  <c:v>2501</c:v>
                </c:pt>
                <c:pt idx="2504">
                  <c:v>2502</c:v>
                </c:pt>
                <c:pt idx="2505">
                  <c:v>2503</c:v>
                </c:pt>
                <c:pt idx="2506">
                  <c:v>2504</c:v>
                </c:pt>
                <c:pt idx="2507">
                  <c:v>2505</c:v>
                </c:pt>
                <c:pt idx="2508">
                  <c:v>2506</c:v>
                </c:pt>
                <c:pt idx="2509">
                  <c:v>2507</c:v>
                </c:pt>
                <c:pt idx="2510">
                  <c:v>2508</c:v>
                </c:pt>
                <c:pt idx="2511">
                  <c:v>2509</c:v>
                </c:pt>
                <c:pt idx="2512">
                  <c:v>2510</c:v>
                </c:pt>
                <c:pt idx="2513">
                  <c:v>2511</c:v>
                </c:pt>
                <c:pt idx="2514">
                  <c:v>2512</c:v>
                </c:pt>
                <c:pt idx="2515">
                  <c:v>2513</c:v>
                </c:pt>
                <c:pt idx="2516">
                  <c:v>2514</c:v>
                </c:pt>
                <c:pt idx="2517">
                  <c:v>2515</c:v>
                </c:pt>
                <c:pt idx="2518">
                  <c:v>2516</c:v>
                </c:pt>
                <c:pt idx="2519">
                  <c:v>2517</c:v>
                </c:pt>
                <c:pt idx="2520">
                  <c:v>2518</c:v>
                </c:pt>
                <c:pt idx="2521">
                  <c:v>2519</c:v>
                </c:pt>
                <c:pt idx="2522">
                  <c:v>2520</c:v>
                </c:pt>
                <c:pt idx="2523">
                  <c:v>2521</c:v>
                </c:pt>
                <c:pt idx="2524">
                  <c:v>2522</c:v>
                </c:pt>
                <c:pt idx="2525">
                  <c:v>2523</c:v>
                </c:pt>
                <c:pt idx="2526">
                  <c:v>2524</c:v>
                </c:pt>
                <c:pt idx="2527">
                  <c:v>2525</c:v>
                </c:pt>
                <c:pt idx="2528">
                  <c:v>2526</c:v>
                </c:pt>
                <c:pt idx="2529">
                  <c:v>2527</c:v>
                </c:pt>
                <c:pt idx="2530">
                  <c:v>2528</c:v>
                </c:pt>
                <c:pt idx="2531">
                  <c:v>2529</c:v>
                </c:pt>
                <c:pt idx="2532">
                  <c:v>2530</c:v>
                </c:pt>
                <c:pt idx="2533">
                  <c:v>2531</c:v>
                </c:pt>
                <c:pt idx="2534">
                  <c:v>2532</c:v>
                </c:pt>
                <c:pt idx="2535">
                  <c:v>2533</c:v>
                </c:pt>
                <c:pt idx="2536">
                  <c:v>2534</c:v>
                </c:pt>
                <c:pt idx="2537">
                  <c:v>2535</c:v>
                </c:pt>
                <c:pt idx="2538">
                  <c:v>2536</c:v>
                </c:pt>
                <c:pt idx="2539">
                  <c:v>2537</c:v>
                </c:pt>
                <c:pt idx="2540">
                  <c:v>2538</c:v>
                </c:pt>
                <c:pt idx="2541">
                  <c:v>2539</c:v>
                </c:pt>
                <c:pt idx="2542">
                  <c:v>2540</c:v>
                </c:pt>
                <c:pt idx="2543">
                  <c:v>2541</c:v>
                </c:pt>
                <c:pt idx="2544">
                  <c:v>2542</c:v>
                </c:pt>
                <c:pt idx="2545">
                  <c:v>2543</c:v>
                </c:pt>
                <c:pt idx="2546">
                  <c:v>2544</c:v>
                </c:pt>
                <c:pt idx="2547">
                  <c:v>2545</c:v>
                </c:pt>
                <c:pt idx="2548">
                  <c:v>2546</c:v>
                </c:pt>
                <c:pt idx="2549">
                  <c:v>2547</c:v>
                </c:pt>
                <c:pt idx="2550">
                  <c:v>2548</c:v>
                </c:pt>
                <c:pt idx="2551">
                  <c:v>2549</c:v>
                </c:pt>
                <c:pt idx="2552">
                  <c:v>2550</c:v>
                </c:pt>
                <c:pt idx="2553">
                  <c:v>2551</c:v>
                </c:pt>
                <c:pt idx="2554">
                  <c:v>2552</c:v>
                </c:pt>
                <c:pt idx="2555">
                  <c:v>2553</c:v>
                </c:pt>
                <c:pt idx="2556">
                  <c:v>2554</c:v>
                </c:pt>
                <c:pt idx="2557">
                  <c:v>2555</c:v>
                </c:pt>
                <c:pt idx="2558">
                  <c:v>2556</c:v>
                </c:pt>
                <c:pt idx="2559">
                  <c:v>2557</c:v>
                </c:pt>
                <c:pt idx="2560">
                  <c:v>2558</c:v>
                </c:pt>
                <c:pt idx="2561">
                  <c:v>2559</c:v>
                </c:pt>
                <c:pt idx="2562">
                  <c:v>2560</c:v>
                </c:pt>
                <c:pt idx="2563">
                  <c:v>2561</c:v>
                </c:pt>
                <c:pt idx="2564">
                  <c:v>2562</c:v>
                </c:pt>
                <c:pt idx="2565">
                  <c:v>2563</c:v>
                </c:pt>
                <c:pt idx="2566">
                  <c:v>2564</c:v>
                </c:pt>
                <c:pt idx="2567">
                  <c:v>2565</c:v>
                </c:pt>
                <c:pt idx="2568">
                  <c:v>2566</c:v>
                </c:pt>
                <c:pt idx="2569">
                  <c:v>2567</c:v>
                </c:pt>
                <c:pt idx="2570">
                  <c:v>2568</c:v>
                </c:pt>
                <c:pt idx="2571">
                  <c:v>2569</c:v>
                </c:pt>
                <c:pt idx="2572">
                  <c:v>2570</c:v>
                </c:pt>
                <c:pt idx="2573">
                  <c:v>2571</c:v>
                </c:pt>
                <c:pt idx="2574">
                  <c:v>2572</c:v>
                </c:pt>
                <c:pt idx="2575">
                  <c:v>2573</c:v>
                </c:pt>
                <c:pt idx="2576">
                  <c:v>2574</c:v>
                </c:pt>
                <c:pt idx="2577">
                  <c:v>2575</c:v>
                </c:pt>
                <c:pt idx="2578">
                  <c:v>2576</c:v>
                </c:pt>
                <c:pt idx="2579">
                  <c:v>2577</c:v>
                </c:pt>
                <c:pt idx="2580">
                  <c:v>2578</c:v>
                </c:pt>
                <c:pt idx="2581">
                  <c:v>2579</c:v>
                </c:pt>
                <c:pt idx="2582">
                  <c:v>2580</c:v>
                </c:pt>
                <c:pt idx="2583">
                  <c:v>2581</c:v>
                </c:pt>
                <c:pt idx="2584">
                  <c:v>2582</c:v>
                </c:pt>
                <c:pt idx="2585">
                  <c:v>2583</c:v>
                </c:pt>
                <c:pt idx="2586">
                  <c:v>2584</c:v>
                </c:pt>
                <c:pt idx="2587">
                  <c:v>2585</c:v>
                </c:pt>
                <c:pt idx="2588">
                  <c:v>2586</c:v>
                </c:pt>
                <c:pt idx="2589">
                  <c:v>2587</c:v>
                </c:pt>
                <c:pt idx="2590">
                  <c:v>2588</c:v>
                </c:pt>
                <c:pt idx="2591">
                  <c:v>2589</c:v>
                </c:pt>
                <c:pt idx="2592">
                  <c:v>2590</c:v>
                </c:pt>
                <c:pt idx="2593">
                  <c:v>2591</c:v>
                </c:pt>
                <c:pt idx="2594">
                  <c:v>2592</c:v>
                </c:pt>
                <c:pt idx="2595">
                  <c:v>2593</c:v>
                </c:pt>
                <c:pt idx="2596">
                  <c:v>2594</c:v>
                </c:pt>
                <c:pt idx="2597">
                  <c:v>2595</c:v>
                </c:pt>
                <c:pt idx="2598">
                  <c:v>2596</c:v>
                </c:pt>
                <c:pt idx="2599">
                  <c:v>2597</c:v>
                </c:pt>
                <c:pt idx="2600">
                  <c:v>2598</c:v>
                </c:pt>
                <c:pt idx="2601">
                  <c:v>2599</c:v>
                </c:pt>
                <c:pt idx="2602">
                  <c:v>2600</c:v>
                </c:pt>
                <c:pt idx="2603">
                  <c:v>2601</c:v>
                </c:pt>
                <c:pt idx="2604">
                  <c:v>2602</c:v>
                </c:pt>
                <c:pt idx="2605">
                  <c:v>2603</c:v>
                </c:pt>
                <c:pt idx="2606">
                  <c:v>2604</c:v>
                </c:pt>
                <c:pt idx="2607">
                  <c:v>2605</c:v>
                </c:pt>
                <c:pt idx="2608">
                  <c:v>2606</c:v>
                </c:pt>
                <c:pt idx="2609">
                  <c:v>2607</c:v>
                </c:pt>
                <c:pt idx="2610">
                  <c:v>2608</c:v>
                </c:pt>
                <c:pt idx="2611">
                  <c:v>2609</c:v>
                </c:pt>
                <c:pt idx="2612">
                  <c:v>2610</c:v>
                </c:pt>
                <c:pt idx="2613">
                  <c:v>2611</c:v>
                </c:pt>
                <c:pt idx="2614">
                  <c:v>2612</c:v>
                </c:pt>
                <c:pt idx="2615">
                  <c:v>2613</c:v>
                </c:pt>
                <c:pt idx="2616">
                  <c:v>2614</c:v>
                </c:pt>
                <c:pt idx="2617">
                  <c:v>2615</c:v>
                </c:pt>
                <c:pt idx="2618">
                  <c:v>2616</c:v>
                </c:pt>
                <c:pt idx="2619">
                  <c:v>2617</c:v>
                </c:pt>
                <c:pt idx="2620">
                  <c:v>2618</c:v>
                </c:pt>
                <c:pt idx="2621">
                  <c:v>2619</c:v>
                </c:pt>
                <c:pt idx="2622">
                  <c:v>2620</c:v>
                </c:pt>
                <c:pt idx="2623">
                  <c:v>2621</c:v>
                </c:pt>
                <c:pt idx="2624">
                  <c:v>2622</c:v>
                </c:pt>
                <c:pt idx="2625">
                  <c:v>2623</c:v>
                </c:pt>
                <c:pt idx="2626">
                  <c:v>2624</c:v>
                </c:pt>
                <c:pt idx="2627">
                  <c:v>2625</c:v>
                </c:pt>
                <c:pt idx="2628">
                  <c:v>2626</c:v>
                </c:pt>
                <c:pt idx="2629">
                  <c:v>2627</c:v>
                </c:pt>
                <c:pt idx="2630">
                  <c:v>2628</c:v>
                </c:pt>
                <c:pt idx="2631">
                  <c:v>2629</c:v>
                </c:pt>
                <c:pt idx="2632">
                  <c:v>2630</c:v>
                </c:pt>
                <c:pt idx="2633">
                  <c:v>2631</c:v>
                </c:pt>
                <c:pt idx="2634">
                  <c:v>2632</c:v>
                </c:pt>
                <c:pt idx="2635">
                  <c:v>2633</c:v>
                </c:pt>
                <c:pt idx="2636">
                  <c:v>2634</c:v>
                </c:pt>
                <c:pt idx="2637">
                  <c:v>2635</c:v>
                </c:pt>
                <c:pt idx="2638">
                  <c:v>2636</c:v>
                </c:pt>
                <c:pt idx="2639">
                  <c:v>2637</c:v>
                </c:pt>
                <c:pt idx="2640">
                  <c:v>2638</c:v>
                </c:pt>
                <c:pt idx="2641">
                  <c:v>2639</c:v>
                </c:pt>
                <c:pt idx="2642">
                  <c:v>2640</c:v>
                </c:pt>
                <c:pt idx="2643">
                  <c:v>2641</c:v>
                </c:pt>
                <c:pt idx="2644">
                  <c:v>2642</c:v>
                </c:pt>
                <c:pt idx="2645">
                  <c:v>2643</c:v>
                </c:pt>
                <c:pt idx="2646">
                  <c:v>2644</c:v>
                </c:pt>
                <c:pt idx="2647">
                  <c:v>2645</c:v>
                </c:pt>
                <c:pt idx="2648">
                  <c:v>2646</c:v>
                </c:pt>
                <c:pt idx="2649">
                  <c:v>2647</c:v>
                </c:pt>
                <c:pt idx="2650">
                  <c:v>2648</c:v>
                </c:pt>
                <c:pt idx="2651">
                  <c:v>2649</c:v>
                </c:pt>
                <c:pt idx="2652">
                  <c:v>2650</c:v>
                </c:pt>
                <c:pt idx="2653">
                  <c:v>2651</c:v>
                </c:pt>
                <c:pt idx="2654">
                  <c:v>2652</c:v>
                </c:pt>
                <c:pt idx="2655">
                  <c:v>2653</c:v>
                </c:pt>
                <c:pt idx="2656">
                  <c:v>2654</c:v>
                </c:pt>
                <c:pt idx="2657">
                  <c:v>2655</c:v>
                </c:pt>
                <c:pt idx="2658">
                  <c:v>2656</c:v>
                </c:pt>
                <c:pt idx="2659">
                  <c:v>2657</c:v>
                </c:pt>
                <c:pt idx="2660">
                  <c:v>2658</c:v>
                </c:pt>
                <c:pt idx="2661">
                  <c:v>2659</c:v>
                </c:pt>
                <c:pt idx="2662">
                  <c:v>2660</c:v>
                </c:pt>
                <c:pt idx="2663">
                  <c:v>2661</c:v>
                </c:pt>
                <c:pt idx="2664">
                  <c:v>2662</c:v>
                </c:pt>
                <c:pt idx="2665">
                  <c:v>2663</c:v>
                </c:pt>
                <c:pt idx="2666">
                  <c:v>2664</c:v>
                </c:pt>
                <c:pt idx="2667">
                  <c:v>2665</c:v>
                </c:pt>
                <c:pt idx="2668">
                  <c:v>2666</c:v>
                </c:pt>
                <c:pt idx="2669">
                  <c:v>2667</c:v>
                </c:pt>
                <c:pt idx="2670">
                  <c:v>2668</c:v>
                </c:pt>
                <c:pt idx="2671">
                  <c:v>2669</c:v>
                </c:pt>
                <c:pt idx="2672">
                  <c:v>2670</c:v>
                </c:pt>
                <c:pt idx="2673">
                  <c:v>2671</c:v>
                </c:pt>
                <c:pt idx="2674">
                  <c:v>2672</c:v>
                </c:pt>
                <c:pt idx="2675">
                  <c:v>2673</c:v>
                </c:pt>
                <c:pt idx="2676">
                  <c:v>2674</c:v>
                </c:pt>
                <c:pt idx="2677">
                  <c:v>2675</c:v>
                </c:pt>
                <c:pt idx="2678">
                  <c:v>2676</c:v>
                </c:pt>
                <c:pt idx="2679">
                  <c:v>2677</c:v>
                </c:pt>
                <c:pt idx="2680">
                  <c:v>2678</c:v>
                </c:pt>
                <c:pt idx="2681">
                  <c:v>2679</c:v>
                </c:pt>
                <c:pt idx="2682">
                  <c:v>2680</c:v>
                </c:pt>
                <c:pt idx="2683">
                  <c:v>2681</c:v>
                </c:pt>
                <c:pt idx="2684">
                  <c:v>2682</c:v>
                </c:pt>
                <c:pt idx="2685">
                  <c:v>2683</c:v>
                </c:pt>
                <c:pt idx="2686">
                  <c:v>2684</c:v>
                </c:pt>
                <c:pt idx="2687">
                  <c:v>2685</c:v>
                </c:pt>
                <c:pt idx="2688">
                  <c:v>2686</c:v>
                </c:pt>
                <c:pt idx="2689">
                  <c:v>2687</c:v>
                </c:pt>
                <c:pt idx="2690">
                  <c:v>2688</c:v>
                </c:pt>
                <c:pt idx="2691">
                  <c:v>2689</c:v>
                </c:pt>
                <c:pt idx="2692">
                  <c:v>2690</c:v>
                </c:pt>
                <c:pt idx="2693">
                  <c:v>2691</c:v>
                </c:pt>
                <c:pt idx="2694">
                  <c:v>2692</c:v>
                </c:pt>
                <c:pt idx="2695">
                  <c:v>2693</c:v>
                </c:pt>
                <c:pt idx="2696">
                  <c:v>2694</c:v>
                </c:pt>
                <c:pt idx="2697">
                  <c:v>2695</c:v>
                </c:pt>
                <c:pt idx="2698">
                  <c:v>2696</c:v>
                </c:pt>
                <c:pt idx="2699">
                  <c:v>2697</c:v>
                </c:pt>
                <c:pt idx="2700">
                  <c:v>2698</c:v>
                </c:pt>
                <c:pt idx="2701">
                  <c:v>2699</c:v>
                </c:pt>
                <c:pt idx="2702">
                  <c:v>2700</c:v>
                </c:pt>
                <c:pt idx="2703">
                  <c:v>2701</c:v>
                </c:pt>
                <c:pt idx="2704">
                  <c:v>2702</c:v>
                </c:pt>
                <c:pt idx="2705">
                  <c:v>2703</c:v>
                </c:pt>
                <c:pt idx="2706">
                  <c:v>2704</c:v>
                </c:pt>
                <c:pt idx="2707">
                  <c:v>2705</c:v>
                </c:pt>
                <c:pt idx="2708">
                  <c:v>2706</c:v>
                </c:pt>
                <c:pt idx="2709">
                  <c:v>2707</c:v>
                </c:pt>
                <c:pt idx="2710">
                  <c:v>2708</c:v>
                </c:pt>
                <c:pt idx="2711">
                  <c:v>2709</c:v>
                </c:pt>
                <c:pt idx="2712">
                  <c:v>2710</c:v>
                </c:pt>
                <c:pt idx="2713">
                  <c:v>2711</c:v>
                </c:pt>
                <c:pt idx="2714">
                  <c:v>2712</c:v>
                </c:pt>
                <c:pt idx="2715">
                  <c:v>2713</c:v>
                </c:pt>
                <c:pt idx="2716">
                  <c:v>2714</c:v>
                </c:pt>
                <c:pt idx="2717">
                  <c:v>2715</c:v>
                </c:pt>
                <c:pt idx="2718">
                  <c:v>2716</c:v>
                </c:pt>
                <c:pt idx="2719">
                  <c:v>2717</c:v>
                </c:pt>
                <c:pt idx="2720">
                  <c:v>2718</c:v>
                </c:pt>
                <c:pt idx="2721">
                  <c:v>2719</c:v>
                </c:pt>
                <c:pt idx="2722">
                  <c:v>2720</c:v>
                </c:pt>
                <c:pt idx="2723">
                  <c:v>2721</c:v>
                </c:pt>
                <c:pt idx="2724">
                  <c:v>2722</c:v>
                </c:pt>
                <c:pt idx="2725">
                  <c:v>2723</c:v>
                </c:pt>
                <c:pt idx="2726">
                  <c:v>2724</c:v>
                </c:pt>
                <c:pt idx="2727">
                  <c:v>2725</c:v>
                </c:pt>
                <c:pt idx="2728">
                  <c:v>2726</c:v>
                </c:pt>
                <c:pt idx="2729">
                  <c:v>2727</c:v>
                </c:pt>
                <c:pt idx="2730">
                  <c:v>2728</c:v>
                </c:pt>
                <c:pt idx="2731">
                  <c:v>2729</c:v>
                </c:pt>
                <c:pt idx="2732">
                  <c:v>2730</c:v>
                </c:pt>
                <c:pt idx="2733">
                  <c:v>2731</c:v>
                </c:pt>
                <c:pt idx="2734">
                  <c:v>2732</c:v>
                </c:pt>
                <c:pt idx="2735">
                  <c:v>2733</c:v>
                </c:pt>
                <c:pt idx="2736">
                  <c:v>2734</c:v>
                </c:pt>
                <c:pt idx="2737">
                  <c:v>2735</c:v>
                </c:pt>
                <c:pt idx="2738">
                  <c:v>2736</c:v>
                </c:pt>
                <c:pt idx="2739">
                  <c:v>2737</c:v>
                </c:pt>
                <c:pt idx="2740">
                  <c:v>2738</c:v>
                </c:pt>
                <c:pt idx="2741">
                  <c:v>2739</c:v>
                </c:pt>
                <c:pt idx="2742">
                  <c:v>2740</c:v>
                </c:pt>
                <c:pt idx="2743">
                  <c:v>2741</c:v>
                </c:pt>
                <c:pt idx="2744">
                  <c:v>2742</c:v>
                </c:pt>
                <c:pt idx="2745">
                  <c:v>2743</c:v>
                </c:pt>
                <c:pt idx="2746">
                  <c:v>2744</c:v>
                </c:pt>
                <c:pt idx="2747">
                  <c:v>2745</c:v>
                </c:pt>
                <c:pt idx="2748">
                  <c:v>2746</c:v>
                </c:pt>
                <c:pt idx="2749">
                  <c:v>2747</c:v>
                </c:pt>
                <c:pt idx="2750">
                  <c:v>2748</c:v>
                </c:pt>
                <c:pt idx="2751">
                  <c:v>2749</c:v>
                </c:pt>
                <c:pt idx="2752">
                  <c:v>2750</c:v>
                </c:pt>
                <c:pt idx="2753">
                  <c:v>2751</c:v>
                </c:pt>
                <c:pt idx="2754">
                  <c:v>2752</c:v>
                </c:pt>
                <c:pt idx="2755">
                  <c:v>2753</c:v>
                </c:pt>
                <c:pt idx="2756">
                  <c:v>2754</c:v>
                </c:pt>
                <c:pt idx="2757">
                  <c:v>2755</c:v>
                </c:pt>
                <c:pt idx="2758">
                  <c:v>2756</c:v>
                </c:pt>
                <c:pt idx="2759">
                  <c:v>2757</c:v>
                </c:pt>
                <c:pt idx="2760">
                  <c:v>2758</c:v>
                </c:pt>
                <c:pt idx="2761">
                  <c:v>2759</c:v>
                </c:pt>
                <c:pt idx="2762">
                  <c:v>2760</c:v>
                </c:pt>
                <c:pt idx="2763">
                  <c:v>2761</c:v>
                </c:pt>
                <c:pt idx="2764">
                  <c:v>2762</c:v>
                </c:pt>
                <c:pt idx="2765">
                  <c:v>2763</c:v>
                </c:pt>
                <c:pt idx="2766">
                  <c:v>2764</c:v>
                </c:pt>
                <c:pt idx="2767">
                  <c:v>2765</c:v>
                </c:pt>
                <c:pt idx="2768">
                  <c:v>2766</c:v>
                </c:pt>
                <c:pt idx="2769">
                  <c:v>2767</c:v>
                </c:pt>
                <c:pt idx="2770">
                  <c:v>2768</c:v>
                </c:pt>
                <c:pt idx="2771">
                  <c:v>2769</c:v>
                </c:pt>
                <c:pt idx="2772">
                  <c:v>2770</c:v>
                </c:pt>
                <c:pt idx="2773">
                  <c:v>2771</c:v>
                </c:pt>
                <c:pt idx="2774">
                  <c:v>2772</c:v>
                </c:pt>
                <c:pt idx="2775">
                  <c:v>2773</c:v>
                </c:pt>
                <c:pt idx="2776">
                  <c:v>2774</c:v>
                </c:pt>
                <c:pt idx="2777">
                  <c:v>2775</c:v>
                </c:pt>
                <c:pt idx="2778">
                  <c:v>2776</c:v>
                </c:pt>
                <c:pt idx="2779">
                  <c:v>2777</c:v>
                </c:pt>
                <c:pt idx="2780">
                  <c:v>2778</c:v>
                </c:pt>
                <c:pt idx="2781">
                  <c:v>2779</c:v>
                </c:pt>
                <c:pt idx="2782">
                  <c:v>2780</c:v>
                </c:pt>
                <c:pt idx="2783">
                  <c:v>2781</c:v>
                </c:pt>
                <c:pt idx="2784">
                  <c:v>2782</c:v>
                </c:pt>
                <c:pt idx="2785">
                  <c:v>2783</c:v>
                </c:pt>
                <c:pt idx="2786">
                  <c:v>2784</c:v>
                </c:pt>
                <c:pt idx="2787">
                  <c:v>2785</c:v>
                </c:pt>
                <c:pt idx="2788">
                  <c:v>2786</c:v>
                </c:pt>
                <c:pt idx="2789">
                  <c:v>2787</c:v>
                </c:pt>
                <c:pt idx="2790">
                  <c:v>2788</c:v>
                </c:pt>
                <c:pt idx="2791">
                  <c:v>2789</c:v>
                </c:pt>
                <c:pt idx="2792">
                  <c:v>2790</c:v>
                </c:pt>
                <c:pt idx="2793">
                  <c:v>2791</c:v>
                </c:pt>
                <c:pt idx="2794">
                  <c:v>2792</c:v>
                </c:pt>
                <c:pt idx="2795">
                  <c:v>2793</c:v>
                </c:pt>
                <c:pt idx="2796">
                  <c:v>2794</c:v>
                </c:pt>
                <c:pt idx="2797">
                  <c:v>2795</c:v>
                </c:pt>
                <c:pt idx="2798">
                  <c:v>2796</c:v>
                </c:pt>
                <c:pt idx="2799">
                  <c:v>2797</c:v>
                </c:pt>
                <c:pt idx="2800">
                  <c:v>2798</c:v>
                </c:pt>
                <c:pt idx="2801">
                  <c:v>2799</c:v>
                </c:pt>
                <c:pt idx="2802">
                  <c:v>2800</c:v>
                </c:pt>
                <c:pt idx="2803">
                  <c:v>2801</c:v>
                </c:pt>
                <c:pt idx="2804">
                  <c:v>2802</c:v>
                </c:pt>
                <c:pt idx="2805">
                  <c:v>2803</c:v>
                </c:pt>
                <c:pt idx="2806">
                  <c:v>2804</c:v>
                </c:pt>
                <c:pt idx="2807">
                  <c:v>2805</c:v>
                </c:pt>
                <c:pt idx="2808">
                  <c:v>2806</c:v>
                </c:pt>
                <c:pt idx="2809">
                  <c:v>2807</c:v>
                </c:pt>
                <c:pt idx="2810">
                  <c:v>2808</c:v>
                </c:pt>
                <c:pt idx="2811">
                  <c:v>2809</c:v>
                </c:pt>
                <c:pt idx="2812">
                  <c:v>2810</c:v>
                </c:pt>
                <c:pt idx="2813">
                  <c:v>2811</c:v>
                </c:pt>
                <c:pt idx="2814">
                  <c:v>2812</c:v>
                </c:pt>
                <c:pt idx="2815">
                  <c:v>2813</c:v>
                </c:pt>
                <c:pt idx="2816">
                  <c:v>2814</c:v>
                </c:pt>
                <c:pt idx="2817">
                  <c:v>2815</c:v>
                </c:pt>
                <c:pt idx="2818">
                  <c:v>2816</c:v>
                </c:pt>
                <c:pt idx="2819">
                  <c:v>2817</c:v>
                </c:pt>
                <c:pt idx="2820">
                  <c:v>2818</c:v>
                </c:pt>
                <c:pt idx="2821">
                  <c:v>2819</c:v>
                </c:pt>
                <c:pt idx="2822">
                  <c:v>2820</c:v>
                </c:pt>
                <c:pt idx="2823">
                  <c:v>2821</c:v>
                </c:pt>
                <c:pt idx="2824">
                  <c:v>2822</c:v>
                </c:pt>
                <c:pt idx="2825">
                  <c:v>2823</c:v>
                </c:pt>
                <c:pt idx="2826">
                  <c:v>2824</c:v>
                </c:pt>
                <c:pt idx="2827">
                  <c:v>2825</c:v>
                </c:pt>
                <c:pt idx="2828">
                  <c:v>2826</c:v>
                </c:pt>
                <c:pt idx="2829">
                  <c:v>2827</c:v>
                </c:pt>
                <c:pt idx="2830">
                  <c:v>2828</c:v>
                </c:pt>
                <c:pt idx="2831">
                  <c:v>2829</c:v>
                </c:pt>
                <c:pt idx="2832">
                  <c:v>2830</c:v>
                </c:pt>
                <c:pt idx="2833">
                  <c:v>2831</c:v>
                </c:pt>
                <c:pt idx="2834">
                  <c:v>2832</c:v>
                </c:pt>
                <c:pt idx="2835">
                  <c:v>2833</c:v>
                </c:pt>
                <c:pt idx="2836">
                  <c:v>2834</c:v>
                </c:pt>
                <c:pt idx="2837">
                  <c:v>2835</c:v>
                </c:pt>
                <c:pt idx="2838">
                  <c:v>2836</c:v>
                </c:pt>
                <c:pt idx="2839">
                  <c:v>2837</c:v>
                </c:pt>
                <c:pt idx="2840">
                  <c:v>2838</c:v>
                </c:pt>
                <c:pt idx="2841">
                  <c:v>2839</c:v>
                </c:pt>
                <c:pt idx="2842">
                  <c:v>2840</c:v>
                </c:pt>
                <c:pt idx="2843">
                  <c:v>2841</c:v>
                </c:pt>
                <c:pt idx="2844">
                  <c:v>2842</c:v>
                </c:pt>
                <c:pt idx="2845">
                  <c:v>2843</c:v>
                </c:pt>
                <c:pt idx="2846">
                  <c:v>2844</c:v>
                </c:pt>
                <c:pt idx="2847">
                  <c:v>2845</c:v>
                </c:pt>
                <c:pt idx="2848">
                  <c:v>2846</c:v>
                </c:pt>
                <c:pt idx="2849">
                  <c:v>2847</c:v>
                </c:pt>
                <c:pt idx="2850">
                  <c:v>2848</c:v>
                </c:pt>
                <c:pt idx="2851">
                  <c:v>2849</c:v>
                </c:pt>
                <c:pt idx="2852">
                  <c:v>2850</c:v>
                </c:pt>
                <c:pt idx="2853">
                  <c:v>2851</c:v>
                </c:pt>
                <c:pt idx="2854">
                  <c:v>2852</c:v>
                </c:pt>
                <c:pt idx="2855">
                  <c:v>2853</c:v>
                </c:pt>
                <c:pt idx="2856">
                  <c:v>2854</c:v>
                </c:pt>
                <c:pt idx="2857">
                  <c:v>2855</c:v>
                </c:pt>
                <c:pt idx="2858">
                  <c:v>2856</c:v>
                </c:pt>
                <c:pt idx="2859">
                  <c:v>2857</c:v>
                </c:pt>
                <c:pt idx="2860">
                  <c:v>2858</c:v>
                </c:pt>
                <c:pt idx="2861">
                  <c:v>2859</c:v>
                </c:pt>
                <c:pt idx="2862">
                  <c:v>2860</c:v>
                </c:pt>
                <c:pt idx="2863">
                  <c:v>2861</c:v>
                </c:pt>
                <c:pt idx="2864">
                  <c:v>2862</c:v>
                </c:pt>
                <c:pt idx="2865">
                  <c:v>2863</c:v>
                </c:pt>
                <c:pt idx="2866">
                  <c:v>2864</c:v>
                </c:pt>
                <c:pt idx="2867">
                  <c:v>2865</c:v>
                </c:pt>
                <c:pt idx="2868">
                  <c:v>2866</c:v>
                </c:pt>
                <c:pt idx="2869">
                  <c:v>2867</c:v>
                </c:pt>
                <c:pt idx="2870">
                  <c:v>2868</c:v>
                </c:pt>
                <c:pt idx="2871">
                  <c:v>2869</c:v>
                </c:pt>
                <c:pt idx="2872">
                  <c:v>2870</c:v>
                </c:pt>
                <c:pt idx="2873">
                  <c:v>2871</c:v>
                </c:pt>
                <c:pt idx="2874">
                  <c:v>2872</c:v>
                </c:pt>
                <c:pt idx="2875">
                  <c:v>2873</c:v>
                </c:pt>
                <c:pt idx="2876">
                  <c:v>2874</c:v>
                </c:pt>
                <c:pt idx="2877">
                  <c:v>2875</c:v>
                </c:pt>
                <c:pt idx="2878">
                  <c:v>2876</c:v>
                </c:pt>
                <c:pt idx="2879">
                  <c:v>2877</c:v>
                </c:pt>
                <c:pt idx="2880">
                  <c:v>2878</c:v>
                </c:pt>
                <c:pt idx="2881">
                  <c:v>2879</c:v>
                </c:pt>
                <c:pt idx="2882">
                  <c:v>2880</c:v>
                </c:pt>
                <c:pt idx="2883">
                  <c:v>2881</c:v>
                </c:pt>
                <c:pt idx="2884">
                  <c:v>2882</c:v>
                </c:pt>
                <c:pt idx="2885">
                  <c:v>2883</c:v>
                </c:pt>
                <c:pt idx="2886">
                  <c:v>2884</c:v>
                </c:pt>
                <c:pt idx="2887">
                  <c:v>2885</c:v>
                </c:pt>
                <c:pt idx="2888">
                  <c:v>2886</c:v>
                </c:pt>
                <c:pt idx="2889">
                  <c:v>2887</c:v>
                </c:pt>
                <c:pt idx="2890">
                  <c:v>2888</c:v>
                </c:pt>
                <c:pt idx="2891">
                  <c:v>2889</c:v>
                </c:pt>
                <c:pt idx="2892">
                  <c:v>2890</c:v>
                </c:pt>
                <c:pt idx="2893">
                  <c:v>2891</c:v>
                </c:pt>
                <c:pt idx="2894">
                  <c:v>2892</c:v>
                </c:pt>
                <c:pt idx="2895">
                  <c:v>2893</c:v>
                </c:pt>
                <c:pt idx="2896">
                  <c:v>2894</c:v>
                </c:pt>
                <c:pt idx="2897">
                  <c:v>2895</c:v>
                </c:pt>
                <c:pt idx="2898">
                  <c:v>2896</c:v>
                </c:pt>
                <c:pt idx="2899">
                  <c:v>2897</c:v>
                </c:pt>
                <c:pt idx="2900">
                  <c:v>2898</c:v>
                </c:pt>
                <c:pt idx="2901">
                  <c:v>2899</c:v>
                </c:pt>
                <c:pt idx="2902">
                  <c:v>2900</c:v>
                </c:pt>
                <c:pt idx="2903">
                  <c:v>2901</c:v>
                </c:pt>
                <c:pt idx="2904">
                  <c:v>2902</c:v>
                </c:pt>
                <c:pt idx="2905">
                  <c:v>2903</c:v>
                </c:pt>
                <c:pt idx="2906">
                  <c:v>2904</c:v>
                </c:pt>
                <c:pt idx="2907">
                  <c:v>2905</c:v>
                </c:pt>
                <c:pt idx="2908">
                  <c:v>2906</c:v>
                </c:pt>
                <c:pt idx="2909">
                  <c:v>2907</c:v>
                </c:pt>
                <c:pt idx="2910">
                  <c:v>2908</c:v>
                </c:pt>
                <c:pt idx="2911">
                  <c:v>2909</c:v>
                </c:pt>
                <c:pt idx="2912">
                  <c:v>2910</c:v>
                </c:pt>
                <c:pt idx="2913">
                  <c:v>2911</c:v>
                </c:pt>
                <c:pt idx="2914">
                  <c:v>2912</c:v>
                </c:pt>
                <c:pt idx="2915">
                  <c:v>2913</c:v>
                </c:pt>
                <c:pt idx="2916">
                  <c:v>2914</c:v>
                </c:pt>
                <c:pt idx="2917">
                  <c:v>2915</c:v>
                </c:pt>
                <c:pt idx="2918">
                  <c:v>2916</c:v>
                </c:pt>
                <c:pt idx="2919">
                  <c:v>2917</c:v>
                </c:pt>
                <c:pt idx="2920">
                  <c:v>2918</c:v>
                </c:pt>
                <c:pt idx="2921">
                  <c:v>2919</c:v>
                </c:pt>
                <c:pt idx="2922">
                  <c:v>2920</c:v>
                </c:pt>
                <c:pt idx="2923">
                  <c:v>2921</c:v>
                </c:pt>
                <c:pt idx="2924">
                  <c:v>2922</c:v>
                </c:pt>
                <c:pt idx="2925">
                  <c:v>2923</c:v>
                </c:pt>
                <c:pt idx="2926">
                  <c:v>2924</c:v>
                </c:pt>
                <c:pt idx="2927">
                  <c:v>2925</c:v>
                </c:pt>
                <c:pt idx="2928">
                  <c:v>2926</c:v>
                </c:pt>
                <c:pt idx="2929">
                  <c:v>2927</c:v>
                </c:pt>
                <c:pt idx="2930">
                  <c:v>2928</c:v>
                </c:pt>
                <c:pt idx="2931">
                  <c:v>2929</c:v>
                </c:pt>
                <c:pt idx="2932">
                  <c:v>2930</c:v>
                </c:pt>
                <c:pt idx="2933">
                  <c:v>2931</c:v>
                </c:pt>
                <c:pt idx="2934">
                  <c:v>2932</c:v>
                </c:pt>
                <c:pt idx="2935">
                  <c:v>2933</c:v>
                </c:pt>
                <c:pt idx="2936">
                  <c:v>2934</c:v>
                </c:pt>
                <c:pt idx="2937">
                  <c:v>2935</c:v>
                </c:pt>
                <c:pt idx="2938">
                  <c:v>2936</c:v>
                </c:pt>
                <c:pt idx="2939">
                  <c:v>2937</c:v>
                </c:pt>
                <c:pt idx="2940">
                  <c:v>2938</c:v>
                </c:pt>
                <c:pt idx="2941">
                  <c:v>2939</c:v>
                </c:pt>
                <c:pt idx="2942">
                  <c:v>2940</c:v>
                </c:pt>
                <c:pt idx="2943">
                  <c:v>2941</c:v>
                </c:pt>
                <c:pt idx="2944">
                  <c:v>2942</c:v>
                </c:pt>
                <c:pt idx="2945">
                  <c:v>2943</c:v>
                </c:pt>
                <c:pt idx="2946">
                  <c:v>2944</c:v>
                </c:pt>
                <c:pt idx="2947">
                  <c:v>2945</c:v>
                </c:pt>
                <c:pt idx="2948">
                  <c:v>2946</c:v>
                </c:pt>
                <c:pt idx="2949">
                  <c:v>2947</c:v>
                </c:pt>
                <c:pt idx="2950">
                  <c:v>2948</c:v>
                </c:pt>
                <c:pt idx="2951">
                  <c:v>2949</c:v>
                </c:pt>
                <c:pt idx="2952">
                  <c:v>2950</c:v>
                </c:pt>
                <c:pt idx="2953">
                  <c:v>2951</c:v>
                </c:pt>
                <c:pt idx="2954">
                  <c:v>2952</c:v>
                </c:pt>
                <c:pt idx="2955">
                  <c:v>2953</c:v>
                </c:pt>
                <c:pt idx="2956">
                  <c:v>2954</c:v>
                </c:pt>
                <c:pt idx="2957">
                  <c:v>2955</c:v>
                </c:pt>
                <c:pt idx="2958">
                  <c:v>2956</c:v>
                </c:pt>
                <c:pt idx="2959">
                  <c:v>2957</c:v>
                </c:pt>
                <c:pt idx="2960">
                  <c:v>2958</c:v>
                </c:pt>
                <c:pt idx="2961">
                  <c:v>2959</c:v>
                </c:pt>
                <c:pt idx="2962">
                  <c:v>2960</c:v>
                </c:pt>
                <c:pt idx="2963">
                  <c:v>2961</c:v>
                </c:pt>
                <c:pt idx="2964">
                  <c:v>2962</c:v>
                </c:pt>
                <c:pt idx="2965">
                  <c:v>2963</c:v>
                </c:pt>
                <c:pt idx="2966">
                  <c:v>2964</c:v>
                </c:pt>
                <c:pt idx="2967">
                  <c:v>2965</c:v>
                </c:pt>
                <c:pt idx="2968">
                  <c:v>2966</c:v>
                </c:pt>
                <c:pt idx="2969">
                  <c:v>2967</c:v>
                </c:pt>
                <c:pt idx="2970">
                  <c:v>2968</c:v>
                </c:pt>
                <c:pt idx="2971">
                  <c:v>2969</c:v>
                </c:pt>
                <c:pt idx="2972">
                  <c:v>2970</c:v>
                </c:pt>
                <c:pt idx="2973">
                  <c:v>2971</c:v>
                </c:pt>
                <c:pt idx="2974">
                  <c:v>2972</c:v>
                </c:pt>
                <c:pt idx="2975">
                  <c:v>2973</c:v>
                </c:pt>
                <c:pt idx="2976">
                  <c:v>2974</c:v>
                </c:pt>
                <c:pt idx="2977">
                  <c:v>2975</c:v>
                </c:pt>
                <c:pt idx="2978">
                  <c:v>2976</c:v>
                </c:pt>
                <c:pt idx="2979">
                  <c:v>2977</c:v>
                </c:pt>
                <c:pt idx="2980">
                  <c:v>2978</c:v>
                </c:pt>
                <c:pt idx="2981">
                  <c:v>2979</c:v>
                </c:pt>
                <c:pt idx="2982">
                  <c:v>2980</c:v>
                </c:pt>
                <c:pt idx="2983">
                  <c:v>2981</c:v>
                </c:pt>
                <c:pt idx="2984">
                  <c:v>2982</c:v>
                </c:pt>
                <c:pt idx="2985">
                  <c:v>2983</c:v>
                </c:pt>
                <c:pt idx="2986">
                  <c:v>2984</c:v>
                </c:pt>
                <c:pt idx="2987">
                  <c:v>2985</c:v>
                </c:pt>
                <c:pt idx="2988">
                  <c:v>2986</c:v>
                </c:pt>
                <c:pt idx="2989">
                  <c:v>2987</c:v>
                </c:pt>
                <c:pt idx="2990">
                  <c:v>2988</c:v>
                </c:pt>
                <c:pt idx="2991">
                  <c:v>2989</c:v>
                </c:pt>
                <c:pt idx="2992">
                  <c:v>2990</c:v>
                </c:pt>
                <c:pt idx="2993">
                  <c:v>2991</c:v>
                </c:pt>
                <c:pt idx="2994">
                  <c:v>2992</c:v>
                </c:pt>
                <c:pt idx="2995">
                  <c:v>2993</c:v>
                </c:pt>
                <c:pt idx="2996">
                  <c:v>2994</c:v>
                </c:pt>
                <c:pt idx="2997">
                  <c:v>2995</c:v>
                </c:pt>
                <c:pt idx="2998">
                  <c:v>2996</c:v>
                </c:pt>
                <c:pt idx="2999">
                  <c:v>2997</c:v>
                </c:pt>
                <c:pt idx="3000">
                  <c:v>2998</c:v>
                </c:pt>
                <c:pt idx="3001">
                  <c:v>2999</c:v>
                </c:pt>
                <c:pt idx="3002">
                  <c:v>3000</c:v>
                </c:pt>
                <c:pt idx="3003">
                  <c:v>3001</c:v>
                </c:pt>
                <c:pt idx="3004">
                  <c:v>3002</c:v>
                </c:pt>
                <c:pt idx="3005">
                  <c:v>3003</c:v>
                </c:pt>
                <c:pt idx="3006">
                  <c:v>3004</c:v>
                </c:pt>
                <c:pt idx="3007">
                  <c:v>3005</c:v>
                </c:pt>
                <c:pt idx="3008">
                  <c:v>3006</c:v>
                </c:pt>
                <c:pt idx="3009">
                  <c:v>3007</c:v>
                </c:pt>
                <c:pt idx="3010">
                  <c:v>3008</c:v>
                </c:pt>
                <c:pt idx="3011">
                  <c:v>3009</c:v>
                </c:pt>
                <c:pt idx="3012">
                  <c:v>3010</c:v>
                </c:pt>
                <c:pt idx="3013">
                  <c:v>3011</c:v>
                </c:pt>
                <c:pt idx="3014">
                  <c:v>3012</c:v>
                </c:pt>
                <c:pt idx="3015">
                  <c:v>3013</c:v>
                </c:pt>
                <c:pt idx="3016">
                  <c:v>3014</c:v>
                </c:pt>
                <c:pt idx="3017">
                  <c:v>3015</c:v>
                </c:pt>
                <c:pt idx="3018">
                  <c:v>3016</c:v>
                </c:pt>
                <c:pt idx="3019">
                  <c:v>3017</c:v>
                </c:pt>
                <c:pt idx="3020">
                  <c:v>3018</c:v>
                </c:pt>
                <c:pt idx="3021">
                  <c:v>3019</c:v>
                </c:pt>
                <c:pt idx="3022">
                  <c:v>3020</c:v>
                </c:pt>
                <c:pt idx="3023">
                  <c:v>3021</c:v>
                </c:pt>
                <c:pt idx="3024">
                  <c:v>3022</c:v>
                </c:pt>
                <c:pt idx="3025">
                  <c:v>3023</c:v>
                </c:pt>
                <c:pt idx="3026">
                  <c:v>3024</c:v>
                </c:pt>
                <c:pt idx="3027">
                  <c:v>3025</c:v>
                </c:pt>
                <c:pt idx="3028">
                  <c:v>3026</c:v>
                </c:pt>
                <c:pt idx="3029">
                  <c:v>3027</c:v>
                </c:pt>
                <c:pt idx="3030">
                  <c:v>3028</c:v>
                </c:pt>
                <c:pt idx="3031">
                  <c:v>3029</c:v>
                </c:pt>
                <c:pt idx="3032">
                  <c:v>3030</c:v>
                </c:pt>
                <c:pt idx="3033">
                  <c:v>3031</c:v>
                </c:pt>
                <c:pt idx="3034">
                  <c:v>3032</c:v>
                </c:pt>
                <c:pt idx="3035">
                  <c:v>3033</c:v>
                </c:pt>
                <c:pt idx="3036">
                  <c:v>3034</c:v>
                </c:pt>
                <c:pt idx="3037">
                  <c:v>3035</c:v>
                </c:pt>
                <c:pt idx="3038">
                  <c:v>3036</c:v>
                </c:pt>
                <c:pt idx="3039">
                  <c:v>3037</c:v>
                </c:pt>
                <c:pt idx="3040">
                  <c:v>3038</c:v>
                </c:pt>
                <c:pt idx="3041">
                  <c:v>3039</c:v>
                </c:pt>
                <c:pt idx="3042">
                  <c:v>3040</c:v>
                </c:pt>
                <c:pt idx="3043">
                  <c:v>3041</c:v>
                </c:pt>
                <c:pt idx="3044">
                  <c:v>3042</c:v>
                </c:pt>
                <c:pt idx="3045">
                  <c:v>3043</c:v>
                </c:pt>
                <c:pt idx="3046">
                  <c:v>3044</c:v>
                </c:pt>
                <c:pt idx="3047">
                  <c:v>3045</c:v>
                </c:pt>
                <c:pt idx="3048">
                  <c:v>3046</c:v>
                </c:pt>
                <c:pt idx="3049">
                  <c:v>3047</c:v>
                </c:pt>
                <c:pt idx="3050">
                  <c:v>3048</c:v>
                </c:pt>
                <c:pt idx="3051">
                  <c:v>3049</c:v>
                </c:pt>
                <c:pt idx="3052">
                  <c:v>3050</c:v>
                </c:pt>
                <c:pt idx="3053">
                  <c:v>3051</c:v>
                </c:pt>
                <c:pt idx="3054">
                  <c:v>3052</c:v>
                </c:pt>
                <c:pt idx="3055">
                  <c:v>3053</c:v>
                </c:pt>
                <c:pt idx="3056">
                  <c:v>3054</c:v>
                </c:pt>
                <c:pt idx="3057">
                  <c:v>3055</c:v>
                </c:pt>
                <c:pt idx="3058">
                  <c:v>3056</c:v>
                </c:pt>
                <c:pt idx="3059">
                  <c:v>3057</c:v>
                </c:pt>
                <c:pt idx="3060">
                  <c:v>3058</c:v>
                </c:pt>
                <c:pt idx="3061">
                  <c:v>3059</c:v>
                </c:pt>
                <c:pt idx="3062">
                  <c:v>3060</c:v>
                </c:pt>
                <c:pt idx="3063">
                  <c:v>3061</c:v>
                </c:pt>
                <c:pt idx="3064">
                  <c:v>3062</c:v>
                </c:pt>
                <c:pt idx="3065">
                  <c:v>3063</c:v>
                </c:pt>
                <c:pt idx="3066">
                  <c:v>3064</c:v>
                </c:pt>
                <c:pt idx="3067">
                  <c:v>3065</c:v>
                </c:pt>
                <c:pt idx="3068">
                  <c:v>3066</c:v>
                </c:pt>
                <c:pt idx="3069">
                  <c:v>3067</c:v>
                </c:pt>
                <c:pt idx="3070">
                  <c:v>3068</c:v>
                </c:pt>
                <c:pt idx="3071">
                  <c:v>3069</c:v>
                </c:pt>
                <c:pt idx="3072">
                  <c:v>3070</c:v>
                </c:pt>
                <c:pt idx="3073">
                  <c:v>3071</c:v>
                </c:pt>
                <c:pt idx="3074">
                  <c:v>3072</c:v>
                </c:pt>
                <c:pt idx="3075">
                  <c:v>3073</c:v>
                </c:pt>
                <c:pt idx="3076">
                  <c:v>3074</c:v>
                </c:pt>
                <c:pt idx="3077">
                  <c:v>3075</c:v>
                </c:pt>
                <c:pt idx="3078">
                  <c:v>3076</c:v>
                </c:pt>
                <c:pt idx="3079">
                  <c:v>3077</c:v>
                </c:pt>
                <c:pt idx="3080">
                  <c:v>3078</c:v>
                </c:pt>
                <c:pt idx="3081">
                  <c:v>3079</c:v>
                </c:pt>
                <c:pt idx="3082">
                  <c:v>3080</c:v>
                </c:pt>
                <c:pt idx="3083">
                  <c:v>3081</c:v>
                </c:pt>
                <c:pt idx="3084">
                  <c:v>3082</c:v>
                </c:pt>
                <c:pt idx="3085">
                  <c:v>3083</c:v>
                </c:pt>
                <c:pt idx="3086">
                  <c:v>3084</c:v>
                </c:pt>
                <c:pt idx="3087">
                  <c:v>3085</c:v>
                </c:pt>
                <c:pt idx="3088">
                  <c:v>3086</c:v>
                </c:pt>
                <c:pt idx="3089">
                  <c:v>3087</c:v>
                </c:pt>
                <c:pt idx="3090">
                  <c:v>3088</c:v>
                </c:pt>
                <c:pt idx="3091">
                  <c:v>3089</c:v>
                </c:pt>
                <c:pt idx="3092">
                  <c:v>3090</c:v>
                </c:pt>
                <c:pt idx="3093">
                  <c:v>3091</c:v>
                </c:pt>
                <c:pt idx="3094">
                  <c:v>3092</c:v>
                </c:pt>
                <c:pt idx="3095">
                  <c:v>3093</c:v>
                </c:pt>
                <c:pt idx="3096">
                  <c:v>3094</c:v>
                </c:pt>
                <c:pt idx="3097">
                  <c:v>3095</c:v>
                </c:pt>
                <c:pt idx="3098">
                  <c:v>3096</c:v>
                </c:pt>
                <c:pt idx="3099">
                  <c:v>3097</c:v>
                </c:pt>
                <c:pt idx="3100">
                  <c:v>3098</c:v>
                </c:pt>
                <c:pt idx="3101">
                  <c:v>3099</c:v>
                </c:pt>
                <c:pt idx="3102">
                  <c:v>3100</c:v>
                </c:pt>
                <c:pt idx="3103">
                  <c:v>3101</c:v>
                </c:pt>
                <c:pt idx="3104">
                  <c:v>3102</c:v>
                </c:pt>
                <c:pt idx="3105">
                  <c:v>3103</c:v>
                </c:pt>
                <c:pt idx="3106">
                  <c:v>3104</c:v>
                </c:pt>
                <c:pt idx="3107">
                  <c:v>3105</c:v>
                </c:pt>
                <c:pt idx="3108">
                  <c:v>3106</c:v>
                </c:pt>
                <c:pt idx="3109">
                  <c:v>3107</c:v>
                </c:pt>
                <c:pt idx="3110">
                  <c:v>3108</c:v>
                </c:pt>
                <c:pt idx="3111">
                  <c:v>3109</c:v>
                </c:pt>
                <c:pt idx="3112">
                  <c:v>3110</c:v>
                </c:pt>
                <c:pt idx="3113">
                  <c:v>3111</c:v>
                </c:pt>
                <c:pt idx="3114">
                  <c:v>3112</c:v>
                </c:pt>
                <c:pt idx="3115">
                  <c:v>3113</c:v>
                </c:pt>
                <c:pt idx="3116">
                  <c:v>3114</c:v>
                </c:pt>
                <c:pt idx="3117">
                  <c:v>3115</c:v>
                </c:pt>
                <c:pt idx="3118">
                  <c:v>3116</c:v>
                </c:pt>
                <c:pt idx="3119">
                  <c:v>3117</c:v>
                </c:pt>
                <c:pt idx="3120">
                  <c:v>3118</c:v>
                </c:pt>
                <c:pt idx="3121">
                  <c:v>3119</c:v>
                </c:pt>
                <c:pt idx="3122">
                  <c:v>3120</c:v>
                </c:pt>
                <c:pt idx="3123">
                  <c:v>3121</c:v>
                </c:pt>
                <c:pt idx="3124">
                  <c:v>3122</c:v>
                </c:pt>
                <c:pt idx="3125">
                  <c:v>3123</c:v>
                </c:pt>
                <c:pt idx="3126">
                  <c:v>3124</c:v>
                </c:pt>
                <c:pt idx="3127">
                  <c:v>3125</c:v>
                </c:pt>
                <c:pt idx="3128">
                  <c:v>3126</c:v>
                </c:pt>
                <c:pt idx="3129">
                  <c:v>3127</c:v>
                </c:pt>
                <c:pt idx="3130">
                  <c:v>3128</c:v>
                </c:pt>
                <c:pt idx="3131">
                  <c:v>3129</c:v>
                </c:pt>
                <c:pt idx="3132">
                  <c:v>3130</c:v>
                </c:pt>
                <c:pt idx="3133">
                  <c:v>3131</c:v>
                </c:pt>
                <c:pt idx="3134">
                  <c:v>3132</c:v>
                </c:pt>
                <c:pt idx="3135">
                  <c:v>3133</c:v>
                </c:pt>
                <c:pt idx="3136">
                  <c:v>3134</c:v>
                </c:pt>
                <c:pt idx="3137">
                  <c:v>3135</c:v>
                </c:pt>
                <c:pt idx="3138">
                  <c:v>3136</c:v>
                </c:pt>
                <c:pt idx="3139">
                  <c:v>3137</c:v>
                </c:pt>
                <c:pt idx="3140">
                  <c:v>3138</c:v>
                </c:pt>
                <c:pt idx="3141">
                  <c:v>3139</c:v>
                </c:pt>
                <c:pt idx="3142">
                  <c:v>3140</c:v>
                </c:pt>
                <c:pt idx="3143">
                  <c:v>3141</c:v>
                </c:pt>
                <c:pt idx="3144">
                  <c:v>3142</c:v>
                </c:pt>
                <c:pt idx="3145">
                  <c:v>3143</c:v>
                </c:pt>
                <c:pt idx="3146">
                  <c:v>3144</c:v>
                </c:pt>
                <c:pt idx="3147">
                  <c:v>3145</c:v>
                </c:pt>
                <c:pt idx="3148">
                  <c:v>3146</c:v>
                </c:pt>
                <c:pt idx="3149">
                  <c:v>3147</c:v>
                </c:pt>
                <c:pt idx="3150">
                  <c:v>3148</c:v>
                </c:pt>
                <c:pt idx="3151">
                  <c:v>3149</c:v>
                </c:pt>
                <c:pt idx="3152">
                  <c:v>3150</c:v>
                </c:pt>
                <c:pt idx="3153">
                  <c:v>3151</c:v>
                </c:pt>
                <c:pt idx="3154">
                  <c:v>3152</c:v>
                </c:pt>
                <c:pt idx="3155">
                  <c:v>3153</c:v>
                </c:pt>
                <c:pt idx="3156">
                  <c:v>3154</c:v>
                </c:pt>
                <c:pt idx="3157">
                  <c:v>3155</c:v>
                </c:pt>
                <c:pt idx="3158">
                  <c:v>3156</c:v>
                </c:pt>
                <c:pt idx="3159">
                  <c:v>3157</c:v>
                </c:pt>
                <c:pt idx="3160">
                  <c:v>3158</c:v>
                </c:pt>
                <c:pt idx="3161">
                  <c:v>3159</c:v>
                </c:pt>
                <c:pt idx="3162">
                  <c:v>3160</c:v>
                </c:pt>
                <c:pt idx="3163">
                  <c:v>3161</c:v>
                </c:pt>
                <c:pt idx="3164">
                  <c:v>3162</c:v>
                </c:pt>
                <c:pt idx="3165">
                  <c:v>3163</c:v>
                </c:pt>
                <c:pt idx="3166">
                  <c:v>3164</c:v>
                </c:pt>
                <c:pt idx="3167">
                  <c:v>3165</c:v>
                </c:pt>
                <c:pt idx="3168">
                  <c:v>3166</c:v>
                </c:pt>
                <c:pt idx="3169">
                  <c:v>3167</c:v>
                </c:pt>
                <c:pt idx="3170">
                  <c:v>3168</c:v>
                </c:pt>
                <c:pt idx="3171">
                  <c:v>3169</c:v>
                </c:pt>
                <c:pt idx="3172">
                  <c:v>3170</c:v>
                </c:pt>
                <c:pt idx="3173">
                  <c:v>3171</c:v>
                </c:pt>
                <c:pt idx="3174">
                  <c:v>3172</c:v>
                </c:pt>
                <c:pt idx="3175">
                  <c:v>3173</c:v>
                </c:pt>
                <c:pt idx="3176">
                  <c:v>3174</c:v>
                </c:pt>
                <c:pt idx="3177">
                  <c:v>3175</c:v>
                </c:pt>
                <c:pt idx="3178">
                  <c:v>3176</c:v>
                </c:pt>
                <c:pt idx="3179">
                  <c:v>3177</c:v>
                </c:pt>
                <c:pt idx="3180">
                  <c:v>3178</c:v>
                </c:pt>
                <c:pt idx="3181">
                  <c:v>3179</c:v>
                </c:pt>
                <c:pt idx="3182">
                  <c:v>3180</c:v>
                </c:pt>
                <c:pt idx="3183">
                  <c:v>3181</c:v>
                </c:pt>
                <c:pt idx="3184">
                  <c:v>3182</c:v>
                </c:pt>
                <c:pt idx="3185">
                  <c:v>3183</c:v>
                </c:pt>
                <c:pt idx="3186">
                  <c:v>3184</c:v>
                </c:pt>
                <c:pt idx="3187">
                  <c:v>3185</c:v>
                </c:pt>
                <c:pt idx="3188">
                  <c:v>3186</c:v>
                </c:pt>
                <c:pt idx="3189">
                  <c:v>3187</c:v>
                </c:pt>
                <c:pt idx="3190">
                  <c:v>3188</c:v>
                </c:pt>
                <c:pt idx="3191">
                  <c:v>3189</c:v>
                </c:pt>
                <c:pt idx="3192">
                  <c:v>3190</c:v>
                </c:pt>
                <c:pt idx="3193">
                  <c:v>3191</c:v>
                </c:pt>
                <c:pt idx="3194">
                  <c:v>3192</c:v>
                </c:pt>
                <c:pt idx="3195">
                  <c:v>3193</c:v>
                </c:pt>
                <c:pt idx="3196">
                  <c:v>3194</c:v>
                </c:pt>
                <c:pt idx="3197">
                  <c:v>3195</c:v>
                </c:pt>
                <c:pt idx="3198">
                  <c:v>3196</c:v>
                </c:pt>
                <c:pt idx="3199">
                  <c:v>3197</c:v>
                </c:pt>
                <c:pt idx="3200">
                  <c:v>3198</c:v>
                </c:pt>
                <c:pt idx="3201">
                  <c:v>3199</c:v>
                </c:pt>
                <c:pt idx="3202">
                  <c:v>3200</c:v>
                </c:pt>
                <c:pt idx="3203">
                  <c:v>3201</c:v>
                </c:pt>
                <c:pt idx="3204">
                  <c:v>3202</c:v>
                </c:pt>
                <c:pt idx="3205">
                  <c:v>3203</c:v>
                </c:pt>
                <c:pt idx="3206">
                  <c:v>3204</c:v>
                </c:pt>
                <c:pt idx="3207">
                  <c:v>3205</c:v>
                </c:pt>
                <c:pt idx="3208">
                  <c:v>3206</c:v>
                </c:pt>
                <c:pt idx="3209">
                  <c:v>3207</c:v>
                </c:pt>
                <c:pt idx="3210">
                  <c:v>3208</c:v>
                </c:pt>
                <c:pt idx="3211">
                  <c:v>3209</c:v>
                </c:pt>
                <c:pt idx="3212">
                  <c:v>3210</c:v>
                </c:pt>
                <c:pt idx="3213">
                  <c:v>3211</c:v>
                </c:pt>
                <c:pt idx="3214">
                  <c:v>3212</c:v>
                </c:pt>
                <c:pt idx="3215">
                  <c:v>3213</c:v>
                </c:pt>
                <c:pt idx="3216">
                  <c:v>3214</c:v>
                </c:pt>
                <c:pt idx="3217">
                  <c:v>3215</c:v>
                </c:pt>
                <c:pt idx="3218">
                  <c:v>3216</c:v>
                </c:pt>
                <c:pt idx="3219">
                  <c:v>3217</c:v>
                </c:pt>
                <c:pt idx="3220">
                  <c:v>3218</c:v>
                </c:pt>
                <c:pt idx="3221">
                  <c:v>3219</c:v>
                </c:pt>
                <c:pt idx="3222">
                  <c:v>3220</c:v>
                </c:pt>
                <c:pt idx="3223">
                  <c:v>3221</c:v>
                </c:pt>
                <c:pt idx="3224">
                  <c:v>3222</c:v>
                </c:pt>
                <c:pt idx="3225">
                  <c:v>3223</c:v>
                </c:pt>
                <c:pt idx="3226">
                  <c:v>3224</c:v>
                </c:pt>
                <c:pt idx="3227">
                  <c:v>3225</c:v>
                </c:pt>
                <c:pt idx="3228">
                  <c:v>3226</c:v>
                </c:pt>
                <c:pt idx="3229">
                  <c:v>3227</c:v>
                </c:pt>
                <c:pt idx="3230">
                  <c:v>3228</c:v>
                </c:pt>
                <c:pt idx="3231">
                  <c:v>3229</c:v>
                </c:pt>
                <c:pt idx="3232">
                  <c:v>3230</c:v>
                </c:pt>
                <c:pt idx="3233">
                  <c:v>3231</c:v>
                </c:pt>
                <c:pt idx="3234">
                  <c:v>3232</c:v>
                </c:pt>
                <c:pt idx="3235">
                  <c:v>3233</c:v>
                </c:pt>
                <c:pt idx="3236">
                  <c:v>3234</c:v>
                </c:pt>
                <c:pt idx="3237">
                  <c:v>3235</c:v>
                </c:pt>
                <c:pt idx="3238">
                  <c:v>3236</c:v>
                </c:pt>
                <c:pt idx="3239">
                  <c:v>3237</c:v>
                </c:pt>
                <c:pt idx="3240">
                  <c:v>3238</c:v>
                </c:pt>
                <c:pt idx="3241">
                  <c:v>3239</c:v>
                </c:pt>
                <c:pt idx="3242">
                  <c:v>3240</c:v>
                </c:pt>
                <c:pt idx="3243">
                  <c:v>3241</c:v>
                </c:pt>
                <c:pt idx="3244">
                  <c:v>3242</c:v>
                </c:pt>
                <c:pt idx="3245">
                  <c:v>3243</c:v>
                </c:pt>
                <c:pt idx="3246">
                  <c:v>3244</c:v>
                </c:pt>
                <c:pt idx="3247">
                  <c:v>3245</c:v>
                </c:pt>
                <c:pt idx="3248">
                  <c:v>3246</c:v>
                </c:pt>
                <c:pt idx="3249">
                  <c:v>3247</c:v>
                </c:pt>
                <c:pt idx="3250">
                  <c:v>3248</c:v>
                </c:pt>
                <c:pt idx="3251">
                  <c:v>3249</c:v>
                </c:pt>
                <c:pt idx="3252">
                  <c:v>3250</c:v>
                </c:pt>
                <c:pt idx="3253">
                  <c:v>3251</c:v>
                </c:pt>
                <c:pt idx="3254">
                  <c:v>3252</c:v>
                </c:pt>
                <c:pt idx="3255">
                  <c:v>3253</c:v>
                </c:pt>
                <c:pt idx="3256">
                  <c:v>3254</c:v>
                </c:pt>
                <c:pt idx="3257">
                  <c:v>3255</c:v>
                </c:pt>
                <c:pt idx="3258">
                  <c:v>3256</c:v>
                </c:pt>
                <c:pt idx="3259">
                  <c:v>3257</c:v>
                </c:pt>
                <c:pt idx="3260">
                  <c:v>3258</c:v>
                </c:pt>
                <c:pt idx="3261">
                  <c:v>3259</c:v>
                </c:pt>
                <c:pt idx="3262">
                  <c:v>3260</c:v>
                </c:pt>
                <c:pt idx="3263">
                  <c:v>3261</c:v>
                </c:pt>
                <c:pt idx="3264">
                  <c:v>3262</c:v>
                </c:pt>
                <c:pt idx="3265">
                  <c:v>3263</c:v>
                </c:pt>
                <c:pt idx="3266">
                  <c:v>3264</c:v>
                </c:pt>
                <c:pt idx="3267">
                  <c:v>3265</c:v>
                </c:pt>
                <c:pt idx="3268">
                  <c:v>3266</c:v>
                </c:pt>
                <c:pt idx="3269">
                  <c:v>3267</c:v>
                </c:pt>
                <c:pt idx="3270">
                  <c:v>3268</c:v>
                </c:pt>
                <c:pt idx="3271">
                  <c:v>3269</c:v>
                </c:pt>
                <c:pt idx="3272">
                  <c:v>3270</c:v>
                </c:pt>
                <c:pt idx="3273">
                  <c:v>3271</c:v>
                </c:pt>
                <c:pt idx="3274">
                  <c:v>3272</c:v>
                </c:pt>
                <c:pt idx="3275">
                  <c:v>3273</c:v>
                </c:pt>
                <c:pt idx="3276">
                  <c:v>3274</c:v>
                </c:pt>
                <c:pt idx="3277">
                  <c:v>3275</c:v>
                </c:pt>
                <c:pt idx="3278">
                  <c:v>3276</c:v>
                </c:pt>
                <c:pt idx="3279">
                  <c:v>3277</c:v>
                </c:pt>
                <c:pt idx="3280">
                  <c:v>3278</c:v>
                </c:pt>
                <c:pt idx="3281">
                  <c:v>3279</c:v>
                </c:pt>
                <c:pt idx="3282">
                  <c:v>3280</c:v>
                </c:pt>
                <c:pt idx="3283">
                  <c:v>3281</c:v>
                </c:pt>
                <c:pt idx="3284">
                  <c:v>3282</c:v>
                </c:pt>
                <c:pt idx="3285">
                  <c:v>3283</c:v>
                </c:pt>
                <c:pt idx="3286">
                  <c:v>3284</c:v>
                </c:pt>
                <c:pt idx="3287">
                  <c:v>3285</c:v>
                </c:pt>
                <c:pt idx="3288">
                  <c:v>3286</c:v>
                </c:pt>
                <c:pt idx="3289">
                  <c:v>3287</c:v>
                </c:pt>
                <c:pt idx="3290">
                  <c:v>3288</c:v>
                </c:pt>
                <c:pt idx="3291">
                  <c:v>3289</c:v>
                </c:pt>
                <c:pt idx="3292">
                  <c:v>3290</c:v>
                </c:pt>
                <c:pt idx="3293">
                  <c:v>3291</c:v>
                </c:pt>
                <c:pt idx="3294">
                  <c:v>3292</c:v>
                </c:pt>
                <c:pt idx="3295">
                  <c:v>3293</c:v>
                </c:pt>
                <c:pt idx="3296">
                  <c:v>3294</c:v>
                </c:pt>
                <c:pt idx="3297">
                  <c:v>3295</c:v>
                </c:pt>
                <c:pt idx="3298">
                  <c:v>3296</c:v>
                </c:pt>
                <c:pt idx="3299">
                  <c:v>3297</c:v>
                </c:pt>
                <c:pt idx="3300">
                  <c:v>3298</c:v>
                </c:pt>
                <c:pt idx="3301">
                  <c:v>3299</c:v>
                </c:pt>
                <c:pt idx="3302">
                  <c:v>3300</c:v>
                </c:pt>
                <c:pt idx="3303">
                  <c:v>3301</c:v>
                </c:pt>
                <c:pt idx="3304">
                  <c:v>3302</c:v>
                </c:pt>
                <c:pt idx="3305">
                  <c:v>3303</c:v>
                </c:pt>
                <c:pt idx="3306">
                  <c:v>3304</c:v>
                </c:pt>
                <c:pt idx="3307">
                  <c:v>3305</c:v>
                </c:pt>
                <c:pt idx="3308">
                  <c:v>3306</c:v>
                </c:pt>
                <c:pt idx="3309">
                  <c:v>3307</c:v>
                </c:pt>
                <c:pt idx="3310">
                  <c:v>3308</c:v>
                </c:pt>
                <c:pt idx="3311">
                  <c:v>3309</c:v>
                </c:pt>
                <c:pt idx="3312">
                  <c:v>3310</c:v>
                </c:pt>
                <c:pt idx="3313">
                  <c:v>3311</c:v>
                </c:pt>
                <c:pt idx="3314">
                  <c:v>3312</c:v>
                </c:pt>
                <c:pt idx="3315">
                  <c:v>3313</c:v>
                </c:pt>
                <c:pt idx="3316">
                  <c:v>3314</c:v>
                </c:pt>
                <c:pt idx="3317">
                  <c:v>3315</c:v>
                </c:pt>
                <c:pt idx="3318">
                  <c:v>3316</c:v>
                </c:pt>
                <c:pt idx="3319">
                  <c:v>3317</c:v>
                </c:pt>
                <c:pt idx="3320">
                  <c:v>3318</c:v>
                </c:pt>
                <c:pt idx="3321">
                  <c:v>3319</c:v>
                </c:pt>
                <c:pt idx="3322">
                  <c:v>3320</c:v>
                </c:pt>
                <c:pt idx="3323">
                  <c:v>3321</c:v>
                </c:pt>
                <c:pt idx="3324">
                  <c:v>3322</c:v>
                </c:pt>
                <c:pt idx="3325">
                  <c:v>3323</c:v>
                </c:pt>
                <c:pt idx="3326">
                  <c:v>3324</c:v>
                </c:pt>
                <c:pt idx="3327">
                  <c:v>3325</c:v>
                </c:pt>
                <c:pt idx="3328">
                  <c:v>3326</c:v>
                </c:pt>
                <c:pt idx="3329">
                  <c:v>3327</c:v>
                </c:pt>
                <c:pt idx="3330">
                  <c:v>3328</c:v>
                </c:pt>
                <c:pt idx="3331">
                  <c:v>3329</c:v>
                </c:pt>
                <c:pt idx="3332">
                  <c:v>3330</c:v>
                </c:pt>
                <c:pt idx="3333">
                  <c:v>3331</c:v>
                </c:pt>
                <c:pt idx="3334">
                  <c:v>3332</c:v>
                </c:pt>
                <c:pt idx="3335">
                  <c:v>3333</c:v>
                </c:pt>
                <c:pt idx="3336">
                  <c:v>3334</c:v>
                </c:pt>
                <c:pt idx="3337">
                  <c:v>3335</c:v>
                </c:pt>
                <c:pt idx="3338">
                  <c:v>3336</c:v>
                </c:pt>
                <c:pt idx="3339">
                  <c:v>3337</c:v>
                </c:pt>
                <c:pt idx="3340">
                  <c:v>3338</c:v>
                </c:pt>
                <c:pt idx="3341">
                  <c:v>3339</c:v>
                </c:pt>
                <c:pt idx="3342">
                  <c:v>3340</c:v>
                </c:pt>
                <c:pt idx="3343">
                  <c:v>3341</c:v>
                </c:pt>
                <c:pt idx="3344">
                  <c:v>3342</c:v>
                </c:pt>
                <c:pt idx="3345">
                  <c:v>3343</c:v>
                </c:pt>
                <c:pt idx="3346">
                  <c:v>3344</c:v>
                </c:pt>
                <c:pt idx="3347">
                  <c:v>3345</c:v>
                </c:pt>
                <c:pt idx="3348">
                  <c:v>3346</c:v>
                </c:pt>
                <c:pt idx="3349">
                  <c:v>3347</c:v>
                </c:pt>
                <c:pt idx="3350">
                  <c:v>3348</c:v>
                </c:pt>
                <c:pt idx="3351">
                  <c:v>3349</c:v>
                </c:pt>
                <c:pt idx="3352">
                  <c:v>3350</c:v>
                </c:pt>
                <c:pt idx="3353">
                  <c:v>3351</c:v>
                </c:pt>
                <c:pt idx="3354">
                  <c:v>3352</c:v>
                </c:pt>
                <c:pt idx="3355">
                  <c:v>3353</c:v>
                </c:pt>
                <c:pt idx="3356">
                  <c:v>3354</c:v>
                </c:pt>
                <c:pt idx="3357">
                  <c:v>3355</c:v>
                </c:pt>
                <c:pt idx="3358">
                  <c:v>3356</c:v>
                </c:pt>
                <c:pt idx="3359">
                  <c:v>3357</c:v>
                </c:pt>
                <c:pt idx="3360">
                  <c:v>3358</c:v>
                </c:pt>
                <c:pt idx="3361">
                  <c:v>3359</c:v>
                </c:pt>
                <c:pt idx="3362">
                  <c:v>3360</c:v>
                </c:pt>
                <c:pt idx="3363">
                  <c:v>3361</c:v>
                </c:pt>
                <c:pt idx="3364">
                  <c:v>3362</c:v>
                </c:pt>
                <c:pt idx="3365">
                  <c:v>3363</c:v>
                </c:pt>
                <c:pt idx="3366">
                  <c:v>3364</c:v>
                </c:pt>
                <c:pt idx="3367">
                  <c:v>3365</c:v>
                </c:pt>
                <c:pt idx="3368">
                  <c:v>3366</c:v>
                </c:pt>
                <c:pt idx="3369">
                  <c:v>3367</c:v>
                </c:pt>
                <c:pt idx="3370">
                  <c:v>3368</c:v>
                </c:pt>
                <c:pt idx="3371">
                  <c:v>3369</c:v>
                </c:pt>
                <c:pt idx="3372">
                  <c:v>3370</c:v>
                </c:pt>
                <c:pt idx="3373">
                  <c:v>3371</c:v>
                </c:pt>
                <c:pt idx="3374">
                  <c:v>3372</c:v>
                </c:pt>
                <c:pt idx="3375">
                  <c:v>3373</c:v>
                </c:pt>
                <c:pt idx="3376">
                  <c:v>3374</c:v>
                </c:pt>
                <c:pt idx="3377">
                  <c:v>3375</c:v>
                </c:pt>
                <c:pt idx="3378">
                  <c:v>3376</c:v>
                </c:pt>
                <c:pt idx="3379">
                  <c:v>3377</c:v>
                </c:pt>
                <c:pt idx="3380">
                  <c:v>3378</c:v>
                </c:pt>
                <c:pt idx="3381">
                  <c:v>3379</c:v>
                </c:pt>
                <c:pt idx="3382">
                  <c:v>3380</c:v>
                </c:pt>
                <c:pt idx="3383">
                  <c:v>3381</c:v>
                </c:pt>
                <c:pt idx="3384">
                  <c:v>3382</c:v>
                </c:pt>
                <c:pt idx="3385">
                  <c:v>3383</c:v>
                </c:pt>
                <c:pt idx="3386">
                  <c:v>3384</c:v>
                </c:pt>
                <c:pt idx="3387">
                  <c:v>3385</c:v>
                </c:pt>
                <c:pt idx="3388">
                  <c:v>3386</c:v>
                </c:pt>
                <c:pt idx="3389">
                  <c:v>3387</c:v>
                </c:pt>
                <c:pt idx="3390">
                  <c:v>3388</c:v>
                </c:pt>
                <c:pt idx="3391">
                  <c:v>3389</c:v>
                </c:pt>
                <c:pt idx="3392">
                  <c:v>3390</c:v>
                </c:pt>
                <c:pt idx="3393">
                  <c:v>3391</c:v>
                </c:pt>
                <c:pt idx="3394">
                  <c:v>3392</c:v>
                </c:pt>
                <c:pt idx="3395">
                  <c:v>3393</c:v>
                </c:pt>
                <c:pt idx="3396">
                  <c:v>3394</c:v>
                </c:pt>
                <c:pt idx="3397">
                  <c:v>3395</c:v>
                </c:pt>
                <c:pt idx="3398">
                  <c:v>3396</c:v>
                </c:pt>
                <c:pt idx="3399">
                  <c:v>3397</c:v>
                </c:pt>
                <c:pt idx="3400">
                  <c:v>3398</c:v>
                </c:pt>
                <c:pt idx="3401">
                  <c:v>3399</c:v>
                </c:pt>
                <c:pt idx="3402">
                  <c:v>3400</c:v>
                </c:pt>
                <c:pt idx="3403">
                  <c:v>3401</c:v>
                </c:pt>
                <c:pt idx="3404">
                  <c:v>3402</c:v>
                </c:pt>
                <c:pt idx="3405">
                  <c:v>3403</c:v>
                </c:pt>
                <c:pt idx="3406">
                  <c:v>3404</c:v>
                </c:pt>
                <c:pt idx="3407">
                  <c:v>3405</c:v>
                </c:pt>
                <c:pt idx="3408">
                  <c:v>3406</c:v>
                </c:pt>
                <c:pt idx="3409">
                  <c:v>3407</c:v>
                </c:pt>
                <c:pt idx="3410">
                  <c:v>3408</c:v>
                </c:pt>
                <c:pt idx="3411">
                  <c:v>3409</c:v>
                </c:pt>
                <c:pt idx="3412">
                  <c:v>3410</c:v>
                </c:pt>
                <c:pt idx="3413">
                  <c:v>3411</c:v>
                </c:pt>
                <c:pt idx="3414">
                  <c:v>3412</c:v>
                </c:pt>
                <c:pt idx="3415">
                  <c:v>3413</c:v>
                </c:pt>
                <c:pt idx="3416">
                  <c:v>3414</c:v>
                </c:pt>
                <c:pt idx="3417">
                  <c:v>3415</c:v>
                </c:pt>
                <c:pt idx="3418">
                  <c:v>3416</c:v>
                </c:pt>
                <c:pt idx="3419">
                  <c:v>3417</c:v>
                </c:pt>
                <c:pt idx="3420">
                  <c:v>3418</c:v>
                </c:pt>
                <c:pt idx="3421">
                  <c:v>3419</c:v>
                </c:pt>
                <c:pt idx="3422">
                  <c:v>3420</c:v>
                </c:pt>
                <c:pt idx="3423">
                  <c:v>3421</c:v>
                </c:pt>
                <c:pt idx="3424">
                  <c:v>3422</c:v>
                </c:pt>
                <c:pt idx="3425">
                  <c:v>3423</c:v>
                </c:pt>
                <c:pt idx="3426">
                  <c:v>3424</c:v>
                </c:pt>
                <c:pt idx="3427">
                  <c:v>3425</c:v>
                </c:pt>
                <c:pt idx="3428">
                  <c:v>3426</c:v>
                </c:pt>
                <c:pt idx="3429">
                  <c:v>3427</c:v>
                </c:pt>
                <c:pt idx="3430">
                  <c:v>3428</c:v>
                </c:pt>
                <c:pt idx="3431">
                  <c:v>3429</c:v>
                </c:pt>
                <c:pt idx="3432">
                  <c:v>3430</c:v>
                </c:pt>
                <c:pt idx="3433">
                  <c:v>3431</c:v>
                </c:pt>
                <c:pt idx="3434">
                  <c:v>3432</c:v>
                </c:pt>
                <c:pt idx="3435">
                  <c:v>3433</c:v>
                </c:pt>
                <c:pt idx="3436">
                  <c:v>3434</c:v>
                </c:pt>
                <c:pt idx="3437">
                  <c:v>3435</c:v>
                </c:pt>
                <c:pt idx="3438">
                  <c:v>3436</c:v>
                </c:pt>
                <c:pt idx="3439">
                  <c:v>3437</c:v>
                </c:pt>
                <c:pt idx="3440">
                  <c:v>3438</c:v>
                </c:pt>
                <c:pt idx="3441">
                  <c:v>3439</c:v>
                </c:pt>
                <c:pt idx="3442">
                  <c:v>3440</c:v>
                </c:pt>
                <c:pt idx="3443">
                  <c:v>3441</c:v>
                </c:pt>
                <c:pt idx="3444">
                  <c:v>3442</c:v>
                </c:pt>
                <c:pt idx="3445">
                  <c:v>3443</c:v>
                </c:pt>
                <c:pt idx="3446">
                  <c:v>3444</c:v>
                </c:pt>
                <c:pt idx="3447">
                  <c:v>3445</c:v>
                </c:pt>
                <c:pt idx="3448">
                  <c:v>3446</c:v>
                </c:pt>
                <c:pt idx="3449">
                  <c:v>3447</c:v>
                </c:pt>
                <c:pt idx="3450">
                  <c:v>3448</c:v>
                </c:pt>
                <c:pt idx="3451">
                  <c:v>3449</c:v>
                </c:pt>
                <c:pt idx="3452">
                  <c:v>3450</c:v>
                </c:pt>
                <c:pt idx="3453">
                  <c:v>3451</c:v>
                </c:pt>
                <c:pt idx="3454">
                  <c:v>3452</c:v>
                </c:pt>
                <c:pt idx="3455">
                  <c:v>3453</c:v>
                </c:pt>
                <c:pt idx="3456">
                  <c:v>3454</c:v>
                </c:pt>
                <c:pt idx="3457">
                  <c:v>3455</c:v>
                </c:pt>
                <c:pt idx="3458">
                  <c:v>3456</c:v>
                </c:pt>
                <c:pt idx="3459">
                  <c:v>3457</c:v>
                </c:pt>
                <c:pt idx="3460">
                  <c:v>3458</c:v>
                </c:pt>
                <c:pt idx="3461">
                  <c:v>3459</c:v>
                </c:pt>
                <c:pt idx="3462">
                  <c:v>3460</c:v>
                </c:pt>
                <c:pt idx="3463">
                  <c:v>3461</c:v>
                </c:pt>
                <c:pt idx="3464">
                  <c:v>3462</c:v>
                </c:pt>
                <c:pt idx="3465">
                  <c:v>3463</c:v>
                </c:pt>
                <c:pt idx="3466">
                  <c:v>3464</c:v>
                </c:pt>
                <c:pt idx="3467">
                  <c:v>3465</c:v>
                </c:pt>
                <c:pt idx="3468">
                  <c:v>3466</c:v>
                </c:pt>
                <c:pt idx="3469">
                  <c:v>3467</c:v>
                </c:pt>
                <c:pt idx="3470">
                  <c:v>3468</c:v>
                </c:pt>
                <c:pt idx="3471">
                  <c:v>3469</c:v>
                </c:pt>
                <c:pt idx="3472">
                  <c:v>3470</c:v>
                </c:pt>
                <c:pt idx="3473">
                  <c:v>3471</c:v>
                </c:pt>
                <c:pt idx="3474">
                  <c:v>3472</c:v>
                </c:pt>
                <c:pt idx="3475">
                  <c:v>3473</c:v>
                </c:pt>
                <c:pt idx="3476">
                  <c:v>3474</c:v>
                </c:pt>
                <c:pt idx="3477">
                  <c:v>3475</c:v>
                </c:pt>
                <c:pt idx="3478">
                  <c:v>3476</c:v>
                </c:pt>
                <c:pt idx="3479">
                  <c:v>3477</c:v>
                </c:pt>
                <c:pt idx="3480">
                  <c:v>3478</c:v>
                </c:pt>
                <c:pt idx="3481">
                  <c:v>3479</c:v>
                </c:pt>
                <c:pt idx="3482">
                  <c:v>3480</c:v>
                </c:pt>
                <c:pt idx="3483">
                  <c:v>3481</c:v>
                </c:pt>
                <c:pt idx="3484">
                  <c:v>3482</c:v>
                </c:pt>
                <c:pt idx="3485">
                  <c:v>3483</c:v>
                </c:pt>
                <c:pt idx="3486">
                  <c:v>3484</c:v>
                </c:pt>
                <c:pt idx="3487">
                  <c:v>3485</c:v>
                </c:pt>
                <c:pt idx="3488">
                  <c:v>3486</c:v>
                </c:pt>
                <c:pt idx="3489">
                  <c:v>3487</c:v>
                </c:pt>
                <c:pt idx="3490">
                  <c:v>3488</c:v>
                </c:pt>
                <c:pt idx="3491">
                  <c:v>3489</c:v>
                </c:pt>
                <c:pt idx="3492">
                  <c:v>3490</c:v>
                </c:pt>
                <c:pt idx="3493">
                  <c:v>3491</c:v>
                </c:pt>
                <c:pt idx="3494">
                  <c:v>3492</c:v>
                </c:pt>
                <c:pt idx="3495">
                  <c:v>3493</c:v>
                </c:pt>
                <c:pt idx="3496">
                  <c:v>3494</c:v>
                </c:pt>
                <c:pt idx="3497">
                  <c:v>3495</c:v>
                </c:pt>
                <c:pt idx="3498">
                  <c:v>3496</c:v>
                </c:pt>
                <c:pt idx="3499">
                  <c:v>3497</c:v>
                </c:pt>
                <c:pt idx="3500">
                  <c:v>3498</c:v>
                </c:pt>
                <c:pt idx="3501">
                  <c:v>3499</c:v>
                </c:pt>
                <c:pt idx="3502">
                  <c:v>3500</c:v>
                </c:pt>
                <c:pt idx="3503">
                  <c:v>3501</c:v>
                </c:pt>
                <c:pt idx="3504">
                  <c:v>3502</c:v>
                </c:pt>
                <c:pt idx="3505">
                  <c:v>3503</c:v>
                </c:pt>
                <c:pt idx="3506">
                  <c:v>3504</c:v>
                </c:pt>
                <c:pt idx="3507">
                  <c:v>3505</c:v>
                </c:pt>
                <c:pt idx="3508">
                  <c:v>3506</c:v>
                </c:pt>
                <c:pt idx="3509">
                  <c:v>3507</c:v>
                </c:pt>
                <c:pt idx="3510">
                  <c:v>3508</c:v>
                </c:pt>
                <c:pt idx="3511">
                  <c:v>3509</c:v>
                </c:pt>
                <c:pt idx="3512">
                  <c:v>3510</c:v>
                </c:pt>
                <c:pt idx="3513">
                  <c:v>3511</c:v>
                </c:pt>
                <c:pt idx="3514">
                  <c:v>3512</c:v>
                </c:pt>
                <c:pt idx="3515">
                  <c:v>3513</c:v>
                </c:pt>
                <c:pt idx="3516">
                  <c:v>3514</c:v>
                </c:pt>
                <c:pt idx="3517">
                  <c:v>3515</c:v>
                </c:pt>
                <c:pt idx="3518">
                  <c:v>3516</c:v>
                </c:pt>
                <c:pt idx="3519">
                  <c:v>3517</c:v>
                </c:pt>
                <c:pt idx="3520">
                  <c:v>3518</c:v>
                </c:pt>
                <c:pt idx="3521">
                  <c:v>3519</c:v>
                </c:pt>
                <c:pt idx="3522">
                  <c:v>3520</c:v>
                </c:pt>
                <c:pt idx="3523">
                  <c:v>3521</c:v>
                </c:pt>
                <c:pt idx="3524">
                  <c:v>3522</c:v>
                </c:pt>
                <c:pt idx="3525">
                  <c:v>3523</c:v>
                </c:pt>
                <c:pt idx="3526">
                  <c:v>3524</c:v>
                </c:pt>
                <c:pt idx="3527">
                  <c:v>3525</c:v>
                </c:pt>
                <c:pt idx="3528">
                  <c:v>3526</c:v>
                </c:pt>
                <c:pt idx="3529">
                  <c:v>3527</c:v>
                </c:pt>
                <c:pt idx="3530">
                  <c:v>3528</c:v>
                </c:pt>
                <c:pt idx="3531">
                  <c:v>3529</c:v>
                </c:pt>
                <c:pt idx="3532">
                  <c:v>3530</c:v>
                </c:pt>
                <c:pt idx="3533">
                  <c:v>3531</c:v>
                </c:pt>
                <c:pt idx="3534">
                  <c:v>3532</c:v>
                </c:pt>
                <c:pt idx="3535">
                  <c:v>3533</c:v>
                </c:pt>
                <c:pt idx="3536">
                  <c:v>3534</c:v>
                </c:pt>
                <c:pt idx="3537">
                  <c:v>3535</c:v>
                </c:pt>
                <c:pt idx="3538">
                  <c:v>3536</c:v>
                </c:pt>
                <c:pt idx="3539">
                  <c:v>3537</c:v>
                </c:pt>
                <c:pt idx="3540">
                  <c:v>3538</c:v>
                </c:pt>
                <c:pt idx="3541">
                  <c:v>3539</c:v>
                </c:pt>
                <c:pt idx="3542">
                  <c:v>3540</c:v>
                </c:pt>
                <c:pt idx="3543">
                  <c:v>3541</c:v>
                </c:pt>
                <c:pt idx="3544">
                  <c:v>3542</c:v>
                </c:pt>
                <c:pt idx="3545">
                  <c:v>3543</c:v>
                </c:pt>
                <c:pt idx="3546">
                  <c:v>3544</c:v>
                </c:pt>
                <c:pt idx="3547">
                  <c:v>3545</c:v>
                </c:pt>
                <c:pt idx="3548">
                  <c:v>3546</c:v>
                </c:pt>
                <c:pt idx="3549">
                  <c:v>3547</c:v>
                </c:pt>
                <c:pt idx="3550">
                  <c:v>3548</c:v>
                </c:pt>
                <c:pt idx="3551">
                  <c:v>3549</c:v>
                </c:pt>
                <c:pt idx="3552">
                  <c:v>3550</c:v>
                </c:pt>
                <c:pt idx="3553">
                  <c:v>3551</c:v>
                </c:pt>
                <c:pt idx="3554">
                  <c:v>3552</c:v>
                </c:pt>
                <c:pt idx="3555">
                  <c:v>3553</c:v>
                </c:pt>
                <c:pt idx="3556">
                  <c:v>3554</c:v>
                </c:pt>
                <c:pt idx="3557">
                  <c:v>3555</c:v>
                </c:pt>
                <c:pt idx="3558">
                  <c:v>3556</c:v>
                </c:pt>
                <c:pt idx="3559">
                  <c:v>3557</c:v>
                </c:pt>
                <c:pt idx="3560">
                  <c:v>3558</c:v>
                </c:pt>
                <c:pt idx="3561">
                  <c:v>3559</c:v>
                </c:pt>
                <c:pt idx="3562">
                  <c:v>3560</c:v>
                </c:pt>
                <c:pt idx="3563">
                  <c:v>3561</c:v>
                </c:pt>
                <c:pt idx="3564">
                  <c:v>3562</c:v>
                </c:pt>
                <c:pt idx="3565">
                  <c:v>3563</c:v>
                </c:pt>
                <c:pt idx="3566">
                  <c:v>3564</c:v>
                </c:pt>
                <c:pt idx="3567">
                  <c:v>3565</c:v>
                </c:pt>
                <c:pt idx="3568">
                  <c:v>3566</c:v>
                </c:pt>
                <c:pt idx="3569">
                  <c:v>3567</c:v>
                </c:pt>
                <c:pt idx="3570">
                  <c:v>3568</c:v>
                </c:pt>
                <c:pt idx="3571">
                  <c:v>3569</c:v>
                </c:pt>
                <c:pt idx="3572">
                  <c:v>3570</c:v>
                </c:pt>
                <c:pt idx="3573">
                  <c:v>3571</c:v>
                </c:pt>
                <c:pt idx="3574">
                  <c:v>3572</c:v>
                </c:pt>
                <c:pt idx="3575">
                  <c:v>3573</c:v>
                </c:pt>
                <c:pt idx="3576">
                  <c:v>3574</c:v>
                </c:pt>
                <c:pt idx="3577">
                  <c:v>3575</c:v>
                </c:pt>
                <c:pt idx="3578">
                  <c:v>3576</c:v>
                </c:pt>
                <c:pt idx="3579">
                  <c:v>3577</c:v>
                </c:pt>
                <c:pt idx="3580">
                  <c:v>3578</c:v>
                </c:pt>
                <c:pt idx="3581">
                  <c:v>3579</c:v>
                </c:pt>
                <c:pt idx="3582">
                  <c:v>3580</c:v>
                </c:pt>
                <c:pt idx="3583">
                  <c:v>3581</c:v>
                </c:pt>
                <c:pt idx="3584">
                  <c:v>3582</c:v>
                </c:pt>
                <c:pt idx="3585">
                  <c:v>3583</c:v>
                </c:pt>
                <c:pt idx="3586">
                  <c:v>3584</c:v>
                </c:pt>
                <c:pt idx="3587">
                  <c:v>3585</c:v>
                </c:pt>
                <c:pt idx="3588">
                  <c:v>3586</c:v>
                </c:pt>
                <c:pt idx="3589">
                  <c:v>3587</c:v>
                </c:pt>
                <c:pt idx="3590">
                  <c:v>3588</c:v>
                </c:pt>
                <c:pt idx="3591">
                  <c:v>3589</c:v>
                </c:pt>
                <c:pt idx="3592">
                  <c:v>3590</c:v>
                </c:pt>
                <c:pt idx="3593">
                  <c:v>3591</c:v>
                </c:pt>
                <c:pt idx="3594">
                  <c:v>3592</c:v>
                </c:pt>
                <c:pt idx="3595">
                  <c:v>3593</c:v>
                </c:pt>
                <c:pt idx="3596">
                  <c:v>3594</c:v>
                </c:pt>
                <c:pt idx="3597">
                  <c:v>3595</c:v>
                </c:pt>
                <c:pt idx="3598">
                  <c:v>3596</c:v>
                </c:pt>
                <c:pt idx="3599">
                  <c:v>3597</c:v>
                </c:pt>
                <c:pt idx="3600">
                  <c:v>3598</c:v>
                </c:pt>
                <c:pt idx="3601">
                  <c:v>3599</c:v>
                </c:pt>
                <c:pt idx="3602">
                  <c:v>3600</c:v>
                </c:pt>
                <c:pt idx="3603">
                  <c:v>3601</c:v>
                </c:pt>
                <c:pt idx="3604">
                  <c:v>3602</c:v>
                </c:pt>
                <c:pt idx="3605">
                  <c:v>3603</c:v>
                </c:pt>
                <c:pt idx="3606">
                  <c:v>3604</c:v>
                </c:pt>
                <c:pt idx="3607">
                  <c:v>3605</c:v>
                </c:pt>
                <c:pt idx="3608">
                  <c:v>3606</c:v>
                </c:pt>
                <c:pt idx="3609">
                  <c:v>3607</c:v>
                </c:pt>
                <c:pt idx="3610">
                  <c:v>3608</c:v>
                </c:pt>
                <c:pt idx="3611">
                  <c:v>3609</c:v>
                </c:pt>
                <c:pt idx="3612">
                  <c:v>3610</c:v>
                </c:pt>
                <c:pt idx="3613">
                  <c:v>3611</c:v>
                </c:pt>
                <c:pt idx="3614">
                  <c:v>3612</c:v>
                </c:pt>
                <c:pt idx="3615">
                  <c:v>3613</c:v>
                </c:pt>
                <c:pt idx="3616">
                  <c:v>3614</c:v>
                </c:pt>
                <c:pt idx="3617">
                  <c:v>3615</c:v>
                </c:pt>
                <c:pt idx="3618">
                  <c:v>3616</c:v>
                </c:pt>
                <c:pt idx="3619">
                  <c:v>3617</c:v>
                </c:pt>
                <c:pt idx="3620">
                  <c:v>3618</c:v>
                </c:pt>
                <c:pt idx="3621">
                  <c:v>3619</c:v>
                </c:pt>
                <c:pt idx="3622">
                  <c:v>3620</c:v>
                </c:pt>
                <c:pt idx="3623">
                  <c:v>3621</c:v>
                </c:pt>
                <c:pt idx="3624">
                  <c:v>3622</c:v>
                </c:pt>
                <c:pt idx="3625">
                  <c:v>3623</c:v>
                </c:pt>
                <c:pt idx="3626">
                  <c:v>3624</c:v>
                </c:pt>
                <c:pt idx="3627">
                  <c:v>3625</c:v>
                </c:pt>
                <c:pt idx="3628">
                  <c:v>3626</c:v>
                </c:pt>
                <c:pt idx="3629">
                  <c:v>3627</c:v>
                </c:pt>
                <c:pt idx="3630">
                  <c:v>3628</c:v>
                </c:pt>
                <c:pt idx="3631">
                  <c:v>3629</c:v>
                </c:pt>
                <c:pt idx="3632">
                  <c:v>3630</c:v>
                </c:pt>
                <c:pt idx="3633">
                  <c:v>3631</c:v>
                </c:pt>
                <c:pt idx="3634">
                  <c:v>3632</c:v>
                </c:pt>
                <c:pt idx="3635">
                  <c:v>3633</c:v>
                </c:pt>
                <c:pt idx="3636">
                  <c:v>3634</c:v>
                </c:pt>
                <c:pt idx="3637">
                  <c:v>3635</c:v>
                </c:pt>
                <c:pt idx="3638">
                  <c:v>3636</c:v>
                </c:pt>
                <c:pt idx="3639">
                  <c:v>3637</c:v>
                </c:pt>
                <c:pt idx="3640">
                  <c:v>3638</c:v>
                </c:pt>
                <c:pt idx="3641">
                  <c:v>3639</c:v>
                </c:pt>
                <c:pt idx="3642">
                  <c:v>3640</c:v>
                </c:pt>
                <c:pt idx="3643">
                  <c:v>3641</c:v>
                </c:pt>
                <c:pt idx="3644">
                  <c:v>3642</c:v>
                </c:pt>
                <c:pt idx="3645">
                  <c:v>3643</c:v>
                </c:pt>
                <c:pt idx="3646">
                  <c:v>3644</c:v>
                </c:pt>
                <c:pt idx="3647">
                  <c:v>3645</c:v>
                </c:pt>
                <c:pt idx="3648">
                  <c:v>3646</c:v>
                </c:pt>
                <c:pt idx="3649">
                  <c:v>3647</c:v>
                </c:pt>
                <c:pt idx="3650">
                  <c:v>3648</c:v>
                </c:pt>
                <c:pt idx="3651">
                  <c:v>3649</c:v>
                </c:pt>
                <c:pt idx="3652">
                  <c:v>3650</c:v>
                </c:pt>
                <c:pt idx="3653">
                  <c:v>3651</c:v>
                </c:pt>
                <c:pt idx="3654">
                  <c:v>3652</c:v>
                </c:pt>
                <c:pt idx="3655">
                  <c:v>3653</c:v>
                </c:pt>
                <c:pt idx="3656">
                  <c:v>3654</c:v>
                </c:pt>
                <c:pt idx="3657">
                  <c:v>3655</c:v>
                </c:pt>
                <c:pt idx="3658">
                  <c:v>3656</c:v>
                </c:pt>
                <c:pt idx="3659">
                  <c:v>3657</c:v>
                </c:pt>
                <c:pt idx="3660">
                  <c:v>3658</c:v>
                </c:pt>
                <c:pt idx="3661">
                  <c:v>3659</c:v>
                </c:pt>
                <c:pt idx="3662">
                  <c:v>3660</c:v>
                </c:pt>
                <c:pt idx="3663">
                  <c:v>3661</c:v>
                </c:pt>
                <c:pt idx="3664">
                  <c:v>3662</c:v>
                </c:pt>
                <c:pt idx="3665">
                  <c:v>3663</c:v>
                </c:pt>
                <c:pt idx="3666">
                  <c:v>3664</c:v>
                </c:pt>
                <c:pt idx="3667">
                  <c:v>3665</c:v>
                </c:pt>
                <c:pt idx="3668">
                  <c:v>3666</c:v>
                </c:pt>
                <c:pt idx="3669">
                  <c:v>3667</c:v>
                </c:pt>
                <c:pt idx="3670">
                  <c:v>3668</c:v>
                </c:pt>
                <c:pt idx="3671">
                  <c:v>3669</c:v>
                </c:pt>
                <c:pt idx="3672">
                  <c:v>3670</c:v>
                </c:pt>
                <c:pt idx="3673">
                  <c:v>3671</c:v>
                </c:pt>
                <c:pt idx="3674">
                  <c:v>3672</c:v>
                </c:pt>
                <c:pt idx="3675">
                  <c:v>3673</c:v>
                </c:pt>
                <c:pt idx="3676">
                  <c:v>3674</c:v>
                </c:pt>
                <c:pt idx="3677">
                  <c:v>3675</c:v>
                </c:pt>
                <c:pt idx="3678">
                  <c:v>3676</c:v>
                </c:pt>
                <c:pt idx="3679">
                  <c:v>3677</c:v>
                </c:pt>
                <c:pt idx="3680">
                  <c:v>3678</c:v>
                </c:pt>
                <c:pt idx="3681">
                  <c:v>3679</c:v>
                </c:pt>
                <c:pt idx="3682">
                  <c:v>3680</c:v>
                </c:pt>
                <c:pt idx="3683">
                  <c:v>3681</c:v>
                </c:pt>
                <c:pt idx="3684">
                  <c:v>3682</c:v>
                </c:pt>
                <c:pt idx="3685">
                  <c:v>3683</c:v>
                </c:pt>
                <c:pt idx="3686">
                  <c:v>3684</c:v>
                </c:pt>
                <c:pt idx="3687">
                  <c:v>3685</c:v>
                </c:pt>
                <c:pt idx="3688">
                  <c:v>3686</c:v>
                </c:pt>
                <c:pt idx="3689">
                  <c:v>3687</c:v>
                </c:pt>
                <c:pt idx="3690">
                  <c:v>3688</c:v>
                </c:pt>
                <c:pt idx="3691">
                  <c:v>3689</c:v>
                </c:pt>
                <c:pt idx="3692">
                  <c:v>3690</c:v>
                </c:pt>
                <c:pt idx="3693">
                  <c:v>3691</c:v>
                </c:pt>
                <c:pt idx="3694">
                  <c:v>3692</c:v>
                </c:pt>
                <c:pt idx="3695">
                  <c:v>3693</c:v>
                </c:pt>
                <c:pt idx="3696">
                  <c:v>3694</c:v>
                </c:pt>
                <c:pt idx="3697">
                  <c:v>3695</c:v>
                </c:pt>
                <c:pt idx="3698">
                  <c:v>3696</c:v>
                </c:pt>
                <c:pt idx="3699">
                  <c:v>3697</c:v>
                </c:pt>
                <c:pt idx="3700">
                  <c:v>3698</c:v>
                </c:pt>
                <c:pt idx="3701">
                  <c:v>3699</c:v>
                </c:pt>
                <c:pt idx="3702">
                  <c:v>3700</c:v>
                </c:pt>
                <c:pt idx="3703">
                  <c:v>3701</c:v>
                </c:pt>
                <c:pt idx="3704">
                  <c:v>3702</c:v>
                </c:pt>
                <c:pt idx="3705">
                  <c:v>3703</c:v>
                </c:pt>
                <c:pt idx="3706">
                  <c:v>3704</c:v>
                </c:pt>
                <c:pt idx="3707">
                  <c:v>3705</c:v>
                </c:pt>
                <c:pt idx="3708">
                  <c:v>3706</c:v>
                </c:pt>
                <c:pt idx="3709">
                  <c:v>3707</c:v>
                </c:pt>
                <c:pt idx="3710">
                  <c:v>3708</c:v>
                </c:pt>
                <c:pt idx="3711">
                  <c:v>3709</c:v>
                </c:pt>
                <c:pt idx="3712">
                  <c:v>3710</c:v>
                </c:pt>
                <c:pt idx="3713">
                  <c:v>3711</c:v>
                </c:pt>
                <c:pt idx="3714">
                  <c:v>3712</c:v>
                </c:pt>
                <c:pt idx="3715">
                  <c:v>3713</c:v>
                </c:pt>
                <c:pt idx="3716">
                  <c:v>3714</c:v>
                </c:pt>
                <c:pt idx="3717">
                  <c:v>3715</c:v>
                </c:pt>
                <c:pt idx="3718">
                  <c:v>3716</c:v>
                </c:pt>
                <c:pt idx="3719">
                  <c:v>3717</c:v>
                </c:pt>
                <c:pt idx="3720">
                  <c:v>3718</c:v>
                </c:pt>
                <c:pt idx="3721">
                  <c:v>3719</c:v>
                </c:pt>
                <c:pt idx="3722">
                  <c:v>3720</c:v>
                </c:pt>
                <c:pt idx="3723">
                  <c:v>3721</c:v>
                </c:pt>
                <c:pt idx="3724">
                  <c:v>3722</c:v>
                </c:pt>
                <c:pt idx="3725">
                  <c:v>3723</c:v>
                </c:pt>
                <c:pt idx="3726">
                  <c:v>3724</c:v>
                </c:pt>
                <c:pt idx="3727">
                  <c:v>3725</c:v>
                </c:pt>
                <c:pt idx="3728">
                  <c:v>3726</c:v>
                </c:pt>
                <c:pt idx="3729">
                  <c:v>3727</c:v>
                </c:pt>
                <c:pt idx="3730">
                  <c:v>3728</c:v>
                </c:pt>
                <c:pt idx="3731">
                  <c:v>3729</c:v>
                </c:pt>
                <c:pt idx="3732">
                  <c:v>3730</c:v>
                </c:pt>
                <c:pt idx="3733">
                  <c:v>3731</c:v>
                </c:pt>
                <c:pt idx="3734">
                  <c:v>3732</c:v>
                </c:pt>
                <c:pt idx="3735">
                  <c:v>3733</c:v>
                </c:pt>
                <c:pt idx="3736">
                  <c:v>3734</c:v>
                </c:pt>
                <c:pt idx="3737">
                  <c:v>3735</c:v>
                </c:pt>
                <c:pt idx="3738">
                  <c:v>3736</c:v>
                </c:pt>
                <c:pt idx="3739">
                  <c:v>3737</c:v>
                </c:pt>
                <c:pt idx="3740">
                  <c:v>3738</c:v>
                </c:pt>
                <c:pt idx="3741">
                  <c:v>3739</c:v>
                </c:pt>
                <c:pt idx="3742">
                  <c:v>3740</c:v>
                </c:pt>
                <c:pt idx="3743">
                  <c:v>3741</c:v>
                </c:pt>
                <c:pt idx="3744">
                  <c:v>3742</c:v>
                </c:pt>
                <c:pt idx="3745">
                  <c:v>3743</c:v>
                </c:pt>
                <c:pt idx="3746">
                  <c:v>3744</c:v>
                </c:pt>
                <c:pt idx="3747">
                  <c:v>3745</c:v>
                </c:pt>
                <c:pt idx="3748">
                  <c:v>3746</c:v>
                </c:pt>
                <c:pt idx="3749">
                  <c:v>3747</c:v>
                </c:pt>
                <c:pt idx="3750">
                  <c:v>3748</c:v>
                </c:pt>
                <c:pt idx="3751">
                  <c:v>3749</c:v>
                </c:pt>
                <c:pt idx="3752">
                  <c:v>3750</c:v>
                </c:pt>
                <c:pt idx="3753">
                  <c:v>3751</c:v>
                </c:pt>
                <c:pt idx="3754">
                  <c:v>3752</c:v>
                </c:pt>
                <c:pt idx="3755">
                  <c:v>3753</c:v>
                </c:pt>
                <c:pt idx="3756">
                  <c:v>3754</c:v>
                </c:pt>
                <c:pt idx="3757">
                  <c:v>3755</c:v>
                </c:pt>
                <c:pt idx="3758">
                  <c:v>3756</c:v>
                </c:pt>
                <c:pt idx="3759">
                  <c:v>3757</c:v>
                </c:pt>
                <c:pt idx="3760">
                  <c:v>3758</c:v>
                </c:pt>
                <c:pt idx="3761">
                  <c:v>3759</c:v>
                </c:pt>
                <c:pt idx="3762">
                  <c:v>3760</c:v>
                </c:pt>
                <c:pt idx="3763">
                  <c:v>3761</c:v>
                </c:pt>
                <c:pt idx="3764">
                  <c:v>3762</c:v>
                </c:pt>
                <c:pt idx="3765">
                  <c:v>3763</c:v>
                </c:pt>
                <c:pt idx="3766">
                  <c:v>3764</c:v>
                </c:pt>
                <c:pt idx="3767">
                  <c:v>3765</c:v>
                </c:pt>
                <c:pt idx="3768">
                  <c:v>3766</c:v>
                </c:pt>
                <c:pt idx="3769">
                  <c:v>3767</c:v>
                </c:pt>
                <c:pt idx="3770">
                  <c:v>3768</c:v>
                </c:pt>
                <c:pt idx="3771">
                  <c:v>3769</c:v>
                </c:pt>
                <c:pt idx="3772">
                  <c:v>3770</c:v>
                </c:pt>
                <c:pt idx="3773">
                  <c:v>3771</c:v>
                </c:pt>
                <c:pt idx="3774">
                  <c:v>3772</c:v>
                </c:pt>
                <c:pt idx="3775">
                  <c:v>3773</c:v>
                </c:pt>
                <c:pt idx="3776">
                  <c:v>3774</c:v>
                </c:pt>
                <c:pt idx="3777">
                  <c:v>3775</c:v>
                </c:pt>
                <c:pt idx="3778">
                  <c:v>3776</c:v>
                </c:pt>
                <c:pt idx="3779">
                  <c:v>3777</c:v>
                </c:pt>
                <c:pt idx="3780">
                  <c:v>3778</c:v>
                </c:pt>
                <c:pt idx="3781">
                  <c:v>3779</c:v>
                </c:pt>
                <c:pt idx="3782">
                  <c:v>3780</c:v>
                </c:pt>
                <c:pt idx="3783">
                  <c:v>3781</c:v>
                </c:pt>
                <c:pt idx="3784">
                  <c:v>3782</c:v>
                </c:pt>
                <c:pt idx="3785">
                  <c:v>3783</c:v>
                </c:pt>
                <c:pt idx="3786">
                  <c:v>3784</c:v>
                </c:pt>
                <c:pt idx="3787">
                  <c:v>3785</c:v>
                </c:pt>
                <c:pt idx="3788">
                  <c:v>3786</c:v>
                </c:pt>
                <c:pt idx="3789">
                  <c:v>3787</c:v>
                </c:pt>
                <c:pt idx="3790">
                  <c:v>3788</c:v>
                </c:pt>
                <c:pt idx="3791">
                  <c:v>3789</c:v>
                </c:pt>
                <c:pt idx="3792">
                  <c:v>3790</c:v>
                </c:pt>
                <c:pt idx="3793">
                  <c:v>3791</c:v>
                </c:pt>
                <c:pt idx="3794">
                  <c:v>3792</c:v>
                </c:pt>
                <c:pt idx="3795">
                  <c:v>3793</c:v>
                </c:pt>
                <c:pt idx="3796">
                  <c:v>3794</c:v>
                </c:pt>
                <c:pt idx="3797">
                  <c:v>3795</c:v>
                </c:pt>
                <c:pt idx="3798">
                  <c:v>3796</c:v>
                </c:pt>
                <c:pt idx="3799">
                  <c:v>3797</c:v>
                </c:pt>
                <c:pt idx="3800">
                  <c:v>3798</c:v>
                </c:pt>
                <c:pt idx="3801">
                  <c:v>3799</c:v>
                </c:pt>
                <c:pt idx="3802">
                  <c:v>3800</c:v>
                </c:pt>
                <c:pt idx="3803">
                  <c:v>3801</c:v>
                </c:pt>
                <c:pt idx="3804">
                  <c:v>3802</c:v>
                </c:pt>
                <c:pt idx="3805">
                  <c:v>3803</c:v>
                </c:pt>
                <c:pt idx="3806">
                  <c:v>3804</c:v>
                </c:pt>
                <c:pt idx="3807">
                  <c:v>3805</c:v>
                </c:pt>
                <c:pt idx="3808">
                  <c:v>3806</c:v>
                </c:pt>
                <c:pt idx="3809">
                  <c:v>3807</c:v>
                </c:pt>
                <c:pt idx="3810">
                  <c:v>3808</c:v>
                </c:pt>
                <c:pt idx="3811">
                  <c:v>3809</c:v>
                </c:pt>
                <c:pt idx="3812">
                  <c:v>3810</c:v>
                </c:pt>
                <c:pt idx="3813">
                  <c:v>3811</c:v>
                </c:pt>
                <c:pt idx="3814">
                  <c:v>3812</c:v>
                </c:pt>
                <c:pt idx="3815">
                  <c:v>3813</c:v>
                </c:pt>
                <c:pt idx="3816">
                  <c:v>3814</c:v>
                </c:pt>
                <c:pt idx="3817">
                  <c:v>3815</c:v>
                </c:pt>
                <c:pt idx="3818">
                  <c:v>3816</c:v>
                </c:pt>
                <c:pt idx="3819">
                  <c:v>3817</c:v>
                </c:pt>
                <c:pt idx="3820">
                  <c:v>3818</c:v>
                </c:pt>
                <c:pt idx="3821">
                  <c:v>3819</c:v>
                </c:pt>
                <c:pt idx="3822">
                  <c:v>3820</c:v>
                </c:pt>
                <c:pt idx="3823">
                  <c:v>3821</c:v>
                </c:pt>
                <c:pt idx="3824">
                  <c:v>3822</c:v>
                </c:pt>
                <c:pt idx="3825">
                  <c:v>3823</c:v>
                </c:pt>
                <c:pt idx="3826">
                  <c:v>3824</c:v>
                </c:pt>
                <c:pt idx="3827">
                  <c:v>3825</c:v>
                </c:pt>
                <c:pt idx="3828">
                  <c:v>3826</c:v>
                </c:pt>
                <c:pt idx="3829">
                  <c:v>3827</c:v>
                </c:pt>
                <c:pt idx="3830">
                  <c:v>3828</c:v>
                </c:pt>
                <c:pt idx="3831">
                  <c:v>3829</c:v>
                </c:pt>
                <c:pt idx="3832">
                  <c:v>3830</c:v>
                </c:pt>
                <c:pt idx="3833">
                  <c:v>3831</c:v>
                </c:pt>
                <c:pt idx="3834">
                  <c:v>3832</c:v>
                </c:pt>
                <c:pt idx="3835">
                  <c:v>3833</c:v>
                </c:pt>
                <c:pt idx="3836">
                  <c:v>3834</c:v>
                </c:pt>
                <c:pt idx="3837">
                  <c:v>3835</c:v>
                </c:pt>
                <c:pt idx="3838">
                  <c:v>3836</c:v>
                </c:pt>
                <c:pt idx="3839">
                  <c:v>3837</c:v>
                </c:pt>
                <c:pt idx="3840">
                  <c:v>3838</c:v>
                </c:pt>
                <c:pt idx="3841">
                  <c:v>3839</c:v>
                </c:pt>
                <c:pt idx="3842">
                  <c:v>3840</c:v>
                </c:pt>
                <c:pt idx="3843">
                  <c:v>3841</c:v>
                </c:pt>
                <c:pt idx="3844">
                  <c:v>3842</c:v>
                </c:pt>
                <c:pt idx="3845">
                  <c:v>3843</c:v>
                </c:pt>
                <c:pt idx="3846">
                  <c:v>3844</c:v>
                </c:pt>
                <c:pt idx="3847">
                  <c:v>3845</c:v>
                </c:pt>
                <c:pt idx="3848">
                  <c:v>3846</c:v>
                </c:pt>
                <c:pt idx="3849">
                  <c:v>3847</c:v>
                </c:pt>
                <c:pt idx="3850">
                  <c:v>3848</c:v>
                </c:pt>
                <c:pt idx="3851">
                  <c:v>3849</c:v>
                </c:pt>
                <c:pt idx="3852">
                  <c:v>3850</c:v>
                </c:pt>
                <c:pt idx="3853">
                  <c:v>3851</c:v>
                </c:pt>
                <c:pt idx="3854">
                  <c:v>3852</c:v>
                </c:pt>
                <c:pt idx="3855">
                  <c:v>3853</c:v>
                </c:pt>
                <c:pt idx="3856">
                  <c:v>3854</c:v>
                </c:pt>
                <c:pt idx="3857">
                  <c:v>3855</c:v>
                </c:pt>
                <c:pt idx="3858">
                  <c:v>3856</c:v>
                </c:pt>
                <c:pt idx="3859">
                  <c:v>3857</c:v>
                </c:pt>
                <c:pt idx="3860">
                  <c:v>3858</c:v>
                </c:pt>
                <c:pt idx="3861">
                  <c:v>3859</c:v>
                </c:pt>
                <c:pt idx="3862">
                  <c:v>3860</c:v>
                </c:pt>
                <c:pt idx="3863">
                  <c:v>3861</c:v>
                </c:pt>
                <c:pt idx="3864">
                  <c:v>3862</c:v>
                </c:pt>
                <c:pt idx="3865">
                  <c:v>3863</c:v>
                </c:pt>
                <c:pt idx="3866">
                  <c:v>3864</c:v>
                </c:pt>
                <c:pt idx="3867">
                  <c:v>3865</c:v>
                </c:pt>
                <c:pt idx="3868">
                  <c:v>3866</c:v>
                </c:pt>
                <c:pt idx="3869">
                  <c:v>3867</c:v>
                </c:pt>
                <c:pt idx="3870">
                  <c:v>3868</c:v>
                </c:pt>
                <c:pt idx="3871">
                  <c:v>3869</c:v>
                </c:pt>
                <c:pt idx="3872">
                  <c:v>3870</c:v>
                </c:pt>
                <c:pt idx="3873">
                  <c:v>3871</c:v>
                </c:pt>
                <c:pt idx="3874">
                  <c:v>3872</c:v>
                </c:pt>
                <c:pt idx="3875">
                  <c:v>3873</c:v>
                </c:pt>
                <c:pt idx="3876">
                  <c:v>3874</c:v>
                </c:pt>
                <c:pt idx="3877">
                  <c:v>3875</c:v>
                </c:pt>
                <c:pt idx="3878">
                  <c:v>3876</c:v>
                </c:pt>
                <c:pt idx="3879">
                  <c:v>3877</c:v>
                </c:pt>
                <c:pt idx="3880">
                  <c:v>3878</c:v>
                </c:pt>
                <c:pt idx="3881">
                  <c:v>3879</c:v>
                </c:pt>
                <c:pt idx="3882">
                  <c:v>3880</c:v>
                </c:pt>
                <c:pt idx="3883">
                  <c:v>3881</c:v>
                </c:pt>
                <c:pt idx="3884">
                  <c:v>3882</c:v>
                </c:pt>
                <c:pt idx="3885">
                  <c:v>3883</c:v>
                </c:pt>
                <c:pt idx="3886">
                  <c:v>3884</c:v>
                </c:pt>
                <c:pt idx="3887">
                  <c:v>3885</c:v>
                </c:pt>
                <c:pt idx="3888">
                  <c:v>3886</c:v>
                </c:pt>
                <c:pt idx="3889">
                  <c:v>3887</c:v>
                </c:pt>
                <c:pt idx="3890">
                  <c:v>3888</c:v>
                </c:pt>
                <c:pt idx="3891">
                  <c:v>3889</c:v>
                </c:pt>
                <c:pt idx="3892">
                  <c:v>3890</c:v>
                </c:pt>
                <c:pt idx="3893">
                  <c:v>3891</c:v>
                </c:pt>
                <c:pt idx="3894">
                  <c:v>3892</c:v>
                </c:pt>
                <c:pt idx="3895">
                  <c:v>3893</c:v>
                </c:pt>
                <c:pt idx="3896">
                  <c:v>3894</c:v>
                </c:pt>
                <c:pt idx="3897">
                  <c:v>3895</c:v>
                </c:pt>
                <c:pt idx="3898">
                  <c:v>3896</c:v>
                </c:pt>
                <c:pt idx="3899">
                  <c:v>3897</c:v>
                </c:pt>
                <c:pt idx="3900">
                  <c:v>3898</c:v>
                </c:pt>
                <c:pt idx="3901">
                  <c:v>3899</c:v>
                </c:pt>
                <c:pt idx="3902">
                  <c:v>3900</c:v>
                </c:pt>
                <c:pt idx="3903">
                  <c:v>3901</c:v>
                </c:pt>
                <c:pt idx="3904">
                  <c:v>3902</c:v>
                </c:pt>
                <c:pt idx="3905">
                  <c:v>3903</c:v>
                </c:pt>
                <c:pt idx="3906">
                  <c:v>3904</c:v>
                </c:pt>
                <c:pt idx="3907">
                  <c:v>3905</c:v>
                </c:pt>
                <c:pt idx="3908">
                  <c:v>3906</c:v>
                </c:pt>
                <c:pt idx="3909">
                  <c:v>3907</c:v>
                </c:pt>
                <c:pt idx="3910">
                  <c:v>3908</c:v>
                </c:pt>
                <c:pt idx="3911">
                  <c:v>3909</c:v>
                </c:pt>
                <c:pt idx="3912">
                  <c:v>3910</c:v>
                </c:pt>
                <c:pt idx="3913">
                  <c:v>3911</c:v>
                </c:pt>
                <c:pt idx="3914">
                  <c:v>3912</c:v>
                </c:pt>
                <c:pt idx="3915">
                  <c:v>3913</c:v>
                </c:pt>
                <c:pt idx="3916">
                  <c:v>3914</c:v>
                </c:pt>
                <c:pt idx="3917">
                  <c:v>3915</c:v>
                </c:pt>
                <c:pt idx="3918">
                  <c:v>3916</c:v>
                </c:pt>
                <c:pt idx="3919">
                  <c:v>3917</c:v>
                </c:pt>
                <c:pt idx="3920">
                  <c:v>3918</c:v>
                </c:pt>
                <c:pt idx="3921">
                  <c:v>3919</c:v>
                </c:pt>
                <c:pt idx="3922">
                  <c:v>3920</c:v>
                </c:pt>
                <c:pt idx="3923">
                  <c:v>3921</c:v>
                </c:pt>
                <c:pt idx="3924">
                  <c:v>3922</c:v>
                </c:pt>
                <c:pt idx="3925">
                  <c:v>3923</c:v>
                </c:pt>
                <c:pt idx="3926">
                  <c:v>3924</c:v>
                </c:pt>
                <c:pt idx="3927">
                  <c:v>3925</c:v>
                </c:pt>
                <c:pt idx="3928">
                  <c:v>3926</c:v>
                </c:pt>
                <c:pt idx="3929">
                  <c:v>3927</c:v>
                </c:pt>
                <c:pt idx="3930">
                  <c:v>3928</c:v>
                </c:pt>
                <c:pt idx="3931">
                  <c:v>3929</c:v>
                </c:pt>
                <c:pt idx="3932">
                  <c:v>3930</c:v>
                </c:pt>
                <c:pt idx="3933">
                  <c:v>3931</c:v>
                </c:pt>
                <c:pt idx="3934">
                  <c:v>3932</c:v>
                </c:pt>
                <c:pt idx="3935">
                  <c:v>3933</c:v>
                </c:pt>
                <c:pt idx="3936">
                  <c:v>3934</c:v>
                </c:pt>
                <c:pt idx="3937">
                  <c:v>3935</c:v>
                </c:pt>
                <c:pt idx="3938">
                  <c:v>3936</c:v>
                </c:pt>
                <c:pt idx="3939">
                  <c:v>3937</c:v>
                </c:pt>
                <c:pt idx="3940">
                  <c:v>3938</c:v>
                </c:pt>
                <c:pt idx="3941">
                  <c:v>3939</c:v>
                </c:pt>
                <c:pt idx="3942">
                  <c:v>3940</c:v>
                </c:pt>
                <c:pt idx="3943">
                  <c:v>3941</c:v>
                </c:pt>
                <c:pt idx="3944">
                  <c:v>3942</c:v>
                </c:pt>
                <c:pt idx="3945">
                  <c:v>3943</c:v>
                </c:pt>
                <c:pt idx="3946">
                  <c:v>3944</c:v>
                </c:pt>
                <c:pt idx="3947">
                  <c:v>3945</c:v>
                </c:pt>
                <c:pt idx="3948">
                  <c:v>3946</c:v>
                </c:pt>
                <c:pt idx="3949">
                  <c:v>3947</c:v>
                </c:pt>
                <c:pt idx="3950">
                  <c:v>3948</c:v>
                </c:pt>
                <c:pt idx="3951">
                  <c:v>3949</c:v>
                </c:pt>
                <c:pt idx="3952">
                  <c:v>3950</c:v>
                </c:pt>
                <c:pt idx="3953">
                  <c:v>3951</c:v>
                </c:pt>
                <c:pt idx="3954">
                  <c:v>3952</c:v>
                </c:pt>
                <c:pt idx="3955">
                  <c:v>3953</c:v>
                </c:pt>
                <c:pt idx="3956">
                  <c:v>3954</c:v>
                </c:pt>
                <c:pt idx="3957">
                  <c:v>3955</c:v>
                </c:pt>
                <c:pt idx="3958">
                  <c:v>3956</c:v>
                </c:pt>
                <c:pt idx="3959">
                  <c:v>3957</c:v>
                </c:pt>
                <c:pt idx="3960">
                  <c:v>3958</c:v>
                </c:pt>
                <c:pt idx="3961">
                  <c:v>3959</c:v>
                </c:pt>
                <c:pt idx="3962">
                  <c:v>3960</c:v>
                </c:pt>
                <c:pt idx="3963">
                  <c:v>3961</c:v>
                </c:pt>
                <c:pt idx="3964">
                  <c:v>3962</c:v>
                </c:pt>
                <c:pt idx="3965">
                  <c:v>3963</c:v>
                </c:pt>
                <c:pt idx="3966">
                  <c:v>3964</c:v>
                </c:pt>
                <c:pt idx="3967">
                  <c:v>3965</c:v>
                </c:pt>
                <c:pt idx="3968">
                  <c:v>3966</c:v>
                </c:pt>
                <c:pt idx="3969">
                  <c:v>3967</c:v>
                </c:pt>
                <c:pt idx="3970">
                  <c:v>3968</c:v>
                </c:pt>
                <c:pt idx="3971">
                  <c:v>3969</c:v>
                </c:pt>
                <c:pt idx="3972">
                  <c:v>3970</c:v>
                </c:pt>
                <c:pt idx="3973">
                  <c:v>3971</c:v>
                </c:pt>
                <c:pt idx="3974">
                  <c:v>3972</c:v>
                </c:pt>
                <c:pt idx="3975">
                  <c:v>3973</c:v>
                </c:pt>
                <c:pt idx="3976">
                  <c:v>3974</c:v>
                </c:pt>
                <c:pt idx="3977">
                  <c:v>3975</c:v>
                </c:pt>
                <c:pt idx="3978">
                  <c:v>3976</c:v>
                </c:pt>
                <c:pt idx="3979">
                  <c:v>3977</c:v>
                </c:pt>
                <c:pt idx="3980">
                  <c:v>3978</c:v>
                </c:pt>
                <c:pt idx="3981">
                  <c:v>3979</c:v>
                </c:pt>
                <c:pt idx="3982">
                  <c:v>3980</c:v>
                </c:pt>
                <c:pt idx="3983">
                  <c:v>3981</c:v>
                </c:pt>
                <c:pt idx="3984">
                  <c:v>3982</c:v>
                </c:pt>
                <c:pt idx="3985">
                  <c:v>3983</c:v>
                </c:pt>
                <c:pt idx="3986">
                  <c:v>3984</c:v>
                </c:pt>
                <c:pt idx="3987">
                  <c:v>3985</c:v>
                </c:pt>
                <c:pt idx="3988">
                  <c:v>3986</c:v>
                </c:pt>
                <c:pt idx="3989">
                  <c:v>3987</c:v>
                </c:pt>
                <c:pt idx="3990">
                  <c:v>3988</c:v>
                </c:pt>
                <c:pt idx="3991">
                  <c:v>3989</c:v>
                </c:pt>
                <c:pt idx="3992">
                  <c:v>3990</c:v>
                </c:pt>
                <c:pt idx="3993">
                  <c:v>3991</c:v>
                </c:pt>
                <c:pt idx="3994">
                  <c:v>3992</c:v>
                </c:pt>
                <c:pt idx="3995">
                  <c:v>3993</c:v>
                </c:pt>
                <c:pt idx="3996">
                  <c:v>3994</c:v>
                </c:pt>
                <c:pt idx="3997">
                  <c:v>3995</c:v>
                </c:pt>
                <c:pt idx="3998">
                  <c:v>3996</c:v>
                </c:pt>
                <c:pt idx="3999">
                  <c:v>3997</c:v>
                </c:pt>
                <c:pt idx="4000">
                  <c:v>3998</c:v>
                </c:pt>
                <c:pt idx="4001">
                  <c:v>3999</c:v>
                </c:pt>
                <c:pt idx="4002">
                  <c:v>4000</c:v>
                </c:pt>
              </c:numCache>
            </c:numRef>
          </c:xVal>
          <c:yVal>
            <c:numRef>
              <c:f>'9.1 Hist Sim'!$C$10:$C$4012</c:f>
              <c:numCache>
                <c:formatCode>0.000%</c:formatCode>
                <c:ptCount val="4003"/>
                <c:pt idx="0">
                  <c:v>0.03</c:v>
                </c:pt>
                <c:pt idx="1">
                  <c:v>3.0199317518374558E-2</c:v>
                </c:pt>
                <c:pt idx="2">
                  <c:v>3.0458487203479701E-2</c:v>
                </c:pt>
                <c:pt idx="3">
                  <c:v>2.8279938085871262E-2</c:v>
                </c:pt>
                <c:pt idx="4">
                  <c:v>3.1306608575148234E-2</c:v>
                </c:pt>
                <c:pt idx="5">
                  <c:v>3.1274690171944564E-2</c:v>
                </c:pt>
                <c:pt idx="6">
                  <c:v>3.1437487875572878E-2</c:v>
                </c:pt>
                <c:pt idx="7">
                  <c:v>3.2870500337248462E-2</c:v>
                </c:pt>
                <c:pt idx="8">
                  <c:v>3.2619845433606111E-2</c:v>
                </c:pt>
                <c:pt idx="9">
                  <c:v>3.206801492321304E-2</c:v>
                </c:pt>
                <c:pt idx="10">
                  <c:v>3.2368931768906227E-2</c:v>
                </c:pt>
                <c:pt idx="11">
                  <c:v>3.3336533608820662E-2</c:v>
                </c:pt>
                <c:pt idx="12">
                  <c:v>3.4009754234993542E-2</c:v>
                </c:pt>
                <c:pt idx="13">
                  <c:v>3.4107596119914096E-2</c:v>
                </c:pt>
                <c:pt idx="14">
                  <c:v>3.4110811521975766E-2</c:v>
                </c:pt>
                <c:pt idx="15">
                  <c:v>3.5381919442940439E-2</c:v>
                </c:pt>
                <c:pt idx="16">
                  <c:v>3.5399331677356427E-2</c:v>
                </c:pt>
                <c:pt idx="17">
                  <c:v>3.5943885673190866E-2</c:v>
                </c:pt>
                <c:pt idx="18">
                  <c:v>3.4894310122543661E-2</c:v>
                </c:pt>
                <c:pt idx="19">
                  <c:v>3.4457453195480665E-2</c:v>
                </c:pt>
                <c:pt idx="20">
                  <c:v>3.4357239075224227E-2</c:v>
                </c:pt>
                <c:pt idx="21">
                  <c:v>3.3904030841937001E-2</c:v>
                </c:pt>
                <c:pt idx="22">
                  <c:v>3.3854693284717623E-2</c:v>
                </c:pt>
                <c:pt idx="23">
                  <c:v>3.3790013484875973E-2</c:v>
                </c:pt>
                <c:pt idx="24">
                  <c:v>3.4321538421226601E-2</c:v>
                </c:pt>
                <c:pt idx="25">
                  <c:v>3.3555450067162665E-2</c:v>
                </c:pt>
                <c:pt idx="26">
                  <c:v>3.4618282206272014E-2</c:v>
                </c:pt>
                <c:pt idx="27">
                  <c:v>3.426449214793139E-2</c:v>
                </c:pt>
                <c:pt idx="28">
                  <c:v>3.37634367281179E-2</c:v>
                </c:pt>
                <c:pt idx="29">
                  <c:v>3.2740858670609232E-2</c:v>
                </c:pt>
                <c:pt idx="30">
                  <c:v>3.2483452060764105E-2</c:v>
                </c:pt>
                <c:pt idx="31">
                  <c:v>3.2110015343326574E-2</c:v>
                </c:pt>
                <c:pt idx="32">
                  <c:v>3.1051417146423496E-2</c:v>
                </c:pt>
                <c:pt idx="33">
                  <c:v>3.1000426485416722E-2</c:v>
                </c:pt>
                <c:pt idx="34">
                  <c:v>3.074323446093491E-2</c:v>
                </c:pt>
                <c:pt idx="35">
                  <c:v>3.0636063021434092E-2</c:v>
                </c:pt>
                <c:pt idx="36">
                  <c:v>2.6793634328530359E-2</c:v>
                </c:pt>
                <c:pt idx="37">
                  <c:v>2.7996738603987312E-2</c:v>
                </c:pt>
                <c:pt idx="38">
                  <c:v>2.8856207492319173E-2</c:v>
                </c:pt>
                <c:pt idx="39">
                  <c:v>2.7816203051424685E-2</c:v>
                </c:pt>
                <c:pt idx="40">
                  <c:v>2.8323363645070897E-2</c:v>
                </c:pt>
                <c:pt idx="41">
                  <c:v>3.056845143455366E-2</c:v>
                </c:pt>
                <c:pt idx="42">
                  <c:v>3.0627155011382905E-2</c:v>
                </c:pt>
                <c:pt idx="43">
                  <c:v>3.1081323425352601E-2</c:v>
                </c:pt>
                <c:pt idx="44">
                  <c:v>2.9054810640889262E-2</c:v>
                </c:pt>
                <c:pt idx="45">
                  <c:v>2.9572225325450986E-2</c:v>
                </c:pt>
                <c:pt idx="46">
                  <c:v>2.9550812897425314E-2</c:v>
                </c:pt>
                <c:pt idx="47">
                  <c:v>2.9549123695080792E-2</c:v>
                </c:pt>
                <c:pt idx="48">
                  <c:v>2.959439979597802E-2</c:v>
                </c:pt>
                <c:pt idx="49">
                  <c:v>3.0589872830789757E-2</c:v>
                </c:pt>
                <c:pt idx="50">
                  <c:v>3.1543779995496478E-2</c:v>
                </c:pt>
                <c:pt idx="51">
                  <c:v>3.2267748610852479E-2</c:v>
                </c:pt>
                <c:pt idx="52">
                  <c:v>3.2061111273328717E-2</c:v>
                </c:pt>
                <c:pt idx="53">
                  <c:v>3.1962460209505231E-2</c:v>
                </c:pt>
                <c:pt idx="54">
                  <c:v>3.2312274070088687E-2</c:v>
                </c:pt>
                <c:pt idx="55">
                  <c:v>3.2973260220845131E-2</c:v>
                </c:pt>
                <c:pt idx="56">
                  <c:v>3.0477395189873621E-2</c:v>
                </c:pt>
                <c:pt idx="57">
                  <c:v>2.9720705151356362E-2</c:v>
                </c:pt>
                <c:pt idx="58">
                  <c:v>2.8949428467148753E-2</c:v>
                </c:pt>
                <c:pt idx="59">
                  <c:v>2.8796371843746983E-2</c:v>
                </c:pt>
                <c:pt idx="60">
                  <c:v>2.8767222423435695E-2</c:v>
                </c:pt>
                <c:pt idx="61">
                  <c:v>3.0158515630932171E-2</c:v>
                </c:pt>
                <c:pt idx="62">
                  <c:v>2.9722244501836095E-2</c:v>
                </c:pt>
                <c:pt idx="63">
                  <c:v>2.9692240850376101E-2</c:v>
                </c:pt>
                <c:pt idx="64">
                  <c:v>2.9993097843062078E-2</c:v>
                </c:pt>
                <c:pt idx="65">
                  <c:v>2.9145247026797914E-2</c:v>
                </c:pt>
                <c:pt idx="66">
                  <c:v>2.8283666670405917E-2</c:v>
                </c:pt>
                <c:pt idx="67">
                  <c:v>2.8469802691362154E-2</c:v>
                </c:pt>
                <c:pt idx="68">
                  <c:v>2.9063268655857098E-2</c:v>
                </c:pt>
                <c:pt idx="69">
                  <c:v>2.8224933049470862E-2</c:v>
                </c:pt>
                <c:pt idx="70">
                  <c:v>2.7437724960106161E-2</c:v>
                </c:pt>
                <c:pt idx="71">
                  <c:v>2.7387100335272013E-2</c:v>
                </c:pt>
                <c:pt idx="72">
                  <c:v>2.7574380296418281E-2</c:v>
                </c:pt>
                <c:pt idx="73">
                  <c:v>2.7798834798956916E-2</c:v>
                </c:pt>
                <c:pt idx="74">
                  <c:v>2.7048865863851562E-2</c:v>
                </c:pt>
                <c:pt idx="75">
                  <c:v>2.5127529194287065E-2</c:v>
                </c:pt>
                <c:pt idx="76">
                  <c:v>2.5062447992437453E-2</c:v>
                </c:pt>
                <c:pt idx="77">
                  <c:v>2.5445061764255039E-2</c:v>
                </c:pt>
                <c:pt idx="78">
                  <c:v>2.5832757017168834E-2</c:v>
                </c:pt>
                <c:pt idx="79">
                  <c:v>2.4741524503887179E-2</c:v>
                </c:pt>
                <c:pt idx="80">
                  <c:v>2.3083336018510616E-2</c:v>
                </c:pt>
                <c:pt idx="81">
                  <c:v>2.3697714766316925E-2</c:v>
                </c:pt>
                <c:pt idx="82">
                  <c:v>2.1879249808492943E-2</c:v>
                </c:pt>
                <c:pt idx="83">
                  <c:v>2.2558078076936244E-2</c:v>
                </c:pt>
                <c:pt idx="84">
                  <c:v>2.291581683669475E-2</c:v>
                </c:pt>
                <c:pt idx="85">
                  <c:v>1.957588755684549E-2</c:v>
                </c:pt>
                <c:pt idx="86">
                  <c:v>1.9676919656849111E-2</c:v>
                </c:pt>
                <c:pt idx="87">
                  <c:v>1.9833079436588137E-2</c:v>
                </c:pt>
                <c:pt idx="88">
                  <c:v>1.8693649450218442E-2</c:v>
                </c:pt>
                <c:pt idx="89">
                  <c:v>1.8425163083759931E-2</c:v>
                </c:pt>
                <c:pt idx="90">
                  <c:v>1.8331138965568872E-2</c:v>
                </c:pt>
                <c:pt idx="91">
                  <c:v>1.8470219243053698E-2</c:v>
                </c:pt>
                <c:pt idx="92">
                  <c:v>1.8591081493334025E-2</c:v>
                </c:pt>
                <c:pt idx="93">
                  <c:v>1.8543026830702782E-2</c:v>
                </c:pt>
                <c:pt idx="94">
                  <c:v>1.9159834260357417E-2</c:v>
                </c:pt>
                <c:pt idx="95">
                  <c:v>1.9750249467540955E-2</c:v>
                </c:pt>
                <c:pt idx="96">
                  <c:v>2.0168576191600208E-2</c:v>
                </c:pt>
                <c:pt idx="97">
                  <c:v>1.9599969783944217E-2</c:v>
                </c:pt>
                <c:pt idx="98">
                  <c:v>2.0492351602899118E-2</c:v>
                </c:pt>
                <c:pt idx="99">
                  <c:v>2.0984948959654789E-2</c:v>
                </c:pt>
                <c:pt idx="100">
                  <c:v>2.0488204430822311E-2</c:v>
                </c:pt>
                <c:pt idx="101">
                  <c:v>2.1588680598827362E-2</c:v>
                </c:pt>
                <c:pt idx="102">
                  <c:v>2.2430222258825079E-2</c:v>
                </c:pt>
                <c:pt idx="103">
                  <c:v>2.2177941415287727E-2</c:v>
                </c:pt>
                <c:pt idx="104">
                  <c:v>2.2469832854822853E-2</c:v>
                </c:pt>
                <c:pt idx="105">
                  <c:v>2.2850823672052958E-2</c:v>
                </c:pt>
                <c:pt idx="106">
                  <c:v>2.2549292194987431E-2</c:v>
                </c:pt>
                <c:pt idx="107">
                  <c:v>1.9566045012747751E-2</c:v>
                </c:pt>
                <c:pt idx="108">
                  <c:v>2.0649289212872117E-2</c:v>
                </c:pt>
                <c:pt idx="109">
                  <c:v>2.3198243301627588E-2</c:v>
                </c:pt>
                <c:pt idx="110">
                  <c:v>2.2180588445786999E-2</c:v>
                </c:pt>
                <c:pt idx="111">
                  <c:v>2.4139670913693571E-2</c:v>
                </c:pt>
                <c:pt idx="112">
                  <c:v>2.3833903393361774E-2</c:v>
                </c:pt>
                <c:pt idx="113">
                  <c:v>2.4229032054402404E-2</c:v>
                </c:pt>
                <c:pt idx="114">
                  <c:v>2.3732579104541775E-2</c:v>
                </c:pt>
                <c:pt idx="115">
                  <c:v>2.3733706683295112E-2</c:v>
                </c:pt>
                <c:pt idx="116">
                  <c:v>2.3495114811106676E-2</c:v>
                </c:pt>
                <c:pt idx="117">
                  <c:v>2.3715254888968633E-2</c:v>
                </c:pt>
                <c:pt idx="118">
                  <c:v>2.3771396008600589E-2</c:v>
                </c:pt>
                <c:pt idx="119">
                  <c:v>2.5596915457042624E-2</c:v>
                </c:pt>
                <c:pt idx="120">
                  <c:v>2.5096991959425607E-2</c:v>
                </c:pt>
                <c:pt idx="121">
                  <c:v>2.4246135962830453E-2</c:v>
                </c:pt>
                <c:pt idx="122">
                  <c:v>2.4295184087599366E-2</c:v>
                </c:pt>
                <c:pt idx="123">
                  <c:v>2.4780801047198802E-2</c:v>
                </c:pt>
                <c:pt idx="124">
                  <c:v>2.5418013495756429E-2</c:v>
                </c:pt>
                <c:pt idx="125">
                  <c:v>2.555436621690424E-2</c:v>
                </c:pt>
                <c:pt idx="126">
                  <c:v>2.4400652823175766E-2</c:v>
                </c:pt>
                <c:pt idx="127">
                  <c:v>2.3893098878247976E-2</c:v>
                </c:pt>
                <c:pt idx="128">
                  <c:v>2.2969533037115766E-2</c:v>
                </c:pt>
                <c:pt idx="129">
                  <c:v>2.2914216648891896E-2</c:v>
                </c:pt>
                <c:pt idx="130">
                  <c:v>2.5322611589720403E-2</c:v>
                </c:pt>
                <c:pt idx="131">
                  <c:v>2.5552754866633328E-2</c:v>
                </c:pt>
                <c:pt idx="132">
                  <c:v>2.5797961371135044E-2</c:v>
                </c:pt>
                <c:pt idx="133">
                  <c:v>2.5591405147455119E-2</c:v>
                </c:pt>
                <c:pt idx="134">
                  <c:v>2.5433883684468795E-2</c:v>
                </c:pt>
                <c:pt idx="135">
                  <c:v>2.4603222067432345E-2</c:v>
                </c:pt>
                <c:pt idx="136">
                  <c:v>2.3799817990910077E-2</c:v>
                </c:pt>
                <c:pt idx="137">
                  <c:v>2.4391013397717778E-2</c:v>
                </c:pt>
                <c:pt idx="138">
                  <c:v>2.4983334563339215E-2</c:v>
                </c:pt>
                <c:pt idx="139">
                  <c:v>2.5287099990033958E-2</c:v>
                </c:pt>
                <c:pt idx="140">
                  <c:v>2.358733545408203E-2</c:v>
                </c:pt>
                <c:pt idx="141">
                  <c:v>2.4906949020907967E-2</c:v>
                </c:pt>
                <c:pt idx="142">
                  <c:v>2.542569611477901E-2</c:v>
                </c:pt>
                <c:pt idx="143">
                  <c:v>2.4443574806817994E-2</c:v>
                </c:pt>
                <c:pt idx="144">
                  <c:v>2.5156737565613436E-2</c:v>
                </c:pt>
                <c:pt idx="145">
                  <c:v>2.6032953675626559E-2</c:v>
                </c:pt>
                <c:pt idx="146">
                  <c:v>2.710118665823143E-2</c:v>
                </c:pt>
                <c:pt idx="147">
                  <c:v>2.8684462348743951E-2</c:v>
                </c:pt>
                <c:pt idx="148">
                  <c:v>2.971485632312397E-2</c:v>
                </c:pt>
                <c:pt idx="149">
                  <c:v>2.8884596876290948E-2</c:v>
                </c:pt>
                <c:pt idx="150">
                  <c:v>2.9029029847116247E-2</c:v>
                </c:pt>
                <c:pt idx="151">
                  <c:v>2.959138133889367E-2</c:v>
                </c:pt>
                <c:pt idx="152">
                  <c:v>2.957451388963183E-2</c:v>
                </c:pt>
                <c:pt idx="153">
                  <c:v>2.9579423752910575E-2</c:v>
                </c:pt>
                <c:pt idx="154">
                  <c:v>2.9548273460826967E-2</c:v>
                </c:pt>
                <c:pt idx="155">
                  <c:v>2.9505101947477151E-2</c:v>
                </c:pt>
                <c:pt idx="156">
                  <c:v>3.0990182926369209E-2</c:v>
                </c:pt>
                <c:pt idx="157">
                  <c:v>3.0900283014124421E-2</c:v>
                </c:pt>
                <c:pt idx="158">
                  <c:v>3.0907523731249918E-2</c:v>
                </c:pt>
                <c:pt idx="159">
                  <c:v>3.0823823101917135E-2</c:v>
                </c:pt>
                <c:pt idx="160">
                  <c:v>3.0611360830750108E-2</c:v>
                </c:pt>
                <c:pt idx="161">
                  <c:v>2.8985592979257218E-2</c:v>
                </c:pt>
                <c:pt idx="162">
                  <c:v>2.9404992584178596E-2</c:v>
                </c:pt>
                <c:pt idx="163">
                  <c:v>3.0536299905557375E-2</c:v>
                </c:pt>
                <c:pt idx="164">
                  <c:v>2.9942004959016871E-2</c:v>
                </c:pt>
                <c:pt idx="165">
                  <c:v>3.0154619172853375E-2</c:v>
                </c:pt>
                <c:pt idx="166">
                  <c:v>3.194800390151481E-2</c:v>
                </c:pt>
                <c:pt idx="167">
                  <c:v>3.0586167960830732E-2</c:v>
                </c:pt>
                <c:pt idx="168">
                  <c:v>3.1226512909359867E-2</c:v>
                </c:pt>
                <c:pt idx="169">
                  <c:v>3.0897873052996332E-2</c:v>
                </c:pt>
                <c:pt idx="170">
                  <c:v>3.0721649660255573E-2</c:v>
                </c:pt>
                <c:pt idx="171">
                  <c:v>3.2491057442670522E-2</c:v>
                </c:pt>
                <c:pt idx="172">
                  <c:v>3.2896928813272115E-2</c:v>
                </c:pt>
                <c:pt idx="173">
                  <c:v>3.2889343119619795E-2</c:v>
                </c:pt>
                <c:pt idx="174">
                  <c:v>3.2137085646948844E-2</c:v>
                </c:pt>
                <c:pt idx="175">
                  <c:v>3.3202950359151086E-2</c:v>
                </c:pt>
                <c:pt idx="176">
                  <c:v>3.2919628639891792E-2</c:v>
                </c:pt>
                <c:pt idx="177">
                  <c:v>3.2874176899498363E-2</c:v>
                </c:pt>
                <c:pt idx="178">
                  <c:v>3.1799265099919628E-2</c:v>
                </c:pt>
                <c:pt idx="179">
                  <c:v>3.0397592806832574E-2</c:v>
                </c:pt>
                <c:pt idx="180">
                  <c:v>3.0908654582827853E-2</c:v>
                </c:pt>
                <c:pt idx="181">
                  <c:v>3.0386641170638738E-2</c:v>
                </c:pt>
                <c:pt idx="182">
                  <c:v>3.2729491075773005E-2</c:v>
                </c:pt>
                <c:pt idx="183">
                  <c:v>3.271194184416619E-2</c:v>
                </c:pt>
                <c:pt idx="184">
                  <c:v>3.2121869584413473E-2</c:v>
                </c:pt>
                <c:pt idx="185">
                  <c:v>3.1371586260329522E-2</c:v>
                </c:pt>
                <c:pt idx="186">
                  <c:v>3.2007871390225609E-2</c:v>
                </c:pt>
                <c:pt idx="187">
                  <c:v>3.2576764314341727E-2</c:v>
                </c:pt>
                <c:pt idx="188">
                  <c:v>3.2550688464051424E-2</c:v>
                </c:pt>
                <c:pt idx="189">
                  <c:v>3.2600878002780852E-2</c:v>
                </c:pt>
                <c:pt idx="190">
                  <c:v>3.1679528481754586E-2</c:v>
                </c:pt>
                <c:pt idx="191">
                  <c:v>3.2674338988245046E-2</c:v>
                </c:pt>
                <c:pt idx="192">
                  <c:v>2.9778843880396175E-2</c:v>
                </c:pt>
                <c:pt idx="193">
                  <c:v>2.9471533703019089E-2</c:v>
                </c:pt>
                <c:pt idx="194">
                  <c:v>3.067502017109848E-2</c:v>
                </c:pt>
                <c:pt idx="195">
                  <c:v>3.0048621459174505E-2</c:v>
                </c:pt>
                <c:pt idx="196">
                  <c:v>3.1783002313484895E-2</c:v>
                </c:pt>
                <c:pt idx="197">
                  <c:v>3.0973048668146756E-2</c:v>
                </c:pt>
                <c:pt idx="198">
                  <c:v>3.1354402690497454E-2</c:v>
                </c:pt>
                <c:pt idx="199">
                  <c:v>3.1564718041864247E-2</c:v>
                </c:pt>
                <c:pt idx="200">
                  <c:v>2.9386286310312506E-2</c:v>
                </c:pt>
                <c:pt idx="201">
                  <c:v>2.9505580412863906E-2</c:v>
                </c:pt>
                <c:pt idx="202">
                  <c:v>2.9447005241041047E-2</c:v>
                </c:pt>
                <c:pt idx="203">
                  <c:v>2.803258960299158E-2</c:v>
                </c:pt>
                <c:pt idx="204">
                  <c:v>2.6933611856609488E-2</c:v>
                </c:pt>
                <c:pt idx="205">
                  <c:v>2.666460591348925E-2</c:v>
                </c:pt>
                <c:pt idx="206">
                  <c:v>2.6775020944974477E-2</c:v>
                </c:pt>
                <c:pt idx="207">
                  <c:v>2.6596509938224513E-2</c:v>
                </c:pt>
                <c:pt idx="208">
                  <c:v>2.6674825763536188E-2</c:v>
                </c:pt>
                <c:pt idx="209">
                  <c:v>2.8162230420250997E-2</c:v>
                </c:pt>
                <c:pt idx="210">
                  <c:v>2.8277109345907433E-2</c:v>
                </c:pt>
                <c:pt idx="211">
                  <c:v>2.8254404095687514E-2</c:v>
                </c:pt>
                <c:pt idx="212">
                  <c:v>2.8072258577734668E-2</c:v>
                </c:pt>
                <c:pt idx="213">
                  <c:v>2.7451481556475043E-2</c:v>
                </c:pt>
                <c:pt idx="214">
                  <c:v>2.7019217936336697E-2</c:v>
                </c:pt>
                <c:pt idx="215">
                  <c:v>2.7578375511487938E-2</c:v>
                </c:pt>
                <c:pt idx="216">
                  <c:v>2.643976615917773E-2</c:v>
                </c:pt>
                <c:pt idx="217">
                  <c:v>2.7872969567639242E-2</c:v>
                </c:pt>
                <c:pt idx="218">
                  <c:v>3.1461076859155036E-2</c:v>
                </c:pt>
                <c:pt idx="219">
                  <c:v>3.404388723359187E-2</c:v>
                </c:pt>
                <c:pt idx="220">
                  <c:v>3.4649839560090538E-2</c:v>
                </c:pt>
                <c:pt idx="221">
                  <c:v>3.4869862218534144E-2</c:v>
                </c:pt>
                <c:pt idx="222">
                  <c:v>3.615396823888805E-2</c:v>
                </c:pt>
                <c:pt idx="223">
                  <c:v>3.5521652481555956E-2</c:v>
                </c:pt>
                <c:pt idx="224">
                  <c:v>3.5309139462538351E-2</c:v>
                </c:pt>
                <c:pt idx="225">
                  <c:v>3.3579773564259958E-2</c:v>
                </c:pt>
                <c:pt idx="226">
                  <c:v>3.2794261549568077E-2</c:v>
                </c:pt>
                <c:pt idx="227">
                  <c:v>3.2579632242827519E-2</c:v>
                </c:pt>
                <c:pt idx="228">
                  <c:v>3.2835269797925663E-2</c:v>
                </c:pt>
                <c:pt idx="229">
                  <c:v>3.3449950351710812E-2</c:v>
                </c:pt>
                <c:pt idx="230">
                  <c:v>3.3397330599020593E-2</c:v>
                </c:pt>
                <c:pt idx="231">
                  <c:v>3.2589128623561614E-2</c:v>
                </c:pt>
                <c:pt idx="232">
                  <c:v>3.3023952087765721E-2</c:v>
                </c:pt>
                <c:pt idx="233">
                  <c:v>3.2662032618756602E-2</c:v>
                </c:pt>
                <c:pt idx="234">
                  <c:v>3.2775225259232932E-2</c:v>
                </c:pt>
                <c:pt idx="235">
                  <c:v>3.3266937206493166E-2</c:v>
                </c:pt>
                <c:pt idx="236">
                  <c:v>3.3194130428256398E-2</c:v>
                </c:pt>
                <c:pt idx="237">
                  <c:v>3.3111407104921317E-2</c:v>
                </c:pt>
                <c:pt idx="238">
                  <c:v>3.3091752244021798E-2</c:v>
                </c:pt>
                <c:pt idx="239">
                  <c:v>3.3046462187478996E-2</c:v>
                </c:pt>
                <c:pt idx="240">
                  <c:v>3.1964967578532344E-2</c:v>
                </c:pt>
                <c:pt idx="241">
                  <c:v>3.1983702911954355E-2</c:v>
                </c:pt>
                <c:pt idx="242">
                  <c:v>3.1296925032632407E-2</c:v>
                </c:pt>
                <c:pt idx="243">
                  <c:v>3.1361391704876479E-2</c:v>
                </c:pt>
                <c:pt idx="244">
                  <c:v>3.108468092536569E-2</c:v>
                </c:pt>
                <c:pt idx="245">
                  <c:v>3.0688084225533822E-2</c:v>
                </c:pt>
                <c:pt idx="246">
                  <c:v>3.2178591966763523E-2</c:v>
                </c:pt>
                <c:pt idx="247">
                  <c:v>3.1744809611788105E-2</c:v>
                </c:pt>
                <c:pt idx="248">
                  <c:v>3.1798990997288945E-2</c:v>
                </c:pt>
                <c:pt idx="249">
                  <c:v>3.1638075585751463E-2</c:v>
                </c:pt>
                <c:pt idx="250">
                  <c:v>3.2211012757964667E-2</c:v>
                </c:pt>
                <c:pt idx="252">
                  <c:v>5.212E-2</c:v>
                </c:pt>
                <c:pt idx="253">
                  <c:v>5.1299999999999998E-2</c:v>
                </c:pt>
                <c:pt idx="254">
                  <c:v>5.2400000000000002E-2</c:v>
                </c:pt>
                <c:pt idx="255">
                  <c:v>5.2400000000000002E-2</c:v>
                </c:pt>
                <c:pt idx="256">
                  <c:v>5.21E-2</c:v>
                </c:pt>
                <c:pt idx="257">
                  <c:v>5.21E-2</c:v>
                </c:pt>
                <c:pt idx="258">
                  <c:v>5.2400000000000002E-2</c:v>
                </c:pt>
                <c:pt idx="259">
                  <c:v>5.1900000000000002E-2</c:v>
                </c:pt>
                <c:pt idx="260">
                  <c:v>5.3499999999999999E-2</c:v>
                </c:pt>
                <c:pt idx="261">
                  <c:v>5.3600000000000002E-2</c:v>
                </c:pt>
                <c:pt idx="262">
                  <c:v>5.4100000000000002E-2</c:v>
                </c:pt>
                <c:pt idx="263">
                  <c:v>5.3899999999999997E-2</c:v>
                </c:pt>
                <c:pt idx="264">
                  <c:v>5.4900000000000004E-2</c:v>
                </c:pt>
                <c:pt idx="265">
                  <c:v>5.5300000000000002E-2</c:v>
                </c:pt>
                <c:pt idx="266">
                  <c:v>5.5099999999999996E-2</c:v>
                </c:pt>
                <c:pt idx="267">
                  <c:v>5.57E-2</c:v>
                </c:pt>
                <c:pt idx="268">
                  <c:v>5.5599999999999997E-2</c:v>
                </c:pt>
                <c:pt idx="269">
                  <c:v>5.3899999999999997E-2</c:v>
                </c:pt>
                <c:pt idx="270">
                  <c:v>5.5999999999999994E-2</c:v>
                </c:pt>
                <c:pt idx="271">
                  <c:v>5.6500000000000002E-2</c:v>
                </c:pt>
                <c:pt idx="272">
                  <c:v>5.6600000000000004E-2</c:v>
                </c:pt>
                <c:pt idx="273">
                  <c:v>5.5899999999999998E-2</c:v>
                </c:pt>
                <c:pt idx="274">
                  <c:v>5.5800000000000002E-2</c:v>
                </c:pt>
                <c:pt idx="275">
                  <c:v>5.5199999999999999E-2</c:v>
                </c:pt>
                <c:pt idx="276">
                  <c:v>5.4900000000000004E-2</c:v>
                </c:pt>
                <c:pt idx="277">
                  <c:v>5.4800000000000001E-2</c:v>
                </c:pt>
                <c:pt idx="278">
                  <c:v>5.5399999999999998E-2</c:v>
                </c:pt>
                <c:pt idx="279">
                  <c:v>5.6100000000000004E-2</c:v>
                </c:pt>
                <c:pt idx="280">
                  <c:v>5.6100000000000004E-2</c:v>
                </c:pt>
                <c:pt idx="281">
                  <c:v>5.7699999999999994E-2</c:v>
                </c:pt>
                <c:pt idx="282">
                  <c:v>5.7800000000000004E-2</c:v>
                </c:pt>
                <c:pt idx="283">
                  <c:v>5.79E-2</c:v>
                </c:pt>
                <c:pt idx="284">
                  <c:v>5.8099999999999999E-2</c:v>
                </c:pt>
                <c:pt idx="285">
                  <c:v>5.7999999999999996E-2</c:v>
                </c:pt>
                <c:pt idx="286">
                  <c:v>5.8200000000000002E-2</c:v>
                </c:pt>
                <c:pt idx="287">
                  <c:v>5.8600000000000006E-2</c:v>
                </c:pt>
                <c:pt idx="288">
                  <c:v>5.9200000000000003E-2</c:v>
                </c:pt>
                <c:pt idx="289">
                  <c:v>0.06</c:v>
                </c:pt>
                <c:pt idx="290">
                  <c:v>5.9699999999999996E-2</c:v>
                </c:pt>
                <c:pt idx="291">
                  <c:v>5.96E-2</c:v>
                </c:pt>
                <c:pt idx="292">
                  <c:v>5.9400000000000001E-2</c:v>
                </c:pt>
                <c:pt idx="293">
                  <c:v>5.7800000000000004E-2</c:v>
                </c:pt>
                <c:pt idx="294">
                  <c:v>5.8200000000000002E-2</c:v>
                </c:pt>
                <c:pt idx="295">
                  <c:v>5.8899999999999994E-2</c:v>
                </c:pt>
                <c:pt idx="296">
                  <c:v>5.9299999999999999E-2</c:v>
                </c:pt>
                <c:pt idx="297">
                  <c:v>0.06</c:v>
                </c:pt>
                <c:pt idx="298">
                  <c:v>6.0299999999999999E-2</c:v>
                </c:pt>
                <c:pt idx="299">
                  <c:v>6.0100000000000001E-2</c:v>
                </c:pt>
                <c:pt idx="300">
                  <c:v>5.96E-2</c:v>
                </c:pt>
                <c:pt idx="301">
                  <c:v>5.9299999999999999E-2</c:v>
                </c:pt>
                <c:pt idx="302">
                  <c:v>5.8099999999999999E-2</c:v>
                </c:pt>
                <c:pt idx="303">
                  <c:v>5.8400000000000001E-2</c:v>
                </c:pt>
                <c:pt idx="304">
                  <c:v>5.8200000000000002E-2</c:v>
                </c:pt>
                <c:pt idx="305">
                  <c:v>5.8700000000000002E-2</c:v>
                </c:pt>
                <c:pt idx="306">
                  <c:v>5.8899999999999994E-2</c:v>
                </c:pt>
                <c:pt idx="307">
                  <c:v>5.8299999999999998E-2</c:v>
                </c:pt>
                <c:pt idx="308">
                  <c:v>5.8200000000000002E-2</c:v>
                </c:pt>
                <c:pt idx="309">
                  <c:v>5.7200000000000001E-2</c:v>
                </c:pt>
                <c:pt idx="310">
                  <c:v>5.6900000000000006E-2</c:v>
                </c:pt>
                <c:pt idx="311">
                  <c:v>5.7200000000000001E-2</c:v>
                </c:pt>
                <c:pt idx="312">
                  <c:v>5.7099999999999998E-2</c:v>
                </c:pt>
                <c:pt idx="313">
                  <c:v>5.67E-2</c:v>
                </c:pt>
                <c:pt idx="314">
                  <c:v>5.6500000000000002E-2</c:v>
                </c:pt>
                <c:pt idx="315">
                  <c:v>5.6299999999999996E-2</c:v>
                </c:pt>
                <c:pt idx="316">
                  <c:v>5.6500000000000002E-2</c:v>
                </c:pt>
                <c:pt idx="317">
                  <c:v>5.7699999999999994E-2</c:v>
                </c:pt>
                <c:pt idx="318">
                  <c:v>5.8299999999999998E-2</c:v>
                </c:pt>
                <c:pt idx="319">
                  <c:v>5.8499999999999996E-2</c:v>
                </c:pt>
                <c:pt idx="320">
                  <c:v>5.7999999999999996E-2</c:v>
                </c:pt>
                <c:pt idx="321">
                  <c:v>5.79E-2</c:v>
                </c:pt>
                <c:pt idx="322">
                  <c:v>5.8600000000000006E-2</c:v>
                </c:pt>
                <c:pt idx="323">
                  <c:v>5.91E-2</c:v>
                </c:pt>
                <c:pt idx="324">
                  <c:v>5.91E-2</c:v>
                </c:pt>
                <c:pt idx="325">
                  <c:v>5.9400000000000001E-2</c:v>
                </c:pt>
                <c:pt idx="326">
                  <c:v>5.9500000000000004E-2</c:v>
                </c:pt>
                <c:pt idx="327">
                  <c:v>5.8799999999999998E-2</c:v>
                </c:pt>
                <c:pt idx="328">
                  <c:v>6.0100000000000001E-2</c:v>
                </c:pt>
                <c:pt idx="329">
                  <c:v>6.1200000000000004E-2</c:v>
                </c:pt>
                <c:pt idx="330">
                  <c:v>6.1399999999999996E-2</c:v>
                </c:pt>
                <c:pt idx="331">
                  <c:v>6.1100000000000002E-2</c:v>
                </c:pt>
                <c:pt idx="332">
                  <c:v>6.0700000000000004E-2</c:v>
                </c:pt>
                <c:pt idx="333">
                  <c:v>5.9699999999999996E-2</c:v>
                </c:pt>
                <c:pt idx="334">
                  <c:v>5.9699999999999996E-2</c:v>
                </c:pt>
                <c:pt idx="335">
                  <c:v>5.8700000000000002E-2</c:v>
                </c:pt>
                <c:pt idx="336">
                  <c:v>5.8700000000000002E-2</c:v>
                </c:pt>
                <c:pt idx="337">
                  <c:v>5.8799999999999998E-2</c:v>
                </c:pt>
                <c:pt idx="338">
                  <c:v>5.8700000000000002E-2</c:v>
                </c:pt>
                <c:pt idx="339">
                  <c:v>5.8799999999999998E-2</c:v>
                </c:pt>
                <c:pt idx="340">
                  <c:v>5.8400000000000001E-2</c:v>
                </c:pt>
                <c:pt idx="341">
                  <c:v>5.7200000000000001E-2</c:v>
                </c:pt>
                <c:pt idx="342">
                  <c:v>5.74E-2</c:v>
                </c:pt>
                <c:pt idx="343">
                  <c:v>5.8400000000000001E-2</c:v>
                </c:pt>
                <c:pt idx="344">
                  <c:v>5.9400000000000001E-2</c:v>
                </c:pt>
                <c:pt idx="345">
                  <c:v>5.9800000000000006E-2</c:v>
                </c:pt>
                <c:pt idx="346">
                  <c:v>5.9699999999999996E-2</c:v>
                </c:pt>
                <c:pt idx="347">
                  <c:v>6.0100000000000001E-2</c:v>
                </c:pt>
                <c:pt idx="348">
                  <c:v>5.8799999999999998E-2</c:v>
                </c:pt>
                <c:pt idx="349">
                  <c:v>5.9400000000000001E-2</c:v>
                </c:pt>
                <c:pt idx="350">
                  <c:v>5.9200000000000003E-2</c:v>
                </c:pt>
                <c:pt idx="351">
                  <c:v>5.96E-2</c:v>
                </c:pt>
                <c:pt idx="352">
                  <c:v>5.8899999999999994E-2</c:v>
                </c:pt>
                <c:pt idx="353">
                  <c:v>5.91E-2</c:v>
                </c:pt>
                <c:pt idx="354">
                  <c:v>5.9500000000000004E-2</c:v>
                </c:pt>
                <c:pt idx="355">
                  <c:v>5.9299999999999999E-2</c:v>
                </c:pt>
                <c:pt idx="356">
                  <c:v>5.8899999999999994E-2</c:v>
                </c:pt>
                <c:pt idx="357">
                  <c:v>5.8499999999999996E-2</c:v>
                </c:pt>
                <c:pt idx="358">
                  <c:v>5.9000000000000004E-2</c:v>
                </c:pt>
                <c:pt idx="359">
                  <c:v>5.9200000000000003E-2</c:v>
                </c:pt>
                <c:pt idx="360">
                  <c:v>5.91E-2</c:v>
                </c:pt>
                <c:pt idx="361">
                  <c:v>5.8499999999999996E-2</c:v>
                </c:pt>
                <c:pt idx="362">
                  <c:v>5.74E-2</c:v>
                </c:pt>
                <c:pt idx="363">
                  <c:v>5.8200000000000002E-2</c:v>
                </c:pt>
                <c:pt idx="364">
                  <c:v>5.8700000000000002E-2</c:v>
                </c:pt>
                <c:pt idx="365">
                  <c:v>5.9500000000000004E-2</c:v>
                </c:pt>
                <c:pt idx="366">
                  <c:v>5.8899999999999994E-2</c:v>
                </c:pt>
                <c:pt idx="367">
                  <c:v>5.9900000000000002E-2</c:v>
                </c:pt>
                <c:pt idx="368">
                  <c:v>5.9299999999999999E-2</c:v>
                </c:pt>
                <c:pt idx="369">
                  <c:v>6.0199999999999997E-2</c:v>
                </c:pt>
                <c:pt idx="370">
                  <c:v>6.0299999999999999E-2</c:v>
                </c:pt>
                <c:pt idx="371">
                  <c:v>6.0299999999999999E-2</c:v>
                </c:pt>
                <c:pt idx="372">
                  <c:v>6.0199999999999997E-2</c:v>
                </c:pt>
                <c:pt idx="373">
                  <c:v>6.0599999999999994E-2</c:v>
                </c:pt>
                <c:pt idx="374">
                  <c:v>6.1100000000000002E-2</c:v>
                </c:pt>
                <c:pt idx="375">
                  <c:v>6.1600000000000002E-2</c:v>
                </c:pt>
                <c:pt idx="376">
                  <c:v>6.0700000000000004E-2</c:v>
                </c:pt>
                <c:pt idx="377">
                  <c:v>6.1100000000000002E-2</c:v>
                </c:pt>
                <c:pt idx="378">
                  <c:v>6.1699999999999998E-2</c:v>
                </c:pt>
                <c:pt idx="379">
                  <c:v>6.1799999999999994E-2</c:v>
                </c:pt>
                <c:pt idx="380">
                  <c:v>6.1799999999999994E-2</c:v>
                </c:pt>
                <c:pt idx="381">
                  <c:v>6.1900000000000004E-2</c:v>
                </c:pt>
                <c:pt idx="382">
                  <c:v>6.2E-2</c:v>
                </c:pt>
                <c:pt idx="383">
                  <c:v>6.2300000000000001E-2</c:v>
                </c:pt>
                <c:pt idx="384">
                  <c:v>6.1799999999999994E-2</c:v>
                </c:pt>
                <c:pt idx="385">
                  <c:v>6.1100000000000002E-2</c:v>
                </c:pt>
                <c:pt idx="386">
                  <c:v>0.06</c:v>
                </c:pt>
                <c:pt idx="387">
                  <c:v>6.0499999999999998E-2</c:v>
                </c:pt>
                <c:pt idx="388">
                  <c:v>6.0199999999999997E-2</c:v>
                </c:pt>
                <c:pt idx="389">
                  <c:v>0.06</c:v>
                </c:pt>
                <c:pt idx="390">
                  <c:v>5.9400000000000001E-2</c:v>
                </c:pt>
                <c:pt idx="391">
                  <c:v>5.91E-2</c:v>
                </c:pt>
                <c:pt idx="392">
                  <c:v>5.9299999999999999E-2</c:v>
                </c:pt>
                <c:pt idx="393">
                  <c:v>5.9500000000000004E-2</c:v>
                </c:pt>
                <c:pt idx="394">
                  <c:v>5.9800000000000006E-2</c:v>
                </c:pt>
                <c:pt idx="395">
                  <c:v>5.91E-2</c:v>
                </c:pt>
                <c:pt idx="396">
                  <c:v>5.9200000000000003E-2</c:v>
                </c:pt>
                <c:pt idx="397">
                  <c:v>5.9500000000000004E-2</c:v>
                </c:pt>
                <c:pt idx="398">
                  <c:v>6.0199999999999997E-2</c:v>
                </c:pt>
                <c:pt idx="399">
                  <c:v>6.0499999999999998E-2</c:v>
                </c:pt>
                <c:pt idx="400">
                  <c:v>6.0499999999999998E-2</c:v>
                </c:pt>
                <c:pt idx="401">
                  <c:v>6.0899999999999996E-2</c:v>
                </c:pt>
                <c:pt idx="402">
                  <c:v>6.08E-2</c:v>
                </c:pt>
                <c:pt idx="403">
                  <c:v>6.08E-2</c:v>
                </c:pt>
                <c:pt idx="404">
                  <c:v>6.1100000000000002E-2</c:v>
                </c:pt>
                <c:pt idx="405">
                  <c:v>6.1900000000000004E-2</c:v>
                </c:pt>
                <c:pt idx="406">
                  <c:v>6.1600000000000002E-2</c:v>
                </c:pt>
                <c:pt idx="407">
                  <c:v>6.1900000000000004E-2</c:v>
                </c:pt>
                <c:pt idx="408">
                  <c:v>6.2199999999999998E-2</c:v>
                </c:pt>
                <c:pt idx="409">
                  <c:v>6.1600000000000002E-2</c:v>
                </c:pt>
                <c:pt idx="410">
                  <c:v>6.1399999999999996E-2</c:v>
                </c:pt>
                <c:pt idx="411">
                  <c:v>6.0999999999999999E-2</c:v>
                </c:pt>
                <c:pt idx="412">
                  <c:v>6.13E-2</c:v>
                </c:pt>
                <c:pt idx="413">
                  <c:v>6.1200000000000004E-2</c:v>
                </c:pt>
                <c:pt idx="414">
                  <c:v>6.0700000000000004E-2</c:v>
                </c:pt>
                <c:pt idx="415">
                  <c:v>6.0899999999999996E-2</c:v>
                </c:pt>
                <c:pt idx="416">
                  <c:v>6.2E-2</c:v>
                </c:pt>
                <c:pt idx="417">
                  <c:v>6.2400000000000004E-2</c:v>
                </c:pt>
                <c:pt idx="418">
                  <c:v>6.3E-2</c:v>
                </c:pt>
                <c:pt idx="419">
                  <c:v>6.2899999999999998E-2</c:v>
                </c:pt>
                <c:pt idx="420">
                  <c:v>6.3399999999999998E-2</c:v>
                </c:pt>
                <c:pt idx="421">
                  <c:v>6.3600000000000004E-2</c:v>
                </c:pt>
                <c:pt idx="422">
                  <c:v>6.3799999999999996E-2</c:v>
                </c:pt>
                <c:pt idx="423">
                  <c:v>6.3899999999999998E-2</c:v>
                </c:pt>
                <c:pt idx="424">
                  <c:v>6.3899999999999998E-2</c:v>
                </c:pt>
                <c:pt idx="425">
                  <c:v>6.4199999999999993E-2</c:v>
                </c:pt>
                <c:pt idx="426">
                  <c:v>6.3899999999999998E-2</c:v>
                </c:pt>
                <c:pt idx="427">
                  <c:v>6.3700000000000007E-2</c:v>
                </c:pt>
                <c:pt idx="428">
                  <c:v>6.4299999999999996E-2</c:v>
                </c:pt>
                <c:pt idx="429">
                  <c:v>6.5500000000000003E-2</c:v>
                </c:pt>
                <c:pt idx="430">
                  <c:v>6.4899999999999999E-2</c:v>
                </c:pt>
                <c:pt idx="431">
                  <c:v>6.6000000000000003E-2</c:v>
                </c:pt>
                <c:pt idx="432">
                  <c:v>6.5500000000000003E-2</c:v>
                </c:pt>
                <c:pt idx="433">
                  <c:v>6.5000000000000002E-2</c:v>
                </c:pt>
                <c:pt idx="434">
                  <c:v>6.5599999999999992E-2</c:v>
                </c:pt>
                <c:pt idx="435">
                  <c:v>6.6600000000000006E-2</c:v>
                </c:pt>
                <c:pt idx="436">
                  <c:v>6.7000000000000004E-2</c:v>
                </c:pt>
                <c:pt idx="437">
                  <c:v>6.6199999999999995E-2</c:v>
                </c:pt>
                <c:pt idx="438">
                  <c:v>6.6699999999999995E-2</c:v>
                </c:pt>
                <c:pt idx="439">
                  <c:v>6.7500000000000004E-2</c:v>
                </c:pt>
                <c:pt idx="440">
                  <c:v>6.7199999999999996E-2</c:v>
                </c:pt>
                <c:pt idx="441">
                  <c:v>6.7500000000000004E-2</c:v>
                </c:pt>
                <c:pt idx="442">
                  <c:v>6.7799999999999999E-2</c:v>
                </c:pt>
                <c:pt idx="443">
                  <c:v>6.6799999999999998E-2</c:v>
                </c:pt>
                <c:pt idx="444">
                  <c:v>6.6799999999999998E-2</c:v>
                </c:pt>
                <c:pt idx="445">
                  <c:v>6.6799999999999998E-2</c:v>
                </c:pt>
                <c:pt idx="446">
                  <c:v>6.6799999999999998E-2</c:v>
                </c:pt>
                <c:pt idx="447">
                  <c:v>6.6500000000000004E-2</c:v>
                </c:pt>
                <c:pt idx="448">
                  <c:v>6.6699999999999995E-2</c:v>
                </c:pt>
                <c:pt idx="449">
                  <c:v>6.6199999999999995E-2</c:v>
                </c:pt>
                <c:pt idx="450">
                  <c:v>6.6000000000000003E-2</c:v>
                </c:pt>
                <c:pt idx="451">
                  <c:v>6.4699999999999994E-2</c:v>
                </c:pt>
                <c:pt idx="452">
                  <c:v>6.5199999999999994E-2</c:v>
                </c:pt>
                <c:pt idx="453">
                  <c:v>6.6299999999999998E-2</c:v>
                </c:pt>
                <c:pt idx="454">
                  <c:v>6.6000000000000003E-2</c:v>
                </c:pt>
                <c:pt idx="455">
                  <c:v>6.6699999999999995E-2</c:v>
                </c:pt>
                <c:pt idx="456">
                  <c:v>6.6600000000000006E-2</c:v>
                </c:pt>
                <c:pt idx="457">
                  <c:v>6.6199999999999995E-2</c:v>
                </c:pt>
                <c:pt idx="458">
                  <c:v>6.54E-2</c:v>
                </c:pt>
                <c:pt idx="459">
                  <c:v>6.5500000000000003E-2</c:v>
                </c:pt>
                <c:pt idx="460">
                  <c:v>6.5500000000000003E-2</c:v>
                </c:pt>
                <c:pt idx="461">
                  <c:v>6.5700000000000008E-2</c:v>
                </c:pt>
                <c:pt idx="462">
                  <c:v>6.480000000000001E-2</c:v>
                </c:pt>
                <c:pt idx="463">
                  <c:v>6.3399999999999998E-2</c:v>
                </c:pt>
                <c:pt idx="464">
                  <c:v>6.4299999999999996E-2</c:v>
                </c:pt>
                <c:pt idx="465">
                  <c:v>6.3500000000000001E-2</c:v>
                </c:pt>
                <c:pt idx="466">
                  <c:v>6.3399999999999998E-2</c:v>
                </c:pt>
                <c:pt idx="467">
                  <c:v>6.4100000000000004E-2</c:v>
                </c:pt>
                <c:pt idx="468">
                  <c:v>6.4100000000000004E-2</c:v>
                </c:pt>
                <c:pt idx="469">
                  <c:v>6.3799999999999996E-2</c:v>
                </c:pt>
                <c:pt idx="470">
                  <c:v>6.4000000000000001E-2</c:v>
                </c:pt>
                <c:pt idx="471">
                  <c:v>6.3700000000000007E-2</c:v>
                </c:pt>
                <c:pt idx="472">
                  <c:v>6.4100000000000004E-2</c:v>
                </c:pt>
                <c:pt idx="473">
                  <c:v>6.3799999999999996E-2</c:v>
                </c:pt>
                <c:pt idx="474">
                  <c:v>6.3799999999999996E-2</c:v>
                </c:pt>
                <c:pt idx="475">
                  <c:v>6.3399999999999998E-2</c:v>
                </c:pt>
                <c:pt idx="476">
                  <c:v>6.3899999999999998E-2</c:v>
                </c:pt>
                <c:pt idx="477">
                  <c:v>6.3600000000000004E-2</c:v>
                </c:pt>
                <c:pt idx="478">
                  <c:v>6.3E-2</c:v>
                </c:pt>
                <c:pt idx="479">
                  <c:v>6.2800000000000009E-2</c:v>
                </c:pt>
                <c:pt idx="480">
                  <c:v>6.2400000000000004E-2</c:v>
                </c:pt>
                <c:pt idx="481">
                  <c:v>6.1900000000000004E-2</c:v>
                </c:pt>
                <c:pt idx="482">
                  <c:v>6.1699999999999998E-2</c:v>
                </c:pt>
                <c:pt idx="483">
                  <c:v>6.1399999999999996E-2</c:v>
                </c:pt>
                <c:pt idx="484">
                  <c:v>6.1200000000000004E-2</c:v>
                </c:pt>
                <c:pt idx="485">
                  <c:v>6.0700000000000004E-2</c:v>
                </c:pt>
                <c:pt idx="486">
                  <c:v>6.1699999999999998E-2</c:v>
                </c:pt>
                <c:pt idx="487">
                  <c:v>6.2E-2</c:v>
                </c:pt>
                <c:pt idx="488">
                  <c:v>6.1699999999999998E-2</c:v>
                </c:pt>
                <c:pt idx="489">
                  <c:v>6.1500000000000006E-2</c:v>
                </c:pt>
                <c:pt idx="490">
                  <c:v>6.0700000000000004E-2</c:v>
                </c:pt>
                <c:pt idx="491">
                  <c:v>6.0199999999999997E-2</c:v>
                </c:pt>
                <c:pt idx="492">
                  <c:v>5.9900000000000002E-2</c:v>
                </c:pt>
                <c:pt idx="493">
                  <c:v>5.8400000000000001E-2</c:v>
                </c:pt>
                <c:pt idx="494">
                  <c:v>5.8799999999999998E-2</c:v>
                </c:pt>
                <c:pt idx="495">
                  <c:v>5.91E-2</c:v>
                </c:pt>
                <c:pt idx="496">
                  <c:v>5.8499999999999996E-2</c:v>
                </c:pt>
                <c:pt idx="497">
                  <c:v>5.79E-2</c:v>
                </c:pt>
                <c:pt idx="498">
                  <c:v>5.8799999999999998E-2</c:v>
                </c:pt>
                <c:pt idx="499">
                  <c:v>5.9699999999999996E-2</c:v>
                </c:pt>
                <c:pt idx="500">
                  <c:v>5.91E-2</c:v>
                </c:pt>
                <c:pt idx="501">
                  <c:v>5.8899999999999994E-2</c:v>
                </c:pt>
                <c:pt idx="502">
                  <c:v>5.9900000000000002E-2</c:v>
                </c:pt>
                <c:pt idx="503">
                  <c:v>6.0499999999999998E-2</c:v>
                </c:pt>
                <c:pt idx="504">
                  <c:v>5.9699999999999996E-2</c:v>
                </c:pt>
                <c:pt idx="505">
                  <c:v>5.9900000000000002E-2</c:v>
                </c:pt>
                <c:pt idx="506">
                  <c:v>5.9900000000000002E-2</c:v>
                </c:pt>
                <c:pt idx="507">
                  <c:v>6.1200000000000004E-2</c:v>
                </c:pt>
                <c:pt idx="508">
                  <c:v>6.13E-2</c:v>
                </c:pt>
                <c:pt idx="509">
                  <c:v>6.2400000000000004E-2</c:v>
                </c:pt>
                <c:pt idx="510">
                  <c:v>6.2100000000000002E-2</c:v>
                </c:pt>
                <c:pt idx="511">
                  <c:v>6.2600000000000003E-2</c:v>
                </c:pt>
                <c:pt idx="512">
                  <c:v>6.3099999999999989E-2</c:v>
                </c:pt>
                <c:pt idx="513">
                  <c:v>6.4000000000000001E-2</c:v>
                </c:pt>
                <c:pt idx="514">
                  <c:v>6.4500000000000002E-2</c:v>
                </c:pt>
                <c:pt idx="515">
                  <c:v>6.5099999999999991E-2</c:v>
                </c:pt>
                <c:pt idx="516">
                  <c:v>6.5599999999999992E-2</c:v>
                </c:pt>
                <c:pt idx="517">
                  <c:v>6.5199999999999994E-2</c:v>
                </c:pt>
                <c:pt idx="518">
                  <c:v>6.4399999999999999E-2</c:v>
                </c:pt>
                <c:pt idx="519">
                  <c:v>6.4100000000000004E-2</c:v>
                </c:pt>
                <c:pt idx="520">
                  <c:v>6.5000000000000002E-2</c:v>
                </c:pt>
                <c:pt idx="521">
                  <c:v>6.4600000000000005E-2</c:v>
                </c:pt>
                <c:pt idx="522">
                  <c:v>6.4000000000000001E-2</c:v>
                </c:pt>
                <c:pt idx="523">
                  <c:v>6.4600000000000005E-2</c:v>
                </c:pt>
                <c:pt idx="524">
                  <c:v>6.5500000000000003E-2</c:v>
                </c:pt>
                <c:pt idx="525">
                  <c:v>6.5099999999999991E-2</c:v>
                </c:pt>
                <c:pt idx="526">
                  <c:v>6.4199999999999993E-2</c:v>
                </c:pt>
                <c:pt idx="527">
                  <c:v>6.4500000000000002E-2</c:v>
                </c:pt>
                <c:pt idx="528">
                  <c:v>6.4600000000000005E-2</c:v>
                </c:pt>
                <c:pt idx="529">
                  <c:v>6.3700000000000007E-2</c:v>
                </c:pt>
                <c:pt idx="530">
                  <c:v>6.3200000000000006E-2</c:v>
                </c:pt>
                <c:pt idx="531">
                  <c:v>6.3700000000000007E-2</c:v>
                </c:pt>
                <c:pt idx="532">
                  <c:v>6.2800000000000009E-2</c:v>
                </c:pt>
                <c:pt idx="533">
                  <c:v>6.2E-2</c:v>
                </c:pt>
                <c:pt idx="534">
                  <c:v>6.1500000000000006E-2</c:v>
                </c:pt>
                <c:pt idx="535">
                  <c:v>6.0999999999999999E-2</c:v>
                </c:pt>
                <c:pt idx="536">
                  <c:v>6.13E-2</c:v>
                </c:pt>
                <c:pt idx="537">
                  <c:v>6.1100000000000002E-2</c:v>
                </c:pt>
                <c:pt idx="538">
                  <c:v>6.1100000000000002E-2</c:v>
                </c:pt>
                <c:pt idx="539">
                  <c:v>6.1100000000000002E-2</c:v>
                </c:pt>
                <c:pt idx="540">
                  <c:v>6.0700000000000004E-2</c:v>
                </c:pt>
                <c:pt idx="541">
                  <c:v>6.0999999999999999E-2</c:v>
                </c:pt>
                <c:pt idx="542">
                  <c:v>6.0400000000000002E-2</c:v>
                </c:pt>
                <c:pt idx="543">
                  <c:v>6.0400000000000002E-2</c:v>
                </c:pt>
                <c:pt idx="544">
                  <c:v>5.9699999999999996E-2</c:v>
                </c:pt>
                <c:pt idx="545">
                  <c:v>5.9900000000000002E-2</c:v>
                </c:pt>
                <c:pt idx="546">
                  <c:v>6.0100000000000001E-2</c:v>
                </c:pt>
                <c:pt idx="547">
                  <c:v>6.0999999999999999E-2</c:v>
                </c:pt>
                <c:pt idx="548">
                  <c:v>6.1100000000000002E-2</c:v>
                </c:pt>
                <c:pt idx="549">
                  <c:v>6.1799999999999994E-2</c:v>
                </c:pt>
                <c:pt idx="550">
                  <c:v>6.0899999999999996E-2</c:v>
                </c:pt>
                <c:pt idx="551">
                  <c:v>6.08E-2</c:v>
                </c:pt>
                <c:pt idx="552">
                  <c:v>6.0999999999999999E-2</c:v>
                </c:pt>
                <c:pt idx="553">
                  <c:v>6.0299999999999999E-2</c:v>
                </c:pt>
                <c:pt idx="554">
                  <c:v>6.0199999999999997E-2</c:v>
                </c:pt>
                <c:pt idx="555">
                  <c:v>5.9800000000000006E-2</c:v>
                </c:pt>
                <c:pt idx="556">
                  <c:v>5.9800000000000006E-2</c:v>
                </c:pt>
                <c:pt idx="557">
                  <c:v>6.0299999999999999E-2</c:v>
                </c:pt>
                <c:pt idx="558">
                  <c:v>0.06</c:v>
                </c:pt>
                <c:pt idx="559">
                  <c:v>6.0299999999999999E-2</c:v>
                </c:pt>
                <c:pt idx="560">
                  <c:v>6.0499999999999998E-2</c:v>
                </c:pt>
                <c:pt idx="561">
                  <c:v>6.08E-2</c:v>
                </c:pt>
                <c:pt idx="562">
                  <c:v>5.9900000000000002E-2</c:v>
                </c:pt>
                <c:pt idx="563">
                  <c:v>6.0899999999999996E-2</c:v>
                </c:pt>
                <c:pt idx="564">
                  <c:v>6.1500000000000006E-2</c:v>
                </c:pt>
                <c:pt idx="565">
                  <c:v>6.1399999999999996E-2</c:v>
                </c:pt>
                <c:pt idx="566">
                  <c:v>6.1500000000000006E-2</c:v>
                </c:pt>
                <c:pt idx="567">
                  <c:v>6.0100000000000001E-2</c:v>
                </c:pt>
                <c:pt idx="568">
                  <c:v>0.06</c:v>
                </c:pt>
                <c:pt idx="569">
                  <c:v>6.0299999999999999E-2</c:v>
                </c:pt>
                <c:pt idx="570">
                  <c:v>6.0199999999999997E-2</c:v>
                </c:pt>
                <c:pt idx="571">
                  <c:v>6.0199999999999997E-2</c:v>
                </c:pt>
                <c:pt idx="572">
                  <c:v>0.06</c:v>
                </c:pt>
                <c:pt idx="573">
                  <c:v>6.0299999999999999E-2</c:v>
                </c:pt>
                <c:pt idx="574">
                  <c:v>6.0299999999999999E-2</c:v>
                </c:pt>
                <c:pt idx="575">
                  <c:v>5.9900000000000002E-2</c:v>
                </c:pt>
                <c:pt idx="576">
                  <c:v>5.9699999999999996E-2</c:v>
                </c:pt>
                <c:pt idx="577">
                  <c:v>5.9400000000000001E-2</c:v>
                </c:pt>
                <c:pt idx="578">
                  <c:v>5.9000000000000004E-2</c:v>
                </c:pt>
                <c:pt idx="579">
                  <c:v>5.9500000000000004E-2</c:v>
                </c:pt>
                <c:pt idx="580">
                  <c:v>5.91E-2</c:v>
                </c:pt>
                <c:pt idx="581">
                  <c:v>5.91E-2</c:v>
                </c:pt>
                <c:pt idx="582">
                  <c:v>5.7500000000000002E-2</c:v>
                </c:pt>
                <c:pt idx="583">
                  <c:v>5.79E-2</c:v>
                </c:pt>
                <c:pt idx="584">
                  <c:v>5.7699999999999994E-2</c:v>
                </c:pt>
                <c:pt idx="585">
                  <c:v>5.7999999999999996E-2</c:v>
                </c:pt>
                <c:pt idx="586">
                  <c:v>5.8200000000000002E-2</c:v>
                </c:pt>
                <c:pt idx="587">
                  <c:v>5.7999999999999996E-2</c:v>
                </c:pt>
                <c:pt idx="588">
                  <c:v>5.7699999999999994E-2</c:v>
                </c:pt>
                <c:pt idx="589">
                  <c:v>5.7699999999999994E-2</c:v>
                </c:pt>
                <c:pt idx="590">
                  <c:v>5.7599999999999998E-2</c:v>
                </c:pt>
                <c:pt idx="591">
                  <c:v>5.7200000000000001E-2</c:v>
                </c:pt>
                <c:pt idx="592">
                  <c:v>5.7200000000000001E-2</c:v>
                </c:pt>
                <c:pt idx="593">
                  <c:v>5.7200000000000001E-2</c:v>
                </c:pt>
                <c:pt idx="594">
                  <c:v>5.7699999999999994E-2</c:v>
                </c:pt>
                <c:pt idx="595">
                  <c:v>5.8099999999999999E-2</c:v>
                </c:pt>
                <c:pt idx="596">
                  <c:v>5.7999999999999996E-2</c:v>
                </c:pt>
                <c:pt idx="597">
                  <c:v>5.7300000000000004E-2</c:v>
                </c:pt>
                <c:pt idx="598">
                  <c:v>5.6799999999999996E-2</c:v>
                </c:pt>
                <c:pt idx="599">
                  <c:v>5.6799999999999996E-2</c:v>
                </c:pt>
                <c:pt idx="600">
                  <c:v>5.7099999999999998E-2</c:v>
                </c:pt>
                <c:pt idx="601">
                  <c:v>5.7500000000000002E-2</c:v>
                </c:pt>
                <c:pt idx="602">
                  <c:v>5.7200000000000001E-2</c:v>
                </c:pt>
                <c:pt idx="603">
                  <c:v>5.7599999999999998E-2</c:v>
                </c:pt>
                <c:pt idx="604">
                  <c:v>5.7699999999999994E-2</c:v>
                </c:pt>
                <c:pt idx="605">
                  <c:v>5.7300000000000004E-2</c:v>
                </c:pt>
                <c:pt idx="606">
                  <c:v>5.7699999999999994E-2</c:v>
                </c:pt>
                <c:pt idx="607">
                  <c:v>5.8299999999999998E-2</c:v>
                </c:pt>
                <c:pt idx="608">
                  <c:v>5.8700000000000002E-2</c:v>
                </c:pt>
                <c:pt idx="609">
                  <c:v>5.8499999999999996E-2</c:v>
                </c:pt>
                <c:pt idx="610">
                  <c:v>5.8899999999999994E-2</c:v>
                </c:pt>
                <c:pt idx="611">
                  <c:v>5.8700000000000002E-2</c:v>
                </c:pt>
                <c:pt idx="612">
                  <c:v>5.8299999999999998E-2</c:v>
                </c:pt>
                <c:pt idx="613">
                  <c:v>5.8299999999999998E-2</c:v>
                </c:pt>
                <c:pt idx="614">
                  <c:v>5.7999999999999996E-2</c:v>
                </c:pt>
                <c:pt idx="615">
                  <c:v>5.8200000000000002E-2</c:v>
                </c:pt>
                <c:pt idx="616">
                  <c:v>5.8099999999999999E-2</c:v>
                </c:pt>
                <c:pt idx="617">
                  <c:v>5.7800000000000004E-2</c:v>
                </c:pt>
                <c:pt idx="618">
                  <c:v>5.8200000000000002E-2</c:v>
                </c:pt>
                <c:pt idx="619">
                  <c:v>5.8700000000000002E-2</c:v>
                </c:pt>
                <c:pt idx="620">
                  <c:v>5.8899999999999994E-2</c:v>
                </c:pt>
                <c:pt idx="621">
                  <c:v>5.8499999999999996E-2</c:v>
                </c:pt>
                <c:pt idx="622">
                  <c:v>5.8200000000000002E-2</c:v>
                </c:pt>
                <c:pt idx="623">
                  <c:v>5.8200000000000002E-2</c:v>
                </c:pt>
                <c:pt idx="624">
                  <c:v>5.7999999999999996E-2</c:v>
                </c:pt>
                <c:pt idx="625">
                  <c:v>5.7699999999999994E-2</c:v>
                </c:pt>
                <c:pt idx="626">
                  <c:v>5.7200000000000001E-2</c:v>
                </c:pt>
                <c:pt idx="627">
                  <c:v>5.7200000000000001E-2</c:v>
                </c:pt>
                <c:pt idx="628">
                  <c:v>5.74E-2</c:v>
                </c:pt>
                <c:pt idx="629">
                  <c:v>5.6600000000000004E-2</c:v>
                </c:pt>
                <c:pt idx="630">
                  <c:v>5.6600000000000004E-2</c:v>
                </c:pt>
                <c:pt idx="631">
                  <c:v>5.6500000000000002E-2</c:v>
                </c:pt>
                <c:pt idx="632">
                  <c:v>5.6399999999999999E-2</c:v>
                </c:pt>
                <c:pt idx="633">
                  <c:v>5.5800000000000002E-2</c:v>
                </c:pt>
                <c:pt idx="634">
                  <c:v>5.62E-2</c:v>
                </c:pt>
                <c:pt idx="635">
                  <c:v>5.6900000000000006E-2</c:v>
                </c:pt>
                <c:pt idx="636">
                  <c:v>5.67E-2</c:v>
                </c:pt>
                <c:pt idx="637">
                  <c:v>5.7099999999999998E-2</c:v>
                </c:pt>
                <c:pt idx="638">
                  <c:v>5.7300000000000004E-2</c:v>
                </c:pt>
                <c:pt idx="639">
                  <c:v>5.7599999999999998E-2</c:v>
                </c:pt>
                <c:pt idx="640">
                  <c:v>5.74E-2</c:v>
                </c:pt>
                <c:pt idx="641">
                  <c:v>5.74E-2</c:v>
                </c:pt>
                <c:pt idx="642">
                  <c:v>5.7999999999999996E-2</c:v>
                </c:pt>
                <c:pt idx="643">
                  <c:v>5.8600000000000006E-2</c:v>
                </c:pt>
                <c:pt idx="644">
                  <c:v>5.8600000000000006E-2</c:v>
                </c:pt>
                <c:pt idx="645">
                  <c:v>5.8499999999999996E-2</c:v>
                </c:pt>
                <c:pt idx="646">
                  <c:v>5.8099999999999999E-2</c:v>
                </c:pt>
                <c:pt idx="647">
                  <c:v>5.7999999999999996E-2</c:v>
                </c:pt>
                <c:pt idx="648">
                  <c:v>5.7599999999999998E-2</c:v>
                </c:pt>
                <c:pt idx="649">
                  <c:v>5.74E-2</c:v>
                </c:pt>
                <c:pt idx="650">
                  <c:v>5.7000000000000002E-2</c:v>
                </c:pt>
                <c:pt idx="651">
                  <c:v>5.67E-2</c:v>
                </c:pt>
                <c:pt idx="652">
                  <c:v>5.6900000000000006E-2</c:v>
                </c:pt>
                <c:pt idx="653">
                  <c:v>5.6600000000000004E-2</c:v>
                </c:pt>
                <c:pt idx="654">
                  <c:v>5.6600000000000004E-2</c:v>
                </c:pt>
                <c:pt idx="655">
                  <c:v>5.5899999999999998E-2</c:v>
                </c:pt>
                <c:pt idx="656">
                  <c:v>5.62E-2</c:v>
                </c:pt>
                <c:pt idx="657">
                  <c:v>5.6299999999999996E-2</c:v>
                </c:pt>
                <c:pt idx="658">
                  <c:v>5.5899999999999998E-2</c:v>
                </c:pt>
                <c:pt idx="659">
                  <c:v>5.5399999999999998E-2</c:v>
                </c:pt>
                <c:pt idx="660">
                  <c:v>5.4400000000000004E-2</c:v>
                </c:pt>
                <c:pt idx="661">
                  <c:v>5.5099999999999996E-2</c:v>
                </c:pt>
                <c:pt idx="662">
                  <c:v>5.5199999999999999E-2</c:v>
                </c:pt>
                <c:pt idx="663">
                  <c:v>5.4299999999999994E-2</c:v>
                </c:pt>
                <c:pt idx="664">
                  <c:v>5.3200000000000004E-2</c:v>
                </c:pt>
                <c:pt idx="665">
                  <c:v>5.2999999999999999E-2</c:v>
                </c:pt>
                <c:pt idx="666">
                  <c:v>5.3399999999999996E-2</c:v>
                </c:pt>
                <c:pt idx="667">
                  <c:v>5.3600000000000002E-2</c:v>
                </c:pt>
                <c:pt idx="668">
                  <c:v>5.3399999999999996E-2</c:v>
                </c:pt>
                <c:pt idx="669">
                  <c:v>5.28E-2</c:v>
                </c:pt>
                <c:pt idx="670">
                  <c:v>5.21E-2</c:v>
                </c:pt>
                <c:pt idx="671">
                  <c:v>5.1799999999999999E-2</c:v>
                </c:pt>
                <c:pt idx="672">
                  <c:v>5.16E-2</c:v>
                </c:pt>
                <c:pt idx="673">
                  <c:v>5.1799999999999999E-2</c:v>
                </c:pt>
                <c:pt idx="674">
                  <c:v>5.0700000000000002E-2</c:v>
                </c:pt>
                <c:pt idx="675">
                  <c:v>5.0199999999999995E-2</c:v>
                </c:pt>
                <c:pt idx="676">
                  <c:v>0.05</c:v>
                </c:pt>
                <c:pt idx="677">
                  <c:v>5.0199999999999995E-2</c:v>
                </c:pt>
                <c:pt idx="678">
                  <c:v>5.0900000000000001E-2</c:v>
                </c:pt>
                <c:pt idx="679">
                  <c:v>5.1100000000000007E-2</c:v>
                </c:pt>
                <c:pt idx="680">
                  <c:v>5.1100000000000007E-2</c:v>
                </c:pt>
                <c:pt idx="681">
                  <c:v>4.9200000000000001E-2</c:v>
                </c:pt>
                <c:pt idx="682">
                  <c:v>5.0999999999999997E-2</c:v>
                </c:pt>
                <c:pt idx="683">
                  <c:v>5.0099999999999999E-2</c:v>
                </c:pt>
                <c:pt idx="684">
                  <c:v>4.9500000000000002E-2</c:v>
                </c:pt>
                <c:pt idx="685">
                  <c:v>4.9000000000000002E-2</c:v>
                </c:pt>
                <c:pt idx="686">
                  <c:v>4.9599999999999998E-2</c:v>
                </c:pt>
                <c:pt idx="687">
                  <c:v>5.0799999999999998E-2</c:v>
                </c:pt>
                <c:pt idx="688">
                  <c:v>5.1200000000000002E-2</c:v>
                </c:pt>
                <c:pt idx="689">
                  <c:v>5.2300000000000006E-2</c:v>
                </c:pt>
                <c:pt idx="690">
                  <c:v>5.2300000000000006E-2</c:v>
                </c:pt>
                <c:pt idx="691">
                  <c:v>5.16E-2</c:v>
                </c:pt>
                <c:pt idx="692">
                  <c:v>5.0900000000000001E-2</c:v>
                </c:pt>
                <c:pt idx="693">
                  <c:v>5.1699999999999996E-2</c:v>
                </c:pt>
                <c:pt idx="694">
                  <c:v>5.2199999999999996E-2</c:v>
                </c:pt>
                <c:pt idx="695">
                  <c:v>5.2699999999999997E-2</c:v>
                </c:pt>
                <c:pt idx="696">
                  <c:v>5.2999999999999999E-2</c:v>
                </c:pt>
                <c:pt idx="697">
                  <c:v>5.2699999999999997E-2</c:v>
                </c:pt>
                <c:pt idx="698">
                  <c:v>5.2499999999999998E-2</c:v>
                </c:pt>
                <c:pt idx="699">
                  <c:v>5.2999999999999999E-2</c:v>
                </c:pt>
                <c:pt idx="700">
                  <c:v>5.21E-2</c:v>
                </c:pt>
                <c:pt idx="701">
                  <c:v>5.1799999999999999E-2</c:v>
                </c:pt>
                <c:pt idx="702">
                  <c:v>5.0599999999999999E-2</c:v>
                </c:pt>
                <c:pt idx="703">
                  <c:v>5.1399999999999994E-2</c:v>
                </c:pt>
                <c:pt idx="704">
                  <c:v>5.1500000000000004E-2</c:v>
                </c:pt>
                <c:pt idx="705">
                  <c:v>5.2000000000000005E-2</c:v>
                </c:pt>
                <c:pt idx="706">
                  <c:v>5.1799999999999999E-2</c:v>
                </c:pt>
                <c:pt idx="707">
                  <c:v>5.0999999999999997E-2</c:v>
                </c:pt>
                <c:pt idx="708">
                  <c:v>5.0199999999999995E-2</c:v>
                </c:pt>
                <c:pt idx="709">
                  <c:v>5.0499999999999996E-2</c:v>
                </c:pt>
                <c:pt idx="710">
                  <c:v>5.0700000000000002E-2</c:v>
                </c:pt>
                <c:pt idx="711">
                  <c:v>5.1100000000000007E-2</c:v>
                </c:pt>
                <c:pt idx="712">
                  <c:v>5.1799999999999999E-2</c:v>
                </c:pt>
                <c:pt idx="713">
                  <c:v>5.0900000000000001E-2</c:v>
                </c:pt>
                <c:pt idx="714">
                  <c:v>5.0999999999999997E-2</c:v>
                </c:pt>
                <c:pt idx="715">
                  <c:v>5.1299999999999998E-2</c:v>
                </c:pt>
                <c:pt idx="716">
                  <c:v>5.1500000000000004E-2</c:v>
                </c:pt>
                <c:pt idx="717">
                  <c:v>5.0799999999999998E-2</c:v>
                </c:pt>
                <c:pt idx="718">
                  <c:v>5.04E-2</c:v>
                </c:pt>
                <c:pt idx="719">
                  <c:v>4.9599999999999998E-2</c:v>
                </c:pt>
                <c:pt idx="720">
                  <c:v>4.9100000000000005E-2</c:v>
                </c:pt>
                <c:pt idx="721">
                  <c:v>4.8600000000000004E-2</c:v>
                </c:pt>
                <c:pt idx="722">
                  <c:v>4.9400000000000006E-2</c:v>
                </c:pt>
                <c:pt idx="723">
                  <c:v>4.9599999999999998E-2</c:v>
                </c:pt>
                <c:pt idx="724">
                  <c:v>4.9699999999999994E-2</c:v>
                </c:pt>
                <c:pt idx="725">
                  <c:v>4.9200000000000001E-2</c:v>
                </c:pt>
                <c:pt idx="726">
                  <c:v>4.8899999999999999E-2</c:v>
                </c:pt>
                <c:pt idx="727">
                  <c:v>4.9299999999999997E-2</c:v>
                </c:pt>
                <c:pt idx="728">
                  <c:v>4.9200000000000001E-2</c:v>
                </c:pt>
                <c:pt idx="729">
                  <c:v>4.9299999999999997E-2</c:v>
                </c:pt>
                <c:pt idx="730">
                  <c:v>4.8499999999999995E-2</c:v>
                </c:pt>
                <c:pt idx="731">
                  <c:v>4.8000000000000001E-2</c:v>
                </c:pt>
                <c:pt idx="732">
                  <c:v>4.7500000000000001E-2</c:v>
                </c:pt>
                <c:pt idx="733">
                  <c:v>4.82E-2</c:v>
                </c:pt>
                <c:pt idx="734">
                  <c:v>4.7899999999999998E-2</c:v>
                </c:pt>
                <c:pt idx="735">
                  <c:v>4.7699999999999992E-2</c:v>
                </c:pt>
                <c:pt idx="736">
                  <c:v>4.7100000000000003E-2</c:v>
                </c:pt>
                <c:pt idx="737">
                  <c:v>4.8000000000000001E-2</c:v>
                </c:pt>
                <c:pt idx="738">
                  <c:v>4.8499999999999995E-2</c:v>
                </c:pt>
                <c:pt idx="739">
                  <c:v>4.9800000000000004E-2</c:v>
                </c:pt>
                <c:pt idx="740">
                  <c:v>4.9699999999999994E-2</c:v>
                </c:pt>
                <c:pt idx="741">
                  <c:v>4.9599999999999998E-2</c:v>
                </c:pt>
                <c:pt idx="742">
                  <c:v>4.9100000000000005E-2</c:v>
                </c:pt>
                <c:pt idx="743">
                  <c:v>4.9699999999999994E-2</c:v>
                </c:pt>
                <c:pt idx="744">
                  <c:v>4.9299999999999997E-2</c:v>
                </c:pt>
                <c:pt idx="745">
                  <c:v>4.9200000000000001E-2</c:v>
                </c:pt>
                <c:pt idx="746">
                  <c:v>4.9599999999999998E-2</c:v>
                </c:pt>
                <c:pt idx="747">
                  <c:v>4.87E-2</c:v>
                </c:pt>
                <c:pt idx="748">
                  <c:v>4.9100000000000005E-2</c:v>
                </c:pt>
                <c:pt idx="749">
                  <c:v>5.0700000000000002E-2</c:v>
                </c:pt>
                <c:pt idx="750">
                  <c:v>5.1100000000000007E-2</c:v>
                </c:pt>
                <c:pt idx="751">
                  <c:v>5.1500000000000004E-2</c:v>
                </c:pt>
                <c:pt idx="752">
                  <c:v>5.28E-2</c:v>
                </c:pt>
                <c:pt idx="753">
                  <c:v>5.1900000000000002E-2</c:v>
                </c:pt>
                <c:pt idx="754">
                  <c:v>5.1200000000000002E-2</c:v>
                </c:pt>
                <c:pt idx="755">
                  <c:v>5.2300000000000006E-2</c:v>
                </c:pt>
                <c:pt idx="756">
                  <c:v>5.2600000000000001E-2</c:v>
                </c:pt>
                <c:pt idx="757">
                  <c:v>5.1900000000000002E-2</c:v>
                </c:pt>
                <c:pt idx="758">
                  <c:v>5.1900000000000002E-2</c:v>
                </c:pt>
                <c:pt idx="759">
                  <c:v>5.2499999999999998E-2</c:v>
                </c:pt>
                <c:pt idx="760">
                  <c:v>5.1900000000000002E-2</c:v>
                </c:pt>
                <c:pt idx="761">
                  <c:v>5.3099999999999994E-2</c:v>
                </c:pt>
                <c:pt idx="762">
                  <c:v>5.3399999999999996E-2</c:v>
                </c:pt>
                <c:pt idx="763">
                  <c:v>5.2900000000000003E-2</c:v>
                </c:pt>
                <c:pt idx="764">
                  <c:v>5.28E-2</c:v>
                </c:pt>
                <c:pt idx="765">
                  <c:v>5.2000000000000005E-2</c:v>
                </c:pt>
                <c:pt idx="766">
                  <c:v>5.1799999999999999E-2</c:v>
                </c:pt>
                <c:pt idx="767">
                  <c:v>5.2000000000000005E-2</c:v>
                </c:pt>
                <c:pt idx="768">
                  <c:v>5.2199999999999996E-2</c:v>
                </c:pt>
                <c:pt idx="769">
                  <c:v>5.1699999999999996E-2</c:v>
                </c:pt>
                <c:pt idx="770">
                  <c:v>5.2699999999999997E-2</c:v>
                </c:pt>
                <c:pt idx="771">
                  <c:v>5.4800000000000001E-2</c:v>
                </c:pt>
                <c:pt idx="772">
                  <c:v>5.4199999999999998E-2</c:v>
                </c:pt>
                <c:pt idx="773">
                  <c:v>5.4800000000000001E-2</c:v>
                </c:pt>
                <c:pt idx="774">
                  <c:v>5.4699999999999999E-2</c:v>
                </c:pt>
                <c:pt idx="775">
                  <c:v>5.4699999999999999E-2</c:v>
                </c:pt>
                <c:pt idx="776">
                  <c:v>5.3899999999999997E-2</c:v>
                </c:pt>
                <c:pt idx="777">
                  <c:v>5.3899999999999997E-2</c:v>
                </c:pt>
                <c:pt idx="778">
                  <c:v>5.4000000000000006E-2</c:v>
                </c:pt>
                <c:pt idx="779">
                  <c:v>5.3899999999999997E-2</c:v>
                </c:pt>
                <c:pt idx="780">
                  <c:v>5.4900000000000004E-2</c:v>
                </c:pt>
                <c:pt idx="781">
                  <c:v>5.4900000000000004E-2</c:v>
                </c:pt>
                <c:pt idx="782">
                  <c:v>5.5099999999999996E-2</c:v>
                </c:pt>
                <c:pt idx="783">
                  <c:v>5.5E-2</c:v>
                </c:pt>
                <c:pt idx="784">
                  <c:v>5.4100000000000002E-2</c:v>
                </c:pt>
                <c:pt idx="785">
                  <c:v>5.3499999999999999E-2</c:v>
                </c:pt>
                <c:pt idx="786">
                  <c:v>5.3200000000000004E-2</c:v>
                </c:pt>
                <c:pt idx="787">
                  <c:v>5.2600000000000001E-2</c:v>
                </c:pt>
                <c:pt idx="788">
                  <c:v>5.2600000000000001E-2</c:v>
                </c:pt>
                <c:pt idx="789">
                  <c:v>5.2999999999999999E-2</c:v>
                </c:pt>
                <c:pt idx="790">
                  <c:v>5.33E-2</c:v>
                </c:pt>
                <c:pt idx="791">
                  <c:v>5.2900000000000003E-2</c:v>
                </c:pt>
                <c:pt idx="792">
                  <c:v>5.2400000000000002E-2</c:v>
                </c:pt>
                <c:pt idx="793">
                  <c:v>5.2600000000000001E-2</c:v>
                </c:pt>
                <c:pt idx="794">
                  <c:v>5.2199999999999996E-2</c:v>
                </c:pt>
                <c:pt idx="795">
                  <c:v>5.2300000000000006E-2</c:v>
                </c:pt>
                <c:pt idx="796">
                  <c:v>5.2400000000000002E-2</c:v>
                </c:pt>
                <c:pt idx="797">
                  <c:v>5.2300000000000006E-2</c:v>
                </c:pt>
                <c:pt idx="798">
                  <c:v>5.2000000000000005E-2</c:v>
                </c:pt>
                <c:pt idx="799">
                  <c:v>5.1799999999999999E-2</c:v>
                </c:pt>
                <c:pt idx="800">
                  <c:v>5.1200000000000002E-2</c:v>
                </c:pt>
                <c:pt idx="801">
                  <c:v>5.1299999999999998E-2</c:v>
                </c:pt>
                <c:pt idx="802">
                  <c:v>5.2199999999999996E-2</c:v>
                </c:pt>
                <c:pt idx="803">
                  <c:v>5.2300000000000006E-2</c:v>
                </c:pt>
                <c:pt idx="804">
                  <c:v>5.33E-2</c:v>
                </c:pt>
                <c:pt idx="805">
                  <c:v>5.3899999999999997E-2</c:v>
                </c:pt>
                <c:pt idx="806">
                  <c:v>5.33E-2</c:v>
                </c:pt>
                <c:pt idx="807">
                  <c:v>5.3800000000000001E-2</c:v>
                </c:pt>
                <c:pt idx="808">
                  <c:v>5.4100000000000002E-2</c:v>
                </c:pt>
                <c:pt idx="809">
                  <c:v>5.3699999999999998E-2</c:v>
                </c:pt>
                <c:pt idx="810">
                  <c:v>5.3399999999999996E-2</c:v>
                </c:pt>
                <c:pt idx="811">
                  <c:v>5.2699999999999997E-2</c:v>
                </c:pt>
                <c:pt idx="812">
                  <c:v>5.28E-2</c:v>
                </c:pt>
                <c:pt idx="813">
                  <c:v>5.2300000000000006E-2</c:v>
                </c:pt>
                <c:pt idx="814">
                  <c:v>5.2300000000000006E-2</c:v>
                </c:pt>
                <c:pt idx="815">
                  <c:v>5.1799999999999999E-2</c:v>
                </c:pt>
                <c:pt idx="816">
                  <c:v>5.1799999999999999E-2</c:v>
                </c:pt>
                <c:pt idx="817">
                  <c:v>5.0900000000000001E-2</c:v>
                </c:pt>
                <c:pt idx="818">
                  <c:v>5.0999999999999997E-2</c:v>
                </c:pt>
                <c:pt idx="819">
                  <c:v>5.1100000000000007E-2</c:v>
                </c:pt>
                <c:pt idx="820">
                  <c:v>5.1100000000000007E-2</c:v>
                </c:pt>
                <c:pt idx="821">
                  <c:v>5.0900000000000001E-2</c:v>
                </c:pt>
                <c:pt idx="822">
                  <c:v>5.16E-2</c:v>
                </c:pt>
                <c:pt idx="823">
                  <c:v>5.1500000000000004E-2</c:v>
                </c:pt>
                <c:pt idx="824">
                  <c:v>5.0999999999999997E-2</c:v>
                </c:pt>
                <c:pt idx="825">
                  <c:v>5.0999999999999997E-2</c:v>
                </c:pt>
                <c:pt idx="826">
                  <c:v>5.04E-2</c:v>
                </c:pt>
                <c:pt idx="827">
                  <c:v>5.0700000000000002E-2</c:v>
                </c:pt>
                <c:pt idx="828">
                  <c:v>5.1200000000000002E-2</c:v>
                </c:pt>
                <c:pt idx="829">
                  <c:v>5.16E-2</c:v>
                </c:pt>
                <c:pt idx="830">
                  <c:v>5.1799999999999999E-2</c:v>
                </c:pt>
                <c:pt idx="831">
                  <c:v>5.1699999999999996E-2</c:v>
                </c:pt>
                <c:pt idx="832">
                  <c:v>5.0499999999999996E-2</c:v>
                </c:pt>
                <c:pt idx="833">
                  <c:v>5.0300000000000004E-2</c:v>
                </c:pt>
                <c:pt idx="834">
                  <c:v>5.0199999999999995E-2</c:v>
                </c:pt>
                <c:pt idx="835">
                  <c:v>4.9599999999999998E-2</c:v>
                </c:pt>
                <c:pt idx="836">
                  <c:v>4.9699999999999994E-2</c:v>
                </c:pt>
                <c:pt idx="837">
                  <c:v>4.99E-2</c:v>
                </c:pt>
                <c:pt idx="838">
                  <c:v>4.9400000000000006E-2</c:v>
                </c:pt>
                <c:pt idx="839">
                  <c:v>4.8399999999999999E-2</c:v>
                </c:pt>
                <c:pt idx="840">
                  <c:v>4.9000000000000002E-2</c:v>
                </c:pt>
                <c:pt idx="841">
                  <c:v>4.8799999999999996E-2</c:v>
                </c:pt>
                <c:pt idx="842">
                  <c:v>4.9000000000000002E-2</c:v>
                </c:pt>
                <c:pt idx="843">
                  <c:v>4.8799999999999996E-2</c:v>
                </c:pt>
                <c:pt idx="844">
                  <c:v>4.9100000000000005E-2</c:v>
                </c:pt>
                <c:pt idx="845">
                  <c:v>4.9299999999999997E-2</c:v>
                </c:pt>
                <c:pt idx="846">
                  <c:v>4.8499999999999995E-2</c:v>
                </c:pt>
                <c:pt idx="847">
                  <c:v>4.7800000000000002E-2</c:v>
                </c:pt>
                <c:pt idx="848">
                  <c:v>4.7800000000000002E-2</c:v>
                </c:pt>
                <c:pt idx="849">
                  <c:v>4.82E-2</c:v>
                </c:pt>
                <c:pt idx="850">
                  <c:v>4.9800000000000004E-2</c:v>
                </c:pt>
                <c:pt idx="851">
                  <c:v>4.9699999999999994E-2</c:v>
                </c:pt>
                <c:pt idx="852">
                  <c:v>4.8600000000000004E-2</c:v>
                </c:pt>
                <c:pt idx="853">
                  <c:v>4.8000000000000001E-2</c:v>
                </c:pt>
                <c:pt idx="854">
                  <c:v>4.8399999999999999E-2</c:v>
                </c:pt>
                <c:pt idx="855">
                  <c:v>4.6100000000000002E-2</c:v>
                </c:pt>
                <c:pt idx="856">
                  <c:v>4.7E-2</c:v>
                </c:pt>
                <c:pt idx="857">
                  <c:v>4.6799999999999994E-2</c:v>
                </c:pt>
                <c:pt idx="858">
                  <c:v>4.7300000000000002E-2</c:v>
                </c:pt>
                <c:pt idx="859">
                  <c:v>4.6900000000000004E-2</c:v>
                </c:pt>
                <c:pt idx="860">
                  <c:v>4.7E-2</c:v>
                </c:pt>
                <c:pt idx="861">
                  <c:v>4.7E-2</c:v>
                </c:pt>
                <c:pt idx="862">
                  <c:v>4.6399999999999997E-2</c:v>
                </c:pt>
                <c:pt idx="863">
                  <c:v>4.5599999999999995E-2</c:v>
                </c:pt>
                <c:pt idx="864">
                  <c:v>4.5700000000000005E-2</c:v>
                </c:pt>
                <c:pt idx="865">
                  <c:v>4.5400000000000003E-2</c:v>
                </c:pt>
                <c:pt idx="866">
                  <c:v>4.5100000000000001E-2</c:v>
                </c:pt>
                <c:pt idx="867">
                  <c:v>4.4600000000000001E-2</c:v>
                </c:pt>
                <c:pt idx="868">
                  <c:v>4.5100000000000001E-2</c:v>
                </c:pt>
                <c:pt idx="869">
                  <c:v>4.4999999999999998E-2</c:v>
                </c:pt>
                <c:pt idx="870">
                  <c:v>4.4999999999999998E-2</c:v>
                </c:pt>
                <c:pt idx="871">
                  <c:v>4.5700000000000005E-2</c:v>
                </c:pt>
                <c:pt idx="872">
                  <c:v>4.5899999999999996E-2</c:v>
                </c:pt>
                <c:pt idx="873">
                  <c:v>4.6600000000000003E-2</c:v>
                </c:pt>
                <c:pt idx="874">
                  <c:v>4.6600000000000003E-2</c:v>
                </c:pt>
                <c:pt idx="875">
                  <c:v>4.6100000000000002E-2</c:v>
                </c:pt>
                <c:pt idx="876">
                  <c:v>4.5700000000000005E-2</c:v>
                </c:pt>
                <c:pt idx="877">
                  <c:v>4.5599999999999995E-2</c:v>
                </c:pt>
                <c:pt idx="878">
                  <c:v>4.5599999999999995E-2</c:v>
                </c:pt>
                <c:pt idx="879">
                  <c:v>4.5999999999999999E-2</c:v>
                </c:pt>
                <c:pt idx="880">
                  <c:v>4.5999999999999999E-2</c:v>
                </c:pt>
                <c:pt idx="881">
                  <c:v>4.6399999999999997E-2</c:v>
                </c:pt>
                <c:pt idx="882">
                  <c:v>4.58E-2</c:v>
                </c:pt>
                <c:pt idx="883">
                  <c:v>4.5400000000000003E-2</c:v>
                </c:pt>
                <c:pt idx="884">
                  <c:v>4.5199999999999997E-2</c:v>
                </c:pt>
                <c:pt idx="885">
                  <c:v>4.4699999999999997E-2</c:v>
                </c:pt>
                <c:pt idx="886">
                  <c:v>4.41E-2</c:v>
                </c:pt>
                <c:pt idx="887">
                  <c:v>4.2599999999999999E-2</c:v>
                </c:pt>
                <c:pt idx="888">
                  <c:v>4.2199999999999994E-2</c:v>
                </c:pt>
                <c:pt idx="889">
                  <c:v>4.3499999999999997E-2</c:v>
                </c:pt>
                <c:pt idx="890">
                  <c:v>4.2999999999999997E-2</c:v>
                </c:pt>
                <c:pt idx="891">
                  <c:v>4.2699999999999995E-2</c:v>
                </c:pt>
                <c:pt idx="892">
                  <c:v>4.2000000000000003E-2</c:v>
                </c:pt>
                <c:pt idx="893">
                  <c:v>4.2999999999999997E-2</c:v>
                </c:pt>
                <c:pt idx="894">
                  <c:v>4.3099999999999999E-2</c:v>
                </c:pt>
                <c:pt idx="895">
                  <c:v>4.3099999999999999E-2</c:v>
                </c:pt>
                <c:pt idx="896">
                  <c:v>4.3700000000000003E-2</c:v>
                </c:pt>
                <c:pt idx="897">
                  <c:v>4.5100000000000001E-2</c:v>
                </c:pt>
                <c:pt idx="898">
                  <c:v>4.7300000000000002E-2</c:v>
                </c:pt>
                <c:pt idx="899">
                  <c:v>4.8899999999999999E-2</c:v>
                </c:pt>
                <c:pt idx="900">
                  <c:v>4.7599999999999996E-2</c:v>
                </c:pt>
                <c:pt idx="901">
                  <c:v>4.87E-2</c:v>
                </c:pt>
                <c:pt idx="902">
                  <c:v>4.9699999999999994E-2</c:v>
                </c:pt>
                <c:pt idx="903">
                  <c:v>4.99E-2</c:v>
                </c:pt>
                <c:pt idx="904">
                  <c:v>0.05</c:v>
                </c:pt>
                <c:pt idx="905">
                  <c:v>4.9500000000000002E-2</c:v>
                </c:pt>
                <c:pt idx="906">
                  <c:v>4.9500000000000002E-2</c:v>
                </c:pt>
                <c:pt idx="907">
                  <c:v>4.7599999999999996E-2</c:v>
                </c:pt>
                <c:pt idx="908">
                  <c:v>4.7400000000000005E-2</c:v>
                </c:pt>
                <c:pt idx="909">
                  <c:v>4.7E-2</c:v>
                </c:pt>
                <c:pt idx="910">
                  <c:v>4.6500000000000007E-2</c:v>
                </c:pt>
                <c:pt idx="911">
                  <c:v>4.9000000000000002E-2</c:v>
                </c:pt>
                <c:pt idx="912">
                  <c:v>0.05</c:v>
                </c:pt>
                <c:pt idx="913">
                  <c:v>5.1500000000000004E-2</c:v>
                </c:pt>
                <c:pt idx="914">
                  <c:v>5.1399999999999994E-2</c:v>
                </c:pt>
                <c:pt idx="915">
                  <c:v>5.0799999999999998E-2</c:v>
                </c:pt>
                <c:pt idx="916">
                  <c:v>4.9699999999999994E-2</c:v>
                </c:pt>
                <c:pt idx="917">
                  <c:v>5.0900000000000001E-2</c:v>
                </c:pt>
                <c:pt idx="918">
                  <c:v>5.16E-2</c:v>
                </c:pt>
                <c:pt idx="919">
                  <c:v>5.2699999999999997E-2</c:v>
                </c:pt>
                <c:pt idx="920">
                  <c:v>5.1299999999999998E-2</c:v>
                </c:pt>
                <c:pt idx="921">
                  <c:v>5.04E-2</c:v>
                </c:pt>
                <c:pt idx="922">
                  <c:v>5.0499999999999996E-2</c:v>
                </c:pt>
                <c:pt idx="923">
                  <c:v>5.0799999999999998E-2</c:v>
                </c:pt>
                <c:pt idx="924">
                  <c:v>5.1299999999999998E-2</c:v>
                </c:pt>
                <c:pt idx="925">
                  <c:v>5.1799999999999999E-2</c:v>
                </c:pt>
                <c:pt idx="926">
                  <c:v>5.0900000000000001E-2</c:v>
                </c:pt>
                <c:pt idx="927">
                  <c:v>5.1100000000000007E-2</c:v>
                </c:pt>
                <c:pt idx="928">
                  <c:v>5.0300000000000004E-2</c:v>
                </c:pt>
                <c:pt idx="929">
                  <c:v>5.16E-2</c:v>
                </c:pt>
                <c:pt idx="930">
                  <c:v>5.1200000000000002E-2</c:v>
                </c:pt>
                <c:pt idx="931">
                  <c:v>5.1399999999999994E-2</c:v>
                </c:pt>
                <c:pt idx="932">
                  <c:v>5.0599999999999999E-2</c:v>
                </c:pt>
                <c:pt idx="933">
                  <c:v>5.0599999999999999E-2</c:v>
                </c:pt>
                <c:pt idx="934">
                  <c:v>5.0599999999999999E-2</c:v>
                </c:pt>
                <c:pt idx="935">
                  <c:v>4.9599999999999998E-2</c:v>
                </c:pt>
                <c:pt idx="936">
                  <c:v>4.8600000000000004E-2</c:v>
                </c:pt>
                <c:pt idx="937">
                  <c:v>4.87E-2</c:v>
                </c:pt>
                <c:pt idx="938">
                  <c:v>4.8300000000000003E-2</c:v>
                </c:pt>
                <c:pt idx="939">
                  <c:v>4.8399999999999999E-2</c:v>
                </c:pt>
                <c:pt idx="940">
                  <c:v>4.9299999999999997E-2</c:v>
                </c:pt>
                <c:pt idx="941">
                  <c:v>4.8899999999999999E-2</c:v>
                </c:pt>
                <c:pt idx="942">
                  <c:v>4.9000000000000002E-2</c:v>
                </c:pt>
                <c:pt idx="943">
                  <c:v>0.05</c:v>
                </c:pt>
                <c:pt idx="944">
                  <c:v>5.0300000000000004E-2</c:v>
                </c:pt>
                <c:pt idx="945">
                  <c:v>5.0700000000000002E-2</c:v>
                </c:pt>
                <c:pt idx="946">
                  <c:v>5.0799999999999998E-2</c:v>
                </c:pt>
                <c:pt idx="947">
                  <c:v>4.9699999999999994E-2</c:v>
                </c:pt>
                <c:pt idx="948">
                  <c:v>4.9699999999999994E-2</c:v>
                </c:pt>
                <c:pt idx="949">
                  <c:v>5.0300000000000004E-2</c:v>
                </c:pt>
                <c:pt idx="950">
                  <c:v>4.9000000000000002E-2</c:v>
                </c:pt>
                <c:pt idx="951">
                  <c:v>4.9299999999999997E-2</c:v>
                </c:pt>
                <c:pt idx="952">
                  <c:v>4.9299999999999997E-2</c:v>
                </c:pt>
                <c:pt idx="953">
                  <c:v>4.9299999999999997E-2</c:v>
                </c:pt>
                <c:pt idx="954">
                  <c:v>4.8799999999999996E-2</c:v>
                </c:pt>
                <c:pt idx="955">
                  <c:v>4.9000000000000002E-2</c:v>
                </c:pt>
                <c:pt idx="956">
                  <c:v>4.9699999999999994E-2</c:v>
                </c:pt>
                <c:pt idx="957">
                  <c:v>0.05</c:v>
                </c:pt>
                <c:pt idx="958">
                  <c:v>4.9599999999999998E-2</c:v>
                </c:pt>
                <c:pt idx="959">
                  <c:v>4.8600000000000004E-2</c:v>
                </c:pt>
                <c:pt idx="960">
                  <c:v>4.8799999999999996E-2</c:v>
                </c:pt>
                <c:pt idx="961">
                  <c:v>4.8799999999999996E-2</c:v>
                </c:pt>
                <c:pt idx="962">
                  <c:v>4.87E-2</c:v>
                </c:pt>
                <c:pt idx="963">
                  <c:v>4.8300000000000003E-2</c:v>
                </c:pt>
                <c:pt idx="964">
                  <c:v>4.8499999999999995E-2</c:v>
                </c:pt>
                <c:pt idx="965">
                  <c:v>4.9100000000000005E-2</c:v>
                </c:pt>
                <c:pt idx="966">
                  <c:v>4.8499999999999995E-2</c:v>
                </c:pt>
                <c:pt idx="967">
                  <c:v>4.8600000000000004E-2</c:v>
                </c:pt>
                <c:pt idx="968">
                  <c:v>4.9699999999999994E-2</c:v>
                </c:pt>
                <c:pt idx="969">
                  <c:v>0.05</c:v>
                </c:pt>
                <c:pt idx="970">
                  <c:v>5.0099999999999999E-2</c:v>
                </c:pt>
                <c:pt idx="971">
                  <c:v>5.0300000000000004E-2</c:v>
                </c:pt>
                <c:pt idx="972">
                  <c:v>5.21E-2</c:v>
                </c:pt>
                <c:pt idx="973">
                  <c:v>5.3200000000000004E-2</c:v>
                </c:pt>
                <c:pt idx="974">
                  <c:v>5.3200000000000004E-2</c:v>
                </c:pt>
                <c:pt idx="975">
                  <c:v>5.2999999999999999E-2</c:v>
                </c:pt>
                <c:pt idx="976">
                  <c:v>5.2600000000000001E-2</c:v>
                </c:pt>
                <c:pt idx="977">
                  <c:v>5.4000000000000006E-2</c:v>
                </c:pt>
                <c:pt idx="978">
                  <c:v>5.3600000000000002E-2</c:v>
                </c:pt>
                <c:pt idx="979">
                  <c:v>5.2999999999999999E-2</c:v>
                </c:pt>
                <c:pt idx="980">
                  <c:v>5.3200000000000004E-2</c:v>
                </c:pt>
                <c:pt idx="981">
                  <c:v>5.4000000000000006E-2</c:v>
                </c:pt>
                <c:pt idx="982">
                  <c:v>5.3800000000000001E-2</c:v>
                </c:pt>
                <c:pt idx="983">
                  <c:v>5.3899999999999997E-2</c:v>
                </c:pt>
                <c:pt idx="984">
                  <c:v>5.4100000000000002E-2</c:v>
                </c:pt>
                <c:pt idx="985">
                  <c:v>5.33E-2</c:v>
                </c:pt>
                <c:pt idx="986">
                  <c:v>5.33E-2</c:v>
                </c:pt>
                <c:pt idx="987">
                  <c:v>5.4100000000000002E-2</c:v>
                </c:pt>
                <c:pt idx="988">
                  <c:v>5.4299999999999994E-2</c:v>
                </c:pt>
                <c:pt idx="989">
                  <c:v>5.3499999999999999E-2</c:v>
                </c:pt>
                <c:pt idx="990">
                  <c:v>5.28E-2</c:v>
                </c:pt>
                <c:pt idx="991">
                  <c:v>5.2699999999999997E-2</c:v>
                </c:pt>
                <c:pt idx="992">
                  <c:v>5.21E-2</c:v>
                </c:pt>
                <c:pt idx="993">
                  <c:v>5.2400000000000002E-2</c:v>
                </c:pt>
                <c:pt idx="994">
                  <c:v>5.21E-2</c:v>
                </c:pt>
                <c:pt idx="995">
                  <c:v>5.2199999999999996E-2</c:v>
                </c:pt>
                <c:pt idx="996">
                  <c:v>5.2000000000000005E-2</c:v>
                </c:pt>
                <c:pt idx="997">
                  <c:v>5.16E-2</c:v>
                </c:pt>
                <c:pt idx="998">
                  <c:v>5.1299999999999998E-2</c:v>
                </c:pt>
                <c:pt idx="999">
                  <c:v>5.1799999999999999E-2</c:v>
                </c:pt>
                <c:pt idx="1000">
                  <c:v>5.2199999999999996E-2</c:v>
                </c:pt>
                <c:pt idx="1001">
                  <c:v>5.2199999999999996E-2</c:v>
                </c:pt>
                <c:pt idx="1002">
                  <c:v>5.1900000000000002E-2</c:v>
                </c:pt>
                <c:pt idx="1003">
                  <c:v>5.1699999999999996E-2</c:v>
                </c:pt>
                <c:pt idx="1004">
                  <c:v>5.16E-2</c:v>
                </c:pt>
                <c:pt idx="1005">
                  <c:v>5.0900000000000001E-2</c:v>
                </c:pt>
                <c:pt idx="1006">
                  <c:v>5.0900000000000001E-2</c:v>
                </c:pt>
                <c:pt idx="1007">
                  <c:v>5.0599999999999999E-2</c:v>
                </c:pt>
                <c:pt idx="1008">
                  <c:v>5.0999999999999997E-2</c:v>
                </c:pt>
                <c:pt idx="1009">
                  <c:v>5.0900000000000001E-2</c:v>
                </c:pt>
                <c:pt idx="1010">
                  <c:v>5.0599999999999999E-2</c:v>
                </c:pt>
                <c:pt idx="1011">
                  <c:v>5.0999999999999997E-2</c:v>
                </c:pt>
                <c:pt idx="1012">
                  <c:v>5.0599999999999999E-2</c:v>
                </c:pt>
                <c:pt idx="1013">
                  <c:v>5.0799999999999998E-2</c:v>
                </c:pt>
                <c:pt idx="1014">
                  <c:v>5.0700000000000002E-2</c:v>
                </c:pt>
                <c:pt idx="1015">
                  <c:v>5.21E-2</c:v>
                </c:pt>
                <c:pt idx="1016">
                  <c:v>5.1900000000000002E-2</c:v>
                </c:pt>
                <c:pt idx="1017">
                  <c:v>5.1299999999999998E-2</c:v>
                </c:pt>
                <c:pt idx="1018">
                  <c:v>5.2199999999999996E-2</c:v>
                </c:pt>
                <c:pt idx="1019">
                  <c:v>5.2900000000000003E-2</c:v>
                </c:pt>
                <c:pt idx="1020">
                  <c:v>5.2499999999999998E-2</c:v>
                </c:pt>
                <c:pt idx="1021">
                  <c:v>5.1900000000000002E-2</c:v>
                </c:pt>
                <c:pt idx="1022">
                  <c:v>5.2400000000000002E-2</c:v>
                </c:pt>
                <c:pt idx="1023">
                  <c:v>5.1900000000000002E-2</c:v>
                </c:pt>
                <c:pt idx="1024">
                  <c:v>5.1500000000000004E-2</c:v>
                </c:pt>
                <c:pt idx="1025">
                  <c:v>5.0999999999999997E-2</c:v>
                </c:pt>
                <c:pt idx="1026">
                  <c:v>5.1500000000000004E-2</c:v>
                </c:pt>
                <c:pt idx="1027">
                  <c:v>5.1399999999999994E-2</c:v>
                </c:pt>
                <c:pt idx="1028">
                  <c:v>5.1299999999999998E-2</c:v>
                </c:pt>
                <c:pt idx="1029">
                  <c:v>5.0799999999999998E-2</c:v>
                </c:pt>
                <c:pt idx="1030">
                  <c:v>5.0300000000000004E-2</c:v>
                </c:pt>
                <c:pt idx="1031">
                  <c:v>5.04E-2</c:v>
                </c:pt>
                <c:pt idx="1032">
                  <c:v>5.04E-2</c:v>
                </c:pt>
                <c:pt idx="1033">
                  <c:v>5.0099999999999999E-2</c:v>
                </c:pt>
                <c:pt idx="1034">
                  <c:v>5.04E-2</c:v>
                </c:pt>
                <c:pt idx="1035">
                  <c:v>5.0099999999999999E-2</c:v>
                </c:pt>
                <c:pt idx="1036">
                  <c:v>5.0599999999999999E-2</c:v>
                </c:pt>
                <c:pt idx="1037">
                  <c:v>5.04E-2</c:v>
                </c:pt>
                <c:pt idx="1038">
                  <c:v>4.99E-2</c:v>
                </c:pt>
                <c:pt idx="1039">
                  <c:v>4.9500000000000002E-2</c:v>
                </c:pt>
                <c:pt idx="1040">
                  <c:v>4.9100000000000005E-2</c:v>
                </c:pt>
                <c:pt idx="1041">
                  <c:v>4.8600000000000004E-2</c:v>
                </c:pt>
                <c:pt idx="1042">
                  <c:v>4.8499999999999995E-2</c:v>
                </c:pt>
                <c:pt idx="1043">
                  <c:v>4.7300000000000002E-2</c:v>
                </c:pt>
                <c:pt idx="1044">
                  <c:v>4.8300000000000003E-2</c:v>
                </c:pt>
                <c:pt idx="1045">
                  <c:v>4.7599999999999996E-2</c:v>
                </c:pt>
                <c:pt idx="1046">
                  <c:v>4.8399999999999999E-2</c:v>
                </c:pt>
                <c:pt idx="1047">
                  <c:v>4.8399999999999999E-2</c:v>
                </c:pt>
                <c:pt idx="1048">
                  <c:v>4.7100000000000003E-2</c:v>
                </c:pt>
                <c:pt idx="1049">
                  <c:v>4.8099999999999997E-2</c:v>
                </c:pt>
                <c:pt idx="1050">
                  <c:v>4.82E-2</c:v>
                </c:pt>
                <c:pt idx="1051">
                  <c:v>4.82E-2</c:v>
                </c:pt>
                <c:pt idx="1052">
                  <c:v>4.7400000000000005E-2</c:v>
                </c:pt>
                <c:pt idx="1053">
                  <c:v>4.7400000000000005E-2</c:v>
                </c:pt>
                <c:pt idx="1054">
                  <c:v>4.8600000000000004E-2</c:v>
                </c:pt>
                <c:pt idx="1055">
                  <c:v>4.8099999999999997E-2</c:v>
                </c:pt>
                <c:pt idx="1056">
                  <c:v>4.7400000000000005E-2</c:v>
                </c:pt>
                <c:pt idx="1057">
                  <c:v>4.6500000000000007E-2</c:v>
                </c:pt>
                <c:pt idx="1058">
                  <c:v>4.6199999999999998E-2</c:v>
                </c:pt>
                <c:pt idx="1059">
                  <c:v>4.5899999999999996E-2</c:v>
                </c:pt>
                <c:pt idx="1060">
                  <c:v>4.6199999999999998E-2</c:v>
                </c:pt>
                <c:pt idx="1061">
                  <c:v>4.7100000000000003E-2</c:v>
                </c:pt>
                <c:pt idx="1062">
                  <c:v>4.6600000000000003E-2</c:v>
                </c:pt>
                <c:pt idx="1063">
                  <c:v>4.6100000000000002E-2</c:v>
                </c:pt>
                <c:pt idx="1064">
                  <c:v>4.5700000000000005E-2</c:v>
                </c:pt>
                <c:pt idx="1065">
                  <c:v>4.4699999999999997E-2</c:v>
                </c:pt>
                <c:pt idx="1066">
                  <c:v>4.4299999999999999E-2</c:v>
                </c:pt>
                <c:pt idx="1067">
                  <c:v>4.4000000000000004E-2</c:v>
                </c:pt>
                <c:pt idx="1068">
                  <c:v>4.3899999999999995E-2</c:v>
                </c:pt>
                <c:pt idx="1069">
                  <c:v>4.3700000000000003E-2</c:v>
                </c:pt>
                <c:pt idx="1070">
                  <c:v>4.53E-2</c:v>
                </c:pt>
                <c:pt idx="1071">
                  <c:v>4.58E-2</c:v>
                </c:pt>
                <c:pt idx="1072">
                  <c:v>4.4699999999999997E-2</c:v>
                </c:pt>
                <c:pt idx="1073">
                  <c:v>4.4000000000000004E-2</c:v>
                </c:pt>
                <c:pt idx="1074">
                  <c:v>4.2599999999999999E-2</c:v>
                </c:pt>
                <c:pt idx="1075">
                  <c:v>4.24E-2</c:v>
                </c:pt>
                <c:pt idx="1076">
                  <c:v>4.3700000000000003E-2</c:v>
                </c:pt>
                <c:pt idx="1077">
                  <c:v>4.2900000000000001E-2</c:v>
                </c:pt>
                <c:pt idx="1078">
                  <c:v>4.41E-2</c:v>
                </c:pt>
                <c:pt idx="1079">
                  <c:v>4.2699999999999995E-2</c:v>
                </c:pt>
                <c:pt idx="1080">
                  <c:v>4.2199999999999994E-2</c:v>
                </c:pt>
                <c:pt idx="1081">
                  <c:v>4.1200000000000001E-2</c:v>
                </c:pt>
                <c:pt idx="1082">
                  <c:v>4.0599999999999997E-2</c:v>
                </c:pt>
                <c:pt idx="1083">
                  <c:v>4.1599999999999998E-2</c:v>
                </c:pt>
                <c:pt idx="1084">
                  <c:v>4.3200000000000002E-2</c:v>
                </c:pt>
                <c:pt idx="1085">
                  <c:v>4.2999999999999997E-2</c:v>
                </c:pt>
                <c:pt idx="1086">
                  <c:v>4.1599999999999998E-2</c:v>
                </c:pt>
                <c:pt idx="1087">
                  <c:v>4.1900000000000007E-2</c:v>
                </c:pt>
                <c:pt idx="1088">
                  <c:v>4.2900000000000001E-2</c:v>
                </c:pt>
                <c:pt idx="1089">
                  <c:v>4.2300000000000004E-2</c:v>
                </c:pt>
                <c:pt idx="1090">
                  <c:v>4.2099999999999999E-2</c:v>
                </c:pt>
                <c:pt idx="1091">
                  <c:v>4.2800000000000005E-2</c:v>
                </c:pt>
                <c:pt idx="1092">
                  <c:v>4.2199999999999994E-2</c:v>
                </c:pt>
                <c:pt idx="1093">
                  <c:v>4.1599999999999998E-2</c:v>
                </c:pt>
                <c:pt idx="1094">
                  <c:v>4.1399999999999999E-2</c:v>
                </c:pt>
                <c:pt idx="1095">
                  <c:v>3.9800000000000002E-2</c:v>
                </c:pt>
                <c:pt idx="1096">
                  <c:v>3.95E-2</c:v>
                </c:pt>
                <c:pt idx="1097">
                  <c:v>3.9100000000000003E-2</c:v>
                </c:pt>
                <c:pt idx="1098">
                  <c:v>4.0399999999999998E-2</c:v>
                </c:pt>
                <c:pt idx="1099">
                  <c:v>4.0500000000000001E-2</c:v>
                </c:pt>
                <c:pt idx="1100">
                  <c:v>3.9900000000000005E-2</c:v>
                </c:pt>
                <c:pt idx="1101">
                  <c:v>4.0599999999999997E-2</c:v>
                </c:pt>
                <c:pt idx="1102">
                  <c:v>3.9699999999999999E-2</c:v>
                </c:pt>
                <c:pt idx="1103">
                  <c:v>3.9E-2</c:v>
                </c:pt>
                <c:pt idx="1104">
                  <c:v>3.8699999999999998E-2</c:v>
                </c:pt>
                <c:pt idx="1105">
                  <c:v>3.8599999999999995E-2</c:v>
                </c:pt>
                <c:pt idx="1106">
                  <c:v>3.85E-2</c:v>
                </c:pt>
                <c:pt idx="1107">
                  <c:v>3.78E-2</c:v>
                </c:pt>
                <c:pt idx="1108">
                  <c:v>3.78E-2</c:v>
                </c:pt>
                <c:pt idx="1109">
                  <c:v>3.6799999999999999E-2</c:v>
                </c:pt>
                <c:pt idx="1110">
                  <c:v>3.6499999999999998E-2</c:v>
                </c:pt>
                <c:pt idx="1111">
                  <c:v>3.7599999999999995E-2</c:v>
                </c:pt>
                <c:pt idx="1112">
                  <c:v>3.7699999999999997E-2</c:v>
                </c:pt>
                <c:pt idx="1113">
                  <c:v>3.6900000000000002E-2</c:v>
                </c:pt>
                <c:pt idx="1114">
                  <c:v>3.61E-2</c:v>
                </c:pt>
                <c:pt idx="1115">
                  <c:v>3.7000000000000005E-2</c:v>
                </c:pt>
                <c:pt idx="1116">
                  <c:v>3.7000000000000005E-2</c:v>
                </c:pt>
                <c:pt idx="1117">
                  <c:v>3.6799999999999999E-2</c:v>
                </c:pt>
                <c:pt idx="1118">
                  <c:v>3.6799999999999999E-2</c:v>
                </c:pt>
                <c:pt idx="1119">
                  <c:v>3.6299999999999999E-2</c:v>
                </c:pt>
                <c:pt idx="1120">
                  <c:v>3.6400000000000002E-2</c:v>
                </c:pt>
                <c:pt idx="1121">
                  <c:v>3.5799999999999998E-2</c:v>
                </c:pt>
                <c:pt idx="1122">
                  <c:v>3.6499999999999998E-2</c:v>
                </c:pt>
                <c:pt idx="1123">
                  <c:v>3.8100000000000002E-2</c:v>
                </c:pt>
                <c:pt idx="1124">
                  <c:v>3.8100000000000002E-2</c:v>
                </c:pt>
                <c:pt idx="1125">
                  <c:v>0.04</c:v>
                </c:pt>
                <c:pt idx="1126">
                  <c:v>4.0300000000000002E-2</c:v>
                </c:pt>
                <c:pt idx="1127">
                  <c:v>4.1399999999999999E-2</c:v>
                </c:pt>
                <c:pt idx="1128">
                  <c:v>4.1299999999999996E-2</c:v>
                </c:pt>
                <c:pt idx="1129">
                  <c:v>4.2199999999999994E-2</c:v>
                </c:pt>
                <c:pt idx="1130">
                  <c:v>4.2500000000000003E-2</c:v>
                </c:pt>
                <c:pt idx="1131">
                  <c:v>4.24E-2</c:v>
                </c:pt>
                <c:pt idx="1132">
                  <c:v>4.1399999999999999E-2</c:v>
                </c:pt>
                <c:pt idx="1133">
                  <c:v>4.0899999999999999E-2</c:v>
                </c:pt>
                <c:pt idx="1134">
                  <c:v>4.0800000000000003E-2</c:v>
                </c:pt>
                <c:pt idx="1135">
                  <c:v>3.9300000000000002E-2</c:v>
                </c:pt>
                <c:pt idx="1136">
                  <c:v>3.9699999999999999E-2</c:v>
                </c:pt>
                <c:pt idx="1137">
                  <c:v>3.9100000000000003E-2</c:v>
                </c:pt>
                <c:pt idx="1138">
                  <c:v>3.9800000000000002E-2</c:v>
                </c:pt>
                <c:pt idx="1139">
                  <c:v>4.0500000000000001E-2</c:v>
                </c:pt>
                <c:pt idx="1140">
                  <c:v>4.0800000000000003E-2</c:v>
                </c:pt>
                <c:pt idx="1141">
                  <c:v>4.0300000000000002E-2</c:v>
                </c:pt>
                <c:pt idx="1142">
                  <c:v>3.8800000000000001E-2</c:v>
                </c:pt>
                <c:pt idx="1143">
                  <c:v>3.85E-2</c:v>
                </c:pt>
                <c:pt idx="1144">
                  <c:v>3.85E-2</c:v>
                </c:pt>
                <c:pt idx="1145">
                  <c:v>3.85E-2</c:v>
                </c:pt>
                <c:pt idx="1146">
                  <c:v>3.8399999999999997E-2</c:v>
                </c:pt>
                <c:pt idx="1147">
                  <c:v>4.0199999999999993E-2</c:v>
                </c:pt>
                <c:pt idx="1148">
                  <c:v>4.0500000000000001E-2</c:v>
                </c:pt>
                <c:pt idx="1149">
                  <c:v>4.0199999999999993E-2</c:v>
                </c:pt>
                <c:pt idx="1150">
                  <c:v>3.9800000000000002E-2</c:v>
                </c:pt>
                <c:pt idx="1151">
                  <c:v>4.07E-2</c:v>
                </c:pt>
                <c:pt idx="1152">
                  <c:v>4.1399999999999999E-2</c:v>
                </c:pt>
                <c:pt idx="1153">
                  <c:v>4.1799999999999997E-2</c:v>
                </c:pt>
                <c:pt idx="1154">
                  <c:v>4.1799999999999997E-2</c:v>
                </c:pt>
                <c:pt idx="1155">
                  <c:v>4.0800000000000003E-2</c:v>
                </c:pt>
                <c:pt idx="1156">
                  <c:v>4.2599999999999999E-2</c:v>
                </c:pt>
                <c:pt idx="1157">
                  <c:v>4.2099999999999999E-2</c:v>
                </c:pt>
                <c:pt idx="1158">
                  <c:v>4.2199999999999994E-2</c:v>
                </c:pt>
                <c:pt idx="1159">
                  <c:v>4.2300000000000004E-2</c:v>
                </c:pt>
                <c:pt idx="1160">
                  <c:v>4.1700000000000001E-2</c:v>
                </c:pt>
                <c:pt idx="1161">
                  <c:v>4.1100000000000005E-2</c:v>
                </c:pt>
                <c:pt idx="1162">
                  <c:v>4.0899999999999999E-2</c:v>
                </c:pt>
                <c:pt idx="1163">
                  <c:v>4.0500000000000001E-2</c:v>
                </c:pt>
                <c:pt idx="1164">
                  <c:v>4.0500000000000001E-2</c:v>
                </c:pt>
                <c:pt idx="1165">
                  <c:v>3.9900000000000005E-2</c:v>
                </c:pt>
                <c:pt idx="1166">
                  <c:v>4.0099999999999997E-2</c:v>
                </c:pt>
                <c:pt idx="1167">
                  <c:v>4.0599999999999997E-2</c:v>
                </c:pt>
                <c:pt idx="1168">
                  <c:v>4.1299999999999996E-2</c:v>
                </c:pt>
                <c:pt idx="1169">
                  <c:v>4.1100000000000005E-2</c:v>
                </c:pt>
                <c:pt idx="1170">
                  <c:v>4.0500000000000001E-2</c:v>
                </c:pt>
                <c:pt idx="1171">
                  <c:v>3.95E-2</c:v>
                </c:pt>
                <c:pt idx="1172">
                  <c:v>3.95E-2</c:v>
                </c:pt>
                <c:pt idx="1173">
                  <c:v>3.9699999999999999E-2</c:v>
                </c:pt>
                <c:pt idx="1174">
                  <c:v>3.9399999999999998E-2</c:v>
                </c:pt>
                <c:pt idx="1175">
                  <c:v>3.9100000000000003E-2</c:v>
                </c:pt>
                <c:pt idx="1176">
                  <c:v>3.8100000000000002E-2</c:v>
                </c:pt>
                <c:pt idx="1177">
                  <c:v>3.78E-2</c:v>
                </c:pt>
                <c:pt idx="1178">
                  <c:v>3.8199999999999998E-2</c:v>
                </c:pt>
                <c:pt idx="1179">
                  <c:v>4.0300000000000002E-2</c:v>
                </c:pt>
                <c:pt idx="1180">
                  <c:v>4.0399999999999998E-2</c:v>
                </c:pt>
                <c:pt idx="1181">
                  <c:v>4.07E-2</c:v>
                </c:pt>
                <c:pt idx="1182">
                  <c:v>4.0300000000000002E-2</c:v>
                </c:pt>
                <c:pt idx="1183">
                  <c:v>3.9800000000000002E-2</c:v>
                </c:pt>
                <c:pt idx="1184">
                  <c:v>4.1500000000000002E-2</c:v>
                </c:pt>
                <c:pt idx="1185">
                  <c:v>4.1500000000000002E-2</c:v>
                </c:pt>
                <c:pt idx="1186">
                  <c:v>4.1299999999999996E-2</c:v>
                </c:pt>
                <c:pt idx="1187">
                  <c:v>4.0899999999999999E-2</c:v>
                </c:pt>
                <c:pt idx="1188">
                  <c:v>4.07E-2</c:v>
                </c:pt>
                <c:pt idx="1189">
                  <c:v>4.07E-2</c:v>
                </c:pt>
                <c:pt idx="1190">
                  <c:v>4.0099999999999997E-2</c:v>
                </c:pt>
                <c:pt idx="1191">
                  <c:v>3.9900000000000005E-2</c:v>
                </c:pt>
                <c:pt idx="1192">
                  <c:v>3.9199999999999999E-2</c:v>
                </c:pt>
                <c:pt idx="1193">
                  <c:v>3.95E-2</c:v>
                </c:pt>
                <c:pt idx="1194">
                  <c:v>3.9E-2</c:v>
                </c:pt>
                <c:pt idx="1195">
                  <c:v>3.9599999999999996E-2</c:v>
                </c:pt>
                <c:pt idx="1196">
                  <c:v>3.9800000000000002E-2</c:v>
                </c:pt>
                <c:pt idx="1197">
                  <c:v>4.0300000000000002E-2</c:v>
                </c:pt>
                <c:pt idx="1198">
                  <c:v>3.9900000000000005E-2</c:v>
                </c:pt>
                <c:pt idx="1199">
                  <c:v>3.9699999999999999E-2</c:v>
                </c:pt>
                <c:pt idx="1200">
                  <c:v>3.9900000000000005E-2</c:v>
                </c:pt>
                <c:pt idx="1201">
                  <c:v>3.9300000000000002E-2</c:v>
                </c:pt>
                <c:pt idx="1202">
                  <c:v>0.04</c:v>
                </c:pt>
                <c:pt idx="1203">
                  <c:v>3.9399999999999998E-2</c:v>
                </c:pt>
                <c:pt idx="1204">
                  <c:v>3.9199999999999999E-2</c:v>
                </c:pt>
                <c:pt idx="1205">
                  <c:v>3.9800000000000002E-2</c:v>
                </c:pt>
                <c:pt idx="1206">
                  <c:v>3.9599999999999996E-2</c:v>
                </c:pt>
                <c:pt idx="1207">
                  <c:v>3.9100000000000003E-2</c:v>
                </c:pt>
                <c:pt idx="1208">
                  <c:v>3.8699999999999998E-2</c:v>
                </c:pt>
                <c:pt idx="1209">
                  <c:v>3.95E-2</c:v>
                </c:pt>
                <c:pt idx="1210">
                  <c:v>3.95E-2</c:v>
                </c:pt>
                <c:pt idx="1211">
                  <c:v>3.8800000000000001E-2</c:v>
                </c:pt>
                <c:pt idx="1212">
                  <c:v>3.85E-2</c:v>
                </c:pt>
                <c:pt idx="1213">
                  <c:v>3.8900000000000004E-2</c:v>
                </c:pt>
                <c:pt idx="1214">
                  <c:v>3.8399999999999997E-2</c:v>
                </c:pt>
                <c:pt idx="1215">
                  <c:v>3.8100000000000002E-2</c:v>
                </c:pt>
                <c:pt idx="1216">
                  <c:v>3.7699999999999997E-2</c:v>
                </c:pt>
                <c:pt idx="1217">
                  <c:v>3.7499999999999999E-2</c:v>
                </c:pt>
                <c:pt idx="1218">
                  <c:v>3.7000000000000005E-2</c:v>
                </c:pt>
                <c:pt idx="1219">
                  <c:v>3.6799999999999999E-2</c:v>
                </c:pt>
                <c:pt idx="1220">
                  <c:v>3.6400000000000002E-2</c:v>
                </c:pt>
                <c:pt idx="1221">
                  <c:v>3.6200000000000003E-2</c:v>
                </c:pt>
                <c:pt idx="1222">
                  <c:v>3.6499999999999998E-2</c:v>
                </c:pt>
                <c:pt idx="1223">
                  <c:v>3.6200000000000003E-2</c:v>
                </c:pt>
                <c:pt idx="1224">
                  <c:v>3.5699999999999996E-2</c:v>
                </c:pt>
                <c:pt idx="1225">
                  <c:v>3.5900000000000001E-2</c:v>
                </c:pt>
                <c:pt idx="1226">
                  <c:v>3.5900000000000001E-2</c:v>
                </c:pt>
                <c:pt idx="1227">
                  <c:v>3.73E-2</c:v>
                </c:pt>
                <c:pt idx="1228">
                  <c:v>3.7100000000000001E-2</c:v>
                </c:pt>
                <c:pt idx="1229">
                  <c:v>3.8199999999999998E-2</c:v>
                </c:pt>
                <c:pt idx="1230">
                  <c:v>3.9E-2</c:v>
                </c:pt>
                <c:pt idx="1231">
                  <c:v>3.9599999999999996E-2</c:v>
                </c:pt>
                <c:pt idx="1232">
                  <c:v>4.0099999999999997E-2</c:v>
                </c:pt>
                <c:pt idx="1233">
                  <c:v>4.0899999999999999E-2</c:v>
                </c:pt>
                <c:pt idx="1234">
                  <c:v>3.9699999999999999E-2</c:v>
                </c:pt>
                <c:pt idx="1235">
                  <c:v>3.9599999999999996E-2</c:v>
                </c:pt>
                <c:pt idx="1236">
                  <c:v>3.9399999999999998E-2</c:v>
                </c:pt>
                <c:pt idx="1237">
                  <c:v>3.9300000000000002E-2</c:v>
                </c:pt>
                <c:pt idx="1238">
                  <c:v>3.9E-2</c:v>
                </c:pt>
                <c:pt idx="1239">
                  <c:v>3.8199999999999998E-2</c:v>
                </c:pt>
                <c:pt idx="1240">
                  <c:v>3.8300000000000001E-2</c:v>
                </c:pt>
                <c:pt idx="1241">
                  <c:v>3.9300000000000002E-2</c:v>
                </c:pt>
                <c:pt idx="1242">
                  <c:v>3.9199999999999999E-2</c:v>
                </c:pt>
                <c:pt idx="1243">
                  <c:v>3.9399999999999998E-2</c:v>
                </c:pt>
                <c:pt idx="1244">
                  <c:v>4.0099999999999997E-2</c:v>
                </c:pt>
                <c:pt idx="1245">
                  <c:v>3.9399999999999998E-2</c:v>
                </c:pt>
                <c:pt idx="1246">
                  <c:v>3.9E-2</c:v>
                </c:pt>
                <c:pt idx="1247">
                  <c:v>3.9300000000000002E-2</c:v>
                </c:pt>
                <c:pt idx="1248">
                  <c:v>3.9800000000000002E-2</c:v>
                </c:pt>
                <c:pt idx="1249">
                  <c:v>4.0199999999999993E-2</c:v>
                </c:pt>
                <c:pt idx="1250">
                  <c:v>3.9699999999999999E-2</c:v>
                </c:pt>
                <c:pt idx="1251">
                  <c:v>3.9399999999999998E-2</c:v>
                </c:pt>
                <c:pt idx="1252">
                  <c:v>3.9599999999999996E-2</c:v>
                </c:pt>
                <c:pt idx="1253">
                  <c:v>3.9800000000000002E-2</c:v>
                </c:pt>
                <c:pt idx="1254">
                  <c:v>3.9800000000000002E-2</c:v>
                </c:pt>
                <c:pt idx="1255">
                  <c:v>3.9900000000000005E-2</c:v>
                </c:pt>
                <c:pt idx="1256">
                  <c:v>3.9E-2</c:v>
                </c:pt>
                <c:pt idx="1257">
                  <c:v>3.8900000000000004E-2</c:v>
                </c:pt>
                <c:pt idx="1258">
                  <c:v>3.9E-2</c:v>
                </c:pt>
                <c:pt idx="1259">
                  <c:v>3.9300000000000002E-2</c:v>
                </c:pt>
                <c:pt idx="1260">
                  <c:v>3.8599999999999995E-2</c:v>
                </c:pt>
                <c:pt idx="1261">
                  <c:v>3.8599999999999995E-2</c:v>
                </c:pt>
                <c:pt idx="1262">
                  <c:v>3.9100000000000003E-2</c:v>
                </c:pt>
                <c:pt idx="1263">
                  <c:v>3.8900000000000004E-2</c:v>
                </c:pt>
                <c:pt idx="1264">
                  <c:v>3.8100000000000002E-2</c:v>
                </c:pt>
                <c:pt idx="1265">
                  <c:v>3.6900000000000002E-2</c:v>
                </c:pt>
                <c:pt idx="1266">
                  <c:v>3.6699999999999997E-2</c:v>
                </c:pt>
                <c:pt idx="1267">
                  <c:v>3.6900000000000002E-2</c:v>
                </c:pt>
                <c:pt idx="1268">
                  <c:v>3.6400000000000002E-2</c:v>
                </c:pt>
                <c:pt idx="1269">
                  <c:v>3.6200000000000003E-2</c:v>
                </c:pt>
                <c:pt idx="1270">
                  <c:v>3.5400000000000001E-2</c:v>
                </c:pt>
                <c:pt idx="1271">
                  <c:v>3.5400000000000001E-2</c:v>
                </c:pt>
                <c:pt idx="1272">
                  <c:v>3.4599999999999999E-2</c:v>
                </c:pt>
                <c:pt idx="1273">
                  <c:v>3.4500000000000003E-2</c:v>
                </c:pt>
                <c:pt idx="1274">
                  <c:v>3.3700000000000001E-2</c:v>
                </c:pt>
                <c:pt idx="1275">
                  <c:v>3.39E-2</c:v>
                </c:pt>
                <c:pt idx="1276">
                  <c:v>3.3399999999999999E-2</c:v>
                </c:pt>
                <c:pt idx="1277">
                  <c:v>3.3300000000000003E-2</c:v>
                </c:pt>
                <c:pt idx="1278">
                  <c:v>3.4000000000000002E-2</c:v>
                </c:pt>
                <c:pt idx="1279">
                  <c:v>3.4300000000000004E-2</c:v>
                </c:pt>
                <c:pt idx="1280">
                  <c:v>3.3399999999999999E-2</c:v>
                </c:pt>
                <c:pt idx="1281">
                  <c:v>3.3500000000000002E-2</c:v>
                </c:pt>
                <c:pt idx="1282">
                  <c:v>3.4300000000000004E-2</c:v>
                </c:pt>
                <c:pt idx="1283">
                  <c:v>3.3399999999999999E-2</c:v>
                </c:pt>
                <c:pt idx="1284">
                  <c:v>3.2899999999999999E-2</c:v>
                </c:pt>
                <c:pt idx="1285">
                  <c:v>3.3300000000000003E-2</c:v>
                </c:pt>
                <c:pt idx="1286">
                  <c:v>3.3500000000000002E-2</c:v>
                </c:pt>
                <c:pt idx="1287">
                  <c:v>3.2799999999999996E-2</c:v>
                </c:pt>
                <c:pt idx="1288">
                  <c:v>3.1899999999999998E-2</c:v>
                </c:pt>
                <c:pt idx="1289">
                  <c:v>3.1899999999999998E-2</c:v>
                </c:pt>
                <c:pt idx="1290">
                  <c:v>3.1699999999999999E-2</c:v>
                </c:pt>
                <c:pt idx="1291">
                  <c:v>3.1E-2</c:v>
                </c:pt>
                <c:pt idx="1292">
                  <c:v>3.1699999999999999E-2</c:v>
                </c:pt>
                <c:pt idx="1293">
                  <c:v>3.27E-2</c:v>
                </c:pt>
                <c:pt idx="1294">
                  <c:v>3.3599999999999998E-2</c:v>
                </c:pt>
                <c:pt idx="1295">
                  <c:v>3.3399999999999999E-2</c:v>
                </c:pt>
                <c:pt idx="1296">
                  <c:v>3.4000000000000002E-2</c:v>
                </c:pt>
                <c:pt idx="1297">
                  <c:v>3.32E-2</c:v>
                </c:pt>
                <c:pt idx="1298">
                  <c:v>3.27E-2</c:v>
                </c:pt>
                <c:pt idx="1299">
                  <c:v>3.3599999999999998E-2</c:v>
                </c:pt>
                <c:pt idx="1300">
                  <c:v>3.5299999999999998E-2</c:v>
                </c:pt>
                <c:pt idx="1301">
                  <c:v>3.5799999999999998E-2</c:v>
                </c:pt>
                <c:pt idx="1302">
                  <c:v>3.5299999999999998E-2</c:v>
                </c:pt>
                <c:pt idx="1303">
                  <c:v>3.5499999999999997E-2</c:v>
                </c:pt>
                <c:pt idx="1304">
                  <c:v>3.5400000000000001E-2</c:v>
                </c:pt>
                <c:pt idx="1305">
                  <c:v>3.6499999999999998E-2</c:v>
                </c:pt>
                <c:pt idx="1306">
                  <c:v>3.7100000000000001E-2</c:v>
                </c:pt>
                <c:pt idx="1307">
                  <c:v>3.73E-2</c:v>
                </c:pt>
                <c:pt idx="1308">
                  <c:v>3.7100000000000001E-2</c:v>
                </c:pt>
                <c:pt idx="1309">
                  <c:v>3.6799999999999999E-2</c:v>
                </c:pt>
                <c:pt idx="1310">
                  <c:v>3.6400000000000002E-2</c:v>
                </c:pt>
                <c:pt idx="1311">
                  <c:v>3.7100000000000001E-2</c:v>
                </c:pt>
                <c:pt idx="1312">
                  <c:v>3.9100000000000003E-2</c:v>
                </c:pt>
                <c:pt idx="1313">
                  <c:v>3.9399999999999998E-2</c:v>
                </c:pt>
                <c:pt idx="1314">
                  <c:v>3.95E-2</c:v>
                </c:pt>
                <c:pt idx="1315">
                  <c:v>3.9699999999999999E-2</c:v>
                </c:pt>
                <c:pt idx="1316">
                  <c:v>4.1700000000000001E-2</c:v>
                </c:pt>
                <c:pt idx="1317">
                  <c:v>4.1500000000000002E-2</c:v>
                </c:pt>
                <c:pt idx="1318">
                  <c:v>4.0999999999999995E-2</c:v>
                </c:pt>
                <c:pt idx="1319">
                  <c:v>4.1700000000000001E-2</c:v>
                </c:pt>
                <c:pt idx="1320">
                  <c:v>4.1799999999999997E-2</c:v>
                </c:pt>
                <c:pt idx="1321">
                  <c:v>4.2800000000000005E-2</c:v>
                </c:pt>
                <c:pt idx="1322">
                  <c:v>4.4000000000000004E-2</c:v>
                </c:pt>
                <c:pt idx="1323">
                  <c:v>4.3200000000000002E-2</c:v>
                </c:pt>
                <c:pt idx="1324">
                  <c:v>4.4699999999999997E-2</c:v>
                </c:pt>
                <c:pt idx="1325">
                  <c:v>4.41E-2</c:v>
                </c:pt>
                <c:pt idx="1326">
                  <c:v>4.3200000000000002E-2</c:v>
                </c:pt>
                <c:pt idx="1327">
                  <c:v>4.4400000000000002E-2</c:v>
                </c:pt>
                <c:pt idx="1328">
                  <c:v>4.2900000000000001E-2</c:v>
                </c:pt>
                <c:pt idx="1329">
                  <c:v>4.2300000000000004E-2</c:v>
                </c:pt>
                <c:pt idx="1330">
                  <c:v>4.2900000000000001E-2</c:v>
                </c:pt>
                <c:pt idx="1331">
                  <c:v>4.3700000000000003E-2</c:v>
                </c:pt>
                <c:pt idx="1332">
                  <c:v>4.36E-2</c:v>
                </c:pt>
                <c:pt idx="1333">
                  <c:v>4.5599999999999995E-2</c:v>
                </c:pt>
                <c:pt idx="1334">
                  <c:v>4.5899999999999996E-2</c:v>
                </c:pt>
                <c:pt idx="1335">
                  <c:v>4.53E-2</c:v>
                </c:pt>
                <c:pt idx="1336">
                  <c:v>4.4800000000000006E-2</c:v>
                </c:pt>
                <c:pt idx="1337">
                  <c:v>4.3799999999999999E-2</c:v>
                </c:pt>
                <c:pt idx="1338">
                  <c:v>4.4400000000000002E-2</c:v>
                </c:pt>
                <c:pt idx="1339">
                  <c:v>4.5100000000000001E-2</c:v>
                </c:pt>
                <c:pt idx="1340">
                  <c:v>4.4600000000000001E-2</c:v>
                </c:pt>
                <c:pt idx="1341">
                  <c:v>4.53E-2</c:v>
                </c:pt>
                <c:pt idx="1342">
                  <c:v>4.4900000000000002E-2</c:v>
                </c:pt>
                <c:pt idx="1343">
                  <c:v>4.5400000000000003E-2</c:v>
                </c:pt>
                <c:pt idx="1344">
                  <c:v>4.4299999999999999E-2</c:v>
                </c:pt>
                <c:pt idx="1345">
                  <c:v>4.4500000000000005E-2</c:v>
                </c:pt>
                <c:pt idx="1346">
                  <c:v>4.5999999999999999E-2</c:v>
                </c:pt>
                <c:pt idx="1347">
                  <c:v>4.5999999999999999E-2</c:v>
                </c:pt>
                <c:pt idx="1348">
                  <c:v>4.5100000000000001E-2</c:v>
                </c:pt>
                <c:pt idx="1349">
                  <c:v>4.3499999999999997E-2</c:v>
                </c:pt>
                <c:pt idx="1350">
                  <c:v>4.3899999999999995E-2</c:v>
                </c:pt>
                <c:pt idx="1351">
                  <c:v>4.3700000000000003E-2</c:v>
                </c:pt>
                <c:pt idx="1352">
                  <c:v>4.2699999999999995E-2</c:v>
                </c:pt>
                <c:pt idx="1353">
                  <c:v>4.3299999999999998E-2</c:v>
                </c:pt>
                <c:pt idx="1354">
                  <c:v>4.2699999999999995E-2</c:v>
                </c:pt>
                <c:pt idx="1355">
                  <c:v>4.24E-2</c:v>
                </c:pt>
                <c:pt idx="1356">
                  <c:v>4.2900000000000001E-2</c:v>
                </c:pt>
                <c:pt idx="1357">
                  <c:v>4.1900000000000007E-2</c:v>
                </c:pt>
                <c:pt idx="1358">
                  <c:v>4.1799999999999997E-2</c:v>
                </c:pt>
                <c:pt idx="1359">
                  <c:v>4.1599999999999998E-2</c:v>
                </c:pt>
                <c:pt idx="1360">
                  <c:v>4.24E-2</c:v>
                </c:pt>
                <c:pt idx="1361">
                  <c:v>4.2099999999999999E-2</c:v>
                </c:pt>
                <c:pt idx="1362">
                  <c:v>4.1399999999999999E-2</c:v>
                </c:pt>
                <c:pt idx="1363">
                  <c:v>4.0999999999999995E-2</c:v>
                </c:pt>
                <c:pt idx="1364">
                  <c:v>4.0199999999999993E-2</c:v>
                </c:pt>
                <c:pt idx="1365">
                  <c:v>4.0800000000000003E-2</c:v>
                </c:pt>
                <c:pt idx="1366">
                  <c:v>3.9399999999999998E-2</c:v>
                </c:pt>
                <c:pt idx="1367">
                  <c:v>3.9300000000000002E-2</c:v>
                </c:pt>
                <c:pt idx="1368">
                  <c:v>4.0099999999999997E-2</c:v>
                </c:pt>
                <c:pt idx="1369">
                  <c:v>4.2000000000000003E-2</c:v>
                </c:pt>
                <c:pt idx="1370">
                  <c:v>4.1500000000000002E-2</c:v>
                </c:pt>
                <c:pt idx="1371">
                  <c:v>4.24E-2</c:v>
                </c:pt>
                <c:pt idx="1372">
                  <c:v>4.24E-2</c:v>
                </c:pt>
                <c:pt idx="1373">
                  <c:v>4.2999999999999997E-2</c:v>
                </c:pt>
                <c:pt idx="1374">
                  <c:v>4.2500000000000003E-2</c:v>
                </c:pt>
                <c:pt idx="1375">
                  <c:v>4.2599999999999999E-2</c:v>
                </c:pt>
                <c:pt idx="1376">
                  <c:v>4.3499999999999997E-2</c:v>
                </c:pt>
                <c:pt idx="1377">
                  <c:v>4.4000000000000004E-2</c:v>
                </c:pt>
                <c:pt idx="1378">
                  <c:v>4.4500000000000005E-2</c:v>
                </c:pt>
                <c:pt idx="1379">
                  <c:v>4.3899999999999995E-2</c:v>
                </c:pt>
                <c:pt idx="1380">
                  <c:v>4.3799999999999999E-2</c:v>
                </c:pt>
                <c:pt idx="1381">
                  <c:v>4.3700000000000003E-2</c:v>
                </c:pt>
                <c:pt idx="1382">
                  <c:v>4.2699999999999995E-2</c:v>
                </c:pt>
                <c:pt idx="1383">
                  <c:v>4.3200000000000002E-2</c:v>
                </c:pt>
                <c:pt idx="1384">
                  <c:v>4.2099999999999999E-2</c:v>
                </c:pt>
                <c:pt idx="1385">
                  <c:v>4.2599999999999999E-2</c:v>
                </c:pt>
                <c:pt idx="1386">
                  <c:v>4.1900000000000007E-2</c:v>
                </c:pt>
                <c:pt idx="1387">
                  <c:v>4.2800000000000005E-2</c:v>
                </c:pt>
                <c:pt idx="1388">
                  <c:v>4.3400000000000001E-2</c:v>
                </c:pt>
                <c:pt idx="1389">
                  <c:v>4.2999999999999997E-2</c:v>
                </c:pt>
                <c:pt idx="1390">
                  <c:v>4.3700000000000003E-2</c:v>
                </c:pt>
                <c:pt idx="1391">
                  <c:v>4.2999999999999997E-2</c:v>
                </c:pt>
                <c:pt idx="1392">
                  <c:v>4.3499999999999997E-2</c:v>
                </c:pt>
                <c:pt idx="1393">
                  <c:v>4.4199999999999996E-2</c:v>
                </c:pt>
                <c:pt idx="1394">
                  <c:v>4.4500000000000005E-2</c:v>
                </c:pt>
                <c:pt idx="1395">
                  <c:v>4.4600000000000001E-2</c:v>
                </c:pt>
                <c:pt idx="1396">
                  <c:v>4.4600000000000001E-2</c:v>
                </c:pt>
                <c:pt idx="1397">
                  <c:v>4.41E-2</c:v>
                </c:pt>
                <c:pt idx="1398">
                  <c:v>4.2699999999999995E-2</c:v>
                </c:pt>
                <c:pt idx="1399">
                  <c:v>4.2300000000000004E-2</c:v>
                </c:pt>
                <c:pt idx="1400">
                  <c:v>4.1900000000000007E-2</c:v>
                </c:pt>
                <c:pt idx="1401">
                  <c:v>4.1700000000000001E-2</c:v>
                </c:pt>
                <c:pt idx="1402">
                  <c:v>4.24E-2</c:v>
                </c:pt>
                <c:pt idx="1403">
                  <c:v>4.1500000000000002E-2</c:v>
                </c:pt>
                <c:pt idx="1404">
                  <c:v>4.1500000000000002E-2</c:v>
                </c:pt>
                <c:pt idx="1405">
                  <c:v>4.2300000000000004E-2</c:v>
                </c:pt>
                <c:pt idx="1406">
                  <c:v>4.1900000000000007E-2</c:v>
                </c:pt>
                <c:pt idx="1407">
                  <c:v>4.24E-2</c:v>
                </c:pt>
                <c:pt idx="1408">
                  <c:v>4.3200000000000002E-2</c:v>
                </c:pt>
                <c:pt idx="1409">
                  <c:v>4.3899999999999995E-2</c:v>
                </c:pt>
                <c:pt idx="1410">
                  <c:v>4.3799999999999999E-2</c:v>
                </c:pt>
                <c:pt idx="1411">
                  <c:v>4.41E-2</c:v>
                </c:pt>
                <c:pt idx="1412">
                  <c:v>4.3700000000000003E-2</c:v>
                </c:pt>
                <c:pt idx="1413">
                  <c:v>4.2199999999999994E-2</c:v>
                </c:pt>
                <c:pt idx="1414">
                  <c:v>4.2800000000000005E-2</c:v>
                </c:pt>
                <c:pt idx="1415">
                  <c:v>4.3499999999999997E-2</c:v>
                </c:pt>
                <c:pt idx="1416">
                  <c:v>4.3200000000000002E-2</c:v>
                </c:pt>
                <c:pt idx="1417">
                  <c:v>4.24E-2</c:v>
                </c:pt>
                <c:pt idx="1418">
                  <c:v>4.24E-2</c:v>
                </c:pt>
                <c:pt idx="1419">
                  <c:v>4.2800000000000005E-2</c:v>
                </c:pt>
                <c:pt idx="1420">
                  <c:v>4.2300000000000004E-2</c:v>
                </c:pt>
                <c:pt idx="1421">
                  <c:v>4.1900000000000007E-2</c:v>
                </c:pt>
                <c:pt idx="1422">
                  <c:v>4.1399999999999999E-2</c:v>
                </c:pt>
                <c:pt idx="1423">
                  <c:v>4.1299999999999996E-2</c:v>
                </c:pt>
                <c:pt idx="1424">
                  <c:v>4.1599999999999998E-2</c:v>
                </c:pt>
                <c:pt idx="1425">
                  <c:v>4.2699999999999995E-2</c:v>
                </c:pt>
                <c:pt idx="1426">
                  <c:v>4.1900000000000007E-2</c:v>
                </c:pt>
                <c:pt idx="1427">
                  <c:v>4.1500000000000002E-2</c:v>
                </c:pt>
                <c:pt idx="1428">
                  <c:v>4.2300000000000004E-2</c:v>
                </c:pt>
                <c:pt idx="1429">
                  <c:v>4.2800000000000005E-2</c:v>
                </c:pt>
                <c:pt idx="1430">
                  <c:v>4.2599999999999999E-2</c:v>
                </c:pt>
                <c:pt idx="1431">
                  <c:v>4.3700000000000003E-2</c:v>
                </c:pt>
                <c:pt idx="1432">
                  <c:v>4.3899999999999995E-2</c:v>
                </c:pt>
                <c:pt idx="1433">
                  <c:v>4.2800000000000005E-2</c:v>
                </c:pt>
                <c:pt idx="1434">
                  <c:v>4.2500000000000003E-2</c:v>
                </c:pt>
                <c:pt idx="1435">
                  <c:v>4.2500000000000003E-2</c:v>
                </c:pt>
                <c:pt idx="1436">
                  <c:v>4.0899999999999999E-2</c:v>
                </c:pt>
                <c:pt idx="1437">
                  <c:v>4.0800000000000003E-2</c:v>
                </c:pt>
                <c:pt idx="1438">
                  <c:v>4.0300000000000002E-2</c:v>
                </c:pt>
                <c:pt idx="1439">
                  <c:v>3.9900000000000005E-2</c:v>
                </c:pt>
                <c:pt idx="1440">
                  <c:v>3.9699999999999999E-2</c:v>
                </c:pt>
                <c:pt idx="1441">
                  <c:v>4.0099999999999997E-2</c:v>
                </c:pt>
                <c:pt idx="1442">
                  <c:v>4.0599999999999997E-2</c:v>
                </c:pt>
                <c:pt idx="1443">
                  <c:v>4.0399999999999998E-2</c:v>
                </c:pt>
                <c:pt idx="1444">
                  <c:v>3.9699999999999999E-2</c:v>
                </c:pt>
                <c:pt idx="1445">
                  <c:v>4.07E-2</c:v>
                </c:pt>
                <c:pt idx="1446">
                  <c:v>4.1399999999999999E-2</c:v>
                </c:pt>
                <c:pt idx="1447">
                  <c:v>4.0899999999999999E-2</c:v>
                </c:pt>
                <c:pt idx="1448">
                  <c:v>4.2000000000000003E-2</c:v>
                </c:pt>
                <c:pt idx="1449">
                  <c:v>4.2000000000000003E-2</c:v>
                </c:pt>
                <c:pt idx="1450">
                  <c:v>4.1399999999999999E-2</c:v>
                </c:pt>
                <c:pt idx="1451">
                  <c:v>4.1500000000000002E-2</c:v>
                </c:pt>
                <c:pt idx="1452">
                  <c:v>4.0999999999999995E-2</c:v>
                </c:pt>
                <c:pt idx="1453">
                  <c:v>4.1200000000000001E-2</c:v>
                </c:pt>
                <c:pt idx="1454">
                  <c:v>4.1700000000000001E-2</c:v>
                </c:pt>
                <c:pt idx="1455">
                  <c:v>4.0899999999999999E-2</c:v>
                </c:pt>
                <c:pt idx="1456">
                  <c:v>4.07E-2</c:v>
                </c:pt>
                <c:pt idx="1457">
                  <c:v>4.0999999999999995E-2</c:v>
                </c:pt>
                <c:pt idx="1458">
                  <c:v>4.0199999999999993E-2</c:v>
                </c:pt>
                <c:pt idx="1459">
                  <c:v>4.0599999999999997E-2</c:v>
                </c:pt>
                <c:pt idx="1460">
                  <c:v>4.0500000000000001E-2</c:v>
                </c:pt>
                <c:pt idx="1461">
                  <c:v>4.0500000000000001E-2</c:v>
                </c:pt>
                <c:pt idx="1462">
                  <c:v>4.0500000000000001E-2</c:v>
                </c:pt>
                <c:pt idx="1463">
                  <c:v>4.0500000000000001E-2</c:v>
                </c:pt>
                <c:pt idx="1464">
                  <c:v>4.0999999999999995E-2</c:v>
                </c:pt>
                <c:pt idx="1465">
                  <c:v>4.0500000000000001E-2</c:v>
                </c:pt>
                <c:pt idx="1466">
                  <c:v>4.0300000000000002E-2</c:v>
                </c:pt>
                <c:pt idx="1467">
                  <c:v>4.0099999999999997E-2</c:v>
                </c:pt>
                <c:pt idx="1468">
                  <c:v>4.0500000000000001E-2</c:v>
                </c:pt>
                <c:pt idx="1469">
                  <c:v>3.9800000000000002E-2</c:v>
                </c:pt>
                <c:pt idx="1470">
                  <c:v>3.9900000000000005E-2</c:v>
                </c:pt>
                <c:pt idx="1471">
                  <c:v>4.0500000000000001E-2</c:v>
                </c:pt>
                <c:pt idx="1472">
                  <c:v>4.0599999999999997E-2</c:v>
                </c:pt>
                <c:pt idx="1473">
                  <c:v>4.0300000000000002E-2</c:v>
                </c:pt>
                <c:pt idx="1474">
                  <c:v>3.8300000000000001E-2</c:v>
                </c:pt>
                <c:pt idx="1475">
                  <c:v>3.78E-2</c:v>
                </c:pt>
                <c:pt idx="1476">
                  <c:v>3.7200000000000004E-2</c:v>
                </c:pt>
                <c:pt idx="1477">
                  <c:v>3.73E-2</c:v>
                </c:pt>
                <c:pt idx="1478">
                  <c:v>3.7499999999999999E-2</c:v>
                </c:pt>
                <c:pt idx="1479">
                  <c:v>3.7599999999999995E-2</c:v>
                </c:pt>
                <c:pt idx="1480">
                  <c:v>3.7699999999999997E-2</c:v>
                </c:pt>
                <c:pt idx="1481">
                  <c:v>3.6900000000000002E-2</c:v>
                </c:pt>
                <c:pt idx="1482">
                  <c:v>3.6799999999999999E-2</c:v>
                </c:pt>
                <c:pt idx="1483">
                  <c:v>3.7499999999999999E-2</c:v>
                </c:pt>
                <c:pt idx="1484">
                  <c:v>3.7900000000000003E-2</c:v>
                </c:pt>
                <c:pt idx="1485">
                  <c:v>3.7200000000000004E-2</c:v>
                </c:pt>
                <c:pt idx="1486">
                  <c:v>3.7100000000000001E-2</c:v>
                </c:pt>
                <c:pt idx="1487">
                  <c:v>3.7100000000000001E-2</c:v>
                </c:pt>
                <c:pt idx="1488">
                  <c:v>3.7400000000000003E-2</c:v>
                </c:pt>
                <c:pt idx="1489">
                  <c:v>3.8399999999999997E-2</c:v>
                </c:pt>
                <c:pt idx="1490">
                  <c:v>3.8900000000000004E-2</c:v>
                </c:pt>
                <c:pt idx="1491">
                  <c:v>3.9E-2</c:v>
                </c:pt>
                <c:pt idx="1492">
                  <c:v>3.8399999999999997E-2</c:v>
                </c:pt>
                <c:pt idx="1493">
                  <c:v>3.9E-2</c:v>
                </c:pt>
                <c:pt idx="1494">
                  <c:v>4.1399999999999999E-2</c:v>
                </c:pt>
                <c:pt idx="1495">
                  <c:v>4.2199999999999994E-2</c:v>
                </c:pt>
                <c:pt idx="1496">
                  <c:v>4.1700000000000001E-2</c:v>
                </c:pt>
                <c:pt idx="1497">
                  <c:v>4.1700000000000001E-2</c:v>
                </c:pt>
                <c:pt idx="1498">
                  <c:v>4.2000000000000003E-2</c:v>
                </c:pt>
                <c:pt idx="1499">
                  <c:v>4.2300000000000004E-2</c:v>
                </c:pt>
                <c:pt idx="1500">
                  <c:v>4.3400000000000001E-2</c:v>
                </c:pt>
                <c:pt idx="1501">
                  <c:v>4.3799999999999999E-2</c:v>
                </c:pt>
                <c:pt idx="1502">
                  <c:v>4.41E-2</c:v>
                </c:pt>
                <c:pt idx="1503">
                  <c:v>4.3499999999999997E-2</c:v>
                </c:pt>
                <c:pt idx="1504">
                  <c:v>4.3700000000000003E-2</c:v>
                </c:pt>
                <c:pt idx="1505">
                  <c:v>4.41E-2</c:v>
                </c:pt>
                <c:pt idx="1506">
                  <c:v>4.4199999999999996E-2</c:v>
                </c:pt>
                <c:pt idx="1507">
                  <c:v>4.3700000000000003E-2</c:v>
                </c:pt>
                <c:pt idx="1508">
                  <c:v>4.4500000000000005E-2</c:v>
                </c:pt>
                <c:pt idx="1509">
                  <c:v>4.4299999999999999E-2</c:v>
                </c:pt>
                <c:pt idx="1510">
                  <c:v>4.4000000000000004E-2</c:v>
                </c:pt>
                <c:pt idx="1511">
                  <c:v>4.4699999999999997E-2</c:v>
                </c:pt>
                <c:pt idx="1512">
                  <c:v>4.5400000000000003E-2</c:v>
                </c:pt>
                <c:pt idx="1513">
                  <c:v>4.4999999999999998E-2</c:v>
                </c:pt>
                <c:pt idx="1514">
                  <c:v>4.4999999999999998E-2</c:v>
                </c:pt>
                <c:pt idx="1515">
                  <c:v>4.5400000000000003E-2</c:v>
                </c:pt>
                <c:pt idx="1516">
                  <c:v>4.5700000000000005E-2</c:v>
                </c:pt>
                <c:pt idx="1517">
                  <c:v>4.5999999999999999E-2</c:v>
                </c:pt>
                <c:pt idx="1518">
                  <c:v>4.7699999999999992E-2</c:v>
                </c:pt>
                <c:pt idx="1519">
                  <c:v>4.7800000000000002E-2</c:v>
                </c:pt>
                <c:pt idx="1520">
                  <c:v>4.7699999999999992E-2</c:v>
                </c:pt>
                <c:pt idx="1521">
                  <c:v>4.8000000000000001E-2</c:v>
                </c:pt>
                <c:pt idx="1522">
                  <c:v>4.8499999999999995E-2</c:v>
                </c:pt>
                <c:pt idx="1523">
                  <c:v>4.7899999999999998E-2</c:v>
                </c:pt>
                <c:pt idx="1524">
                  <c:v>4.7E-2</c:v>
                </c:pt>
                <c:pt idx="1525">
                  <c:v>4.7400000000000005E-2</c:v>
                </c:pt>
                <c:pt idx="1526">
                  <c:v>4.7899999999999998E-2</c:v>
                </c:pt>
                <c:pt idx="1527">
                  <c:v>4.7199999999999999E-2</c:v>
                </c:pt>
                <c:pt idx="1528">
                  <c:v>4.7599999999999996E-2</c:v>
                </c:pt>
                <c:pt idx="1529">
                  <c:v>4.7400000000000005E-2</c:v>
                </c:pt>
                <c:pt idx="1530">
                  <c:v>4.7199999999999999E-2</c:v>
                </c:pt>
                <c:pt idx="1531">
                  <c:v>4.6699999999999998E-2</c:v>
                </c:pt>
                <c:pt idx="1532">
                  <c:v>4.5899999999999996E-2</c:v>
                </c:pt>
                <c:pt idx="1533">
                  <c:v>4.6600000000000003E-2</c:v>
                </c:pt>
                <c:pt idx="1534">
                  <c:v>4.7E-2</c:v>
                </c:pt>
                <c:pt idx="1535">
                  <c:v>4.7300000000000002E-2</c:v>
                </c:pt>
                <c:pt idx="1536">
                  <c:v>4.7100000000000003E-2</c:v>
                </c:pt>
                <c:pt idx="1537">
                  <c:v>4.7699999999999992E-2</c:v>
                </c:pt>
                <c:pt idx="1538">
                  <c:v>4.7599999999999996E-2</c:v>
                </c:pt>
                <c:pt idx="1539">
                  <c:v>4.7699999999999992E-2</c:v>
                </c:pt>
                <c:pt idx="1540">
                  <c:v>4.8099999999999997E-2</c:v>
                </c:pt>
                <c:pt idx="1541">
                  <c:v>4.7899999999999998E-2</c:v>
                </c:pt>
                <c:pt idx="1542">
                  <c:v>4.87E-2</c:v>
                </c:pt>
                <c:pt idx="1543">
                  <c:v>4.6900000000000004E-2</c:v>
                </c:pt>
                <c:pt idx="1544">
                  <c:v>4.7300000000000002E-2</c:v>
                </c:pt>
                <c:pt idx="1545">
                  <c:v>4.6900000000000004E-2</c:v>
                </c:pt>
                <c:pt idx="1546">
                  <c:v>4.7100000000000003E-2</c:v>
                </c:pt>
                <c:pt idx="1547">
                  <c:v>4.6900000000000004E-2</c:v>
                </c:pt>
                <c:pt idx="1548">
                  <c:v>4.7E-2</c:v>
                </c:pt>
                <c:pt idx="1549">
                  <c:v>4.7E-2</c:v>
                </c:pt>
                <c:pt idx="1550">
                  <c:v>4.6500000000000007E-2</c:v>
                </c:pt>
                <c:pt idx="1551">
                  <c:v>4.6399999999999997E-2</c:v>
                </c:pt>
                <c:pt idx="1552">
                  <c:v>4.7400000000000005E-2</c:v>
                </c:pt>
                <c:pt idx="1553">
                  <c:v>4.7E-2</c:v>
                </c:pt>
                <c:pt idx="1554">
                  <c:v>4.6199999999999998E-2</c:v>
                </c:pt>
                <c:pt idx="1555">
                  <c:v>4.5599999999999995E-2</c:v>
                </c:pt>
                <c:pt idx="1556">
                  <c:v>4.4600000000000001E-2</c:v>
                </c:pt>
                <c:pt idx="1557">
                  <c:v>4.4800000000000006E-2</c:v>
                </c:pt>
                <c:pt idx="1558">
                  <c:v>4.4699999999999997E-2</c:v>
                </c:pt>
                <c:pt idx="1559">
                  <c:v>4.4699999999999997E-2</c:v>
                </c:pt>
                <c:pt idx="1560">
                  <c:v>4.4699999999999997E-2</c:v>
                </c:pt>
                <c:pt idx="1561">
                  <c:v>4.4400000000000002E-2</c:v>
                </c:pt>
                <c:pt idx="1562">
                  <c:v>4.4800000000000006E-2</c:v>
                </c:pt>
                <c:pt idx="1563">
                  <c:v>4.4800000000000006E-2</c:v>
                </c:pt>
                <c:pt idx="1564">
                  <c:v>4.4900000000000002E-2</c:v>
                </c:pt>
                <c:pt idx="1565">
                  <c:v>4.36E-2</c:v>
                </c:pt>
                <c:pt idx="1566">
                  <c:v>4.36E-2</c:v>
                </c:pt>
                <c:pt idx="1567">
                  <c:v>4.4500000000000005E-2</c:v>
                </c:pt>
                <c:pt idx="1568">
                  <c:v>4.4900000000000002E-2</c:v>
                </c:pt>
                <c:pt idx="1569">
                  <c:v>4.4600000000000001E-2</c:v>
                </c:pt>
                <c:pt idx="1570">
                  <c:v>4.4299999999999999E-2</c:v>
                </c:pt>
                <c:pt idx="1571">
                  <c:v>4.4699999999999997E-2</c:v>
                </c:pt>
                <c:pt idx="1572">
                  <c:v>4.5899999999999996E-2</c:v>
                </c:pt>
                <c:pt idx="1573">
                  <c:v>4.5899999999999996E-2</c:v>
                </c:pt>
                <c:pt idx="1574">
                  <c:v>4.5700000000000005E-2</c:v>
                </c:pt>
                <c:pt idx="1575">
                  <c:v>4.4699999999999997E-2</c:v>
                </c:pt>
                <c:pt idx="1576">
                  <c:v>4.4500000000000005E-2</c:v>
                </c:pt>
                <c:pt idx="1577">
                  <c:v>4.4199999999999996E-2</c:v>
                </c:pt>
                <c:pt idx="1578">
                  <c:v>4.4299999999999999E-2</c:v>
                </c:pt>
                <c:pt idx="1579">
                  <c:v>4.4000000000000004E-2</c:v>
                </c:pt>
                <c:pt idx="1580">
                  <c:v>4.2199999999999994E-2</c:v>
                </c:pt>
                <c:pt idx="1581">
                  <c:v>4.24E-2</c:v>
                </c:pt>
                <c:pt idx="1582">
                  <c:v>4.2900000000000001E-2</c:v>
                </c:pt>
                <c:pt idx="1583">
                  <c:v>4.2800000000000005E-2</c:v>
                </c:pt>
                <c:pt idx="1584">
                  <c:v>4.2500000000000003E-2</c:v>
                </c:pt>
                <c:pt idx="1585">
                  <c:v>4.2099999999999999E-2</c:v>
                </c:pt>
                <c:pt idx="1586">
                  <c:v>4.2599999999999999E-2</c:v>
                </c:pt>
                <c:pt idx="1587">
                  <c:v>4.2099999999999999E-2</c:v>
                </c:pt>
                <c:pt idx="1588">
                  <c:v>4.2300000000000004E-2</c:v>
                </c:pt>
                <c:pt idx="1589">
                  <c:v>4.2099999999999999E-2</c:v>
                </c:pt>
                <c:pt idx="1590">
                  <c:v>4.2300000000000004E-2</c:v>
                </c:pt>
                <c:pt idx="1591">
                  <c:v>4.2800000000000005E-2</c:v>
                </c:pt>
                <c:pt idx="1592">
                  <c:v>4.2800000000000005E-2</c:v>
                </c:pt>
                <c:pt idx="1593">
                  <c:v>4.2599999999999999E-2</c:v>
                </c:pt>
                <c:pt idx="1594">
                  <c:v>4.2300000000000004E-2</c:v>
                </c:pt>
                <c:pt idx="1595">
                  <c:v>4.2300000000000004E-2</c:v>
                </c:pt>
                <c:pt idx="1596">
                  <c:v>4.1900000000000007E-2</c:v>
                </c:pt>
                <c:pt idx="1597">
                  <c:v>4.1299999999999996E-2</c:v>
                </c:pt>
                <c:pt idx="1598">
                  <c:v>4.1200000000000001E-2</c:v>
                </c:pt>
                <c:pt idx="1599">
                  <c:v>4.1900000000000007E-2</c:v>
                </c:pt>
                <c:pt idx="1600">
                  <c:v>4.2900000000000001E-2</c:v>
                </c:pt>
                <c:pt idx="1601">
                  <c:v>4.2500000000000003E-2</c:v>
                </c:pt>
                <c:pt idx="1602">
                  <c:v>4.1599999999999998E-2</c:v>
                </c:pt>
                <c:pt idx="1603">
                  <c:v>4.2000000000000003E-2</c:v>
                </c:pt>
                <c:pt idx="1604">
                  <c:v>4.1799999999999997E-2</c:v>
                </c:pt>
                <c:pt idx="1605">
                  <c:v>4.1500000000000002E-2</c:v>
                </c:pt>
                <c:pt idx="1606">
                  <c:v>4.1299999999999996E-2</c:v>
                </c:pt>
                <c:pt idx="1607">
                  <c:v>4.1700000000000001E-2</c:v>
                </c:pt>
                <c:pt idx="1608">
                  <c:v>4.07E-2</c:v>
                </c:pt>
                <c:pt idx="1609">
                  <c:v>4.1299999999999996E-2</c:v>
                </c:pt>
                <c:pt idx="1610">
                  <c:v>4.0599999999999997E-2</c:v>
                </c:pt>
                <c:pt idx="1611">
                  <c:v>4.0399999999999998E-2</c:v>
                </c:pt>
                <c:pt idx="1612">
                  <c:v>3.9900000000000005E-2</c:v>
                </c:pt>
                <c:pt idx="1613">
                  <c:v>4.0300000000000002E-2</c:v>
                </c:pt>
                <c:pt idx="1614">
                  <c:v>4.0300000000000002E-2</c:v>
                </c:pt>
                <c:pt idx="1615">
                  <c:v>0.04</c:v>
                </c:pt>
                <c:pt idx="1616">
                  <c:v>4.0099999999999997E-2</c:v>
                </c:pt>
                <c:pt idx="1617">
                  <c:v>4.0899999999999999E-2</c:v>
                </c:pt>
                <c:pt idx="1618">
                  <c:v>4.1200000000000001E-2</c:v>
                </c:pt>
                <c:pt idx="1619">
                  <c:v>4.1900000000000007E-2</c:v>
                </c:pt>
                <c:pt idx="1620">
                  <c:v>4.1700000000000001E-2</c:v>
                </c:pt>
                <c:pt idx="1621">
                  <c:v>4.1700000000000001E-2</c:v>
                </c:pt>
                <c:pt idx="1622">
                  <c:v>4.2199999999999994E-2</c:v>
                </c:pt>
                <c:pt idx="1623">
                  <c:v>4.24E-2</c:v>
                </c:pt>
                <c:pt idx="1624">
                  <c:v>4.1299999999999996E-2</c:v>
                </c:pt>
                <c:pt idx="1625">
                  <c:v>4.1299999999999996E-2</c:v>
                </c:pt>
                <c:pt idx="1626">
                  <c:v>4.0999999999999995E-2</c:v>
                </c:pt>
                <c:pt idx="1627">
                  <c:v>4.0800000000000003E-2</c:v>
                </c:pt>
                <c:pt idx="1628">
                  <c:v>4.0099999999999997E-2</c:v>
                </c:pt>
                <c:pt idx="1629">
                  <c:v>4.0500000000000001E-2</c:v>
                </c:pt>
                <c:pt idx="1630">
                  <c:v>4.0500000000000001E-2</c:v>
                </c:pt>
                <c:pt idx="1631">
                  <c:v>4.0399999999999998E-2</c:v>
                </c:pt>
                <c:pt idx="1632">
                  <c:v>3.9900000000000005E-2</c:v>
                </c:pt>
                <c:pt idx="1633">
                  <c:v>0.04</c:v>
                </c:pt>
                <c:pt idx="1634">
                  <c:v>3.9800000000000002E-2</c:v>
                </c:pt>
                <c:pt idx="1635">
                  <c:v>3.9699999999999999E-2</c:v>
                </c:pt>
                <c:pt idx="1636">
                  <c:v>3.9900000000000005E-2</c:v>
                </c:pt>
                <c:pt idx="1637">
                  <c:v>4.0899999999999999E-2</c:v>
                </c:pt>
                <c:pt idx="1638">
                  <c:v>4.0800000000000003E-2</c:v>
                </c:pt>
                <c:pt idx="1639">
                  <c:v>4.0300000000000002E-2</c:v>
                </c:pt>
                <c:pt idx="1640">
                  <c:v>4.0899999999999999E-2</c:v>
                </c:pt>
                <c:pt idx="1641">
                  <c:v>4.07E-2</c:v>
                </c:pt>
                <c:pt idx="1642">
                  <c:v>4.07E-2</c:v>
                </c:pt>
                <c:pt idx="1643">
                  <c:v>4.07E-2</c:v>
                </c:pt>
                <c:pt idx="1644">
                  <c:v>4.1900000000000007E-2</c:v>
                </c:pt>
                <c:pt idx="1645">
                  <c:v>4.2199999999999994E-2</c:v>
                </c:pt>
                <c:pt idx="1646">
                  <c:v>4.2199999999999994E-2</c:v>
                </c:pt>
                <c:pt idx="1647">
                  <c:v>4.2500000000000003E-2</c:v>
                </c:pt>
                <c:pt idx="1648">
                  <c:v>4.2500000000000003E-2</c:v>
                </c:pt>
                <c:pt idx="1649">
                  <c:v>4.2000000000000003E-2</c:v>
                </c:pt>
                <c:pt idx="1650">
                  <c:v>4.1900000000000007E-2</c:v>
                </c:pt>
                <c:pt idx="1651">
                  <c:v>4.2099999999999999E-2</c:v>
                </c:pt>
                <c:pt idx="1652">
                  <c:v>4.1399999999999999E-2</c:v>
                </c:pt>
                <c:pt idx="1653">
                  <c:v>4.1200000000000001E-2</c:v>
                </c:pt>
                <c:pt idx="1654">
                  <c:v>4.2000000000000003E-2</c:v>
                </c:pt>
                <c:pt idx="1655">
                  <c:v>4.1599999999999998E-2</c:v>
                </c:pt>
                <c:pt idx="1656">
                  <c:v>4.1799999999999997E-2</c:v>
                </c:pt>
                <c:pt idx="1657">
                  <c:v>4.2000000000000003E-2</c:v>
                </c:pt>
                <c:pt idx="1658">
                  <c:v>4.24E-2</c:v>
                </c:pt>
                <c:pt idx="1659">
                  <c:v>4.3299999999999998E-2</c:v>
                </c:pt>
                <c:pt idx="1660">
                  <c:v>4.36E-2</c:v>
                </c:pt>
                <c:pt idx="1661">
                  <c:v>4.3799999999999999E-2</c:v>
                </c:pt>
                <c:pt idx="1662">
                  <c:v>4.4000000000000004E-2</c:v>
                </c:pt>
                <c:pt idx="1663">
                  <c:v>4.2699999999999995E-2</c:v>
                </c:pt>
                <c:pt idx="1664">
                  <c:v>4.24E-2</c:v>
                </c:pt>
                <c:pt idx="1665">
                  <c:v>4.2300000000000004E-2</c:v>
                </c:pt>
                <c:pt idx="1666">
                  <c:v>4.1299999999999996E-2</c:v>
                </c:pt>
                <c:pt idx="1667">
                  <c:v>4.1599999999999998E-2</c:v>
                </c:pt>
                <c:pt idx="1668">
                  <c:v>4.1599999999999998E-2</c:v>
                </c:pt>
                <c:pt idx="1669">
                  <c:v>4.1500000000000002E-2</c:v>
                </c:pt>
                <c:pt idx="1670">
                  <c:v>4.1299999999999996E-2</c:v>
                </c:pt>
                <c:pt idx="1671">
                  <c:v>4.0800000000000003E-2</c:v>
                </c:pt>
                <c:pt idx="1672">
                  <c:v>4.1799999999999997E-2</c:v>
                </c:pt>
                <c:pt idx="1673">
                  <c:v>4.2099999999999999E-2</c:v>
                </c:pt>
                <c:pt idx="1674">
                  <c:v>4.2000000000000003E-2</c:v>
                </c:pt>
                <c:pt idx="1675">
                  <c:v>4.1700000000000001E-2</c:v>
                </c:pt>
                <c:pt idx="1676">
                  <c:v>4.2000000000000003E-2</c:v>
                </c:pt>
                <c:pt idx="1677">
                  <c:v>4.2199999999999994E-2</c:v>
                </c:pt>
                <c:pt idx="1678">
                  <c:v>4.2900000000000001E-2</c:v>
                </c:pt>
                <c:pt idx="1679">
                  <c:v>4.2900000000000001E-2</c:v>
                </c:pt>
                <c:pt idx="1680">
                  <c:v>4.3200000000000002E-2</c:v>
                </c:pt>
                <c:pt idx="1681">
                  <c:v>4.2599999999999999E-2</c:v>
                </c:pt>
                <c:pt idx="1682">
                  <c:v>4.2199999999999994E-2</c:v>
                </c:pt>
                <c:pt idx="1683">
                  <c:v>4.2199999999999994E-2</c:v>
                </c:pt>
                <c:pt idx="1684">
                  <c:v>4.2800000000000005E-2</c:v>
                </c:pt>
                <c:pt idx="1685">
                  <c:v>4.2800000000000005E-2</c:v>
                </c:pt>
                <c:pt idx="1686">
                  <c:v>4.2699999999999995E-2</c:v>
                </c:pt>
                <c:pt idx="1687">
                  <c:v>4.2800000000000005E-2</c:v>
                </c:pt>
                <c:pt idx="1688">
                  <c:v>4.2800000000000005E-2</c:v>
                </c:pt>
                <c:pt idx="1689">
                  <c:v>4.24E-2</c:v>
                </c:pt>
                <c:pt idx="1690">
                  <c:v>4.24E-2</c:v>
                </c:pt>
                <c:pt idx="1691">
                  <c:v>4.1900000000000007E-2</c:v>
                </c:pt>
                <c:pt idx="1692">
                  <c:v>4.2199999999999994E-2</c:v>
                </c:pt>
                <c:pt idx="1693">
                  <c:v>4.2000000000000003E-2</c:v>
                </c:pt>
                <c:pt idx="1694">
                  <c:v>4.1900000000000007E-2</c:v>
                </c:pt>
                <c:pt idx="1695">
                  <c:v>4.1599999999999998E-2</c:v>
                </c:pt>
                <c:pt idx="1696">
                  <c:v>4.1399999999999999E-2</c:v>
                </c:pt>
                <c:pt idx="1697">
                  <c:v>4.1200000000000001E-2</c:v>
                </c:pt>
                <c:pt idx="1698">
                  <c:v>4.1900000000000007E-2</c:v>
                </c:pt>
                <c:pt idx="1699">
                  <c:v>4.1900000000000007E-2</c:v>
                </c:pt>
                <c:pt idx="1700">
                  <c:v>4.2099999999999999E-2</c:v>
                </c:pt>
                <c:pt idx="1701">
                  <c:v>4.1399999999999999E-2</c:v>
                </c:pt>
                <c:pt idx="1702">
                  <c:v>4.1299999999999996E-2</c:v>
                </c:pt>
                <c:pt idx="1703">
                  <c:v>4.1399999999999999E-2</c:v>
                </c:pt>
                <c:pt idx="1704">
                  <c:v>4.1399999999999999E-2</c:v>
                </c:pt>
                <c:pt idx="1705">
                  <c:v>4.1599999999999998E-2</c:v>
                </c:pt>
                <c:pt idx="1706">
                  <c:v>4.07E-2</c:v>
                </c:pt>
                <c:pt idx="1707">
                  <c:v>4.0500000000000001E-2</c:v>
                </c:pt>
                <c:pt idx="1708">
                  <c:v>4.0399999999999998E-2</c:v>
                </c:pt>
                <c:pt idx="1709">
                  <c:v>3.9800000000000002E-2</c:v>
                </c:pt>
                <c:pt idx="1710">
                  <c:v>4.07E-2</c:v>
                </c:pt>
                <c:pt idx="1711">
                  <c:v>4.0899999999999999E-2</c:v>
                </c:pt>
                <c:pt idx="1712">
                  <c:v>4.07E-2</c:v>
                </c:pt>
                <c:pt idx="1713">
                  <c:v>4.0999999999999995E-2</c:v>
                </c:pt>
                <c:pt idx="1714">
                  <c:v>4.1599999999999998E-2</c:v>
                </c:pt>
                <c:pt idx="1715">
                  <c:v>4.1799999999999997E-2</c:v>
                </c:pt>
                <c:pt idx="1716">
                  <c:v>4.2599999999999999E-2</c:v>
                </c:pt>
                <c:pt idx="1717">
                  <c:v>4.2800000000000005E-2</c:v>
                </c:pt>
                <c:pt idx="1718">
                  <c:v>4.2699999999999995E-2</c:v>
                </c:pt>
                <c:pt idx="1719">
                  <c:v>4.2800000000000005E-2</c:v>
                </c:pt>
                <c:pt idx="1720">
                  <c:v>4.2699999999999995E-2</c:v>
                </c:pt>
                <c:pt idx="1721">
                  <c:v>4.36E-2</c:v>
                </c:pt>
                <c:pt idx="1722">
                  <c:v>4.3700000000000003E-2</c:v>
                </c:pt>
                <c:pt idx="1723">
                  <c:v>4.3799999999999999E-2</c:v>
                </c:pt>
                <c:pt idx="1724">
                  <c:v>4.3799999999999999E-2</c:v>
                </c:pt>
                <c:pt idx="1725">
                  <c:v>4.3099999999999999E-2</c:v>
                </c:pt>
                <c:pt idx="1726">
                  <c:v>4.2999999999999997E-2</c:v>
                </c:pt>
                <c:pt idx="1727">
                  <c:v>4.3799999999999999E-2</c:v>
                </c:pt>
                <c:pt idx="1728">
                  <c:v>4.5100000000000001E-2</c:v>
                </c:pt>
                <c:pt idx="1729">
                  <c:v>4.4600000000000001E-2</c:v>
                </c:pt>
                <c:pt idx="1730">
                  <c:v>4.53E-2</c:v>
                </c:pt>
                <c:pt idx="1731">
                  <c:v>4.5199999999999997E-2</c:v>
                </c:pt>
                <c:pt idx="1732">
                  <c:v>4.5400000000000003E-2</c:v>
                </c:pt>
                <c:pt idx="1733">
                  <c:v>4.5199999999999997E-2</c:v>
                </c:pt>
                <c:pt idx="1734">
                  <c:v>4.4699999999999997E-2</c:v>
                </c:pt>
                <c:pt idx="1735">
                  <c:v>4.5100000000000001E-2</c:v>
                </c:pt>
                <c:pt idx="1736">
                  <c:v>4.53E-2</c:v>
                </c:pt>
                <c:pt idx="1737">
                  <c:v>4.6100000000000002E-2</c:v>
                </c:pt>
                <c:pt idx="1738">
                  <c:v>4.6100000000000002E-2</c:v>
                </c:pt>
                <c:pt idx="1739">
                  <c:v>4.5899999999999996E-2</c:v>
                </c:pt>
                <c:pt idx="1740">
                  <c:v>4.6199999999999998E-2</c:v>
                </c:pt>
                <c:pt idx="1741">
                  <c:v>4.5899999999999996E-2</c:v>
                </c:pt>
                <c:pt idx="1742">
                  <c:v>4.5599999999999995E-2</c:v>
                </c:pt>
                <c:pt idx="1743">
                  <c:v>4.4999999999999998E-2</c:v>
                </c:pt>
                <c:pt idx="1744">
                  <c:v>4.4500000000000005E-2</c:v>
                </c:pt>
                <c:pt idx="1745">
                  <c:v>4.4600000000000001E-2</c:v>
                </c:pt>
                <c:pt idx="1746">
                  <c:v>4.4699999999999997E-2</c:v>
                </c:pt>
                <c:pt idx="1747">
                  <c:v>4.4400000000000002E-2</c:v>
                </c:pt>
                <c:pt idx="1748">
                  <c:v>4.4699999999999997E-2</c:v>
                </c:pt>
                <c:pt idx="1749">
                  <c:v>4.4900000000000002E-2</c:v>
                </c:pt>
                <c:pt idx="1750">
                  <c:v>4.4500000000000005E-2</c:v>
                </c:pt>
                <c:pt idx="1751">
                  <c:v>4.36E-2</c:v>
                </c:pt>
                <c:pt idx="1752">
                  <c:v>4.3700000000000003E-2</c:v>
                </c:pt>
                <c:pt idx="1753">
                  <c:v>4.36E-2</c:v>
                </c:pt>
                <c:pt idx="1754">
                  <c:v>4.2699999999999995E-2</c:v>
                </c:pt>
                <c:pt idx="1755">
                  <c:v>4.2500000000000003E-2</c:v>
                </c:pt>
                <c:pt idx="1756">
                  <c:v>4.2000000000000003E-2</c:v>
                </c:pt>
                <c:pt idx="1757">
                  <c:v>4.2099999999999999E-2</c:v>
                </c:pt>
                <c:pt idx="1758">
                  <c:v>4.2999999999999997E-2</c:v>
                </c:pt>
                <c:pt idx="1759">
                  <c:v>4.2599999999999999E-2</c:v>
                </c:pt>
                <c:pt idx="1760">
                  <c:v>4.2500000000000003E-2</c:v>
                </c:pt>
                <c:pt idx="1761">
                  <c:v>4.2699999999999995E-2</c:v>
                </c:pt>
                <c:pt idx="1762">
                  <c:v>4.24E-2</c:v>
                </c:pt>
                <c:pt idx="1763">
                  <c:v>4.1700000000000001E-2</c:v>
                </c:pt>
                <c:pt idx="1764">
                  <c:v>4.2000000000000003E-2</c:v>
                </c:pt>
                <c:pt idx="1765">
                  <c:v>4.1900000000000007E-2</c:v>
                </c:pt>
                <c:pt idx="1766">
                  <c:v>4.1900000000000007E-2</c:v>
                </c:pt>
                <c:pt idx="1767">
                  <c:v>4.1900000000000007E-2</c:v>
                </c:pt>
                <c:pt idx="1768">
                  <c:v>4.1599999999999998E-2</c:v>
                </c:pt>
                <c:pt idx="1769">
                  <c:v>4.2699999999999995E-2</c:v>
                </c:pt>
                <c:pt idx="1770">
                  <c:v>4.2800000000000005E-2</c:v>
                </c:pt>
                <c:pt idx="1771">
                  <c:v>4.2199999999999994E-2</c:v>
                </c:pt>
                <c:pt idx="1772">
                  <c:v>4.2000000000000003E-2</c:v>
                </c:pt>
                <c:pt idx="1773">
                  <c:v>4.1799999999999997E-2</c:v>
                </c:pt>
                <c:pt idx="1774">
                  <c:v>4.1200000000000001E-2</c:v>
                </c:pt>
                <c:pt idx="1775">
                  <c:v>4.1200000000000001E-2</c:v>
                </c:pt>
                <c:pt idx="1776">
                  <c:v>4.1200000000000001E-2</c:v>
                </c:pt>
                <c:pt idx="1777">
                  <c:v>4.07E-2</c:v>
                </c:pt>
                <c:pt idx="1778">
                  <c:v>4.1100000000000005E-2</c:v>
                </c:pt>
                <c:pt idx="1779">
                  <c:v>4.1200000000000001E-2</c:v>
                </c:pt>
                <c:pt idx="1780">
                  <c:v>4.07E-2</c:v>
                </c:pt>
                <c:pt idx="1781">
                  <c:v>4.0399999999999998E-2</c:v>
                </c:pt>
                <c:pt idx="1782">
                  <c:v>4.07E-2</c:v>
                </c:pt>
                <c:pt idx="1783">
                  <c:v>4.0800000000000003E-2</c:v>
                </c:pt>
                <c:pt idx="1784">
                  <c:v>4.07E-2</c:v>
                </c:pt>
                <c:pt idx="1785">
                  <c:v>4.0099999999999997E-2</c:v>
                </c:pt>
                <c:pt idx="1786">
                  <c:v>3.9100000000000003E-2</c:v>
                </c:pt>
                <c:pt idx="1787">
                  <c:v>3.8900000000000004E-2</c:v>
                </c:pt>
                <c:pt idx="1788">
                  <c:v>3.9800000000000002E-2</c:v>
                </c:pt>
                <c:pt idx="1789">
                  <c:v>3.9599999999999996E-2</c:v>
                </c:pt>
                <c:pt idx="1790">
                  <c:v>3.9100000000000003E-2</c:v>
                </c:pt>
                <c:pt idx="1791">
                  <c:v>3.9399999999999998E-2</c:v>
                </c:pt>
                <c:pt idx="1792">
                  <c:v>3.9599999999999996E-2</c:v>
                </c:pt>
                <c:pt idx="1793">
                  <c:v>4.0500000000000001E-2</c:v>
                </c:pt>
                <c:pt idx="1794">
                  <c:v>4.0899999999999999E-2</c:v>
                </c:pt>
                <c:pt idx="1795">
                  <c:v>4.1299999999999996E-2</c:v>
                </c:pt>
                <c:pt idx="1796">
                  <c:v>4.1100000000000005E-2</c:v>
                </c:pt>
                <c:pt idx="1797">
                  <c:v>4.0800000000000003E-2</c:v>
                </c:pt>
                <c:pt idx="1798">
                  <c:v>4.0800000000000003E-2</c:v>
                </c:pt>
                <c:pt idx="1799">
                  <c:v>4.0999999999999995E-2</c:v>
                </c:pt>
                <c:pt idx="1800">
                  <c:v>4.0500000000000001E-2</c:v>
                </c:pt>
                <c:pt idx="1801">
                  <c:v>3.9399999999999998E-2</c:v>
                </c:pt>
                <c:pt idx="1802">
                  <c:v>3.9599999999999996E-2</c:v>
                </c:pt>
                <c:pt idx="1803">
                  <c:v>3.9100000000000003E-2</c:v>
                </c:pt>
                <c:pt idx="1804">
                  <c:v>3.9E-2</c:v>
                </c:pt>
                <c:pt idx="1805">
                  <c:v>3.9800000000000002E-2</c:v>
                </c:pt>
                <c:pt idx="1806">
                  <c:v>3.9900000000000005E-2</c:v>
                </c:pt>
                <c:pt idx="1807">
                  <c:v>3.9399999999999998E-2</c:v>
                </c:pt>
                <c:pt idx="1808">
                  <c:v>4.0500000000000001E-2</c:v>
                </c:pt>
                <c:pt idx="1809">
                  <c:v>4.0999999999999995E-2</c:v>
                </c:pt>
                <c:pt idx="1810">
                  <c:v>4.07E-2</c:v>
                </c:pt>
                <c:pt idx="1811">
                  <c:v>4.0300000000000002E-2</c:v>
                </c:pt>
                <c:pt idx="1812">
                  <c:v>4.1100000000000005E-2</c:v>
                </c:pt>
                <c:pt idx="1813">
                  <c:v>4.0999999999999995E-2</c:v>
                </c:pt>
                <c:pt idx="1814">
                  <c:v>4.1399999999999999E-2</c:v>
                </c:pt>
                <c:pt idx="1815">
                  <c:v>4.1599999999999998E-2</c:v>
                </c:pt>
                <c:pt idx="1816">
                  <c:v>4.1799999999999997E-2</c:v>
                </c:pt>
                <c:pt idx="1817">
                  <c:v>4.1799999999999997E-2</c:v>
                </c:pt>
                <c:pt idx="1818">
                  <c:v>4.2199999999999994E-2</c:v>
                </c:pt>
                <c:pt idx="1819">
                  <c:v>4.1900000000000007E-2</c:v>
                </c:pt>
                <c:pt idx="1820">
                  <c:v>4.1799999999999997E-2</c:v>
                </c:pt>
                <c:pt idx="1821">
                  <c:v>4.2800000000000005E-2</c:v>
                </c:pt>
                <c:pt idx="1822">
                  <c:v>4.2199999999999994E-2</c:v>
                </c:pt>
                <c:pt idx="1823">
                  <c:v>4.2500000000000003E-2</c:v>
                </c:pt>
                <c:pt idx="1824">
                  <c:v>4.24E-2</c:v>
                </c:pt>
                <c:pt idx="1825">
                  <c:v>4.2599999999999999E-2</c:v>
                </c:pt>
                <c:pt idx="1826">
                  <c:v>4.2000000000000003E-2</c:v>
                </c:pt>
                <c:pt idx="1827">
                  <c:v>4.2900000000000001E-2</c:v>
                </c:pt>
                <c:pt idx="1828">
                  <c:v>4.3200000000000002E-2</c:v>
                </c:pt>
                <c:pt idx="1829">
                  <c:v>4.3400000000000001E-2</c:v>
                </c:pt>
                <c:pt idx="1830">
                  <c:v>4.2999999999999997E-2</c:v>
                </c:pt>
                <c:pt idx="1831">
                  <c:v>4.3200000000000002E-2</c:v>
                </c:pt>
                <c:pt idx="1832">
                  <c:v>4.3899999999999995E-2</c:v>
                </c:pt>
                <c:pt idx="1833">
                  <c:v>4.4199999999999996E-2</c:v>
                </c:pt>
                <c:pt idx="1834">
                  <c:v>4.3899999999999995E-2</c:v>
                </c:pt>
                <c:pt idx="1835">
                  <c:v>4.4000000000000004E-2</c:v>
                </c:pt>
                <c:pt idx="1836">
                  <c:v>4.3299999999999998E-2</c:v>
                </c:pt>
                <c:pt idx="1837">
                  <c:v>4.24E-2</c:v>
                </c:pt>
                <c:pt idx="1838">
                  <c:v>4.2699999999999995E-2</c:v>
                </c:pt>
                <c:pt idx="1839">
                  <c:v>4.2300000000000004E-2</c:v>
                </c:pt>
                <c:pt idx="1840">
                  <c:v>4.2699999999999995E-2</c:v>
                </c:pt>
                <c:pt idx="1841">
                  <c:v>4.2199999999999994E-2</c:v>
                </c:pt>
                <c:pt idx="1842">
                  <c:v>4.2099999999999999E-2</c:v>
                </c:pt>
                <c:pt idx="1843">
                  <c:v>4.2199999999999994E-2</c:v>
                </c:pt>
                <c:pt idx="1844">
                  <c:v>4.1900000000000007E-2</c:v>
                </c:pt>
                <c:pt idx="1845">
                  <c:v>4.1799999999999997E-2</c:v>
                </c:pt>
                <c:pt idx="1846">
                  <c:v>4.1599999999999998E-2</c:v>
                </c:pt>
                <c:pt idx="1847">
                  <c:v>4.1900000000000007E-2</c:v>
                </c:pt>
                <c:pt idx="1848">
                  <c:v>4.1700000000000001E-2</c:v>
                </c:pt>
                <c:pt idx="1849">
                  <c:v>4.0899999999999999E-2</c:v>
                </c:pt>
                <c:pt idx="1850">
                  <c:v>4.0199999999999993E-2</c:v>
                </c:pt>
                <c:pt idx="1851">
                  <c:v>4.0199999999999993E-2</c:v>
                </c:pt>
                <c:pt idx="1852">
                  <c:v>4.0300000000000002E-2</c:v>
                </c:pt>
                <c:pt idx="1853">
                  <c:v>4.0899999999999999E-2</c:v>
                </c:pt>
                <c:pt idx="1854">
                  <c:v>4.1399999999999999E-2</c:v>
                </c:pt>
                <c:pt idx="1855">
                  <c:v>4.1399999999999999E-2</c:v>
                </c:pt>
                <c:pt idx="1856">
                  <c:v>4.1200000000000001E-2</c:v>
                </c:pt>
                <c:pt idx="1857">
                  <c:v>4.1700000000000001E-2</c:v>
                </c:pt>
                <c:pt idx="1858">
                  <c:v>4.1299999999999996E-2</c:v>
                </c:pt>
                <c:pt idx="1859">
                  <c:v>4.1700000000000001E-2</c:v>
                </c:pt>
                <c:pt idx="1860">
                  <c:v>4.2099999999999999E-2</c:v>
                </c:pt>
                <c:pt idx="1861">
                  <c:v>4.2599999999999999E-2</c:v>
                </c:pt>
                <c:pt idx="1862">
                  <c:v>4.2500000000000003E-2</c:v>
                </c:pt>
                <c:pt idx="1863">
                  <c:v>4.24E-2</c:v>
                </c:pt>
                <c:pt idx="1864">
                  <c:v>4.1900000000000007E-2</c:v>
                </c:pt>
                <c:pt idx="1865">
                  <c:v>4.1799999999999997E-2</c:v>
                </c:pt>
                <c:pt idx="1866">
                  <c:v>4.2500000000000003E-2</c:v>
                </c:pt>
                <c:pt idx="1867">
                  <c:v>4.2900000000000001E-2</c:v>
                </c:pt>
                <c:pt idx="1868">
                  <c:v>4.2999999999999997E-2</c:v>
                </c:pt>
                <c:pt idx="1869">
                  <c:v>4.2599999999999999E-2</c:v>
                </c:pt>
                <c:pt idx="1870">
                  <c:v>4.2900000000000001E-2</c:v>
                </c:pt>
                <c:pt idx="1871">
                  <c:v>4.3299999999999998E-2</c:v>
                </c:pt>
                <c:pt idx="1872">
                  <c:v>4.3899999999999995E-2</c:v>
                </c:pt>
                <c:pt idx="1873">
                  <c:v>4.3799999999999999E-2</c:v>
                </c:pt>
                <c:pt idx="1874">
                  <c:v>4.36E-2</c:v>
                </c:pt>
                <c:pt idx="1875">
                  <c:v>4.3700000000000003E-2</c:v>
                </c:pt>
                <c:pt idx="1876">
                  <c:v>4.36E-2</c:v>
                </c:pt>
                <c:pt idx="1877">
                  <c:v>4.3799999999999999E-2</c:v>
                </c:pt>
                <c:pt idx="1878">
                  <c:v>4.4400000000000002E-2</c:v>
                </c:pt>
                <c:pt idx="1879">
                  <c:v>4.4699999999999997E-2</c:v>
                </c:pt>
                <c:pt idx="1880">
                  <c:v>4.4900000000000002E-2</c:v>
                </c:pt>
                <c:pt idx="1881">
                  <c:v>4.4900000000000002E-2</c:v>
                </c:pt>
                <c:pt idx="1882">
                  <c:v>4.4800000000000006E-2</c:v>
                </c:pt>
                <c:pt idx="1883">
                  <c:v>4.4600000000000001E-2</c:v>
                </c:pt>
                <c:pt idx="1884">
                  <c:v>4.4600000000000001E-2</c:v>
                </c:pt>
                <c:pt idx="1885">
                  <c:v>4.3899999999999995E-2</c:v>
                </c:pt>
                <c:pt idx="1886">
                  <c:v>4.4500000000000005E-2</c:v>
                </c:pt>
                <c:pt idx="1887">
                  <c:v>4.5100000000000001E-2</c:v>
                </c:pt>
                <c:pt idx="1888">
                  <c:v>4.5899999999999996E-2</c:v>
                </c:pt>
                <c:pt idx="1889">
                  <c:v>4.5599999999999995E-2</c:v>
                </c:pt>
                <c:pt idx="1890">
                  <c:v>4.5700000000000005E-2</c:v>
                </c:pt>
                <c:pt idx="1891">
                  <c:v>4.5599999999999995E-2</c:v>
                </c:pt>
                <c:pt idx="1892">
                  <c:v>4.58E-2</c:v>
                </c:pt>
                <c:pt idx="1893">
                  <c:v>4.6100000000000002E-2</c:v>
                </c:pt>
                <c:pt idx="1894">
                  <c:v>4.6399999999999997E-2</c:v>
                </c:pt>
                <c:pt idx="1895">
                  <c:v>4.6600000000000003E-2</c:v>
                </c:pt>
                <c:pt idx="1896">
                  <c:v>4.6399999999999997E-2</c:v>
                </c:pt>
                <c:pt idx="1897">
                  <c:v>4.5700000000000005E-2</c:v>
                </c:pt>
                <c:pt idx="1898">
                  <c:v>4.6399999999999997E-2</c:v>
                </c:pt>
                <c:pt idx="1899">
                  <c:v>4.5599999999999995E-2</c:v>
                </c:pt>
                <c:pt idx="1900">
                  <c:v>4.5999999999999999E-2</c:v>
                </c:pt>
                <c:pt idx="1901">
                  <c:v>4.5599999999999995E-2</c:v>
                </c:pt>
                <c:pt idx="1902">
                  <c:v>4.4800000000000006E-2</c:v>
                </c:pt>
                <c:pt idx="1903">
                  <c:v>4.4600000000000001E-2</c:v>
                </c:pt>
                <c:pt idx="1904">
                  <c:v>4.4999999999999998E-2</c:v>
                </c:pt>
                <c:pt idx="1905">
                  <c:v>4.4600000000000001E-2</c:v>
                </c:pt>
                <c:pt idx="1906">
                  <c:v>4.4299999999999999E-2</c:v>
                </c:pt>
                <c:pt idx="1907">
                  <c:v>4.4699999999999997E-2</c:v>
                </c:pt>
                <c:pt idx="1908">
                  <c:v>4.4299999999999999E-2</c:v>
                </c:pt>
                <c:pt idx="1909">
                  <c:v>4.41E-2</c:v>
                </c:pt>
                <c:pt idx="1910">
                  <c:v>4.4800000000000006E-2</c:v>
                </c:pt>
                <c:pt idx="1911">
                  <c:v>4.4999999999999998E-2</c:v>
                </c:pt>
                <c:pt idx="1912">
                  <c:v>4.5199999999999997E-2</c:v>
                </c:pt>
                <c:pt idx="1913">
                  <c:v>4.5199999999999997E-2</c:v>
                </c:pt>
                <c:pt idx="1914">
                  <c:v>4.5700000000000005E-2</c:v>
                </c:pt>
                <c:pt idx="1915">
                  <c:v>4.4900000000000002E-2</c:v>
                </c:pt>
                <c:pt idx="1916">
                  <c:v>4.5199999999999997E-2</c:v>
                </c:pt>
                <c:pt idx="1917">
                  <c:v>4.4600000000000001E-2</c:v>
                </c:pt>
                <c:pt idx="1918">
                  <c:v>4.5400000000000003E-2</c:v>
                </c:pt>
                <c:pt idx="1919">
                  <c:v>4.5499999999999999E-2</c:v>
                </c:pt>
                <c:pt idx="1920">
                  <c:v>4.53E-2</c:v>
                </c:pt>
                <c:pt idx="1921">
                  <c:v>4.4500000000000005E-2</c:v>
                </c:pt>
                <c:pt idx="1922">
                  <c:v>4.4699999999999997E-2</c:v>
                </c:pt>
                <c:pt idx="1923">
                  <c:v>4.4500000000000005E-2</c:v>
                </c:pt>
                <c:pt idx="1924">
                  <c:v>4.4400000000000002E-2</c:v>
                </c:pt>
                <c:pt idx="1925">
                  <c:v>4.4699999999999997E-2</c:v>
                </c:pt>
                <c:pt idx="1926">
                  <c:v>4.4900000000000002E-2</c:v>
                </c:pt>
                <c:pt idx="1927">
                  <c:v>4.4299999999999999E-2</c:v>
                </c:pt>
                <c:pt idx="1928">
                  <c:v>4.3799999999999999E-2</c:v>
                </c:pt>
                <c:pt idx="1929">
                  <c:v>4.3400000000000001E-2</c:v>
                </c:pt>
                <c:pt idx="1930">
                  <c:v>4.3799999999999999E-2</c:v>
                </c:pt>
                <c:pt idx="1931">
                  <c:v>4.3799999999999999E-2</c:v>
                </c:pt>
                <c:pt idx="1932">
                  <c:v>4.3899999999999995E-2</c:v>
                </c:pt>
                <c:pt idx="1933">
                  <c:v>4.3700000000000003E-2</c:v>
                </c:pt>
                <c:pt idx="1934">
                  <c:v>4.36E-2</c:v>
                </c:pt>
                <c:pt idx="1935">
                  <c:v>4.36E-2</c:v>
                </c:pt>
                <c:pt idx="1936">
                  <c:v>4.3799999999999999E-2</c:v>
                </c:pt>
                <c:pt idx="1937">
                  <c:v>4.3799999999999999E-2</c:v>
                </c:pt>
                <c:pt idx="1938">
                  <c:v>4.4299999999999999E-2</c:v>
                </c:pt>
                <c:pt idx="1939">
                  <c:v>4.4600000000000001E-2</c:v>
                </c:pt>
                <c:pt idx="1940">
                  <c:v>4.41E-2</c:v>
                </c:pt>
                <c:pt idx="1941">
                  <c:v>4.3499999999999997E-2</c:v>
                </c:pt>
                <c:pt idx="1942">
                  <c:v>4.3299999999999998E-2</c:v>
                </c:pt>
                <c:pt idx="1943">
                  <c:v>4.3400000000000001E-2</c:v>
                </c:pt>
                <c:pt idx="1944">
                  <c:v>4.3799999999999999E-2</c:v>
                </c:pt>
                <c:pt idx="1945">
                  <c:v>4.36E-2</c:v>
                </c:pt>
                <c:pt idx="1946">
                  <c:v>4.36E-2</c:v>
                </c:pt>
                <c:pt idx="1947">
                  <c:v>4.3899999999999995E-2</c:v>
                </c:pt>
                <c:pt idx="1948">
                  <c:v>4.4800000000000006E-2</c:v>
                </c:pt>
                <c:pt idx="1949">
                  <c:v>4.5199999999999997E-2</c:v>
                </c:pt>
                <c:pt idx="1950">
                  <c:v>4.4999999999999998E-2</c:v>
                </c:pt>
                <c:pt idx="1951">
                  <c:v>4.53E-2</c:v>
                </c:pt>
                <c:pt idx="1952">
                  <c:v>4.53E-2</c:v>
                </c:pt>
                <c:pt idx="1953">
                  <c:v>4.5599999999999995E-2</c:v>
                </c:pt>
                <c:pt idx="1954">
                  <c:v>4.5599999999999995E-2</c:v>
                </c:pt>
                <c:pt idx="1955">
                  <c:v>4.53E-2</c:v>
                </c:pt>
                <c:pt idx="1956">
                  <c:v>4.5499999999999999E-2</c:v>
                </c:pt>
                <c:pt idx="1957">
                  <c:v>4.5700000000000005E-2</c:v>
                </c:pt>
                <c:pt idx="1958">
                  <c:v>4.5899999999999996E-2</c:v>
                </c:pt>
                <c:pt idx="1959">
                  <c:v>4.5400000000000003E-2</c:v>
                </c:pt>
                <c:pt idx="1960">
                  <c:v>4.58E-2</c:v>
                </c:pt>
                <c:pt idx="1961">
                  <c:v>4.58E-2</c:v>
                </c:pt>
                <c:pt idx="1962">
                  <c:v>4.6100000000000002E-2</c:v>
                </c:pt>
                <c:pt idx="1963">
                  <c:v>4.6100000000000002E-2</c:v>
                </c:pt>
                <c:pt idx="1964">
                  <c:v>4.5999999999999999E-2</c:v>
                </c:pt>
                <c:pt idx="1965">
                  <c:v>4.5400000000000003E-2</c:v>
                </c:pt>
                <c:pt idx="1966">
                  <c:v>4.5599999999999995E-2</c:v>
                </c:pt>
                <c:pt idx="1967">
                  <c:v>4.53E-2</c:v>
                </c:pt>
                <c:pt idx="1968">
                  <c:v>4.5700000000000005E-2</c:v>
                </c:pt>
                <c:pt idx="1969">
                  <c:v>4.5700000000000005E-2</c:v>
                </c:pt>
                <c:pt idx="1970">
                  <c:v>4.5899999999999996E-2</c:v>
                </c:pt>
                <c:pt idx="1971">
                  <c:v>4.5499999999999999E-2</c:v>
                </c:pt>
                <c:pt idx="1972">
                  <c:v>4.5899999999999996E-2</c:v>
                </c:pt>
                <c:pt idx="1973">
                  <c:v>4.6399999999999997E-2</c:v>
                </c:pt>
                <c:pt idx="1974">
                  <c:v>4.6799999999999994E-2</c:v>
                </c:pt>
                <c:pt idx="1975">
                  <c:v>4.7400000000000005E-2</c:v>
                </c:pt>
                <c:pt idx="1976">
                  <c:v>4.7400000000000005E-2</c:v>
                </c:pt>
                <c:pt idx="1977">
                  <c:v>4.7300000000000002E-2</c:v>
                </c:pt>
                <c:pt idx="1978">
                  <c:v>4.7300000000000002E-2</c:v>
                </c:pt>
                <c:pt idx="1979">
                  <c:v>4.7599999999999996E-2</c:v>
                </c:pt>
                <c:pt idx="1980">
                  <c:v>4.7800000000000002E-2</c:v>
                </c:pt>
                <c:pt idx="1981">
                  <c:v>4.7E-2</c:v>
                </c:pt>
                <c:pt idx="1982">
                  <c:v>4.7300000000000002E-2</c:v>
                </c:pt>
                <c:pt idx="1983">
                  <c:v>4.6500000000000007E-2</c:v>
                </c:pt>
                <c:pt idx="1984">
                  <c:v>4.6699999999999998E-2</c:v>
                </c:pt>
                <c:pt idx="1985">
                  <c:v>4.6600000000000003E-2</c:v>
                </c:pt>
                <c:pt idx="1986">
                  <c:v>4.7199999999999999E-2</c:v>
                </c:pt>
                <c:pt idx="1987">
                  <c:v>4.7E-2</c:v>
                </c:pt>
                <c:pt idx="1988">
                  <c:v>4.7400000000000005E-2</c:v>
                </c:pt>
                <c:pt idx="1989">
                  <c:v>4.6799999999999994E-2</c:v>
                </c:pt>
                <c:pt idx="1990">
                  <c:v>4.7E-2</c:v>
                </c:pt>
                <c:pt idx="1991">
                  <c:v>4.7800000000000002E-2</c:v>
                </c:pt>
                <c:pt idx="1992">
                  <c:v>4.8099999999999997E-2</c:v>
                </c:pt>
                <c:pt idx="1993">
                  <c:v>4.8600000000000004E-2</c:v>
                </c:pt>
                <c:pt idx="1994">
                  <c:v>4.8499999999999995E-2</c:v>
                </c:pt>
                <c:pt idx="1995">
                  <c:v>4.87E-2</c:v>
                </c:pt>
                <c:pt idx="1996">
                  <c:v>4.87E-2</c:v>
                </c:pt>
                <c:pt idx="1997">
                  <c:v>4.8399999999999999E-2</c:v>
                </c:pt>
                <c:pt idx="1998">
                  <c:v>4.8899999999999999E-2</c:v>
                </c:pt>
                <c:pt idx="1999">
                  <c:v>4.9599999999999998E-2</c:v>
                </c:pt>
                <c:pt idx="2000">
                  <c:v>4.9599999999999998E-2</c:v>
                </c:pt>
                <c:pt idx="2001">
                  <c:v>4.9299999999999997E-2</c:v>
                </c:pt>
                <c:pt idx="2002">
                  <c:v>4.9800000000000004E-2</c:v>
                </c:pt>
                <c:pt idx="2003">
                  <c:v>5.04E-2</c:v>
                </c:pt>
                <c:pt idx="2004">
                  <c:v>5.0099999999999999E-2</c:v>
                </c:pt>
                <c:pt idx="2005">
                  <c:v>4.9699999999999994E-2</c:v>
                </c:pt>
                <c:pt idx="2006">
                  <c:v>5.0300000000000004E-2</c:v>
                </c:pt>
                <c:pt idx="2007">
                  <c:v>5.04E-2</c:v>
                </c:pt>
                <c:pt idx="2008">
                  <c:v>5.0099999999999999E-2</c:v>
                </c:pt>
                <c:pt idx="2009">
                  <c:v>4.99E-2</c:v>
                </c:pt>
                <c:pt idx="2010">
                  <c:v>5.0700000000000002E-2</c:v>
                </c:pt>
                <c:pt idx="2011">
                  <c:v>5.1100000000000007E-2</c:v>
                </c:pt>
                <c:pt idx="2012">
                  <c:v>5.0799999999999998E-2</c:v>
                </c:pt>
                <c:pt idx="2013">
                  <c:v>5.0700000000000002E-2</c:v>
                </c:pt>
                <c:pt idx="2014">
                  <c:v>5.1299999999999998E-2</c:v>
                </c:pt>
                <c:pt idx="2015">
                  <c:v>5.1100000000000007E-2</c:v>
                </c:pt>
                <c:pt idx="2016">
                  <c:v>5.1399999999999994E-2</c:v>
                </c:pt>
                <c:pt idx="2017">
                  <c:v>5.1500000000000004E-2</c:v>
                </c:pt>
                <c:pt idx="2018">
                  <c:v>5.1100000000000007E-2</c:v>
                </c:pt>
                <c:pt idx="2019">
                  <c:v>5.1200000000000002E-2</c:v>
                </c:pt>
                <c:pt idx="2020">
                  <c:v>5.1200000000000002E-2</c:v>
                </c:pt>
                <c:pt idx="2021">
                  <c:v>5.1200000000000002E-2</c:v>
                </c:pt>
                <c:pt idx="2022">
                  <c:v>5.16E-2</c:v>
                </c:pt>
                <c:pt idx="2023">
                  <c:v>5.1900000000000002E-2</c:v>
                </c:pt>
                <c:pt idx="2024">
                  <c:v>5.1500000000000004E-2</c:v>
                </c:pt>
                <c:pt idx="2025">
                  <c:v>5.1100000000000007E-2</c:v>
                </c:pt>
                <c:pt idx="2026">
                  <c:v>5.1500000000000004E-2</c:v>
                </c:pt>
                <c:pt idx="2027">
                  <c:v>5.0700000000000002E-2</c:v>
                </c:pt>
                <c:pt idx="2028">
                  <c:v>5.0499999999999996E-2</c:v>
                </c:pt>
                <c:pt idx="2029">
                  <c:v>5.04E-2</c:v>
                </c:pt>
                <c:pt idx="2030">
                  <c:v>5.0700000000000002E-2</c:v>
                </c:pt>
                <c:pt idx="2031">
                  <c:v>5.0300000000000004E-2</c:v>
                </c:pt>
                <c:pt idx="2032">
                  <c:v>5.0700000000000002E-2</c:v>
                </c:pt>
                <c:pt idx="2033">
                  <c:v>5.0499999999999996E-2</c:v>
                </c:pt>
                <c:pt idx="2034">
                  <c:v>5.0900000000000001E-2</c:v>
                </c:pt>
                <c:pt idx="2035">
                  <c:v>5.1100000000000007E-2</c:v>
                </c:pt>
                <c:pt idx="2036">
                  <c:v>5.1100000000000007E-2</c:v>
                </c:pt>
                <c:pt idx="2037">
                  <c:v>4.99E-2</c:v>
                </c:pt>
                <c:pt idx="2038">
                  <c:v>5.0300000000000004E-2</c:v>
                </c:pt>
                <c:pt idx="2039">
                  <c:v>5.0099999999999999E-2</c:v>
                </c:pt>
                <c:pt idx="2040">
                  <c:v>5.0300000000000004E-2</c:v>
                </c:pt>
                <c:pt idx="2041">
                  <c:v>4.99E-2</c:v>
                </c:pt>
                <c:pt idx="2042">
                  <c:v>4.9800000000000004E-2</c:v>
                </c:pt>
                <c:pt idx="2043">
                  <c:v>4.99E-2</c:v>
                </c:pt>
                <c:pt idx="2044">
                  <c:v>4.9599999999999998E-2</c:v>
                </c:pt>
                <c:pt idx="2045">
                  <c:v>5.0499999999999996E-2</c:v>
                </c:pt>
                <c:pt idx="2046">
                  <c:v>5.0999999999999997E-2</c:v>
                </c:pt>
                <c:pt idx="2047">
                  <c:v>5.1299999999999998E-2</c:v>
                </c:pt>
                <c:pt idx="2048">
                  <c:v>5.1399999999999994E-2</c:v>
                </c:pt>
                <c:pt idx="2049">
                  <c:v>5.16E-2</c:v>
                </c:pt>
                <c:pt idx="2050">
                  <c:v>5.16E-2</c:v>
                </c:pt>
                <c:pt idx="2051">
                  <c:v>5.2000000000000005E-2</c:v>
                </c:pt>
                <c:pt idx="2052">
                  <c:v>5.2300000000000006E-2</c:v>
                </c:pt>
                <c:pt idx="2053">
                  <c:v>5.2400000000000002E-2</c:v>
                </c:pt>
                <c:pt idx="2054">
                  <c:v>5.21E-2</c:v>
                </c:pt>
                <c:pt idx="2055">
                  <c:v>5.2400000000000002E-2</c:v>
                </c:pt>
                <c:pt idx="2056">
                  <c:v>5.2000000000000005E-2</c:v>
                </c:pt>
                <c:pt idx="2057">
                  <c:v>5.1399999999999994E-2</c:v>
                </c:pt>
                <c:pt idx="2058">
                  <c:v>5.1500000000000004E-2</c:v>
                </c:pt>
                <c:pt idx="2059">
                  <c:v>5.2300000000000006E-2</c:v>
                </c:pt>
                <c:pt idx="2060">
                  <c:v>5.1799999999999999E-2</c:v>
                </c:pt>
                <c:pt idx="2061">
                  <c:v>5.1299999999999998E-2</c:v>
                </c:pt>
                <c:pt idx="2062">
                  <c:v>5.1299999999999998E-2</c:v>
                </c:pt>
                <c:pt idx="2063">
                  <c:v>5.0999999999999997E-2</c:v>
                </c:pt>
                <c:pt idx="2064">
                  <c:v>5.0999999999999997E-2</c:v>
                </c:pt>
                <c:pt idx="2065">
                  <c:v>5.0700000000000002E-2</c:v>
                </c:pt>
                <c:pt idx="2066">
                  <c:v>5.0599999999999999E-2</c:v>
                </c:pt>
                <c:pt idx="2067">
                  <c:v>5.0700000000000002E-2</c:v>
                </c:pt>
                <c:pt idx="2068">
                  <c:v>5.1299999999999998E-2</c:v>
                </c:pt>
                <c:pt idx="2069">
                  <c:v>5.0599999999999999E-2</c:v>
                </c:pt>
                <c:pt idx="2070">
                  <c:v>5.0300000000000004E-2</c:v>
                </c:pt>
                <c:pt idx="2071">
                  <c:v>5.0499999999999996E-2</c:v>
                </c:pt>
                <c:pt idx="2072">
                  <c:v>5.04E-2</c:v>
                </c:pt>
                <c:pt idx="2073">
                  <c:v>5.0700000000000002E-2</c:v>
                </c:pt>
                <c:pt idx="2074">
                  <c:v>5.04E-2</c:v>
                </c:pt>
                <c:pt idx="2075">
                  <c:v>5.04E-2</c:v>
                </c:pt>
                <c:pt idx="2076">
                  <c:v>4.99E-2</c:v>
                </c:pt>
                <c:pt idx="2077">
                  <c:v>4.99E-2</c:v>
                </c:pt>
                <c:pt idx="2078">
                  <c:v>4.9800000000000004E-2</c:v>
                </c:pt>
                <c:pt idx="2079">
                  <c:v>4.9599999999999998E-2</c:v>
                </c:pt>
                <c:pt idx="2080">
                  <c:v>4.9500000000000002E-2</c:v>
                </c:pt>
                <c:pt idx="2081">
                  <c:v>4.9000000000000002E-2</c:v>
                </c:pt>
                <c:pt idx="2082">
                  <c:v>4.9200000000000001E-2</c:v>
                </c:pt>
                <c:pt idx="2083">
                  <c:v>4.9200000000000001E-2</c:v>
                </c:pt>
                <c:pt idx="2084">
                  <c:v>4.9400000000000006E-2</c:v>
                </c:pt>
                <c:pt idx="2085">
                  <c:v>4.9299999999999997E-2</c:v>
                </c:pt>
                <c:pt idx="2086">
                  <c:v>4.9699999999999994E-2</c:v>
                </c:pt>
                <c:pt idx="2087">
                  <c:v>0.05</c:v>
                </c:pt>
                <c:pt idx="2088">
                  <c:v>4.9299999999999997E-2</c:v>
                </c:pt>
                <c:pt idx="2089">
                  <c:v>4.87E-2</c:v>
                </c:pt>
                <c:pt idx="2090">
                  <c:v>4.87E-2</c:v>
                </c:pt>
                <c:pt idx="2091">
                  <c:v>4.8399999999999999E-2</c:v>
                </c:pt>
                <c:pt idx="2092">
                  <c:v>4.82E-2</c:v>
                </c:pt>
                <c:pt idx="2093">
                  <c:v>4.8099999999999997E-2</c:v>
                </c:pt>
                <c:pt idx="2094">
                  <c:v>4.82E-2</c:v>
                </c:pt>
                <c:pt idx="2095">
                  <c:v>4.8000000000000001E-2</c:v>
                </c:pt>
                <c:pt idx="2096">
                  <c:v>4.7899999999999998E-2</c:v>
                </c:pt>
                <c:pt idx="2097">
                  <c:v>4.8000000000000001E-2</c:v>
                </c:pt>
                <c:pt idx="2098">
                  <c:v>4.7800000000000002E-2</c:v>
                </c:pt>
                <c:pt idx="2099">
                  <c:v>4.7599999999999996E-2</c:v>
                </c:pt>
                <c:pt idx="2100">
                  <c:v>4.7300000000000002E-2</c:v>
                </c:pt>
                <c:pt idx="2101">
                  <c:v>4.7300000000000002E-2</c:v>
                </c:pt>
                <c:pt idx="2102">
                  <c:v>4.7800000000000002E-2</c:v>
                </c:pt>
                <c:pt idx="2103">
                  <c:v>4.8000000000000001E-2</c:v>
                </c:pt>
                <c:pt idx="2104">
                  <c:v>4.8000000000000001E-2</c:v>
                </c:pt>
                <c:pt idx="2105">
                  <c:v>4.7699999999999992E-2</c:v>
                </c:pt>
                <c:pt idx="2106">
                  <c:v>4.8000000000000001E-2</c:v>
                </c:pt>
                <c:pt idx="2107">
                  <c:v>4.7699999999999992E-2</c:v>
                </c:pt>
                <c:pt idx="2108">
                  <c:v>4.7599999999999996E-2</c:v>
                </c:pt>
                <c:pt idx="2109">
                  <c:v>4.7899999999999998E-2</c:v>
                </c:pt>
                <c:pt idx="2110">
                  <c:v>4.8000000000000001E-2</c:v>
                </c:pt>
                <c:pt idx="2111">
                  <c:v>4.8099999999999997E-2</c:v>
                </c:pt>
                <c:pt idx="2112">
                  <c:v>4.7400000000000005E-2</c:v>
                </c:pt>
                <c:pt idx="2113">
                  <c:v>4.7300000000000002E-2</c:v>
                </c:pt>
                <c:pt idx="2114">
                  <c:v>4.6500000000000007E-2</c:v>
                </c:pt>
                <c:pt idx="2115">
                  <c:v>4.5999999999999999E-2</c:v>
                </c:pt>
                <c:pt idx="2116">
                  <c:v>4.5499999999999999E-2</c:v>
                </c:pt>
                <c:pt idx="2117">
                  <c:v>4.5899999999999996E-2</c:v>
                </c:pt>
                <c:pt idx="2118">
                  <c:v>4.5899999999999996E-2</c:v>
                </c:pt>
                <c:pt idx="2119">
                  <c:v>4.6300000000000001E-2</c:v>
                </c:pt>
                <c:pt idx="2120">
                  <c:v>4.6300000000000001E-2</c:v>
                </c:pt>
                <c:pt idx="2121">
                  <c:v>4.6199999999999998E-2</c:v>
                </c:pt>
                <c:pt idx="2122">
                  <c:v>4.6199999999999998E-2</c:v>
                </c:pt>
                <c:pt idx="2123">
                  <c:v>4.5700000000000005E-2</c:v>
                </c:pt>
                <c:pt idx="2124">
                  <c:v>4.6100000000000002E-2</c:v>
                </c:pt>
                <c:pt idx="2125">
                  <c:v>4.7E-2</c:v>
                </c:pt>
                <c:pt idx="2126">
                  <c:v>4.7E-2</c:v>
                </c:pt>
                <c:pt idx="2127">
                  <c:v>4.7500000000000001E-2</c:v>
                </c:pt>
                <c:pt idx="2128">
                  <c:v>4.7800000000000002E-2</c:v>
                </c:pt>
                <c:pt idx="2129">
                  <c:v>4.7800000000000002E-2</c:v>
                </c:pt>
                <c:pt idx="2130">
                  <c:v>4.8099999999999997E-2</c:v>
                </c:pt>
                <c:pt idx="2131">
                  <c:v>4.7899999999999998E-2</c:v>
                </c:pt>
                <c:pt idx="2132">
                  <c:v>4.7800000000000002E-2</c:v>
                </c:pt>
                <c:pt idx="2133">
                  <c:v>4.7599999999999996E-2</c:v>
                </c:pt>
                <c:pt idx="2134">
                  <c:v>4.7899999999999998E-2</c:v>
                </c:pt>
                <c:pt idx="2135">
                  <c:v>4.7800000000000002E-2</c:v>
                </c:pt>
                <c:pt idx="2136">
                  <c:v>4.8300000000000003E-2</c:v>
                </c:pt>
                <c:pt idx="2137">
                  <c:v>4.82E-2</c:v>
                </c:pt>
                <c:pt idx="2138">
                  <c:v>4.7699999999999992E-2</c:v>
                </c:pt>
                <c:pt idx="2139">
                  <c:v>4.7199999999999999E-2</c:v>
                </c:pt>
                <c:pt idx="2140">
                  <c:v>4.6799999999999994E-2</c:v>
                </c:pt>
                <c:pt idx="2141">
                  <c:v>4.6699999999999998E-2</c:v>
                </c:pt>
                <c:pt idx="2142">
                  <c:v>4.6100000000000002E-2</c:v>
                </c:pt>
                <c:pt idx="2143">
                  <c:v>4.5599999999999995E-2</c:v>
                </c:pt>
                <c:pt idx="2144">
                  <c:v>4.5999999999999999E-2</c:v>
                </c:pt>
                <c:pt idx="2145">
                  <c:v>4.7199999999999999E-2</c:v>
                </c:pt>
                <c:pt idx="2146">
                  <c:v>4.7100000000000003E-2</c:v>
                </c:pt>
                <c:pt idx="2147">
                  <c:v>4.6600000000000003E-2</c:v>
                </c:pt>
                <c:pt idx="2148">
                  <c:v>4.6300000000000001E-2</c:v>
                </c:pt>
                <c:pt idx="2149">
                  <c:v>4.6300000000000001E-2</c:v>
                </c:pt>
                <c:pt idx="2150">
                  <c:v>4.5899999999999996E-2</c:v>
                </c:pt>
                <c:pt idx="2151">
                  <c:v>4.6100000000000002E-2</c:v>
                </c:pt>
                <c:pt idx="2152">
                  <c:v>4.5700000000000005E-2</c:v>
                </c:pt>
                <c:pt idx="2153">
                  <c:v>4.6100000000000002E-2</c:v>
                </c:pt>
                <c:pt idx="2154">
                  <c:v>4.6600000000000003E-2</c:v>
                </c:pt>
                <c:pt idx="2155">
                  <c:v>4.6100000000000002E-2</c:v>
                </c:pt>
                <c:pt idx="2156">
                  <c:v>4.5899999999999996E-2</c:v>
                </c:pt>
                <c:pt idx="2157">
                  <c:v>4.58E-2</c:v>
                </c:pt>
                <c:pt idx="2158">
                  <c:v>4.5700000000000005E-2</c:v>
                </c:pt>
                <c:pt idx="2159">
                  <c:v>4.5499999999999999E-2</c:v>
                </c:pt>
                <c:pt idx="2160">
                  <c:v>4.5400000000000003E-2</c:v>
                </c:pt>
                <c:pt idx="2161">
                  <c:v>4.5100000000000001E-2</c:v>
                </c:pt>
                <c:pt idx="2162">
                  <c:v>4.5199999999999997E-2</c:v>
                </c:pt>
                <c:pt idx="2163">
                  <c:v>4.4600000000000001E-2</c:v>
                </c:pt>
                <c:pt idx="2164">
                  <c:v>4.4299999999999999E-2</c:v>
                </c:pt>
                <c:pt idx="2165">
                  <c:v>4.4299999999999999E-2</c:v>
                </c:pt>
                <c:pt idx="2166">
                  <c:v>4.4400000000000002E-2</c:v>
                </c:pt>
                <c:pt idx="2167">
                  <c:v>4.4800000000000006E-2</c:v>
                </c:pt>
                <c:pt idx="2168">
                  <c:v>4.4800000000000006E-2</c:v>
                </c:pt>
                <c:pt idx="2169">
                  <c:v>4.5499999999999999E-2</c:v>
                </c:pt>
                <c:pt idx="2170">
                  <c:v>4.5199999999999997E-2</c:v>
                </c:pt>
                <c:pt idx="2171">
                  <c:v>4.4900000000000002E-2</c:v>
                </c:pt>
                <c:pt idx="2172">
                  <c:v>4.58E-2</c:v>
                </c:pt>
                <c:pt idx="2173">
                  <c:v>4.5899999999999996E-2</c:v>
                </c:pt>
                <c:pt idx="2174">
                  <c:v>4.5999999999999999E-2</c:v>
                </c:pt>
                <c:pt idx="2175">
                  <c:v>4.5899999999999996E-2</c:v>
                </c:pt>
                <c:pt idx="2176">
                  <c:v>4.5999999999999999E-2</c:v>
                </c:pt>
                <c:pt idx="2177">
                  <c:v>4.5899999999999996E-2</c:v>
                </c:pt>
                <c:pt idx="2178">
                  <c:v>4.5499999999999999E-2</c:v>
                </c:pt>
                <c:pt idx="2179">
                  <c:v>4.6199999999999998E-2</c:v>
                </c:pt>
                <c:pt idx="2180">
                  <c:v>4.5999999999999999E-2</c:v>
                </c:pt>
                <c:pt idx="2181">
                  <c:v>4.6500000000000007E-2</c:v>
                </c:pt>
                <c:pt idx="2182">
                  <c:v>4.6900000000000004E-2</c:v>
                </c:pt>
                <c:pt idx="2183">
                  <c:v>4.7100000000000003E-2</c:v>
                </c:pt>
                <c:pt idx="2184">
                  <c:v>4.6600000000000003E-2</c:v>
                </c:pt>
                <c:pt idx="2185">
                  <c:v>4.6199999999999998E-2</c:v>
                </c:pt>
                <c:pt idx="2186">
                  <c:v>4.6500000000000007E-2</c:v>
                </c:pt>
                <c:pt idx="2187">
                  <c:v>4.6600000000000003E-2</c:v>
                </c:pt>
                <c:pt idx="2188">
                  <c:v>4.6600000000000003E-2</c:v>
                </c:pt>
                <c:pt idx="2189">
                  <c:v>4.6799999999999994E-2</c:v>
                </c:pt>
                <c:pt idx="2190">
                  <c:v>4.7400000000000005E-2</c:v>
                </c:pt>
                <c:pt idx="2191">
                  <c:v>4.7699999999999992E-2</c:v>
                </c:pt>
                <c:pt idx="2192">
                  <c:v>4.7500000000000001E-2</c:v>
                </c:pt>
                <c:pt idx="2193">
                  <c:v>4.7899999999999998E-2</c:v>
                </c:pt>
                <c:pt idx="2194">
                  <c:v>4.7500000000000001E-2</c:v>
                </c:pt>
                <c:pt idx="2195">
                  <c:v>4.7699999999999992E-2</c:v>
                </c:pt>
                <c:pt idx="2196">
                  <c:v>4.7599999999999996E-2</c:v>
                </c:pt>
                <c:pt idx="2197">
                  <c:v>4.8000000000000001E-2</c:v>
                </c:pt>
                <c:pt idx="2198">
                  <c:v>4.8099999999999997E-2</c:v>
                </c:pt>
                <c:pt idx="2199">
                  <c:v>4.87E-2</c:v>
                </c:pt>
                <c:pt idx="2200">
                  <c:v>4.8799999999999996E-2</c:v>
                </c:pt>
                <c:pt idx="2201">
                  <c:v>4.8899999999999999E-2</c:v>
                </c:pt>
                <c:pt idx="2202">
                  <c:v>4.8799999999999996E-2</c:v>
                </c:pt>
                <c:pt idx="2203">
                  <c:v>4.8300000000000003E-2</c:v>
                </c:pt>
                <c:pt idx="2204">
                  <c:v>4.8399999999999999E-2</c:v>
                </c:pt>
                <c:pt idx="2205">
                  <c:v>4.8300000000000003E-2</c:v>
                </c:pt>
                <c:pt idx="2206">
                  <c:v>4.8099999999999997E-2</c:v>
                </c:pt>
                <c:pt idx="2207">
                  <c:v>4.7599999999999996E-2</c:v>
                </c:pt>
                <c:pt idx="2208">
                  <c:v>4.7400000000000005E-2</c:v>
                </c:pt>
                <c:pt idx="2209">
                  <c:v>4.7300000000000002E-2</c:v>
                </c:pt>
                <c:pt idx="2210">
                  <c:v>4.7800000000000002E-2</c:v>
                </c:pt>
                <c:pt idx="2211">
                  <c:v>4.8000000000000001E-2</c:v>
                </c:pt>
                <c:pt idx="2212">
                  <c:v>4.8099999999999997E-2</c:v>
                </c:pt>
                <c:pt idx="2213">
                  <c:v>4.7300000000000002E-2</c:v>
                </c:pt>
                <c:pt idx="2214">
                  <c:v>4.7100000000000003E-2</c:v>
                </c:pt>
                <c:pt idx="2215">
                  <c:v>4.6900000000000004E-2</c:v>
                </c:pt>
                <c:pt idx="2216">
                  <c:v>4.6799999999999994E-2</c:v>
                </c:pt>
                <c:pt idx="2217">
                  <c:v>4.6900000000000004E-2</c:v>
                </c:pt>
                <c:pt idx="2218">
                  <c:v>4.7300000000000002E-2</c:v>
                </c:pt>
                <c:pt idx="2219">
                  <c:v>4.6799999999999994E-2</c:v>
                </c:pt>
                <c:pt idx="2220">
                  <c:v>4.6300000000000001E-2</c:v>
                </c:pt>
                <c:pt idx="2221">
                  <c:v>4.5100000000000001E-2</c:v>
                </c:pt>
                <c:pt idx="2222">
                  <c:v>4.5499999999999999E-2</c:v>
                </c:pt>
                <c:pt idx="2223">
                  <c:v>4.5599999999999995E-2</c:v>
                </c:pt>
                <c:pt idx="2224">
                  <c:v>4.5100000000000001E-2</c:v>
                </c:pt>
                <c:pt idx="2225">
                  <c:v>4.5199999999999997E-2</c:v>
                </c:pt>
                <c:pt idx="2226">
                  <c:v>4.53E-2</c:v>
                </c:pt>
                <c:pt idx="2227">
                  <c:v>4.4999999999999998E-2</c:v>
                </c:pt>
                <c:pt idx="2228">
                  <c:v>4.5100000000000001E-2</c:v>
                </c:pt>
                <c:pt idx="2229">
                  <c:v>4.5899999999999996E-2</c:v>
                </c:pt>
                <c:pt idx="2230">
                  <c:v>4.5499999999999999E-2</c:v>
                </c:pt>
                <c:pt idx="2231">
                  <c:v>4.4900000000000002E-2</c:v>
                </c:pt>
                <c:pt idx="2232">
                  <c:v>4.5199999999999997E-2</c:v>
                </c:pt>
                <c:pt idx="2233">
                  <c:v>4.5400000000000003E-2</c:v>
                </c:pt>
                <c:pt idx="2234">
                  <c:v>4.5499999999999999E-2</c:v>
                </c:pt>
                <c:pt idx="2235">
                  <c:v>4.5700000000000005E-2</c:v>
                </c:pt>
                <c:pt idx="2236">
                  <c:v>4.5499999999999999E-2</c:v>
                </c:pt>
                <c:pt idx="2237">
                  <c:v>4.5199999999999997E-2</c:v>
                </c:pt>
                <c:pt idx="2238">
                  <c:v>4.5899999999999996E-2</c:v>
                </c:pt>
                <c:pt idx="2239">
                  <c:v>4.6100000000000002E-2</c:v>
                </c:pt>
                <c:pt idx="2240">
                  <c:v>4.5899999999999996E-2</c:v>
                </c:pt>
                <c:pt idx="2241">
                  <c:v>4.6100000000000002E-2</c:v>
                </c:pt>
                <c:pt idx="2242">
                  <c:v>4.6199999999999998E-2</c:v>
                </c:pt>
                <c:pt idx="2243">
                  <c:v>4.6300000000000001E-2</c:v>
                </c:pt>
                <c:pt idx="2244">
                  <c:v>4.6500000000000007E-2</c:v>
                </c:pt>
                <c:pt idx="2245">
                  <c:v>4.6399999999999997E-2</c:v>
                </c:pt>
                <c:pt idx="2246">
                  <c:v>4.6600000000000003E-2</c:v>
                </c:pt>
                <c:pt idx="2247">
                  <c:v>4.6500000000000007E-2</c:v>
                </c:pt>
                <c:pt idx="2248">
                  <c:v>4.6699999999999998E-2</c:v>
                </c:pt>
                <c:pt idx="2249">
                  <c:v>4.7400000000000005E-2</c:v>
                </c:pt>
                <c:pt idx="2250">
                  <c:v>4.7199999999999999E-2</c:v>
                </c:pt>
                <c:pt idx="2251">
                  <c:v>4.7400000000000005E-2</c:v>
                </c:pt>
                <c:pt idx="2252">
                  <c:v>4.7400000000000005E-2</c:v>
                </c:pt>
                <c:pt idx="2253">
                  <c:v>4.7599999999999996E-2</c:v>
                </c:pt>
                <c:pt idx="2254">
                  <c:v>4.7400000000000005E-2</c:v>
                </c:pt>
                <c:pt idx="2255">
                  <c:v>4.6900000000000004E-2</c:v>
                </c:pt>
                <c:pt idx="2256">
                  <c:v>4.6500000000000007E-2</c:v>
                </c:pt>
                <c:pt idx="2257">
                  <c:v>4.6699999999999998E-2</c:v>
                </c:pt>
                <c:pt idx="2258">
                  <c:v>4.6699999999999998E-2</c:v>
                </c:pt>
                <c:pt idx="2259">
                  <c:v>4.6500000000000007E-2</c:v>
                </c:pt>
                <c:pt idx="2260">
                  <c:v>4.6199999999999998E-2</c:v>
                </c:pt>
                <c:pt idx="2261">
                  <c:v>4.6500000000000007E-2</c:v>
                </c:pt>
                <c:pt idx="2262">
                  <c:v>4.6799999999999994E-2</c:v>
                </c:pt>
                <c:pt idx="2263">
                  <c:v>4.7E-2</c:v>
                </c:pt>
                <c:pt idx="2264">
                  <c:v>4.6300000000000001E-2</c:v>
                </c:pt>
                <c:pt idx="2265">
                  <c:v>4.6399999999999997E-2</c:v>
                </c:pt>
                <c:pt idx="2266">
                  <c:v>4.6500000000000007E-2</c:v>
                </c:pt>
                <c:pt idx="2267">
                  <c:v>4.6699999999999998E-2</c:v>
                </c:pt>
                <c:pt idx="2268">
                  <c:v>4.6399999999999997E-2</c:v>
                </c:pt>
                <c:pt idx="2269">
                  <c:v>4.6399999999999997E-2</c:v>
                </c:pt>
                <c:pt idx="2270">
                  <c:v>4.6300000000000001E-2</c:v>
                </c:pt>
                <c:pt idx="2271">
                  <c:v>4.6699999999999998E-2</c:v>
                </c:pt>
                <c:pt idx="2272">
                  <c:v>4.6500000000000007E-2</c:v>
                </c:pt>
                <c:pt idx="2273">
                  <c:v>4.6699999999999998E-2</c:v>
                </c:pt>
                <c:pt idx="2274">
                  <c:v>4.6900000000000004E-2</c:v>
                </c:pt>
                <c:pt idx="2275">
                  <c:v>4.7100000000000003E-2</c:v>
                </c:pt>
                <c:pt idx="2276">
                  <c:v>4.7100000000000003E-2</c:v>
                </c:pt>
                <c:pt idx="2277">
                  <c:v>4.7599999999999996E-2</c:v>
                </c:pt>
                <c:pt idx="2278">
                  <c:v>4.8000000000000001E-2</c:v>
                </c:pt>
                <c:pt idx="2279">
                  <c:v>4.7899999999999998E-2</c:v>
                </c:pt>
                <c:pt idx="2280">
                  <c:v>4.8300000000000003E-2</c:v>
                </c:pt>
                <c:pt idx="2281">
                  <c:v>4.8600000000000004E-2</c:v>
                </c:pt>
                <c:pt idx="2282">
                  <c:v>4.8600000000000004E-2</c:v>
                </c:pt>
                <c:pt idx="2283">
                  <c:v>4.8600000000000004E-2</c:v>
                </c:pt>
                <c:pt idx="2284">
                  <c:v>4.8799999999999996E-2</c:v>
                </c:pt>
                <c:pt idx="2285">
                  <c:v>4.8799999999999996E-2</c:v>
                </c:pt>
                <c:pt idx="2286">
                  <c:v>4.8899999999999999E-2</c:v>
                </c:pt>
                <c:pt idx="2287">
                  <c:v>4.9599999999999998E-2</c:v>
                </c:pt>
                <c:pt idx="2288">
                  <c:v>4.9299999999999997E-2</c:v>
                </c:pt>
                <c:pt idx="2289">
                  <c:v>4.9800000000000004E-2</c:v>
                </c:pt>
                <c:pt idx="2290">
                  <c:v>4.9699999999999994E-2</c:v>
                </c:pt>
                <c:pt idx="2291">
                  <c:v>5.0999999999999997E-2</c:v>
                </c:pt>
                <c:pt idx="2292">
                  <c:v>5.1200000000000002E-2</c:v>
                </c:pt>
                <c:pt idx="2293">
                  <c:v>5.1399999999999994E-2</c:v>
                </c:pt>
                <c:pt idx="2294">
                  <c:v>5.2499999999999998E-2</c:v>
                </c:pt>
                <c:pt idx="2295">
                  <c:v>5.2000000000000005E-2</c:v>
                </c:pt>
                <c:pt idx="2296">
                  <c:v>5.2199999999999996E-2</c:v>
                </c:pt>
                <c:pt idx="2297">
                  <c:v>5.1699999999999996E-2</c:v>
                </c:pt>
                <c:pt idx="2298">
                  <c:v>5.1399999999999994E-2</c:v>
                </c:pt>
                <c:pt idx="2299">
                  <c:v>5.0900000000000001E-2</c:v>
                </c:pt>
                <c:pt idx="2300">
                  <c:v>5.1200000000000002E-2</c:v>
                </c:pt>
                <c:pt idx="2301">
                  <c:v>5.16E-2</c:v>
                </c:pt>
                <c:pt idx="2302">
                  <c:v>5.1399999999999994E-2</c:v>
                </c:pt>
                <c:pt idx="2303">
                  <c:v>5.0799999999999998E-2</c:v>
                </c:pt>
                <c:pt idx="2304">
                  <c:v>5.0999999999999997E-2</c:v>
                </c:pt>
                <c:pt idx="2305">
                  <c:v>5.0700000000000002E-2</c:v>
                </c:pt>
                <c:pt idx="2306">
                  <c:v>5.1200000000000002E-2</c:v>
                </c:pt>
                <c:pt idx="2307">
                  <c:v>5.0300000000000004E-2</c:v>
                </c:pt>
                <c:pt idx="2308">
                  <c:v>0.05</c:v>
                </c:pt>
                <c:pt idx="2309">
                  <c:v>5.0499999999999996E-2</c:v>
                </c:pt>
                <c:pt idx="2310">
                  <c:v>5.1399999999999994E-2</c:v>
                </c:pt>
                <c:pt idx="2311">
                  <c:v>5.2000000000000005E-2</c:v>
                </c:pt>
                <c:pt idx="2312">
                  <c:v>5.16E-2</c:v>
                </c:pt>
                <c:pt idx="2313">
                  <c:v>5.04E-2</c:v>
                </c:pt>
                <c:pt idx="2314">
                  <c:v>5.0799999999999998E-2</c:v>
                </c:pt>
                <c:pt idx="2315">
                  <c:v>5.1200000000000002E-2</c:v>
                </c:pt>
                <c:pt idx="2316">
                  <c:v>5.1100000000000007E-2</c:v>
                </c:pt>
                <c:pt idx="2317">
                  <c:v>5.04E-2</c:v>
                </c:pt>
                <c:pt idx="2318">
                  <c:v>5.0799999999999998E-2</c:v>
                </c:pt>
                <c:pt idx="2319">
                  <c:v>5.0099999999999999E-2</c:v>
                </c:pt>
                <c:pt idx="2320">
                  <c:v>5.0300000000000004E-2</c:v>
                </c:pt>
                <c:pt idx="2321">
                  <c:v>4.9599999999999998E-2</c:v>
                </c:pt>
                <c:pt idx="2322">
                  <c:v>4.9599999999999998E-2</c:v>
                </c:pt>
                <c:pt idx="2323">
                  <c:v>4.9400000000000006E-2</c:v>
                </c:pt>
                <c:pt idx="2324">
                  <c:v>4.9000000000000002E-2</c:v>
                </c:pt>
                <c:pt idx="2325">
                  <c:v>4.7800000000000002E-2</c:v>
                </c:pt>
                <c:pt idx="2326">
                  <c:v>4.7899999999999998E-2</c:v>
                </c:pt>
                <c:pt idx="2327">
                  <c:v>4.8000000000000001E-2</c:v>
                </c:pt>
                <c:pt idx="2328">
                  <c:v>4.7699999999999992E-2</c:v>
                </c:pt>
                <c:pt idx="2329">
                  <c:v>4.7599999999999996E-2</c:v>
                </c:pt>
                <c:pt idx="2330">
                  <c:v>4.7500000000000001E-2</c:v>
                </c:pt>
                <c:pt idx="2331">
                  <c:v>4.7E-2</c:v>
                </c:pt>
                <c:pt idx="2332">
                  <c:v>4.7300000000000002E-2</c:v>
                </c:pt>
                <c:pt idx="2333">
                  <c:v>4.7400000000000005E-2</c:v>
                </c:pt>
                <c:pt idx="2334">
                  <c:v>4.8600000000000004E-2</c:v>
                </c:pt>
                <c:pt idx="2335">
                  <c:v>4.7899999999999998E-2</c:v>
                </c:pt>
                <c:pt idx="2336">
                  <c:v>4.7800000000000002E-2</c:v>
                </c:pt>
                <c:pt idx="2337">
                  <c:v>4.7800000000000002E-2</c:v>
                </c:pt>
                <c:pt idx="2338">
                  <c:v>4.7300000000000002E-2</c:v>
                </c:pt>
                <c:pt idx="2339">
                  <c:v>4.7100000000000003E-2</c:v>
                </c:pt>
                <c:pt idx="2340">
                  <c:v>4.5999999999999999E-2</c:v>
                </c:pt>
                <c:pt idx="2341">
                  <c:v>4.6699999999999998E-2</c:v>
                </c:pt>
                <c:pt idx="2342">
                  <c:v>4.6300000000000001E-2</c:v>
                </c:pt>
                <c:pt idx="2343">
                  <c:v>4.5899999999999996E-2</c:v>
                </c:pt>
                <c:pt idx="2344">
                  <c:v>4.6199999999999998E-2</c:v>
                </c:pt>
                <c:pt idx="2345">
                  <c:v>4.6199999999999998E-2</c:v>
                </c:pt>
                <c:pt idx="2346">
                  <c:v>4.6300000000000001E-2</c:v>
                </c:pt>
                <c:pt idx="2347">
                  <c:v>4.5999999999999999E-2</c:v>
                </c:pt>
                <c:pt idx="2348">
                  <c:v>4.53E-2</c:v>
                </c:pt>
                <c:pt idx="2349">
                  <c:v>4.5499999999999999E-2</c:v>
                </c:pt>
                <c:pt idx="2350">
                  <c:v>4.4999999999999998E-2</c:v>
                </c:pt>
                <c:pt idx="2351">
                  <c:v>4.5400000000000003E-2</c:v>
                </c:pt>
                <c:pt idx="2352">
                  <c:v>4.5599999999999995E-2</c:v>
                </c:pt>
                <c:pt idx="2353">
                  <c:v>4.4699999999999997E-2</c:v>
                </c:pt>
                <c:pt idx="2354">
                  <c:v>4.4999999999999998E-2</c:v>
                </c:pt>
                <c:pt idx="2355">
                  <c:v>4.3700000000000003E-2</c:v>
                </c:pt>
                <c:pt idx="2356">
                  <c:v>4.3200000000000002E-2</c:v>
                </c:pt>
                <c:pt idx="2357">
                  <c:v>4.36E-2</c:v>
                </c:pt>
                <c:pt idx="2358">
                  <c:v>4.41E-2</c:v>
                </c:pt>
                <c:pt idx="2359">
                  <c:v>4.4800000000000006E-2</c:v>
                </c:pt>
                <c:pt idx="2360">
                  <c:v>4.4600000000000001E-2</c:v>
                </c:pt>
                <c:pt idx="2361">
                  <c:v>4.4699999999999997E-2</c:v>
                </c:pt>
                <c:pt idx="2362">
                  <c:v>4.4800000000000006E-2</c:v>
                </c:pt>
                <c:pt idx="2363">
                  <c:v>4.5199999999999997E-2</c:v>
                </c:pt>
                <c:pt idx="2364">
                  <c:v>4.6699999999999998E-2</c:v>
                </c:pt>
                <c:pt idx="2365">
                  <c:v>4.6300000000000001E-2</c:v>
                </c:pt>
                <c:pt idx="2366">
                  <c:v>4.6199999999999998E-2</c:v>
                </c:pt>
                <c:pt idx="2367">
                  <c:v>4.6100000000000002E-2</c:v>
                </c:pt>
                <c:pt idx="2368">
                  <c:v>4.6199999999999998E-2</c:v>
                </c:pt>
                <c:pt idx="2369">
                  <c:v>4.5700000000000005E-2</c:v>
                </c:pt>
                <c:pt idx="2370">
                  <c:v>4.58E-2</c:v>
                </c:pt>
                <c:pt idx="2371">
                  <c:v>4.5599999999999995E-2</c:v>
                </c:pt>
                <c:pt idx="2372">
                  <c:v>4.53E-2</c:v>
                </c:pt>
                <c:pt idx="2373">
                  <c:v>4.5400000000000003E-2</c:v>
                </c:pt>
                <c:pt idx="2374">
                  <c:v>4.5199999999999997E-2</c:v>
                </c:pt>
                <c:pt idx="2375">
                  <c:v>4.6399999999999997E-2</c:v>
                </c:pt>
                <c:pt idx="2376">
                  <c:v>4.6399999999999997E-2</c:v>
                </c:pt>
                <c:pt idx="2377">
                  <c:v>4.6500000000000007E-2</c:v>
                </c:pt>
                <c:pt idx="2378">
                  <c:v>4.6500000000000007E-2</c:v>
                </c:pt>
                <c:pt idx="2379">
                  <c:v>4.6600000000000003E-2</c:v>
                </c:pt>
                <c:pt idx="2380">
                  <c:v>4.6900000000000004E-2</c:v>
                </c:pt>
                <c:pt idx="2381">
                  <c:v>4.6699999999999998E-2</c:v>
                </c:pt>
                <c:pt idx="2382">
                  <c:v>4.6600000000000003E-2</c:v>
                </c:pt>
                <c:pt idx="2383">
                  <c:v>4.5499999999999999E-2</c:v>
                </c:pt>
                <c:pt idx="2384">
                  <c:v>4.4999999999999998E-2</c:v>
                </c:pt>
                <c:pt idx="2385">
                  <c:v>4.4000000000000004E-2</c:v>
                </c:pt>
                <c:pt idx="2386">
                  <c:v>4.3899999999999995E-2</c:v>
                </c:pt>
                <c:pt idx="2387">
                  <c:v>4.41E-2</c:v>
                </c:pt>
                <c:pt idx="2388">
                  <c:v>4.3299999999999998E-2</c:v>
                </c:pt>
                <c:pt idx="2389">
                  <c:v>4.3499999999999997E-2</c:v>
                </c:pt>
                <c:pt idx="2390">
                  <c:v>4.3899999999999995E-2</c:v>
                </c:pt>
                <c:pt idx="2391">
                  <c:v>4.3799999999999999E-2</c:v>
                </c:pt>
                <c:pt idx="2392">
                  <c:v>4.3799999999999999E-2</c:v>
                </c:pt>
                <c:pt idx="2393">
                  <c:v>4.4699999999999997E-2</c:v>
                </c:pt>
                <c:pt idx="2394">
                  <c:v>4.36E-2</c:v>
                </c:pt>
                <c:pt idx="2395">
                  <c:v>4.2900000000000001E-2</c:v>
                </c:pt>
                <c:pt idx="2396">
                  <c:v>4.3200000000000002E-2</c:v>
                </c:pt>
                <c:pt idx="2397">
                  <c:v>4.36E-2</c:v>
                </c:pt>
                <c:pt idx="2398">
                  <c:v>4.3299999999999998E-2</c:v>
                </c:pt>
                <c:pt idx="2399">
                  <c:v>4.2699999999999995E-2</c:v>
                </c:pt>
                <c:pt idx="2400">
                  <c:v>4.2199999999999994E-2</c:v>
                </c:pt>
                <c:pt idx="2401">
                  <c:v>4.2099999999999999E-2</c:v>
                </c:pt>
                <c:pt idx="2402">
                  <c:v>4.2599999999999999E-2</c:v>
                </c:pt>
                <c:pt idx="2403">
                  <c:v>4.2699999999999995E-2</c:v>
                </c:pt>
                <c:pt idx="2404">
                  <c:v>4.1599999999999998E-2</c:v>
                </c:pt>
                <c:pt idx="2405">
                  <c:v>4.1500000000000002E-2</c:v>
                </c:pt>
                <c:pt idx="2406">
                  <c:v>4.0800000000000003E-2</c:v>
                </c:pt>
                <c:pt idx="2407">
                  <c:v>4.0500000000000001E-2</c:v>
                </c:pt>
                <c:pt idx="2408">
                  <c:v>4.0199999999999993E-2</c:v>
                </c:pt>
                <c:pt idx="2409">
                  <c:v>4.0099999999999997E-2</c:v>
                </c:pt>
                <c:pt idx="2410">
                  <c:v>3.85E-2</c:v>
                </c:pt>
                <c:pt idx="2411">
                  <c:v>3.9399999999999998E-2</c:v>
                </c:pt>
                <c:pt idx="2412">
                  <c:v>4.0300000000000002E-2</c:v>
                </c:pt>
                <c:pt idx="2413">
                  <c:v>3.9399999999999998E-2</c:v>
                </c:pt>
                <c:pt idx="2414">
                  <c:v>3.9699999999999999E-2</c:v>
                </c:pt>
                <c:pt idx="2415">
                  <c:v>3.8900000000000004E-2</c:v>
                </c:pt>
                <c:pt idx="2416">
                  <c:v>3.8900000000000004E-2</c:v>
                </c:pt>
                <c:pt idx="2417">
                  <c:v>3.9100000000000003E-2</c:v>
                </c:pt>
                <c:pt idx="2418">
                  <c:v>0.04</c:v>
                </c:pt>
                <c:pt idx="2419">
                  <c:v>4.1200000000000001E-2</c:v>
                </c:pt>
                <c:pt idx="2420">
                  <c:v>4.1500000000000002E-2</c:v>
                </c:pt>
                <c:pt idx="2421">
                  <c:v>3.9900000000000005E-2</c:v>
                </c:pt>
                <c:pt idx="2422">
                  <c:v>4.0800000000000003E-2</c:v>
                </c:pt>
                <c:pt idx="2423">
                  <c:v>4.1700000000000001E-2</c:v>
                </c:pt>
                <c:pt idx="2424">
                  <c:v>4.2300000000000004E-2</c:v>
                </c:pt>
                <c:pt idx="2425">
                  <c:v>4.1900000000000007E-2</c:v>
                </c:pt>
                <c:pt idx="2426">
                  <c:v>4.1200000000000001E-2</c:v>
                </c:pt>
                <c:pt idx="2427">
                  <c:v>4.07E-2</c:v>
                </c:pt>
                <c:pt idx="2428">
                  <c:v>4.0300000000000002E-2</c:v>
                </c:pt>
                <c:pt idx="2429">
                  <c:v>4.1700000000000001E-2</c:v>
                </c:pt>
                <c:pt idx="2430">
                  <c:v>4.2099999999999999E-2</c:v>
                </c:pt>
                <c:pt idx="2431">
                  <c:v>4.2800000000000005E-2</c:v>
                </c:pt>
                <c:pt idx="2432">
                  <c:v>4.2000000000000003E-2</c:v>
                </c:pt>
                <c:pt idx="2433">
                  <c:v>4.0999999999999995E-2</c:v>
                </c:pt>
                <c:pt idx="2434">
                  <c:v>4.0300000000000002E-2</c:v>
                </c:pt>
                <c:pt idx="2435">
                  <c:v>3.9E-2</c:v>
                </c:pt>
                <c:pt idx="2436">
                  <c:v>3.9E-2</c:v>
                </c:pt>
                <c:pt idx="2437">
                  <c:v>3.85E-2</c:v>
                </c:pt>
                <c:pt idx="2438">
                  <c:v>3.8399999999999997E-2</c:v>
                </c:pt>
                <c:pt idx="2439">
                  <c:v>3.8399999999999997E-2</c:v>
                </c:pt>
                <c:pt idx="2440">
                  <c:v>3.7900000000000003E-2</c:v>
                </c:pt>
                <c:pt idx="2441">
                  <c:v>3.8900000000000004E-2</c:v>
                </c:pt>
                <c:pt idx="2442">
                  <c:v>3.8100000000000002E-2</c:v>
                </c:pt>
                <c:pt idx="2443">
                  <c:v>3.7900000000000003E-2</c:v>
                </c:pt>
                <c:pt idx="2444">
                  <c:v>3.7000000000000005E-2</c:v>
                </c:pt>
                <c:pt idx="2445">
                  <c:v>3.7100000000000001E-2</c:v>
                </c:pt>
                <c:pt idx="2446">
                  <c:v>3.6400000000000002E-2</c:v>
                </c:pt>
                <c:pt idx="2447">
                  <c:v>3.6499999999999998E-2</c:v>
                </c:pt>
                <c:pt idx="2448">
                  <c:v>3.4799999999999998E-2</c:v>
                </c:pt>
                <c:pt idx="2449">
                  <c:v>3.4300000000000004E-2</c:v>
                </c:pt>
                <c:pt idx="2450">
                  <c:v>3.6400000000000002E-2</c:v>
                </c:pt>
                <c:pt idx="2451">
                  <c:v>3.5799999999999998E-2</c:v>
                </c:pt>
                <c:pt idx="2452">
                  <c:v>3.5900000000000001E-2</c:v>
                </c:pt>
                <c:pt idx="2453">
                  <c:v>3.6600000000000001E-2</c:v>
                </c:pt>
                <c:pt idx="2454">
                  <c:v>3.73E-2</c:v>
                </c:pt>
                <c:pt idx="2455">
                  <c:v>3.6400000000000002E-2</c:v>
                </c:pt>
                <c:pt idx="2456">
                  <c:v>3.6000000000000004E-2</c:v>
                </c:pt>
                <c:pt idx="2457">
                  <c:v>3.6400000000000002E-2</c:v>
                </c:pt>
                <c:pt idx="2458">
                  <c:v>3.5900000000000001E-2</c:v>
                </c:pt>
                <c:pt idx="2459">
                  <c:v>3.61E-2</c:v>
                </c:pt>
                <c:pt idx="2460">
                  <c:v>3.7400000000000003E-2</c:v>
                </c:pt>
                <c:pt idx="2461">
                  <c:v>3.6499999999999998E-2</c:v>
                </c:pt>
                <c:pt idx="2462">
                  <c:v>3.6200000000000003E-2</c:v>
                </c:pt>
                <c:pt idx="2463">
                  <c:v>3.6799999999999999E-2</c:v>
                </c:pt>
                <c:pt idx="2464">
                  <c:v>3.6900000000000002E-2</c:v>
                </c:pt>
                <c:pt idx="2465">
                  <c:v>3.8199999999999998E-2</c:v>
                </c:pt>
                <c:pt idx="2466">
                  <c:v>3.78E-2</c:v>
                </c:pt>
                <c:pt idx="2467">
                  <c:v>3.8800000000000001E-2</c:v>
                </c:pt>
                <c:pt idx="2468">
                  <c:v>3.9199999999999999E-2</c:v>
                </c:pt>
                <c:pt idx="2469">
                  <c:v>3.78E-2</c:v>
                </c:pt>
                <c:pt idx="2470">
                  <c:v>3.7900000000000003E-2</c:v>
                </c:pt>
                <c:pt idx="2471">
                  <c:v>3.9E-2</c:v>
                </c:pt>
                <c:pt idx="2472">
                  <c:v>3.8599999999999995E-2</c:v>
                </c:pt>
                <c:pt idx="2473">
                  <c:v>3.85E-2</c:v>
                </c:pt>
                <c:pt idx="2474">
                  <c:v>3.7100000000000001E-2</c:v>
                </c:pt>
                <c:pt idx="2475">
                  <c:v>3.5299999999999998E-2</c:v>
                </c:pt>
                <c:pt idx="2476">
                  <c:v>3.5299999999999998E-2</c:v>
                </c:pt>
                <c:pt idx="2477">
                  <c:v>3.5799999999999998E-2</c:v>
                </c:pt>
                <c:pt idx="2478">
                  <c:v>3.6900000000000002E-2</c:v>
                </c:pt>
                <c:pt idx="2479">
                  <c:v>3.6200000000000003E-2</c:v>
                </c:pt>
                <c:pt idx="2480">
                  <c:v>3.5400000000000001E-2</c:v>
                </c:pt>
                <c:pt idx="2481">
                  <c:v>3.44E-2</c:v>
                </c:pt>
                <c:pt idx="2482">
                  <c:v>3.6000000000000004E-2</c:v>
                </c:pt>
                <c:pt idx="2483">
                  <c:v>3.4799999999999998E-2</c:v>
                </c:pt>
                <c:pt idx="2484">
                  <c:v>3.5299999999999998E-2</c:v>
                </c:pt>
                <c:pt idx="2485">
                  <c:v>3.4200000000000001E-2</c:v>
                </c:pt>
                <c:pt idx="2486">
                  <c:v>3.3099999999999997E-2</c:v>
                </c:pt>
                <c:pt idx="2487">
                  <c:v>3.4500000000000003E-2</c:v>
                </c:pt>
                <c:pt idx="2488">
                  <c:v>3.3599999999999998E-2</c:v>
                </c:pt>
                <c:pt idx="2489">
                  <c:v>3.3300000000000003E-2</c:v>
                </c:pt>
                <c:pt idx="2490">
                  <c:v>3.5200000000000002E-2</c:v>
                </c:pt>
                <c:pt idx="2491">
                  <c:v>3.49E-2</c:v>
                </c:pt>
                <c:pt idx="2492">
                  <c:v>3.49E-2</c:v>
                </c:pt>
                <c:pt idx="2493">
                  <c:v>3.5299999999999998E-2</c:v>
                </c:pt>
                <c:pt idx="2494">
                  <c:v>3.4700000000000002E-2</c:v>
                </c:pt>
                <c:pt idx="2495">
                  <c:v>3.4300000000000004E-2</c:v>
                </c:pt>
                <c:pt idx="2496">
                  <c:v>3.5499999999999997E-2</c:v>
                </c:pt>
                <c:pt idx="2497">
                  <c:v>3.5799999999999998E-2</c:v>
                </c:pt>
                <c:pt idx="2498">
                  <c:v>3.5900000000000001E-2</c:v>
                </c:pt>
                <c:pt idx="2499">
                  <c:v>3.4799999999999998E-2</c:v>
                </c:pt>
                <c:pt idx="2500">
                  <c:v>3.56E-2</c:v>
                </c:pt>
                <c:pt idx="2501">
                  <c:v>3.56E-2</c:v>
                </c:pt>
                <c:pt idx="2502">
                  <c:v>3.4700000000000002E-2</c:v>
                </c:pt>
                <c:pt idx="2503">
                  <c:v>3.5299999999999998E-2</c:v>
                </c:pt>
                <c:pt idx="2504">
                  <c:v>3.4700000000000002E-2</c:v>
                </c:pt>
                <c:pt idx="2505">
                  <c:v>3.5000000000000003E-2</c:v>
                </c:pt>
                <c:pt idx="2506">
                  <c:v>3.5699999999999996E-2</c:v>
                </c:pt>
                <c:pt idx="2507">
                  <c:v>3.7000000000000005E-2</c:v>
                </c:pt>
                <c:pt idx="2508">
                  <c:v>3.73E-2</c:v>
                </c:pt>
                <c:pt idx="2509">
                  <c:v>3.7400000000000003E-2</c:v>
                </c:pt>
                <c:pt idx="2510">
                  <c:v>3.7100000000000001E-2</c:v>
                </c:pt>
                <c:pt idx="2511">
                  <c:v>3.7200000000000004E-2</c:v>
                </c:pt>
                <c:pt idx="2512">
                  <c:v>3.73E-2</c:v>
                </c:pt>
                <c:pt idx="2513">
                  <c:v>3.8300000000000001E-2</c:v>
                </c:pt>
                <c:pt idx="2514">
                  <c:v>3.8699999999999998E-2</c:v>
                </c:pt>
                <c:pt idx="2515">
                  <c:v>3.8399999999999997E-2</c:v>
                </c:pt>
                <c:pt idx="2516">
                  <c:v>3.8300000000000001E-2</c:v>
                </c:pt>
                <c:pt idx="2517">
                  <c:v>3.7599999999999995E-2</c:v>
                </c:pt>
                <c:pt idx="2518">
                  <c:v>3.7499999999999999E-2</c:v>
                </c:pt>
                <c:pt idx="2519">
                  <c:v>3.85E-2</c:v>
                </c:pt>
                <c:pt idx="2520">
                  <c:v>3.85E-2</c:v>
                </c:pt>
                <c:pt idx="2521">
                  <c:v>3.8900000000000004E-2</c:v>
                </c:pt>
                <c:pt idx="2522">
                  <c:v>3.8699999999999998E-2</c:v>
                </c:pt>
                <c:pt idx="2523">
                  <c:v>3.8100000000000002E-2</c:v>
                </c:pt>
                <c:pt idx="2524">
                  <c:v>3.7699999999999997E-2</c:v>
                </c:pt>
                <c:pt idx="2525">
                  <c:v>3.78E-2</c:v>
                </c:pt>
                <c:pt idx="2526">
                  <c:v>3.9100000000000003E-2</c:v>
                </c:pt>
                <c:pt idx="2527">
                  <c:v>3.9399999999999998E-2</c:v>
                </c:pt>
                <c:pt idx="2528">
                  <c:v>3.8399999999999997E-2</c:v>
                </c:pt>
                <c:pt idx="2529">
                  <c:v>3.85E-2</c:v>
                </c:pt>
                <c:pt idx="2530">
                  <c:v>3.8399999999999997E-2</c:v>
                </c:pt>
                <c:pt idx="2531">
                  <c:v>3.78E-2</c:v>
                </c:pt>
                <c:pt idx="2532">
                  <c:v>3.8199999999999998E-2</c:v>
                </c:pt>
                <c:pt idx="2533">
                  <c:v>3.9199999999999999E-2</c:v>
                </c:pt>
                <c:pt idx="2534">
                  <c:v>3.8300000000000001E-2</c:v>
                </c:pt>
                <c:pt idx="2535">
                  <c:v>3.9199999999999999E-2</c:v>
                </c:pt>
                <c:pt idx="2536">
                  <c:v>4.0099999999999997E-2</c:v>
                </c:pt>
                <c:pt idx="2537">
                  <c:v>4.0800000000000003E-2</c:v>
                </c:pt>
                <c:pt idx="2538">
                  <c:v>4.0500000000000001E-2</c:v>
                </c:pt>
                <c:pt idx="2539">
                  <c:v>3.9699999999999999E-2</c:v>
                </c:pt>
                <c:pt idx="2540">
                  <c:v>3.9E-2</c:v>
                </c:pt>
                <c:pt idx="2541">
                  <c:v>3.9399999999999998E-2</c:v>
                </c:pt>
                <c:pt idx="2542">
                  <c:v>4.0300000000000002E-2</c:v>
                </c:pt>
                <c:pt idx="2543">
                  <c:v>3.9399999999999998E-2</c:v>
                </c:pt>
                <c:pt idx="2544">
                  <c:v>3.9900000000000005E-2</c:v>
                </c:pt>
                <c:pt idx="2545">
                  <c:v>4.0999999999999995E-2</c:v>
                </c:pt>
                <c:pt idx="2546">
                  <c:v>4.07E-2</c:v>
                </c:pt>
                <c:pt idx="2547">
                  <c:v>4.2000000000000003E-2</c:v>
                </c:pt>
                <c:pt idx="2548">
                  <c:v>4.2599999999999999E-2</c:v>
                </c:pt>
                <c:pt idx="2549">
                  <c:v>4.24E-2</c:v>
                </c:pt>
                <c:pt idx="2550">
                  <c:v>4.2199999999999994E-2</c:v>
                </c:pt>
                <c:pt idx="2551">
                  <c:v>4.1500000000000002E-2</c:v>
                </c:pt>
                <c:pt idx="2552">
                  <c:v>4.2000000000000003E-2</c:v>
                </c:pt>
                <c:pt idx="2553">
                  <c:v>4.1399999999999999E-2</c:v>
                </c:pt>
                <c:pt idx="2554">
                  <c:v>4.1700000000000001E-2</c:v>
                </c:pt>
                <c:pt idx="2555">
                  <c:v>4.1100000000000005E-2</c:v>
                </c:pt>
                <c:pt idx="2556">
                  <c:v>4.1100000000000005E-2</c:v>
                </c:pt>
                <c:pt idx="2557">
                  <c:v>4.0300000000000002E-2</c:v>
                </c:pt>
                <c:pt idx="2558">
                  <c:v>3.9900000000000005E-2</c:v>
                </c:pt>
                <c:pt idx="2559">
                  <c:v>3.9800000000000002E-2</c:v>
                </c:pt>
                <c:pt idx="2560">
                  <c:v>3.9900000000000005E-2</c:v>
                </c:pt>
                <c:pt idx="2561">
                  <c:v>3.9599999999999996E-2</c:v>
                </c:pt>
                <c:pt idx="2562">
                  <c:v>3.9699999999999999E-2</c:v>
                </c:pt>
                <c:pt idx="2563">
                  <c:v>3.9300000000000002E-2</c:v>
                </c:pt>
                <c:pt idx="2564">
                  <c:v>3.8800000000000001E-2</c:v>
                </c:pt>
                <c:pt idx="2565">
                  <c:v>3.8300000000000001E-2</c:v>
                </c:pt>
                <c:pt idx="2566">
                  <c:v>3.8100000000000002E-2</c:v>
                </c:pt>
                <c:pt idx="2567">
                  <c:v>3.9399999999999998E-2</c:v>
                </c:pt>
                <c:pt idx="2568">
                  <c:v>3.8800000000000001E-2</c:v>
                </c:pt>
                <c:pt idx="2569">
                  <c:v>3.8399999999999997E-2</c:v>
                </c:pt>
                <c:pt idx="2570">
                  <c:v>3.9300000000000002E-2</c:v>
                </c:pt>
                <c:pt idx="2571">
                  <c:v>4.0399999999999998E-2</c:v>
                </c:pt>
                <c:pt idx="2572">
                  <c:v>4.0800000000000003E-2</c:v>
                </c:pt>
                <c:pt idx="2573">
                  <c:v>4.07E-2</c:v>
                </c:pt>
                <c:pt idx="2574">
                  <c:v>4.0999999999999995E-2</c:v>
                </c:pt>
                <c:pt idx="2575">
                  <c:v>4.1500000000000002E-2</c:v>
                </c:pt>
                <c:pt idx="2576">
                  <c:v>4.0199999999999993E-2</c:v>
                </c:pt>
                <c:pt idx="2577">
                  <c:v>4.1100000000000005E-2</c:v>
                </c:pt>
                <c:pt idx="2578">
                  <c:v>4.0199999999999993E-2</c:v>
                </c:pt>
                <c:pt idx="2579">
                  <c:v>4.0399999999999998E-2</c:v>
                </c:pt>
                <c:pt idx="2580">
                  <c:v>4.0500000000000001E-2</c:v>
                </c:pt>
                <c:pt idx="2581">
                  <c:v>3.9800000000000002E-2</c:v>
                </c:pt>
                <c:pt idx="2582">
                  <c:v>3.95E-2</c:v>
                </c:pt>
                <c:pt idx="2583">
                  <c:v>3.9699999999999999E-2</c:v>
                </c:pt>
                <c:pt idx="2584">
                  <c:v>4.0099999999999997E-2</c:v>
                </c:pt>
                <c:pt idx="2585">
                  <c:v>4.0500000000000001E-2</c:v>
                </c:pt>
                <c:pt idx="2586">
                  <c:v>3.9300000000000002E-2</c:v>
                </c:pt>
                <c:pt idx="2587">
                  <c:v>3.95E-2</c:v>
                </c:pt>
                <c:pt idx="2588">
                  <c:v>0.04</c:v>
                </c:pt>
                <c:pt idx="2589">
                  <c:v>3.9199999999999999E-2</c:v>
                </c:pt>
                <c:pt idx="2590">
                  <c:v>3.95E-2</c:v>
                </c:pt>
                <c:pt idx="2591">
                  <c:v>3.8900000000000004E-2</c:v>
                </c:pt>
                <c:pt idx="2592">
                  <c:v>3.85E-2</c:v>
                </c:pt>
                <c:pt idx="2593">
                  <c:v>3.8199999999999998E-2</c:v>
                </c:pt>
                <c:pt idx="2594">
                  <c:v>3.8399999999999997E-2</c:v>
                </c:pt>
                <c:pt idx="2595">
                  <c:v>3.7999999999999999E-2</c:v>
                </c:pt>
                <c:pt idx="2596">
                  <c:v>3.8399999999999997E-2</c:v>
                </c:pt>
                <c:pt idx="2597">
                  <c:v>3.8699999999999998E-2</c:v>
                </c:pt>
                <c:pt idx="2598">
                  <c:v>3.7900000000000003E-2</c:v>
                </c:pt>
                <c:pt idx="2599">
                  <c:v>3.78E-2</c:v>
                </c:pt>
                <c:pt idx="2600">
                  <c:v>3.7699999999999997E-2</c:v>
                </c:pt>
                <c:pt idx="2601">
                  <c:v>3.7999999999999999E-2</c:v>
                </c:pt>
                <c:pt idx="2602">
                  <c:v>3.8100000000000002E-2</c:v>
                </c:pt>
                <c:pt idx="2603">
                  <c:v>3.7499999999999999E-2</c:v>
                </c:pt>
                <c:pt idx="2604">
                  <c:v>3.7000000000000005E-2</c:v>
                </c:pt>
                <c:pt idx="2605">
                  <c:v>3.6400000000000002E-2</c:v>
                </c:pt>
                <c:pt idx="2606">
                  <c:v>3.6600000000000001E-2</c:v>
                </c:pt>
                <c:pt idx="2607">
                  <c:v>3.6600000000000001E-2</c:v>
                </c:pt>
                <c:pt idx="2608">
                  <c:v>3.6000000000000004E-2</c:v>
                </c:pt>
                <c:pt idx="2609">
                  <c:v>3.6400000000000002E-2</c:v>
                </c:pt>
                <c:pt idx="2610">
                  <c:v>3.6200000000000003E-2</c:v>
                </c:pt>
                <c:pt idx="2611">
                  <c:v>3.73E-2</c:v>
                </c:pt>
                <c:pt idx="2612">
                  <c:v>3.4799999999999998E-2</c:v>
                </c:pt>
                <c:pt idx="2613">
                  <c:v>3.49E-2</c:v>
                </c:pt>
                <c:pt idx="2614">
                  <c:v>3.4099999999999998E-2</c:v>
                </c:pt>
                <c:pt idx="2615">
                  <c:v>3.44E-2</c:v>
                </c:pt>
                <c:pt idx="2616">
                  <c:v>3.7699999999999997E-2</c:v>
                </c:pt>
                <c:pt idx="2617">
                  <c:v>3.8300000000000001E-2</c:v>
                </c:pt>
                <c:pt idx="2618">
                  <c:v>3.8399999999999997E-2</c:v>
                </c:pt>
                <c:pt idx="2619">
                  <c:v>3.7699999999999997E-2</c:v>
                </c:pt>
                <c:pt idx="2620">
                  <c:v>3.8599999999999995E-2</c:v>
                </c:pt>
                <c:pt idx="2621">
                  <c:v>3.8300000000000001E-2</c:v>
                </c:pt>
                <c:pt idx="2622">
                  <c:v>3.6299999999999999E-2</c:v>
                </c:pt>
                <c:pt idx="2623">
                  <c:v>3.8300000000000001E-2</c:v>
                </c:pt>
                <c:pt idx="2624">
                  <c:v>3.7699999999999997E-2</c:v>
                </c:pt>
                <c:pt idx="2625">
                  <c:v>3.6499999999999998E-2</c:v>
                </c:pt>
                <c:pt idx="2626">
                  <c:v>3.6400000000000002E-2</c:v>
                </c:pt>
                <c:pt idx="2627">
                  <c:v>3.4300000000000004E-2</c:v>
                </c:pt>
                <c:pt idx="2628">
                  <c:v>3.5099999999999999E-2</c:v>
                </c:pt>
                <c:pt idx="2629">
                  <c:v>3.7100000000000001E-2</c:v>
                </c:pt>
                <c:pt idx="2630">
                  <c:v>3.8300000000000001E-2</c:v>
                </c:pt>
                <c:pt idx="2631">
                  <c:v>3.8599999999999995E-2</c:v>
                </c:pt>
                <c:pt idx="2632">
                  <c:v>3.8599999999999995E-2</c:v>
                </c:pt>
                <c:pt idx="2633">
                  <c:v>4.0199999999999993E-2</c:v>
                </c:pt>
                <c:pt idx="2634">
                  <c:v>4.0099999999999997E-2</c:v>
                </c:pt>
                <c:pt idx="2635">
                  <c:v>3.9399999999999998E-2</c:v>
                </c:pt>
                <c:pt idx="2636">
                  <c:v>3.9399999999999998E-2</c:v>
                </c:pt>
                <c:pt idx="2637">
                  <c:v>3.8900000000000004E-2</c:v>
                </c:pt>
                <c:pt idx="2638">
                  <c:v>3.7000000000000005E-2</c:v>
                </c:pt>
                <c:pt idx="2639">
                  <c:v>3.6200000000000003E-2</c:v>
                </c:pt>
                <c:pt idx="2640">
                  <c:v>3.5299999999999998E-2</c:v>
                </c:pt>
                <c:pt idx="2641">
                  <c:v>3.7000000000000005E-2</c:v>
                </c:pt>
                <c:pt idx="2642">
                  <c:v>3.73E-2</c:v>
                </c:pt>
                <c:pt idx="2643">
                  <c:v>3.8199999999999998E-2</c:v>
                </c:pt>
                <c:pt idx="2644">
                  <c:v>3.8699999999999998E-2</c:v>
                </c:pt>
                <c:pt idx="2645">
                  <c:v>3.9399999999999998E-2</c:v>
                </c:pt>
                <c:pt idx="2646">
                  <c:v>3.9699999999999999E-2</c:v>
                </c:pt>
                <c:pt idx="2647">
                  <c:v>3.9E-2</c:v>
                </c:pt>
                <c:pt idx="2648">
                  <c:v>3.7699999999999997E-2</c:v>
                </c:pt>
                <c:pt idx="2649">
                  <c:v>3.6900000000000002E-2</c:v>
                </c:pt>
                <c:pt idx="2650">
                  <c:v>3.7100000000000001E-2</c:v>
                </c:pt>
                <c:pt idx="2651">
                  <c:v>3.78E-2</c:v>
                </c:pt>
                <c:pt idx="2652">
                  <c:v>3.7599999999999995E-2</c:v>
                </c:pt>
                <c:pt idx="2653">
                  <c:v>3.7599999999999995E-2</c:v>
                </c:pt>
                <c:pt idx="2654">
                  <c:v>3.6600000000000001E-2</c:v>
                </c:pt>
                <c:pt idx="2655">
                  <c:v>3.8199999999999998E-2</c:v>
                </c:pt>
                <c:pt idx="2656">
                  <c:v>3.7499999999999999E-2</c:v>
                </c:pt>
                <c:pt idx="2657">
                  <c:v>3.6799999999999999E-2</c:v>
                </c:pt>
                <c:pt idx="2658">
                  <c:v>3.5400000000000001E-2</c:v>
                </c:pt>
                <c:pt idx="2659">
                  <c:v>3.39E-2</c:v>
                </c:pt>
                <c:pt idx="2660">
                  <c:v>3.1400000000000004E-2</c:v>
                </c:pt>
                <c:pt idx="2661">
                  <c:v>3.1699999999999999E-2</c:v>
                </c:pt>
                <c:pt idx="2662">
                  <c:v>3.3399999999999999E-2</c:v>
                </c:pt>
                <c:pt idx="2663">
                  <c:v>3.0899999999999997E-2</c:v>
                </c:pt>
                <c:pt idx="2664">
                  <c:v>0.03</c:v>
                </c:pt>
                <c:pt idx="2665">
                  <c:v>2.9600000000000001E-2</c:v>
                </c:pt>
                <c:pt idx="2666">
                  <c:v>2.7200000000000002E-2</c:v>
                </c:pt>
                <c:pt idx="2667">
                  <c:v>2.69E-2</c:v>
                </c:pt>
                <c:pt idx="2668">
                  <c:v>2.6800000000000001E-2</c:v>
                </c:pt>
                <c:pt idx="2669">
                  <c:v>2.5699999999999997E-2</c:v>
                </c:pt>
                <c:pt idx="2670">
                  <c:v>2.6600000000000002E-2</c:v>
                </c:pt>
                <c:pt idx="2671">
                  <c:v>2.7300000000000001E-2</c:v>
                </c:pt>
                <c:pt idx="2672">
                  <c:v>2.6699999999999998E-2</c:v>
                </c:pt>
                <c:pt idx="2673">
                  <c:v>2.6800000000000001E-2</c:v>
                </c:pt>
                <c:pt idx="2674">
                  <c:v>2.6499999999999999E-2</c:v>
                </c:pt>
                <c:pt idx="2675">
                  <c:v>2.5899999999999999E-2</c:v>
                </c:pt>
                <c:pt idx="2676">
                  <c:v>2.53E-2</c:v>
                </c:pt>
                <c:pt idx="2677">
                  <c:v>2.3599999999999999E-2</c:v>
                </c:pt>
                <c:pt idx="2678">
                  <c:v>2.1899999999999999E-2</c:v>
                </c:pt>
                <c:pt idx="2679">
                  <c:v>2.07E-2</c:v>
                </c:pt>
                <c:pt idx="2680">
                  <c:v>2.1299999999999999E-2</c:v>
                </c:pt>
                <c:pt idx="2681">
                  <c:v>2.1400000000000002E-2</c:v>
                </c:pt>
                <c:pt idx="2682">
                  <c:v>2.1600000000000001E-2</c:v>
                </c:pt>
                <c:pt idx="2683">
                  <c:v>2.18E-2</c:v>
                </c:pt>
                <c:pt idx="2684">
                  <c:v>2.1400000000000002E-2</c:v>
                </c:pt>
                <c:pt idx="2685">
                  <c:v>2.1000000000000001E-2</c:v>
                </c:pt>
                <c:pt idx="2686">
                  <c:v>2.0899999999999998E-2</c:v>
                </c:pt>
                <c:pt idx="2687">
                  <c:v>2.2400000000000003E-2</c:v>
                </c:pt>
                <c:pt idx="2688">
                  <c:v>2.4199999999999999E-2</c:v>
                </c:pt>
                <c:pt idx="2689">
                  <c:v>2.4900000000000002E-2</c:v>
                </c:pt>
                <c:pt idx="2690">
                  <c:v>2.5099999999999997E-2</c:v>
                </c:pt>
                <c:pt idx="2691">
                  <c:v>2.4900000000000002E-2</c:v>
                </c:pt>
                <c:pt idx="2692">
                  <c:v>2.4399999999999998E-2</c:v>
                </c:pt>
                <c:pt idx="2693">
                  <c:v>2.41E-2</c:v>
                </c:pt>
                <c:pt idx="2694">
                  <c:v>2.3099999999999999E-2</c:v>
                </c:pt>
                <c:pt idx="2695">
                  <c:v>2.3E-2</c:v>
                </c:pt>
                <c:pt idx="2696">
                  <c:v>2.2099999999999998E-2</c:v>
                </c:pt>
                <c:pt idx="2697">
                  <c:v>2.2000000000000002E-2</c:v>
                </c:pt>
                <c:pt idx="2698">
                  <c:v>2.3E-2</c:v>
                </c:pt>
                <c:pt idx="2699">
                  <c:v>2.35E-2</c:v>
                </c:pt>
                <c:pt idx="2700">
                  <c:v>2.53E-2</c:v>
                </c:pt>
                <c:pt idx="2701">
                  <c:v>2.5899999999999999E-2</c:v>
                </c:pt>
                <c:pt idx="2702">
                  <c:v>2.6200000000000001E-2</c:v>
                </c:pt>
                <c:pt idx="2703">
                  <c:v>2.64E-2</c:v>
                </c:pt>
                <c:pt idx="2704">
                  <c:v>2.52E-2</c:v>
                </c:pt>
                <c:pt idx="2705">
                  <c:v>2.6600000000000002E-2</c:v>
                </c:pt>
                <c:pt idx="2706">
                  <c:v>2.8199999999999999E-2</c:v>
                </c:pt>
                <c:pt idx="2707">
                  <c:v>2.8399999999999998E-2</c:v>
                </c:pt>
                <c:pt idx="2708">
                  <c:v>2.7200000000000002E-2</c:v>
                </c:pt>
                <c:pt idx="2709">
                  <c:v>2.8399999999999998E-2</c:v>
                </c:pt>
                <c:pt idx="2710">
                  <c:v>2.9100000000000001E-2</c:v>
                </c:pt>
                <c:pt idx="2711">
                  <c:v>2.8999999999999998E-2</c:v>
                </c:pt>
                <c:pt idx="2712">
                  <c:v>2.98E-2</c:v>
                </c:pt>
                <c:pt idx="2713">
                  <c:v>3.0299999999999997E-2</c:v>
                </c:pt>
                <c:pt idx="2714">
                  <c:v>2.8500000000000001E-2</c:v>
                </c:pt>
                <c:pt idx="2715">
                  <c:v>2.76E-2</c:v>
                </c:pt>
                <c:pt idx="2716">
                  <c:v>2.7300000000000001E-2</c:v>
                </c:pt>
                <c:pt idx="2717">
                  <c:v>2.8799999999999999E-2</c:v>
                </c:pt>
                <c:pt idx="2718">
                  <c:v>2.6600000000000002E-2</c:v>
                </c:pt>
                <c:pt idx="2719">
                  <c:v>2.7300000000000001E-2</c:v>
                </c:pt>
                <c:pt idx="2720">
                  <c:v>2.86E-2</c:v>
                </c:pt>
                <c:pt idx="2721">
                  <c:v>2.7699999999999999E-2</c:v>
                </c:pt>
                <c:pt idx="2722">
                  <c:v>2.7799999999999998E-2</c:v>
                </c:pt>
                <c:pt idx="2723">
                  <c:v>2.7999999999999997E-2</c:v>
                </c:pt>
                <c:pt idx="2724">
                  <c:v>2.9399999999999999E-2</c:v>
                </c:pt>
                <c:pt idx="2725">
                  <c:v>2.98E-2</c:v>
                </c:pt>
                <c:pt idx="2726">
                  <c:v>3.04E-2</c:v>
                </c:pt>
                <c:pt idx="2727">
                  <c:v>2.92E-2</c:v>
                </c:pt>
                <c:pt idx="2728">
                  <c:v>2.9399999999999999E-2</c:v>
                </c:pt>
                <c:pt idx="2729">
                  <c:v>3.0099999999999998E-2</c:v>
                </c:pt>
                <c:pt idx="2730">
                  <c:v>2.8199999999999999E-2</c:v>
                </c:pt>
                <c:pt idx="2731">
                  <c:v>2.8300000000000002E-2</c:v>
                </c:pt>
                <c:pt idx="2732">
                  <c:v>2.8900000000000002E-2</c:v>
                </c:pt>
                <c:pt idx="2733">
                  <c:v>2.98E-2</c:v>
                </c:pt>
                <c:pt idx="2734">
                  <c:v>2.92E-2</c:v>
                </c:pt>
                <c:pt idx="2735">
                  <c:v>2.8900000000000002E-2</c:v>
                </c:pt>
                <c:pt idx="2736">
                  <c:v>2.8799999999999999E-2</c:v>
                </c:pt>
                <c:pt idx="2737">
                  <c:v>2.9500000000000002E-2</c:v>
                </c:pt>
                <c:pt idx="2738">
                  <c:v>0.03</c:v>
                </c:pt>
                <c:pt idx="2739">
                  <c:v>2.53E-2</c:v>
                </c:pt>
                <c:pt idx="2740">
                  <c:v>2.6000000000000002E-2</c:v>
                </c:pt>
                <c:pt idx="2741">
                  <c:v>2.6200000000000001E-2</c:v>
                </c:pt>
                <c:pt idx="2742">
                  <c:v>2.6600000000000002E-2</c:v>
                </c:pt>
                <c:pt idx="2743">
                  <c:v>2.6499999999999999E-2</c:v>
                </c:pt>
                <c:pt idx="2744">
                  <c:v>2.7699999999999999E-2</c:v>
                </c:pt>
                <c:pt idx="2745">
                  <c:v>2.7300000000000001E-2</c:v>
                </c:pt>
                <c:pt idx="2746">
                  <c:v>2.76E-2</c:v>
                </c:pt>
                <c:pt idx="2747">
                  <c:v>2.7099999999999999E-2</c:v>
                </c:pt>
                <c:pt idx="2748">
                  <c:v>2.6800000000000001E-2</c:v>
                </c:pt>
                <c:pt idx="2749">
                  <c:v>2.6600000000000002E-2</c:v>
                </c:pt>
                <c:pt idx="2750">
                  <c:v>2.75E-2</c:v>
                </c:pt>
                <c:pt idx="2751">
                  <c:v>2.9100000000000001E-2</c:v>
                </c:pt>
                <c:pt idx="2752">
                  <c:v>2.9399999999999999E-2</c:v>
                </c:pt>
                <c:pt idx="2753">
                  <c:v>2.9100000000000001E-2</c:v>
                </c:pt>
                <c:pt idx="2754">
                  <c:v>2.8500000000000001E-2</c:v>
                </c:pt>
                <c:pt idx="2755">
                  <c:v>2.9300000000000003E-2</c:v>
                </c:pt>
                <c:pt idx="2756">
                  <c:v>2.8500000000000001E-2</c:v>
                </c:pt>
                <c:pt idx="2757">
                  <c:v>2.7900000000000001E-2</c:v>
                </c:pt>
                <c:pt idx="2758">
                  <c:v>2.76E-2</c:v>
                </c:pt>
                <c:pt idx="2759">
                  <c:v>2.8300000000000002E-2</c:v>
                </c:pt>
                <c:pt idx="2760">
                  <c:v>2.9300000000000003E-2</c:v>
                </c:pt>
                <c:pt idx="2761">
                  <c:v>2.8399999999999998E-2</c:v>
                </c:pt>
                <c:pt idx="2762">
                  <c:v>2.8999999999999998E-2</c:v>
                </c:pt>
                <c:pt idx="2763">
                  <c:v>2.9600000000000001E-2</c:v>
                </c:pt>
                <c:pt idx="2764">
                  <c:v>2.9300000000000003E-2</c:v>
                </c:pt>
                <c:pt idx="2765">
                  <c:v>0.03</c:v>
                </c:pt>
                <c:pt idx="2766">
                  <c:v>2.92E-2</c:v>
                </c:pt>
                <c:pt idx="2767">
                  <c:v>0.03</c:v>
                </c:pt>
                <c:pt idx="2768">
                  <c:v>3.1E-2</c:v>
                </c:pt>
                <c:pt idx="2769">
                  <c:v>3.1200000000000002E-2</c:v>
                </c:pt>
                <c:pt idx="2770">
                  <c:v>3.1699999999999999E-2</c:v>
                </c:pt>
                <c:pt idx="2771">
                  <c:v>3.1600000000000003E-2</c:v>
                </c:pt>
                <c:pt idx="2772">
                  <c:v>3.1600000000000003E-2</c:v>
                </c:pt>
                <c:pt idx="2773">
                  <c:v>3.15E-2</c:v>
                </c:pt>
                <c:pt idx="2774">
                  <c:v>3.3000000000000002E-2</c:v>
                </c:pt>
                <c:pt idx="2775">
                  <c:v>3.2899999999999999E-2</c:v>
                </c:pt>
                <c:pt idx="2776">
                  <c:v>3.1800000000000002E-2</c:v>
                </c:pt>
                <c:pt idx="2777">
                  <c:v>3.1699999999999999E-2</c:v>
                </c:pt>
                <c:pt idx="2778">
                  <c:v>3.1099999999999999E-2</c:v>
                </c:pt>
                <c:pt idx="2779">
                  <c:v>3.1099999999999999E-2</c:v>
                </c:pt>
                <c:pt idx="2780">
                  <c:v>3.1200000000000002E-2</c:v>
                </c:pt>
                <c:pt idx="2781">
                  <c:v>3.2099999999999997E-2</c:v>
                </c:pt>
                <c:pt idx="2782">
                  <c:v>3.2400000000000005E-2</c:v>
                </c:pt>
                <c:pt idx="2783">
                  <c:v>3.2000000000000001E-2</c:v>
                </c:pt>
                <c:pt idx="2784">
                  <c:v>3.3500000000000002E-2</c:v>
                </c:pt>
                <c:pt idx="2785">
                  <c:v>3.4500000000000003E-2</c:v>
                </c:pt>
                <c:pt idx="2786">
                  <c:v>3.49E-2</c:v>
                </c:pt>
                <c:pt idx="2787">
                  <c:v>3.6900000000000002E-2</c:v>
                </c:pt>
                <c:pt idx="2788">
                  <c:v>3.6699999999999997E-2</c:v>
                </c:pt>
                <c:pt idx="2789">
                  <c:v>3.4599999999999999E-2</c:v>
                </c:pt>
                <c:pt idx="2790">
                  <c:v>3.7100000000000001E-2</c:v>
                </c:pt>
                <c:pt idx="2791">
                  <c:v>3.6400000000000002E-2</c:v>
                </c:pt>
                <c:pt idx="2792">
                  <c:v>3.5499999999999997E-2</c:v>
                </c:pt>
                <c:pt idx="2793">
                  <c:v>3.7200000000000004E-2</c:v>
                </c:pt>
                <c:pt idx="2794">
                  <c:v>3.8599999999999995E-2</c:v>
                </c:pt>
                <c:pt idx="2795">
                  <c:v>3.8900000000000004E-2</c:v>
                </c:pt>
                <c:pt idx="2796">
                  <c:v>3.8599999999999995E-2</c:v>
                </c:pt>
                <c:pt idx="2797">
                  <c:v>3.9399999999999998E-2</c:v>
                </c:pt>
                <c:pt idx="2798">
                  <c:v>3.8599999999999995E-2</c:v>
                </c:pt>
                <c:pt idx="2799">
                  <c:v>3.7900000000000003E-2</c:v>
                </c:pt>
                <c:pt idx="2800">
                  <c:v>3.7100000000000001E-2</c:v>
                </c:pt>
                <c:pt idx="2801">
                  <c:v>3.6699999999999997E-2</c:v>
                </c:pt>
                <c:pt idx="2802">
                  <c:v>3.6499999999999998E-2</c:v>
                </c:pt>
                <c:pt idx="2803">
                  <c:v>3.8300000000000001E-2</c:v>
                </c:pt>
                <c:pt idx="2804">
                  <c:v>3.7900000000000003E-2</c:v>
                </c:pt>
                <c:pt idx="2805">
                  <c:v>3.6900000000000002E-2</c:v>
                </c:pt>
                <c:pt idx="2806">
                  <c:v>3.6400000000000002E-2</c:v>
                </c:pt>
                <c:pt idx="2807">
                  <c:v>3.6799999999999999E-2</c:v>
                </c:pt>
                <c:pt idx="2808">
                  <c:v>3.5499999999999997E-2</c:v>
                </c:pt>
                <c:pt idx="2809">
                  <c:v>3.5099999999999999E-2</c:v>
                </c:pt>
                <c:pt idx="2810">
                  <c:v>3.49E-2</c:v>
                </c:pt>
                <c:pt idx="2811">
                  <c:v>3.5200000000000002E-2</c:v>
                </c:pt>
                <c:pt idx="2812">
                  <c:v>3.5400000000000001E-2</c:v>
                </c:pt>
                <c:pt idx="2813">
                  <c:v>3.49E-2</c:v>
                </c:pt>
                <c:pt idx="2814">
                  <c:v>3.5099999999999999E-2</c:v>
                </c:pt>
                <c:pt idx="2815">
                  <c:v>3.4599999999999999E-2</c:v>
                </c:pt>
                <c:pt idx="2816">
                  <c:v>3.2899999999999999E-2</c:v>
                </c:pt>
                <c:pt idx="2817">
                  <c:v>3.4099999999999998E-2</c:v>
                </c:pt>
                <c:pt idx="2818">
                  <c:v>3.3000000000000002E-2</c:v>
                </c:pt>
                <c:pt idx="2819">
                  <c:v>3.3500000000000002E-2</c:v>
                </c:pt>
                <c:pt idx="2820">
                  <c:v>3.4500000000000003E-2</c:v>
                </c:pt>
                <c:pt idx="2821">
                  <c:v>3.6000000000000004E-2</c:v>
                </c:pt>
                <c:pt idx="2822">
                  <c:v>3.56E-2</c:v>
                </c:pt>
                <c:pt idx="2823">
                  <c:v>3.6499999999999998E-2</c:v>
                </c:pt>
                <c:pt idx="2824">
                  <c:v>3.5900000000000001E-2</c:v>
                </c:pt>
                <c:pt idx="2825">
                  <c:v>3.4799999999999998E-2</c:v>
                </c:pt>
                <c:pt idx="2826">
                  <c:v>3.5499999999999997E-2</c:v>
                </c:pt>
                <c:pt idx="2827">
                  <c:v>3.7100000000000001E-2</c:v>
                </c:pt>
                <c:pt idx="2828">
                  <c:v>3.6699999999999997E-2</c:v>
                </c:pt>
                <c:pt idx="2829">
                  <c:v>3.7100000000000001E-2</c:v>
                </c:pt>
                <c:pt idx="2830">
                  <c:v>3.6900000000000002E-2</c:v>
                </c:pt>
                <c:pt idx="2831">
                  <c:v>3.6600000000000001E-2</c:v>
                </c:pt>
                <c:pt idx="2832">
                  <c:v>3.6400000000000002E-2</c:v>
                </c:pt>
                <c:pt idx="2833">
                  <c:v>3.5000000000000003E-2</c:v>
                </c:pt>
                <c:pt idx="2834">
                  <c:v>3.6400000000000002E-2</c:v>
                </c:pt>
                <c:pt idx="2835">
                  <c:v>3.6799999999999999E-2</c:v>
                </c:pt>
                <c:pt idx="2836">
                  <c:v>3.7599999999999995E-2</c:v>
                </c:pt>
                <c:pt idx="2837">
                  <c:v>3.7499999999999999E-2</c:v>
                </c:pt>
                <c:pt idx="2838">
                  <c:v>3.85E-2</c:v>
                </c:pt>
                <c:pt idx="2839">
                  <c:v>3.7699999999999997E-2</c:v>
                </c:pt>
                <c:pt idx="2840">
                  <c:v>3.6900000000000002E-2</c:v>
                </c:pt>
                <c:pt idx="2841">
                  <c:v>3.7000000000000005E-2</c:v>
                </c:pt>
                <c:pt idx="2842">
                  <c:v>3.5900000000000001E-2</c:v>
                </c:pt>
                <c:pt idx="2843">
                  <c:v>3.56E-2</c:v>
                </c:pt>
                <c:pt idx="2844">
                  <c:v>3.49E-2</c:v>
                </c:pt>
                <c:pt idx="2845">
                  <c:v>3.5299999999999998E-2</c:v>
                </c:pt>
                <c:pt idx="2846">
                  <c:v>3.4599999999999999E-2</c:v>
                </c:pt>
                <c:pt idx="2847">
                  <c:v>3.4300000000000004E-2</c:v>
                </c:pt>
                <c:pt idx="2848">
                  <c:v>3.56E-2</c:v>
                </c:pt>
                <c:pt idx="2849">
                  <c:v>3.49E-2</c:v>
                </c:pt>
                <c:pt idx="2850">
                  <c:v>3.4500000000000003E-2</c:v>
                </c:pt>
                <c:pt idx="2851">
                  <c:v>3.44E-2</c:v>
                </c:pt>
                <c:pt idx="2852">
                  <c:v>3.4599999999999999E-2</c:v>
                </c:pt>
                <c:pt idx="2853">
                  <c:v>3.4500000000000003E-2</c:v>
                </c:pt>
                <c:pt idx="2854">
                  <c:v>3.4000000000000002E-2</c:v>
                </c:pt>
                <c:pt idx="2855">
                  <c:v>3.3799999999999997E-2</c:v>
                </c:pt>
                <c:pt idx="2856">
                  <c:v>3.3000000000000002E-2</c:v>
                </c:pt>
                <c:pt idx="2857">
                  <c:v>3.3300000000000003E-2</c:v>
                </c:pt>
                <c:pt idx="2858">
                  <c:v>3.44E-2</c:v>
                </c:pt>
                <c:pt idx="2859">
                  <c:v>3.4700000000000002E-2</c:v>
                </c:pt>
                <c:pt idx="2860">
                  <c:v>3.4799999999999998E-2</c:v>
                </c:pt>
                <c:pt idx="2861">
                  <c:v>3.3399999999999999E-2</c:v>
                </c:pt>
                <c:pt idx="2862">
                  <c:v>3.3399999999999999E-2</c:v>
                </c:pt>
                <c:pt idx="2863">
                  <c:v>3.4099999999999998E-2</c:v>
                </c:pt>
                <c:pt idx="2864">
                  <c:v>3.4500000000000003E-2</c:v>
                </c:pt>
                <c:pt idx="2865">
                  <c:v>3.4700000000000002E-2</c:v>
                </c:pt>
                <c:pt idx="2866">
                  <c:v>3.4000000000000002E-2</c:v>
                </c:pt>
                <c:pt idx="2867">
                  <c:v>3.4700000000000002E-2</c:v>
                </c:pt>
                <c:pt idx="2868">
                  <c:v>3.49E-2</c:v>
                </c:pt>
                <c:pt idx="2869">
                  <c:v>3.4599999999999999E-2</c:v>
                </c:pt>
                <c:pt idx="2870">
                  <c:v>3.4200000000000001E-2</c:v>
                </c:pt>
                <c:pt idx="2871">
                  <c:v>3.3799999999999997E-2</c:v>
                </c:pt>
                <c:pt idx="2872">
                  <c:v>3.3300000000000003E-2</c:v>
                </c:pt>
                <c:pt idx="2873">
                  <c:v>3.3000000000000002E-2</c:v>
                </c:pt>
                <c:pt idx="2874">
                  <c:v>3.2899999999999999E-2</c:v>
                </c:pt>
                <c:pt idx="2875">
                  <c:v>3.3099999999999997E-2</c:v>
                </c:pt>
                <c:pt idx="2876">
                  <c:v>3.1899999999999998E-2</c:v>
                </c:pt>
                <c:pt idx="2877">
                  <c:v>3.2199999999999999E-2</c:v>
                </c:pt>
                <c:pt idx="2878">
                  <c:v>3.2199999999999999E-2</c:v>
                </c:pt>
                <c:pt idx="2879">
                  <c:v>3.2500000000000001E-2</c:v>
                </c:pt>
                <c:pt idx="2880">
                  <c:v>3.1699999999999999E-2</c:v>
                </c:pt>
                <c:pt idx="2881">
                  <c:v>3.2599999999999997E-2</c:v>
                </c:pt>
                <c:pt idx="2882">
                  <c:v>3.3799999999999997E-2</c:v>
                </c:pt>
                <c:pt idx="2883">
                  <c:v>3.3799999999999997E-2</c:v>
                </c:pt>
                <c:pt idx="2884">
                  <c:v>3.3099999999999997E-2</c:v>
                </c:pt>
                <c:pt idx="2885">
                  <c:v>3.4200000000000001E-2</c:v>
                </c:pt>
                <c:pt idx="2886">
                  <c:v>3.4700000000000002E-2</c:v>
                </c:pt>
                <c:pt idx="2887">
                  <c:v>3.4200000000000001E-2</c:v>
                </c:pt>
                <c:pt idx="2888">
                  <c:v>3.39E-2</c:v>
                </c:pt>
                <c:pt idx="2889">
                  <c:v>3.3399999999999999E-2</c:v>
                </c:pt>
                <c:pt idx="2890">
                  <c:v>3.4099999999999998E-2</c:v>
                </c:pt>
                <c:pt idx="2891">
                  <c:v>3.4200000000000001E-2</c:v>
                </c:pt>
                <c:pt idx="2892">
                  <c:v>3.4700000000000002E-2</c:v>
                </c:pt>
                <c:pt idx="2893">
                  <c:v>3.5499999999999997E-2</c:v>
                </c:pt>
                <c:pt idx="2894">
                  <c:v>3.4599999999999999E-2</c:v>
                </c:pt>
                <c:pt idx="2895">
                  <c:v>3.4099999999999998E-2</c:v>
                </c:pt>
                <c:pt idx="2896">
                  <c:v>3.5000000000000003E-2</c:v>
                </c:pt>
                <c:pt idx="2897">
                  <c:v>3.39E-2</c:v>
                </c:pt>
                <c:pt idx="2898">
                  <c:v>3.4200000000000001E-2</c:v>
                </c:pt>
                <c:pt idx="2899">
                  <c:v>3.4700000000000002E-2</c:v>
                </c:pt>
                <c:pt idx="2900">
                  <c:v>3.5499999999999997E-2</c:v>
                </c:pt>
                <c:pt idx="2901">
                  <c:v>3.5299999999999998E-2</c:v>
                </c:pt>
                <c:pt idx="2902">
                  <c:v>3.5000000000000003E-2</c:v>
                </c:pt>
                <c:pt idx="2903">
                  <c:v>3.49E-2</c:v>
                </c:pt>
                <c:pt idx="2904">
                  <c:v>3.4799999999999998E-2</c:v>
                </c:pt>
                <c:pt idx="2905">
                  <c:v>3.4700000000000002E-2</c:v>
                </c:pt>
                <c:pt idx="2906">
                  <c:v>3.4500000000000003E-2</c:v>
                </c:pt>
                <c:pt idx="2907">
                  <c:v>3.4300000000000004E-2</c:v>
                </c:pt>
                <c:pt idx="2908">
                  <c:v>3.3300000000000003E-2</c:v>
                </c:pt>
                <c:pt idx="2909">
                  <c:v>3.32E-2</c:v>
                </c:pt>
                <c:pt idx="2910">
                  <c:v>3.3700000000000001E-2</c:v>
                </c:pt>
                <c:pt idx="2911">
                  <c:v>3.3500000000000002E-2</c:v>
                </c:pt>
                <c:pt idx="2912">
                  <c:v>3.3599999999999998E-2</c:v>
                </c:pt>
                <c:pt idx="2913">
                  <c:v>3.3599999999999998E-2</c:v>
                </c:pt>
                <c:pt idx="2914">
                  <c:v>3.32E-2</c:v>
                </c:pt>
                <c:pt idx="2915">
                  <c:v>3.2799999999999996E-2</c:v>
                </c:pt>
                <c:pt idx="2916">
                  <c:v>3.2300000000000002E-2</c:v>
                </c:pt>
                <c:pt idx="2917">
                  <c:v>3.2000000000000001E-2</c:v>
                </c:pt>
                <c:pt idx="2918">
                  <c:v>3.2799999999999996E-2</c:v>
                </c:pt>
                <c:pt idx="2919">
                  <c:v>3.32E-2</c:v>
                </c:pt>
                <c:pt idx="2920">
                  <c:v>3.3799999999999997E-2</c:v>
                </c:pt>
                <c:pt idx="2921">
                  <c:v>3.4799999999999998E-2</c:v>
                </c:pt>
                <c:pt idx="2922">
                  <c:v>3.4500000000000003E-2</c:v>
                </c:pt>
                <c:pt idx="2923">
                  <c:v>3.39E-2</c:v>
                </c:pt>
                <c:pt idx="2924">
                  <c:v>3.4200000000000001E-2</c:v>
                </c:pt>
                <c:pt idx="2925">
                  <c:v>3.4799999999999998E-2</c:v>
                </c:pt>
                <c:pt idx="2926">
                  <c:v>3.5400000000000001E-2</c:v>
                </c:pt>
                <c:pt idx="2927">
                  <c:v>3.5499999999999997E-2</c:v>
                </c:pt>
                <c:pt idx="2928">
                  <c:v>3.6000000000000004E-2</c:v>
                </c:pt>
                <c:pt idx="2929">
                  <c:v>3.6000000000000004E-2</c:v>
                </c:pt>
                <c:pt idx="2930">
                  <c:v>3.49E-2</c:v>
                </c:pt>
                <c:pt idx="2931">
                  <c:v>3.5499999999999997E-2</c:v>
                </c:pt>
                <c:pt idx="2932">
                  <c:v>3.6799999999999999E-2</c:v>
                </c:pt>
                <c:pt idx="2933">
                  <c:v>3.7400000000000003E-2</c:v>
                </c:pt>
                <c:pt idx="2934">
                  <c:v>3.7499999999999999E-2</c:v>
                </c:pt>
                <c:pt idx="2935">
                  <c:v>3.8100000000000002E-2</c:v>
                </c:pt>
                <c:pt idx="2936">
                  <c:v>3.8399999999999997E-2</c:v>
                </c:pt>
                <c:pt idx="2937">
                  <c:v>3.8100000000000002E-2</c:v>
                </c:pt>
                <c:pt idx="2938">
                  <c:v>3.78E-2</c:v>
                </c:pt>
                <c:pt idx="2939">
                  <c:v>3.8399999999999997E-2</c:v>
                </c:pt>
                <c:pt idx="2940">
                  <c:v>3.8399999999999997E-2</c:v>
                </c:pt>
                <c:pt idx="2941">
                  <c:v>3.7599999999999995E-2</c:v>
                </c:pt>
                <c:pt idx="2942">
                  <c:v>3.8100000000000002E-2</c:v>
                </c:pt>
                <c:pt idx="2943">
                  <c:v>3.8199999999999998E-2</c:v>
                </c:pt>
                <c:pt idx="2944">
                  <c:v>3.8100000000000002E-2</c:v>
                </c:pt>
                <c:pt idx="2945">
                  <c:v>3.8199999999999998E-2</c:v>
                </c:pt>
                <c:pt idx="2946">
                  <c:v>3.7200000000000004E-2</c:v>
                </c:pt>
                <c:pt idx="2947">
                  <c:v>3.78E-2</c:v>
                </c:pt>
                <c:pt idx="2948">
                  <c:v>3.73E-2</c:v>
                </c:pt>
                <c:pt idx="2949">
                  <c:v>3.6799999999999999E-2</c:v>
                </c:pt>
                <c:pt idx="2950">
                  <c:v>3.7100000000000001E-2</c:v>
                </c:pt>
                <c:pt idx="2951">
                  <c:v>3.6600000000000001E-2</c:v>
                </c:pt>
                <c:pt idx="2952">
                  <c:v>3.61E-2</c:v>
                </c:pt>
                <c:pt idx="2953">
                  <c:v>3.6000000000000004E-2</c:v>
                </c:pt>
                <c:pt idx="2954">
                  <c:v>3.6299999999999999E-2</c:v>
                </c:pt>
                <c:pt idx="2955">
                  <c:v>3.6299999999999999E-2</c:v>
                </c:pt>
                <c:pt idx="2956">
                  <c:v>3.6400000000000002E-2</c:v>
                </c:pt>
                <c:pt idx="2957">
                  <c:v>3.6600000000000001E-2</c:v>
                </c:pt>
                <c:pt idx="2958">
                  <c:v>3.61E-2</c:v>
                </c:pt>
                <c:pt idx="2959">
                  <c:v>3.6499999999999998E-2</c:v>
                </c:pt>
                <c:pt idx="2960">
                  <c:v>3.6299999999999999E-2</c:v>
                </c:pt>
                <c:pt idx="2961">
                  <c:v>3.7000000000000005E-2</c:v>
                </c:pt>
                <c:pt idx="2962">
                  <c:v>3.61E-2</c:v>
                </c:pt>
                <c:pt idx="2963">
                  <c:v>3.5499999999999997E-2</c:v>
                </c:pt>
                <c:pt idx="2964">
                  <c:v>3.5900000000000001E-2</c:v>
                </c:pt>
                <c:pt idx="2965">
                  <c:v>3.6299999999999999E-2</c:v>
                </c:pt>
                <c:pt idx="2966">
                  <c:v>3.6900000000000002E-2</c:v>
                </c:pt>
                <c:pt idx="2967">
                  <c:v>3.73E-2</c:v>
                </c:pt>
                <c:pt idx="2968">
                  <c:v>3.6900000000000002E-2</c:v>
                </c:pt>
                <c:pt idx="2969">
                  <c:v>3.6600000000000001E-2</c:v>
                </c:pt>
                <c:pt idx="2970">
                  <c:v>3.7400000000000003E-2</c:v>
                </c:pt>
                <c:pt idx="2971">
                  <c:v>3.7999999999999999E-2</c:v>
                </c:pt>
                <c:pt idx="2972">
                  <c:v>3.78E-2</c:v>
                </c:pt>
                <c:pt idx="2973">
                  <c:v>3.7999999999999999E-2</c:v>
                </c:pt>
                <c:pt idx="2974">
                  <c:v>3.6900000000000002E-2</c:v>
                </c:pt>
                <c:pt idx="2975">
                  <c:v>3.6900000000000002E-2</c:v>
                </c:pt>
                <c:pt idx="2976">
                  <c:v>3.6400000000000002E-2</c:v>
                </c:pt>
                <c:pt idx="2977">
                  <c:v>3.6000000000000004E-2</c:v>
                </c:pt>
                <c:pt idx="2978">
                  <c:v>3.61E-2</c:v>
                </c:pt>
                <c:pt idx="2979">
                  <c:v>3.61E-2</c:v>
                </c:pt>
                <c:pt idx="2980">
                  <c:v>3.6200000000000003E-2</c:v>
                </c:pt>
                <c:pt idx="2981">
                  <c:v>3.61E-2</c:v>
                </c:pt>
                <c:pt idx="2982">
                  <c:v>3.6799999999999999E-2</c:v>
                </c:pt>
                <c:pt idx="2983">
                  <c:v>3.7100000000000001E-2</c:v>
                </c:pt>
                <c:pt idx="2984">
                  <c:v>3.7000000000000005E-2</c:v>
                </c:pt>
                <c:pt idx="2985">
                  <c:v>3.7200000000000004E-2</c:v>
                </c:pt>
                <c:pt idx="2986">
                  <c:v>3.7200000000000004E-2</c:v>
                </c:pt>
                <c:pt idx="2987">
                  <c:v>3.7100000000000001E-2</c:v>
                </c:pt>
                <c:pt idx="2988">
                  <c:v>3.7000000000000005E-2</c:v>
                </c:pt>
                <c:pt idx="2989">
                  <c:v>3.6499999999999998E-2</c:v>
                </c:pt>
                <c:pt idx="2990">
                  <c:v>3.6400000000000002E-2</c:v>
                </c:pt>
                <c:pt idx="2991">
                  <c:v>3.6699999999999997E-2</c:v>
                </c:pt>
                <c:pt idx="2992">
                  <c:v>3.6900000000000002E-2</c:v>
                </c:pt>
                <c:pt idx="2993">
                  <c:v>3.6600000000000001E-2</c:v>
                </c:pt>
                <c:pt idx="2994">
                  <c:v>3.6799999999999999E-2</c:v>
                </c:pt>
                <c:pt idx="2995">
                  <c:v>3.8300000000000001E-2</c:v>
                </c:pt>
                <c:pt idx="2996">
                  <c:v>3.9E-2</c:v>
                </c:pt>
                <c:pt idx="2997">
                  <c:v>3.8599999999999995E-2</c:v>
                </c:pt>
                <c:pt idx="2998">
                  <c:v>3.8599999999999995E-2</c:v>
                </c:pt>
                <c:pt idx="2999">
                  <c:v>3.8699999999999998E-2</c:v>
                </c:pt>
                <c:pt idx="3000">
                  <c:v>3.8300000000000001E-2</c:v>
                </c:pt>
                <c:pt idx="3001">
                  <c:v>3.8599999999999995E-2</c:v>
                </c:pt>
                <c:pt idx="3002">
                  <c:v>3.9900000000000005E-2</c:v>
                </c:pt>
                <c:pt idx="3003">
                  <c:v>3.9699999999999999E-2</c:v>
                </c:pt>
                <c:pt idx="3004">
                  <c:v>3.8599999999999995E-2</c:v>
                </c:pt>
                <c:pt idx="3005">
                  <c:v>3.9E-2</c:v>
                </c:pt>
                <c:pt idx="3006">
                  <c:v>3.8900000000000004E-2</c:v>
                </c:pt>
                <c:pt idx="3007">
                  <c:v>3.85E-2</c:v>
                </c:pt>
                <c:pt idx="3008">
                  <c:v>3.8100000000000002E-2</c:v>
                </c:pt>
                <c:pt idx="3009">
                  <c:v>3.8599999999999995E-2</c:v>
                </c:pt>
                <c:pt idx="3010">
                  <c:v>3.85E-2</c:v>
                </c:pt>
                <c:pt idx="3011">
                  <c:v>3.7699999999999997E-2</c:v>
                </c:pt>
                <c:pt idx="3012">
                  <c:v>3.8100000000000002E-2</c:v>
                </c:pt>
                <c:pt idx="3013">
                  <c:v>3.8100000000000002E-2</c:v>
                </c:pt>
                <c:pt idx="3014">
                  <c:v>3.7400000000000003E-2</c:v>
                </c:pt>
                <c:pt idx="3015">
                  <c:v>3.7699999999999997E-2</c:v>
                </c:pt>
                <c:pt idx="3016">
                  <c:v>3.8199999999999998E-2</c:v>
                </c:pt>
                <c:pt idx="3017">
                  <c:v>3.8199999999999998E-2</c:v>
                </c:pt>
                <c:pt idx="3018">
                  <c:v>3.6900000000000002E-2</c:v>
                </c:pt>
                <c:pt idx="3019">
                  <c:v>3.7699999999999997E-2</c:v>
                </c:pt>
                <c:pt idx="3020">
                  <c:v>3.73E-2</c:v>
                </c:pt>
                <c:pt idx="3021">
                  <c:v>3.6600000000000001E-2</c:v>
                </c:pt>
                <c:pt idx="3022">
                  <c:v>3.7000000000000005E-2</c:v>
                </c:pt>
                <c:pt idx="3023">
                  <c:v>3.61E-2</c:v>
                </c:pt>
                <c:pt idx="3024">
                  <c:v>3.5499999999999997E-2</c:v>
                </c:pt>
                <c:pt idx="3025">
                  <c:v>3.4000000000000002E-2</c:v>
                </c:pt>
                <c:pt idx="3026">
                  <c:v>3.4300000000000004E-2</c:v>
                </c:pt>
                <c:pt idx="3027">
                  <c:v>3.5400000000000001E-2</c:v>
                </c:pt>
                <c:pt idx="3028">
                  <c:v>3.5400000000000001E-2</c:v>
                </c:pt>
                <c:pt idx="3029">
                  <c:v>3.5699999999999996E-2</c:v>
                </c:pt>
                <c:pt idx="3030">
                  <c:v>3.56E-2</c:v>
                </c:pt>
                <c:pt idx="3031">
                  <c:v>3.44E-2</c:v>
                </c:pt>
                <c:pt idx="3032">
                  <c:v>3.4700000000000002E-2</c:v>
                </c:pt>
                <c:pt idx="3033">
                  <c:v>3.3799999999999997E-2</c:v>
                </c:pt>
                <c:pt idx="3034">
                  <c:v>3.3599999999999998E-2</c:v>
                </c:pt>
                <c:pt idx="3035">
                  <c:v>3.2599999999999997E-2</c:v>
                </c:pt>
                <c:pt idx="3036">
                  <c:v>3.2000000000000001E-2</c:v>
                </c:pt>
                <c:pt idx="3037">
                  <c:v>3.2300000000000002E-2</c:v>
                </c:pt>
                <c:pt idx="3038">
                  <c:v>3.1600000000000003E-2</c:v>
                </c:pt>
                <c:pt idx="3039">
                  <c:v>3.2199999999999999E-2</c:v>
                </c:pt>
                <c:pt idx="3040">
                  <c:v>3.3399999999999999E-2</c:v>
                </c:pt>
                <c:pt idx="3041">
                  <c:v>3.3000000000000002E-2</c:v>
                </c:pt>
                <c:pt idx="3042">
                  <c:v>3.3000000000000002E-2</c:v>
                </c:pt>
                <c:pt idx="3043">
                  <c:v>3.3300000000000003E-2</c:v>
                </c:pt>
                <c:pt idx="3044">
                  <c:v>3.3799999999999997E-2</c:v>
                </c:pt>
                <c:pt idx="3045">
                  <c:v>3.1899999999999998E-2</c:v>
                </c:pt>
                <c:pt idx="3046">
                  <c:v>3.1800000000000002E-2</c:v>
                </c:pt>
                <c:pt idx="3047">
                  <c:v>3.1699999999999999E-2</c:v>
                </c:pt>
                <c:pt idx="3048">
                  <c:v>3.1899999999999998E-2</c:v>
                </c:pt>
                <c:pt idx="3049">
                  <c:v>3.32E-2</c:v>
                </c:pt>
                <c:pt idx="3050">
                  <c:v>3.2199999999999999E-2</c:v>
                </c:pt>
                <c:pt idx="3051">
                  <c:v>3.2799999999999996E-2</c:v>
                </c:pt>
                <c:pt idx="3052">
                  <c:v>3.3099999999999997E-2</c:v>
                </c:pt>
                <c:pt idx="3053">
                  <c:v>3.2799999999999996E-2</c:v>
                </c:pt>
                <c:pt idx="3054">
                  <c:v>3.1899999999999998E-2</c:v>
                </c:pt>
                <c:pt idx="3055">
                  <c:v>3.2199999999999999E-2</c:v>
                </c:pt>
                <c:pt idx="3056">
                  <c:v>3.2400000000000005E-2</c:v>
                </c:pt>
                <c:pt idx="3057">
                  <c:v>3.1699999999999999E-2</c:v>
                </c:pt>
                <c:pt idx="3058">
                  <c:v>3.1200000000000002E-2</c:v>
                </c:pt>
                <c:pt idx="3059">
                  <c:v>3.1200000000000002E-2</c:v>
                </c:pt>
                <c:pt idx="3060">
                  <c:v>3.1099999999999999E-2</c:v>
                </c:pt>
                <c:pt idx="3061">
                  <c:v>3.0299999999999997E-2</c:v>
                </c:pt>
                <c:pt idx="3062">
                  <c:v>2.9700000000000001E-2</c:v>
                </c:pt>
                <c:pt idx="3063">
                  <c:v>2.9500000000000002E-2</c:v>
                </c:pt>
                <c:pt idx="3064">
                  <c:v>2.9300000000000003E-2</c:v>
                </c:pt>
                <c:pt idx="3065">
                  <c:v>2.98E-2</c:v>
                </c:pt>
                <c:pt idx="3066">
                  <c:v>2.9300000000000003E-2</c:v>
                </c:pt>
                <c:pt idx="3067">
                  <c:v>2.98E-2</c:v>
                </c:pt>
                <c:pt idx="3068">
                  <c:v>3.0200000000000001E-2</c:v>
                </c:pt>
                <c:pt idx="3069">
                  <c:v>3.0600000000000002E-2</c:v>
                </c:pt>
                <c:pt idx="3070">
                  <c:v>3.0499999999999999E-2</c:v>
                </c:pt>
                <c:pt idx="3071">
                  <c:v>3.1099999999999999E-2</c:v>
                </c:pt>
                <c:pt idx="3072">
                  <c:v>3.0499999999999999E-2</c:v>
                </c:pt>
                <c:pt idx="3073">
                  <c:v>2.98E-2</c:v>
                </c:pt>
                <c:pt idx="3074">
                  <c:v>2.9399999999999999E-2</c:v>
                </c:pt>
                <c:pt idx="3075">
                  <c:v>2.9600000000000001E-2</c:v>
                </c:pt>
                <c:pt idx="3076">
                  <c:v>2.9300000000000003E-2</c:v>
                </c:pt>
                <c:pt idx="3077">
                  <c:v>2.8900000000000002E-2</c:v>
                </c:pt>
                <c:pt idx="3078">
                  <c:v>2.9300000000000003E-2</c:v>
                </c:pt>
                <c:pt idx="3079">
                  <c:v>2.9900000000000003E-2</c:v>
                </c:pt>
                <c:pt idx="3080">
                  <c:v>2.9900000000000003E-2</c:v>
                </c:pt>
                <c:pt idx="3081">
                  <c:v>3.0499999999999999E-2</c:v>
                </c:pt>
                <c:pt idx="3082">
                  <c:v>0.03</c:v>
                </c:pt>
                <c:pt idx="3083">
                  <c:v>0.03</c:v>
                </c:pt>
                <c:pt idx="3084">
                  <c:v>2.9100000000000001E-2</c:v>
                </c:pt>
                <c:pt idx="3085">
                  <c:v>2.9600000000000001E-2</c:v>
                </c:pt>
                <c:pt idx="3086">
                  <c:v>2.9100000000000001E-2</c:v>
                </c:pt>
                <c:pt idx="3087">
                  <c:v>2.9500000000000002E-2</c:v>
                </c:pt>
                <c:pt idx="3088">
                  <c:v>2.9100000000000001E-2</c:v>
                </c:pt>
                <c:pt idx="3089">
                  <c:v>2.8199999999999999E-2</c:v>
                </c:pt>
                <c:pt idx="3090">
                  <c:v>2.8199999999999999E-2</c:v>
                </c:pt>
                <c:pt idx="3091">
                  <c:v>2.7799999999999998E-2</c:v>
                </c:pt>
                <c:pt idx="3092">
                  <c:v>2.6800000000000001E-2</c:v>
                </c:pt>
                <c:pt idx="3093">
                  <c:v>2.7300000000000001E-2</c:v>
                </c:pt>
                <c:pt idx="3094">
                  <c:v>2.69E-2</c:v>
                </c:pt>
                <c:pt idx="3095">
                  <c:v>2.58E-2</c:v>
                </c:pt>
                <c:pt idx="3096">
                  <c:v>2.64E-2</c:v>
                </c:pt>
                <c:pt idx="3097">
                  <c:v>2.64E-2</c:v>
                </c:pt>
                <c:pt idx="3098">
                  <c:v>2.58E-2</c:v>
                </c:pt>
                <c:pt idx="3099">
                  <c:v>2.6099999999999998E-2</c:v>
                </c:pt>
                <c:pt idx="3100">
                  <c:v>2.6099999999999998E-2</c:v>
                </c:pt>
                <c:pt idx="3101">
                  <c:v>2.5000000000000001E-2</c:v>
                </c:pt>
                <c:pt idx="3102">
                  <c:v>2.5399999999999999E-2</c:v>
                </c:pt>
                <c:pt idx="3103">
                  <c:v>2.5000000000000001E-2</c:v>
                </c:pt>
                <c:pt idx="3104">
                  <c:v>2.6499999999999999E-2</c:v>
                </c:pt>
                <c:pt idx="3105">
                  <c:v>2.5499999999999998E-2</c:v>
                </c:pt>
                <c:pt idx="3106">
                  <c:v>2.4799999999999999E-2</c:v>
                </c:pt>
                <c:pt idx="3107">
                  <c:v>2.58E-2</c:v>
                </c:pt>
                <c:pt idx="3108">
                  <c:v>2.63E-2</c:v>
                </c:pt>
                <c:pt idx="3109">
                  <c:v>2.7099999999999999E-2</c:v>
                </c:pt>
                <c:pt idx="3110">
                  <c:v>2.6099999999999998E-2</c:v>
                </c:pt>
                <c:pt idx="3111">
                  <c:v>2.6499999999999999E-2</c:v>
                </c:pt>
                <c:pt idx="3112">
                  <c:v>2.76E-2</c:v>
                </c:pt>
                <c:pt idx="3113">
                  <c:v>2.7999999999999997E-2</c:v>
                </c:pt>
                <c:pt idx="3114">
                  <c:v>2.7400000000000001E-2</c:v>
                </c:pt>
                <c:pt idx="3115">
                  <c:v>2.6699999999999998E-2</c:v>
                </c:pt>
                <c:pt idx="3116">
                  <c:v>2.7200000000000002E-2</c:v>
                </c:pt>
                <c:pt idx="3117">
                  <c:v>2.76E-2</c:v>
                </c:pt>
                <c:pt idx="3118">
                  <c:v>2.75E-2</c:v>
                </c:pt>
                <c:pt idx="3119">
                  <c:v>2.7099999999999999E-2</c:v>
                </c:pt>
                <c:pt idx="3120">
                  <c:v>2.5899999999999999E-2</c:v>
                </c:pt>
                <c:pt idx="3121">
                  <c:v>2.5499999999999998E-2</c:v>
                </c:pt>
                <c:pt idx="3122">
                  <c:v>2.5600000000000001E-2</c:v>
                </c:pt>
                <c:pt idx="3123">
                  <c:v>2.6099999999999998E-2</c:v>
                </c:pt>
                <c:pt idx="3124">
                  <c:v>2.52E-2</c:v>
                </c:pt>
                <c:pt idx="3125">
                  <c:v>2.46E-2</c:v>
                </c:pt>
                <c:pt idx="3126">
                  <c:v>2.5099999999999997E-2</c:v>
                </c:pt>
                <c:pt idx="3127">
                  <c:v>2.52E-2</c:v>
                </c:pt>
                <c:pt idx="3128">
                  <c:v>2.53E-2</c:v>
                </c:pt>
                <c:pt idx="3129">
                  <c:v>2.4799999999999999E-2</c:v>
                </c:pt>
                <c:pt idx="3130">
                  <c:v>2.4700000000000003E-2</c:v>
                </c:pt>
                <c:pt idx="3131">
                  <c:v>2.4E-2</c:v>
                </c:pt>
                <c:pt idx="3132">
                  <c:v>2.4E-2</c:v>
                </c:pt>
                <c:pt idx="3133">
                  <c:v>2.3799999999999998E-2</c:v>
                </c:pt>
                <c:pt idx="3134">
                  <c:v>2.4199999999999999E-2</c:v>
                </c:pt>
                <c:pt idx="3135">
                  <c:v>2.4300000000000002E-2</c:v>
                </c:pt>
                <c:pt idx="3136">
                  <c:v>2.4900000000000002E-2</c:v>
                </c:pt>
                <c:pt idx="3137">
                  <c:v>2.58E-2</c:v>
                </c:pt>
                <c:pt idx="3138">
                  <c:v>2.4900000000000002E-2</c:v>
                </c:pt>
                <c:pt idx="3139">
                  <c:v>2.4700000000000003E-2</c:v>
                </c:pt>
                <c:pt idx="3140">
                  <c:v>2.4700000000000003E-2</c:v>
                </c:pt>
                <c:pt idx="3141">
                  <c:v>2.53E-2</c:v>
                </c:pt>
                <c:pt idx="3142">
                  <c:v>2.5600000000000001E-2</c:v>
                </c:pt>
                <c:pt idx="3143">
                  <c:v>2.5499999999999998E-2</c:v>
                </c:pt>
                <c:pt idx="3144">
                  <c:v>2.64E-2</c:v>
                </c:pt>
                <c:pt idx="3145">
                  <c:v>2.7099999999999999E-2</c:v>
                </c:pt>
                <c:pt idx="3146">
                  <c:v>2.6600000000000002E-2</c:v>
                </c:pt>
                <c:pt idx="3147">
                  <c:v>2.6099999999999998E-2</c:v>
                </c:pt>
                <c:pt idx="3148">
                  <c:v>2.63E-2</c:v>
                </c:pt>
                <c:pt idx="3149">
                  <c:v>2.5899999999999999E-2</c:v>
                </c:pt>
                <c:pt idx="3150">
                  <c:v>2.6200000000000001E-2</c:v>
                </c:pt>
                <c:pt idx="3151">
                  <c:v>2.4799999999999999E-2</c:v>
                </c:pt>
                <c:pt idx="3152">
                  <c:v>2.5399999999999999E-2</c:v>
                </c:pt>
                <c:pt idx="3153">
                  <c:v>2.5600000000000001E-2</c:v>
                </c:pt>
                <c:pt idx="3154">
                  <c:v>2.6600000000000002E-2</c:v>
                </c:pt>
                <c:pt idx="3155">
                  <c:v>2.6499999999999999E-2</c:v>
                </c:pt>
                <c:pt idx="3156">
                  <c:v>2.6499999999999999E-2</c:v>
                </c:pt>
                <c:pt idx="3157">
                  <c:v>2.76E-2</c:v>
                </c:pt>
                <c:pt idx="3158">
                  <c:v>2.9100000000000001E-2</c:v>
                </c:pt>
                <c:pt idx="3159">
                  <c:v>2.8500000000000001E-2</c:v>
                </c:pt>
                <c:pt idx="3160">
                  <c:v>2.86E-2</c:v>
                </c:pt>
                <c:pt idx="3161">
                  <c:v>2.8999999999999998E-2</c:v>
                </c:pt>
                <c:pt idx="3162">
                  <c:v>2.8799999999999999E-2</c:v>
                </c:pt>
                <c:pt idx="3163">
                  <c:v>2.81E-2</c:v>
                </c:pt>
                <c:pt idx="3164">
                  <c:v>2.76E-2</c:v>
                </c:pt>
                <c:pt idx="3165">
                  <c:v>2.9100000000000001E-2</c:v>
                </c:pt>
                <c:pt idx="3166">
                  <c:v>2.86E-2</c:v>
                </c:pt>
                <c:pt idx="3167">
                  <c:v>2.8199999999999999E-2</c:v>
                </c:pt>
                <c:pt idx="3168">
                  <c:v>2.7999999999999997E-2</c:v>
                </c:pt>
                <c:pt idx="3169">
                  <c:v>2.9600000000000001E-2</c:v>
                </c:pt>
                <c:pt idx="3170">
                  <c:v>0.03</c:v>
                </c:pt>
                <c:pt idx="3171">
                  <c:v>3.0200000000000001E-2</c:v>
                </c:pt>
                <c:pt idx="3172">
                  <c:v>2.9399999999999999E-2</c:v>
                </c:pt>
                <c:pt idx="3173">
                  <c:v>3.1600000000000003E-2</c:v>
                </c:pt>
                <c:pt idx="3174">
                  <c:v>3.2400000000000005E-2</c:v>
                </c:pt>
                <c:pt idx="3175">
                  <c:v>3.2199999999999999E-2</c:v>
                </c:pt>
                <c:pt idx="3176">
                  <c:v>3.3000000000000002E-2</c:v>
                </c:pt>
                <c:pt idx="3177">
                  <c:v>3.2799999999999996E-2</c:v>
                </c:pt>
                <c:pt idx="3178">
                  <c:v>3.4500000000000003E-2</c:v>
                </c:pt>
                <c:pt idx="3179">
                  <c:v>3.5200000000000002E-2</c:v>
                </c:pt>
                <c:pt idx="3180">
                  <c:v>3.4799999999999998E-2</c:v>
                </c:pt>
                <c:pt idx="3181">
                  <c:v>3.3300000000000003E-2</c:v>
                </c:pt>
                <c:pt idx="3182">
                  <c:v>3.3500000000000002E-2</c:v>
                </c:pt>
                <c:pt idx="3183">
                  <c:v>3.3300000000000003E-2</c:v>
                </c:pt>
                <c:pt idx="3184">
                  <c:v>3.3500000000000002E-2</c:v>
                </c:pt>
                <c:pt idx="3185">
                  <c:v>3.39E-2</c:v>
                </c:pt>
                <c:pt idx="3186">
                  <c:v>3.3500000000000002E-2</c:v>
                </c:pt>
                <c:pt idx="3187">
                  <c:v>3.4799999999999998E-2</c:v>
                </c:pt>
                <c:pt idx="3188">
                  <c:v>3.3399999999999999E-2</c:v>
                </c:pt>
                <c:pt idx="3189">
                  <c:v>3.3700000000000001E-2</c:v>
                </c:pt>
                <c:pt idx="3190">
                  <c:v>3.3099999999999997E-2</c:v>
                </c:pt>
                <c:pt idx="3191">
                  <c:v>3.3399999999999999E-2</c:v>
                </c:pt>
                <c:pt idx="3192">
                  <c:v>3.3500000000000002E-2</c:v>
                </c:pt>
                <c:pt idx="3193">
                  <c:v>3.4799999999999998E-2</c:v>
                </c:pt>
                <c:pt idx="3194">
                  <c:v>3.4200000000000001E-2</c:v>
                </c:pt>
                <c:pt idx="3195">
                  <c:v>3.3300000000000003E-2</c:v>
                </c:pt>
                <c:pt idx="3196">
                  <c:v>3.3000000000000002E-2</c:v>
                </c:pt>
                <c:pt idx="3197">
                  <c:v>3.3399999999999999E-2</c:v>
                </c:pt>
                <c:pt idx="3198">
                  <c:v>3.3599999999999998E-2</c:v>
                </c:pt>
                <c:pt idx="3199">
                  <c:v>3.3000000000000002E-2</c:v>
                </c:pt>
                <c:pt idx="3200">
                  <c:v>3.3300000000000003E-2</c:v>
                </c:pt>
                <c:pt idx="3201">
                  <c:v>3.3599999999999998E-2</c:v>
                </c:pt>
                <c:pt idx="3202">
                  <c:v>3.3399999999999999E-2</c:v>
                </c:pt>
                <c:pt idx="3203">
                  <c:v>3.4599999999999999E-2</c:v>
                </c:pt>
                <c:pt idx="3204">
                  <c:v>3.4200000000000001E-2</c:v>
                </c:pt>
                <c:pt idx="3205">
                  <c:v>3.4099999999999998E-2</c:v>
                </c:pt>
                <c:pt idx="3206">
                  <c:v>3.32E-2</c:v>
                </c:pt>
                <c:pt idx="3207">
                  <c:v>3.4300000000000004E-2</c:v>
                </c:pt>
                <c:pt idx="3208">
                  <c:v>3.3799999999999997E-2</c:v>
                </c:pt>
                <c:pt idx="3209">
                  <c:v>3.3300000000000003E-2</c:v>
                </c:pt>
                <c:pt idx="3210">
                  <c:v>3.3799999999999997E-2</c:v>
                </c:pt>
                <c:pt idx="3211">
                  <c:v>3.44E-2</c:v>
                </c:pt>
                <c:pt idx="3212">
                  <c:v>3.49E-2</c:v>
                </c:pt>
                <c:pt idx="3213">
                  <c:v>3.5400000000000001E-2</c:v>
                </c:pt>
                <c:pt idx="3214">
                  <c:v>3.6499999999999998E-2</c:v>
                </c:pt>
                <c:pt idx="3215">
                  <c:v>3.6400000000000002E-2</c:v>
                </c:pt>
                <c:pt idx="3216">
                  <c:v>3.7200000000000004E-2</c:v>
                </c:pt>
                <c:pt idx="3217">
                  <c:v>3.6400000000000002E-2</c:v>
                </c:pt>
                <c:pt idx="3218">
                  <c:v>3.7100000000000001E-2</c:v>
                </c:pt>
                <c:pt idx="3219">
                  <c:v>3.6499999999999998E-2</c:v>
                </c:pt>
                <c:pt idx="3220">
                  <c:v>3.61E-2</c:v>
                </c:pt>
                <c:pt idx="3221">
                  <c:v>3.6200000000000003E-2</c:v>
                </c:pt>
                <c:pt idx="3222">
                  <c:v>3.6200000000000003E-2</c:v>
                </c:pt>
                <c:pt idx="3223">
                  <c:v>3.5699999999999996E-2</c:v>
                </c:pt>
                <c:pt idx="3224">
                  <c:v>3.5900000000000001E-2</c:v>
                </c:pt>
                <c:pt idx="3225">
                  <c:v>3.4599999999999999E-2</c:v>
                </c:pt>
                <c:pt idx="3226">
                  <c:v>3.49E-2</c:v>
                </c:pt>
                <c:pt idx="3227">
                  <c:v>3.44E-2</c:v>
                </c:pt>
                <c:pt idx="3228">
                  <c:v>3.4200000000000001E-2</c:v>
                </c:pt>
                <c:pt idx="3229">
                  <c:v>3.4099999999999998E-2</c:v>
                </c:pt>
                <c:pt idx="3230">
                  <c:v>3.4099999999999998E-2</c:v>
                </c:pt>
                <c:pt idx="3231">
                  <c:v>3.4599999999999999E-2</c:v>
                </c:pt>
                <c:pt idx="3232">
                  <c:v>3.5699999999999996E-2</c:v>
                </c:pt>
                <c:pt idx="3233">
                  <c:v>3.49E-2</c:v>
                </c:pt>
                <c:pt idx="3234">
                  <c:v>3.5000000000000003E-2</c:v>
                </c:pt>
                <c:pt idx="3235">
                  <c:v>3.5400000000000001E-2</c:v>
                </c:pt>
                <c:pt idx="3236">
                  <c:v>3.4700000000000002E-2</c:v>
                </c:pt>
                <c:pt idx="3237">
                  <c:v>3.39E-2</c:v>
                </c:pt>
                <c:pt idx="3238">
                  <c:v>3.39E-2</c:v>
                </c:pt>
                <c:pt idx="3239">
                  <c:v>3.3500000000000002E-2</c:v>
                </c:pt>
                <c:pt idx="3240">
                  <c:v>3.32E-2</c:v>
                </c:pt>
                <c:pt idx="3241">
                  <c:v>3.2099999999999997E-2</c:v>
                </c:pt>
                <c:pt idx="3242">
                  <c:v>3.2500000000000001E-2</c:v>
                </c:pt>
                <c:pt idx="3243">
                  <c:v>3.2799999999999996E-2</c:v>
                </c:pt>
                <c:pt idx="3244">
                  <c:v>3.32E-2</c:v>
                </c:pt>
                <c:pt idx="3245">
                  <c:v>3.3300000000000003E-2</c:v>
                </c:pt>
                <c:pt idx="3246">
                  <c:v>3.3500000000000002E-2</c:v>
                </c:pt>
                <c:pt idx="3247">
                  <c:v>3.4000000000000002E-2</c:v>
                </c:pt>
                <c:pt idx="3248">
                  <c:v>3.44E-2</c:v>
                </c:pt>
                <c:pt idx="3249">
                  <c:v>3.4500000000000003E-2</c:v>
                </c:pt>
                <c:pt idx="3250">
                  <c:v>3.49E-2</c:v>
                </c:pt>
                <c:pt idx="3251">
                  <c:v>3.4500000000000003E-2</c:v>
                </c:pt>
                <c:pt idx="3252">
                  <c:v>3.4500000000000003E-2</c:v>
                </c:pt>
                <c:pt idx="3253">
                  <c:v>3.4500000000000003E-2</c:v>
                </c:pt>
                <c:pt idx="3254">
                  <c:v>3.4300000000000004E-2</c:v>
                </c:pt>
                <c:pt idx="3255">
                  <c:v>3.49E-2</c:v>
                </c:pt>
                <c:pt idx="3256">
                  <c:v>3.5499999999999997E-2</c:v>
                </c:pt>
                <c:pt idx="3257">
                  <c:v>3.56E-2</c:v>
                </c:pt>
                <c:pt idx="3258">
                  <c:v>3.5699999999999996E-2</c:v>
                </c:pt>
                <c:pt idx="3259">
                  <c:v>3.5699999999999996E-2</c:v>
                </c:pt>
                <c:pt idx="3260">
                  <c:v>3.5000000000000003E-2</c:v>
                </c:pt>
                <c:pt idx="3261">
                  <c:v>3.4700000000000002E-2</c:v>
                </c:pt>
                <c:pt idx="3262">
                  <c:v>3.4799999999999998E-2</c:v>
                </c:pt>
                <c:pt idx="3263">
                  <c:v>3.4099999999999998E-2</c:v>
                </c:pt>
                <c:pt idx="3264">
                  <c:v>3.3700000000000001E-2</c:v>
                </c:pt>
                <c:pt idx="3265">
                  <c:v>3.3599999999999998E-2</c:v>
                </c:pt>
                <c:pt idx="3266">
                  <c:v>3.4000000000000002E-2</c:v>
                </c:pt>
                <c:pt idx="3267">
                  <c:v>3.4000000000000002E-2</c:v>
                </c:pt>
                <c:pt idx="3268">
                  <c:v>3.3599999999999998E-2</c:v>
                </c:pt>
                <c:pt idx="3269">
                  <c:v>3.32E-2</c:v>
                </c:pt>
                <c:pt idx="3270">
                  <c:v>3.3700000000000001E-2</c:v>
                </c:pt>
                <c:pt idx="3271">
                  <c:v>3.3099999999999997E-2</c:v>
                </c:pt>
                <c:pt idx="3272">
                  <c:v>3.3000000000000002E-2</c:v>
                </c:pt>
                <c:pt idx="3273">
                  <c:v>3.2899999999999999E-2</c:v>
                </c:pt>
                <c:pt idx="3274">
                  <c:v>3.2599999999999997E-2</c:v>
                </c:pt>
                <c:pt idx="3275">
                  <c:v>3.2199999999999999E-2</c:v>
                </c:pt>
                <c:pt idx="3276">
                  <c:v>3.1699999999999999E-2</c:v>
                </c:pt>
                <c:pt idx="3277">
                  <c:v>3.1600000000000003E-2</c:v>
                </c:pt>
                <c:pt idx="3278">
                  <c:v>3.1400000000000004E-2</c:v>
                </c:pt>
                <c:pt idx="3279">
                  <c:v>3.1899999999999998E-2</c:v>
                </c:pt>
                <c:pt idx="3280">
                  <c:v>3.1600000000000003E-2</c:v>
                </c:pt>
                <c:pt idx="3281">
                  <c:v>3.2300000000000002E-2</c:v>
                </c:pt>
                <c:pt idx="3282">
                  <c:v>3.1899999999999998E-2</c:v>
                </c:pt>
                <c:pt idx="3283">
                  <c:v>3.15E-2</c:v>
                </c:pt>
                <c:pt idx="3284">
                  <c:v>3.1200000000000002E-2</c:v>
                </c:pt>
                <c:pt idx="3285">
                  <c:v>3.1699999999999999E-2</c:v>
                </c:pt>
                <c:pt idx="3286">
                  <c:v>3.1699999999999999E-2</c:v>
                </c:pt>
                <c:pt idx="3287">
                  <c:v>3.15E-2</c:v>
                </c:pt>
                <c:pt idx="3288">
                  <c:v>3.1300000000000001E-2</c:v>
                </c:pt>
                <c:pt idx="3289">
                  <c:v>3.1200000000000002E-2</c:v>
                </c:pt>
                <c:pt idx="3290">
                  <c:v>3.1300000000000001E-2</c:v>
                </c:pt>
                <c:pt idx="3291">
                  <c:v>3.0600000000000002E-2</c:v>
                </c:pt>
                <c:pt idx="3292">
                  <c:v>3.0600000000000002E-2</c:v>
                </c:pt>
                <c:pt idx="3293">
                  <c:v>3.0499999999999999E-2</c:v>
                </c:pt>
                <c:pt idx="3294">
                  <c:v>2.9700000000000001E-2</c:v>
                </c:pt>
                <c:pt idx="3295">
                  <c:v>3.0299999999999997E-2</c:v>
                </c:pt>
                <c:pt idx="3296">
                  <c:v>0.03</c:v>
                </c:pt>
                <c:pt idx="3297">
                  <c:v>0.03</c:v>
                </c:pt>
                <c:pt idx="3298">
                  <c:v>3.0099999999999998E-2</c:v>
                </c:pt>
                <c:pt idx="3299">
                  <c:v>2.9600000000000001E-2</c:v>
                </c:pt>
                <c:pt idx="3300">
                  <c:v>0.03</c:v>
                </c:pt>
                <c:pt idx="3301">
                  <c:v>2.9700000000000001E-2</c:v>
                </c:pt>
                <c:pt idx="3302">
                  <c:v>2.9900000000000003E-2</c:v>
                </c:pt>
                <c:pt idx="3303">
                  <c:v>3.1E-2</c:v>
                </c:pt>
                <c:pt idx="3304">
                  <c:v>2.9700000000000001E-2</c:v>
                </c:pt>
                <c:pt idx="3305">
                  <c:v>2.9100000000000001E-2</c:v>
                </c:pt>
                <c:pt idx="3306">
                  <c:v>2.9399999999999999E-2</c:v>
                </c:pt>
                <c:pt idx="3307">
                  <c:v>2.9600000000000001E-2</c:v>
                </c:pt>
                <c:pt idx="3308">
                  <c:v>2.98E-2</c:v>
                </c:pt>
                <c:pt idx="3309">
                  <c:v>2.9900000000000003E-2</c:v>
                </c:pt>
                <c:pt idx="3310">
                  <c:v>2.9100000000000001E-2</c:v>
                </c:pt>
                <c:pt idx="3311">
                  <c:v>2.87E-2</c:v>
                </c:pt>
                <c:pt idx="3312">
                  <c:v>2.9300000000000003E-2</c:v>
                </c:pt>
                <c:pt idx="3313">
                  <c:v>3.0499999999999999E-2</c:v>
                </c:pt>
                <c:pt idx="3314">
                  <c:v>3.1099999999999999E-2</c:v>
                </c:pt>
                <c:pt idx="3315">
                  <c:v>3.1600000000000003E-2</c:v>
                </c:pt>
                <c:pt idx="3316">
                  <c:v>3.2000000000000001E-2</c:v>
                </c:pt>
                <c:pt idx="3317">
                  <c:v>3.1400000000000004E-2</c:v>
                </c:pt>
                <c:pt idx="3318">
                  <c:v>3.1E-2</c:v>
                </c:pt>
                <c:pt idx="3319">
                  <c:v>3.15E-2</c:v>
                </c:pt>
                <c:pt idx="3320">
                  <c:v>3.0200000000000001E-2</c:v>
                </c:pt>
                <c:pt idx="3321">
                  <c:v>2.92E-2</c:v>
                </c:pt>
                <c:pt idx="3322">
                  <c:v>2.9100000000000001E-2</c:v>
                </c:pt>
                <c:pt idx="3323">
                  <c:v>2.8900000000000002E-2</c:v>
                </c:pt>
                <c:pt idx="3324">
                  <c:v>2.9399999999999999E-2</c:v>
                </c:pt>
                <c:pt idx="3325">
                  <c:v>2.9100000000000001E-2</c:v>
                </c:pt>
                <c:pt idx="3326">
                  <c:v>2.9100000000000001E-2</c:v>
                </c:pt>
                <c:pt idx="3327">
                  <c:v>2.8900000000000002E-2</c:v>
                </c:pt>
                <c:pt idx="3328">
                  <c:v>2.9300000000000003E-2</c:v>
                </c:pt>
                <c:pt idx="3329">
                  <c:v>3.0099999999999998E-2</c:v>
                </c:pt>
                <c:pt idx="3330">
                  <c:v>2.9600000000000001E-2</c:v>
                </c:pt>
                <c:pt idx="3331">
                  <c:v>0.03</c:v>
                </c:pt>
                <c:pt idx="3332">
                  <c:v>2.9500000000000002E-2</c:v>
                </c:pt>
                <c:pt idx="3333">
                  <c:v>2.98E-2</c:v>
                </c:pt>
                <c:pt idx="3334">
                  <c:v>2.9500000000000002E-2</c:v>
                </c:pt>
                <c:pt idx="3335">
                  <c:v>2.81E-2</c:v>
                </c:pt>
                <c:pt idx="3336">
                  <c:v>2.7400000000000001E-2</c:v>
                </c:pt>
                <c:pt idx="3337">
                  <c:v>2.6200000000000001E-2</c:v>
                </c:pt>
                <c:pt idx="3338">
                  <c:v>2.6000000000000002E-2</c:v>
                </c:pt>
                <c:pt idx="3339">
                  <c:v>2.46E-2</c:v>
                </c:pt>
                <c:pt idx="3340">
                  <c:v>2.5600000000000001E-2</c:v>
                </c:pt>
                <c:pt idx="3341">
                  <c:v>2.3399999999999997E-2</c:v>
                </c:pt>
                <c:pt idx="3342">
                  <c:v>2.18E-2</c:v>
                </c:pt>
                <c:pt idx="3343">
                  <c:v>2.1400000000000002E-2</c:v>
                </c:pt>
                <c:pt idx="3344">
                  <c:v>2.3399999999999997E-2</c:v>
                </c:pt>
                <c:pt idx="3345">
                  <c:v>2.2400000000000003E-2</c:v>
                </c:pt>
                <c:pt idx="3346">
                  <c:v>2.29E-2</c:v>
                </c:pt>
                <c:pt idx="3347">
                  <c:v>2.2099999999999998E-2</c:v>
                </c:pt>
                <c:pt idx="3348">
                  <c:v>2.1600000000000001E-2</c:v>
                </c:pt>
                <c:pt idx="3349">
                  <c:v>2.0799999999999999E-2</c:v>
                </c:pt>
                <c:pt idx="3350">
                  <c:v>2.07E-2</c:v>
                </c:pt>
                <c:pt idx="3351">
                  <c:v>2.0899999999999998E-2</c:v>
                </c:pt>
                <c:pt idx="3352">
                  <c:v>2.1400000000000002E-2</c:v>
                </c:pt>
                <c:pt idx="3353">
                  <c:v>2.2599999999999999E-2</c:v>
                </c:pt>
                <c:pt idx="3354">
                  <c:v>2.2200000000000001E-2</c:v>
                </c:pt>
                <c:pt idx="3355">
                  <c:v>2.1899999999999999E-2</c:v>
                </c:pt>
                <c:pt idx="3356">
                  <c:v>2.2700000000000001E-2</c:v>
                </c:pt>
                <c:pt idx="3357">
                  <c:v>2.18E-2</c:v>
                </c:pt>
                <c:pt idx="3358">
                  <c:v>2.2200000000000001E-2</c:v>
                </c:pt>
                <c:pt idx="3359">
                  <c:v>2.1499999999999998E-2</c:v>
                </c:pt>
                <c:pt idx="3360">
                  <c:v>0.02</c:v>
                </c:pt>
                <c:pt idx="3361">
                  <c:v>1.9799999999999998E-2</c:v>
                </c:pt>
                <c:pt idx="3362">
                  <c:v>2.0400000000000001E-2</c:v>
                </c:pt>
                <c:pt idx="3363">
                  <c:v>1.9900000000000001E-2</c:v>
                </c:pt>
                <c:pt idx="3364">
                  <c:v>1.9099999999999999E-2</c:v>
                </c:pt>
                <c:pt idx="3365">
                  <c:v>1.9299999999999998E-2</c:v>
                </c:pt>
                <c:pt idx="3366">
                  <c:v>1.9900000000000001E-2</c:v>
                </c:pt>
                <c:pt idx="3367">
                  <c:v>2.0099999999999996E-2</c:v>
                </c:pt>
                <c:pt idx="3368">
                  <c:v>2.0899999999999998E-2</c:v>
                </c:pt>
                <c:pt idx="3369">
                  <c:v>2.0799999999999999E-2</c:v>
                </c:pt>
                <c:pt idx="3370">
                  <c:v>1.9400000000000001E-2</c:v>
                </c:pt>
                <c:pt idx="3371">
                  <c:v>1.95E-2</c:v>
                </c:pt>
                <c:pt idx="3372">
                  <c:v>1.8799999999999997E-2</c:v>
                </c:pt>
                <c:pt idx="3373">
                  <c:v>1.72E-2</c:v>
                </c:pt>
                <c:pt idx="3374">
                  <c:v>1.8100000000000002E-2</c:v>
                </c:pt>
                <c:pt idx="3375">
                  <c:v>1.9E-2</c:v>
                </c:pt>
                <c:pt idx="3376">
                  <c:v>2.0199999999999999E-2</c:v>
                </c:pt>
                <c:pt idx="3377">
                  <c:v>0.02</c:v>
                </c:pt>
                <c:pt idx="3378">
                  <c:v>1.9599999999999999E-2</c:v>
                </c:pt>
                <c:pt idx="3379">
                  <c:v>1.9199999999999998E-2</c:v>
                </c:pt>
                <c:pt idx="3380">
                  <c:v>1.78E-2</c:v>
                </c:pt>
                <c:pt idx="3381">
                  <c:v>1.78E-2</c:v>
                </c:pt>
                <c:pt idx="3382">
                  <c:v>1.9E-2</c:v>
                </c:pt>
                <c:pt idx="3383">
                  <c:v>1.9900000000000001E-2</c:v>
                </c:pt>
                <c:pt idx="3384">
                  <c:v>2.07E-2</c:v>
                </c:pt>
                <c:pt idx="3385">
                  <c:v>2.0799999999999999E-2</c:v>
                </c:pt>
                <c:pt idx="3386">
                  <c:v>2.1600000000000001E-2</c:v>
                </c:pt>
                <c:pt idx="3387">
                  <c:v>2.23E-2</c:v>
                </c:pt>
                <c:pt idx="3388">
                  <c:v>2.1700000000000001E-2</c:v>
                </c:pt>
                <c:pt idx="3389">
                  <c:v>2.23E-2</c:v>
                </c:pt>
                <c:pt idx="3390">
                  <c:v>2.1499999999999998E-2</c:v>
                </c:pt>
                <c:pt idx="3391">
                  <c:v>2.1499999999999998E-2</c:v>
                </c:pt>
                <c:pt idx="3392">
                  <c:v>2.1600000000000001E-2</c:v>
                </c:pt>
                <c:pt idx="3393">
                  <c:v>2.18E-2</c:v>
                </c:pt>
                <c:pt idx="3394">
                  <c:v>2.2000000000000002E-2</c:v>
                </c:pt>
                <c:pt idx="3395">
                  <c:v>2.23E-2</c:v>
                </c:pt>
                <c:pt idx="3396">
                  <c:v>2.1299999999999999E-2</c:v>
                </c:pt>
                <c:pt idx="3397">
                  <c:v>2.2000000000000002E-2</c:v>
                </c:pt>
                <c:pt idx="3398">
                  <c:v>2.3900000000000001E-2</c:v>
                </c:pt>
                <c:pt idx="3399">
                  <c:v>2.3099999999999999E-2</c:v>
                </c:pt>
                <c:pt idx="3400">
                  <c:v>2.1700000000000001E-2</c:v>
                </c:pt>
                <c:pt idx="3401">
                  <c:v>0.02</c:v>
                </c:pt>
                <c:pt idx="3402">
                  <c:v>2.0099999999999996E-2</c:v>
                </c:pt>
                <c:pt idx="3403">
                  <c:v>2.07E-2</c:v>
                </c:pt>
                <c:pt idx="3404">
                  <c:v>2.0499999999999997E-2</c:v>
                </c:pt>
                <c:pt idx="3405">
                  <c:v>1.9900000000000001E-2</c:v>
                </c:pt>
                <c:pt idx="3406">
                  <c:v>2.07E-2</c:v>
                </c:pt>
                <c:pt idx="3407">
                  <c:v>1.9599999999999999E-2</c:v>
                </c:pt>
                <c:pt idx="3408">
                  <c:v>2.06E-2</c:v>
                </c:pt>
                <c:pt idx="3409">
                  <c:v>2.06E-2</c:v>
                </c:pt>
                <c:pt idx="3410">
                  <c:v>2.0400000000000001E-2</c:v>
                </c:pt>
                <c:pt idx="3411">
                  <c:v>2.06E-2</c:v>
                </c:pt>
                <c:pt idx="3412">
                  <c:v>2.0199999999999999E-2</c:v>
                </c:pt>
                <c:pt idx="3413">
                  <c:v>1.9599999999999999E-2</c:v>
                </c:pt>
                <c:pt idx="3414">
                  <c:v>2.0099999999999996E-2</c:v>
                </c:pt>
                <c:pt idx="3415">
                  <c:v>1.9599999999999999E-2</c:v>
                </c:pt>
                <c:pt idx="3416">
                  <c:v>1.9400000000000001E-2</c:v>
                </c:pt>
                <c:pt idx="3417">
                  <c:v>1.8799999999999997E-2</c:v>
                </c:pt>
                <c:pt idx="3418">
                  <c:v>1.9699999999999999E-2</c:v>
                </c:pt>
                <c:pt idx="3419">
                  <c:v>1.9599999999999999E-2</c:v>
                </c:pt>
                <c:pt idx="3420">
                  <c:v>0.02</c:v>
                </c:pt>
                <c:pt idx="3421">
                  <c:v>2.07E-2</c:v>
                </c:pt>
                <c:pt idx="3422">
                  <c:v>2.12E-2</c:v>
                </c:pt>
                <c:pt idx="3423">
                  <c:v>2.0400000000000001E-2</c:v>
                </c:pt>
                <c:pt idx="3424">
                  <c:v>2.0499999999999997E-2</c:v>
                </c:pt>
                <c:pt idx="3425">
                  <c:v>2.0899999999999998E-2</c:v>
                </c:pt>
                <c:pt idx="3426">
                  <c:v>2.0199999999999999E-2</c:v>
                </c:pt>
                <c:pt idx="3427">
                  <c:v>1.9699999999999999E-2</c:v>
                </c:pt>
                <c:pt idx="3428">
                  <c:v>2.0499999999999997E-2</c:v>
                </c:pt>
                <c:pt idx="3429">
                  <c:v>2.0099999999999996E-2</c:v>
                </c:pt>
                <c:pt idx="3430">
                  <c:v>1.9599999999999999E-2</c:v>
                </c:pt>
                <c:pt idx="3431">
                  <c:v>1.9E-2</c:v>
                </c:pt>
                <c:pt idx="3432">
                  <c:v>1.9099999999999999E-2</c:v>
                </c:pt>
                <c:pt idx="3433">
                  <c:v>1.8500000000000003E-2</c:v>
                </c:pt>
                <c:pt idx="3434">
                  <c:v>1.8100000000000002E-2</c:v>
                </c:pt>
                <c:pt idx="3435">
                  <c:v>1.9199999999999998E-2</c:v>
                </c:pt>
                <c:pt idx="3436">
                  <c:v>1.9699999999999999E-2</c:v>
                </c:pt>
                <c:pt idx="3437">
                  <c:v>1.95E-2</c:v>
                </c:pt>
                <c:pt idx="3438">
                  <c:v>2.0299999999999999E-2</c:v>
                </c:pt>
                <c:pt idx="3439">
                  <c:v>2.0099999999999996E-2</c:v>
                </c:pt>
                <c:pt idx="3440">
                  <c:v>1.9099999999999999E-2</c:v>
                </c:pt>
                <c:pt idx="3441">
                  <c:v>1.9E-2</c:v>
                </c:pt>
                <c:pt idx="3442">
                  <c:v>1.8700000000000001E-2</c:v>
                </c:pt>
                <c:pt idx="3443">
                  <c:v>1.9599999999999999E-2</c:v>
                </c:pt>
                <c:pt idx="3444">
                  <c:v>0.02</c:v>
                </c:pt>
                <c:pt idx="3445">
                  <c:v>1.9900000000000001E-2</c:v>
                </c:pt>
                <c:pt idx="3446">
                  <c:v>1.9599999999999999E-2</c:v>
                </c:pt>
                <c:pt idx="3447">
                  <c:v>1.9599999999999999E-2</c:v>
                </c:pt>
                <c:pt idx="3448">
                  <c:v>1.9699999999999999E-2</c:v>
                </c:pt>
                <c:pt idx="3449">
                  <c:v>1.9E-2</c:v>
                </c:pt>
                <c:pt idx="3450">
                  <c:v>1.9299999999999998E-2</c:v>
                </c:pt>
                <c:pt idx="3451">
                  <c:v>1.8500000000000003E-2</c:v>
                </c:pt>
                <c:pt idx="3452">
                  <c:v>1.8500000000000003E-2</c:v>
                </c:pt>
                <c:pt idx="3453">
                  <c:v>1.9E-2</c:v>
                </c:pt>
                <c:pt idx="3454">
                  <c:v>1.9699999999999999E-2</c:v>
                </c:pt>
                <c:pt idx="3455">
                  <c:v>2.0299999999999999E-2</c:v>
                </c:pt>
                <c:pt idx="3456">
                  <c:v>2.07E-2</c:v>
                </c:pt>
                <c:pt idx="3457">
                  <c:v>2.06E-2</c:v>
                </c:pt>
                <c:pt idx="3458">
                  <c:v>2.0099999999999996E-2</c:v>
                </c:pt>
                <c:pt idx="3459">
                  <c:v>1.9299999999999998E-2</c:v>
                </c:pt>
                <c:pt idx="3460">
                  <c:v>1.9E-2</c:v>
                </c:pt>
                <c:pt idx="3461">
                  <c:v>1.84E-2</c:v>
                </c:pt>
                <c:pt idx="3462">
                  <c:v>1.8000000000000002E-2</c:v>
                </c:pt>
                <c:pt idx="3463">
                  <c:v>1.8500000000000003E-2</c:v>
                </c:pt>
                <c:pt idx="3464">
                  <c:v>1.83E-2</c:v>
                </c:pt>
                <c:pt idx="3465">
                  <c:v>1.95E-2</c:v>
                </c:pt>
                <c:pt idx="3466">
                  <c:v>1.9E-2</c:v>
                </c:pt>
                <c:pt idx="3467">
                  <c:v>1.9699999999999999E-2</c:v>
                </c:pt>
                <c:pt idx="3468">
                  <c:v>1.9799999999999998E-2</c:v>
                </c:pt>
                <c:pt idx="3469">
                  <c:v>2.0499999999999997E-2</c:v>
                </c:pt>
                <c:pt idx="3470">
                  <c:v>1.9699999999999999E-2</c:v>
                </c:pt>
                <c:pt idx="3471">
                  <c:v>1.9900000000000001E-2</c:v>
                </c:pt>
                <c:pt idx="3472">
                  <c:v>1.9199999999999998E-2</c:v>
                </c:pt>
                <c:pt idx="3473">
                  <c:v>1.9299999999999998E-2</c:v>
                </c:pt>
                <c:pt idx="3474">
                  <c:v>1.9900000000000001E-2</c:v>
                </c:pt>
                <c:pt idx="3475">
                  <c:v>2.0099999999999996E-2</c:v>
                </c:pt>
                <c:pt idx="3476">
                  <c:v>2.0499999999999997E-2</c:v>
                </c:pt>
                <c:pt idx="3477">
                  <c:v>2.0099999999999996E-2</c:v>
                </c:pt>
                <c:pt idx="3478">
                  <c:v>1.9799999999999998E-2</c:v>
                </c:pt>
                <c:pt idx="3479">
                  <c:v>1.9799999999999998E-2</c:v>
                </c:pt>
                <c:pt idx="3480">
                  <c:v>1.9199999999999998E-2</c:v>
                </c:pt>
                <c:pt idx="3481">
                  <c:v>1.9299999999999998E-2</c:v>
                </c:pt>
                <c:pt idx="3482">
                  <c:v>1.9799999999999998E-2</c:v>
                </c:pt>
                <c:pt idx="3483">
                  <c:v>2.0400000000000001E-2</c:v>
                </c:pt>
                <c:pt idx="3484">
                  <c:v>1.9900000000000001E-2</c:v>
                </c:pt>
                <c:pt idx="3485">
                  <c:v>2.0099999999999996E-2</c:v>
                </c:pt>
                <c:pt idx="3486">
                  <c:v>1.9400000000000001E-2</c:v>
                </c:pt>
                <c:pt idx="3487">
                  <c:v>1.9699999999999999E-2</c:v>
                </c:pt>
                <c:pt idx="3488">
                  <c:v>2.0099999999999996E-2</c:v>
                </c:pt>
                <c:pt idx="3489">
                  <c:v>2.0400000000000001E-2</c:v>
                </c:pt>
                <c:pt idx="3490">
                  <c:v>2.0299999999999999E-2</c:v>
                </c:pt>
                <c:pt idx="3491">
                  <c:v>2.1099999999999997E-2</c:v>
                </c:pt>
                <c:pt idx="3492">
                  <c:v>2.2700000000000001E-2</c:v>
                </c:pt>
                <c:pt idx="3493">
                  <c:v>2.2799999999999997E-2</c:v>
                </c:pt>
                <c:pt idx="3494">
                  <c:v>2.3E-2</c:v>
                </c:pt>
                <c:pt idx="3495">
                  <c:v>2.3799999999999998E-2</c:v>
                </c:pt>
                <c:pt idx="3496">
                  <c:v>2.3700000000000002E-2</c:v>
                </c:pt>
                <c:pt idx="3497">
                  <c:v>2.29E-2</c:v>
                </c:pt>
                <c:pt idx="3498">
                  <c:v>2.2799999999999997E-2</c:v>
                </c:pt>
                <c:pt idx="3499">
                  <c:v>2.2400000000000003E-2</c:v>
                </c:pt>
                <c:pt idx="3500">
                  <c:v>2.2400000000000003E-2</c:v>
                </c:pt>
                <c:pt idx="3501">
                  <c:v>2.1899999999999999E-2</c:v>
                </c:pt>
                <c:pt idx="3502">
                  <c:v>2.2000000000000002E-2</c:v>
                </c:pt>
                <c:pt idx="3503">
                  <c:v>2.1600000000000001E-2</c:v>
                </c:pt>
                <c:pt idx="3504">
                  <c:v>2.2200000000000001E-2</c:v>
                </c:pt>
                <c:pt idx="3505">
                  <c:v>2.1899999999999999E-2</c:v>
                </c:pt>
                <c:pt idx="3506">
                  <c:v>2.2799999999999997E-2</c:v>
                </c:pt>
                <c:pt idx="3507">
                  <c:v>2.2400000000000003E-2</c:v>
                </c:pt>
                <c:pt idx="3508">
                  <c:v>2.1700000000000001E-2</c:v>
                </c:pt>
                <c:pt idx="3509">
                  <c:v>2.0400000000000001E-2</c:v>
                </c:pt>
                <c:pt idx="3510">
                  <c:v>1.9900000000000001E-2</c:v>
                </c:pt>
                <c:pt idx="3511">
                  <c:v>2.0299999999999999E-2</c:v>
                </c:pt>
                <c:pt idx="3512">
                  <c:v>2.0499999999999997E-2</c:v>
                </c:pt>
                <c:pt idx="3513">
                  <c:v>0.02</c:v>
                </c:pt>
                <c:pt idx="3514">
                  <c:v>1.9699999999999999E-2</c:v>
                </c:pt>
                <c:pt idx="3515">
                  <c:v>2.0099999999999996E-2</c:v>
                </c:pt>
                <c:pt idx="3516">
                  <c:v>1.9799999999999998E-2</c:v>
                </c:pt>
                <c:pt idx="3517">
                  <c:v>1.95E-2</c:v>
                </c:pt>
                <c:pt idx="3518">
                  <c:v>1.9699999999999999E-2</c:v>
                </c:pt>
                <c:pt idx="3519">
                  <c:v>1.9299999999999998E-2</c:v>
                </c:pt>
                <c:pt idx="3520">
                  <c:v>1.9599999999999999E-2</c:v>
                </c:pt>
                <c:pt idx="3521">
                  <c:v>1.9799999999999998E-2</c:v>
                </c:pt>
                <c:pt idx="3522">
                  <c:v>1.9599999999999999E-2</c:v>
                </c:pt>
                <c:pt idx="3523">
                  <c:v>1.9299999999999998E-2</c:v>
                </c:pt>
                <c:pt idx="3524">
                  <c:v>1.9099999999999999E-2</c:v>
                </c:pt>
                <c:pt idx="3525">
                  <c:v>1.9599999999999999E-2</c:v>
                </c:pt>
                <c:pt idx="3526">
                  <c:v>1.9199999999999998E-2</c:v>
                </c:pt>
                <c:pt idx="3527">
                  <c:v>1.9199999999999998E-2</c:v>
                </c:pt>
                <c:pt idx="3528">
                  <c:v>1.8799999999999997E-2</c:v>
                </c:pt>
                <c:pt idx="3529">
                  <c:v>1.8799999999999997E-2</c:v>
                </c:pt>
                <c:pt idx="3530">
                  <c:v>1.84E-2</c:v>
                </c:pt>
                <c:pt idx="3531">
                  <c:v>1.84E-2</c:v>
                </c:pt>
                <c:pt idx="3532">
                  <c:v>1.8799999999999997E-2</c:v>
                </c:pt>
                <c:pt idx="3533">
                  <c:v>1.84E-2</c:v>
                </c:pt>
                <c:pt idx="3534">
                  <c:v>1.7899999999999999E-2</c:v>
                </c:pt>
                <c:pt idx="3535">
                  <c:v>1.78E-2</c:v>
                </c:pt>
                <c:pt idx="3536">
                  <c:v>1.7600000000000001E-2</c:v>
                </c:pt>
                <c:pt idx="3537">
                  <c:v>1.7000000000000001E-2</c:v>
                </c:pt>
                <c:pt idx="3538">
                  <c:v>1.7000000000000001E-2</c:v>
                </c:pt>
                <c:pt idx="3539">
                  <c:v>1.7399999999999999E-2</c:v>
                </c:pt>
                <c:pt idx="3540">
                  <c:v>1.7899999999999999E-2</c:v>
                </c:pt>
                <c:pt idx="3541">
                  <c:v>1.72E-2</c:v>
                </c:pt>
                <c:pt idx="3542">
                  <c:v>1.7600000000000001E-2</c:v>
                </c:pt>
                <c:pt idx="3543">
                  <c:v>1.7500000000000002E-2</c:v>
                </c:pt>
                <c:pt idx="3544">
                  <c:v>1.7299999999999999E-2</c:v>
                </c:pt>
                <c:pt idx="3545">
                  <c:v>1.6200000000000003E-2</c:v>
                </c:pt>
                <c:pt idx="3546">
                  <c:v>1.5800000000000002E-2</c:v>
                </c:pt>
                <c:pt idx="3547">
                  <c:v>1.47E-2</c:v>
                </c:pt>
                <c:pt idx="3548">
                  <c:v>1.5300000000000001E-2</c:v>
                </c:pt>
                <c:pt idx="3549">
                  <c:v>1.5600000000000001E-2</c:v>
                </c:pt>
                <c:pt idx="3550">
                  <c:v>1.6500000000000001E-2</c:v>
                </c:pt>
                <c:pt idx="3551">
                  <c:v>1.6500000000000001E-2</c:v>
                </c:pt>
                <c:pt idx="3552">
                  <c:v>1.6399999999999998E-2</c:v>
                </c:pt>
                <c:pt idx="3553">
                  <c:v>1.6E-2</c:v>
                </c:pt>
                <c:pt idx="3554">
                  <c:v>1.66E-2</c:v>
                </c:pt>
                <c:pt idx="3555">
                  <c:v>1.6E-2</c:v>
                </c:pt>
                <c:pt idx="3556">
                  <c:v>1.61E-2</c:v>
                </c:pt>
                <c:pt idx="3557">
                  <c:v>1.5900000000000001E-2</c:v>
                </c:pt>
                <c:pt idx="3558">
                  <c:v>1.5800000000000002E-2</c:v>
                </c:pt>
                <c:pt idx="3559">
                  <c:v>1.6200000000000003E-2</c:v>
                </c:pt>
                <c:pt idx="3560">
                  <c:v>1.6399999999999998E-2</c:v>
                </c:pt>
                <c:pt idx="3561">
                  <c:v>1.6200000000000003E-2</c:v>
                </c:pt>
                <c:pt idx="3562">
                  <c:v>1.67E-2</c:v>
                </c:pt>
                <c:pt idx="3563">
                  <c:v>1.61E-2</c:v>
                </c:pt>
                <c:pt idx="3564">
                  <c:v>1.6299999999999999E-2</c:v>
                </c:pt>
                <c:pt idx="3565">
                  <c:v>1.6200000000000003E-2</c:v>
                </c:pt>
                <c:pt idx="3566">
                  <c:v>1.5800000000000002E-2</c:v>
                </c:pt>
                <c:pt idx="3567">
                  <c:v>1.66E-2</c:v>
                </c:pt>
                <c:pt idx="3568">
                  <c:v>1.5800000000000002E-2</c:v>
                </c:pt>
                <c:pt idx="3569">
                  <c:v>1.6299999999999999E-2</c:v>
                </c:pt>
                <c:pt idx="3570">
                  <c:v>1.6E-2</c:v>
                </c:pt>
                <c:pt idx="3571">
                  <c:v>1.54E-2</c:v>
                </c:pt>
                <c:pt idx="3572">
                  <c:v>1.5100000000000001E-2</c:v>
                </c:pt>
                <c:pt idx="3573">
                  <c:v>1.4999999999999999E-2</c:v>
                </c:pt>
                <c:pt idx="3574">
                  <c:v>1.4999999999999999E-2</c:v>
                </c:pt>
                <c:pt idx="3575">
                  <c:v>1.4800000000000001E-2</c:v>
                </c:pt>
                <c:pt idx="3576">
                  <c:v>1.4999999999999999E-2</c:v>
                </c:pt>
                <c:pt idx="3577">
                  <c:v>1.46E-2</c:v>
                </c:pt>
                <c:pt idx="3578">
                  <c:v>1.4999999999999999E-2</c:v>
                </c:pt>
                <c:pt idx="3579">
                  <c:v>1.4800000000000001E-2</c:v>
                </c:pt>
                <c:pt idx="3580">
                  <c:v>1.5100000000000001E-2</c:v>
                </c:pt>
                <c:pt idx="3581">
                  <c:v>1.46E-2</c:v>
                </c:pt>
                <c:pt idx="3582">
                  <c:v>1.43E-2</c:v>
                </c:pt>
                <c:pt idx="3583">
                  <c:v>1.3999999999999999E-2</c:v>
                </c:pt>
                <c:pt idx="3584">
                  <c:v>1.41E-2</c:v>
                </c:pt>
                <c:pt idx="3585">
                  <c:v>1.43E-2</c:v>
                </c:pt>
                <c:pt idx="3586">
                  <c:v>1.55E-2</c:v>
                </c:pt>
                <c:pt idx="3587">
                  <c:v>1.4999999999999999E-2</c:v>
                </c:pt>
                <c:pt idx="3588">
                  <c:v>1.49E-2</c:v>
                </c:pt>
                <c:pt idx="3589">
                  <c:v>1.54E-2</c:v>
                </c:pt>
                <c:pt idx="3590">
                  <c:v>1.4800000000000001E-2</c:v>
                </c:pt>
                <c:pt idx="3591">
                  <c:v>1.5800000000000002E-2</c:v>
                </c:pt>
                <c:pt idx="3592">
                  <c:v>1.5600000000000001E-2</c:v>
                </c:pt>
                <c:pt idx="3593">
                  <c:v>1.6299999999999999E-2</c:v>
                </c:pt>
                <c:pt idx="3594">
                  <c:v>1.6399999999999998E-2</c:v>
                </c:pt>
                <c:pt idx="3595">
                  <c:v>1.6899999999999998E-2</c:v>
                </c:pt>
                <c:pt idx="3596">
                  <c:v>1.6500000000000001E-2</c:v>
                </c:pt>
                <c:pt idx="3597">
                  <c:v>1.6500000000000001E-2</c:v>
                </c:pt>
                <c:pt idx="3598">
                  <c:v>1.7299999999999999E-2</c:v>
                </c:pt>
                <c:pt idx="3599">
                  <c:v>1.8000000000000002E-2</c:v>
                </c:pt>
                <c:pt idx="3600">
                  <c:v>1.84E-2</c:v>
                </c:pt>
                <c:pt idx="3601">
                  <c:v>1.8200000000000001E-2</c:v>
                </c:pt>
                <c:pt idx="3602">
                  <c:v>1.8100000000000002E-2</c:v>
                </c:pt>
                <c:pt idx="3603">
                  <c:v>1.8000000000000002E-2</c:v>
                </c:pt>
                <c:pt idx="3604">
                  <c:v>1.72E-2</c:v>
                </c:pt>
                <c:pt idx="3605">
                  <c:v>1.67E-2</c:v>
                </c:pt>
                <c:pt idx="3606">
                  <c:v>1.6799999999999999E-2</c:v>
                </c:pt>
                <c:pt idx="3607">
                  <c:v>1.6500000000000001E-2</c:v>
                </c:pt>
                <c:pt idx="3608">
                  <c:v>1.6299999999999999E-2</c:v>
                </c:pt>
                <c:pt idx="3609">
                  <c:v>1.6500000000000001E-2</c:v>
                </c:pt>
                <c:pt idx="3610">
                  <c:v>1.6200000000000003E-2</c:v>
                </c:pt>
                <c:pt idx="3611">
                  <c:v>1.5600000000000001E-2</c:v>
                </c:pt>
                <c:pt idx="3612">
                  <c:v>1.5800000000000002E-2</c:v>
                </c:pt>
                <c:pt idx="3613">
                  <c:v>1.5900000000000001E-2</c:v>
                </c:pt>
                <c:pt idx="3614">
                  <c:v>1.67E-2</c:v>
                </c:pt>
                <c:pt idx="3615">
                  <c:v>1.66E-2</c:v>
                </c:pt>
                <c:pt idx="3616">
                  <c:v>1.6799999999999999E-2</c:v>
                </c:pt>
                <c:pt idx="3617">
                  <c:v>1.7000000000000001E-2</c:v>
                </c:pt>
                <c:pt idx="3618">
                  <c:v>1.7600000000000001E-2</c:v>
                </c:pt>
                <c:pt idx="3619">
                  <c:v>1.7600000000000001E-2</c:v>
                </c:pt>
                <c:pt idx="3620">
                  <c:v>1.8700000000000001E-2</c:v>
                </c:pt>
                <c:pt idx="3621">
                  <c:v>1.84E-2</c:v>
                </c:pt>
                <c:pt idx="3622">
                  <c:v>1.8100000000000002E-2</c:v>
                </c:pt>
                <c:pt idx="3623">
                  <c:v>1.78E-2</c:v>
                </c:pt>
                <c:pt idx="3624">
                  <c:v>1.78E-2</c:v>
                </c:pt>
                <c:pt idx="3625">
                  <c:v>1.7600000000000001E-2</c:v>
                </c:pt>
                <c:pt idx="3626">
                  <c:v>1.72E-2</c:v>
                </c:pt>
                <c:pt idx="3627">
                  <c:v>1.6799999999999999E-2</c:v>
                </c:pt>
                <c:pt idx="3628">
                  <c:v>1.6200000000000003E-2</c:v>
                </c:pt>
                <c:pt idx="3629">
                  <c:v>1.6399999999999998E-2</c:v>
                </c:pt>
                <c:pt idx="3630">
                  <c:v>1.6399999999999998E-2</c:v>
                </c:pt>
                <c:pt idx="3631">
                  <c:v>1.6200000000000003E-2</c:v>
                </c:pt>
                <c:pt idx="3632">
                  <c:v>1.6200000000000003E-2</c:v>
                </c:pt>
                <c:pt idx="3633">
                  <c:v>1.6200000000000003E-2</c:v>
                </c:pt>
                <c:pt idx="3634">
                  <c:v>1.66E-2</c:v>
                </c:pt>
                <c:pt idx="3635">
                  <c:v>1.7299999999999999E-2</c:v>
                </c:pt>
                <c:pt idx="3636">
                  <c:v>1.7500000000000002E-2</c:v>
                </c:pt>
                <c:pt idx="3637">
                  <c:v>1.72E-2</c:v>
                </c:pt>
                <c:pt idx="3638">
                  <c:v>1.6899999999999998E-2</c:v>
                </c:pt>
                <c:pt idx="3639">
                  <c:v>1.67E-2</c:v>
                </c:pt>
                <c:pt idx="3640">
                  <c:v>1.66E-2</c:v>
                </c:pt>
                <c:pt idx="3641">
                  <c:v>1.66E-2</c:v>
                </c:pt>
                <c:pt idx="3642">
                  <c:v>1.72E-2</c:v>
                </c:pt>
                <c:pt idx="3643">
                  <c:v>1.8100000000000002E-2</c:v>
                </c:pt>
                <c:pt idx="3644">
                  <c:v>1.83E-2</c:v>
                </c:pt>
                <c:pt idx="3645">
                  <c:v>1.77E-2</c:v>
                </c:pt>
                <c:pt idx="3646">
                  <c:v>1.8000000000000002E-2</c:v>
                </c:pt>
                <c:pt idx="3647">
                  <c:v>1.7600000000000001E-2</c:v>
                </c:pt>
                <c:pt idx="3648">
                  <c:v>1.77E-2</c:v>
                </c:pt>
                <c:pt idx="3649">
                  <c:v>1.83E-2</c:v>
                </c:pt>
                <c:pt idx="3650">
                  <c:v>1.7500000000000002E-2</c:v>
                </c:pt>
                <c:pt idx="3651">
                  <c:v>1.6899999999999998E-2</c:v>
                </c:pt>
                <c:pt idx="3652">
                  <c:v>1.72E-2</c:v>
                </c:pt>
                <c:pt idx="3653">
                  <c:v>1.7299999999999999E-2</c:v>
                </c:pt>
                <c:pt idx="3654">
                  <c:v>1.6799999999999999E-2</c:v>
                </c:pt>
                <c:pt idx="3655">
                  <c:v>1.7399999999999999E-2</c:v>
                </c:pt>
                <c:pt idx="3656">
                  <c:v>1.6299999999999999E-2</c:v>
                </c:pt>
                <c:pt idx="3657">
                  <c:v>1.6299999999999999E-2</c:v>
                </c:pt>
                <c:pt idx="3658">
                  <c:v>1.61E-2</c:v>
                </c:pt>
                <c:pt idx="3659">
                  <c:v>1.61E-2</c:v>
                </c:pt>
                <c:pt idx="3660">
                  <c:v>1.5900000000000001E-2</c:v>
                </c:pt>
                <c:pt idx="3661">
                  <c:v>1.5900000000000001E-2</c:v>
                </c:pt>
                <c:pt idx="3662">
                  <c:v>1.5900000000000001E-2</c:v>
                </c:pt>
                <c:pt idx="3663">
                  <c:v>1.5700000000000002E-2</c:v>
                </c:pt>
                <c:pt idx="3664">
                  <c:v>1.61E-2</c:v>
                </c:pt>
                <c:pt idx="3665">
                  <c:v>1.66E-2</c:v>
                </c:pt>
                <c:pt idx="3666">
                  <c:v>1.6899999999999998E-2</c:v>
                </c:pt>
                <c:pt idx="3667">
                  <c:v>1.6899999999999998E-2</c:v>
                </c:pt>
                <c:pt idx="3668">
                  <c:v>1.66E-2</c:v>
                </c:pt>
                <c:pt idx="3669">
                  <c:v>1.6399999999999998E-2</c:v>
                </c:pt>
                <c:pt idx="3670">
                  <c:v>1.6200000000000003E-2</c:v>
                </c:pt>
                <c:pt idx="3671">
                  <c:v>1.6200000000000003E-2</c:v>
                </c:pt>
                <c:pt idx="3672">
                  <c:v>1.61E-2</c:v>
                </c:pt>
                <c:pt idx="3673">
                  <c:v>1.6299999999999999E-2</c:v>
                </c:pt>
                <c:pt idx="3674">
                  <c:v>1.61E-2</c:v>
                </c:pt>
                <c:pt idx="3675">
                  <c:v>1.5900000000000001E-2</c:v>
                </c:pt>
                <c:pt idx="3676">
                  <c:v>1.5800000000000002E-2</c:v>
                </c:pt>
                <c:pt idx="3677">
                  <c:v>1.6299999999999999E-2</c:v>
                </c:pt>
                <c:pt idx="3678">
                  <c:v>1.6200000000000003E-2</c:v>
                </c:pt>
                <c:pt idx="3679">
                  <c:v>1.6500000000000001E-2</c:v>
                </c:pt>
                <c:pt idx="3680">
                  <c:v>1.7000000000000001E-2</c:v>
                </c:pt>
                <c:pt idx="3681">
                  <c:v>1.7299999999999999E-2</c:v>
                </c:pt>
                <c:pt idx="3682">
                  <c:v>1.7100000000000001E-2</c:v>
                </c:pt>
                <c:pt idx="3683">
                  <c:v>1.7600000000000001E-2</c:v>
                </c:pt>
                <c:pt idx="3684">
                  <c:v>1.83E-2</c:v>
                </c:pt>
                <c:pt idx="3685">
                  <c:v>1.8000000000000002E-2</c:v>
                </c:pt>
                <c:pt idx="3686">
                  <c:v>1.8000000000000002E-2</c:v>
                </c:pt>
                <c:pt idx="3687">
                  <c:v>1.7500000000000002E-2</c:v>
                </c:pt>
                <c:pt idx="3688">
                  <c:v>1.77E-2</c:v>
                </c:pt>
                <c:pt idx="3689">
                  <c:v>1.7600000000000001E-2</c:v>
                </c:pt>
                <c:pt idx="3690">
                  <c:v>1.72E-2</c:v>
                </c:pt>
                <c:pt idx="3691">
                  <c:v>1.7100000000000001E-2</c:v>
                </c:pt>
                <c:pt idx="3692">
                  <c:v>1.7600000000000001E-2</c:v>
                </c:pt>
                <c:pt idx="3693">
                  <c:v>1.84E-2</c:v>
                </c:pt>
                <c:pt idx="3694">
                  <c:v>1.9E-2</c:v>
                </c:pt>
                <c:pt idx="3695">
                  <c:v>1.9099999999999999E-2</c:v>
                </c:pt>
                <c:pt idx="3696">
                  <c:v>1.9E-2</c:v>
                </c:pt>
                <c:pt idx="3697">
                  <c:v>1.8700000000000001E-2</c:v>
                </c:pt>
                <c:pt idx="3698">
                  <c:v>1.8500000000000003E-2</c:v>
                </c:pt>
                <c:pt idx="3699">
                  <c:v>1.89E-2</c:v>
                </c:pt>
                <c:pt idx="3700">
                  <c:v>1.8799999999999997E-2</c:v>
                </c:pt>
                <c:pt idx="3701">
                  <c:v>1.8600000000000002E-2</c:v>
                </c:pt>
                <c:pt idx="3702">
                  <c:v>1.83E-2</c:v>
                </c:pt>
                <c:pt idx="3703">
                  <c:v>1.8200000000000001E-2</c:v>
                </c:pt>
                <c:pt idx="3704">
                  <c:v>1.8799999999999997E-2</c:v>
                </c:pt>
                <c:pt idx="3705">
                  <c:v>1.84E-2</c:v>
                </c:pt>
                <c:pt idx="3706">
                  <c:v>1.84E-2</c:v>
                </c:pt>
                <c:pt idx="3707">
                  <c:v>1.83E-2</c:v>
                </c:pt>
                <c:pt idx="3708">
                  <c:v>1.84E-2</c:v>
                </c:pt>
                <c:pt idx="3709">
                  <c:v>1.95E-2</c:v>
                </c:pt>
                <c:pt idx="3710">
                  <c:v>1.9699999999999999E-2</c:v>
                </c:pt>
                <c:pt idx="3711">
                  <c:v>1.9900000000000001E-2</c:v>
                </c:pt>
                <c:pt idx="3712">
                  <c:v>2.0099999999999996E-2</c:v>
                </c:pt>
                <c:pt idx="3713">
                  <c:v>1.9900000000000001E-2</c:v>
                </c:pt>
                <c:pt idx="3714">
                  <c:v>2.0099999999999996E-2</c:v>
                </c:pt>
                <c:pt idx="3715">
                  <c:v>1.9699999999999999E-2</c:v>
                </c:pt>
                <c:pt idx="3716">
                  <c:v>2.0199999999999999E-2</c:v>
                </c:pt>
                <c:pt idx="3717">
                  <c:v>1.9699999999999999E-2</c:v>
                </c:pt>
                <c:pt idx="3718">
                  <c:v>1.95E-2</c:v>
                </c:pt>
                <c:pt idx="3719">
                  <c:v>1.95E-2</c:v>
                </c:pt>
                <c:pt idx="3720">
                  <c:v>1.95E-2</c:v>
                </c:pt>
                <c:pt idx="3721">
                  <c:v>1.9799999999999998E-2</c:v>
                </c:pt>
                <c:pt idx="3722">
                  <c:v>2.0199999999999999E-2</c:v>
                </c:pt>
                <c:pt idx="3723">
                  <c:v>0.02</c:v>
                </c:pt>
                <c:pt idx="3724">
                  <c:v>2.0099999999999996E-2</c:v>
                </c:pt>
                <c:pt idx="3725">
                  <c:v>2.0299999999999999E-2</c:v>
                </c:pt>
                <c:pt idx="3726">
                  <c:v>2.0199999999999999E-2</c:v>
                </c:pt>
                <c:pt idx="3727">
                  <c:v>1.9799999999999998E-2</c:v>
                </c:pt>
                <c:pt idx="3728">
                  <c:v>1.9699999999999999E-2</c:v>
                </c:pt>
                <c:pt idx="3729">
                  <c:v>1.89E-2</c:v>
                </c:pt>
                <c:pt idx="3730">
                  <c:v>1.8799999999999997E-2</c:v>
                </c:pt>
                <c:pt idx="3731">
                  <c:v>1.9E-2</c:v>
                </c:pt>
                <c:pt idx="3732">
                  <c:v>1.89E-2</c:v>
                </c:pt>
                <c:pt idx="3733">
                  <c:v>1.8500000000000003E-2</c:v>
                </c:pt>
                <c:pt idx="3734">
                  <c:v>1.8799999999999997E-2</c:v>
                </c:pt>
                <c:pt idx="3735">
                  <c:v>1.89E-2</c:v>
                </c:pt>
                <c:pt idx="3736">
                  <c:v>1.9400000000000001E-2</c:v>
                </c:pt>
                <c:pt idx="3737">
                  <c:v>1.9900000000000001E-2</c:v>
                </c:pt>
                <c:pt idx="3738">
                  <c:v>2.06E-2</c:v>
                </c:pt>
                <c:pt idx="3739">
                  <c:v>2.06E-2</c:v>
                </c:pt>
                <c:pt idx="3740">
                  <c:v>2.0199999999999999E-2</c:v>
                </c:pt>
                <c:pt idx="3741">
                  <c:v>2.0199999999999999E-2</c:v>
                </c:pt>
                <c:pt idx="3742">
                  <c:v>2.0299999999999999E-2</c:v>
                </c:pt>
                <c:pt idx="3743">
                  <c:v>0.02</c:v>
                </c:pt>
                <c:pt idx="3744">
                  <c:v>1.9599999999999999E-2</c:v>
                </c:pt>
                <c:pt idx="3745">
                  <c:v>1.9099999999999999E-2</c:v>
                </c:pt>
                <c:pt idx="3746">
                  <c:v>1.9400000000000001E-2</c:v>
                </c:pt>
                <c:pt idx="3747">
                  <c:v>1.9299999999999998E-2</c:v>
                </c:pt>
                <c:pt idx="3748">
                  <c:v>1.9099999999999999E-2</c:v>
                </c:pt>
                <c:pt idx="3749">
                  <c:v>1.9099999999999999E-2</c:v>
                </c:pt>
                <c:pt idx="3750">
                  <c:v>1.9099999999999999E-2</c:v>
                </c:pt>
                <c:pt idx="3751">
                  <c:v>1.8500000000000003E-2</c:v>
                </c:pt>
                <c:pt idx="3752">
                  <c:v>1.8500000000000003E-2</c:v>
                </c:pt>
                <c:pt idx="3753">
                  <c:v>1.84E-2</c:v>
                </c:pt>
                <c:pt idx="3754">
                  <c:v>1.8600000000000002E-2</c:v>
                </c:pt>
                <c:pt idx="3755">
                  <c:v>1.8100000000000002E-2</c:v>
                </c:pt>
                <c:pt idx="3756">
                  <c:v>1.7600000000000001E-2</c:v>
                </c:pt>
                <c:pt idx="3757">
                  <c:v>1.6899999999999998E-2</c:v>
                </c:pt>
                <c:pt idx="3758">
                  <c:v>1.7299999999999999E-2</c:v>
                </c:pt>
                <c:pt idx="3759">
                  <c:v>1.7500000000000002E-2</c:v>
                </c:pt>
                <c:pt idx="3760">
                  <c:v>1.8000000000000002E-2</c:v>
                </c:pt>
                <c:pt idx="3761">
                  <c:v>1.7899999999999999E-2</c:v>
                </c:pt>
                <c:pt idx="3762">
                  <c:v>1.72E-2</c:v>
                </c:pt>
                <c:pt idx="3763">
                  <c:v>1.7000000000000001E-2</c:v>
                </c:pt>
                <c:pt idx="3764">
                  <c:v>1.72E-2</c:v>
                </c:pt>
                <c:pt idx="3765">
                  <c:v>1.7000000000000001E-2</c:v>
                </c:pt>
                <c:pt idx="3766">
                  <c:v>1.6799999999999999E-2</c:v>
                </c:pt>
                <c:pt idx="3767">
                  <c:v>1.7000000000000001E-2</c:v>
                </c:pt>
                <c:pt idx="3768">
                  <c:v>1.7000000000000001E-2</c:v>
                </c:pt>
                <c:pt idx="3769">
                  <c:v>1.7000000000000001E-2</c:v>
                </c:pt>
                <c:pt idx="3770">
                  <c:v>1.7000000000000001E-2</c:v>
                </c:pt>
                <c:pt idx="3771">
                  <c:v>1.7100000000000001E-2</c:v>
                </c:pt>
                <c:pt idx="3772">
                  <c:v>1.66E-2</c:v>
                </c:pt>
                <c:pt idx="3773">
                  <c:v>1.67E-2</c:v>
                </c:pt>
                <c:pt idx="3774">
                  <c:v>1.67E-2</c:v>
                </c:pt>
                <c:pt idx="3775">
                  <c:v>1.6399999999999998E-2</c:v>
                </c:pt>
                <c:pt idx="3776">
                  <c:v>1.6299999999999999E-2</c:v>
                </c:pt>
                <c:pt idx="3777">
                  <c:v>1.7500000000000002E-2</c:v>
                </c:pt>
                <c:pt idx="3778">
                  <c:v>1.77E-2</c:v>
                </c:pt>
                <c:pt idx="3779">
                  <c:v>1.78E-2</c:v>
                </c:pt>
                <c:pt idx="3780">
                  <c:v>1.7600000000000001E-2</c:v>
                </c:pt>
                <c:pt idx="3781">
                  <c:v>1.8100000000000002E-2</c:v>
                </c:pt>
                <c:pt idx="3782">
                  <c:v>1.9E-2</c:v>
                </c:pt>
                <c:pt idx="3783">
                  <c:v>1.9199999999999998E-2</c:v>
                </c:pt>
                <c:pt idx="3784">
                  <c:v>1.95E-2</c:v>
                </c:pt>
                <c:pt idx="3785">
                  <c:v>1.9400000000000001E-2</c:v>
                </c:pt>
                <c:pt idx="3786">
                  <c:v>1.8700000000000001E-2</c:v>
                </c:pt>
                <c:pt idx="3787">
                  <c:v>1.95E-2</c:v>
                </c:pt>
                <c:pt idx="3788">
                  <c:v>1.9699999999999999E-2</c:v>
                </c:pt>
                <c:pt idx="3789">
                  <c:v>1.9400000000000001E-2</c:v>
                </c:pt>
                <c:pt idx="3790">
                  <c:v>2.0299999999999999E-2</c:v>
                </c:pt>
                <c:pt idx="3791">
                  <c:v>2.0199999999999999E-2</c:v>
                </c:pt>
                <c:pt idx="3792">
                  <c:v>2.0099999999999996E-2</c:v>
                </c:pt>
                <c:pt idx="3793">
                  <c:v>2.1299999999999999E-2</c:v>
                </c:pt>
                <c:pt idx="3794">
                  <c:v>2.12E-2</c:v>
                </c:pt>
                <c:pt idx="3795">
                  <c:v>2.12E-2</c:v>
                </c:pt>
                <c:pt idx="3796">
                  <c:v>2.1600000000000001E-2</c:v>
                </c:pt>
                <c:pt idx="3797">
                  <c:v>2.1299999999999999E-2</c:v>
                </c:pt>
                <c:pt idx="3798">
                  <c:v>2.1400000000000002E-2</c:v>
                </c:pt>
                <c:pt idx="3799">
                  <c:v>2.1000000000000001E-2</c:v>
                </c:pt>
                <c:pt idx="3800">
                  <c:v>2.0799999999999999E-2</c:v>
                </c:pt>
                <c:pt idx="3801">
                  <c:v>2.1600000000000001E-2</c:v>
                </c:pt>
                <c:pt idx="3802">
                  <c:v>2.2099999999999998E-2</c:v>
                </c:pt>
                <c:pt idx="3803">
                  <c:v>2.1899999999999999E-2</c:v>
                </c:pt>
                <c:pt idx="3804">
                  <c:v>2.23E-2</c:v>
                </c:pt>
                <c:pt idx="3805">
                  <c:v>2.1700000000000001E-2</c:v>
                </c:pt>
                <c:pt idx="3806">
                  <c:v>2.1299999999999999E-2</c:v>
                </c:pt>
                <c:pt idx="3807">
                  <c:v>2.1700000000000001E-2</c:v>
                </c:pt>
                <c:pt idx="3808">
                  <c:v>2.18E-2</c:v>
                </c:pt>
                <c:pt idx="3809">
                  <c:v>2.3099999999999999E-2</c:v>
                </c:pt>
                <c:pt idx="3810">
                  <c:v>2.4199999999999999E-2</c:v>
                </c:pt>
                <c:pt idx="3811">
                  <c:v>2.5099999999999997E-2</c:v>
                </c:pt>
                <c:pt idx="3812">
                  <c:v>2.5499999999999998E-2</c:v>
                </c:pt>
                <c:pt idx="3813">
                  <c:v>2.5899999999999999E-2</c:v>
                </c:pt>
                <c:pt idx="3814">
                  <c:v>2.5399999999999999E-2</c:v>
                </c:pt>
                <c:pt idx="3815">
                  <c:v>2.4799999999999999E-2</c:v>
                </c:pt>
                <c:pt idx="3816">
                  <c:v>2.4799999999999999E-2</c:v>
                </c:pt>
                <c:pt idx="3817">
                  <c:v>2.4900000000000002E-2</c:v>
                </c:pt>
                <c:pt idx="3818">
                  <c:v>2.4700000000000003E-2</c:v>
                </c:pt>
                <c:pt idx="3819">
                  <c:v>2.5000000000000001E-2</c:v>
                </c:pt>
                <c:pt idx="3820">
                  <c:v>2.7099999999999999E-2</c:v>
                </c:pt>
                <c:pt idx="3821">
                  <c:v>2.64E-2</c:v>
                </c:pt>
                <c:pt idx="3822">
                  <c:v>2.63E-2</c:v>
                </c:pt>
                <c:pt idx="3823">
                  <c:v>2.6800000000000001E-2</c:v>
                </c:pt>
                <c:pt idx="3824">
                  <c:v>2.5699999999999997E-2</c:v>
                </c:pt>
                <c:pt idx="3825">
                  <c:v>2.6000000000000002E-2</c:v>
                </c:pt>
                <c:pt idx="3826">
                  <c:v>2.5600000000000001E-2</c:v>
                </c:pt>
                <c:pt idx="3827">
                  <c:v>2.53E-2</c:v>
                </c:pt>
                <c:pt idx="3828">
                  <c:v>2.4900000000000002E-2</c:v>
                </c:pt>
                <c:pt idx="3829">
                  <c:v>2.53E-2</c:v>
                </c:pt>
                <c:pt idx="3830">
                  <c:v>2.4900000000000002E-2</c:v>
                </c:pt>
                <c:pt idx="3831">
                  <c:v>2.4900000000000002E-2</c:v>
                </c:pt>
                <c:pt idx="3832">
                  <c:v>2.52E-2</c:v>
                </c:pt>
                <c:pt idx="3833">
                  <c:v>2.5899999999999999E-2</c:v>
                </c:pt>
                <c:pt idx="3834">
                  <c:v>2.6099999999999998E-2</c:v>
                </c:pt>
                <c:pt idx="3835">
                  <c:v>2.5600000000000001E-2</c:v>
                </c:pt>
                <c:pt idx="3836">
                  <c:v>2.5899999999999999E-2</c:v>
                </c:pt>
                <c:pt idx="3837">
                  <c:v>2.6000000000000002E-2</c:v>
                </c:pt>
                <c:pt idx="3838">
                  <c:v>2.5899999999999999E-2</c:v>
                </c:pt>
                <c:pt idx="3839">
                  <c:v>2.7200000000000002E-2</c:v>
                </c:pt>
                <c:pt idx="3840">
                  <c:v>2.6000000000000002E-2</c:v>
                </c:pt>
                <c:pt idx="3841">
                  <c:v>2.64E-2</c:v>
                </c:pt>
                <c:pt idx="3842">
                  <c:v>2.64E-2</c:v>
                </c:pt>
                <c:pt idx="3843">
                  <c:v>2.6000000000000002E-2</c:v>
                </c:pt>
                <c:pt idx="3844">
                  <c:v>2.5899999999999999E-2</c:v>
                </c:pt>
                <c:pt idx="3845">
                  <c:v>2.58E-2</c:v>
                </c:pt>
                <c:pt idx="3846">
                  <c:v>2.6099999999999998E-2</c:v>
                </c:pt>
                <c:pt idx="3847">
                  <c:v>2.7099999999999999E-2</c:v>
                </c:pt>
                <c:pt idx="3848">
                  <c:v>2.7099999999999999E-2</c:v>
                </c:pt>
                <c:pt idx="3849">
                  <c:v>2.76E-2</c:v>
                </c:pt>
                <c:pt idx="3850">
                  <c:v>2.8300000000000002E-2</c:v>
                </c:pt>
                <c:pt idx="3851">
                  <c:v>2.8799999999999999E-2</c:v>
                </c:pt>
                <c:pt idx="3852">
                  <c:v>2.81E-2</c:v>
                </c:pt>
                <c:pt idx="3853">
                  <c:v>2.86E-2</c:v>
                </c:pt>
                <c:pt idx="3854">
                  <c:v>2.8999999999999998E-2</c:v>
                </c:pt>
                <c:pt idx="3855">
                  <c:v>2.8199999999999999E-2</c:v>
                </c:pt>
                <c:pt idx="3856">
                  <c:v>2.81E-2</c:v>
                </c:pt>
                <c:pt idx="3857">
                  <c:v>2.7200000000000002E-2</c:v>
                </c:pt>
                <c:pt idx="3858">
                  <c:v>2.7799999999999998E-2</c:v>
                </c:pt>
                <c:pt idx="3859">
                  <c:v>2.75E-2</c:v>
                </c:pt>
                <c:pt idx="3860">
                  <c:v>2.75E-2</c:v>
                </c:pt>
                <c:pt idx="3861">
                  <c:v>2.8500000000000001E-2</c:v>
                </c:pt>
                <c:pt idx="3862">
                  <c:v>2.8999999999999998E-2</c:v>
                </c:pt>
                <c:pt idx="3863">
                  <c:v>2.98E-2</c:v>
                </c:pt>
                <c:pt idx="3864">
                  <c:v>2.9399999999999999E-2</c:v>
                </c:pt>
                <c:pt idx="3865">
                  <c:v>2.8999999999999998E-2</c:v>
                </c:pt>
                <c:pt idx="3866">
                  <c:v>2.9600000000000001E-2</c:v>
                </c:pt>
                <c:pt idx="3867">
                  <c:v>2.92E-2</c:v>
                </c:pt>
                <c:pt idx="3868">
                  <c:v>2.9100000000000001E-2</c:v>
                </c:pt>
                <c:pt idx="3869">
                  <c:v>2.8999999999999998E-2</c:v>
                </c:pt>
                <c:pt idx="3870">
                  <c:v>2.87E-2</c:v>
                </c:pt>
                <c:pt idx="3871">
                  <c:v>2.8500000000000001E-2</c:v>
                </c:pt>
                <c:pt idx="3872">
                  <c:v>2.7099999999999999E-2</c:v>
                </c:pt>
                <c:pt idx="3873">
                  <c:v>2.75E-2</c:v>
                </c:pt>
                <c:pt idx="3874">
                  <c:v>2.7300000000000001E-2</c:v>
                </c:pt>
                <c:pt idx="3875">
                  <c:v>2.7099999999999999E-2</c:v>
                </c:pt>
                <c:pt idx="3876">
                  <c:v>2.6499999999999999E-2</c:v>
                </c:pt>
                <c:pt idx="3877">
                  <c:v>2.6099999999999998E-2</c:v>
                </c:pt>
                <c:pt idx="3878">
                  <c:v>2.64E-2</c:v>
                </c:pt>
                <c:pt idx="3879">
                  <c:v>2.6200000000000001E-2</c:v>
                </c:pt>
                <c:pt idx="3880">
                  <c:v>2.6200000000000001E-2</c:v>
                </c:pt>
                <c:pt idx="3881">
                  <c:v>2.6499999999999999E-2</c:v>
                </c:pt>
                <c:pt idx="3882">
                  <c:v>2.63E-2</c:v>
                </c:pt>
                <c:pt idx="3883">
                  <c:v>2.6099999999999998E-2</c:v>
                </c:pt>
                <c:pt idx="3884">
                  <c:v>2.6499999999999999E-2</c:v>
                </c:pt>
                <c:pt idx="3885">
                  <c:v>2.63E-2</c:v>
                </c:pt>
                <c:pt idx="3886">
                  <c:v>2.64E-2</c:v>
                </c:pt>
                <c:pt idx="3887">
                  <c:v>2.6499999999999999E-2</c:v>
                </c:pt>
                <c:pt idx="3888">
                  <c:v>2.6800000000000001E-2</c:v>
                </c:pt>
                <c:pt idx="3889">
                  <c:v>2.6800000000000001E-2</c:v>
                </c:pt>
                <c:pt idx="3890">
                  <c:v>2.69E-2</c:v>
                </c:pt>
                <c:pt idx="3891">
                  <c:v>2.7200000000000002E-2</c:v>
                </c:pt>
                <c:pt idx="3892">
                  <c:v>2.6699999999999998E-2</c:v>
                </c:pt>
                <c:pt idx="3893">
                  <c:v>2.5899999999999999E-2</c:v>
                </c:pt>
                <c:pt idx="3894">
                  <c:v>2.5899999999999999E-2</c:v>
                </c:pt>
                <c:pt idx="3895">
                  <c:v>2.6099999999999998E-2</c:v>
                </c:pt>
                <c:pt idx="3896">
                  <c:v>2.5099999999999997E-2</c:v>
                </c:pt>
                <c:pt idx="3897">
                  <c:v>2.4799999999999999E-2</c:v>
                </c:pt>
                <c:pt idx="3898">
                  <c:v>2.52E-2</c:v>
                </c:pt>
                <c:pt idx="3899">
                  <c:v>2.5000000000000001E-2</c:v>
                </c:pt>
                <c:pt idx="3900">
                  <c:v>2.5099999999999997E-2</c:v>
                </c:pt>
                <c:pt idx="3901">
                  <c:v>2.5099999999999997E-2</c:v>
                </c:pt>
                <c:pt idx="3902">
                  <c:v>2.53E-2</c:v>
                </c:pt>
                <c:pt idx="3903">
                  <c:v>2.5399999999999999E-2</c:v>
                </c:pt>
                <c:pt idx="3904">
                  <c:v>2.6200000000000001E-2</c:v>
                </c:pt>
                <c:pt idx="3905">
                  <c:v>2.6000000000000002E-2</c:v>
                </c:pt>
                <c:pt idx="3906">
                  <c:v>2.6600000000000002E-2</c:v>
                </c:pt>
                <c:pt idx="3907">
                  <c:v>2.64E-2</c:v>
                </c:pt>
                <c:pt idx="3908">
                  <c:v>2.6099999999999998E-2</c:v>
                </c:pt>
                <c:pt idx="3909">
                  <c:v>2.75E-2</c:v>
                </c:pt>
                <c:pt idx="3910">
                  <c:v>2.75E-2</c:v>
                </c:pt>
                <c:pt idx="3911">
                  <c:v>2.7699999999999999E-2</c:v>
                </c:pt>
                <c:pt idx="3912">
                  <c:v>2.7200000000000002E-2</c:v>
                </c:pt>
                <c:pt idx="3913">
                  <c:v>2.7000000000000003E-2</c:v>
                </c:pt>
                <c:pt idx="3914">
                  <c:v>2.7099999999999999E-2</c:v>
                </c:pt>
                <c:pt idx="3915">
                  <c:v>2.6800000000000001E-2</c:v>
                </c:pt>
                <c:pt idx="3916">
                  <c:v>2.7099999999999999E-2</c:v>
                </c:pt>
                <c:pt idx="3917">
                  <c:v>2.7900000000000001E-2</c:v>
                </c:pt>
                <c:pt idx="3918">
                  <c:v>2.7799999999999998E-2</c:v>
                </c:pt>
                <c:pt idx="3919">
                  <c:v>2.75E-2</c:v>
                </c:pt>
                <c:pt idx="3920">
                  <c:v>2.7400000000000001E-2</c:v>
                </c:pt>
                <c:pt idx="3921">
                  <c:v>2.7000000000000003E-2</c:v>
                </c:pt>
                <c:pt idx="3922">
                  <c:v>2.7400000000000001E-2</c:v>
                </c:pt>
                <c:pt idx="3923">
                  <c:v>2.7400000000000001E-2</c:v>
                </c:pt>
                <c:pt idx="3924">
                  <c:v>2.7999999999999997E-2</c:v>
                </c:pt>
                <c:pt idx="3925">
                  <c:v>2.7799999999999998E-2</c:v>
                </c:pt>
                <c:pt idx="3926">
                  <c:v>2.8399999999999998E-2</c:v>
                </c:pt>
                <c:pt idx="3927">
                  <c:v>2.86E-2</c:v>
                </c:pt>
                <c:pt idx="3928">
                  <c:v>2.8799999999999999E-2</c:v>
                </c:pt>
                <c:pt idx="3929">
                  <c:v>2.86E-2</c:v>
                </c:pt>
                <c:pt idx="3930">
                  <c:v>2.7999999999999997E-2</c:v>
                </c:pt>
                <c:pt idx="3931">
                  <c:v>2.8399999999999998E-2</c:v>
                </c:pt>
                <c:pt idx="3932">
                  <c:v>2.8799999999999999E-2</c:v>
                </c:pt>
                <c:pt idx="3933">
                  <c:v>2.87E-2</c:v>
                </c:pt>
                <c:pt idx="3934">
                  <c:v>2.8799999999999999E-2</c:v>
                </c:pt>
                <c:pt idx="3935">
                  <c:v>2.8399999999999998E-2</c:v>
                </c:pt>
                <c:pt idx="3936">
                  <c:v>2.8799999999999999E-2</c:v>
                </c:pt>
                <c:pt idx="3937">
                  <c:v>2.92E-2</c:v>
                </c:pt>
                <c:pt idx="3938">
                  <c:v>2.8900000000000002E-2</c:v>
                </c:pt>
                <c:pt idx="3939">
                  <c:v>2.9300000000000003E-2</c:v>
                </c:pt>
                <c:pt idx="3940">
                  <c:v>2.98E-2</c:v>
                </c:pt>
                <c:pt idx="3941">
                  <c:v>2.9900000000000003E-2</c:v>
                </c:pt>
                <c:pt idx="3942">
                  <c:v>3.0099999999999998E-2</c:v>
                </c:pt>
                <c:pt idx="3943">
                  <c:v>2.98E-2</c:v>
                </c:pt>
                <c:pt idx="3944">
                  <c:v>3.0299999999999997E-2</c:v>
                </c:pt>
                <c:pt idx="3945">
                  <c:v>2.98E-2</c:v>
                </c:pt>
                <c:pt idx="3946">
                  <c:v>2.9900000000000003E-2</c:v>
                </c:pt>
                <c:pt idx="3947">
                  <c:v>2.9600000000000001E-2</c:v>
                </c:pt>
                <c:pt idx="3948">
                  <c:v>2.9399999999999999E-2</c:v>
                </c:pt>
                <c:pt idx="3949">
                  <c:v>2.9900000000000003E-2</c:v>
                </c:pt>
                <c:pt idx="3950">
                  <c:v>2.9600000000000001E-2</c:v>
                </c:pt>
                <c:pt idx="3951">
                  <c:v>2.86E-2</c:v>
                </c:pt>
                <c:pt idx="3952">
                  <c:v>2.8300000000000002E-2</c:v>
                </c:pt>
                <c:pt idx="3953">
                  <c:v>2.87E-2</c:v>
                </c:pt>
                <c:pt idx="3954">
                  <c:v>2.8799999999999999E-2</c:v>
                </c:pt>
                <c:pt idx="3955">
                  <c:v>2.8399999999999998E-2</c:v>
                </c:pt>
                <c:pt idx="3956">
                  <c:v>2.8300000000000002E-2</c:v>
                </c:pt>
                <c:pt idx="3957">
                  <c:v>2.8300000000000002E-2</c:v>
                </c:pt>
                <c:pt idx="3958">
                  <c:v>2.86E-2</c:v>
                </c:pt>
                <c:pt idx="3959">
                  <c:v>2.7699999999999999E-2</c:v>
                </c:pt>
                <c:pt idx="3960">
                  <c:v>2.7300000000000001E-2</c:v>
                </c:pt>
                <c:pt idx="3961">
                  <c:v>2.7699999999999999E-2</c:v>
                </c:pt>
                <c:pt idx="3962">
                  <c:v>2.75E-2</c:v>
                </c:pt>
                <c:pt idx="3963">
                  <c:v>2.6699999999999998E-2</c:v>
                </c:pt>
                <c:pt idx="3964">
                  <c:v>2.69E-2</c:v>
                </c:pt>
                <c:pt idx="3965">
                  <c:v>2.6699999999999998E-2</c:v>
                </c:pt>
                <c:pt idx="3966">
                  <c:v>2.58E-2</c:v>
                </c:pt>
                <c:pt idx="3967">
                  <c:v>2.6200000000000001E-2</c:v>
                </c:pt>
                <c:pt idx="3968">
                  <c:v>2.6699999999999998E-2</c:v>
                </c:pt>
                <c:pt idx="3969">
                  <c:v>2.7000000000000003E-2</c:v>
                </c:pt>
                <c:pt idx="3970">
                  <c:v>2.6699999999999998E-2</c:v>
                </c:pt>
                <c:pt idx="3971">
                  <c:v>2.6800000000000001E-2</c:v>
                </c:pt>
                <c:pt idx="3972">
                  <c:v>2.7200000000000002E-2</c:v>
                </c:pt>
                <c:pt idx="3973">
                  <c:v>2.76E-2</c:v>
                </c:pt>
                <c:pt idx="3974">
                  <c:v>2.7400000000000001E-2</c:v>
                </c:pt>
                <c:pt idx="3975">
                  <c:v>2.75E-2</c:v>
                </c:pt>
                <c:pt idx="3976">
                  <c:v>2.7099999999999999E-2</c:v>
                </c:pt>
                <c:pt idx="3977">
                  <c:v>2.7300000000000001E-2</c:v>
                </c:pt>
                <c:pt idx="3978">
                  <c:v>2.75E-2</c:v>
                </c:pt>
                <c:pt idx="3979">
                  <c:v>2.7300000000000001E-2</c:v>
                </c:pt>
                <c:pt idx="3980">
                  <c:v>2.75E-2</c:v>
                </c:pt>
                <c:pt idx="3981">
                  <c:v>2.7000000000000003E-2</c:v>
                </c:pt>
                <c:pt idx="3982">
                  <c:v>2.6699999999999998E-2</c:v>
                </c:pt>
                <c:pt idx="3983">
                  <c:v>2.64E-2</c:v>
                </c:pt>
                <c:pt idx="3984">
                  <c:v>2.6600000000000002E-2</c:v>
                </c:pt>
                <c:pt idx="3985">
                  <c:v>2.6099999999999998E-2</c:v>
                </c:pt>
                <c:pt idx="3986">
                  <c:v>2.69E-2</c:v>
                </c:pt>
                <c:pt idx="3987">
                  <c:v>2.7000000000000003E-2</c:v>
                </c:pt>
                <c:pt idx="3988">
                  <c:v>2.7400000000000001E-2</c:v>
                </c:pt>
                <c:pt idx="3989">
                  <c:v>2.7900000000000001E-2</c:v>
                </c:pt>
                <c:pt idx="3990">
                  <c:v>2.7799999999999998E-2</c:v>
                </c:pt>
                <c:pt idx="3991">
                  <c:v>2.7699999999999999E-2</c:v>
                </c:pt>
                <c:pt idx="3992">
                  <c:v>2.7300000000000001E-2</c:v>
                </c:pt>
                <c:pt idx="3993">
                  <c:v>2.6499999999999999E-2</c:v>
                </c:pt>
                <c:pt idx="3994">
                  <c:v>2.64E-2</c:v>
                </c:pt>
                <c:pt idx="3995">
                  <c:v>2.7000000000000003E-2</c:v>
                </c:pt>
                <c:pt idx="3996">
                  <c:v>2.6800000000000001E-2</c:v>
                </c:pt>
                <c:pt idx="3997">
                  <c:v>2.7699999999999999E-2</c:v>
                </c:pt>
                <c:pt idx="3998">
                  <c:v>2.7799999999999998E-2</c:v>
                </c:pt>
                <c:pt idx="3999">
                  <c:v>2.75E-2</c:v>
                </c:pt>
                <c:pt idx="4000">
                  <c:v>2.7300000000000001E-2</c:v>
                </c:pt>
                <c:pt idx="4001">
                  <c:v>2.7300000000000001E-2</c:v>
                </c:pt>
                <c:pt idx="4002">
                  <c:v>2.7000000000000003E-2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2DF-4F72-9FAE-FE79C23AA5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4460256"/>
        <c:axId val="1254460736"/>
      </c:scatterChart>
      <c:valAx>
        <c:axId val="1254460256"/>
        <c:scaling>
          <c:orientation val="minMax"/>
          <c:max val="40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(days)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4460736"/>
        <c:crosses val="autoZero"/>
        <c:crossBetween val="midCat"/>
      </c:valAx>
      <c:valAx>
        <c:axId val="125446073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Interest rate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4460256"/>
        <c:crosses val="autoZero"/>
        <c:crossBetween val="midCat"/>
      </c:valAx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Case 1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'9.1 Hist Sim'!$B$10:$B$4012</c:f>
              <c:numCache>
                <c:formatCode>General</c:formatCode>
                <c:ptCount val="400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  <c:pt idx="1803">
                  <c:v>1801</c:v>
                </c:pt>
                <c:pt idx="1804">
                  <c:v>1802</c:v>
                </c:pt>
                <c:pt idx="1805">
                  <c:v>1803</c:v>
                </c:pt>
                <c:pt idx="1806">
                  <c:v>1804</c:v>
                </c:pt>
                <c:pt idx="1807">
                  <c:v>1805</c:v>
                </c:pt>
                <c:pt idx="1808">
                  <c:v>1806</c:v>
                </c:pt>
                <c:pt idx="1809">
                  <c:v>1807</c:v>
                </c:pt>
                <c:pt idx="1810">
                  <c:v>1808</c:v>
                </c:pt>
                <c:pt idx="1811">
                  <c:v>1809</c:v>
                </c:pt>
                <c:pt idx="1812">
                  <c:v>1810</c:v>
                </c:pt>
                <c:pt idx="1813">
                  <c:v>1811</c:v>
                </c:pt>
                <c:pt idx="1814">
                  <c:v>1812</c:v>
                </c:pt>
                <c:pt idx="1815">
                  <c:v>1813</c:v>
                </c:pt>
                <c:pt idx="1816">
                  <c:v>1814</c:v>
                </c:pt>
                <c:pt idx="1817">
                  <c:v>1815</c:v>
                </c:pt>
                <c:pt idx="1818">
                  <c:v>1816</c:v>
                </c:pt>
                <c:pt idx="1819">
                  <c:v>1817</c:v>
                </c:pt>
                <c:pt idx="1820">
                  <c:v>1818</c:v>
                </c:pt>
                <c:pt idx="1821">
                  <c:v>1819</c:v>
                </c:pt>
                <c:pt idx="1822">
                  <c:v>1820</c:v>
                </c:pt>
                <c:pt idx="1823">
                  <c:v>1821</c:v>
                </c:pt>
                <c:pt idx="1824">
                  <c:v>1822</c:v>
                </c:pt>
                <c:pt idx="1825">
                  <c:v>1823</c:v>
                </c:pt>
                <c:pt idx="1826">
                  <c:v>1824</c:v>
                </c:pt>
                <c:pt idx="1827">
                  <c:v>1825</c:v>
                </c:pt>
                <c:pt idx="1828">
                  <c:v>1826</c:v>
                </c:pt>
                <c:pt idx="1829">
                  <c:v>1827</c:v>
                </c:pt>
                <c:pt idx="1830">
                  <c:v>1828</c:v>
                </c:pt>
                <c:pt idx="1831">
                  <c:v>1829</c:v>
                </c:pt>
                <c:pt idx="1832">
                  <c:v>1830</c:v>
                </c:pt>
                <c:pt idx="1833">
                  <c:v>1831</c:v>
                </c:pt>
                <c:pt idx="1834">
                  <c:v>1832</c:v>
                </c:pt>
                <c:pt idx="1835">
                  <c:v>1833</c:v>
                </c:pt>
                <c:pt idx="1836">
                  <c:v>1834</c:v>
                </c:pt>
                <c:pt idx="1837">
                  <c:v>1835</c:v>
                </c:pt>
                <c:pt idx="1838">
                  <c:v>1836</c:v>
                </c:pt>
                <c:pt idx="1839">
                  <c:v>1837</c:v>
                </c:pt>
                <c:pt idx="1840">
                  <c:v>1838</c:v>
                </c:pt>
                <c:pt idx="1841">
                  <c:v>1839</c:v>
                </c:pt>
                <c:pt idx="1842">
                  <c:v>1840</c:v>
                </c:pt>
                <c:pt idx="1843">
                  <c:v>1841</c:v>
                </c:pt>
                <c:pt idx="1844">
                  <c:v>1842</c:v>
                </c:pt>
                <c:pt idx="1845">
                  <c:v>1843</c:v>
                </c:pt>
                <c:pt idx="1846">
                  <c:v>1844</c:v>
                </c:pt>
                <c:pt idx="1847">
                  <c:v>1845</c:v>
                </c:pt>
                <c:pt idx="1848">
                  <c:v>1846</c:v>
                </c:pt>
                <c:pt idx="1849">
                  <c:v>1847</c:v>
                </c:pt>
                <c:pt idx="1850">
                  <c:v>1848</c:v>
                </c:pt>
                <c:pt idx="1851">
                  <c:v>1849</c:v>
                </c:pt>
                <c:pt idx="1852">
                  <c:v>1850</c:v>
                </c:pt>
                <c:pt idx="1853">
                  <c:v>1851</c:v>
                </c:pt>
                <c:pt idx="1854">
                  <c:v>1852</c:v>
                </c:pt>
                <c:pt idx="1855">
                  <c:v>1853</c:v>
                </c:pt>
                <c:pt idx="1856">
                  <c:v>1854</c:v>
                </c:pt>
                <c:pt idx="1857">
                  <c:v>1855</c:v>
                </c:pt>
                <c:pt idx="1858">
                  <c:v>1856</c:v>
                </c:pt>
                <c:pt idx="1859">
                  <c:v>1857</c:v>
                </c:pt>
                <c:pt idx="1860">
                  <c:v>1858</c:v>
                </c:pt>
                <c:pt idx="1861">
                  <c:v>1859</c:v>
                </c:pt>
                <c:pt idx="1862">
                  <c:v>1860</c:v>
                </c:pt>
                <c:pt idx="1863">
                  <c:v>1861</c:v>
                </c:pt>
                <c:pt idx="1864">
                  <c:v>1862</c:v>
                </c:pt>
                <c:pt idx="1865">
                  <c:v>1863</c:v>
                </c:pt>
                <c:pt idx="1866">
                  <c:v>1864</c:v>
                </c:pt>
                <c:pt idx="1867">
                  <c:v>1865</c:v>
                </c:pt>
                <c:pt idx="1868">
                  <c:v>1866</c:v>
                </c:pt>
                <c:pt idx="1869">
                  <c:v>1867</c:v>
                </c:pt>
                <c:pt idx="1870">
                  <c:v>1868</c:v>
                </c:pt>
                <c:pt idx="1871">
                  <c:v>1869</c:v>
                </c:pt>
                <c:pt idx="1872">
                  <c:v>1870</c:v>
                </c:pt>
                <c:pt idx="1873">
                  <c:v>1871</c:v>
                </c:pt>
                <c:pt idx="1874">
                  <c:v>1872</c:v>
                </c:pt>
                <c:pt idx="1875">
                  <c:v>1873</c:v>
                </c:pt>
                <c:pt idx="1876">
                  <c:v>1874</c:v>
                </c:pt>
                <c:pt idx="1877">
                  <c:v>1875</c:v>
                </c:pt>
                <c:pt idx="1878">
                  <c:v>1876</c:v>
                </c:pt>
                <c:pt idx="1879">
                  <c:v>1877</c:v>
                </c:pt>
                <c:pt idx="1880">
                  <c:v>1878</c:v>
                </c:pt>
                <c:pt idx="1881">
                  <c:v>1879</c:v>
                </c:pt>
                <c:pt idx="1882">
                  <c:v>1880</c:v>
                </c:pt>
                <c:pt idx="1883">
                  <c:v>1881</c:v>
                </c:pt>
                <c:pt idx="1884">
                  <c:v>1882</c:v>
                </c:pt>
                <c:pt idx="1885">
                  <c:v>1883</c:v>
                </c:pt>
                <c:pt idx="1886">
                  <c:v>1884</c:v>
                </c:pt>
                <c:pt idx="1887">
                  <c:v>1885</c:v>
                </c:pt>
                <c:pt idx="1888">
                  <c:v>1886</c:v>
                </c:pt>
                <c:pt idx="1889">
                  <c:v>1887</c:v>
                </c:pt>
                <c:pt idx="1890">
                  <c:v>1888</c:v>
                </c:pt>
                <c:pt idx="1891">
                  <c:v>1889</c:v>
                </c:pt>
                <c:pt idx="1892">
                  <c:v>1890</c:v>
                </c:pt>
                <c:pt idx="1893">
                  <c:v>1891</c:v>
                </c:pt>
                <c:pt idx="1894">
                  <c:v>1892</c:v>
                </c:pt>
                <c:pt idx="1895">
                  <c:v>1893</c:v>
                </c:pt>
                <c:pt idx="1896">
                  <c:v>1894</c:v>
                </c:pt>
                <c:pt idx="1897">
                  <c:v>1895</c:v>
                </c:pt>
                <c:pt idx="1898">
                  <c:v>1896</c:v>
                </c:pt>
                <c:pt idx="1899">
                  <c:v>1897</c:v>
                </c:pt>
                <c:pt idx="1900">
                  <c:v>1898</c:v>
                </c:pt>
                <c:pt idx="1901">
                  <c:v>1899</c:v>
                </c:pt>
                <c:pt idx="1902">
                  <c:v>1900</c:v>
                </c:pt>
                <c:pt idx="1903">
                  <c:v>1901</c:v>
                </c:pt>
                <c:pt idx="1904">
                  <c:v>1902</c:v>
                </c:pt>
                <c:pt idx="1905">
                  <c:v>1903</c:v>
                </c:pt>
                <c:pt idx="1906">
                  <c:v>1904</c:v>
                </c:pt>
                <c:pt idx="1907">
                  <c:v>1905</c:v>
                </c:pt>
                <c:pt idx="1908">
                  <c:v>1906</c:v>
                </c:pt>
                <c:pt idx="1909">
                  <c:v>1907</c:v>
                </c:pt>
                <c:pt idx="1910">
                  <c:v>1908</c:v>
                </c:pt>
                <c:pt idx="1911">
                  <c:v>1909</c:v>
                </c:pt>
                <c:pt idx="1912">
                  <c:v>1910</c:v>
                </c:pt>
                <c:pt idx="1913">
                  <c:v>1911</c:v>
                </c:pt>
                <c:pt idx="1914">
                  <c:v>1912</c:v>
                </c:pt>
                <c:pt idx="1915">
                  <c:v>1913</c:v>
                </c:pt>
                <c:pt idx="1916">
                  <c:v>1914</c:v>
                </c:pt>
                <c:pt idx="1917">
                  <c:v>1915</c:v>
                </c:pt>
                <c:pt idx="1918">
                  <c:v>1916</c:v>
                </c:pt>
                <c:pt idx="1919">
                  <c:v>1917</c:v>
                </c:pt>
                <c:pt idx="1920">
                  <c:v>1918</c:v>
                </c:pt>
                <c:pt idx="1921">
                  <c:v>1919</c:v>
                </c:pt>
                <c:pt idx="1922">
                  <c:v>1920</c:v>
                </c:pt>
                <c:pt idx="1923">
                  <c:v>1921</c:v>
                </c:pt>
                <c:pt idx="1924">
                  <c:v>1922</c:v>
                </c:pt>
                <c:pt idx="1925">
                  <c:v>1923</c:v>
                </c:pt>
                <c:pt idx="1926">
                  <c:v>1924</c:v>
                </c:pt>
                <c:pt idx="1927">
                  <c:v>1925</c:v>
                </c:pt>
                <c:pt idx="1928">
                  <c:v>1926</c:v>
                </c:pt>
                <c:pt idx="1929">
                  <c:v>1927</c:v>
                </c:pt>
                <c:pt idx="1930">
                  <c:v>1928</c:v>
                </c:pt>
                <c:pt idx="1931">
                  <c:v>1929</c:v>
                </c:pt>
                <c:pt idx="1932">
                  <c:v>1930</c:v>
                </c:pt>
                <c:pt idx="1933">
                  <c:v>1931</c:v>
                </c:pt>
                <c:pt idx="1934">
                  <c:v>1932</c:v>
                </c:pt>
                <c:pt idx="1935">
                  <c:v>1933</c:v>
                </c:pt>
                <c:pt idx="1936">
                  <c:v>1934</c:v>
                </c:pt>
                <c:pt idx="1937">
                  <c:v>1935</c:v>
                </c:pt>
                <c:pt idx="1938">
                  <c:v>1936</c:v>
                </c:pt>
                <c:pt idx="1939">
                  <c:v>1937</c:v>
                </c:pt>
                <c:pt idx="1940">
                  <c:v>1938</c:v>
                </c:pt>
                <c:pt idx="1941">
                  <c:v>1939</c:v>
                </c:pt>
                <c:pt idx="1942">
                  <c:v>1940</c:v>
                </c:pt>
                <c:pt idx="1943">
                  <c:v>1941</c:v>
                </c:pt>
                <c:pt idx="1944">
                  <c:v>1942</c:v>
                </c:pt>
                <c:pt idx="1945">
                  <c:v>1943</c:v>
                </c:pt>
                <c:pt idx="1946">
                  <c:v>1944</c:v>
                </c:pt>
                <c:pt idx="1947">
                  <c:v>1945</c:v>
                </c:pt>
                <c:pt idx="1948">
                  <c:v>1946</c:v>
                </c:pt>
                <c:pt idx="1949">
                  <c:v>1947</c:v>
                </c:pt>
                <c:pt idx="1950">
                  <c:v>1948</c:v>
                </c:pt>
                <c:pt idx="1951">
                  <c:v>1949</c:v>
                </c:pt>
                <c:pt idx="1952">
                  <c:v>1950</c:v>
                </c:pt>
                <c:pt idx="1953">
                  <c:v>1951</c:v>
                </c:pt>
                <c:pt idx="1954">
                  <c:v>1952</c:v>
                </c:pt>
                <c:pt idx="1955">
                  <c:v>1953</c:v>
                </c:pt>
                <c:pt idx="1956">
                  <c:v>1954</c:v>
                </c:pt>
                <c:pt idx="1957">
                  <c:v>1955</c:v>
                </c:pt>
                <c:pt idx="1958">
                  <c:v>1956</c:v>
                </c:pt>
                <c:pt idx="1959">
                  <c:v>1957</c:v>
                </c:pt>
                <c:pt idx="1960">
                  <c:v>1958</c:v>
                </c:pt>
                <c:pt idx="1961">
                  <c:v>1959</c:v>
                </c:pt>
                <c:pt idx="1962">
                  <c:v>1960</c:v>
                </c:pt>
                <c:pt idx="1963">
                  <c:v>1961</c:v>
                </c:pt>
                <c:pt idx="1964">
                  <c:v>1962</c:v>
                </c:pt>
                <c:pt idx="1965">
                  <c:v>1963</c:v>
                </c:pt>
                <c:pt idx="1966">
                  <c:v>1964</c:v>
                </c:pt>
                <c:pt idx="1967">
                  <c:v>1965</c:v>
                </c:pt>
                <c:pt idx="1968">
                  <c:v>1966</c:v>
                </c:pt>
                <c:pt idx="1969">
                  <c:v>1967</c:v>
                </c:pt>
                <c:pt idx="1970">
                  <c:v>1968</c:v>
                </c:pt>
                <c:pt idx="1971">
                  <c:v>1969</c:v>
                </c:pt>
                <c:pt idx="1972">
                  <c:v>1970</c:v>
                </c:pt>
                <c:pt idx="1973">
                  <c:v>1971</c:v>
                </c:pt>
                <c:pt idx="1974">
                  <c:v>1972</c:v>
                </c:pt>
                <c:pt idx="1975">
                  <c:v>1973</c:v>
                </c:pt>
                <c:pt idx="1976">
                  <c:v>1974</c:v>
                </c:pt>
                <c:pt idx="1977">
                  <c:v>1975</c:v>
                </c:pt>
                <c:pt idx="1978">
                  <c:v>1976</c:v>
                </c:pt>
                <c:pt idx="1979">
                  <c:v>1977</c:v>
                </c:pt>
                <c:pt idx="1980">
                  <c:v>1978</c:v>
                </c:pt>
                <c:pt idx="1981">
                  <c:v>1979</c:v>
                </c:pt>
                <c:pt idx="1982">
                  <c:v>1980</c:v>
                </c:pt>
                <c:pt idx="1983">
                  <c:v>1981</c:v>
                </c:pt>
                <c:pt idx="1984">
                  <c:v>1982</c:v>
                </c:pt>
                <c:pt idx="1985">
                  <c:v>1983</c:v>
                </c:pt>
                <c:pt idx="1986">
                  <c:v>1984</c:v>
                </c:pt>
                <c:pt idx="1987">
                  <c:v>1985</c:v>
                </c:pt>
                <c:pt idx="1988">
                  <c:v>1986</c:v>
                </c:pt>
                <c:pt idx="1989">
                  <c:v>1987</c:v>
                </c:pt>
                <c:pt idx="1990">
                  <c:v>1988</c:v>
                </c:pt>
                <c:pt idx="1991">
                  <c:v>1989</c:v>
                </c:pt>
                <c:pt idx="1992">
                  <c:v>1990</c:v>
                </c:pt>
                <c:pt idx="1993">
                  <c:v>1991</c:v>
                </c:pt>
                <c:pt idx="1994">
                  <c:v>1992</c:v>
                </c:pt>
                <c:pt idx="1995">
                  <c:v>1993</c:v>
                </c:pt>
                <c:pt idx="1996">
                  <c:v>1994</c:v>
                </c:pt>
                <c:pt idx="1997">
                  <c:v>1995</c:v>
                </c:pt>
                <c:pt idx="1998">
                  <c:v>1996</c:v>
                </c:pt>
                <c:pt idx="1999">
                  <c:v>1997</c:v>
                </c:pt>
                <c:pt idx="2000">
                  <c:v>1998</c:v>
                </c:pt>
                <c:pt idx="2001">
                  <c:v>1999</c:v>
                </c:pt>
                <c:pt idx="2002">
                  <c:v>2000</c:v>
                </c:pt>
                <c:pt idx="2003">
                  <c:v>2001</c:v>
                </c:pt>
                <c:pt idx="2004">
                  <c:v>2002</c:v>
                </c:pt>
                <c:pt idx="2005">
                  <c:v>2003</c:v>
                </c:pt>
                <c:pt idx="2006">
                  <c:v>2004</c:v>
                </c:pt>
                <c:pt idx="2007">
                  <c:v>2005</c:v>
                </c:pt>
                <c:pt idx="2008">
                  <c:v>2006</c:v>
                </c:pt>
                <c:pt idx="2009">
                  <c:v>2007</c:v>
                </c:pt>
                <c:pt idx="2010">
                  <c:v>2008</c:v>
                </c:pt>
                <c:pt idx="2011">
                  <c:v>2009</c:v>
                </c:pt>
                <c:pt idx="2012">
                  <c:v>2010</c:v>
                </c:pt>
                <c:pt idx="2013">
                  <c:v>2011</c:v>
                </c:pt>
                <c:pt idx="2014">
                  <c:v>2012</c:v>
                </c:pt>
                <c:pt idx="2015">
                  <c:v>2013</c:v>
                </c:pt>
                <c:pt idx="2016">
                  <c:v>2014</c:v>
                </c:pt>
                <c:pt idx="2017">
                  <c:v>2015</c:v>
                </c:pt>
                <c:pt idx="2018">
                  <c:v>2016</c:v>
                </c:pt>
                <c:pt idx="2019">
                  <c:v>2017</c:v>
                </c:pt>
                <c:pt idx="2020">
                  <c:v>2018</c:v>
                </c:pt>
                <c:pt idx="2021">
                  <c:v>2019</c:v>
                </c:pt>
                <c:pt idx="2022">
                  <c:v>2020</c:v>
                </c:pt>
                <c:pt idx="2023">
                  <c:v>2021</c:v>
                </c:pt>
                <c:pt idx="2024">
                  <c:v>2022</c:v>
                </c:pt>
                <c:pt idx="2025">
                  <c:v>2023</c:v>
                </c:pt>
                <c:pt idx="2026">
                  <c:v>2024</c:v>
                </c:pt>
                <c:pt idx="2027">
                  <c:v>2025</c:v>
                </c:pt>
                <c:pt idx="2028">
                  <c:v>2026</c:v>
                </c:pt>
                <c:pt idx="2029">
                  <c:v>2027</c:v>
                </c:pt>
                <c:pt idx="2030">
                  <c:v>2028</c:v>
                </c:pt>
                <c:pt idx="2031">
                  <c:v>2029</c:v>
                </c:pt>
                <c:pt idx="2032">
                  <c:v>2030</c:v>
                </c:pt>
                <c:pt idx="2033">
                  <c:v>2031</c:v>
                </c:pt>
                <c:pt idx="2034">
                  <c:v>2032</c:v>
                </c:pt>
                <c:pt idx="2035">
                  <c:v>2033</c:v>
                </c:pt>
                <c:pt idx="2036">
                  <c:v>2034</c:v>
                </c:pt>
                <c:pt idx="2037">
                  <c:v>2035</c:v>
                </c:pt>
                <c:pt idx="2038">
                  <c:v>2036</c:v>
                </c:pt>
                <c:pt idx="2039">
                  <c:v>2037</c:v>
                </c:pt>
                <c:pt idx="2040">
                  <c:v>2038</c:v>
                </c:pt>
                <c:pt idx="2041">
                  <c:v>2039</c:v>
                </c:pt>
                <c:pt idx="2042">
                  <c:v>2040</c:v>
                </c:pt>
                <c:pt idx="2043">
                  <c:v>2041</c:v>
                </c:pt>
                <c:pt idx="2044">
                  <c:v>2042</c:v>
                </c:pt>
                <c:pt idx="2045">
                  <c:v>2043</c:v>
                </c:pt>
                <c:pt idx="2046">
                  <c:v>2044</c:v>
                </c:pt>
                <c:pt idx="2047">
                  <c:v>2045</c:v>
                </c:pt>
                <c:pt idx="2048">
                  <c:v>2046</c:v>
                </c:pt>
                <c:pt idx="2049">
                  <c:v>2047</c:v>
                </c:pt>
                <c:pt idx="2050">
                  <c:v>2048</c:v>
                </c:pt>
                <c:pt idx="2051">
                  <c:v>2049</c:v>
                </c:pt>
                <c:pt idx="2052">
                  <c:v>2050</c:v>
                </c:pt>
                <c:pt idx="2053">
                  <c:v>2051</c:v>
                </c:pt>
                <c:pt idx="2054">
                  <c:v>2052</c:v>
                </c:pt>
                <c:pt idx="2055">
                  <c:v>2053</c:v>
                </c:pt>
                <c:pt idx="2056">
                  <c:v>2054</c:v>
                </c:pt>
                <c:pt idx="2057">
                  <c:v>2055</c:v>
                </c:pt>
                <c:pt idx="2058">
                  <c:v>2056</c:v>
                </c:pt>
                <c:pt idx="2059">
                  <c:v>2057</c:v>
                </c:pt>
                <c:pt idx="2060">
                  <c:v>2058</c:v>
                </c:pt>
                <c:pt idx="2061">
                  <c:v>2059</c:v>
                </c:pt>
                <c:pt idx="2062">
                  <c:v>2060</c:v>
                </c:pt>
                <c:pt idx="2063">
                  <c:v>2061</c:v>
                </c:pt>
                <c:pt idx="2064">
                  <c:v>2062</c:v>
                </c:pt>
                <c:pt idx="2065">
                  <c:v>2063</c:v>
                </c:pt>
                <c:pt idx="2066">
                  <c:v>2064</c:v>
                </c:pt>
                <c:pt idx="2067">
                  <c:v>2065</c:v>
                </c:pt>
                <c:pt idx="2068">
                  <c:v>2066</c:v>
                </c:pt>
                <c:pt idx="2069">
                  <c:v>2067</c:v>
                </c:pt>
                <c:pt idx="2070">
                  <c:v>2068</c:v>
                </c:pt>
                <c:pt idx="2071">
                  <c:v>2069</c:v>
                </c:pt>
                <c:pt idx="2072">
                  <c:v>2070</c:v>
                </c:pt>
                <c:pt idx="2073">
                  <c:v>2071</c:v>
                </c:pt>
                <c:pt idx="2074">
                  <c:v>2072</c:v>
                </c:pt>
                <c:pt idx="2075">
                  <c:v>2073</c:v>
                </c:pt>
                <c:pt idx="2076">
                  <c:v>2074</c:v>
                </c:pt>
                <c:pt idx="2077">
                  <c:v>2075</c:v>
                </c:pt>
                <c:pt idx="2078">
                  <c:v>2076</c:v>
                </c:pt>
                <c:pt idx="2079">
                  <c:v>2077</c:v>
                </c:pt>
                <c:pt idx="2080">
                  <c:v>2078</c:v>
                </c:pt>
                <c:pt idx="2081">
                  <c:v>2079</c:v>
                </c:pt>
                <c:pt idx="2082">
                  <c:v>2080</c:v>
                </c:pt>
                <c:pt idx="2083">
                  <c:v>2081</c:v>
                </c:pt>
                <c:pt idx="2084">
                  <c:v>2082</c:v>
                </c:pt>
                <c:pt idx="2085">
                  <c:v>2083</c:v>
                </c:pt>
                <c:pt idx="2086">
                  <c:v>2084</c:v>
                </c:pt>
                <c:pt idx="2087">
                  <c:v>2085</c:v>
                </c:pt>
                <c:pt idx="2088">
                  <c:v>2086</c:v>
                </c:pt>
                <c:pt idx="2089">
                  <c:v>2087</c:v>
                </c:pt>
                <c:pt idx="2090">
                  <c:v>2088</c:v>
                </c:pt>
                <c:pt idx="2091">
                  <c:v>2089</c:v>
                </c:pt>
                <c:pt idx="2092">
                  <c:v>2090</c:v>
                </c:pt>
                <c:pt idx="2093">
                  <c:v>2091</c:v>
                </c:pt>
                <c:pt idx="2094">
                  <c:v>2092</c:v>
                </c:pt>
                <c:pt idx="2095">
                  <c:v>2093</c:v>
                </c:pt>
                <c:pt idx="2096">
                  <c:v>2094</c:v>
                </c:pt>
                <c:pt idx="2097">
                  <c:v>2095</c:v>
                </c:pt>
                <c:pt idx="2098">
                  <c:v>2096</c:v>
                </c:pt>
                <c:pt idx="2099">
                  <c:v>2097</c:v>
                </c:pt>
                <c:pt idx="2100">
                  <c:v>2098</c:v>
                </c:pt>
                <c:pt idx="2101">
                  <c:v>2099</c:v>
                </c:pt>
                <c:pt idx="2102">
                  <c:v>2100</c:v>
                </c:pt>
                <c:pt idx="2103">
                  <c:v>2101</c:v>
                </c:pt>
                <c:pt idx="2104">
                  <c:v>2102</c:v>
                </c:pt>
                <c:pt idx="2105">
                  <c:v>2103</c:v>
                </c:pt>
                <c:pt idx="2106">
                  <c:v>2104</c:v>
                </c:pt>
                <c:pt idx="2107">
                  <c:v>2105</c:v>
                </c:pt>
                <c:pt idx="2108">
                  <c:v>2106</c:v>
                </c:pt>
                <c:pt idx="2109">
                  <c:v>2107</c:v>
                </c:pt>
                <c:pt idx="2110">
                  <c:v>2108</c:v>
                </c:pt>
                <c:pt idx="2111">
                  <c:v>2109</c:v>
                </c:pt>
                <c:pt idx="2112">
                  <c:v>2110</c:v>
                </c:pt>
                <c:pt idx="2113">
                  <c:v>2111</c:v>
                </c:pt>
                <c:pt idx="2114">
                  <c:v>2112</c:v>
                </c:pt>
                <c:pt idx="2115">
                  <c:v>2113</c:v>
                </c:pt>
                <c:pt idx="2116">
                  <c:v>2114</c:v>
                </c:pt>
                <c:pt idx="2117">
                  <c:v>2115</c:v>
                </c:pt>
                <c:pt idx="2118">
                  <c:v>2116</c:v>
                </c:pt>
                <c:pt idx="2119">
                  <c:v>2117</c:v>
                </c:pt>
                <c:pt idx="2120">
                  <c:v>2118</c:v>
                </c:pt>
                <c:pt idx="2121">
                  <c:v>2119</c:v>
                </c:pt>
                <c:pt idx="2122">
                  <c:v>2120</c:v>
                </c:pt>
                <c:pt idx="2123">
                  <c:v>2121</c:v>
                </c:pt>
                <c:pt idx="2124">
                  <c:v>2122</c:v>
                </c:pt>
                <c:pt idx="2125">
                  <c:v>2123</c:v>
                </c:pt>
                <c:pt idx="2126">
                  <c:v>2124</c:v>
                </c:pt>
                <c:pt idx="2127">
                  <c:v>2125</c:v>
                </c:pt>
                <c:pt idx="2128">
                  <c:v>2126</c:v>
                </c:pt>
                <c:pt idx="2129">
                  <c:v>2127</c:v>
                </c:pt>
                <c:pt idx="2130">
                  <c:v>2128</c:v>
                </c:pt>
                <c:pt idx="2131">
                  <c:v>2129</c:v>
                </c:pt>
                <c:pt idx="2132">
                  <c:v>2130</c:v>
                </c:pt>
                <c:pt idx="2133">
                  <c:v>2131</c:v>
                </c:pt>
                <c:pt idx="2134">
                  <c:v>2132</c:v>
                </c:pt>
                <c:pt idx="2135">
                  <c:v>2133</c:v>
                </c:pt>
                <c:pt idx="2136">
                  <c:v>2134</c:v>
                </c:pt>
                <c:pt idx="2137">
                  <c:v>2135</c:v>
                </c:pt>
                <c:pt idx="2138">
                  <c:v>2136</c:v>
                </c:pt>
                <c:pt idx="2139">
                  <c:v>2137</c:v>
                </c:pt>
                <c:pt idx="2140">
                  <c:v>2138</c:v>
                </c:pt>
                <c:pt idx="2141">
                  <c:v>2139</c:v>
                </c:pt>
                <c:pt idx="2142">
                  <c:v>2140</c:v>
                </c:pt>
                <c:pt idx="2143">
                  <c:v>2141</c:v>
                </c:pt>
                <c:pt idx="2144">
                  <c:v>2142</c:v>
                </c:pt>
                <c:pt idx="2145">
                  <c:v>2143</c:v>
                </c:pt>
                <c:pt idx="2146">
                  <c:v>2144</c:v>
                </c:pt>
                <c:pt idx="2147">
                  <c:v>2145</c:v>
                </c:pt>
                <c:pt idx="2148">
                  <c:v>2146</c:v>
                </c:pt>
                <c:pt idx="2149">
                  <c:v>2147</c:v>
                </c:pt>
                <c:pt idx="2150">
                  <c:v>2148</c:v>
                </c:pt>
                <c:pt idx="2151">
                  <c:v>2149</c:v>
                </c:pt>
                <c:pt idx="2152">
                  <c:v>2150</c:v>
                </c:pt>
                <c:pt idx="2153">
                  <c:v>2151</c:v>
                </c:pt>
                <c:pt idx="2154">
                  <c:v>2152</c:v>
                </c:pt>
                <c:pt idx="2155">
                  <c:v>2153</c:v>
                </c:pt>
                <c:pt idx="2156">
                  <c:v>2154</c:v>
                </c:pt>
                <c:pt idx="2157">
                  <c:v>2155</c:v>
                </c:pt>
                <c:pt idx="2158">
                  <c:v>2156</c:v>
                </c:pt>
                <c:pt idx="2159">
                  <c:v>2157</c:v>
                </c:pt>
                <c:pt idx="2160">
                  <c:v>2158</c:v>
                </c:pt>
                <c:pt idx="2161">
                  <c:v>2159</c:v>
                </c:pt>
                <c:pt idx="2162">
                  <c:v>2160</c:v>
                </c:pt>
                <c:pt idx="2163">
                  <c:v>2161</c:v>
                </c:pt>
                <c:pt idx="2164">
                  <c:v>2162</c:v>
                </c:pt>
                <c:pt idx="2165">
                  <c:v>2163</c:v>
                </c:pt>
                <c:pt idx="2166">
                  <c:v>2164</c:v>
                </c:pt>
                <c:pt idx="2167">
                  <c:v>2165</c:v>
                </c:pt>
                <c:pt idx="2168">
                  <c:v>2166</c:v>
                </c:pt>
                <c:pt idx="2169">
                  <c:v>2167</c:v>
                </c:pt>
                <c:pt idx="2170">
                  <c:v>2168</c:v>
                </c:pt>
                <c:pt idx="2171">
                  <c:v>2169</c:v>
                </c:pt>
                <c:pt idx="2172">
                  <c:v>2170</c:v>
                </c:pt>
                <c:pt idx="2173">
                  <c:v>2171</c:v>
                </c:pt>
                <c:pt idx="2174">
                  <c:v>2172</c:v>
                </c:pt>
                <c:pt idx="2175">
                  <c:v>2173</c:v>
                </c:pt>
                <c:pt idx="2176">
                  <c:v>2174</c:v>
                </c:pt>
                <c:pt idx="2177">
                  <c:v>2175</c:v>
                </c:pt>
                <c:pt idx="2178">
                  <c:v>2176</c:v>
                </c:pt>
                <c:pt idx="2179">
                  <c:v>2177</c:v>
                </c:pt>
                <c:pt idx="2180">
                  <c:v>2178</c:v>
                </c:pt>
                <c:pt idx="2181">
                  <c:v>2179</c:v>
                </c:pt>
                <c:pt idx="2182">
                  <c:v>2180</c:v>
                </c:pt>
                <c:pt idx="2183">
                  <c:v>2181</c:v>
                </c:pt>
                <c:pt idx="2184">
                  <c:v>2182</c:v>
                </c:pt>
                <c:pt idx="2185">
                  <c:v>2183</c:v>
                </c:pt>
                <c:pt idx="2186">
                  <c:v>2184</c:v>
                </c:pt>
                <c:pt idx="2187">
                  <c:v>2185</c:v>
                </c:pt>
                <c:pt idx="2188">
                  <c:v>2186</c:v>
                </c:pt>
                <c:pt idx="2189">
                  <c:v>2187</c:v>
                </c:pt>
                <c:pt idx="2190">
                  <c:v>2188</c:v>
                </c:pt>
                <c:pt idx="2191">
                  <c:v>2189</c:v>
                </c:pt>
                <c:pt idx="2192">
                  <c:v>2190</c:v>
                </c:pt>
                <c:pt idx="2193">
                  <c:v>2191</c:v>
                </c:pt>
                <c:pt idx="2194">
                  <c:v>2192</c:v>
                </c:pt>
                <c:pt idx="2195">
                  <c:v>2193</c:v>
                </c:pt>
                <c:pt idx="2196">
                  <c:v>2194</c:v>
                </c:pt>
                <c:pt idx="2197">
                  <c:v>2195</c:v>
                </c:pt>
                <c:pt idx="2198">
                  <c:v>2196</c:v>
                </c:pt>
                <c:pt idx="2199">
                  <c:v>2197</c:v>
                </c:pt>
                <c:pt idx="2200">
                  <c:v>2198</c:v>
                </c:pt>
                <c:pt idx="2201">
                  <c:v>2199</c:v>
                </c:pt>
                <c:pt idx="2202">
                  <c:v>2200</c:v>
                </c:pt>
                <c:pt idx="2203">
                  <c:v>2201</c:v>
                </c:pt>
                <c:pt idx="2204">
                  <c:v>2202</c:v>
                </c:pt>
                <c:pt idx="2205">
                  <c:v>2203</c:v>
                </c:pt>
                <c:pt idx="2206">
                  <c:v>2204</c:v>
                </c:pt>
                <c:pt idx="2207">
                  <c:v>2205</c:v>
                </c:pt>
                <c:pt idx="2208">
                  <c:v>2206</c:v>
                </c:pt>
                <c:pt idx="2209">
                  <c:v>2207</c:v>
                </c:pt>
                <c:pt idx="2210">
                  <c:v>2208</c:v>
                </c:pt>
                <c:pt idx="2211">
                  <c:v>2209</c:v>
                </c:pt>
                <c:pt idx="2212">
                  <c:v>2210</c:v>
                </c:pt>
                <c:pt idx="2213">
                  <c:v>2211</c:v>
                </c:pt>
                <c:pt idx="2214">
                  <c:v>2212</c:v>
                </c:pt>
                <c:pt idx="2215">
                  <c:v>2213</c:v>
                </c:pt>
                <c:pt idx="2216">
                  <c:v>2214</c:v>
                </c:pt>
                <c:pt idx="2217">
                  <c:v>2215</c:v>
                </c:pt>
                <c:pt idx="2218">
                  <c:v>2216</c:v>
                </c:pt>
                <c:pt idx="2219">
                  <c:v>2217</c:v>
                </c:pt>
                <c:pt idx="2220">
                  <c:v>2218</c:v>
                </c:pt>
                <c:pt idx="2221">
                  <c:v>2219</c:v>
                </c:pt>
                <c:pt idx="2222">
                  <c:v>2220</c:v>
                </c:pt>
                <c:pt idx="2223">
                  <c:v>2221</c:v>
                </c:pt>
                <c:pt idx="2224">
                  <c:v>2222</c:v>
                </c:pt>
                <c:pt idx="2225">
                  <c:v>2223</c:v>
                </c:pt>
                <c:pt idx="2226">
                  <c:v>2224</c:v>
                </c:pt>
                <c:pt idx="2227">
                  <c:v>2225</c:v>
                </c:pt>
                <c:pt idx="2228">
                  <c:v>2226</c:v>
                </c:pt>
                <c:pt idx="2229">
                  <c:v>2227</c:v>
                </c:pt>
                <c:pt idx="2230">
                  <c:v>2228</c:v>
                </c:pt>
                <c:pt idx="2231">
                  <c:v>2229</c:v>
                </c:pt>
                <c:pt idx="2232">
                  <c:v>2230</c:v>
                </c:pt>
                <c:pt idx="2233">
                  <c:v>2231</c:v>
                </c:pt>
                <c:pt idx="2234">
                  <c:v>2232</c:v>
                </c:pt>
                <c:pt idx="2235">
                  <c:v>2233</c:v>
                </c:pt>
                <c:pt idx="2236">
                  <c:v>2234</c:v>
                </c:pt>
                <c:pt idx="2237">
                  <c:v>2235</c:v>
                </c:pt>
                <c:pt idx="2238">
                  <c:v>2236</c:v>
                </c:pt>
                <c:pt idx="2239">
                  <c:v>2237</c:v>
                </c:pt>
                <c:pt idx="2240">
                  <c:v>2238</c:v>
                </c:pt>
                <c:pt idx="2241">
                  <c:v>2239</c:v>
                </c:pt>
                <c:pt idx="2242">
                  <c:v>2240</c:v>
                </c:pt>
                <c:pt idx="2243">
                  <c:v>2241</c:v>
                </c:pt>
                <c:pt idx="2244">
                  <c:v>2242</c:v>
                </c:pt>
                <c:pt idx="2245">
                  <c:v>2243</c:v>
                </c:pt>
                <c:pt idx="2246">
                  <c:v>2244</c:v>
                </c:pt>
                <c:pt idx="2247">
                  <c:v>2245</c:v>
                </c:pt>
                <c:pt idx="2248">
                  <c:v>2246</c:v>
                </c:pt>
                <c:pt idx="2249">
                  <c:v>2247</c:v>
                </c:pt>
                <c:pt idx="2250">
                  <c:v>2248</c:v>
                </c:pt>
                <c:pt idx="2251">
                  <c:v>2249</c:v>
                </c:pt>
                <c:pt idx="2252">
                  <c:v>2250</c:v>
                </c:pt>
                <c:pt idx="2253">
                  <c:v>2251</c:v>
                </c:pt>
                <c:pt idx="2254">
                  <c:v>2252</c:v>
                </c:pt>
                <c:pt idx="2255">
                  <c:v>2253</c:v>
                </c:pt>
                <c:pt idx="2256">
                  <c:v>2254</c:v>
                </c:pt>
                <c:pt idx="2257">
                  <c:v>2255</c:v>
                </c:pt>
                <c:pt idx="2258">
                  <c:v>2256</c:v>
                </c:pt>
                <c:pt idx="2259">
                  <c:v>2257</c:v>
                </c:pt>
                <c:pt idx="2260">
                  <c:v>2258</c:v>
                </c:pt>
                <c:pt idx="2261">
                  <c:v>2259</c:v>
                </c:pt>
                <c:pt idx="2262">
                  <c:v>2260</c:v>
                </c:pt>
                <c:pt idx="2263">
                  <c:v>2261</c:v>
                </c:pt>
                <c:pt idx="2264">
                  <c:v>2262</c:v>
                </c:pt>
                <c:pt idx="2265">
                  <c:v>2263</c:v>
                </c:pt>
                <c:pt idx="2266">
                  <c:v>2264</c:v>
                </c:pt>
                <c:pt idx="2267">
                  <c:v>2265</c:v>
                </c:pt>
                <c:pt idx="2268">
                  <c:v>2266</c:v>
                </c:pt>
                <c:pt idx="2269">
                  <c:v>2267</c:v>
                </c:pt>
                <c:pt idx="2270">
                  <c:v>2268</c:v>
                </c:pt>
                <c:pt idx="2271">
                  <c:v>2269</c:v>
                </c:pt>
                <c:pt idx="2272">
                  <c:v>2270</c:v>
                </c:pt>
                <c:pt idx="2273">
                  <c:v>2271</c:v>
                </c:pt>
                <c:pt idx="2274">
                  <c:v>2272</c:v>
                </c:pt>
                <c:pt idx="2275">
                  <c:v>2273</c:v>
                </c:pt>
                <c:pt idx="2276">
                  <c:v>2274</c:v>
                </c:pt>
                <c:pt idx="2277">
                  <c:v>2275</c:v>
                </c:pt>
                <c:pt idx="2278">
                  <c:v>2276</c:v>
                </c:pt>
                <c:pt idx="2279">
                  <c:v>2277</c:v>
                </c:pt>
                <c:pt idx="2280">
                  <c:v>2278</c:v>
                </c:pt>
                <c:pt idx="2281">
                  <c:v>2279</c:v>
                </c:pt>
                <c:pt idx="2282">
                  <c:v>2280</c:v>
                </c:pt>
                <c:pt idx="2283">
                  <c:v>2281</c:v>
                </c:pt>
                <c:pt idx="2284">
                  <c:v>2282</c:v>
                </c:pt>
                <c:pt idx="2285">
                  <c:v>2283</c:v>
                </c:pt>
                <c:pt idx="2286">
                  <c:v>2284</c:v>
                </c:pt>
                <c:pt idx="2287">
                  <c:v>2285</c:v>
                </c:pt>
                <c:pt idx="2288">
                  <c:v>2286</c:v>
                </c:pt>
                <c:pt idx="2289">
                  <c:v>2287</c:v>
                </c:pt>
                <c:pt idx="2290">
                  <c:v>2288</c:v>
                </c:pt>
                <c:pt idx="2291">
                  <c:v>2289</c:v>
                </c:pt>
                <c:pt idx="2292">
                  <c:v>2290</c:v>
                </c:pt>
                <c:pt idx="2293">
                  <c:v>2291</c:v>
                </c:pt>
                <c:pt idx="2294">
                  <c:v>2292</c:v>
                </c:pt>
                <c:pt idx="2295">
                  <c:v>2293</c:v>
                </c:pt>
                <c:pt idx="2296">
                  <c:v>2294</c:v>
                </c:pt>
                <c:pt idx="2297">
                  <c:v>2295</c:v>
                </c:pt>
                <c:pt idx="2298">
                  <c:v>2296</c:v>
                </c:pt>
                <c:pt idx="2299">
                  <c:v>2297</c:v>
                </c:pt>
                <c:pt idx="2300">
                  <c:v>2298</c:v>
                </c:pt>
                <c:pt idx="2301">
                  <c:v>2299</c:v>
                </c:pt>
                <c:pt idx="2302">
                  <c:v>2300</c:v>
                </c:pt>
                <c:pt idx="2303">
                  <c:v>2301</c:v>
                </c:pt>
                <c:pt idx="2304">
                  <c:v>2302</c:v>
                </c:pt>
                <c:pt idx="2305">
                  <c:v>2303</c:v>
                </c:pt>
                <c:pt idx="2306">
                  <c:v>2304</c:v>
                </c:pt>
                <c:pt idx="2307">
                  <c:v>2305</c:v>
                </c:pt>
                <c:pt idx="2308">
                  <c:v>2306</c:v>
                </c:pt>
                <c:pt idx="2309">
                  <c:v>2307</c:v>
                </c:pt>
                <c:pt idx="2310">
                  <c:v>2308</c:v>
                </c:pt>
                <c:pt idx="2311">
                  <c:v>2309</c:v>
                </c:pt>
                <c:pt idx="2312">
                  <c:v>2310</c:v>
                </c:pt>
                <c:pt idx="2313">
                  <c:v>2311</c:v>
                </c:pt>
                <c:pt idx="2314">
                  <c:v>2312</c:v>
                </c:pt>
                <c:pt idx="2315">
                  <c:v>2313</c:v>
                </c:pt>
                <c:pt idx="2316">
                  <c:v>2314</c:v>
                </c:pt>
                <c:pt idx="2317">
                  <c:v>2315</c:v>
                </c:pt>
                <c:pt idx="2318">
                  <c:v>2316</c:v>
                </c:pt>
                <c:pt idx="2319">
                  <c:v>2317</c:v>
                </c:pt>
                <c:pt idx="2320">
                  <c:v>2318</c:v>
                </c:pt>
                <c:pt idx="2321">
                  <c:v>2319</c:v>
                </c:pt>
                <c:pt idx="2322">
                  <c:v>2320</c:v>
                </c:pt>
                <c:pt idx="2323">
                  <c:v>2321</c:v>
                </c:pt>
                <c:pt idx="2324">
                  <c:v>2322</c:v>
                </c:pt>
                <c:pt idx="2325">
                  <c:v>2323</c:v>
                </c:pt>
                <c:pt idx="2326">
                  <c:v>2324</c:v>
                </c:pt>
                <c:pt idx="2327">
                  <c:v>2325</c:v>
                </c:pt>
                <c:pt idx="2328">
                  <c:v>2326</c:v>
                </c:pt>
                <c:pt idx="2329">
                  <c:v>2327</c:v>
                </c:pt>
                <c:pt idx="2330">
                  <c:v>2328</c:v>
                </c:pt>
                <c:pt idx="2331">
                  <c:v>2329</c:v>
                </c:pt>
                <c:pt idx="2332">
                  <c:v>2330</c:v>
                </c:pt>
                <c:pt idx="2333">
                  <c:v>2331</c:v>
                </c:pt>
                <c:pt idx="2334">
                  <c:v>2332</c:v>
                </c:pt>
                <c:pt idx="2335">
                  <c:v>2333</c:v>
                </c:pt>
                <c:pt idx="2336">
                  <c:v>2334</c:v>
                </c:pt>
                <c:pt idx="2337">
                  <c:v>2335</c:v>
                </c:pt>
                <c:pt idx="2338">
                  <c:v>2336</c:v>
                </c:pt>
                <c:pt idx="2339">
                  <c:v>2337</c:v>
                </c:pt>
                <c:pt idx="2340">
                  <c:v>2338</c:v>
                </c:pt>
                <c:pt idx="2341">
                  <c:v>2339</c:v>
                </c:pt>
                <c:pt idx="2342">
                  <c:v>2340</c:v>
                </c:pt>
                <c:pt idx="2343">
                  <c:v>2341</c:v>
                </c:pt>
                <c:pt idx="2344">
                  <c:v>2342</c:v>
                </c:pt>
                <c:pt idx="2345">
                  <c:v>2343</c:v>
                </c:pt>
                <c:pt idx="2346">
                  <c:v>2344</c:v>
                </c:pt>
                <c:pt idx="2347">
                  <c:v>2345</c:v>
                </c:pt>
                <c:pt idx="2348">
                  <c:v>2346</c:v>
                </c:pt>
                <c:pt idx="2349">
                  <c:v>2347</c:v>
                </c:pt>
                <c:pt idx="2350">
                  <c:v>2348</c:v>
                </c:pt>
                <c:pt idx="2351">
                  <c:v>2349</c:v>
                </c:pt>
                <c:pt idx="2352">
                  <c:v>2350</c:v>
                </c:pt>
                <c:pt idx="2353">
                  <c:v>2351</c:v>
                </c:pt>
                <c:pt idx="2354">
                  <c:v>2352</c:v>
                </c:pt>
                <c:pt idx="2355">
                  <c:v>2353</c:v>
                </c:pt>
                <c:pt idx="2356">
                  <c:v>2354</c:v>
                </c:pt>
                <c:pt idx="2357">
                  <c:v>2355</c:v>
                </c:pt>
                <c:pt idx="2358">
                  <c:v>2356</c:v>
                </c:pt>
                <c:pt idx="2359">
                  <c:v>2357</c:v>
                </c:pt>
                <c:pt idx="2360">
                  <c:v>2358</c:v>
                </c:pt>
                <c:pt idx="2361">
                  <c:v>2359</c:v>
                </c:pt>
                <c:pt idx="2362">
                  <c:v>2360</c:v>
                </c:pt>
                <c:pt idx="2363">
                  <c:v>2361</c:v>
                </c:pt>
                <c:pt idx="2364">
                  <c:v>2362</c:v>
                </c:pt>
                <c:pt idx="2365">
                  <c:v>2363</c:v>
                </c:pt>
                <c:pt idx="2366">
                  <c:v>2364</c:v>
                </c:pt>
                <c:pt idx="2367">
                  <c:v>2365</c:v>
                </c:pt>
                <c:pt idx="2368">
                  <c:v>2366</c:v>
                </c:pt>
                <c:pt idx="2369">
                  <c:v>2367</c:v>
                </c:pt>
                <c:pt idx="2370">
                  <c:v>2368</c:v>
                </c:pt>
                <c:pt idx="2371">
                  <c:v>2369</c:v>
                </c:pt>
                <c:pt idx="2372">
                  <c:v>2370</c:v>
                </c:pt>
                <c:pt idx="2373">
                  <c:v>2371</c:v>
                </c:pt>
                <c:pt idx="2374">
                  <c:v>2372</c:v>
                </c:pt>
                <c:pt idx="2375">
                  <c:v>2373</c:v>
                </c:pt>
                <c:pt idx="2376">
                  <c:v>2374</c:v>
                </c:pt>
                <c:pt idx="2377">
                  <c:v>2375</c:v>
                </c:pt>
                <c:pt idx="2378">
                  <c:v>2376</c:v>
                </c:pt>
                <c:pt idx="2379">
                  <c:v>2377</c:v>
                </c:pt>
                <c:pt idx="2380">
                  <c:v>2378</c:v>
                </c:pt>
                <c:pt idx="2381">
                  <c:v>2379</c:v>
                </c:pt>
                <c:pt idx="2382">
                  <c:v>2380</c:v>
                </c:pt>
                <c:pt idx="2383">
                  <c:v>2381</c:v>
                </c:pt>
                <c:pt idx="2384">
                  <c:v>2382</c:v>
                </c:pt>
                <c:pt idx="2385">
                  <c:v>2383</c:v>
                </c:pt>
                <c:pt idx="2386">
                  <c:v>2384</c:v>
                </c:pt>
                <c:pt idx="2387">
                  <c:v>2385</c:v>
                </c:pt>
                <c:pt idx="2388">
                  <c:v>2386</c:v>
                </c:pt>
                <c:pt idx="2389">
                  <c:v>2387</c:v>
                </c:pt>
                <c:pt idx="2390">
                  <c:v>2388</c:v>
                </c:pt>
                <c:pt idx="2391">
                  <c:v>2389</c:v>
                </c:pt>
                <c:pt idx="2392">
                  <c:v>2390</c:v>
                </c:pt>
                <c:pt idx="2393">
                  <c:v>2391</c:v>
                </c:pt>
                <c:pt idx="2394">
                  <c:v>2392</c:v>
                </c:pt>
                <c:pt idx="2395">
                  <c:v>2393</c:v>
                </c:pt>
                <c:pt idx="2396">
                  <c:v>2394</c:v>
                </c:pt>
                <c:pt idx="2397">
                  <c:v>2395</c:v>
                </c:pt>
                <c:pt idx="2398">
                  <c:v>2396</c:v>
                </c:pt>
                <c:pt idx="2399">
                  <c:v>2397</c:v>
                </c:pt>
                <c:pt idx="2400">
                  <c:v>2398</c:v>
                </c:pt>
                <c:pt idx="2401">
                  <c:v>2399</c:v>
                </c:pt>
                <c:pt idx="2402">
                  <c:v>2400</c:v>
                </c:pt>
                <c:pt idx="2403">
                  <c:v>2401</c:v>
                </c:pt>
                <c:pt idx="2404">
                  <c:v>2402</c:v>
                </c:pt>
                <c:pt idx="2405">
                  <c:v>2403</c:v>
                </c:pt>
                <c:pt idx="2406">
                  <c:v>2404</c:v>
                </c:pt>
                <c:pt idx="2407">
                  <c:v>2405</c:v>
                </c:pt>
                <c:pt idx="2408">
                  <c:v>2406</c:v>
                </c:pt>
                <c:pt idx="2409">
                  <c:v>2407</c:v>
                </c:pt>
                <c:pt idx="2410">
                  <c:v>2408</c:v>
                </c:pt>
                <c:pt idx="2411">
                  <c:v>2409</c:v>
                </c:pt>
                <c:pt idx="2412">
                  <c:v>2410</c:v>
                </c:pt>
                <c:pt idx="2413">
                  <c:v>2411</c:v>
                </c:pt>
                <c:pt idx="2414">
                  <c:v>2412</c:v>
                </c:pt>
                <c:pt idx="2415">
                  <c:v>2413</c:v>
                </c:pt>
                <c:pt idx="2416">
                  <c:v>2414</c:v>
                </c:pt>
                <c:pt idx="2417">
                  <c:v>2415</c:v>
                </c:pt>
                <c:pt idx="2418">
                  <c:v>2416</c:v>
                </c:pt>
                <c:pt idx="2419">
                  <c:v>2417</c:v>
                </c:pt>
                <c:pt idx="2420">
                  <c:v>2418</c:v>
                </c:pt>
                <c:pt idx="2421">
                  <c:v>2419</c:v>
                </c:pt>
                <c:pt idx="2422">
                  <c:v>2420</c:v>
                </c:pt>
                <c:pt idx="2423">
                  <c:v>2421</c:v>
                </c:pt>
                <c:pt idx="2424">
                  <c:v>2422</c:v>
                </c:pt>
                <c:pt idx="2425">
                  <c:v>2423</c:v>
                </c:pt>
                <c:pt idx="2426">
                  <c:v>2424</c:v>
                </c:pt>
                <c:pt idx="2427">
                  <c:v>2425</c:v>
                </c:pt>
                <c:pt idx="2428">
                  <c:v>2426</c:v>
                </c:pt>
                <c:pt idx="2429">
                  <c:v>2427</c:v>
                </c:pt>
                <c:pt idx="2430">
                  <c:v>2428</c:v>
                </c:pt>
                <c:pt idx="2431">
                  <c:v>2429</c:v>
                </c:pt>
                <c:pt idx="2432">
                  <c:v>2430</c:v>
                </c:pt>
                <c:pt idx="2433">
                  <c:v>2431</c:v>
                </c:pt>
                <c:pt idx="2434">
                  <c:v>2432</c:v>
                </c:pt>
                <c:pt idx="2435">
                  <c:v>2433</c:v>
                </c:pt>
                <c:pt idx="2436">
                  <c:v>2434</c:v>
                </c:pt>
                <c:pt idx="2437">
                  <c:v>2435</c:v>
                </c:pt>
                <c:pt idx="2438">
                  <c:v>2436</c:v>
                </c:pt>
                <c:pt idx="2439">
                  <c:v>2437</c:v>
                </c:pt>
                <c:pt idx="2440">
                  <c:v>2438</c:v>
                </c:pt>
                <c:pt idx="2441">
                  <c:v>2439</c:v>
                </c:pt>
                <c:pt idx="2442">
                  <c:v>2440</c:v>
                </c:pt>
                <c:pt idx="2443">
                  <c:v>2441</c:v>
                </c:pt>
                <c:pt idx="2444">
                  <c:v>2442</c:v>
                </c:pt>
                <c:pt idx="2445">
                  <c:v>2443</c:v>
                </c:pt>
                <c:pt idx="2446">
                  <c:v>2444</c:v>
                </c:pt>
                <c:pt idx="2447">
                  <c:v>2445</c:v>
                </c:pt>
                <c:pt idx="2448">
                  <c:v>2446</c:v>
                </c:pt>
                <c:pt idx="2449">
                  <c:v>2447</c:v>
                </c:pt>
                <c:pt idx="2450">
                  <c:v>2448</c:v>
                </c:pt>
                <c:pt idx="2451">
                  <c:v>2449</c:v>
                </c:pt>
                <c:pt idx="2452">
                  <c:v>2450</c:v>
                </c:pt>
                <c:pt idx="2453">
                  <c:v>2451</c:v>
                </c:pt>
                <c:pt idx="2454">
                  <c:v>2452</c:v>
                </c:pt>
                <c:pt idx="2455">
                  <c:v>2453</c:v>
                </c:pt>
                <c:pt idx="2456">
                  <c:v>2454</c:v>
                </c:pt>
                <c:pt idx="2457">
                  <c:v>2455</c:v>
                </c:pt>
                <c:pt idx="2458">
                  <c:v>2456</c:v>
                </c:pt>
                <c:pt idx="2459">
                  <c:v>2457</c:v>
                </c:pt>
                <c:pt idx="2460">
                  <c:v>2458</c:v>
                </c:pt>
                <c:pt idx="2461">
                  <c:v>2459</c:v>
                </c:pt>
                <c:pt idx="2462">
                  <c:v>2460</c:v>
                </c:pt>
                <c:pt idx="2463">
                  <c:v>2461</c:v>
                </c:pt>
                <c:pt idx="2464">
                  <c:v>2462</c:v>
                </c:pt>
                <c:pt idx="2465">
                  <c:v>2463</c:v>
                </c:pt>
                <c:pt idx="2466">
                  <c:v>2464</c:v>
                </c:pt>
                <c:pt idx="2467">
                  <c:v>2465</c:v>
                </c:pt>
                <c:pt idx="2468">
                  <c:v>2466</c:v>
                </c:pt>
                <c:pt idx="2469">
                  <c:v>2467</c:v>
                </c:pt>
                <c:pt idx="2470">
                  <c:v>2468</c:v>
                </c:pt>
                <c:pt idx="2471">
                  <c:v>2469</c:v>
                </c:pt>
                <c:pt idx="2472">
                  <c:v>2470</c:v>
                </c:pt>
                <c:pt idx="2473">
                  <c:v>2471</c:v>
                </c:pt>
                <c:pt idx="2474">
                  <c:v>2472</c:v>
                </c:pt>
                <c:pt idx="2475">
                  <c:v>2473</c:v>
                </c:pt>
                <c:pt idx="2476">
                  <c:v>2474</c:v>
                </c:pt>
                <c:pt idx="2477">
                  <c:v>2475</c:v>
                </c:pt>
                <c:pt idx="2478">
                  <c:v>2476</c:v>
                </c:pt>
                <c:pt idx="2479">
                  <c:v>2477</c:v>
                </c:pt>
                <c:pt idx="2480">
                  <c:v>2478</c:v>
                </c:pt>
                <c:pt idx="2481">
                  <c:v>2479</c:v>
                </c:pt>
                <c:pt idx="2482">
                  <c:v>2480</c:v>
                </c:pt>
                <c:pt idx="2483">
                  <c:v>2481</c:v>
                </c:pt>
                <c:pt idx="2484">
                  <c:v>2482</c:v>
                </c:pt>
                <c:pt idx="2485">
                  <c:v>2483</c:v>
                </c:pt>
                <c:pt idx="2486">
                  <c:v>2484</c:v>
                </c:pt>
                <c:pt idx="2487">
                  <c:v>2485</c:v>
                </c:pt>
                <c:pt idx="2488">
                  <c:v>2486</c:v>
                </c:pt>
                <c:pt idx="2489">
                  <c:v>2487</c:v>
                </c:pt>
                <c:pt idx="2490">
                  <c:v>2488</c:v>
                </c:pt>
                <c:pt idx="2491">
                  <c:v>2489</c:v>
                </c:pt>
                <c:pt idx="2492">
                  <c:v>2490</c:v>
                </c:pt>
                <c:pt idx="2493">
                  <c:v>2491</c:v>
                </c:pt>
                <c:pt idx="2494">
                  <c:v>2492</c:v>
                </c:pt>
                <c:pt idx="2495">
                  <c:v>2493</c:v>
                </c:pt>
                <c:pt idx="2496">
                  <c:v>2494</c:v>
                </c:pt>
                <c:pt idx="2497">
                  <c:v>2495</c:v>
                </c:pt>
                <c:pt idx="2498">
                  <c:v>2496</c:v>
                </c:pt>
                <c:pt idx="2499">
                  <c:v>2497</c:v>
                </c:pt>
                <c:pt idx="2500">
                  <c:v>2498</c:v>
                </c:pt>
                <c:pt idx="2501">
                  <c:v>2499</c:v>
                </c:pt>
                <c:pt idx="2502">
                  <c:v>2500</c:v>
                </c:pt>
                <c:pt idx="2503">
                  <c:v>2501</c:v>
                </c:pt>
                <c:pt idx="2504">
                  <c:v>2502</c:v>
                </c:pt>
                <c:pt idx="2505">
                  <c:v>2503</c:v>
                </c:pt>
                <c:pt idx="2506">
                  <c:v>2504</c:v>
                </c:pt>
                <c:pt idx="2507">
                  <c:v>2505</c:v>
                </c:pt>
                <c:pt idx="2508">
                  <c:v>2506</c:v>
                </c:pt>
                <c:pt idx="2509">
                  <c:v>2507</c:v>
                </c:pt>
                <c:pt idx="2510">
                  <c:v>2508</c:v>
                </c:pt>
                <c:pt idx="2511">
                  <c:v>2509</c:v>
                </c:pt>
                <c:pt idx="2512">
                  <c:v>2510</c:v>
                </c:pt>
                <c:pt idx="2513">
                  <c:v>2511</c:v>
                </c:pt>
                <c:pt idx="2514">
                  <c:v>2512</c:v>
                </c:pt>
                <c:pt idx="2515">
                  <c:v>2513</c:v>
                </c:pt>
                <c:pt idx="2516">
                  <c:v>2514</c:v>
                </c:pt>
                <c:pt idx="2517">
                  <c:v>2515</c:v>
                </c:pt>
                <c:pt idx="2518">
                  <c:v>2516</c:v>
                </c:pt>
                <c:pt idx="2519">
                  <c:v>2517</c:v>
                </c:pt>
                <c:pt idx="2520">
                  <c:v>2518</c:v>
                </c:pt>
                <c:pt idx="2521">
                  <c:v>2519</c:v>
                </c:pt>
                <c:pt idx="2522">
                  <c:v>2520</c:v>
                </c:pt>
                <c:pt idx="2523">
                  <c:v>2521</c:v>
                </c:pt>
                <c:pt idx="2524">
                  <c:v>2522</c:v>
                </c:pt>
                <c:pt idx="2525">
                  <c:v>2523</c:v>
                </c:pt>
                <c:pt idx="2526">
                  <c:v>2524</c:v>
                </c:pt>
                <c:pt idx="2527">
                  <c:v>2525</c:v>
                </c:pt>
                <c:pt idx="2528">
                  <c:v>2526</c:v>
                </c:pt>
                <c:pt idx="2529">
                  <c:v>2527</c:v>
                </c:pt>
                <c:pt idx="2530">
                  <c:v>2528</c:v>
                </c:pt>
                <c:pt idx="2531">
                  <c:v>2529</c:v>
                </c:pt>
                <c:pt idx="2532">
                  <c:v>2530</c:v>
                </c:pt>
                <c:pt idx="2533">
                  <c:v>2531</c:v>
                </c:pt>
                <c:pt idx="2534">
                  <c:v>2532</c:v>
                </c:pt>
                <c:pt idx="2535">
                  <c:v>2533</c:v>
                </c:pt>
                <c:pt idx="2536">
                  <c:v>2534</c:v>
                </c:pt>
                <c:pt idx="2537">
                  <c:v>2535</c:v>
                </c:pt>
                <c:pt idx="2538">
                  <c:v>2536</c:v>
                </c:pt>
                <c:pt idx="2539">
                  <c:v>2537</c:v>
                </c:pt>
                <c:pt idx="2540">
                  <c:v>2538</c:v>
                </c:pt>
                <c:pt idx="2541">
                  <c:v>2539</c:v>
                </c:pt>
                <c:pt idx="2542">
                  <c:v>2540</c:v>
                </c:pt>
                <c:pt idx="2543">
                  <c:v>2541</c:v>
                </c:pt>
                <c:pt idx="2544">
                  <c:v>2542</c:v>
                </c:pt>
                <c:pt idx="2545">
                  <c:v>2543</c:v>
                </c:pt>
                <c:pt idx="2546">
                  <c:v>2544</c:v>
                </c:pt>
                <c:pt idx="2547">
                  <c:v>2545</c:v>
                </c:pt>
                <c:pt idx="2548">
                  <c:v>2546</c:v>
                </c:pt>
                <c:pt idx="2549">
                  <c:v>2547</c:v>
                </c:pt>
                <c:pt idx="2550">
                  <c:v>2548</c:v>
                </c:pt>
                <c:pt idx="2551">
                  <c:v>2549</c:v>
                </c:pt>
                <c:pt idx="2552">
                  <c:v>2550</c:v>
                </c:pt>
                <c:pt idx="2553">
                  <c:v>2551</c:v>
                </c:pt>
                <c:pt idx="2554">
                  <c:v>2552</c:v>
                </c:pt>
                <c:pt idx="2555">
                  <c:v>2553</c:v>
                </c:pt>
                <c:pt idx="2556">
                  <c:v>2554</c:v>
                </c:pt>
                <c:pt idx="2557">
                  <c:v>2555</c:v>
                </c:pt>
                <c:pt idx="2558">
                  <c:v>2556</c:v>
                </c:pt>
                <c:pt idx="2559">
                  <c:v>2557</c:v>
                </c:pt>
                <c:pt idx="2560">
                  <c:v>2558</c:v>
                </c:pt>
                <c:pt idx="2561">
                  <c:v>2559</c:v>
                </c:pt>
                <c:pt idx="2562">
                  <c:v>2560</c:v>
                </c:pt>
                <c:pt idx="2563">
                  <c:v>2561</c:v>
                </c:pt>
                <c:pt idx="2564">
                  <c:v>2562</c:v>
                </c:pt>
                <c:pt idx="2565">
                  <c:v>2563</c:v>
                </c:pt>
                <c:pt idx="2566">
                  <c:v>2564</c:v>
                </c:pt>
                <c:pt idx="2567">
                  <c:v>2565</c:v>
                </c:pt>
                <c:pt idx="2568">
                  <c:v>2566</c:v>
                </c:pt>
                <c:pt idx="2569">
                  <c:v>2567</c:v>
                </c:pt>
                <c:pt idx="2570">
                  <c:v>2568</c:v>
                </c:pt>
                <c:pt idx="2571">
                  <c:v>2569</c:v>
                </c:pt>
                <c:pt idx="2572">
                  <c:v>2570</c:v>
                </c:pt>
                <c:pt idx="2573">
                  <c:v>2571</c:v>
                </c:pt>
                <c:pt idx="2574">
                  <c:v>2572</c:v>
                </c:pt>
                <c:pt idx="2575">
                  <c:v>2573</c:v>
                </c:pt>
                <c:pt idx="2576">
                  <c:v>2574</c:v>
                </c:pt>
                <c:pt idx="2577">
                  <c:v>2575</c:v>
                </c:pt>
                <c:pt idx="2578">
                  <c:v>2576</c:v>
                </c:pt>
                <c:pt idx="2579">
                  <c:v>2577</c:v>
                </c:pt>
                <c:pt idx="2580">
                  <c:v>2578</c:v>
                </c:pt>
                <c:pt idx="2581">
                  <c:v>2579</c:v>
                </c:pt>
                <c:pt idx="2582">
                  <c:v>2580</c:v>
                </c:pt>
                <c:pt idx="2583">
                  <c:v>2581</c:v>
                </c:pt>
                <c:pt idx="2584">
                  <c:v>2582</c:v>
                </c:pt>
                <c:pt idx="2585">
                  <c:v>2583</c:v>
                </c:pt>
                <c:pt idx="2586">
                  <c:v>2584</c:v>
                </c:pt>
                <c:pt idx="2587">
                  <c:v>2585</c:v>
                </c:pt>
                <c:pt idx="2588">
                  <c:v>2586</c:v>
                </c:pt>
                <c:pt idx="2589">
                  <c:v>2587</c:v>
                </c:pt>
                <c:pt idx="2590">
                  <c:v>2588</c:v>
                </c:pt>
                <c:pt idx="2591">
                  <c:v>2589</c:v>
                </c:pt>
                <c:pt idx="2592">
                  <c:v>2590</c:v>
                </c:pt>
                <c:pt idx="2593">
                  <c:v>2591</c:v>
                </c:pt>
                <c:pt idx="2594">
                  <c:v>2592</c:v>
                </c:pt>
                <c:pt idx="2595">
                  <c:v>2593</c:v>
                </c:pt>
                <c:pt idx="2596">
                  <c:v>2594</c:v>
                </c:pt>
                <c:pt idx="2597">
                  <c:v>2595</c:v>
                </c:pt>
                <c:pt idx="2598">
                  <c:v>2596</c:v>
                </c:pt>
                <c:pt idx="2599">
                  <c:v>2597</c:v>
                </c:pt>
                <c:pt idx="2600">
                  <c:v>2598</c:v>
                </c:pt>
                <c:pt idx="2601">
                  <c:v>2599</c:v>
                </c:pt>
                <c:pt idx="2602">
                  <c:v>2600</c:v>
                </c:pt>
                <c:pt idx="2603">
                  <c:v>2601</c:v>
                </c:pt>
                <c:pt idx="2604">
                  <c:v>2602</c:v>
                </c:pt>
                <c:pt idx="2605">
                  <c:v>2603</c:v>
                </c:pt>
                <c:pt idx="2606">
                  <c:v>2604</c:v>
                </c:pt>
                <c:pt idx="2607">
                  <c:v>2605</c:v>
                </c:pt>
                <c:pt idx="2608">
                  <c:v>2606</c:v>
                </c:pt>
                <c:pt idx="2609">
                  <c:v>2607</c:v>
                </c:pt>
                <c:pt idx="2610">
                  <c:v>2608</c:v>
                </c:pt>
                <c:pt idx="2611">
                  <c:v>2609</c:v>
                </c:pt>
                <c:pt idx="2612">
                  <c:v>2610</c:v>
                </c:pt>
                <c:pt idx="2613">
                  <c:v>2611</c:v>
                </c:pt>
                <c:pt idx="2614">
                  <c:v>2612</c:v>
                </c:pt>
                <c:pt idx="2615">
                  <c:v>2613</c:v>
                </c:pt>
                <c:pt idx="2616">
                  <c:v>2614</c:v>
                </c:pt>
                <c:pt idx="2617">
                  <c:v>2615</c:v>
                </c:pt>
                <c:pt idx="2618">
                  <c:v>2616</c:v>
                </c:pt>
                <c:pt idx="2619">
                  <c:v>2617</c:v>
                </c:pt>
                <c:pt idx="2620">
                  <c:v>2618</c:v>
                </c:pt>
                <c:pt idx="2621">
                  <c:v>2619</c:v>
                </c:pt>
                <c:pt idx="2622">
                  <c:v>2620</c:v>
                </c:pt>
                <c:pt idx="2623">
                  <c:v>2621</c:v>
                </c:pt>
                <c:pt idx="2624">
                  <c:v>2622</c:v>
                </c:pt>
                <c:pt idx="2625">
                  <c:v>2623</c:v>
                </c:pt>
                <c:pt idx="2626">
                  <c:v>2624</c:v>
                </c:pt>
                <c:pt idx="2627">
                  <c:v>2625</c:v>
                </c:pt>
                <c:pt idx="2628">
                  <c:v>2626</c:v>
                </c:pt>
                <c:pt idx="2629">
                  <c:v>2627</c:v>
                </c:pt>
                <c:pt idx="2630">
                  <c:v>2628</c:v>
                </c:pt>
                <c:pt idx="2631">
                  <c:v>2629</c:v>
                </c:pt>
                <c:pt idx="2632">
                  <c:v>2630</c:v>
                </c:pt>
                <c:pt idx="2633">
                  <c:v>2631</c:v>
                </c:pt>
                <c:pt idx="2634">
                  <c:v>2632</c:v>
                </c:pt>
                <c:pt idx="2635">
                  <c:v>2633</c:v>
                </c:pt>
                <c:pt idx="2636">
                  <c:v>2634</c:v>
                </c:pt>
                <c:pt idx="2637">
                  <c:v>2635</c:v>
                </c:pt>
                <c:pt idx="2638">
                  <c:v>2636</c:v>
                </c:pt>
                <c:pt idx="2639">
                  <c:v>2637</c:v>
                </c:pt>
                <c:pt idx="2640">
                  <c:v>2638</c:v>
                </c:pt>
                <c:pt idx="2641">
                  <c:v>2639</c:v>
                </c:pt>
                <c:pt idx="2642">
                  <c:v>2640</c:v>
                </c:pt>
                <c:pt idx="2643">
                  <c:v>2641</c:v>
                </c:pt>
                <c:pt idx="2644">
                  <c:v>2642</c:v>
                </c:pt>
                <c:pt idx="2645">
                  <c:v>2643</c:v>
                </c:pt>
                <c:pt idx="2646">
                  <c:v>2644</c:v>
                </c:pt>
                <c:pt idx="2647">
                  <c:v>2645</c:v>
                </c:pt>
                <c:pt idx="2648">
                  <c:v>2646</c:v>
                </c:pt>
                <c:pt idx="2649">
                  <c:v>2647</c:v>
                </c:pt>
                <c:pt idx="2650">
                  <c:v>2648</c:v>
                </c:pt>
                <c:pt idx="2651">
                  <c:v>2649</c:v>
                </c:pt>
                <c:pt idx="2652">
                  <c:v>2650</c:v>
                </c:pt>
                <c:pt idx="2653">
                  <c:v>2651</c:v>
                </c:pt>
                <c:pt idx="2654">
                  <c:v>2652</c:v>
                </c:pt>
                <c:pt idx="2655">
                  <c:v>2653</c:v>
                </c:pt>
                <c:pt idx="2656">
                  <c:v>2654</c:v>
                </c:pt>
                <c:pt idx="2657">
                  <c:v>2655</c:v>
                </c:pt>
                <c:pt idx="2658">
                  <c:v>2656</c:v>
                </c:pt>
                <c:pt idx="2659">
                  <c:v>2657</c:v>
                </c:pt>
                <c:pt idx="2660">
                  <c:v>2658</c:v>
                </c:pt>
                <c:pt idx="2661">
                  <c:v>2659</c:v>
                </c:pt>
                <c:pt idx="2662">
                  <c:v>2660</c:v>
                </c:pt>
                <c:pt idx="2663">
                  <c:v>2661</c:v>
                </c:pt>
                <c:pt idx="2664">
                  <c:v>2662</c:v>
                </c:pt>
                <c:pt idx="2665">
                  <c:v>2663</c:v>
                </c:pt>
                <c:pt idx="2666">
                  <c:v>2664</c:v>
                </c:pt>
                <c:pt idx="2667">
                  <c:v>2665</c:v>
                </c:pt>
                <c:pt idx="2668">
                  <c:v>2666</c:v>
                </c:pt>
                <c:pt idx="2669">
                  <c:v>2667</c:v>
                </c:pt>
                <c:pt idx="2670">
                  <c:v>2668</c:v>
                </c:pt>
                <c:pt idx="2671">
                  <c:v>2669</c:v>
                </c:pt>
                <c:pt idx="2672">
                  <c:v>2670</c:v>
                </c:pt>
                <c:pt idx="2673">
                  <c:v>2671</c:v>
                </c:pt>
                <c:pt idx="2674">
                  <c:v>2672</c:v>
                </c:pt>
                <c:pt idx="2675">
                  <c:v>2673</c:v>
                </c:pt>
                <c:pt idx="2676">
                  <c:v>2674</c:v>
                </c:pt>
                <c:pt idx="2677">
                  <c:v>2675</c:v>
                </c:pt>
                <c:pt idx="2678">
                  <c:v>2676</c:v>
                </c:pt>
                <c:pt idx="2679">
                  <c:v>2677</c:v>
                </c:pt>
                <c:pt idx="2680">
                  <c:v>2678</c:v>
                </c:pt>
                <c:pt idx="2681">
                  <c:v>2679</c:v>
                </c:pt>
                <c:pt idx="2682">
                  <c:v>2680</c:v>
                </c:pt>
                <c:pt idx="2683">
                  <c:v>2681</c:v>
                </c:pt>
                <c:pt idx="2684">
                  <c:v>2682</c:v>
                </c:pt>
                <c:pt idx="2685">
                  <c:v>2683</c:v>
                </c:pt>
                <c:pt idx="2686">
                  <c:v>2684</c:v>
                </c:pt>
                <c:pt idx="2687">
                  <c:v>2685</c:v>
                </c:pt>
                <c:pt idx="2688">
                  <c:v>2686</c:v>
                </c:pt>
                <c:pt idx="2689">
                  <c:v>2687</c:v>
                </c:pt>
                <c:pt idx="2690">
                  <c:v>2688</c:v>
                </c:pt>
                <c:pt idx="2691">
                  <c:v>2689</c:v>
                </c:pt>
                <c:pt idx="2692">
                  <c:v>2690</c:v>
                </c:pt>
                <c:pt idx="2693">
                  <c:v>2691</c:v>
                </c:pt>
                <c:pt idx="2694">
                  <c:v>2692</c:v>
                </c:pt>
                <c:pt idx="2695">
                  <c:v>2693</c:v>
                </c:pt>
                <c:pt idx="2696">
                  <c:v>2694</c:v>
                </c:pt>
                <c:pt idx="2697">
                  <c:v>2695</c:v>
                </c:pt>
                <c:pt idx="2698">
                  <c:v>2696</c:v>
                </c:pt>
                <c:pt idx="2699">
                  <c:v>2697</c:v>
                </c:pt>
                <c:pt idx="2700">
                  <c:v>2698</c:v>
                </c:pt>
                <c:pt idx="2701">
                  <c:v>2699</c:v>
                </c:pt>
                <c:pt idx="2702">
                  <c:v>2700</c:v>
                </c:pt>
                <c:pt idx="2703">
                  <c:v>2701</c:v>
                </c:pt>
                <c:pt idx="2704">
                  <c:v>2702</c:v>
                </c:pt>
                <c:pt idx="2705">
                  <c:v>2703</c:v>
                </c:pt>
                <c:pt idx="2706">
                  <c:v>2704</c:v>
                </c:pt>
                <c:pt idx="2707">
                  <c:v>2705</c:v>
                </c:pt>
                <c:pt idx="2708">
                  <c:v>2706</c:v>
                </c:pt>
                <c:pt idx="2709">
                  <c:v>2707</c:v>
                </c:pt>
                <c:pt idx="2710">
                  <c:v>2708</c:v>
                </c:pt>
                <c:pt idx="2711">
                  <c:v>2709</c:v>
                </c:pt>
                <c:pt idx="2712">
                  <c:v>2710</c:v>
                </c:pt>
                <c:pt idx="2713">
                  <c:v>2711</c:v>
                </c:pt>
                <c:pt idx="2714">
                  <c:v>2712</c:v>
                </c:pt>
                <c:pt idx="2715">
                  <c:v>2713</c:v>
                </c:pt>
                <c:pt idx="2716">
                  <c:v>2714</c:v>
                </c:pt>
                <c:pt idx="2717">
                  <c:v>2715</c:v>
                </c:pt>
                <c:pt idx="2718">
                  <c:v>2716</c:v>
                </c:pt>
                <c:pt idx="2719">
                  <c:v>2717</c:v>
                </c:pt>
                <c:pt idx="2720">
                  <c:v>2718</c:v>
                </c:pt>
                <c:pt idx="2721">
                  <c:v>2719</c:v>
                </c:pt>
                <c:pt idx="2722">
                  <c:v>2720</c:v>
                </c:pt>
                <c:pt idx="2723">
                  <c:v>2721</c:v>
                </c:pt>
                <c:pt idx="2724">
                  <c:v>2722</c:v>
                </c:pt>
                <c:pt idx="2725">
                  <c:v>2723</c:v>
                </c:pt>
                <c:pt idx="2726">
                  <c:v>2724</c:v>
                </c:pt>
                <c:pt idx="2727">
                  <c:v>2725</c:v>
                </c:pt>
                <c:pt idx="2728">
                  <c:v>2726</c:v>
                </c:pt>
                <c:pt idx="2729">
                  <c:v>2727</c:v>
                </c:pt>
                <c:pt idx="2730">
                  <c:v>2728</c:v>
                </c:pt>
                <c:pt idx="2731">
                  <c:v>2729</c:v>
                </c:pt>
                <c:pt idx="2732">
                  <c:v>2730</c:v>
                </c:pt>
                <c:pt idx="2733">
                  <c:v>2731</c:v>
                </c:pt>
                <c:pt idx="2734">
                  <c:v>2732</c:v>
                </c:pt>
                <c:pt idx="2735">
                  <c:v>2733</c:v>
                </c:pt>
                <c:pt idx="2736">
                  <c:v>2734</c:v>
                </c:pt>
                <c:pt idx="2737">
                  <c:v>2735</c:v>
                </c:pt>
                <c:pt idx="2738">
                  <c:v>2736</c:v>
                </c:pt>
                <c:pt idx="2739">
                  <c:v>2737</c:v>
                </c:pt>
                <c:pt idx="2740">
                  <c:v>2738</c:v>
                </c:pt>
                <c:pt idx="2741">
                  <c:v>2739</c:v>
                </c:pt>
                <c:pt idx="2742">
                  <c:v>2740</c:v>
                </c:pt>
                <c:pt idx="2743">
                  <c:v>2741</c:v>
                </c:pt>
                <c:pt idx="2744">
                  <c:v>2742</c:v>
                </c:pt>
                <c:pt idx="2745">
                  <c:v>2743</c:v>
                </c:pt>
                <c:pt idx="2746">
                  <c:v>2744</c:v>
                </c:pt>
                <c:pt idx="2747">
                  <c:v>2745</c:v>
                </c:pt>
                <c:pt idx="2748">
                  <c:v>2746</c:v>
                </c:pt>
                <c:pt idx="2749">
                  <c:v>2747</c:v>
                </c:pt>
                <c:pt idx="2750">
                  <c:v>2748</c:v>
                </c:pt>
                <c:pt idx="2751">
                  <c:v>2749</c:v>
                </c:pt>
                <c:pt idx="2752">
                  <c:v>2750</c:v>
                </c:pt>
                <c:pt idx="2753">
                  <c:v>2751</c:v>
                </c:pt>
                <c:pt idx="2754">
                  <c:v>2752</c:v>
                </c:pt>
                <c:pt idx="2755">
                  <c:v>2753</c:v>
                </c:pt>
                <c:pt idx="2756">
                  <c:v>2754</c:v>
                </c:pt>
                <c:pt idx="2757">
                  <c:v>2755</c:v>
                </c:pt>
                <c:pt idx="2758">
                  <c:v>2756</c:v>
                </c:pt>
                <c:pt idx="2759">
                  <c:v>2757</c:v>
                </c:pt>
                <c:pt idx="2760">
                  <c:v>2758</c:v>
                </c:pt>
                <c:pt idx="2761">
                  <c:v>2759</c:v>
                </c:pt>
                <c:pt idx="2762">
                  <c:v>2760</c:v>
                </c:pt>
                <c:pt idx="2763">
                  <c:v>2761</c:v>
                </c:pt>
                <c:pt idx="2764">
                  <c:v>2762</c:v>
                </c:pt>
                <c:pt idx="2765">
                  <c:v>2763</c:v>
                </c:pt>
                <c:pt idx="2766">
                  <c:v>2764</c:v>
                </c:pt>
                <c:pt idx="2767">
                  <c:v>2765</c:v>
                </c:pt>
                <c:pt idx="2768">
                  <c:v>2766</c:v>
                </c:pt>
                <c:pt idx="2769">
                  <c:v>2767</c:v>
                </c:pt>
                <c:pt idx="2770">
                  <c:v>2768</c:v>
                </c:pt>
                <c:pt idx="2771">
                  <c:v>2769</c:v>
                </c:pt>
                <c:pt idx="2772">
                  <c:v>2770</c:v>
                </c:pt>
                <c:pt idx="2773">
                  <c:v>2771</c:v>
                </c:pt>
                <c:pt idx="2774">
                  <c:v>2772</c:v>
                </c:pt>
                <c:pt idx="2775">
                  <c:v>2773</c:v>
                </c:pt>
                <c:pt idx="2776">
                  <c:v>2774</c:v>
                </c:pt>
                <c:pt idx="2777">
                  <c:v>2775</c:v>
                </c:pt>
                <c:pt idx="2778">
                  <c:v>2776</c:v>
                </c:pt>
                <c:pt idx="2779">
                  <c:v>2777</c:v>
                </c:pt>
                <c:pt idx="2780">
                  <c:v>2778</c:v>
                </c:pt>
                <c:pt idx="2781">
                  <c:v>2779</c:v>
                </c:pt>
                <c:pt idx="2782">
                  <c:v>2780</c:v>
                </c:pt>
                <c:pt idx="2783">
                  <c:v>2781</c:v>
                </c:pt>
                <c:pt idx="2784">
                  <c:v>2782</c:v>
                </c:pt>
                <c:pt idx="2785">
                  <c:v>2783</c:v>
                </c:pt>
                <c:pt idx="2786">
                  <c:v>2784</c:v>
                </c:pt>
                <c:pt idx="2787">
                  <c:v>2785</c:v>
                </c:pt>
                <c:pt idx="2788">
                  <c:v>2786</c:v>
                </c:pt>
                <c:pt idx="2789">
                  <c:v>2787</c:v>
                </c:pt>
                <c:pt idx="2790">
                  <c:v>2788</c:v>
                </c:pt>
                <c:pt idx="2791">
                  <c:v>2789</c:v>
                </c:pt>
                <c:pt idx="2792">
                  <c:v>2790</c:v>
                </c:pt>
                <c:pt idx="2793">
                  <c:v>2791</c:v>
                </c:pt>
                <c:pt idx="2794">
                  <c:v>2792</c:v>
                </c:pt>
                <c:pt idx="2795">
                  <c:v>2793</c:v>
                </c:pt>
                <c:pt idx="2796">
                  <c:v>2794</c:v>
                </c:pt>
                <c:pt idx="2797">
                  <c:v>2795</c:v>
                </c:pt>
                <c:pt idx="2798">
                  <c:v>2796</c:v>
                </c:pt>
                <c:pt idx="2799">
                  <c:v>2797</c:v>
                </c:pt>
                <c:pt idx="2800">
                  <c:v>2798</c:v>
                </c:pt>
                <c:pt idx="2801">
                  <c:v>2799</c:v>
                </c:pt>
                <c:pt idx="2802">
                  <c:v>2800</c:v>
                </c:pt>
                <c:pt idx="2803">
                  <c:v>2801</c:v>
                </c:pt>
                <c:pt idx="2804">
                  <c:v>2802</c:v>
                </c:pt>
                <c:pt idx="2805">
                  <c:v>2803</c:v>
                </c:pt>
                <c:pt idx="2806">
                  <c:v>2804</c:v>
                </c:pt>
                <c:pt idx="2807">
                  <c:v>2805</c:v>
                </c:pt>
                <c:pt idx="2808">
                  <c:v>2806</c:v>
                </c:pt>
                <c:pt idx="2809">
                  <c:v>2807</c:v>
                </c:pt>
                <c:pt idx="2810">
                  <c:v>2808</c:v>
                </c:pt>
                <c:pt idx="2811">
                  <c:v>2809</c:v>
                </c:pt>
                <c:pt idx="2812">
                  <c:v>2810</c:v>
                </c:pt>
                <c:pt idx="2813">
                  <c:v>2811</c:v>
                </c:pt>
                <c:pt idx="2814">
                  <c:v>2812</c:v>
                </c:pt>
                <c:pt idx="2815">
                  <c:v>2813</c:v>
                </c:pt>
                <c:pt idx="2816">
                  <c:v>2814</c:v>
                </c:pt>
                <c:pt idx="2817">
                  <c:v>2815</c:v>
                </c:pt>
                <c:pt idx="2818">
                  <c:v>2816</c:v>
                </c:pt>
                <c:pt idx="2819">
                  <c:v>2817</c:v>
                </c:pt>
                <c:pt idx="2820">
                  <c:v>2818</c:v>
                </c:pt>
                <c:pt idx="2821">
                  <c:v>2819</c:v>
                </c:pt>
                <c:pt idx="2822">
                  <c:v>2820</c:v>
                </c:pt>
                <c:pt idx="2823">
                  <c:v>2821</c:v>
                </c:pt>
                <c:pt idx="2824">
                  <c:v>2822</c:v>
                </c:pt>
                <c:pt idx="2825">
                  <c:v>2823</c:v>
                </c:pt>
                <c:pt idx="2826">
                  <c:v>2824</c:v>
                </c:pt>
                <c:pt idx="2827">
                  <c:v>2825</c:v>
                </c:pt>
                <c:pt idx="2828">
                  <c:v>2826</c:v>
                </c:pt>
                <c:pt idx="2829">
                  <c:v>2827</c:v>
                </c:pt>
                <c:pt idx="2830">
                  <c:v>2828</c:v>
                </c:pt>
                <c:pt idx="2831">
                  <c:v>2829</c:v>
                </c:pt>
                <c:pt idx="2832">
                  <c:v>2830</c:v>
                </c:pt>
                <c:pt idx="2833">
                  <c:v>2831</c:v>
                </c:pt>
                <c:pt idx="2834">
                  <c:v>2832</c:v>
                </c:pt>
                <c:pt idx="2835">
                  <c:v>2833</c:v>
                </c:pt>
                <c:pt idx="2836">
                  <c:v>2834</c:v>
                </c:pt>
                <c:pt idx="2837">
                  <c:v>2835</c:v>
                </c:pt>
                <c:pt idx="2838">
                  <c:v>2836</c:v>
                </c:pt>
                <c:pt idx="2839">
                  <c:v>2837</c:v>
                </c:pt>
                <c:pt idx="2840">
                  <c:v>2838</c:v>
                </c:pt>
                <c:pt idx="2841">
                  <c:v>2839</c:v>
                </c:pt>
                <c:pt idx="2842">
                  <c:v>2840</c:v>
                </c:pt>
                <c:pt idx="2843">
                  <c:v>2841</c:v>
                </c:pt>
                <c:pt idx="2844">
                  <c:v>2842</c:v>
                </c:pt>
                <c:pt idx="2845">
                  <c:v>2843</c:v>
                </c:pt>
                <c:pt idx="2846">
                  <c:v>2844</c:v>
                </c:pt>
                <c:pt idx="2847">
                  <c:v>2845</c:v>
                </c:pt>
                <c:pt idx="2848">
                  <c:v>2846</c:v>
                </c:pt>
                <c:pt idx="2849">
                  <c:v>2847</c:v>
                </c:pt>
                <c:pt idx="2850">
                  <c:v>2848</c:v>
                </c:pt>
                <c:pt idx="2851">
                  <c:v>2849</c:v>
                </c:pt>
                <c:pt idx="2852">
                  <c:v>2850</c:v>
                </c:pt>
                <c:pt idx="2853">
                  <c:v>2851</c:v>
                </c:pt>
                <c:pt idx="2854">
                  <c:v>2852</c:v>
                </c:pt>
                <c:pt idx="2855">
                  <c:v>2853</c:v>
                </c:pt>
                <c:pt idx="2856">
                  <c:v>2854</c:v>
                </c:pt>
                <c:pt idx="2857">
                  <c:v>2855</c:v>
                </c:pt>
                <c:pt idx="2858">
                  <c:v>2856</c:v>
                </c:pt>
                <c:pt idx="2859">
                  <c:v>2857</c:v>
                </c:pt>
                <c:pt idx="2860">
                  <c:v>2858</c:v>
                </c:pt>
                <c:pt idx="2861">
                  <c:v>2859</c:v>
                </c:pt>
                <c:pt idx="2862">
                  <c:v>2860</c:v>
                </c:pt>
                <c:pt idx="2863">
                  <c:v>2861</c:v>
                </c:pt>
                <c:pt idx="2864">
                  <c:v>2862</c:v>
                </c:pt>
                <c:pt idx="2865">
                  <c:v>2863</c:v>
                </c:pt>
                <c:pt idx="2866">
                  <c:v>2864</c:v>
                </c:pt>
                <c:pt idx="2867">
                  <c:v>2865</c:v>
                </c:pt>
                <c:pt idx="2868">
                  <c:v>2866</c:v>
                </c:pt>
                <c:pt idx="2869">
                  <c:v>2867</c:v>
                </c:pt>
                <c:pt idx="2870">
                  <c:v>2868</c:v>
                </c:pt>
                <c:pt idx="2871">
                  <c:v>2869</c:v>
                </c:pt>
                <c:pt idx="2872">
                  <c:v>2870</c:v>
                </c:pt>
                <c:pt idx="2873">
                  <c:v>2871</c:v>
                </c:pt>
                <c:pt idx="2874">
                  <c:v>2872</c:v>
                </c:pt>
                <c:pt idx="2875">
                  <c:v>2873</c:v>
                </c:pt>
                <c:pt idx="2876">
                  <c:v>2874</c:v>
                </c:pt>
                <c:pt idx="2877">
                  <c:v>2875</c:v>
                </c:pt>
                <c:pt idx="2878">
                  <c:v>2876</c:v>
                </c:pt>
                <c:pt idx="2879">
                  <c:v>2877</c:v>
                </c:pt>
                <c:pt idx="2880">
                  <c:v>2878</c:v>
                </c:pt>
                <c:pt idx="2881">
                  <c:v>2879</c:v>
                </c:pt>
                <c:pt idx="2882">
                  <c:v>2880</c:v>
                </c:pt>
                <c:pt idx="2883">
                  <c:v>2881</c:v>
                </c:pt>
                <c:pt idx="2884">
                  <c:v>2882</c:v>
                </c:pt>
                <c:pt idx="2885">
                  <c:v>2883</c:v>
                </c:pt>
                <c:pt idx="2886">
                  <c:v>2884</c:v>
                </c:pt>
                <c:pt idx="2887">
                  <c:v>2885</c:v>
                </c:pt>
                <c:pt idx="2888">
                  <c:v>2886</c:v>
                </c:pt>
                <c:pt idx="2889">
                  <c:v>2887</c:v>
                </c:pt>
                <c:pt idx="2890">
                  <c:v>2888</c:v>
                </c:pt>
                <c:pt idx="2891">
                  <c:v>2889</c:v>
                </c:pt>
                <c:pt idx="2892">
                  <c:v>2890</c:v>
                </c:pt>
                <c:pt idx="2893">
                  <c:v>2891</c:v>
                </c:pt>
                <c:pt idx="2894">
                  <c:v>2892</c:v>
                </c:pt>
                <c:pt idx="2895">
                  <c:v>2893</c:v>
                </c:pt>
                <c:pt idx="2896">
                  <c:v>2894</c:v>
                </c:pt>
                <c:pt idx="2897">
                  <c:v>2895</c:v>
                </c:pt>
                <c:pt idx="2898">
                  <c:v>2896</c:v>
                </c:pt>
                <c:pt idx="2899">
                  <c:v>2897</c:v>
                </c:pt>
                <c:pt idx="2900">
                  <c:v>2898</c:v>
                </c:pt>
                <c:pt idx="2901">
                  <c:v>2899</c:v>
                </c:pt>
                <c:pt idx="2902">
                  <c:v>2900</c:v>
                </c:pt>
                <c:pt idx="2903">
                  <c:v>2901</c:v>
                </c:pt>
                <c:pt idx="2904">
                  <c:v>2902</c:v>
                </c:pt>
                <c:pt idx="2905">
                  <c:v>2903</c:v>
                </c:pt>
                <c:pt idx="2906">
                  <c:v>2904</c:v>
                </c:pt>
                <c:pt idx="2907">
                  <c:v>2905</c:v>
                </c:pt>
                <c:pt idx="2908">
                  <c:v>2906</c:v>
                </c:pt>
                <c:pt idx="2909">
                  <c:v>2907</c:v>
                </c:pt>
                <c:pt idx="2910">
                  <c:v>2908</c:v>
                </c:pt>
                <c:pt idx="2911">
                  <c:v>2909</c:v>
                </c:pt>
                <c:pt idx="2912">
                  <c:v>2910</c:v>
                </c:pt>
                <c:pt idx="2913">
                  <c:v>2911</c:v>
                </c:pt>
                <c:pt idx="2914">
                  <c:v>2912</c:v>
                </c:pt>
                <c:pt idx="2915">
                  <c:v>2913</c:v>
                </c:pt>
                <c:pt idx="2916">
                  <c:v>2914</c:v>
                </c:pt>
                <c:pt idx="2917">
                  <c:v>2915</c:v>
                </c:pt>
                <c:pt idx="2918">
                  <c:v>2916</c:v>
                </c:pt>
                <c:pt idx="2919">
                  <c:v>2917</c:v>
                </c:pt>
                <c:pt idx="2920">
                  <c:v>2918</c:v>
                </c:pt>
                <c:pt idx="2921">
                  <c:v>2919</c:v>
                </c:pt>
                <c:pt idx="2922">
                  <c:v>2920</c:v>
                </c:pt>
                <c:pt idx="2923">
                  <c:v>2921</c:v>
                </c:pt>
                <c:pt idx="2924">
                  <c:v>2922</c:v>
                </c:pt>
                <c:pt idx="2925">
                  <c:v>2923</c:v>
                </c:pt>
                <c:pt idx="2926">
                  <c:v>2924</c:v>
                </c:pt>
                <c:pt idx="2927">
                  <c:v>2925</c:v>
                </c:pt>
                <c:pt idx="2928">
                  <c:v>2926</c:v>
                </c:pt>
                <c:pt idx="2929">
                  <c:v>2927</c:v>
                </c:pt>
                <c:pt idx="2930">
                  <c:v>2928</c:v>
                </c:pt>
                <c:pt idx="2931">
                  <c:v>2929</c:v>
                </c:pt>
                <c:pt idx="2932">
                  <c:v>2930</c:v>
                </c:pt>
                <c:pt idx="2933">
                  <c:v>2931</c:v>
                </c:pt>
                <c:pt idx="2934">
                  <c:v>2932</c:v>
                </c:pt>
                <c:pt idx="2935">
                  <c:v>2933</c:v>
                </c:pt>
                <c:pt idx="2936">
                  <c:v>2934</c:v>
                </c:pt>
                <c:pt idx="2937">
                  <c:v>2935</c:v>
                </c:pt>
                <c:pt idx="2938">
                  <c:v>2936</c:v>
                </c:pt>
                <c:pt idx="2939">
                  <c:v>2937</c:v>
                </c:pt>
                <c:pt idx="2940">
                  <c:v>2938</c:v>
                </c:pt>
                <c:pt idx="2941">
                  <c:v>2939</c:v>
                </c:pt>
                <c:pt idx="2942">
                  <c:v>2940</c:v>
                </c:pt>
                <c:pt idx="2943">
                  <c:v>2941</c:v>
                </c:pt>
                <c:pt idx="2944">
                  <c:v>2942</c:v>
                </c:pt>
                <c:pt idx="2945">
                  <c:v>2943</c:v>
                </c:pt>
                <c:pt idx="2946">
                  <c:v>2944</c:v>
                </c:pt>
                <c:pt idx="2947">
                  <c:v>2945</c:v>
                </c:pt>
                <c:pt idx="2948">
                  <c:v>2946</c:v>
                </c:pt>
                <c:pt idx="2949">
                  <c:v>2947</c:v>
                </c:pt>
                <c:pt idx="2950">
                  <c:v>2948</c:v>
                </c:pt>
                <c:pt idx="2951">
                  <c:v>2949</c:v>
                </c:pt>
                <c:pt idx="2952">
                  <c:v>2950</c:v>
                </c:pt>
                <c:pt idx="2953">
                  <c:v>2951</c:v>
                </c:pt>
                <c:pt idx="2954">
                  <c:v>2952</c:v>
                </c:pt>
                <c:pt idx="2955">
                  <c:v>2953</c:v>
                </c:pt>
                <c:pt idx="2956">
                  <c:v>2954</c:v>
                </c:pt>
                <c:pt idx="2957">
                  <c:v>2955</c:v>
                </c:pt>
                <c:pt idx="2958">
                  <c:v>2956</c:v>
                </c:pt>
                <c:pt idx="2959">
                  <c:v>2957</c:v>
                </c:pt>
                <c:pt idx="2960">
                  <c:v>2958</c:v>
                </c:pt>
                <c:pt idx="2961">
                  <c:v>2959</c:v>
                </c:pt>
                <c:pt idx="2962">
                  <c:v>2960</c:v>
                </c:pt>
                <c:pt idx="2963">
                  <c:v>2961</c:v>
                </c:pt>
                <c:pt idx="2964">
                  <c:v>2962</c:v>
                </c:pt>
                <c:pt idx="2965">
                  <c:v>2963</c:v>
                </c:pt>
                <c:pt idx="2966">
                  <c:v>2964</c:v>
                </c:pt>
                <c:pt idx="2967">
                  <c:v>2965</c:v>
                </c:pt>
                <c:pt idx="2968">
                  <c:v>2966</c:v>
                </c:pt>
                <c:pt idx="2969">
                  <c:v>2967</c:v>
                </c:pt>
                <c:pt idx="2970">
                  <c:v>2968</c:v>
                </c:pt>
                <c:pt idx="2971">
                  <c:v>2969</c:v>
                </c:pt>
                <c:pt idx="2972">
                  <c:v>2970</c:v>
                </c:pt>
                <c:pt idx="2973">
                  <c:v>2971</c:v>
                </c:pt>
                <c:pt idx="2974">
                  <c:v>2972</c:v>
                </c:pt>
                <c:pt idx="2975">
                  <c:v>2973</c:v>
                </c:pt>
                <c:pt idx="2976">
                  <c:v>2974</c:v>
                </c:pt>
                <c:pt idx="2977">
                  <c:v>2975</c:v>
                </c:pt>
                <c:pt idx="2978">
                  <c:v>2976</c:v>
                </c:pt>
                <c:pt idx="2979">
                  <c:v>2977</c:v>
                </c:pt>
                <c:pt idx="2980">
                  <c:v>2978</c:v>
                </c:pt>
                <c:pt idx="2981">
                  <c:v>2979</c:v>
                </c:pt>
                <c:pt idx="2982">
                  <c:v>2980</c:v>
                </c:pt>
                <c:pt idx="2983">
                  <c:v>2981</c:v>
                </c:pt>
                <c:pt idx="2984">
                  <c:v>2982</c:v>
                </c:pt>
                <c:pt idx="2985">
                  <c:v>2983</c:v>
                </c:pt>
                <c:pt idx="2986">
                  <c:v>2984</c:v>
                </c:pt>
                <c:pt idx="2987">
                  <c:v>2985</c:v>
                </c:pt>
                <c:pt idx="2988">
                  <c:v>2986</c:v>
                </c:pt>
                <c:pt idx="2989">
                  <c:v>2987</c:v>
                </c:pt>
                <c:pt idx="2990">
                  <c:v>2988</c:v>
                </c:pt>
                <c:pt idx="2991">
                  <c:v>2989</c:v>
                </c:pt>
                <c:pt idx="2992">
                  <c:v>2990</c:v>
                </c:pt>
                <c:pt idx="2993">
                  <c:v>2991</c:v>
                </c:pt>
                <c:pt idx="2994">
                  <c:v>2992</c:v>
                </c:pt>
                <c:pt idx="2995">
                  <c:v>2993</c:v>
                </c:pt>
                <c:pt idx="2996">
                  <c:v>2994</c:v>
                </c:pt>
                <c:pt idx="2997">
                  <c:v>2995</c:v>
                </c:pt>
                <c:pt idx="2998">
                  <c:v>2996</c:v>
                </c:pt>
                <c:pt idx="2999">
                  <c:v>2997</c:v>
                </c:pt>
                <c:pt idx="3000">
                  <c:v>2998</c:v>
                </c:pt>
                <c:pt idx="3001">
                  <c:v>2999</c:v>
                </c:pt>
                <c:pt idx="3002">
                  <c:v>3000</c:v>
                </c:pt>
                <c:pt idx="3003">
                  <c:v>3001</c:v>
                </c:pt>
                <c:pt idx="3004">
                  <c:v>3002</c:v>
                </c:pt>
                <c:pt idx="3005">
                  <c:v>3003</c:v>
                </c:pt>
                <c:pt idx="3006">
                  <c:v>3004</c:v>
                </c:pt>
                <c:pt idx="3007">
                  <c:v>3005</c:v>
                </c:pt>
                <c:pt idx="3008">
                  <c:v>3006</c:v>
                </c:pt>
                <c:pt idx="3009">
                  <c:v>3007</c:v>
                </c:pt>
                <c:pt idx="3010">
                  <c:v>3008</c:v>
                </c:pt>
                <c:pt idx="3011">
                  <c:v>3009</c:v>
                </c:pt>
                <c:pt idx="3012">
                  <c:v>3010</c:v>
                </c:pt>
                <c:pt idx="3013">
                  <c:v>3011</c:v>
                </c:pt>
                <c:pt idx="3014">
                  <c:v>3012</c:v>
                </c:pt>
                <c:pt idx="3015">
                  <c:v>3013</c:v>
                </c:pt>
                <c:pt idx="3016">
                  <c:v>3014</c:v>
                </c:pt>
                <c:pt idx="3017">
                  <c:v>3015</c:v>
                </c:pt>
                <c:pt idx="3018">
                  <c:v>3016</c:v>
                </c:pt>
                <c:pt idx="3019">
                  <c:v>3017</c:v>
                </c:pt>
                <c:pt idx="3020">
                  <c:v>3018</c:v>
                </c:pt>
                <c:pt idx="3021">
                  <c:v>3019</c:v>
                </c:pt>
                <c:pt idx="3022">
                  <c:v>3020</c:v>
                </c:pt>
                <c:pt idx="3023">
                  <c:v>3021</c:v>
                </c:pt>
                <c:pt idx="3024">
                  <c:v>3022</c:v>
                </c:pt>
                <c:pt idx="3025">
                  <c:v>3023</c:v>
                </c:pt>
                <c:pt idx="3026">
                  <c:v>3024</c:v>
                </c:pt>
                <c:pt idx="3027">
                  <c:v>3025</c:v>
                </c:pt>
                <c:pt idx="3028">
                  <c:v>3026</c:v>
                </c:pt>
                <c:pt idx="3029">
                  <c:v>3027</c:v>
                </c:pt>
                <c:pt idx="3030">
                  <c:v>3028</c:v>
                </c:pt>
                <c:pt idx="3031">
                  <c:v>3029</c:v>
                </c:pt>
                <c:pt idx="3032">
                  <c:v>3030</c:v>
                </c:pt>
                <c:pt idx="3033">
                  <c:v>3031</c:v>
                </c:pt>
                <c:pt idx="3034">
                  <c:v>3032</c:v>
                </c:pt>
                <c:pt idx="3035">
                  <c:v>3033</c:v>
                </c:pt>
                <c:pt idx="3036">
                  <c:v>3034</c:v>
                </c:pt>
                <c:pt idx="3037">
                  <c:v>3035</c:v>
                </c:pt>
                <c:pt idx="3038">
                  <c:v>3036</c:v>
                </c:pt>
                <c:pt idx="3039">
                  <c:v>3037</c:v>
                </c:pt>
                <c:pt idx="3040">
                  <c:v>3038</c:v>
                </c:pt>
                <c:pt idx="3041">
                  <c:v>3039</c:v>
                </c:pt>
                <c:pt idx="3042">
                  <c:v>3040</c:v>
                </c:pt>
                <c:pt idx="3043">
                  <c:v>3041</c:v>
                </c:pt>
                <c:pt idx="3044">
                  <c:v>3042</c:v>
                </c:pt>
                <c:pt idx="3045">
                  <c:v>3043</c:v>
                </c:pt>
                <c:pt idx="3046">
                  <c:v>3044</c:v>
                </c:pt>
                <c:pt idx="3047">
                  <c:v>3045</c:v>
                </c:pt>
                <c:pt idx="3048">
                  <c:v>3046</c:v>
                </c:pt>
                <c:pt idx="3049">
                  <c:v>3047</c:v>
                </c:pt>
                <c:pt idx="3050">
                  <c:v>3048</c:v>
                </c:pt>
                <c:pt idx="3051">
                  <c:v>3049</c:v>
                </c:pt>
                <c:pt idx="3052">
                  <c:v>3050</c:v>
                </c:pt>
                <c:pt idx="3053">
                  <c:v>3051</c:v>
                </c:pt>
                <c:pt idx="3054">
                  <c:v>3052</c:v>
                </c:pt>
                <c:pt idx="3055">
                  <c:v>3053</c:v>
                </c:pt>
                <c:pt idx="3056">
                  <c:v>3054</c:v>
                </c:pt>
                <c:pt idx="3057">
                  <c:v>3055</c:v>
                </c:pt>
                <c:pt idx="3058">
                  <c:v>3056</c:v>
                </c:pt>
                <c:pt idx="3059">
                  <c:v>3057</c:v>
                </c:pt>
                <c:pt idx="3060">
                  <c:v>3058</c:v>
                </c:pt>
                <c:pt idx="3061">
                  <c:v>3059</c:v>
                </c:pt>
                <c:pt idx="3062">
                  <c:v>3060</c:v>
                </c:pt>
                <c:pt idx="3063">
                  <c:v>3061</c:v>
                </c:pt>
                <c:pt idx="3064">
                  <c:v>3062</c:v>
                </c:pt>
                <c:pt idx="3065">
                  <c:v>3063</c:v>
                </c:pt>
                <c:pt idx="3066">
                  <c:v>3064</c:v>
                </c:pt>
                <c:pt idx="3067">
                  <c:v>3065</c:v>
                </c:pt>
                <c:pt idx="3068">
                  <c:v>3066</c:v>
                </c:pt>
                <c:pt idx="3069">
                  <c:v>3067</c:v>
                </c:pt>
                <c:pt idx="3070">
                  <c:v>3068</c:v>
                </c:pt>
                <c:pt idx="3071">
                  <c:v>3069</c:v>
                </c:pt>
                <c:pt idx="3072">
                  <c:v>3070</c:v>
                </c:pt>
                <c:pt idx="3073">
                  <c:v>3071</c:v>
                </c:pt>
                <c:pt idx="3074">
                  <c:v>3072</c:v>
                </c:pt>
                <c:pt idx="3075">
                  <c:v>3073</c:v>
                </c:pt>
                <c:pt idx="3076">
                  <c:v>3074</c:v>
                </c:pt>
                <c:pt idx="3077">
                  <c:v>3075</c:v>
                </c:pt>
                <c:pt idx="3078">
                  <c:v>3076</c:v>
                </c:pt>
                <c:pt idx="3079">
                  <c:v>3077</c:v>
                </c:pt>
                <c:pt idx="3080">
                  <c:v>3078</c:v>
                </c:pt>
                <c:pt idx="3081">
                  <c:v>3079</c:v>
                </c:pt>
                <c:pt idx="3082">
                  <c:v>3080</c:v>
                </c:pt>
                <c:pt idx="3083">
                  <c:v>3081</c:v>
                </c:pt>
                <c:pt idx="3084">
                  <c:v>3082</c:v>
                </c:pt>
                <c:pt idx="3085">
                  <c:v>3083</c:v>
                </c:pt>
                <c:pt idx="3086">
                  <c:v>3084</c:v>
                </c:pt>
                <c:pt idx="3087">
                  <c:v>3085</c:v>
                </c:pt>
                <c:pt idx="3088">
                  <c:v>3086</c:v>
                </c:pt>
                <c:pt idx="3089">
                  <c:v>3087</c:v>
                </c:pt>
                <c:pt idx="3090">
                  <c:v>3088</c:v>
                </c:pt>
                <c:pt idx="3091">
                  <c:v>3089</c:v>
                </c:pt>
                <c:pt idx="3092">
                  <c:v>3090</c:v>
                </c:pt>
                <c:pt idx="3093">
                  <c:v>3091</c:v>
                </c:pt>
                <c:pt idx="3094">
                  <c:v>3092</c:v>
                </c:pt>
                <c:pt idx="3095">
                  <c:v>3093</c:v>
                </c:pt>
                <c:pt idx="3096">
                  <c:v>3094</c:v>
                </c:pt>
                <c:pt idx="3097">
                  <c:v>3095</c:v>
                </c:pt>
                <c:pt idx="3098">
                  <c:v>3096</c:v>
                </c:pt>
                <c:pt idx="3099">
                  <c:v>3097</c:v>
                </c:pt>
                <c:pt idx="3100">
                  <c:v>3098</c:v>
                </c:pt>
                <c:pt idx="3101">
                  <c:v>3099</c:v>
                </c:pt>
                <c:pt idx="3102">
                  <c:v>3100</c:v>
                </c:pt>
                <c:pt idx="3103">
                  <c:v>3101</c:v>
                </c:pt>
                <c:pt idx="3104">
                  <c:v>3102</c:v>
                </c:pt>
                <c:pt idx="3105">
                  <c:v>3103</c:v>
                </c:pt>
                <c:pt idx="3106">
                  <c:v>3104</c:v>
                </c:pt>
                <c:pt idx="3107">
                  <c:v>3105</c:v>
                </c:pt>
                <c:pt idx="3108">
                  <c:v>3106</c:v>
                </c:pt>
                <c:pt idx="3109">
                  <c:v>3107</c:v>
                </c:pt>
                <c:pt idx="3110">
                  <c:v>3108</c:v>
                </c:pt>
                <c:pt idx="3111">
                  <c:v>3109</c:v>
                </c:pt>
                <c:pt idx="3112">
                  <c:v>3110</c:v>
                </c:pt>
                <c:pt idx="3113">
                  <c:v>3111</c:v>
                </c:pt>
                <c:pt idx="3114">
                  <c:v>3112</c:v>
                </c:pt>
                <c:pt idx="3115">
                  <c:v>3113</c:v>
                </c:pt>
                <c:pt idx="3116">
                  <c:v>3114</c:v>
                </c:pt>
                <c:pt idx="3117">
                  <c:v>3115</c:v>
                </c:pt>
                <c:pt idx="3118">
                  <c:v>3116</c:v>
                </c:pt>
                <c:pt idx="3119">
                  <c:v>3117</c:v>
                </c:pt>
                <c:pt idx="3120">
                  <c:v>3118</c:v>
                </c:pt>
                <c:pt idx="3121">
                  <c:v>3119</c:v>
                </c:pt>
                <c:pt idx="3122">
                  <c:v>3120</c:v>
                </c:pt>
                <c:pt idx="3123">
                  <c:v>3121</c:v>
                </c:pt>
                <c:pt idx="3124">
                  <c:v>3122</c:v>
                </c:pt>
                <c:pt idx="3125">
                  <c:v>3123</c:v>
                </c:pt>
                <c:pt idx="3126">
                  <c:v>3124</c:v>
                </c:pt>
                <c:pt idx="3127">
                  <c:v>3125</c:v>
                </c:pt>
                <c:pt idx="3128">
                  <c:v>3126</c:v>
                </c:pt>
                <c:pt idx="3129">
                  <c:v>3127</c:v>
                </c:pt>
                <c:pt idx="3130">
                  <c:v>3128</c:v>
                </c:pt>
                <c:pt idx="3131">
                  <c:v>3129</c:v>
                </c:pt>
                <c:pt idx="3132">
                  <c:v>3130</c:v>
                </c:pt>
                <c:pt idx="3133">
                  <c:v>3131</c:v>
                </c:pt>
                <c:pt idx="3134">
                  <c:v>3132</c:v>
                </c:pt>
                <c:pt idx="3135">
                  <c:v>3133</c:v>
                </c:pt>
                <c:pt idx="3136">
                  <c:v>3134</c:v>
                </c:pt>
                <c:pt idx="3137">
                  <c:v>3135</c:v>
                </c:pt>
                <c:pt idx="3138">
                  <c:v>3136</c:v>
                </c:pt>
                <c:pt idx="3139">
                  <c:v>3137</c:v>
                </c:pt>
                <c:pt idx="3140">
                  <c:v>3138</c:v>
                </c:pt>
                <c:pt idx="3141">
                  <c:v>3139</c:v>
                </c:pt>
                <c:pt idx="3142">
                  <c:v>3140</c:v>
                </c:pt>
                <c:pt idx="3143">
                  <c:v>3141</c:v>
                </c:pt>
                <c:pt idx="3144">
                  <c:v>3142</c:v>
                </c:pt>
                <c:pt idx="3145">
                  <c:v>3143</c:v>
                </c:pt>
                <c:pt idx="3146">
                  <c:v>3144</c:v>
                </c:pt>
                <c:pt idx="3147">
                  <c:v>3145</c:v>
                </c:pt>
                <c:pt idx="3148">
                  <c:v>3146</c:v>
                </c:pt>
                <c:pt idx="3149">
                  <c:v>3147</c:v>
                </c:pt>
                <c:pt idx="3150">
                  <c:v>3148</c:v>
                </c:pt>
                <c:pt idx="3151">
                  <c:v>3149</c:v>
                </c:pt>
                <c:pt idx="3152">
                  <c:v>3150</c:v>
                </c:pt>
                <c:pt idx="3153">
                  <c:v>3151</c:v>
                </c:pt>
                <c:pt idx="3154">
                  <c:v>3152</c:v>
                </c:pt>
                <c:pt idx="3155">
                  <c:v>3153</c:v>
                </c:pt>
                <c:pt idx="3156">
                  <c:v>3154</c:v>
                </c:pt>
                <c:pt idx="3157">
                  <c:v>3155</c:v>
                </c:pt>
                <c:pt idx="3158">
                  <c:v>3156</c:v>
                </c:pt>
                <c:pt idx="3159">
                  <c:v>3157</c:v>
                </c:pt>
                <c:pt idx="3160">
                  <c:v>3158</c:v>
                </c:pt>
                <c:pt idx="3161">
                  <c:v>3159</c:v>
                </c:pt>
                <c:pt idx="3162">
                  <c:v>3160</c:v>
                </c:pt>
                <c:pt idx="3163">
                  <c:v>3161</c:v>
                </c:pt>
                <c:pt idx="3164">
                  <c:v>3162</c:v>
                </c:pt>
                <c:pt idx="3165">
                  <c:v>3163</c:v>
                </c:pt>
                <c:pt idx="3166">
                  <c:v>3164</c:v>
                </c:pt>
                <c:pt idx="3167">
                  <c:v>3165</c:v>
                </c:pt>
                <c:pt idx="3168">
                  <c:v>3166</c:v>
                </c:pt>
                <c:pt idx="3169">
                  <c:v>3167</c:v>
                </c:pt>
                <c:pt idx="3170">
                  <c:v>3168</c:v>
                </c:pt>
                <c:pt idx="3171">
                  <c:v>3169</c:v>
                </c:pt>
                <c:pt idx="3172">
                  <c:v>3170</c:v>
                </c:pt>
                <c:pt idx="3173">
                  <c:v>3171</c:v>
                </c:pt>
                <c:pt idx="3174">
                  <c:v>3172</c:v>
                </c:pt>
                <c:pt idx="3175">
                  <c:v>3173</c:v>
                </c:pt>
                <c:pt idx="3176">
                  <c:v>3174</c:v>
                </c:pt>
                <c:pt idx="3177">
                  <c:v>3175</c:v>
                </c:pt>
                <c:pt idx="3178">
                  <c:v>3176</c:v>
                </c:pt>
                <c:pt idx="3179">
                  <c:v>3177</c:v>
                </c:pt>
                <c:pt idx="3180">
                  <c:v>3178</c:v>
                </c:pt>
                <c:pt idx="3181">
                  <c:v>3179</c:v>
                </c:pt>
                <c:pt idx="3182">
                  <c:v>3180</c:v>
                </c:pt>
                <c:pt idx="3183">
                  <c:v>3181</c:v>
                </c:pt>
                <c:pt idx="3184">
                  <c:v>3182</c:v>
                </c:pt>
                <c:pt idx="3185">
                  <c:v>3183</c:v>
                </c:pt>
                <c:pt idx="3186">
                  <c:v>3184</c:v>
                </c:pt>
                <c:pt idx="3187">
                  <c:v>3185</c:v>
                </c:pt>
                <c:pt idx="3188">
                  <c:v>3186</c:v>
                </c:pt>
                <c:pt idx="3189">
                  <c:v>3187</c:v>
                </c:pt>
                <c:pt idx="3190">
                  <c:v>3188</c:v>
                </c:pt>
                <c:pt idx="3191">
                  <c:v>3189</c:v>
                </c:pt>
                <c:pt idx="3192">
                  <c:v>3190</c:v>
                </c:pt>
                <c:pt idx="3193">
                  <c:v>3191</c:v>
                </c:pt>
                <c:pt idx="3194">
                  <c:v>3192</c:v>
                </c:pt>
                <c:pt idx="3195">
                  <c:v>3193</c:v>
                </c:pt>
                <c:pt idx="3196">
                  <c:v>3194</c:v>
                </c:pt>
                <c:pt idx="3197">
                  <c:v>3195</c:v>
                </c:pt>
                <c:pt idx="3198">
                  <c:v>3196</c:v>
                </c:pt>
                <c:pt idx="3199">
                  <c:v>3197</c:v>
                </c:pt>
                <c:pt idx="3200">
                  <c:v>3198</c:v>
                </c:pt>
                <c:pt idx="3201">
                  <c:v>3199</c:v>
                </c:pt>
                <c:pt idx="3202">
                  <c:v>3200</c:v>
                </c:pt>
                <c:pt idx="3203">
                  <c:v>3201</c:v>
                </c:pt>
                <c:pt idx="3204">
                  <c:v>3202</c:v>
                </c:pt>
                <c:pt idx="3205">
                  <c:v>3203</c:v>
                </c:pt>
                <c:pt idx="3206">
                  <c:v>3204</c:v>
                </c:pt>
                <c:pt idx="3207">
                  <c:v>3205</c:v>
                </c:pt>
                <c:pt idx="3208">
                  <c:v>3206</c:v>
                </c:pt>
                <c:pt idx="3209">
                  <c:v>3207</c:v>
                </c:pt>
                <c:pt idx="3210">
                  <c:v>3208</c:v>
                </c:pt>
                <c:pt idx="3211">
                  <c:v>3209</c:v>
                </c:pt>
                <c:pt idx="3212">
                  <c:v>3210</c:v>
                </c:pt>
                <c:pt idx="3213">
                  <c:v>3211</c:v>
                </c:pt>
                <c:pt idx="3214">
                  <c:v>3212</c:v>
                </c:pt>
                <c:pt idx="3215">
                  <c:v>3213</c:v>
                </c:pt>
                <c:pt idx="3216">
                  <c:v>3214</c:v>
                </c:pt>
                <c:pt idx="3217">
                  <c:v>3215</c:v>
                </c:pt>
                <c:pt idx="3218">
                  <c:v>3216</c:v>
                </c:pt>
                <c:pt idx="3219">
                  <c:v>3217</c:v>
                </c:pt>
                <c:pt idx="3220">
                  <c:v>3218</c:v>
                </c:pt>
                <c:pt idx="3221">
                  <c:v>3219</c:v>
                </c:pt>
                <c:pt idx="3222">
                  <c:v>3220</c:v>
                </c:pt>
                <c:pt idx="3223">
                  <c:v>3221</c:v>
                </c:pt>
                <c:pt idx="3224">
                  <c:v>3222</c:v>
                </c:pt>
                <c:pt idx="3225">
                  <c:v>3223</c:v>
                </c:pt>
                <c:pt idx="3226">
                  <c:v>3224</c:v>
                </c:pt>
                <c:pt idx="3227">
                  <c:v>3225</c:v>
                </c:pt>
                <c:pt idx="3228">
                  <c:v>3226</c:v>
                </c:pt>
                <c:pt idx="3229">
                  <c:v>3227</c:v>
                </c:pt>
                <c:pt idx="3230">
                  <c:v>3228</c:v>
                </c:pt>
                <c:pt idx="3231">
                  <c:v>3229</c:v>
                </c:pt>
                <c:pt idx="3232">
                  <c:v>3230</c:v>
                </c:pt>
                <c:pt idx="3233">
                  <c:v>3231</c:v>
                </c:pt>
                <c:pt idx="3234">
                  <c:v>3232</c:v>
                </c:pt>
                <c:pt idx="3235">
                  <c:v>3233</c:v>
                </c:pt>
                <c:pt idx="3236">
                  <c:v>3234</c:v>
                </c:pt>
                <c:pt idx="3237">
                  <c:v>3235</c:v>
                </c:pt>
                <c:pt idx="3238">
                  <c:v>3236</c:v>
                </c:pt>
                <c:pt idx="3239">
                  <c:v>3237</c:v>
                </c:pt>
                <c:pt idx="3240">
                  <c:v>3238</c:v>
                </c:pt>
                <c:pt idx="3241">
                  <c:v>3239</c:v>
                </c:pt>
                <c:pt idx="3242">
                  <c:v>3240</c:v>
                </c:pt>
                <c:pt idx="3243">
                  <c:v>3241</c:v>
                </c:pt>
                <c:pt idx="3244">
                  <c:v>3242</c:v>
                </c:pt>
                <c:pt idx="3245">
                  <c:v>3243</c:v>
                </c:pt>
                <c:pt idx="3246">
                  <c:v>3244</c:v>
                </c:pt>
                <c:pt idx="3247">
                  <c:v>3245</c:v>
                </c:pt>
                <c:pt idx="3248">
                  <c:v>3246</c:v>
                </c:pt>
                <c:pt idx="3249">
                  <c:v>3247</c:v>
                </c:pt>
                <c:pt idx="3250">
                  <c:v>3248</c:v>
                </c:pt>
                <c:pt idx="3251">
                  <c:v>3249</c:v>
                </c:pt>
                <c:pt idx="3252">
                  <c:v>3250</c:v>
                </c:pt>
                <c:pt idx="3253">
                  <c:v>3251</c:v>
                </c:pt>
                <c:pt idx="3254">
                  <c:v>3252</c:v>
                </c:pt>
                <c:pt idx="3255">
                  <c:v>3253</c:v>
                </c:pt>
                <c:pt idx="3256">
                  <c:v>3254</c:v>
                </c:pt>
                <c:pt idx="3257">
                  <c:v>3255</c:v>
                </c:pt>
                <c:pt idx="3258">
                  <c:v>3256</c:v>
                </c:pt>
                <c:pt idx="3259">
                  <c:v>3257</c:v>
                </c:pt>
                <c:pt idx="3260">
                  <c:v>3258</c:v>
                </c:pt>
                <c:pt idx="3261">
                  <c:v>3259</c:v>
                </c:pt>
                <c:pt idx="3262">
                  <c:v>3260</c:v>
                </c:pt>
                <c:pt idx="3263">
                  <c:v>3261</c:v>
                </c:pt>
                <c:pt idx="3264">
                  <c:v>3262</c:v>
                </c:pt>
                <c:pt idx="3265">
                  <c:v>3263</c:v>
                </c:pt>
                <c:pt idx="3266">
                  <c:v>3264</c:v>
                </c:pt>
                <c:pt idx="3267">
                  <c:v>3265</c:v>
                </c:pt>
                <c:pt idx="3268">
                  <c:v>3266</c:v>
                </c:pt>
                <c:pt idx="3269">
                  <c:v>3267</c:v>
                </c:pt>
                <c:pt idx="3270">
                  <c:v>3268</c:v>
                </c:pt>
                <c:pt idx="3271">
                  <c:v>3269</c:v>
                </c:pt>
                <c:pt idx="3272">
                  <c:v>3270</c:v>
                </c:pt>
                <c:pt idx="3273">
                  <c:v>3271</c:v>
                </c:pt>
                <c:pt idx="3274">
                  <c:v>3272</c:v>
                </c:pt>
                <c:pt idx="3275">
                  <c:v>3273</c:v>
                </c:pt>
                <c:pt idx="3276">
                  <c:v>3274</c:v>
                </c:pt>
                <c:pt idx="3277">
                  <c:v>3275</c:v>
                </c:pt>
                <c:pt idx="3278">
                  <c:v>3276</c:v>
                </c:pt>
                <c:pt idx="3279">
                  <c:v>3277</c:v>
                </c:pt>
                <c:pt idx="3280">
                  <c:v>3278</c:v>
                </c:pt>
                <c:pt idx="3281">
                  <c:v>3279</c:v>
                </c:pt>
                <c:pt idx="3282">
                  <c:v>3280</c:v>
                </c:pt>
                <c:pt idx="3283">
                  <c:v>3281</c:v>
                </c:pt>
                <c:pt idx="3284">
                  <c:v>3282</c:v>
                </c:pt>
                <c:pt idx="3285">
                  <c:v>3283</c:v>
                </c:pt>
                <c:pt idx="3286">
                  <c:v>3284</c:v>
                </c:pt>
                <c:pt idx="3287">
                  <c:v>3285</c:v>
                </c:pt>
                <c:pt idx="3288">
                  <c:v>3286</c:v>
                </c:pt>
                <c:pt idx="3289">
                  <c:v>3287</c:v>
                </c:pt>
                <c:pt idx="3290">
                  <c:v>3288</c:v>
                </c:pt>
                <c:pt idx="3291">
                  <c:v>3289</c:v>
                </c:pt>
                <c:pt idx="3292">
                  <c:v>3290</c:v>
                </c:pt>
                <c:pt idx="3293">
                  <c:v>3291</c:v>
                </c:pt>
                <c:pt idx="3294">
                  <c:v>3292</c:v>
                </c:pt>
                <c:pt idx="3295">
                  <c:v>3293</c:v>
                </c:pt>
                <c:pt idx="3296">
                  <c:v>3294</c:v>
                </c:pt>
                <c:pt idx="3297">
                  <c:v>3295</c:v>
                </c:pt>
                <c:pt idx="3298">
                  <c:v>3296</c:v>
                </c:pt>
                <c:pt idx="3299">
                  <c:v>3297</c:v>
                </c:pt>
                <c:pt idx="3300">
                  <c:v>3298</c:v>
                </c:pt>
                <c:pt idx="3301">
                  <c:v>3299</c:v>
                </c:pt>
                <c:pt idx="3302">
                  <c:v>3300</c:v>
                </c:pt>
                <c:pt idx="3303">
                  <c:v>3301</c:v>
                </c:pt>
                <c:pt idx="3304">
                  <c:v>3302</c:v>
                </c:pt>
                <c:pt idx="3305">
                  <c:v>3303</c:v>
                </c:pt>
                <c:pt idx="3306">
                  <c:v>3304</c:v>
                </c:pt>
                <c:pt idx="3307">
                  <c:v>3305</c:v>
                </c:pt>
                <c:pt idx="3308">
                  <c:v>3306</c:v>
                </c:pt>
                <c:pt idx="3309">
                  <c:v>3307</c:v>
                </c:pt>
                <c:pt idx="3310">
                  <c:v>3308</c:v>
                </c:pt>
                <c:pt idx="3311">
                  <c:v>3309</c:v>
                </c:pt>
                <c:pt idx="3312">
                  <c:v>3310</c:v>
                </c:pt>
                <c:pt idx="3313">
                  <c:v>3311</c:v>
                </c:pt>
                <c:pt idx="3314">
                  <c:v>3312</c:v>
                </c:pt>
                <c:pt idx="3315">
                  <c:v>3313</c:v>
                </c:pt>
                <c:pt idx="3316">
                  <c:v>3314</c:v>
                </c:pt>
                <c:pt idx="3317">
                  <c:v>3315</c:v>
                </c:pt>
                <c:pt idx="3318">
                  <c:v>3316</c:v>
                </c:pt>
                <c:pt idx="3319">
                  <c:v>3317</c:v>
                </c:pt>
                <c:pt idx="3320">
                  <c:v>3318</c:v>
                </c:pt>
                <c:pt idx="3321">
                  <c:v>3319</c:v>
                </c:pt>
                <c:pt idx="3322">
                  <c:v>3320</c:v>
                </c:pt>
                <c:pt idx="3323">
                  <c:v>3321</c:v>
                </c:pt>
                <c:pt idx="3324">
                  <c:v>3322</c:v>
                </c:pt>
                <c:pt idx="3325">
                  <c:v>3323</c:v>
                </c:pt>
                <c:pt idx="3326">
                  <c:v>3324</c:v>
                </c:pt>
                <c:pt idx="3327">
                  <c:v>3325</c:v>
                </c:pt>
                <c:pt idx="3328">
                  <c:v>3326</c:v>
                </c:pt>
                <c:pt idx="3329">
                  <c:v>3327</c:v>
                </c:pt>
                <c:pt idx="3330">
                  <c:v>3328</c:v>
                </c:pt>
                <c:pt idx="3331">
                  <c:v>3329</c:v>
                </c:pt>
                <c:pt idx="3332">
                  <c:v>3330</c:v>
                </c:pt>
                <c:pt idx="3333">
                  <c:v>3331</c:v>
                </c:pt>
                <c:pt idx="3334">
                  <c:v>3332</c:v>
                </c:pt>
                <c:pt idx="3335">
                  <c:v>3333</c:v>
                </c:pt>
                <c:pt idx="3336">
                  <c:v>3334</c:v>
                </c:pt>
                <c:pt idx="3337">
                  <c:v>3335</c:v>
                </c:pt>
                <c:pt idx="3338">
                  <c:v>3336</c:v>
                </c:pt>
                <c:pt idx="3339">
                  <c:v>3337</c:v>
                </c:pt>
                <c:pt idx="3340">
                  <c:v>3338</c:v>
                </c:pt>
                <c:pt idx="3341">
                  <c:v>3339</c:v>
                </c:pt>
                <c:pt idx="3342">
                  <c:v>3340</c:v>
                </c:pt>
                <c:pt idx="3343">
                  <c:v>3341</c:v>
                </c:pt>
                <c:pt idx="3344">
                  <c:v>3342</c:v>
                </c:pt>
                <c:pt idx="3345">
                  <c:v>3343</c:v>
                </c:pt>
                <c:pt idx="3346">
                  <c:v>3344</c:v>
                </c:pt>
                <c:pt idx="3347">
                  <c:v>3345</c:v>
                </c:pt>
                <c:pt idx="3348">
                  <c:v>3346</c:v>
                </c:pt>
                <c:pt idx="3349">
                  <c:v>3347</c:v>
                </c:pt>
                <c:pt idx="3350">
                  <c:v>3348</c:v>
                </c:pt>
                <c:pt idx="3351">
                  <c:v>3349</c:v>
                </c:pt>
                <c:pt idx="3352">
                  <c:v>3350</c:v>
                </c:pt>
                <c:pt idx="3353">
                  <c:v>3351</c:v>
                </c:pt>
                <c:pt idx="3354">
                  <c:v>3352</c:v>
                </c:pt>
                <c:pt idx="3355">
                  <c:v>3353</c:v>
                </c:pt>
                <c:pt idx="3356">
                  <c:v>3354</c:v>
                </c:pt>
                <c:pt idx="3357">
                  <c:v>3355</c:v>
                </c:pt>
                <c:pt idx="3358">
                  <c:v>3356</c:v>
                </c:pt>
                <c:pt idx="3359">
                  <c:v>3357</c:v>
                </c:pt>
                <c:pt idx="3360">
                  <c:v>3358</c:v>
                </c:pt>
                <c:pt idx="3361">
                  <c:v>3359</c:v>
                </c:pt>
                <c:pt idx="3362">
                  <c:v>3360</c:v>
                </c:pt>
                <c:pt idx="3363">
                  <c:v>3361</c:v>
                </c:pt>
                <c:pt idx="3364">
                  <c:v>3362</c:v>
                </c:pt>
                <c:pt idx="3365">
                  <c:v>3363</c:v>
                </c:pt>
                <c:pt idx="3366">
                  <c:v>3364</c:v>
                </c:pt>
                <c:pt idx="3367">
                  <c:v>3365</c:v>
                </c:pt>
                <c:pt idx="3368">
                  <c:v>3366</c:v>
                </c:pt>
                <c:pt idx="3369">
                  <c:v>3367</c:v>
                </c:pt>
                <c:pt idx="3370">
                  <c:v>3368</c:v>
                </c:pt>
                <c:pt idx="3371">
                  <c:v>3369</c:v>
                </c:pt>
                <c:pt idx="3372">
                  <c:v>3370</c:v>
                </c:pt>
                <c:pt idx="3373">
                  <c:v>3371</c:v>
                </c:pt>
                <c:pt idx="3374">
                  <c:v>3372</c:v>
                </c:pt>
                <c:pt idx="3375">
                  <c:v>3373</c:v>
                </c:pt>
                <c:pt idx="3376">
                  <c:v>3374</c:v>
                </c:pt>
                <c:pt idx="3377">
                  <c:v>3375</c:v>
                </c:pt>
                <c:pt idx="3378">
                  <c:v>3376</c:v>
                </c:pt>
                <c:pt idx="3379">
                  <c:v>3377</c:v>
                </c:pt>
                <c:pt idx="3380">
                  <c:v>3378</c:v>
                </c:pt>
                <c:pt idx="3381">
                  <c:v>3379</c:v>
                </c:pt>
                <c:pt idx="3382">
                  <c:v>3380</c:v>
                </c:pt>
                <c:pt idx="3383">
                  <c:v>3381</c:v>
                </c:pt>
                <c:pt idx="3384">
                  <c:v>3382</c:v>
                </c:pt>
                <c:pt idx="3385">
                  <c:v>3383</c:v>
                </c:pt>
                <c:pt idx="3386">
                  <c:v>3384</c:v>
                </c:pt>
                <c:pt idx="3387">
                  <c:v>3385</c:v>
                </c:pt>
                <c:pt idx="3388">
                  <c:v>3386</c:v>
                </c:pt>
                <c:pt idx="3389">
                  <c:v>3387</c:v>
                </c:pt>
                <c:pt idx="3390">
                  <c:v>3388</c:v>
                </c:pt>
                <c:pt idx="3391">
                  <c:v>3389</c:v>
                </c:pt>
                <c:pt idx="3392">
                  <c:v>3390</c:v>
                </c:pt>
                <c:pt idx="3393">
                  <c:v>3391</c:v>
                </c:pt>
                <c:pt idx="3394">
                  <c:v>3392</c:v>
                </c:pt>
                <c:pt idx="3395">
                  <c:v>3393</c:v>
                </c:pt>
                <c:pt idx="3396">
                  <c:v>3394</c:v>
                </c:pt>
                <c:pt idx="3397">
                  <c:v>3395</c:v>
                </c:pt>
                <c:pt idx="3398">
                  <c:v>3396</c:v>
                </c:pt>
                <c:pt idx="3399">
                  <c:v>3397</c:v>
                </c:pt>
                <c:pt idx="3400">
                  <c:v>3398</c:v>
                </c:pt>
                <c:pt idx="3401">
                  <c:v>3399</c:v>
                </c:pt>
                <c:pt idx="3402">
                  <c:v>3400</c:v>
                </c:pt>
                <c:pt idx="3403">
                  <c:v>3401</c:v>
                </c:pt>
                <c:pt idx="3404">
                  <c:v>3402</c:v>
                </c:pt>
                <c:pt idx="3405">
                  <c:v>3403</c:v>
                </c:pt>
                <c:pt idx="3406">
                  <c:v>3404</c:v>
                </c:pt>
                <c:pt idx="3407">
                  <c:v>3405</c:v>
                </c:pt>
                <c:pt idx="3408">
                  <c:v>3406</c:v>
                </c:pt>
                <c:pt idx="3409">
                  <c:v>3407</c:v>
                </c:pt>
                <c:pt idx="3410">
                  <c:v>3408</c:v>
                </c:pt>
                <c:pt idx="3411">
                  <c:v>3409</c:v>
                </c:pt>
                <c:pt idx="3412">
                  <c:v>3410</c:v>
                </c:pt>
                <c:pt idx="3413">
                  <c:v>3411</c:v>
                </c:pt>
                <c:pt idx="3414">
                  <c:v>3412</c:v>
                </c:pt>
                <c:pt idx="3415">
                  <c:v>3413</c:v>
                </c:pt>
                <c:pt idx="3416">
                  <c:v>3414</c:v>
                </c:pt>
                <c:pt idx="3417">
                  <c:v>3415</c:v>
                </c:pt>
                <c:pt idx="3418">
                  <c:v>3416</c:v>
                </c:pt>
                <c:pt idx="3419">
                  <c:v>3417</c:v>
                </c:pt>
                <c:pt idx="3420">
                  <c:v>3418</c:v>
                </c:pt>
                <c:pt idx="3421">
                  <c:v>3419</c:v>
                </c:pt>
                <c:pt idx="3422">
                  <c:v>3420</c:v>
                </c:pt>
                <c:pt idx="3423">
                  <c:v>3421</c:v>
                </c:pt>
                <c:pt idx="3424">
                  <c:v>3422</c:v>
                </c:pt>
                <c:pt idx="3425">
                  <c:v>3423</c:v>
                </c:pt>
                <c:pt idx="3426">
                  <c:v>3424</c:v>
                </c:pt>
                <c:pt idx="3427">
                  <c:v>3425</c:v>
                </c:pt>
                <c:pt idx="3428">
                  <c:v>3426</c:v>
                </c:pt>
                <c:pt idx="3429">
                  <c:v>3427</c:v>
                </c:pt>
                <c:pt idx="3430">
                  <c:v>3428</c:v>
                </c:pt>
                <c:pt idx="3431">
                  <c:v>3429</c:v>
                </c:pt>
                <c:pt idx="3432">
                  <c:v>3430</c:v>
                </c:pt>
                <c:pt idx="3433">
                  <c:v>3431</c:v>
                </c:pt>
                <c:pt idx="3434">
                  <c:v>3432</c:v>
                </c:pt>
                <c:pt idx="3435">
                  <c:v>3433</c:v>
                </c:pt>
                <c:pt idx="3436">
                  <c:v>3434</c:v>
                </c:pt>
                <c:pt idx="3437">
                  <c:v>3435</c:v>
                </c:pt>
                <c:pt idx="3438">
                  <c:v>3436</c:v>
                </c:pt>
                <c:pt idx="3439">
                  <c:v>3437</c:v>
                </c:pt>
                <c:pt idx="3440">
                  <c:v>3438</c:v>
                </c:pt>
                <c:pt idx="3441">
                  <c:v>3439</c:v>
                </c:pt>
                <c:pt idx="3442">
                  <c:v>3440</c:v>
                </c:pt>
                <c:pt idx="3443">
                  <c:v>3441</c:v>
                </c:pt>
                <c:pt idx="3444">
                  <c:v>3442</c:v>
                </c:pt>
                <c:pt idx="3445">
                  <c:v>3443</c:v>
                </c:pt>
                <c:pt idx="3446">
                  <c:v>3444</c:v>
                </c:pt>
                <c:pt idx="3447">
                  <c:v>3445</c:v>
                </c:pt>
                <c:pt idx="3448">
                  <c:v>3446</c:v>
                </c:pt>
                <c:pt idx="3449">
                  <c:v>3447</c:v>
                </c:pt>
                <c:pt idx="3450">
                  <c:v>3448</c:v>
                </c:pt>
                <c:pt idx="3451">
                  <c:v>3449</c:v>
                </c:pt>
                <c:pt idx="3452">
                  <c:v>3450</c:v>
                </c:pt>
                <c:pt idx="3453">
                  <c:v>3451</c:v>
                </c:pt>
                <c:pt idx="3454">
                  <c:v>3452</c:v>
                </c:pt>
                <c:pt idx="3455">
                  <c:v>3453</c:v>
                </c:pt>
                <c:pt idx="3456">
                  <c:v>3454</c:v>
                </c:pt>
                <c:pt idx="3457">
                  <c:v>3455</c:v>
                </c:pt>
                <c:pt idx="3458">
                  <c:v>3456</c:v>
                </c:pt>
                <c:pt idx="3459">
                  <c:v>3457</c:v>
                </c:pt>
                <c:pt idx="3460">
                  <c:v>3458</c:v>
                </c:pt>
                <c:pt idx="3461">
                  <c:v>3459</c:v>
                </c:pt>
                <c:pt idx="3462">
                  <c:v>3460</c:v>
                </c:pt>
                <c:pt idx="3463">
                  <c:v>3461</c:v>
                </c:pt>
                <c:pt idx="3464">
                  <c:v>3462</c:v>
                </c:pt>
                <c:pt idx="3465">
                  <c:v>3463</c:v>
                </c:pt>
                <c:pt idx="3466">
                  <c:v>3464</c:v>
                </c:pt>
                <c:pt idx="3467">
                  <c:v>3465</c:v>
                </c:pt>
                <c:pt idx="3468">
                  <c:v>3466</c:v>
                </c:pt>
                <c:pt idx="3469">
                  <c:v>3467</c:v>
                </c:pt>
                <c:pt idx="3470">
                  <c:v>3468</c:v>
                </c:pt>
                <c:pt idx="3471">
                  <c:v>3469</c:v>
                </c:pt>
                <c:pt idx="3472">
                  <c:v>3470</c:v>
                </c:pt>
                <c:pt idx="3473">
                  <c:v>3471</c:v>
                </c:pt>
                <c:pt idx="3474">
                  <c:v>3472</c:v>
                </c:pt>
                <c:pt idx="3475">
                  <c:v>3473</c:v>
                </c:pt>
                <c:pt idx="3476">
                  <c:v>3474</c:v>
                </c:pt>
                <c:pt idx="3477">
                  <c:v>3475</c:v>
                </c:pt>
                <c:pt idx="3478">
                  <c:v>3476</c:v>
                </c:pt>
                <c:pt idx="3479">
                  <c:v>3477</c:v>
                </c:pt>
                <c:pt idx="3480">
                  <c:v>3478</c:v>
                </c:pt>
                <c:pt idx="3481">
                  <c:v>3479</c:v>
                </c:pt>
                <c:pt idx="3482">
                  <c:v>3480</c:v>
                </c:pt>
                <c:pt idx="3483">
                  <c:v>3481</c:v>
                </c:pt>
                <c:pt idx="3484">
                  <c:v>3482</c:v>
                </c:pt>
                <c:pt idx="3485">
                  <c:v>3483</c:v>
                </c:pt>
                <c:pt idx="3486">
                  <c:v>3484</c:v>
                </c:pt>
                <c:pt idx="3487">
                  <c:v>3485</c:v>
                </c:pt>
                <c:pt idx="3488">
                  <c:v>3486</c:v>
                </c:pt>
                <c:pt idx="3489">
                  <c:v>3487</c:v>
                </c:pt>
                <c:pt idx="3490">
                  <c:v>3488</c:v>
                </c:pt>
                <c:pt idx="3491">
                  <c:v>3489</c:v>
                </c:pt>
                <c:pt idx="3492">
                  <c:v>3490</c:v>
                </c:pt>
                <c:pt idx="3493">
                  <c:v>3491</c:v>
                </c:pt>
                <c:pt idx="3494">
                  <c:v>3492</c:v>
                </c:pt>
                <c:pt idx="3495">
                  <c:v>3493</c:v>
                </c:pt>
                <c:pt idx="3496">
                  <c:v>3494</c:v>
                </c:pt>
                <c:pt idx="3497">
                  <c:v>3495</c:v>
                </c:pt>
                <c:pt idx="3498">
                  <c:v>3496</c:v>
                </c:pt>
                <c:pt idx="3499">
                  <c:v>3497</c:v>
                </c:pt>
                <c:pt idx="3500">
                  <c:v>3498</c:v>
                </c:pt>
                <c:pt idx="3501">
                  <c:v>3499</c:v>
                </c:pt>
                <c:pt idx="3502">
                  <c:v>3500</c:v>
                </c:pt>
                <c:pt idx="3503">
                  <c:v>3501</c:v>
                </c:pt>
                <c:pt idx="3504">
                  <c:v>3502</c:v>
                </c:pt>
                <c:pt idx="3505">
                  <c:v>3503</c:v>
                </c:pt>
                <c:pt idx="3506">
                  <c:v>3504</c:v>
                </c:pt>
                <c:pt idx="3507">
                  <c:v>3505</c:v>
                </c:pt>
                <c:pt idx="3508">
                  <c:v>3506</c:v>
                </c:pt>
                <c:pt idx="3509">
                  <c:v>3507</c:v>
                </c:pt>
                <c:pt idx="3510">
                  <c:v>3508</c:v>
                </c:pt>
                <c:pt idx="3511">
                  <c:v>3509</c:v>
                </c:pt>
                <c:pt idx="3512">
                  <c:v>3510</c:v>
                </c:pt>
                <c:pt idx="3513">
                  <c:v>3511</c:v>
                </c:pt>
                <c:pt idx="3514">
                  <c:v>3512</c:v>
                </c:pt>
                <c:pt idx="3515">
                  <c:v>3513</c:v>
                </c:pt>
                <c:pt idx="3516">
                  <c:v>3514</c:v>
                </c:pt>
                <c:pt idx="3517">
                  <c:v>3515</c:v>
                </c:pt>
                <c:pt idx="3518">
                  <c:v>3516</c:v>
                </c:pt>
                <c:pt idx="3519">
                  <c:v>3517</c:v>
                </c:pt>
                <c:pt idx="3520">
                  <c:v>3518</c:v>
                </c:pt>
                <c:pt idx="3521">
                  <c:v>3519</c:v>
                </c:pt>
                <c:pt idx="3522">
                  <c:v>3520</c:v>
                </c:pt>
                <c:pt idx="3523">
                  <c:v>3521</c:v>
                </c:pt>
                <c:pt idx="3524">
                  <c:v>3522</c:v>
                </c:pt>
                <c:pt idx="3525">
                  <c:v>3523</c:v>
                </c:pt>
                <c:pt idx="3526">
                  <c:v>3524</c:v>
                </c:pt>
                <c:pt idx="3527">
                  <c:v>3525</c:v>
                </c:pt>
                <c:pt idx="3528">
                  <c:v>3526</c:v>
                </c:pt>
                <c:pt idx="3529">
                  <c:v>3527</c:v>
                </c:pt>
                <c:pt idx="3530">
                  <c:v>3528</c:v>
                </c:pt>
                <c:pt idx="3531">
                  <c:v>3529</c:v>
                </c:pt>
                <c:pt idx="3532">
                  <c:v>3530</c:v>
                </c:pt>
                <c:pt idx="3533">
                  <c:v>3531</c:v>
                </c:pt>
                <c:pt idx="3534">
                  <c:v>3532</c:v>
                </c:pt>
                <c:pt idx="3535">
                  <c:v>3533</c:v>
                </c:pt>
                <c:pt idx="3536">
                  <c:v>3534</c:v>
                </c:pt>
                <c:pt idx="3537">
                  <c:v>3535</c:v>
                </c:pt>
                <c:pt idx="3538">
                  <c:v>3536</c:v>
                </c:pt>
                <c:pt idx="3539">
                  <c:v>3537</c:v>
                </c:pt>
                <c:pt idx="3540">
                  <c:v>3538</c:v>
                </c:pt>
                <c:pt idx="3541">
                  <c:v>3539</c:v>
                </c:pt>
                <c:pt idx="3542">
                  <c:v>3540</c:v>
                </c:pt>
                <c:pt idx="3543">
                  <c:v>3541</c:v>
                </c:pt>
                <c:pt idx="3544">
                  <c:v>3542</c:v>
                </c:pt>
                <c:pt idx="3545">
                  <c:v>3543</c:v>
                </c:pt>
                <c:pt idx="3546">
                  <c:v>3544</c:v>
                </c:pt>
                <c:pt idx="3547">
                  <c:v>3545</c:v>
                </c:pt>
                <c:pt idx="3548">
                  <c:v>3546</c:v>
                </c:pt>
                <c:pt idx="3549">
                  <c:v>3547</c:v>
                </c:pt>
                <c:pt idx="3550">
                  <c:v>3548</c:v>
                </c:pt>
                <c:pt idx="3551">
                  <c:v>3549</c:v>
                </c:pt>
                <c:pt idx="3552">
                  <c:v>3550</c:v>
                </c:pt>
                <c:pt idx="3553">
                  <c:v>3551</c:v>
                </c:pt>
                <c:pt idx="3554">
                  <c:v>3552</c:v>
                </c:pt>
                <c:pt idx="3555">
                  <c:v>3553</c:v>
                </c:pt>
                <c:pt idx="3556">
                  <c:v>3554</c:v>
                </c:pt>
                <c:pt idx="3557">
                  <c:v>3555</c:v>
                </c:pt>
                <c:pt idx="3558">
                  <c:v>3556</c:v>
                </c:pt>
                <c:pt idx="3559">
                  <c:v>3557</c:v>
                </c:pt>
                <c:pt idx="3560">
                  <c:v>3558</c:v>
                </c:pt>
                <c:pt idx="3561">
                  <c:v>3559</c:v>
                </c:pt>
                <c:pt idx="3562">
                  <c:v>3560</c:v>
                </c:pt>
                <c:pt idx="3563">
                  <c:v>3561</c:v>
                </c:pt>
                <c:pt idx="3564">
                  <c:v>3562</c:v>
                </c:pt>
                <c:pt idx="3565">
                  <c:v>3563</c:v>
                </c:pt>
                <c:pt idx="3566">
                  <c:v>3564</c:v>
                </c:pt>
                <c:pt idx="3567">
                  <c:v>3565</c:v>
                </c:pt>
                <c:pt idx="3568">
                  <c:v>3566</c:v>
                </c:pt>
                <c:pt idx="3569">
                  <c:v>3567</c:v>
                </c:pt>
                <c:pt idx="3570">
                  <c:v>3568</c:v>
                </c:pt>
                <c:pt idx="3571">
                  <c:v>3569</c:v>
                </c:pt>
                <c:pt idx="3572">
                  <c:v>3570</c:v>
                </c:pt>
                <c:pt idx="3573">
                  <c:v>3571</c:v>
                </c:pt>
                <c:pt idx="3574">
                  <c:v>3572</c:v>
                </c:pt>
                <c:pt idx="3575">
                  <c:v>3573</c:v>
                </c:pt>
                <c:pt idx="3576">
                  <c:v>3574</c:v>
                </c:pt>
                <c:pt idx="3577">
                  <c:v>3575</c:v>
                </c:pt>
                <c:pt idx="3578">
                  <c:v>3576</c:v>
                </c:pt>
                <c:pt idx="3579">
                  <c:v>3577</c:v>
                </c:pt>
                <c:pt idx="3580">
                  <c:v>3578</c:v>
                </c:pt>
                <c:pt idx="3581">
                  <c:v>3579</c:v>
                </c:pt>
                <c:pt idx="3582">
                  <c:v>3580</c:v>
                </c:pt>
                <c:pt idx="3583">
                  <c:v>3581</c:v>
                </c:pt>
                <c:pt idx="3584">
                  <c:v>3582</c:v>
                </c:pt>
                <c:pt idx="3585">
                  <c:v>3583</c:v>
                </c:pt>
                <c:pt idx="3586">
                  <c:v>3584</c:v>
                </c:pt>
                <c:pt idx="3587">
                  <c:v>3585</c:v>
                </c:pt>
                <c:pt idx="3588">
                  <c:v>3586</c:v>
                </c:pt>
                <c:pt idx="3589">
                  <c:v>3587</c:v>
                </c:pt>
                <c:pt idx="3590">
                  <c:v>3588</c:v>
                </c:pt>
                <c:pt idx="3591">
                  <c:v>3589</c:v>
                </c:pt>
                <c:pt idx="3592">
                  <c:v>3590</c:v>
                </c:pt>
                <c:pt idx="3593">
                  <c:v>3591</c:v>
                </c:pt>
                <c:pt idx="3594">
                  <c:v>3592</c:v>
                </c:pt>
                <c:pt idx="3595">
                  <c:v>3593</c:v>
                </c:pt>
                <c:pt idx="3596">
                  <c:v>3594</c:v>
                </c:pt>
                <c:pt idx="3597">
                  <c:v>3595</c:v>
                </c:pt>
                <c:pt idx="3598">
                  <c:v>3596</c:v>
                </c:pt>
                <c:pt idx="3599">
                  <c:v>3597</c:v>
                </c:pt>
                <c:pt idx="3600">
                  <c:v>3598</c:v>
                </c:pt>
                <c:pt idx="3601">
                  <c:v>3599</c:v>
                </c:pt>
                <c:pt idx="3602">
                  <c:v>3600</c:v>
                </c:pt>
                <c:pt idx="3603">
                  <c:v>3601</c:v>
                </c:pt>
                <c:pt idx="3604">
                  <c:v>3602</c:v>
                </c:pt>
                <c:pt idx="3605">
                  <c:v>3603</c:v>
                </c:pt>
                <c:pt idx="3606">
                  <c:v>3604</c:v>
                </c:pt>
                <c:pt idx="3607">
                  <c:v>3605</c:v>
                </c:pt>
                <c:pt idx="3608">
                  <c:v>3606</c:v>
                </c:pt>
                <c:pt idx="3609">
                  <c:v>3607</c:v>
                </c:pt>
                <c:pt idx="3610">
                  <c:v>3608</c:v>
                </c:pt>
                <c:pt idx="3611">
                  <c:v>3609</c:v>
                </c:pt>
                <c:pt idx="3612">
                  <c:v>3610</c:v>
                </c:pt>
                <c:pt idx="3613">
                  <c:v>3611</c:v>
                </c:pt>
                <c:pt idx="3614">
                  <c:v>3612</c:v>
                </c:pt>
                <c:pt idx="3615">
                  <c:v>3613</c:v>
                </c:pt>
                <c:pt idx="3616">
                  <c:v>3614</c:v>
                </c:pt>
                <c:pt idx="3617">
                  <c:v>3615</c:v>
                </c:pt>
                <c:pt idx="3618">
                  <c:v>3616</c:v>
                </c:pt>
                <c:pt idx="3619">
                  <c:v>3617</c:v>
                </c:pt>
                <c:pt idx="3620">
                  <c:v>3618</c:v>
                </c:pt>
                <c:pt idx="3621">
                  <c:v>3619</c:v>
                </c:pt>
                <c:pt idx="3622">
                  <c:v>3620</c:v>
                </c:pt>
                <c:pt idx="3623">
                  <c:v>3621</c:v>
                </c:pt>
                <c:pt idx="3624">
                  <c:v>3622</c:v>
                </c:pt>
                <c:pt idx="3625">
                  <c:v>3623</c:v>
                </c:pt>
                <c:pt idx="3626">
                  <c:v>3624</c:v>
                </c:pt>
                <c:pt idx="3627">
                  <c:v>3625</c:v>
                </c:pt>
                <c:pt idx="3628">
                  <c:v>3626</c:v>
                </c:pt>
                <c:pt idx="3629">
                  <c:v>3627</c:v>
                </c:pt>
                <c:pt idx="3630">
                  <c:v>3628</c:v>
                </c:pt>
                <c:pt idx="3631">
                  <c:v>3629</c:v>
                </c:pt>
                <c:pt idx="3632">
                  <c:v>3630</c:v>
                </c:pt>
                <c:pt idx="3633">
                  <c:v>3631</c:v>
                </c:pt>
                <c:pt idx="3634">
                  <c:v>3632</c:v>
                </c:pt>
                <c:pt idx="3635">
                  <c:v>3633</c:v>
                </c:pt>
                <c:pt idx="3636">
                  <c:v>3634</c:v>
                </c:pt>
                <c:pt idx="3637">
                  <c:v>3635</c:v>
                </c:pt>
                <c:pt idx="3638">
                  <c:v>3636</c:v>
                </c:pt>
                <c:pt idx="3639">
                  <c:v>3637</c:v>
                </c:pt>
                <c:pt idx="3640">
                  <c:v>3638</c:v>
                </c:pt>
                <c:pt idx="3641">
                  <c:v>3639</c:v>
                </c:pt>
                <c:pt idx="3642">
                  <c:v>3640</c:v>
                </c:pt>
                <c:pt idx="3643">
                  <c:v>3641</c:v>
                </c:pt>
                <c:pt idx="3644">
                  <c:v>3642</c:v>
                </c:pt>
                <c:pt idx="3645">
                  <c:v>3643</c:v>
                </c:pt>
                <c:pt idx="3646">
                  <c:v>3644</c:v>
                </c:pt>
                <c:pt idx="3647">
                  <c:v>3645</c:v>
                </c:pt>
                <c:pt idx="3648">
                  <c:v>3646</c:v>
                </c:pt>
                <c:pt idx="3649">
                  <c:v>3647</c:v>
                </c:pt>
                <c:pt idx="3650">
                  <c:v>3648</c:v>
                </c:pt>
                <c:pt idx="3651">
                  <c:v>3649</c:v>
                </c:pt>
                <c:pt idx="3652">
                  <c:v>3650</c:v>
                </c:pt>
                <c:pt idx="3653">
                  <c:v>3651</c:v>
                </c:pt>
                <c:pt idx="3654">
                  <c:v>3652</c:v>
                </c:pt>
                <c:pt idx="3655">
                  <c:v>3653</c:v>
                </c:pt>
                <c:pt idx="3656">
                  <c:v>3654</c:v>
                </c:pt>
                <c:pt idx="3657">
                  <c:v>3655</c:v>
                </c:pt>
                <c:pt idx="3658">
                  <c:v>3656</c:v>
                </c:pt>
                <c:pt idx="3659">
                  <c:v>3657</c:v>
                </c:pt>
                <c:pt idx="3660">
                  <c:v>3658</c:v>
                </c:pt>
                <c:pt idx="3661">
                  <c:v>3659</c:v>
                </c:pt>
                <c:pt idx="3662">
                  <c:v>3660</c:v>
                </c:pt>
                <c:pt idx="3663">
                  <c:v>3661</c:v>
                </c:pt>
                <c:pt idx="3664">
                  <c:v>3662</c:v>
                </c:pt>
                <c:pt idx="3665">
                  <c:v>3663</c:v>
                </c:pt>
                <c:pt idx="3666">
                  <c:v>3664</c:v>
                </c:pt>
                <c:pt idx="3667">
                  <c:v>3665</c:v>
                </c:pt>
                <c:pt idx="3668">
                  <c:v>3666</c:v>
                </c:pt>
                <c:pt idx="3669">
                  <c:v>3667</c:v>
                </c:pt>
                <c:pt idx="3670">
                  <c:v>3668</c:v>
                </c:pt>
                <c:pt idx="3671">
                  <c:v>3669</c:v>
                </c:pt>
                <c:pt idx="3672">
                  <c:v>3670</c:v>
                </c:pt>
                <c:pt idx="3673">
                  <c:v>3671</c:v>
                </c:pt>
                <c:pt idx="3674">
                  <c:v>3672</c:v>
                </c:pt>
                <c:pt idx="3675">
                  <c:v>3673</c:v>
                </c:pt>
                <c:pt idx="3676">
                  <c:v>3674</c:v>
                </c:pt>
                <c:pt idx="3677">
                  <c:v>3675</c:v>
                </c:pt>
                <c:pt idx="3678">
                  <c:v>3676</c:v>
                </c:pt>
                <c:pt idx="3679">
                  <c:v>3677</c:v>
                </c:pt>
                <c:pt idx="3680">
                  <c:v>3678</c:v>
                </c:pt>
                <c:pt idx="3681">
                  <c:v>3679</c:v>
                </c:pt>
                <c:pt idx="3682">
                  <c:v>3680</c:v>
                </c:pt>
                <c:pt idx="3683">
                  <c:v>3681</c:v>
                </c:pt>
                <c:pt idx="3684">
                  <c:v>3682</c:v>
                </c:pt>
                <c:pt idx="3685">
                  <c:v>3683</c:v>
                </c:pt>
                <c:pt idx="3686">
                  <c:v>3684</c:v>
                </c:pt>
                <c:pt idx="3687">
                  <c:v>3685</c:v>
                </c:pt>
                <c:pt idx="3688">
                  <c:v>3686</c:v>
                </c:pt>
                <c:pt idx="3689">
                  <c:v>3687</c:v>
                </c:pt>
                <c:pt idx="3690">
                  <c:v>3688</c:v>
                </c:pt>
                <c:pt idx="3691">
                  <c:v>3689</c:v>
                </c:pt>
                <c:pt idx="3692">
                  <c:v>3690</c:v>
                </c:pt>
                <c:pt idx="3693">
                  <c:v>3691</c:v>
                </c:pt>
                <c:pt idx="3694">
                  <c:v>3692</c:v>
                </c:pt>
                <c:pt idx="3695">
                  <c:v>3693</c:v>
                </c:pt>
                <c:pt idx="3696">
                  <c:v>3694</c:v>
                </c:pt>
                <c:pt idx="3697">
                  <c:v>3695</c:v>
                </c:pt>
                <c:pt idx="3698">
                  <c:v>3696</c:v>
                </c:pt>
                <c:pt idx="3699">
                  <c:v>3697</c:v>
                </c:pt>
                <c:pt idx="3700">
                  <c:v>3698</c:v>
                </c:pt>
                <c:pt idx="3701">
                  <c:v>3699</c:v>
                </c:pt>
                <c:pt idx="3702">
                  <c:v>3700</c:v>
                </c:pt>
                <c:pt idx="3703">
                  <c:v>3701</c:v>
                </c:pt>
                <c:pt idx="3704">
                  <c:v>3702</c:v>
                </c:pt>
                <c:pt idx="3705">
                  <c:v>3703</c:v>
                </c:pt>
                <c:pt idx="3706">
                  <c:v>3704</c:v>
                </c:pt>
                <c:pt idx="3707">
                  <c:v>3705</c:v>
                </c:pt>
                <c:pt idx="3708">
                  <c:v>3706</c:v>
                </c:pt>
                <c:pt idx="3709">
                  <c:v>3707</c:v>
                </c:pt>
                <c:pt idx="3710">
                  <c:v>3708</c:v>
                </c:pt>
                <c:pt idx="3711">
                  <c:v>3709</c:v>
                </c:pt>
                <c:pt idx="3712">
                  <c:v>3710</c:v>
                </c:pt>
                <c:pt idx="3713">
                  <c:v>3711</c:v>
                </c:pt>
                <c:pt idx="3714">
                  <c:v>3712</c:v>
                </c:pt>
                <c:pt idx="3715">
                  <c:v>3713</c:v>
                </c:pt>
                <c:pt idx="3716">
                  <c:v>3714</c:v>
                </c:pt>
                <c:pt idx="3717">
                  <c:v>3715</c:v>
                </c:pt>
                <c:pt idx="3718">
                  <c:v>3716</c:v>
                </c:pt>
                <c:pt idx="3719">
                  <c:v>3717</c:v>
                </c:pt>
                <c:pt idx="3720">
                  <c:v>3718</c:v>
                </c:pt>
                <c:pt idx="3721">
                  <c:v>3719</c:v>
                </c:pt>
                <c:pt idx="3722">
                  <c:v>3720</c:v>
                </c:pt>
                <c:pt idx="3723">
                  <c:v>3721</c:v>
                </c:pt>
                <c:pt idx="3724">
                  <c:v>3722</c:v>
                </c:pt>
                <c:pt idx="3725">
                  <c:v>3723</c:v>
                </c:pt>
                <c:pt idx="3726">
                  <c:v>3724</c:v>
                </c:pt>
                <c:pt idx="3727">
                  <c:v>3725</c:v>
                </c:pt>
                <c:pt idx="3728">
                  <c:v>3726</c:v>
                </c:pt>
                <c:pt idx="3729">
                  <c:v>3727</c:v>
                </c:pt>
                <c:pt idx="3730">
                  <c:v>3728</c:v>
                </c:pt>
                <c:pt idx="3731">
                  <c:v>3729</c:v>
                </c:pt>
                <c:pt idx="3732">
                  <c:v>3730</c:v>
                </c:pt>
                <c:pt idx="3733">
                  <c:v>3731</c:v>
                </c:pt>
                <c:pt idx="3734">
                  <c:v>3732</c:v>
                </c:pt>
                <c:pt idx="3735">
                  <c:v>3733</c:v>
                </c:pt>
                <c:pt idx="3736">
                  <c:v>3734</c:v>
                </c:pt>
                <c:pt idx="3737">
                  <c:v>3735</c:v>
                </c:pt>
                <c:pt idx="3738">
                  <c:v>3736</c:v>
                </c:pt>
                <c:pt idx="3739">
                  <c:v>3737</c:v>
                </c:pt>
                <c:pt idx="3740">
                  <c:v>3738</c:v>
                </c:pt>
                <c:pt idx="3741">
                  <c:v>3739</c:v>
                </c:pt>
                <c:pt idx="3742">
                  <c:v>3740</c:v>
                </c:pt>
                <c:pt idx="3743">
                  <c:v>3741</c:v>
                </c:pt>
                <c:pt idx="3744">
                  <c:v>3742</c:v>
                </c:pt>
                <c:pt idx="3745">
                  <c:v>3743</c:v>
                </c:pt>
                <c:pt idx="3746">
                  <c:v>3744</c:v>
                </c:pt>
                <c:pt idx="3747">
                  <c:v>3745</c:v>
                </c:pt>
                <c:pt idx="3748">
                  <c:v>3746</c:v>
                </c:pt>
                <c:pt idx="3749">
                  <c:v>3747</c:v>
                </c:pt>
                <c:pt idx="3750">
                  <c:v>3748</c:v>
                </c:pt>
                <c:pt idx="3751">
                  <c:v>3749</c:v>
                </c:pt>
                <c:pt idx="3752">
                  <c:v>3750</c:v>
                </c:pt>
                <c:pt idx="3753">
                  <c:v>3751</c:v>
                </c:pt>
                <c:pt idx="3754">
                  <c:v>3752</c:v>
                </c:pt>
                <c:pt idx="3755">
                  <c:v>3753</c:v>
                </c:pt>
                <c:pt idx="3756">
                  <c:v>3754</c:v>
                </c:pt>
                <c:pt idx="3757">
                  <c:v>3755</c:v>
                </c:pt>
                <c:pt idx="3758">
                  <c:v>3756</c:v>
                </c:pt>
                <c:pt idx="3759">
                  <c:v>3757</c:v>
                </c:pt>
                <c:pt idx="3760">
                  <c:v>3758</c:v>
                </c:pt>
                <c:pt idx="3761">
                  <c:v>3759</c:v>
                </c:pt>
                <c:pt idx="3762">
                  <c:v>3760</c:v>
                </c:pt>
                <c:pt idx="3763">
                  <c:v>3761</c:v>
                </c:pt>
                <c:pt idx="3764">
                  <c:v>3762</c:v>
                </c:pt>
                <c:pt idx="3765">
                  <c:v>3763</c:v>
                </c:pt>
                <c:pt idx="3766">
                  <c:v>3764</c:v>
                </c:pt>
                <c:pt idx="3767">
                  <c:v>3765</c:v>
                </c:pt>
                <c:pt idx="3768">
                  <c:v>3766</c:v>
                </c:pt>
                <c:pt idx="3769">
                  <c:v>3767</c:v>
                </c:pt>
                <c:pt idx="3770">
                  <c:v>3768</c:v>
                </c:pt>
                <c:pt idx="3771">
                  <c:v>3769</c:v>
                </c:pt>
                <c:pt idx="3772">
                  <c:v>3770</c:v>
                </c:pt>
                <c:pt idx="3773">
                  <c:v>3771</c:v>
                </c:pt>
                <c:pt idx="3774">
                  <c:v>3772</c:v>
                </c:pt>
                <c:pt idx="3775">
                  <c:v>3773</c:v>
                </c:pt>
                <c:pt idx="3776">
                  <c:v>3774</c:v>
                </c:pt>
                <c:pt idx="3777">
                  <c:v>3775</c:v>
                </c:pt>
                <c:pt idx="3778">
                  <c:v>3776</c:v>
                </c:pt>
                <c:pt idx="3779">
                  <c:v>3777</c:v>
                </c:pt>
                <c:pt idx="3780">
                  <c:v>3778</c:v>
                </c:pt>
                <c:pt idx="3781">
                  <c:v>3779</c:v>
                </c:pt>
                <c:pt idx="3782">
                  <c:v>3780</c:v>
                </c:pt>
                <c:pt idx="3783">
                  <c:v>3781</c:v>
                </c:pt>
                <c:pt idx="3784">
                  <c:v>3782</c:v>
                </c:pt>
                <c:pt idx="3785">
                  <c:v>3783</c:v>
                </c:pt>
                <c:pt idx="3786">
                  <c:v>3784</c:v>
                </c:pt>
                <c:pt idx="3787">
                  <c:v>3785</c:v>
                </c:pt>
                <c:pt idx="3788">
                  <c:v>3786</c:v>
                </c:pt>
                <c:pt idx="3789">
                  <c:v>3787</c:v>
                </c:pt>
                <c:pt idx="3790">
                  <c:v>3788</c:v>
                </c:pt>
                <c:pt idx="3791">
                  <c:v>3789</c:v>
                </c:pt>
                <c:pt idx="3792">
                  <c:v>3790</c:v>
                </c:pt>
                <c:pt idx="3793">
                  <c:v>3791</c:v>
                </c:pt>
                <c:pt idx="3794">
                  <c:v>3792</c:v>
                </c:pt>
                <c:pt idx="3795">
                  <c:v>3793</c:v>
                </c:pt>
                <c:pt idx="3796">
                  <c:v>3794</c:v>
                </c:pt>
                <c:pt idx="3797">
                  <c:v>3795</c:v>
                </c:pt>
                <c:pt idx="3798">
                  <c:v>3796</c:v>
                </c:pt>
                <c:pt idx="3799">
                  <c:v>3797</c:v>
                </c:pt>
                <c:pt idx="3800">
                  <c:v>3798</c:v>
                </c:pt>
                <c:pt idx="3801">
                  <c:v>3799</c:v>
                </c:pt>
                <c:pt idx="3802">
                  <c:v>3800</c:v>
                </c:pt>
                <c:pt idx="3803">
                  <c:v>3801</c:v>
                </c:pt>
                <c:pt idx="3804">
                  <c:v>3802</c:v>
                </c:pt>
                <c:pt idx="3805">
                  <c:v>3803</c:v>
                </c:pt>
                <c:pt idx="3806">
                  <c:v>3804</c:v>
                </c:pt>
                <c:pt idx="3807">
                  <c:v>3805</c:v>
                </c:pt>
                <c:pt idx="3808">
                  <c:v>3806</c:v>
                </c:pt>
                <c:pt idx="3809">
                  <c:v>3807</c:v>
                </c:pt>
                <c:pt idx="3810">
                  <c:v>3808</c:v>
                </c:pt>
                <c:pt idx="3811">
                  <c:v>3809</c:v>
                </c:pt>
                <c:pt idx="3812">
                  <c:v>3810</c:v>
                </c:pt>
                <c:pt idx="3813">
                  <c:v>3811</c:v>
                </c:pt>
                <c:pt idx="3814">
                  <c:v>3812</c:v>
                </c:pt>
                <c:pt idx="3815">
                  <c:v>3813</c:v>
                </c:pt>
                <c:pt idx="3816">
                  <c:v>3814</c:v>
                </c:pt>
                <c:pt idx="3817">
                  <c:v>3815</c:v>
                </c:pt>
                <c:pt idx="3818">
                  <c:v>3816</c:v>
                </c:pt>
                <c:pt idx="3819">
                  <c:v>3817</c:v>
                </c:pt>
                <c:pt idx="3820">
                  <c:v>3818</c:v>
                </c:pt>
                <c:pt idx="3821">
                  <c:v>3819</c:v>
                </c:pt>
                <c:pt idx="3822">
                  <c:v>3820</c:v>
                </c:pt>
                <c:pt idx="3823">
                  <c:v>3821</c:v>
                </c:pt>
                <c:pt idx="3824">
                  <c:v>3822</c:v>
                </c:pt>
                <c:pt idx="3825">
                  <c:v>3823</c:v>
                </c:pt>
                <c:pt idx="3826">
                  <c:v>3824</c:v>
                </c:pt>
                <c:pt idx="3827">
                  <c:v>3825</c:v>
                </c:pt>
                <c:pt idx="3828">
                  <c:v>3826</c:v>
                </c:pt>
                <c:pt idx="3829">
                  <c:v>3827</c:v>
                </c:pt>
                <c:pt idx="3830">
                  <c:v>3828</c:v>
                </c:pt>
                <c:pt idx="3831">
                  <c:v>3829</c:v>
                </c:pt>
                <c:pt idx="3832">
                  <c:v>3830</c:v>
                </c:pt>
                <c:pt idx="3833">
                  <c:v>3831</c:v>
                </c:pt>
                <c:pt idx="3834">
                  <c:v>3832</c:v>
                </c:pt>
                <c:pt idx="3835">
                  <c:v>3833</c:v>
                </c:pt>
                <c:pt idx="3836">
                  <c:v>3834</c:v>
                </c:pt>
                <c:pt idx="3837">
                  <c:v>3835</c:v>
                </c:pt>
                <c:pt idx="3838">
                  <c:v>3836</c:v>
                </c:pt>
                <c:pt idx="3839">
                  <c:v>3837</c:v>
                </c:pt>
                <c:pt idx="3840">
                  <c:v>3838</c:v>
                </c:pt>
                <c:pt idx="3841">
                  <c:v>3839</c:v>
                </c:pt>
                <c:pt idx="3842">
                  <c:v>3840</c:v>
                </c:pt>
                <c:pt idx="3843">
                  <c:v>3841</c:v>
                </c:pt>
                <c:pt idx="3844">
                  <c:v>3842</c:v>
                </c:pt>
                <c:pt idx="3845">
                  <c:v>3843</c:v>
                </c:pt>
                <c:pt idx="3846">
                  <c:v>3844</c:v>
                </c:pt>
                <c:pt idx="3847">
                  <c:v>3845</c:v>
                </c:pt>
                <c:pt idx="3848">
                  <c:v>3846</c:v>
                </c:pt>
                <c:pt idx="3849">
                  <c:v>3847</c:v>
                </c:pt>
                <c:pt idx="3850">
                  <c:v>3848</c:v>
                </c:pt>
                <c:pt idx="3851">
                  <c:v>3849</c:v>
                </c:pt>
                <c:pt idx="3852">
                  <c:v>3850</c:v>
                </c:pt>
                <c:pt idx="3853">
                  <c:v>3851</c:v>
                </c:pt>
                <c:pt idx="3854">
                  <c:v>3852</c:v>
                </c:pt>
                <c:pt idx="3855">
                  <c:v>3853</c:v>
                </c:pt>
                <c:pt idx="3856">
                  <c:v>3854</c:v>
                </c:pt>
                <c:pt idx="3857">
                  <c:v>3855</c:v>
                </c:pt>
                <c:pt idx="3858">
                  <c:v>3856</c:v>
                </c:pt>
                <c:pt idx="3859">
                  <c:v>3857</c:v>
                </c:pt>
                <c:pt idx="3860">
                  <c:v>3858</c:v>
                </c:pt>
                <c:pt idx="3861">
                  <c:v>3859</c:v>
                </c:pt>
                <c:pt idx="3862">
                  <c:v>3860</c:v>
                </c:pt>
                <c:pt idx="3863">
                  <c:v>3861</c:v>
                </c:pt>
                <c:pt idx="3864">
                  <c:v>3862</c:v>
                </c:pt>
                <c:pt idx="3865">
                  <c:v>3863</c:v>
                </c:pt>
                <c:pt idx="3866">
                  <c:v>3864</c:v>
                </c:pt>
                <c:pt idx="3867">
                  <c:v>3865</c:v>
                </c:pt>
                <c:pt idx="3868">
                  <c:v>3866</c:v>
                </c:pt>
                <c:pt idx="3869">
                  <c:v>3867</c:v>
                </c:pt>
                <c:pt idx="3870">
                  <c:v>3868</c:v>
                </c:pt>
                <c:pt idx="3871">
                  <c:v>3869</c:v>
                </c:pt>
                <c:pt idx="3872">
                  <c:v>3870</c:v>
                </c:pt>
                <c:pt idx="3873">
                  <c:v>3871</c:v>
                </c:pt>
                <c:pt idx="3874">
                  <c:v>3872</c:v>
                </c:pt>
                <c:pt idx="3875">
                  <c:v>3873</c:v>
                </c:pt>
                <c:pt idx="3876">
                  <c:v>3874</c:v>
                </c:pt>
                <c:pt idx="3877">
                  <c:v>3875</c:v>
                </c:pt>
                <c:pt idx="3878">
                  <c:v>3876</c:v>
                </c:pt>
                <c:pt idx="3879">
                  <c:v>3877</c:v>
                </c:pt>
                <c:pt idx="3880">
                  <c:v>3878</c:v>
                </c:pt>
                <c:pt idx="3881">
                  <c:v>3879</c:v>
                </c:pt>
                <c:pt idx="3882">
                  <c:v>3880</c:v>
                </c:pt>
                <c:pt idx="3883">
                  <c:v>3881</c:v>
                </c:pt>
                <c:pt idx="3884">
                  <c:v>3882</c:v>
                </c:pt>
                <c:pt idx="3885">
                  <c:v>3883</c:v>
                </c:pt>
                <c:pt idx="3886">
                  <c:v>3884</c:v>
                </c:pt>
                <c:pt idx="3887">
                  <c:v>3885</c:v>
                </c:pt>
                <c:pt idx="3888">
                  <c:v>3886</c:v>
                </c:pt>
                <c:pt idx="3889">
                  <c:v>3887</c:v>
                </c:pt>
                <c:pt idx="3890">
                  <c:v>3888</c:v>
                </c:pt>
                <c:pt idx="3891">
                  <c:v>3889</c:v>
                </c:pt>
                <c:pt idx="3892">
                  <c:v>3890</c:v>
                </c:pt>
                <c:pt idx="3893">
                  <c:v>3891</c:v>
                </c:pt>
                <c:pt idx="3894">
                  <c:v>3892</c:v>
                </c:pt>
                <c:pt idx="3895">
                  <c:v>3893</c:v>
                </c:pt>
                <c:pt idx="3896">
                  <c:v>3894</c:v>
                </c:pt>
                <c:pt idx="3897">
                  <c:v>3895</c:v>
                </c:pt>
                <c:pt idx="3898">
                  <c:v>3896</c:v>
                </c:pt>
                <c:pt idx="3899">
                  <c:v>3897</c:v>
                </c:pt>
                <c:pt idx="3900">
                  <c:v>3898</c:v>
                </c:pt>
                <c:pt idx="3901">
                  <c:v>3899</c:v>
                </c:pt>
                <c:pt idx="3902">
                  <c:v>3900</c:v>
                </c:pt>
                <c:pt idx="3903">
                  <c:v>3901</c:v>
                </c:pt>
                <c:pt idx="3904">
                  <c:v>3902</c:v>
                </c:pt>
                <c:pt idx="3905">
                  <c:v>3903</c:v>
                </c:pt>
                <c:pt idx="3906">
                  <c:v>3904</c:v>
                </c:pt>
                <c:pt idx="3907">
                  <c:v>3905</c:v>
                </c:pt>
                <c:pt idx="3908">
                  <c:v>3906</c:v>
                </c:pt>
                <c:pt idx="3909">
                  <c:v>3907</c:v>
                </c:pt>
                <c:pt idx="3910">
                  <c:v>3908</c:v>
                </c:pt>
                <c:pt idx="3911">
                  <c:v>3909</c:v>
                </c:pt>
                <c:pt idx="3912">
                  <c:v>3910</c:v>
                </c:pt>
                <c:pt idx="3913">
                  <c:v>3911</c:v>
                </c:pt>
                <c:pt idx="3914">
                  <c:v>3912</c:v>
                </c:pt>
                <c:pt idx="3915">
                  <c:v>3913</c:v>
                </c:pt>
                <c:pt idx="3916">
                  <c:v>3914</c:v>
                </c:pt>
                <c:pt idx="3917">
                  <c:v>3915</c:v>
                </c:pt>
                <c:pt idx="3918">
                  <c:v>3916</c:v>
                </c:pt>
                <c:pt idx="3919">
                  <c:v>3917</c:v>
                </c:pt>
                <c:pt idx="3920">
                  <c:v>3918</c:v>
                </c:pt>
                <c:pt idx="3921">
                  <c:v>3919</c:v>
                </c:pt>
                <c:pt idx="3922">
                  <c:v>3920</c:v>
                </c:pt>
                <c:pt idx="3923">
                  <c:v>3921</c:v>
                </c:pt>
                <c:pt idx="3924">
                  <c:v>3922</c:v>
                </c:pt>
                <c:pt idx="3925">
                  <c:v>3923</c:v>
                </c:pt>
                <c:pt idx="3926">
                  <c:v>3924</c:v>
                </c:pt>
                <c:pt idx="3927">
                  <c:v>3925</c:v>
                </c:pt>
                <c:pt idx="3928">
                  <c:v>3926</c:v>
                </c:pt>
                <c:pt idx="3929">
                  <c:v>3927</c:v>
                </c:pt>
                <c:pt idx="3930">
                  <c:v>3928</c:v>
                </c:pt>
                <c:pt idx="3931">
                  <c:v>3929</c:v>
                </c:pt>
                <c:pt idx="3932">
                  <c:v>3930</c:v>
                </c:pt>
                <c:pt idx="3933">
                  <c:v>3931</c:v>
                </c:pt>
                <c:pt idx="3934">
                  <c:v>3932</c:v>
                </c:pt>
                <c:pt idx="3935">
                  <c:v>3933</c:v>
                </c:pt>
                <c:pt idx="3936">
                  <c:v>3934</c:v>
                </c:pt>
                <c:pt idx="3937">
                  <c:v>3935</c:v>
                </c:pt>
                <c:pt idx="3938">
                  <c:v>3936</c:v>
                </c:pt>
                <c:pt idx="3939">
                  <c:v>3937</c:v>
                </c:pt>
                <c:pt idx="3940">
                  <c:v>3938</c:v>
                </c:pt>
                <c:pt idx="3941">
                  <c:v>3939</c:v>
                </c:pt>
                <c:pt idx="3942">
                  <c:v>3940</c:v>
                </c:pt>
                <c:pt idx="3943">
                  <c:v>3941</c:v>
                </c:pt>
                <c:pt idx="3944">
                  <c:v>3942</c:v>
                </c:pt>
                <c:pt idx="3945">
                  <c:v>3943</c:v>
                </c:pt>
                <c:pt idx="3946">
                  <c:v>3944</c:v>
                </c:pt>
                <c:pt idx="3947">
                  <c:v>3945</c:v>
                </c:pt>
                <c:pt idx="3948">
                  <c:v>3946</c:v>
                </c:pt>
                <c:pt idx="3949">
                  <c:v>3947</c:v>
                </c:pt>
                <c:pt idx="3950">
                  <c:v>3948</c:v>
                </c:pt>
                <c:pt idx="3951">
                  <c:v>3949</c:v>
                </c:pt>
                <c:pt idx="3952">
                  <c:v>3950</c:v>
                </c:pt>
                <c:pt idx="3953">
                  <c:v>3951</c:v>
                </c:pt>
                <c:pt idx="3954">
                  <c:v>3952</c:v>
                </c:pt>
                <c:pt idx="3955">
                  <c:v>3953</c:v>
                </c:pt>
                <c:pt idx="3956">
                  <c:v>3954</c:v>
                </c:pt>
                <c:pt idx="3957">
                  <c:v>3955</c:v>
                </c:pt>
                <c:pt idx="3958">
                  <c:v>3956</c:v>
                </c:pt>
                <c:pt idx="3959">
                  <c:v>3957</c:v>
                </c:pt>
                <c:pt idx="3960">
                  <c:v>3958</c:v>
                </c:pt>
                <c:pt idx="3961">
                  <c:v>3959</c:v>
                </c:pt>
                <c:pt idx="3962">
                  <c:v>3960</c:v>
                </c:pt>
                <c:pt idx="3963">
                  <c:v>3961</c:v>
                </c:pt>
                <c:pt idx="3964">
                  <c:v>3962</c:v>
                </c:pt>
                <c:pt idx="3965">
                  <c:v>3963</c:v>
                </c:pt>
                <c:pt idx="3966">
                  <c:v>3964</c:v>
                </c:pt>
                <c:pt idx="3967">
                  <c:v>3965</c:v>
                </c:pt>
                <c:pt idx="3968">
                  <c:v>3966</c:v>
                </c:pt>
                <c:pt idx="3969">
                  <c:v>3967</c:v>
                </c:pt>
                <c:pt idx="3970">
                  <c:v>3968</c:v>
                </c:pt>
                <c:pt idx="3971">
                  <c:v>3969</c:v>
                </c:pt>
                <c:pt idx="3972">
                  <c:v>3970</c:v>
                </c:pt>
                <c:pt idx="3973">
                  <c:v>3971</c:v>
                </c:pt>
                <c:pt idx="3974">
                  <c:v>3972</c:v>
                </c:pt>
                <c:pt idx="3975">
                  <c:v>3973</c:v>
                </c:pt>
                <c:pt idx="3976">
                  <c:v>3974</c:v>
                </c:pt>
                <c:pt idx="3977">
                  <c:v>3975</c:v>
                </c:pt>
                <c:pt idx="3978">
                  <c:v>3976</c:v>
                </c:pt>
                <c:pt idx="3979">
                  <c:v>3977</c:v>
                </c:pt>
                <c:pt idx="3980">
                  <c:v>3978</c:v>
                </c:pt>
                <c:pt idx="3981">
                  <c:v>3979</c:v>
                </c:pt>
                <c:pt idx="3982">
                  <c:v>3980</c:v>
                </c:pt>
                <c:pt idx="3983">
                  <c:v>3981</c:v>
                </c:pt>
                <c:pt idx="3984">
                  <c:v>3982</c:v>
                </c:pt>
                <c:pt idx="3985">
                  <c:v>3983</c:v>
                </c:pt>
                <c:pt idx="3986">
                  <c:v>3984</c:v>
                </c:pt>
                <c:pt idx="3987">
                  <c:v>3985</c:v>
                </c:pt>
                <c:pt idx="3988">
                  <c:v>3986</c:v>
                </c:pt>
                <c:pt idx="3989">
                  <c:v>3987</c:v>
                </c:pt>
                <c:pt idx="3990">
                  <c:v>3988</c:v>
                </c:pt>
                <c:pt idx="3991">
                  <c:v>3989</c:v>
                </c:pt>
                <c:pt idx="3992">
                  <c:v>3990</c:v>
                </c:pt>
                <c:pt idx="3993">
                  <c:v>3991</c:v>
                </c:pt>
                <c:pt idx="3994">
                  <c:v>3992</c:v>
                </c:pt>
                <c:pt idx="3995">
                  <c:v>3993</c:v>
                </c:pt>
                <c:pt idx="3996">
                  <c:v>3994</c:v>
                </c:pt>
                <c:pt idx="3997">
                  <c:v>3995</c:v>
                </c:pt>
                <c:pt idx="3998">
                  <c:v>3996</c:v>
                </c:pt>
                <c:pt idx="3999">
                  <c:v>3997</c:v>
                </c:pt>
                <c:pt idx="4000">
                  <c:v>3998</c:v>
                </c:pt>
                <c:pt idx="4001">
                  <c:v>3999</c:v>
                </c:pt>
                <c:pt idx="4002">
                  <c:v>4000</c:v>
                </c:pt>
              </c:numCache>
            </c:numRef>
          </c:xVal>
          <c:yVal>
            <c:numRef>
              <c:f>'9.1 Hist Sim'!$E$10:$E$4012</c:f>
              <c:numCache>
                <c:formatCode>0.000%</c:formatCode>
                <c:ptCount val="4003"/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1.0357487050071258E-2</c:v>
                </c:pt>
                <c:pt idx="1504">
                  <c:v>1.0357487050071258E-2</c:v>
                </c:pt>
                <c:pt idx="1505">
                  <c:v>1.0357487050071258E-2</c:v>
                </c:pt>
                <c:pt idx="1506">
                  <c:v>1.0357487050071258E-2</c:v>
                </c:pt>
                <c:pt idx="1507">
                  <c:v>1.0357487050071258E-2</c:v>
                </c:pt>
                <c:pt idx="1508">
                  <c:v>1.0357487050071258E-2</c:v>
                </c:pt>
                <c:pt idx="1509">
                  <c:v>1.0357487050071258E-2</c:v>
                </c:pt>
                <c:pt idx="1510">
                  <c:v>1.0357487050071258E-2</c:v>
                </c:pt>
                <c:pt idx="1511">
                  <c:v>1.0357487050071258E-2</c:v>
                </c:pt>
                <c:pt idx="1512">
                  <c:v>1.0357487050071258E-2</c:v>
                </c:pt>
                <c:pt idx="1513">
                  <c:v>1.0357487050071258E-2</c:v>
                </c:pt>
                <c:pt idx="1514">
                  <c:v>1.0357487050071258E-2</c:v>
                </c:pt>
                <c:pt idx="1515">
                  <c:v>1.0357487050071258E-2</c:v>
                </c:pt>
                <c:pt idx="1516">
                  <c:v>1.0357487050071258E-2</c:v>
                </c:pt>
                <c:pt idx="1517">
                  <c:v>1.0357487050071258E-2</c:v>
                </c:pt>
                <c:pt idx="1518">
                  <c:v>1.0357487050071258E-2</c:v>
                </c:pt>
                <c:pt idx="1519">
                  <c:v>1.0357487050071258E-2</c:v>
                </c:pt>
                <c:pt idx="1520">
                  <c:v>1.0357487050071258E-2</c:v>
                </c:pt>
                <c:pt idx="1521">
                  <c:v>1.0357487050071258E-2</c:v>
                </c:pt>
                <c:pt idx="1522">
                  <c:v>1.0357487050071258E-2</c:v>
                </c:pt>
                <c:pt idx="1523">
                  <c:v>1.0357487050071258E-2</c:v>
                </c:pt>
                <c:pt idx="1524">
                  <c:v>1.0357487050071258E-2</c:v>
                </c:pt>
                <c:pt idx="1525">
                  <c:v>1.0357487050071258E-2</c:v>
                </c:pt>
                <c:pt idx="1526">
                  <c:v>1.0357487050071258E-2</c:v>
                </c:pt>
                <c:pt idx="1527">
                  <c:v>1.0357487050071258E-2</c:v>
                </c:pt>
                <c:pt idx="1528">
                  <c:v>1.0357487050071258E-2</c:v>
                </c:pt>
                <c:pt idx="1529">
                  <c:v>1.0357487050071258E-2</c:v>
                </c:pt>
                <c:pt idx="1530">
                  <c:v>1.0357487050071258E-2</c:v>
                </c:pt>
                <c:pt idx="1531">
                  <c:v>1.0357487050071258E-2</c:v>
                </c:pt>
                <c:pt idx="1532">
                  <c:v>1.0357487050071258E-2</c:v>
                </c:pt>
                <c:pt idx="1533">
                  <c:v>1.0357487050071258E-2</c:v>
                </c:pt>
                <c:pt idx="1534">
                  <c:v>1.0357487050071258E-2</c:v>
                </c:pt>
                <c:pt idx="1535">
                  <c:v>1.0357487050071258E-2</c:v>
                </c:pt>
                <c:pt idx="1536">
                  <c:v>1.0357487050071258E-2</c:v>
                </c:pt>
                <c:pt idx="1537">
                  <c:v>1.0357487050071258E-2</c:v>
                </c:pt>
                <c:pt idx="1538">
                  <c:v>1.0357487050071258E-2</c:v>
                </c:pt>
                <c:pt idx="1539">
                  <c:v>1.0357487050071258E-2</c:v>
                </c:pt>
                <c:pt idx="1540">
                  <c:v>1.0357487050071258E-2</c:v>
                </c:pt>
                <c:pt idx="1541">
                  <c:v>1.0357487050071258E-2</c:v>
                </c:pt>
                <c:pt idx="1542">
                  <c:v>1.0357487050071258E-2</c:v>
                </c:pt>
                <c:pt idx="1543">
                  <c:v>1.0357487050071258E-2</c:v>
                </c:pt>
                <c:pt idx="1544">
                  <c:v>1.0416487926874236E-2</c:v>
                </c:pt>
                <c:pt idx="1545">
                  <c:v>1.0416487926874236E-2</c:v>
                </c:pt>
                <c:pt idx="1546">
                  <c:v>1.0416487926874236E-2</c:v>
                </c:pt>
                <c:pt idx="1547">
                  <c:v>1.0416487926874236E-2</c:v>
                </c:pt>
                <c:pt idx="1548">
                  <c:v>1.0416487926874236E-2</c:v>
                </c:pt>
                <c:pt idx="1549">
                  <c:v>1.0416487926874236E-2</c:v>
                </c:pt>
                <c:pt idx="1550">
                  <c:v>1.0416487926874236E-2</c:v>
                </c:pt>
                <c:pt idx="1551">
                  <c:v>1.0416487926874236E-2</c:v>
                </c:pt>
                <c:pt idx="1552">
                  <c:v>1.0416487926874236E-2</c:v>
                </c:pt>
                <c:pt idx="1553">
                  <c:v>1.0416487926874236E-2</c:v>
                </c:pt>
                <c:pt idx="1554">
                  <c:v>1.0416487926874236E-2</c:v>
                </c:pt>
                <c:pt idx="1555">
                  <c:v>1.0416487926874236E-2</c:v>
                </c:pt>
                <c:pt idx="1556">
                  <c:v>1.0416487926874236E-2</c:v>
                </c:pt>
                <c:pt idx="1557">
                  <c:v>1.0416487926874236E-2</c:v>
                </c:pt>
                <c:pt idx="1558">
                  <c:v>1.0416487926874236E-2</c:v>
                </c:pt>
                <c:pt idx="1559">
                  <c:v>1.0416487926874236E-2</c:v>
                </c:pt>
                <c:pt idx="1560">
                  <c:v>1.0416487926874236E-2</c:v>
                </c:pt>
                <c:pt idx="1561">
                  <c:v>1.0416487926874236E-2</c:v>
                </c:pt>
                <c:pt idx="1562">
                  <c:v>1.0416487926874236E-2</c:v>
                </c:pt>
                <c:pt idx="1563">
                  <c:v>1.0416487926874236E-2</c:v>
                </c:pt>
                <c:pt idx="1564">
                  <c:v>1.0416487926874236E-2</c:v>
                </c:pt>
                <c:pt idx="1565">
                  <c:v>1.0416487926874236E-2</c:v>
                </c:pt>
                <c:pt idx="1566">
                  <c:v>1.0416487926874236E-2</c:v>
                </c:pt>
                <c:pt idx="1567">
                  <c:v>1.0416487926874236E-2</c:v>
                </c:pt>
                <c:pt idx="1568">
                  <c:v>1.0416487926874236E-2</c:v>
                </c:pt>
                <c:pt idx="1569">
                  <c:v>1.0416487926874236E-2</c:v>
                </c:pt>
                <c:pt idx="1570">
                  <c:v>1.0416487926874236E-2</c:v>
                </c:pt>
                <c:pt idx="1571">
                  <c:v>1.0416487926874236E-2</c:v>
                </c:pt>
                <c:pt idx="1572">
                  <c:v>1.0416487926874236E-2</c:v>
                </c:pt>
                <c:pt idx="1573">
                  <c:v>1.0416487926874236E-2</c:v>
                </c:pt>
                <c:pt idx="1574">
                  <c:v>1.0416487926874236E-2</c:v>
                </c:pt>
                <c:pt idx="1575">
                  <c:v>1.0416487926874236E-2</c:v>
                </c:pt>
                <c:pt idx="1576">
                  <c:v>1.0416487926874236E-2</c:v>
                </c:pt>
                <c:pt idx="1577">
                  <c:v>1.0416487926874236E-2</c:v>
                </c:pt>
                <c:pt idx="1578">
                  <c:v>1.0416487926874236E-2</c:v>
                </c:pt>
                <c:pt idx="1579">
                  <c:v>1.0416487926874236E-2</c:v>
                </c:pt>
                <c:pt idx="1580">
                  <c:v>1.0416487926874236E-2</c:v>
                </c:pt>
                <c:pt idx="1581">
                  <c:v>1.0561528086125985E-2</c:v>
                </c:pt>
                <c:pt idx="1582">
                  <c:v>1.0561528086125985E-2</c:v>
                </c:pt>
                <c:pt idx="1583">
                  <c:v>1.0561528086125985E-2</c:v>
                </c:pt>
                <c:pt idx="1584">
                  <c:v>1.0561528086125985E-2</c:v>
                </c:pt>
                <c:pt idx="1585">
                  <c:v>1.0561528086125985E-2</c:v>
                </c:pt>
                <c:pt idx="1586">
                  <c:v>1.0561528086125985E-2</c:v>
                </c:pt>
                <c:pt idx="1587">
                  <c:v>1.0561528086125985E-2</c:v>
                </c:pt>
                <c:pt idx="1588">
                  <c:v>1.0561528086125985E-2</c:v>
                </c:pt>
                <c:pt idx="1589">
                  <c:v>1.0561528086125985E-2</c:v>
                </c:pt>
                <c:pt idx="1590">
                  <c:v>1.0561528086125985E-2</c:v>
                </c:pt>
                <c:pt idx="1591">
                  <c:v>1.0561528086125985E-2</c:v>
                </c:pt>
                <c:pt idx="1592">
                  <c:v>1.0561528086125985E-2</c:v>
                </c:pt>
                <c:pt idx="1593">
                  <c:v>1.0561528086125985E-2</c:v>
                </c:pt>
                <c:pt idx="1594">
                  <c:v>1.0561528086125985E-2</c:v>
                </c:pt>
                <c:pt idx="1595">
                  <c:v>1.0561528086125985E-2</c:v>
                </c:pt>
                <c:pt idx="1596">
                  <c:v>1.0561528086125985E-2</c:v>
                </c:pt>
                <c:pt idx="1597">
                  <c:v>1.0561528086125985E-2</c:v>
                </c:pt>
                <c:pt idx="1598">
                  <c:v>1.0561528086125985E-2</c:v>
                </c:pt>
                <c:pt idx="1599">
                  <c:v>1.0561528086125985E-2</c:v>
                </c:pt>
                <c:pt idx="1600">
                  <c:v>1.0561528086125985E-2</c:v>
                </c:pt>
                <c:pt idx="1601">
                  <c:v>1.0561528086125985E-2</c:v>
                </c:pt>
                <c:pt idx="1602">
                  <c:v>1.0561528086125985E-2</c:v>
                </c:pt>
                <c:pt idx="1603">
                  <c:v>1.0561528086125985E-2</c:v>
                </c:pt>
                <c:pt idx="1604">
                  <c:v>1.0561528086125985E-2</c:v>
                </c:pt>
                <c:pt idx="1605">
                  <c:v>1.0561528086125985E-2</c:v>
                </c:pt>
                <c:pt idx="1606">
                  <c:v>1.0561528086125985E-2</c:v>
                </c:pt>
                <c:pt idx="1607">
                  <c:v>1.0561528086125985E-2</c:v>
                </c:pt>
                <c:pt idx="1608">
                  <c:v>1.0561528086125985E-2</c:v>
                </c:pt>
                <c:pt idx="1609">
                  <c:v>1.0561528086125985E-2</c:v>
                </c:pt>
                <c:pt idx="1610">
                  <c:v>1.0561528086125985E-2</c:v>
                </c:pt>
                <c:pt idx="1611">
                  <c:v>1.0561528086125985E-2</c:v>
                </c:pt>
                <c:pt idx="1612">
                  <c:v>1.0561528086125985E-2</c:v>
                </c:pt>
                <c:pt idx="1613">
                  <c:v>1.0561528086125985E-2</c:v>
                </c:pt>
                <c:pt idx="1614">
                  <c:v>1.0561528086125985E-2</c:v>
                </c:pt>
                <c:pt idx="1615">
                  <c:v>1.0561528086125985E-2</c:v>
                </c:pt>
                <c:pt idx="1616">
                  <c:v>1.0561528086125985E-2</c:v>
                </c:pt>
                <c:pt idx="1617">
                  <c:v>1.0561528086125985E-2</c:v>
                </c:pt>
                <c:pt idx="1618">
                  <c:v>1.0561528086125985E-2</c:v>
                </c:pt>
                <c:pt idx="1619">
                  <c:v>1.0561528086125985E-2</c:v>
                </c:pt>
                <c:pt idx="1620">
                  <c:v>1.0561528086125985E-2</c:v>
                </c:pt>
                <c:pt idx="1621">
                  <c:v>1.0561528086125985E-2</c:v>
                </c:pt>
                <c:pt idx="1622">
                  <c:v>1.0561528086125985E-2</c:v>
                </c:pt>
                <c:pt idx="1623">
                  <c:v>1.0561528086125985E-2</c:v>
                </c:pt>
                <c:pt idx="1624">
                  <c:v>1.0561528086125985E-2</c:v>
                </c:pt>
                <c:pt idx="1625">
                  <c:v>1.0561528086125985E-2</c:v>
                </c:pt>
                <c:pt idx="1626">
                  <c:v>1.0561528086125985E-2</c:v>
                </c:pt>
                <c:pt idx="1627">
                  <c:v>1.0561528086125985E-2</c:v>
                </c:pt>
                <c:pt idx="1628">
                  <c:v>1.0561528086125985E-2</c:v>
                </c:pt>
                <c:pt idx="1629">
                  <c:v>1.0561528086125985E-2</c:v>
                </c:pt>
                <c:pt idx="1630">
                  <c:v>1.0561528086125985E-2</c:v>
                </c:pt>
                <c:pt idx="1631">
                  <c:v>1.0561528086125985E-2</c:v>
                </c:pt>
                <c:pt idx="1632">
                  <c:v>1.0561528086125985E-2</c:v>
                </c:pt>
                <c:pt idx="1633">
                  <c:v>1.0561528086125985E-2</c:v>
                </c:pt>
                <c:pt idx="1634">
                  <c:v>1.0561528086125985E-2</c:v>
                </c:pt>
                <c:pt idx="1635">
                  <c:v>1.0561528086125985E-2</c:v>
                </c:pt>
                <c:pt idx="1636">
                  <c:v>1.0561528086125985E-2</c:v>
                </c:pt>
                <c:pt idx="1637">
                  <c:v>1.0561528086125985E-2</c:v>
                </c:pt>
                <c:pt idx="1638">
                  <c:v>1.0561528086125985E-2</c:v>
                </c:pt>
                <c:pt idx="1639">
                  <c:v>1.0561528086125985E-2</c:v>
                </c:pt>
                <c:pt idx="1640">
                  <c:v>1.0561528086125985E-2</c:v>
                </c:pt>
                <c:pt idx="1641">
                  <c:v>1.0561528086125985E-2</c:v>
                </c:pt>
                <c:pt idx="1642">
                  <c:v>1.0561528086125985E-2</c:v>
                </c:pt>
                <c:pt idx="1643">
                  <c:v>1.0561528086125985E-2</c:v>
                </c:pt>
                <c:pt idx="1644">
                  <c:v>1.0561528086125985E-2</c:v>
                </c:pt>
                <c:pt idx="1645">
                  <c:v>1.0561528086125985E-2</c:v>
                </c:pt>
                <c:pt idx="1646">
                  <c:v>1.0561528086125985E-2</c:v>
                </c:pt>
                <c:pt idx="1647">
                  <c:v>1.0561528086125985E-2</c:v>
                </c:pt>
                <c:pt idx="1648">
                  <c:v>1.0561528086125985E-2</c:v>
                </c:pt>
                <c:pt idx="1649">
                  <c:v>1.0561528086125985E-2</c:v>
                </c:pt>
                <c:pt idx="1650">
                  <c:v>1.0561528086125985E-2</c:v>
                </c:pt>
                <c:pt idx="1651">
                  <c:v>1.0561528086125985E-2</c:v>
                </c:pt>
                <c:pt idx="1652">
                  <c:v>1.0561528086125985E-2</c:v>
                </c:pt>
                <c:pt idx="1653">
                  <c:v>1.0561528086125985E-2</c:v>
                </c:pt>
                <c:pt idx="1654">
                  <c:v>1.0561528086125985E-2</c:v>
                </c:pt>
                <c:pt idx="1655">
                  <c:v>1.0561528086125985E-2</c:v>
                </c:pt>
                <c:pt idx="1656">
                  <c:v>1.0561528086125985E-2</c:v>
                </c:pt>
                <c:pt idx="1657">
                  <c:v>1.0561528086125985E-2</c:v>
                </c:pt>
                <c:pt idx="1658">
                  <c:v>1.0561528086125985E-2</c:v>
                </c:pt>
                <c:pt idx="1659">
                  <c:v>1.0561528086125985E-2</c:v>
                </c:pt>
                <c:pt idx="1660">
                  <c:v>1.0561528086125985E-2</c:v>
                </c:pt>
                <c:pt idx="1661">
                  <c:v>1.0561528086125985E-2</c:v>
                </c:pt>
                <c:pt idx="1662">
                  <c:v>1.0561528086125985E-2</c:v>
                </c:pt>
                <c:pt idx="1663">
                  <c:v>1.0561528086125985E-2</c:v>
                </c:pt>
                <c:pt idx="1664">
                  <c:v>1.0561528086125985E-2</c:v>
                </c:pt>
                <c:pt idx="1665">
                  <c:v>1.0561528086125985E-2</c:v>
                </c:pt>
                <c:pt idx="1666">
                  <c:v>1.0561528086125985E-2</c:v>
                </c:pt>
                <c:pt idx="1667">
                  <c:v>1.0561528086125985E-2</c:v>
                </c:pt>
                <c:pt idx="1668">
                  <c:v>1.0561528086125985E-2</c:v>
                </c:pt>
                <c:pt idx="1669">
                  <c:v>1.0561528086125985E-2</c:v>
                </c:pt>
                <c:pt idx="1670">
                  <c:v>1.0561528086125985E-2</c:v>
                </c:pt>
                <c:pt idx="1671">
                  <c:v>1.0561528086125985E-2</c:v>
                </c:pt>
                <c:pt idx="1672">
                  <c:v>1.0561528086125985E-2</c:v>
                </c:pt>
                <c:pt idx="1673">
                  <c:v>1.0561528086125985E-2</c:v>
                </c:pt>
                <c:pt idx="1674">
                  <c:v>1.0561528086125985E-2</c:v>
                </c:pt>
                <c:pt idx="1675">
                  <c:v>1.0561528086125985E-2</c:v>
                </c:pt>
                <c:pt idx="1676">
                  <c:v>1.0561528086125985E-2</c:v>
                </c:pt>
                <c:pt idx="1677">
                  <c:v>1.0561528086125985E-2</c:v>
                </c:pt>
                <c:pt idx="1678">
                  <c:v>1.0561528086125985E-2</c:v>
                </c:pt>
                <c:pt idx="1679">
                  <c:v>1.0561528086125985E-2</c:v>
                </c:pt>
                <c:pt idx="1680">
                  <c:v>1.0561528086125985E-2</c:v>
                </c:pt>
                <c:pt idx="1681">
                  <c:v>1.0561528086125985E-2</c:v>
                </c:pt>
                <c:pt idx="1682">
                  <c:v>1.0561528086125985E-2</c:v>
                </c:pt>
                <c:pt idx="1683">
                  <c:v>1.0561528086125985E-2</c:v>
                </c:pt>
                <c:pt idx="1684">
                  <c:v>1.0561528086125985E-2</c:v>
                </c:pt>
                <c:pt idx="1685">
                  <c:v>1.0561528086125985E-2</c:v>
                </c:pt>
                <c:pt idx="1686">
                  <c:v>1.0561528086125985E-2</c:v>
                </c:pt>
                <c:pt idx="1687">
                  <c:v>1.0561528086125985E-2</c:v>
                </c:pt>
                <c:pt idx="1688">
                  <c:v>1.0561528086125985E-2</c:v>
                </c:pt>
                <c:pt idx="1689">
                  <c:v>1.0561528086125985E-2</c:v>
                </c:pt>
                <c:pt idx="1690">
                  <c:v>1.0561528086125985E-2</c:v>
                </c:pt>
                <c:pt idx="1691">
                  <c:v>1.0561528086125985E-2</c:v>
                </c:pt>
                <c:pt idx="1692">
                  <c:v>1.0561528086125985E-2</c:v>
                </c:pt>
                <c:pt idx="1693">
                  <c:v>1.0561528086125985E-2</c:v>
                </c:pt>
                <c:pt idx="1694">
                  <c:v>1.0561528086125985E-2</c:v>
                </c:pt>
                <c:pt idx="1695">
                  <c:v>1.0561528086125985E-2</c:v>
                </c:pt>
                <c:pt idx="1696">
                  <c:v>1.0561528086125985E-2</c:v>
                </c:pt>
                <c:pt idx="1697">
                  <c:v>1.0561528086125985E-2</c:v>
                </c:pt>
                <c:pt idx="1698">
                  <c:v>1.0561528086125985E-2</c:v>
                </c:pt>
                <c:pt idx="1699">
                  <c:v>1.0561528086125985E-2</c:v>
                </c:pt>
                <c:pt idx="1700">
                  <c:v>1.0561528086125985E-2</c:v>
                </c:pt>
                <c:pt idx="1701">
                  <c:v>1.0561528086125985E-2</c:v>
                </c:pt>
                <c:pt idx="1702">
                  <c:v>1.0561528086125985E-2</c:v>
                </c:pt>
                <c:pt idx="1703">
                  <c:v>1.0561528086125985E-2</c:v>
                </c:pt>
                <c:pt idx="1704">
                  <c:v>1.0561528086125985E-2</c:v>
                </c:pt>
                <c:pt idx="1705">
                  <c:v>1.0561528086125985E-2</c:v>
                </c:pt>
                <c:pt idx="1706">
                  <c:v>1.0561528086125985E-2</c:v>
                </c:pt>
                <c:pt idx="1707">
                  <c:v>1.0561528086125985E-2</c:v>
                </c:pt>
                <c:pt idx="1708">
                  <c:v>1.0561528086125985E-2</c:v>
                </c:pt>
                <c:pt idx="1709">
                  <c:v>1.0561528086125985E-2</c:v>
                </c:pt>
                <c:pt idx="1710">
                  <c:v>1.0561528086125985E-2</c:v>
                </c:pt>
                <c:pt idx="1711">
                  <c:v>1.0561528086125985E-2</c:v>
                </c:pt>
                <c:pt idx="1712">
                  <c:v>1.0561528086125985E-2</c:v>
                </c:pt>
                <c:pt idx="1713">
                  <c:v>1.0561528086125985E-2</c:v>
                </c:pt>
                <c:pt idx="1714">
                  <c:v>1.0561528086125985E-2</c:v>
                </c:pt>
                <c:pt idx="1715">
                  <c:v>1.0561528086125985E-2</c:v>
                </c:pt>
                <c:pt idx="1716">
                  <c:v>1.0561528086125985E-2</c:v>
                </c:pt>
                <c:pt idx="1717">
                  <c:v>1.0561528086125985E-2</c:v>
                </c:pt>
                <c:pt idx="1718">
                  <c:v>1.0561528086125985E-2</c:v>
                </c:pt>
                <c:pt idx="1719">
                  <c:v>1.0561528086125985E-2</c:v>
                </c:pt>
                <c:pt idx="1720">
                  <c:v>1.0561528086125985E-2</c:v>
                </c:pt>
                <c:pt idx="1721">
                  <c:v>1.0561528086125985E-2</c:v>
                </c:pt>
                <c:pt idx="1722">
                  <c:v>1.0561528086125985E-2</c:v>
                </c:pt>
                <c:pt idx="1723">
                  <c:v>1.0561528086125985E-2</c:v>
                </c:pt>
                <c:pt idx="1724">
                  <c:v>1.0561528086125985E-2</c:v>
                </c:pt>
                <c:pt idx="1725">
                  <c:v>1.0561528086125985E-2</c:v>
                </c:pt>
                <c:pt idx="1726">
                  <c:v>1.0561528086125985E-2</c:v>
                </c:pt>
                <c:pt idx="1727">
                  <c:v>1.0561528086125985E-2</c:v>
                </c:pt>
                <c:pt idx="1728">
                  <c:v>1.0561528086125985E-2</c:v>
                </c:pt>
                <c:pt idx="1729">
                  <c:v>1.0561528086125985E-2</c:v>
                </c:pt>
                <c:pt idx="1730">
                  <c:v>1.0561528086125985E-2</c:v>
                </c:pt>
                <c:pt idx="1731">
                  <c:v>1.0561528086125985E-2</c:v>
                </c:pt>
                <c:pt idx="1732">
                  <c:v>1.0561528086125985E-2</c:v>
                </c:pt>
                <c:pt idx="1733">
                  <c:v>1.0561528086125985E-2</c:v>
                </c:pt>
                <c:pt idx="1734">
                  <c:v>1.0561528086125985E-2</c:v>
                </c:pt>
                <c:pt idx="1735">
                  <c:v>1.0561528086125985E-2</c:v>
                </c:pt>
                <c:pt idx="1736">
                  <c:v>1.0561528086125985E-2</c:v>
                </c:pt>
                <c:pt idx="1737">
                  <c:v>1.0561528086125985E-2</c:v>
                </c:pt>
                <c:pt idx="1738">
                  <c:v>1.0561528086125985E-2</c:v>
                </c:pt>
                <c:pt idx="1739">
                  <c:v>1.0561528086125985E-2</c:v>
                </c:pt>
                <c:pt idx="1740">
                  <c:v>1.0561528086125985E-2</c:v>
                </c:pt>
                <c:pt idx="1741">
                  <c:v>1.0561528086125985E-2</c:v>
                </c:pt>
                <c:pt idx="1742">
                  <c:v>1.0561528086125985E-2</c:v>
                </c:pt>
                <c:pt idx="1743">
                  <c:v>1.0561528086125985E-2</c:v>
                </c:pt>
                <c:pt idx="1744">
                  <c:v>1.0561528086125985E-2</c:v>
                </c:pt>
                <c:pt idx="1745">
                  <c:v>1.0561528086125985E-2</c:v>
                </c:pt>
                <c:pt idx="1746">
                  <c:v>1.0561528086125985E-2</c:v>
                </c:pt>
                <c:pt idx="1747">
                  <c:v>1.0561528086125985E-2</c:v>
                </c:pt>
                <c:pt idx="1748">
                  <c:v>1.0561528086125985E-2</c:v>
                </c:pt>
                <c:pt idx="1749">
                  <c:v>1.0561528086125985E-2</c:v>
                </c:pt>
                <c:pt idx="1750">
                  <c:v>1.0561528086125985E-2</c:v>
                </c:pt>
                <c:pt idx="1751">
                  <c:v>1.0561528086125985E-2</c:v>
                </c:pt>
                <c:pt idx="1752">
                  <c:v>1.0561528086125985E-2</c:v>
                </c:pt>
                <c:pt idx="1753">
                  <c:v>1.0561528086125985E-2</c:v>
                </c:pt>
                <c:pt idx="1754">
                  <c:v>1.0561528086125985E-2</c:v>
                </c:pt>
                <c:pt idx="1755">
                  <c:v>1.0561528086125985E-2</c:v>
                </c:pt>
                <c:pt idx="1756">
                  <c:v>1.0561528086125985E-2</c:v>
                </c:pt>
                <c:pt idx="1757">
                  <c:v>1.0561528086125985E-2</c:v>
                </c:pt>
                <c:pt idx="1758">
                  <c:v>1.0561528086125985E-2</c:v>
                </c:pt>
                <c:pt idx="1759">
                  <c:v>1.0561528086125985E-2</c:v>
                </c:pt>
                <c:pt idx="1760">
                  <c:v>1.0561528086125985E-2</c:v>
                </c:pt>
                <c:pt idx="1761">
                  <c:v>1.0561528086125985E-2</c:v>
                </c:pt>
                <c:pt idx="1762">
                  <c:v>1.0561528086125985E-2</c:v>
                </c:pt>
                <c:pt idx="1763">
                  <c:v>1.0561528086125985E-2</c:v>
                </c:pt>
                <c:pt idx="1764">
                  <c:v>1.0561528086125985E-2</c:v>
                </c:pt>
                <c:pt idx="1765">
                  <c:v>1.0561528086125985E-2</c:v>
                </c:pt>
                <c:pt idx="1766">
                  <c:v>1.0561528086125985E-2</c:v>
                </c:pt>
                <c:pt idx="1767">
                  <c:v>1.0561528086125985E-2</c:v>
                </c:pt>
                <c:pt idx="1768">
                  <c:v>1.0561528086125985E-2</c:v>
                </c:pt>
                <c:pt idx="1769">
                  <c:v>1.0561528086125985E-2</c:v>
                </c:pt>
                <c:pt idx="1770">
                  <c:v>1.0561528086125985E-2</c:v>
                </c:pt>
                <c:pt idx="1771">
                  <c:v>1.0561528086125985E-2</c:v>
                </c:pt>
                <c:pt idx="1772">
                  <c:v>1.0561528086125985E-2</c:v>
                </c:pt>
                <c:pt idx="1773">
                  <c:v>1.0561528086125985E-2</c:v>
                </c:pt>
                <c:pt idx="1774">
                  <c:v>1.0561528086125985E-2</c:v>
                </c:pt>
                <c:pt idx="1775">
                  <c:v>1.0561528086125985E-2</c:v>
                </c:pt>
                <c:pt idx="1776">
                  <c:v>1.0561528086125985E-2</c:v>
                </c:pt>
                <c:pt idx="1777">
                  <c:v>1.0561528086125985E-2</c:v>
                </c:pt>
                <c:pt idx="1778">
                  <c:v>1.0561528086125985E-2</c:v>
                </c:pt>
                <c:pt idx="1779">
                  <c:v>1.0561528086125985E-2</c:v>
                </c:pt>
                <c:pt idx="1780">
                  <c:v>1.0561528086125985E-2</c:v>
                </c:pt>
                <c:pt idx="1781">
                  <c:v>1.0561528086125985E-2</c:v>
                </c:pt>
                <c:pt idx="1782">
                  <c:v>1.0561528086125985E-2</c:v>
                </c:pt>
                <c:pt idx="1783">
                  <c:v>1.0561528086125985E-2</c:v>
                </c:pt>
                <c:pt idx="1784">
                  <c:v>1.0561528086125985E-2</c:v>
                </c:pt>
                <c:pt idx="1785">
                  <c:v>1.0561528086125985E-2</c:v>
                </c:pt>
                <c:pt idx="1786">
                  <c:v>1.0561528086125985E-2</c:v>
                </c:pt>
                <c:pt idx="1787">
                  <c:v>1.0561528086125985E-2</c:v>
                </c:pt>
                <c:pt idx="1788">
                  <c:v>1.0561528086125985E-2</c:v>
                </c:pt>
                <c:pt idx="1789">
                  <c:v>1.0561528086125985E-2</c:v>
                </c:pt>
                <c:pt idx="1790">
                  <c:v>1.0561528086125985E-2</c:v>
                </c:pt>
                <c:pt idx="1791">
                  <c:v>1.0561528086125985E-2</c:v>
                </c:pt>
                <c:pt idx="1792">
                  <c:v>1.0561528086125985E-2</c:v>
                </c:pt>
                <c:pt idx="1793">
                  <c:v>1.0561528086125985E-2</c:v>
                </c:pt>
                <c:pt idx="1794">
                  <c:v>1.0561528086125985E-2</c:v>
                </c:pt>
                <c:pt idx="1795">
                  <c:v>1.0561528086125985E-2</c:v>
                </c:pt>
                <c:pt idx="1796">
                  <c:v>1.0561528086125985E-2</c:v>
                </c:pt>
                <c:pt idx="1797">
                  <c:v>1.0561528086125985E-2</c:v>
                </c:pt>
                <c:pt idx="1798">
                  <c:v>1.0561528086125985E-2</c:v>
                </c:pt>
                <c:pt idx="1799">
                  <c:v>1.0561528086125985E-2</c:v>
                </c:pt>
                <c:pt idx="1800">
                  <c:v>1.0561528086125985E-2</c:v>
                </c:pt>
                <c:pt idx="1801">
                  <c:v>1.0561528086125985E-2</c:v>
                </c:pt>
                <c:pt idx="1802">
                  <c:v>1.0561528086125985E-2</c:v>
                </c:pt>
                <c:pt idx="1803">
                  <c:v>1.0561528086125985E-2</c:v>
                </c:pt>
                <c:pt idx="1804">
                  <c:v>1.0561528086125985E-2</c:v>
                </c:pt>
                <c:pt idx="1805">
                  <c:v>1.0561528086125985E-2</c:v>
                </c:pt>
                <c:pt idx="1806">
                  <c:v>1.0561528086125985E-2</c:v>
                </c:pt>
                <c:pt idx="1807">
                  <c:v>1.0561528086125985E-2</c:v>
                </c:pt>
                <c:pt idx="1808">
                  <c:v>1.0561528086125985E-2</c:v>
                </c:pt>
                <c:pt idx="1809">
                  <c:v>1.0561528086125985E-2</c:v>
                </c:pt>
                <c:pt idx="1810">
                  <c:v>1.0561528086125985E-2</c:v>
                </c:pt>
                <c:pt idx="1811">
                  <c:v>1.0561528086125985E-2</c:v>
                </c:pt>
                <c:pt idx="1812">
                  <c:v>1.0561528086125985E-2</c:v>
                </c:pt>
                <c:pt idx="1813">
                  <c:v>1.0561528086125985E-2</c:v>
                </c:pt>
                <c:pt idx="1814">
                  <c:v>1.0561528086125985E-2</c:v>
                </c:pt>
                <c:pt idx="1815">
                  <c:v>1.0561528086125985E-2</c:v>
                </c:pt>
                <c:pt idx="1816">
                  <c:v>1.0561528086125985E-2</c:v>
                </c:pt>
                <c:pt idx="1817">
                  <c:v>1.0561528086125985E-2</c:v>
                </c:pt>
                <c:pt idx="1818">
                  <c:v>1.0561528086125985E-2</c:v>
                </c:pt>
                <c:pt idx="1819">
                  <c:v>1.0561528086125985E-2</c:v>
                </c:pt>
                <c:pt idx="1820">
                  <c:v>1.0561528086125985E-2</c:v>
                </c:pt>
                <c:pt idx="1821">
                  <c:v>1.0561528086125985E-2</c:v>
                </c:pt>
                <c:pt idx="1822">
                  <c:v>1.0561528086125985E-2</c:v>
                </c:pt>
                <c:pt idx="1823">
                  <c:v>1.0561528086125985E-2</c:v>
                </c:pt>
                <c:pt idx="1824">
                  <c:v>1.0561528086125985E-2</c:v>
                </c:pt>
                <c:pt idx="1825">
                  <c:v>1.0561528086125985E-2</c:v>
                </c:pt>
                <c:pt idx="1826">
                  <c:v>1.0561528086125985E-2</c:v>
                </c:pt>
                <c:pt idx="1827">
                  <c:v>1.0561528086125985E-2</c:v>
                </c:pt>
                <c:pt idx="1828">
                  <c:v>1.0561528086125985E-2</c:v>
                </c:pt>
                <c:pt idx="1829">
                  <c:v>1.0561528086125985E-2</c:v>
                </c:pt>
                <c:pt idx="1830">
                  <c:v>1.0561528086125985E-2</c:v>
                </c:pt>
                <c:pt idx="1831">
                  <c:v>1.0561528086125985E-2</c:v>
                </c:pt>
                <c:pt idx="1832">
                  <c:v>1.0561528086125985E-2</c:v>
                </c:pt>
                <c:pt idx="1833">
                  <c:v>1.0561528086125985E-2</c:v>
                </c:pt>
                <c:pt idx="1834">
                  <c:v>1.0561528086125985E-2</c:v>
                </c:pt>
                <c:pt idx="1835">
                  <c:v>1.0561528086125985E-2</c:v>
                </c:pt>
                <c:pt idx="1836">
                  <c:v>1.0561528086125985E-2</c:v>
                </c:pt>
                <c:pt idx="1837">
                  <c:v>1.0561528086125985E-2</c:v>
                </c:pt>
                <c:pt idx="1838">
                  <c:v>1.0561528086125985E-2</c:v>
                </c:pt>
                <c:pt idx="1839">
                  <c:v>1.0561528086125985E-2</c:v>
                </c:pt>
                <c:pt idx="1840">
                  <c:v>1.0561528086125985E-2</c:v>
                </c:pt>
                <c:pt idx="1841">
                  <c:v>1.0561528086125985E-2</c:v>
                </c:pt>
                <c:pt idx="1842">
                  <c:v>1.0561528086125985E-2</c:v>
                </c:pt>
                <c:pt idx="1843">
                  <c:v>1.0561528086125985E-2</c:v>
                </c:pt>
                <c:pt idx="1844">
                  <c:v>1.0561528086125985E-2</c:v>
                </c:pt>
                <c:pt idx="1845">
                  <c:v>1.0561528086125985E-2</c:v>
                </c:pt>
                <c:pt idx="1846">
                  <c:v>1.0561528086125985E-2</c:v>
                </c:pt>
                <c:pt idx="1847">
                  <c:v>1.0561528086125985E-2</c:v>
                </c:pt>
                <c:pt idx="1848">
                  <c:v>1.0561528086125985E-2</c:v>
                </c:pt>
                <c:pt idx="1849">
                  <c:v>1.0561528086125985E-2</c:v>
                </c:pt>
                <c:pt idx="1850">
                  <c:v>1.0561528086125985E-2</c:v>
                </c:pt>
                <c:pt idx="1851">
                  <c:v>1.0561528086125985E-2</c:v>
                </c:pt>
                <c:pt idx="1852">
                  <c:v>1.0561528086125985E-2</c:v>
                </c:pt>
                <c:pt idx="1853">
                  <c:v>1.0561528086125985E-2</c:v>
                </c:pt>
                <c:pt idx="1854">
                  <c:v>1.0561528086125985E-2</c:v>
                </c:pt>
                <c:pt idx="1855">
                  <c:v>1.0561528086125985E-2</c:v>
                </c:pt>
                <c:pt idx="1856">
                  <c:v>1.0561528086125985E-2</c:v>
                </c:pt>
                <c:pt idx="1857">
                  <c:v>1.0561528086125985E-2</c:v>
                </c:pt>
                <c:pt idx="1858">
                  <c:v>1.0561528086125985E-2</c:v>
                </c:pt>
                <c:pt idx="1859">
                  <c:v>1.0561528086125985E-2</c:v>
                </c:pt>
                <c:pt idx="1860">
                  <c:v>1.0561528086125985E-2</c:v>
                </c:pt>
                <c:pt idx="1861">
                  <c:v>1.0561528086125985E-2</c:v>
                </c:pt>
                <c:pt idx="1862">
                  <c:v>1.0561528086125985E-2</c:v>
                </c:pt>
                <c:pt idx="1863">
                  <c:v>1.0561528086125985E-2</c:v>
                </c:pt>
                <c:pt idx="1864">
                  <c:v>1.0561528086125985E-2</c:v>
                </c:pt>
                <c:pt idx="1865">
                  <c:v>1.0561528086125985E-2</c:v>
                </c:pt>
                <c:pt idx="1866">
                  <c:v>1.0561528086125985E-2</c:v>
                </c:pt>
                <c:pt idx="1867">
                  <c:v>1.0561528086125985E-2</c:v>
                </c:pt>
                <c:pt idx="1868">
                  <c:v>1.0561528086125985E-2</c:v>
                </c:pt>
                <c:pt idx="1869">
                  <c:v>1.0561528086125985E-2</c:v>
                </c:pt>
                <c:pt idx="1870">
                  <c:v>1.0561528086125985E-2</c:v>
                </c:pt>
                <c:pt idx="1871">
                  <c:v>1.0561528086125985E-2</c:v>
                </c:pt>
                <c:pt idx="1872">
                  <c:v>1.0561528086125985E-2</c:v>
                </c:pt>
                <c:pt idx="1873">
                  <c:v>1.0561528086125985E-2</c:v>
                </c:pt>
                <c:pt idx="1874">
                  <c:v>1.0561528086125985E-2</c:v>
                </c:pt>
                <c:pt idx="1875">
                  <c:v>1.0561528086125985E-2</c:v>
                </c:pt>
                <c:pt idx="1876">
                  <c:v>1.0561528086125985E-2</c:v>
                </c:pt>
                <c:pt idx="1877">
                  <c:v>1.0561528086125985E-2</c:v>
                </c:pt>
                <c:pt idx="1878">
                  <c:v>1.0561528086125985E-2</c:v>
                </c:pt>
                <c:pt idx="1879">
                  <c:v>1.0561528086125985E-2</c:v>
                </c:pt>
                <c:pt idx="1880">
                  <c:v>1.0561528086125985E-2</c:v>
                </c:pt>
                <c:pt idx="1881">
                  <c:v>1.0561528086125985E-2</c:v>
                </c:pt>
                <c:pt idx="1882">
                  <c:v>1.0561528086125985E-2</c:v>
                </c:pt>
                <c:pt idx="1883">
                  <c:v>1.0561528086125985E-2</c:v>
                </c:pt>
                <c:pt idx="1884">
                  <c:v>1.0561528086125985E-2</c:v>
                </c:pt>
                <c:pt idx="1885">
                  <c:v>1.0561528086125985E-2</c:v>
                </c:pt>
                <c:pt idx="1886">
                  <c:v>1.0561528086125985E-2</c:v>
                </c:pt>
                <c:pt idx="1887">
                  <c:v>1.0561528086125985E-2</c:v>
                </c:pt>
                <c:pt idx="1888">
                  <c:v>1.0561528086125985E-2</c:v>
                </c:pt>
                <c:pt idx="1889">
                  <c:v>1.0561528086125985E-2</c:v>
                </c:pt>
                <c:pt idx="1890">
                  <c:v>1.0561528086125985E-2</c:v>
                </c:pt>
                <c:pt idx="1891">
                  <c:v>1.0561528086125985E-2</c:v>
                </c:pt>
                <c:pt idx="1892">
                  <c:v>1.0561528086125985E-2</c:v>
                </c:pt>
                <c:pt idx="1893">
                  <c:v>1.0561528086125985E-2</c:v>
                </c:pt>
                <c:pt idx="1894">
                  <c:v>1.0561528086125985E-2</c:v>
                </c:pt>
                <c:pt idx="1895">
                  <c:v>1.0561528086125985E-2</c:v>
                </c:pt>
                <c:pt idx="1896">
                  <c:v>1.0561528086125985E-2</c:v>
                </c:pt>
                <c:pt idx="1897">
                  <c:v>1.0561528086125985E-2</c:v>
                </c:pt>
                <c:pt idx="1898">
                  <c:v>1.0561528086125985E-2</c:v>
                </c:pt>
                <c:pt idx="1899">
                  <c:v>1.0561528086125985E-2</c:v>
                </c:pt>
                <c:pt idx="1900">
                  <c:v>1.0561528086125985E-2</c:v>
                </c:pt>
                <c:pt idx="1901">
                  <c:v>1.0561528086125985E-2</c:v>
                </c:pt>
                <c:pt idx="1902">
                  <c:v>1.0561528086125985E-2</c:v>
                </c:pt>
                <c:pt idx="1903">
                  <c:v>1.0561528086125985E-2</c:v>
                </c:pt>
                <c:pt idx="1904">
                  <c:v>1.0561528086125985E-2</c:v>
                </c:pt>
                <c:pt idx="1905">
                  <c:v>1.0561528086125985E-2</c:v>
                </c:pt>
                <c:pt idx="1906">
                  <c:v>1.0561528086125985E-2</c:v>
                </c:pt>
                <c:pt idx="1907">
                  <c:v>1.0561528086125985E-2</c:v>
                </c:pt>
                <c:pt idx="1908">
                  <c:v>1.0561528086125985E-2</c:v>
                </c:pt>
                <c:pt idx="1909">
                  <c:v>1.0561528086125985E-2</c:v>
                </c:pt>
                <c:pt idx="1910">
                  <c:v>1.0561528086125985E-2</c:v>
                </c:pt>
                <c:pt idx="1911">
                  <c:v>1.0561528086125985E-2</c:v>
                </c:pt>
                <c:pt idx="1912">
                  <c:v>1.0561528086125985E-2</c:v>
                </c:pt>
                <c:pt idx="1913">
                  <c:v>1.0561528086125985E-2</c:v>
                </c:pt>
                <c:pt idx="1914">
                  <c:v>1.0561528086125985E-2</c:v>
                </c:pt>
                <c:pt idx="1915">
                  <c:v>1.0561528086125985E-2</c:v>
                </c:pt>
                <c:pt idx="1916">
                  <c:v>1.0561528086125985E-2</c:v>
                </c:pt>
                <c:pt idx="1917">
                  <c:v>1.0561528086125985E-2</c:v>
                </c:pt>
                <c:pt idx="1918">
                  <c:v>1.0561528086125985E-2</c:v>
                </c:pt>
                <c:pt idx="1919">
                  <c:v>1.0561528086125985E-2</c:v>
                </c:pt>
                <c:pt idx="1920">
                  <c:v>1.0561528086125985E-2</c:v>
                </c:pt>
                <c:pt idx="1921">
                  <c:v>1.0561528086125985E-2</c:v>
                </c:pt>
                <c:pt idx="1922">
                  <c:v>1.0561528086125985E-2</c:v>
                </c:pt>
                <c:pt idx="1923">
                  <c:v>1.0561528086125985E-2</c:v>
                </c:pt>
                <c:pt idx="1924">
                  <c:v>1.0561528086125985E-2</c:v>
                </c:pt>
                <c:pt idx="1925">
                  <c:v>1.0561528086125985E-2</c:v>
                </c:pt>
                <c:pt idx="1926">
                  <c:v>1.0561528086125985E-2</c:v>
                </c:pt>
                <c:pt idx="1927">
                  <c:v>1.0561528086125985E-2</c:v>
                </c:pt>
                <c:pt idx="1928">
                  <c:v>1.0561528086125985E-2</c:v>
                </c:pt>
                <c:pt idx="1929">
                  <c:v>1.0561528086125985E-2</c:v>
                </c:pt>
                <c:pt idx="1930">
                  <c:v>1.0561528086125985E-2</c:v>
                </c:pt>
                <c:pt idx="1931">
                  <c:v>1.0561528086125985E-2</c:v>
                </c:pt>
                <c:pt idx="1932">
                  <c:v>1.0507506592703279E-2</c:v>
                </c:pt>
                <c:pt idx="1933">
                  <c:v>1.0507506592703279E-2</c:v>
                </c:pt>
                <c:pt idx="1934">
                  <c:v>1.0507506592703279E-2</c:v>
                </c:pt>
                <c:pt idx="1935">
                  <c:v>1.0507506592703279E-2</c:v>
                </c:pt>
                <c:pt idx="1936">
                  <c:v>1.0507506592703279E-2</c:v>
                </c:pt>
                <c:pt idx="1937">
                  <c:v>1.0507506592703279E-2</c:v>
                </c:pt>
                <c:pt idx="1938">
                  <c:v>1.0507506592703279E-2</c:v>
                </c:pt>
                <c:pt idx="1939">
                  <c:v>1.0507506592703279E-2</c:v>
                </c:pt>
                <c:pt idx="1940">
                  <c:v>1.0507506592703279E-2</c:v>
                </c:pt>
                <c:pt idx="1941">
                  <c:v>1.0507506592703279E-2</c:v>
                </c:pt>
                <c:pt idx="1942">
                  <c:v>1.0507506592703279E-2</c:v>
                </c:pt>
                <c:pt idx="1943">
                  <c:v>1.0507506592703279E-2</c:v>
                </c:pt>
                <c:pt idx="1944">
                  <c:v>1.0507506592703279E-2</c:v>
                </c:pt>
                <c:pt idx="1945">
                  <c:v>1.0507506592703279E-2</c:v>
                </c:pt>
                <c:pt idx="1946">
                  <c:v>1.0507506592703279E-2</c:v>
                </c:pt>
                <c:pt idx="1947">
                  <c:v>1.0507506592703279E-2</c:v>
                </c:pt>
                <c:pt idx="1948">
                  <c:v>1.0507506592703279E-2</c:v>
                </c:pt>
                <c:pt idx="1949">
                  <c:v>1.0507506592703279E-2</c:v>
                </c:pt>
                <c:pt idx="1950">
                  <c:v>1.0507506592703279E-2</c:v>
                </c:pt>
                <c:pt idx="1951">
                  <c:v>1.0507506592703279E-2</c:v>
                </c:pt>
                <c:pt idx="1952">
                  <c:v>1.0507506592703279E-2</c:v>
                </c:pt>
                <c:pt idx="1953">
                  <c:v>1.0507506592703279E-2</c:v>
                </c:pt>
                <c:pt idx="1954">
                  <c:v>1.0507506592703279E-2</c:v>
                </c:pt>
                <c:pt idx="1955">
                  <c:v>1.0507506592703279E-2</c:v>
                </c:pt>
                <c:pt idx="1956">
                  <c:v>1.0507506592703279E-2</c:v>
                </c:pt>
                <c:pt idx="1957">
                  <c:v>1.0507506592703279E-2</c:v>
                </c:pt>
                <c:pt idx="1958">
                  <c:v>1.0507506592703279E-2</c:v>
                </c:pt>
                <c:pt idx="1959">
                  <c:v>1.0507506592703279E-2</c:v>
                </c:pt>
                <c:pt idx="1960">
                  <c:v>1.0507506592703279E-2</c:v>
                </c:pt>
                <c:pt idx="1961">
                  <c:v>1.0507506592703279E-2</c:v>
                </c:pt>
                <c:pt idx="1962">
                  <c:v>1.0507506592703279E-2</c:v>
                </c:pt>
                <c:pt idx="1963">
                  <c:v>1.0507506592703279E-2</c:v>
                </c:pt>
                <c:pt idx="1964">
                  <c:v>1.0507506592703279E-2</c:v>
                </c:pt>
                <c:pt idx="1965">
                  <c:v>1.0507506592703279E-2</c:v>
                </c:pt>
                <c:pt idx="1966">
                  <c:v>1.0507506592703279E-2</c:v>
                </c:pt>
                <c:pt idx="1967">
                  <c:v>1.0507506592703279E-2</c:v>
                </c:pt>
                <c:pt idx="1968">
                  <c:v>1.0507506592703279E-2</c:v>
                </c:pt>
                <c:pt idx="1969">
                  <c:v>1.0507506592703279E-2</c:v>
                </c:pt>
                <c:pt idx="1970">
                  <c:v>1.0507506592703279E-2</c:v>
                </c:pt>
                <c:pt idx="1971">
                  <c:v>1.0507506592703279E-2</c:v>
                </c:pt>
                <c:pt idx="1972">
                  <c:v>1.0507506592703279E-2</c:v>
                </c:pt>
                <c:pt idx="1973">
                  <c:v>1.0507506592703279E-2</c:v>
                </c:pt>
                <c:pt idx="1974">
                  <c:v>1.0507506592703279E-2</c:v>
                </c:pt>
                <c:pt idx="1975">
                  <c:v>1.0507506592703279E-2</c:v>
                </c:pt>
                <c:pt idx="1976">
                  <c:v>1.0507506592703279E-2</c:v>
                </c:pt>
                <c:pt idx="1977">
                  <c:v>1.0507506592703279E-2</c:v>
                </c:pt>
                <c:pt idx="1978">
                  <c:v>1.0507506592703279E-2</c:v>
                </c:pt>
                <c:pt idx="1979">
                  <c:v>1.0507506592703279E-2</c:v>
                </c:pt>
                <c:pt idx="1980">
                  <c:v>1.0507506592703279E-2</c:v>
                </c:pt>
                <c:pt idx="1981">
                  <c:v>1.0507506592703279E-2</c:v>
                </c:pt>
                <c:pt idx="1982">
                  <c:v>1.0507506592703279E-2</c:v>
                </c:pt>
                <c:pt idx="1983">
                  <c:v>1.0507506592703279E-2</c:v>
                </c:pt>
                <c:pt idx="1984">
                  <c:v>1.0507506592703279E-2</c:v>
                </c:pt>
                <c:pt idx="1985">
                  <c:v>1.0507506592703279E-2</c:v>
                </c:pt>
                <c:pt idx="1986">
                  <c:v>1.0507506592703279E-2</c:v>
                </c:pt>
                <c:pt idx="1987">
                  <c:v>1.0507506592703279E-2</c:v>
                </c:pt>
                <c:pt idx="1988">
                  <c:v>1.0507506592703279E-2</c:v>
                </c:pt>
                <c:pt idx="1989">
                  <c:v>1.0507506592703279E-2</c:v>
                </c:pt>
                <c:pt idx="1990">
                  <c:v>1.0507506592703279E-2</c:v>
                </c:pt>
                <c:pt idx="1991">
                  <c:v>1.0507506592703279E-2</c:v>
                </c:pt>
                <c:pt idx="1992">
                  <c:v>1.0507506592703279E-2</c:v>
                </c:pt>
                <c:pt idx="1993">
                  <c:v>1.0507506592703279E-2</c:v>
                </c:pt>
                <c:pt idx="1994">
                  <c:v>1.0507506592703279E-2</c:v>
                </c:pt>
                <c:pt idx="1995">
                  <c:v>1.0507506592703279E-2</c:v>
                </c:pt>
                <c:pt idx="1996">
                  <c:v>1.0507506592703279E-2</c:v>
                </c:pt>
                <c:pt idx="1997">
                  <c:v>1.0507506592703279E-2</c:v>
                </c:pt>
                <c:pt idx="1998">
                  <c:v>1.0507506592703279E-2</c:v>
                </c:pt>
                <c:pt idx="1999">
                  <c:v>1.0507506592703279E-2</c:v>
                </c:pt>
                <c:pt idx="2000">
                  <c:v>1.0507506592703279E-2</c:v>
                </c:pt>
                <c:pt idx="2001">
                  <c:v>1.0507506592703279E-2</c:v>
                </c:pt>
                <c:pt idx="2002">
                  <c:v>1.0507506592703279E-2</c:v>
                </c:pt>
                <c:pt idx="2003">
                  <c:v>1.0507506592703279E-2</c:v>
                </c:pt>
                <c:pt idx="2004">
                  <c:v>1.0507506592703279E-2</c:v>
                </c:pt>
                <c:pt idx="2005">
                  <c:v>1.0507506592703279E-2</c:v>
                </c:pt>
                <c:pt idx="2006">
                  <c:v>1.0507506592703279E-2</c:v>
                </c:pt>
                <c:pt idx="2007">
                  <c:v>1.0507506592703279E-2</c:v>
                </c:pt>
                <c:pt idx="2008">
                  <c:v>1.0507506592703279E-2</c:v>
                </c:pt>
                <c:pt idx="2009">
                  <c:v>1.0507506592703279E-2</c:v>
                </c:pt>
                <c:pt idx="2010">
                  <c:v>1.0507506592703279E-2</c:v>
                </c:pt>
                <c:pt idx="2011">
                  <c:v>1.0507506592703279E-2</c:v>
                </c:pt>
                <c:pt idx="2012">
                  <c:v>1.0507506592703279E-2</c:v>
                </c:pt>
                <c:pt idx="2013">
                  <c:v>1.0507506592703279E-2</c:v>
                </c:pt>
                <c:pt idx="2014">
                  <c:v>1.0507506592703279E-2</c:v>
                </c:pt>
                <c:pt idx="2015">
                  <c:v>1.0507506592703279E-2</c:v>
                </c:pt>
                <c:pt idx="2016">
                  <c:v>1.0507506592703279E-2</c:v>
                </c:pt>
                <c:pt idx="2017">
                  <c:v>1.0507506592703279E-2</c:v>
                </c:pt>
                <c:pt idx="2018">
                  <c:v>1.0507506592703279E-2</c:v>
                </c:pt>
                <c:pt idx="2019">
                  <c:v>1.0507506592703279E-2</c:v>
                </c:pt>
                <c:pt idx="2020">
                  <c:v>1.0507506592703279E-2</c:v>
                </c:pt>
                <c:pt idx="2021">
                  <c:v>1.0507506592703279E-2</c:v>
                </c:pt>
                <c:pt idx="2022">
                  <c:v>1.0507506592703279E-2</c:v>
                </c:pt>
                <c:pt idx="2023">
                  <c:v>1.0507506592703279E-2</c:v>
                </c:pt>
                <c:pt idx="2024">
                  <c:v>1.0507506592703279E-2</c:v>
                </c:pt>
                <c:pt idx="2025">
                  <c:v>1.0507506592703279E-2</c:v>
                </c:pt>
                <c:pt idx="2026">
                  <c:v>1.0507506592703279E-2</c:v>
                </c:pt>
                <c:pt idx="2027">
                  <c:v>1.0507506592703279E-2</c:v>
                </c:pt>
                <c:pt idx="2028">
                  <c:v>1.0507506592703279E-2</c:v>
                </c:pt>
                <c:pt idx="2029">
                  <c:v>1.0507506592703279E-2</c:v>
                </c:pt>
                <c:pt idx="2030">
                  <c:v>1.0507506592703279E-2</c:v>
                </c:pt>
                <c:pt idx="2031">
                  <c:v>1.0507506592703279E-2</c:v>
                </c:pt>
                <c:pt idx="2032">
                  <c:v>1.0507506592703279E-2</c:v>
                </c:pt>
                <c:pt idx="2033">
                  <c:v>1.0507506592703279E-2</c:v>
                </c:pt>
                <c:pt idx="2034">
                  <c:v>1.0507506592703279E-2</c:v>
                </c:pt>
                <c:pt idx="2035">
                  <c:v>1.0507506592703279E-2</c:v>
                </c:pt>
                <c:pt idx="2036">
                  <c:v>1.0507506592703279E-2</c:v>
                </c:pt>
                <c:pt idx="2037">
                  <c:v>1.0507506592703279E-2</c:v>
                </c:pt>
                <c:pt idx="2038">
                  <c:v>1.0507506592703279E-2</c:v>
                </c:pt>
                <c:pt idx="2039">
                  <c:v>1.0507506592703279E-2</c:v>
                </c:pt>
                <c:pt idx="2040">
                  <c:v>1.0507506592703279E-2</c:v>
                </c:pt>
                <c:pt idx="2041">
                  <c:v>1.0507506592703279E-2</c:v>
                </c:pt>
                <c:pt idx="2042">
                  <c:v>1.0507506592703279E-2</c:v>
                </c:pt>
                <c:pt idx="2043">
                  <c:v>1.0507506592703279E-2</c:v>
                </c:pt>
                <c:pt idx="2044">
                  <c:v>1.0507506592703279E-2</c:v>
                </c:pt>
                <c:pt idx="2045">
                  <c:v>1.0507506592703279E-2</c:v>
                </c:pt>
                <c:pt idx="2046">
                  <c:v>1.0507506592703279E-2</c:v>
                </c:pt>
                <c:pt idx="2047">
                  <c:v>1.0507506592703279E-2</c:v>
                </c:pt>
                <c:pt idx="2048">
                  <c:v>1.0507506592703279E-2</c:v>
                </c:pt>
                <c:pt idx="2049">
                  <c:v>1.0507506592703279E-2</c:v>
                </c:pt>
                <c:pt idx="2050">
                  <c:v>1.0507506592703279E-2</c:v>
                </c:pt>
                <c:pt idx="2051">
                  <c:v>1.0507506592703279E-2</c:v>
                </c:pt>
                <c:pt idx="2052">
                  <c:v>1.0507506592703279E-2</c:v>
                </c:pt>
                <c:pt idx="2053">
                  <c:v>1.0507506592703279E-2</c:v>
                </c:pt>
                <c:pt idx="2054">
                  <c:v>1.0507506592703279E-2</c:v>
                </c:pt>
                <c:pt idx="2055">
                  <c:v>1.0507506592703279E-2</c:v>
                </c:pt>
                <c:pt idx="2056">
                  <c:v>1.0507506592703279E-2</c:v>
                </c:pt>
                <c:pt idx="2057">
                  <c:v>1.0507506592703279E-2</c:v>
                </c:pt>
                <c:pt idx="2058">
                  <c:v>1.0507506592703279E-2</c:v>
                </c:pt>
                <c:pt idx="2059">
                  <c:v>1.0507506592703279E-2</c:v>
                </c:pt>
                <c:pt idx="2060">
                  <c:v>1.0507506592703279E-2</c:v>
                </c:pt>
                <c:pt idx="2061">
                  <c:v>1.0507506592703279E-2</c:v>
                </c:pt>
                <c:pt idx="2062">
                  <c:v>1.0507506592703279E-2</c:v>
                </c:pt>
                <c:pt idx="2063">
                  <c:v>1.0507506592703279E-2</c:v>
                </c:pt>
                <c:pt idx="2064">
                  <c:v>1.0507506592703279E-2</c:v>
                </c:pt>
                <c:pt idx="2065">
                  <c:v>1.0507506592703279E-2</c:v>
                </c:pt>
                <c:pt idx="2066">
                  <c:v>1.0507506592703279E-2</c:v>
                </c:pt>
                <c:pt idx="2067">
                  <c:v>1.0507506592703279E-2</c:v>
                </c:pt>
                <c:pt idx="2068">
                  <c:v>1.0507506592703279E-2</c:v>
                </c:pt>
                <c:pt idx="2069">
                  <c:v>1.0507506592703279E-2</c:v>
                </c:pt>
                <c:pt idx="2070">
                  <c:v>1.0507506592703279E-2</c:v>
                </c:pt>
                <c:pt idx="2071">
                  <c:v>1.0507506592703279E-2</c:v>
                </c:pt>
                <c:pt idx="2072">
                  <c:v>1.0507506592703279E-2</c:v>
                </c:pt>
                <c:pt idx="2073">
                  <c:v>1.0507506592703279E-2</c:v>
                </c:pt>
                <c:pt idx="2074">
                  <c:v>1.0507506592703279E-2</c:v>
                </c:pt>
                <c:pt idx="2075">
                  <c:v>1.0507506592703279E-2</c:v>
                </c:pt>
                <c:pt idx="2076">
                  <c:v>1.0507506592703279E-2</c:v>
                </c:pt>
                <c:pt idx="2077">
                  <c:v>1.0507506592703279E-2</c:v>
                </c:pt>
                <c:pt idx="2078">
                  <c:v>1.0507506592703279E-2</c:v>
                </c:pt>
                <c:pt idx="2079">
                  <c:v>1.0507506592703279E-2</c:v>
                </c:pt>
                <c:pt idx="2080">
                  <c:v>1.0507506592703279E-2</c:v>
                </c:pt>
                <c:pt idx="2081">
                  <c:v>1.0507506592703279E-2</c:v>
                </c:pt>
                <c:pt idx="2082">
                  <c:v>1.0507506592703279E-2</c:v>
                </c:pt>
                <c:pt idx="2083">
                  <c:v>1.0507506592703279E-2</c:v>
                </c:pt>
                <c:pt idx="2084">
                  <c:v>1.0507506592703279E-2</c:v>
                </c:pt>
                <c:pt idx="2085">
                  <c:v>1.0507506592703279E-2</c:v>
                </c:pt>
                <c:pt idx="2086">
                  <c:v>1.0507506592703279E-2</c:v>
                </c:pt>
                <c:pt idx="2087">
                  <c:v>1.0507506592703279E-2</c:v>
                </c:pt>
                <c:pt idx="2088">
                  <c:v>1.0507506592703279E-2</c:v>
                </c:pt>
                <c:pt idx="2089">
                  <c:v>1.0507506592703279E-2</c:v>
                </c:pt>
                <c:pt idx="2090">
                  <c:v>1.0507506592703279E-2</c:v>
                </c:pt>
                <c:pt idx="2091">
                  <c:v>1.0507506592703279E-2</c:v>
                </c:pt>
                <c:pt idx="2092">
                  <c:v>1.0507506592703279E-2</c:v>
                </c:pt>
                <c:pt idx="2093">
                  <c:v>1.0507506592703279E-2</c:v>
                </c:pt>
                <c:pt idx="2094">
                  <c:v>1.0507506592703279E-2</c:v>
                </c:pt>
                <c:pt idx="2095">
                  <c:v>1.0507506592703279E-2</c:v>
                </c:pt>
                <c:pt idx="2096">
                  <c:v>1.0507506592703279E-2</c:v>
                </c:pt>
                <c:pt idx="2097">
                  <c:v>1.0507506592703279E-2</c:v>
                </c:pt>
                <c:pt idx="2098">
                  <c:v>1.0507506592703279E-2</c:v>
                </c:pt>
                <c:pt idx="2099">
                  <c:v>1.0507506592703279E-2</c:v>
                </c:pt>
                <c:pt idx="2100">
                  <c:v>1.0507506592703279E-2</c:v>
                </c:pt>
                <c:pt idx="2101">
                  <c:v>1.0507506592703279E-2</c:v>
                </c:pt>
                <c:pt idx="2102">
                  <c:v>1.0507506592703279E-2</c:v>
                </c:pt>
                <c:pt idx="2103">
                  <c:v>1.0507506592703279E-2</c:v>
                </c:pt>
                <c:pt idx="2104">
                  <c:v>1.0507506592703279E-2</c:v>
                </c:pt>
                <c:pt idx="2105">
                  <c:v>1.0507506592703279E-2</c:v>
                </c:pt>
                <c:pt idx="2106">
                  <c:v>1.022803824990981E-2</c:v>
                </c:pt>
                <c:pt idx="2107">
                  <c:v>1.022803824990981E-2</c:v>
                </c:pt>
                <c:pt idx="2108">
                  <c:v>1.022803824990981E-2</c:v>
                </c:pt>
                <c:pt idx="2109">
                  <c:v>1.022803824990981E-2</c:v>
                </c:pt>
                <c:pt idx="2110">
                  <c:v>1.022803824990981E-2</c:v>
                </c:pt>
                <c:pt idx="2111">
                  <c:v>1.022803824990981E-2</c:v>
                </c:pt>
                <c:pt idx="2112">
                  <c:v>1.022803824990981E-2</c:v>
                </c:pt>
                <c:pt idx="2113">
                  <c:v>1.022803824990981E-2</c:v>
                </c:pt>
                <c:pt idx="2114">
                  <c:v>1.022803824990981E-2</c:v>
                </c:pt>
                <c:pt idx="2115">
                  <c:v>1.022803824990981E-2</c:v>
                </c:pt>
                <c:pt idx="2116">
                  <c:v>1.022803824990981E-2</c:v>
                </c:pt>
                <c:pt idx="2117">
                  <c:v>1.022803824990981E-2</c:v>
                </c:pt>
                <c:pt idx="2118">
                  <c:v>1.022803824990981E-2</c:v>
                </c:pt>
                <c:pt idx="2119">
                  <c:v>1.022803824990981E-2</c:v>
                </c:pt>
                <c:pt idx="2120">
                  <c:v>1.022803824990981E-2</c:v>
                </c:pt>
                <c:pt idx="2121">
                  <c:v>1.022803824990981E-2</c:v>
                </c:pt>
                <c:pt idx="2122">
                  <c:v>1.022803824990981E-2</c:v>
                </c:pt>
                <c:pt idx="2123">
                  <c:v>1.022803824990981E-2</c:v>
                </c:pt>
                <c:pt idx="2124">
                  <c:v>1.022803824990981E-2</c:v>
                </c:pt>
                <c:pt idx="2125">
                  <c:v>1.022803824990981E-2</c:v>
                </c:pt>
                <c:pt idx="2126">
                  <c:v>1.022803824990981E-2</c:v>
                </c:pt>
                <c:pt idx="2127">
                  <c:v>1.022803824990981E-2</c:v>
                </c:pt>
                <c:pt idx="2128">
                  <c:v>1.022803824990981E-2</c:v>
                </c:pt>
                <c:pt idx="2129">
                  <c:v>1.022803824990981E-2</c:v>
                </c:pt>
                <c:pt idx="2130">
                  <c:v>1.022803824990981E-2</c:v>
                </c:pt>
                <c:pt idx="2131">
                  <c:v>1.022803824990981E-2</c:v>
                </c:pt>
                <c:pt idx="2132">
                  <c:v>1.022803824990981E-2</c:v>
                </c:pt>
                <c:pt idx="2133">
                  <c:v>1.022803824990981E-2</c:v>
                </c:pt>
                <c:pt idx="2134">
                  <c:v>1.022803824990981E-2</c:v>
                </c:pt>
                <c:pt idx="2135">
                  <c:v>1.022803824990981E-2</c:v>
                </c:pt>
                <c:pt idx="2136">
                  <c:v>1.022803824990981E-2</c:v>
                </c:pt>
                <c:pt idx="2137">
                  <c:v>1.022803824990981E-2</c:v>
                </c:pt>
                <c:pt idx="2138">
                  <c:v>1.0199242803441045E-2</c:v>
                </c:pt>
                <c:pt idx="2139">
                  <c:v>1.0199242803441045E-2</c:v>
                </c:pt>
                <c:pt idx="2140">
                  <c:v>1.0199242803441045E-2</c:v>
                </c:pt>
                <c:pt idx="2141">
                  <c:v>1.0199242803441045E-2</c:v>
                </c:pt>
                <c:pt idx="2142">
                  <c:v>1.0199242803441045E-2</c:v>
                </c:pt>
                <c:pt idx="2143">
                  <c:v>1.0199242803441045E-2</c:v>
                </c:pt>
                <c:pt idx="2144">
                  <c:v>1.0199242803441045E-2</c:v>
                </c:pt>
                <c:pt idx="2145">
                  <c:v>1.0199242803441045E-2</c:v>
                </c:pt>
                <c:pt idx="2146">
                  <c:v>1.0199242803441045E-2</c:v>
                </c:pt>
                <c:pt idx="2147">
                  <c:v>1.0199242803441045E-2</c:v>
                </c:pt>
                <c:pt idx="2148">
                  <c:v>1.0199242803441045E-2</c:v>
                </c:pt>
                <c:pt idx="2149">
                  <c:v>1.0199242803441045E-2</c:v>
                </c:pt>
                <c:pt idx="2150">
                  <c:v>1.0199242803441045E-2</c:v>
                </c:pt>
                <c:pt idx="2151">
                  <c:v>1.0199242803441045E-2</c:v>
                </c:pt>
                <c:pt idx="2152">
                  <c:v>1.0199242803441045E-2</c:v>
                </c:pt>
                <c:pt idx="2153">
                  <c:v>1.0199242803441045E-2</c:v>
                </c:pt>
                <c:pt idx="2154">
                  <c:v>1.0199242803441045E-2</c:v>
                </c:pt>
                <c:pt idx="2155">
                  <c:v>1.0199242803441045E-2</c:v>
                </c:pt>
                <c:pt idx="2156">
                  <c:v>1.0199242803441045E-2</c:v>
                </c:pt>
                <c:pt idx="2157">
                  <c:v>1.0199242803441045E-2</c:v>
                </c:pt>
                <c:pt idx="2158">
                  <c:v>1.0073928466787745E-2</c:v>
                </c:pt>
                <c:pt idx="2159">
                  <c:v>1.0073928466787745E-2</c:v>
                </c:pt>
                <c:pt idx="2160">
                  <c:v>1.0073928466787745E-2</c:v>
                </c:pt>
                <c:pt idx="2161">
                  <c:v>1.0073928466787745E-2</c:v>
                </c:pt>
                <c:pt idx="2162">
                  <c:v>1.0073928466787745E-2</c:v>
                </c:pt>
                <c:pt idx="2163">
                  <c:v>1.0073928466787745E-2</c:v>
                </c:pt>
                <c:pt idx="2164">
                  <c:v>1.0073928466787745E-2</c:v>
                </c:pt>
                <c:pt idx="2165">
                  <c:v>1.0073928466787745E-2</c:v>
                </c:pt>
                <c:pt idx="2166">
                  <c:v>1.0073928466787745E-2</c:v>
                </c:pt>
                <c:pt idx="2167">
                  <c:v>1.0073928466787745E-2</c:v>
                </c:pt>
                <c:pt idx="2168">
                  <c:v>1.0073928466787745E-2</c:v>
                </c:pt>
                <c:pt idx="2169">
                  <c:v>1.0073928466787745E-2</c:v>
                </c:pt>
                <c:pt idx="2170">
                  <c:v>1.0073928466787745E-2</c:v>
                </c:pt>
                <c:pt idx="2171">
                  <c:v>1.0073928466787745E-2</c:v>
                </c:pt>
                <c:pt idx="2172">
                  <c:v>1.0073928466787745E-2</c:v>
                </c:pt>
                <c:pt idx="2173">
                  <c:v>1.0073928466787745E-2</c:v>
                </c:pt>
                <c:pt idx="2174">
                  <c:v>1.0073928466787745E-2</c:v>
                </c:pt>
                <c:pt idx="2175">
                  <c:v>1.0073928466787745E-2</c:v>
                </c:pt>
                <c:pt idx="2176">
                  <c:v>1.0073928466787745E-2</c:v>
                </c:pt>
                <c:pt idx="2177">
                  <c:v>1.0073928466787745E-2</c:v>
                </c:pt>
                <c:pt idx="2178">
                  <c:v>1.0073928466787745E-2</c:v>
                </c:pt>
                <c:pt idx="2179">
                  <c:v>1.0073928466787745E-2</c:v>
                </c:pt>
                <c:pt idx="2180">
                  <c:v>1.0073928466787745E-2</c:v>
                </c:pt>
                <c:pt idx="2181">
                  <c:v>1.0073928466787745E-2</c:v>
                </c:pt>
                <c:pt idx="2182">
                  <c:v>1.0073928466787745E-2</c:v>
                </c:pt>
                <c:pt idx="2183">
                  <c:v>1.0073928466787745E-2</c:v>
                </c:pt>
                <c:pt idx="2184">
                  <c:v>1.0073928466787745E-2</c:v>
                </c:pt>
                <c:pt idx="2185">
                  <c:v>1.0073928466787745E-2</c:v>
                </c:pt>
                <c:pt idx="2186">
                  <c:v>1.0073928466787745E-2</c:v>
                </c:pt>
                <c:pt idx="2187">
                  <c:v>1.0073928466787745E-2</c:v>
                </c:pt>
                <c:pt idx="2188">
                  <c:v>1.0073928466787745E-2</c:v>
                </c:pt>
                <c:pt idx="2189">
                  <c:v>1.0073928466787745E-2</c:v>
                </c:pt>
                <c:pt idx="2190">
                  <c:v>1.0073928466787745E-2</c:v>
                </c:pt>
                <c:pt idx="2191">
                  <c:v>1.0073928466787745E-2</c:v>
                </c:pt>
                <c:pt idx="2192">
                  <c:v>1.0073928466787745E-2</c:v>
                </c:pt>
                <c:pt idx="2193">
                  <c:v>1.0073928466787745E-2</c:v>
                </c:pt>
                <c:pt idx="2194">
                  <c:v>1.0073928466787745E-2</c:v>
                </c:pt>
                <c:pt idx="2195">
                  <c:v>1.0073928466787745E-2</c:v>
                </c:pt>
                <c:pt idx="2196">
                  <c:v>1.0073928466787745E-2</c:v>
                </c:pt>
                <c:pt idx="2197">
                  <c:v>1.0073928466787745E-2</c:v>
                </c:pt>
                <c:pt idx="2198">
                  <c:v>1.0073928466787745E-2</c:v>
                </c:pt>
                <c:pt idx="2199">
                  <c:v>1.0073928466787745E-2</c:v>
                </c:pt>
                <c:pt idx="2200">
                  <c:v>1.0073928466787745E-2</c:v>
                </c:pt>
                <c:pt idx="2201">
                  <c:v>1.0073928466787745E-2</c:v>
                </c:pt>
                <c:pt idx="2202">
                  <c:v>1.0073928466787745E-2</c:v>
                </c:pt>
                <c:pt idx="2203">
                  <c:v>1.0073928466787745E-2</c:v>
                </c:pt>
                <c:pt idx="2204">
                  <c:v>1.0073928466787745E-2</c:v>
                </c:pt>
                <c:pt idx="2205">
                  <c:v>1.0073928466787745E-2</c:v>
                </c:pt>
                <c:pt idx="2206">
                  <c:v>1.0073928466787745E-2</c:v>
                </c:pt>
                <c:pt idx="2207">
                  <c:v>1.0073928466787745E-2</c:v>
                </c:pt>
                <c:pt idx="2208">
                  <c:v>1.0073928466787745E-2</c:v>
                </c:pt>
                <c:pt idx="2209">
                  <c:v>1.0073928466787745E-2</c:v>
                </c:pt>
                <c:pt idx="2210">
                  <c:v>1.0073928466787745E-2</c:v>
                </c:pt>
                <c:pt idx="2211">
                  <c:v>1.0073928466787745E-2</c:v>
                </c:pt>
                <c:pt idx="2212">
                  <c:v>1.0073928466787745E-2</c:v>
                </c:pt>
                <c:pt idx="2213">
                  <c:v>1.0073928466787745E-2</c:v>
                </c:pt>
                <c:pt idx="2214">
                  <c:v>1.0073928466787745E-2</c:v>
                </c:pt>
                <c:pt idx="2215">
                  <c:v>1.0073928466787745E-2</c:v>
                </c:pt>
                <c:pt idx="2216">
                  <c:v>1.0073928466787745E-2</c:v>
                </c:pt>
                <c:pt idx="2217">
                  <c:v>1.0073928466787745E-2</c:v>
                </c:pt>
                <c:pt idx="2218">
                  <c:v>1.0073928466787745E-2</c:v>
                </c:pt>
                <c:pt idx="2219">
                  <c:v>1.0073928466787745E-2</c:v>
                </c:pt>
                <c:pt idx="2220">
                  <c:v>1.0073928466787745E-2</c:v>
                </c:pt>
                <c:pt idx="2221">
                  <c:v>1.0073928466787745E-2</c:v>
                </c:pt>
                <c:pt idx="2222">
                  <c:v>1.0073928466787745E-2</c:v>
                </c:pt>
                <c:pt idx="2223">
                  <c:v>1.0073928466787745E-2</c:v>
                </c:pt>
                <c:pt idx="2224">
                  <c:v>1.0073928466787745E-2</c:v>
                </c:pt>
                <c:pt idx="2225">
                  <c:v>1.0073928466787745E-2</c:v>
                </c:pt>
                <c:pt idx="2226">
                  <c:v>1.0073928466787745E-2</c:v>
                </c:pt>
                <c:pt idx="2227">
                  <c:v>1.0073928466787745E-2</c:v>
                </c:pt>
                <c:pt idx="2228">
                  <c:v>1.0073928466787745E-2</c:v>
                </c:pt>
                <c:pt idx="2229">
                  <c:v>1.0073928466787745E-2</c:v>
                </c:pt>
                <c:pt idx="2230">
                  <c:v>1.0073928466787745E-2</c:v>
                </c:pt>
                <c:pt idx="2231">
                  <c:v>1.0073928466787745E-2</c:v>
                </c:pt>
                <c:pt idx="2232">
                  <c:v>1.0073928466787745E-2</c:v>
                </c:pt>
                <c:pt idx="2233">
                  <c:v>1.0073928466787745E-2</c:v>
                </c:pt>
                <c:pt idx="2234">
                  <c:v>1.0073928466787745E-2</c:v>
                </c:pt>
                <c:pt idx="2235">
                  <c:v>1.0073928466787745E-2</c:v>
                </c:pt>
                <c:pt idx="2236">
                  <c:v>1.0073928466787745E-2</c:v>
                </c:pt>
                <c:pt idx="2237">
                  <c:v>1.0073928466787745E-2</c:v>
                </c:pt>
                <c:pt idx="2238">
                  <c:v>1.0073928466787745E-2</c:v>
                </c:pt>
                <c:pt idx="2239">
                  <c:v>1.0073928466787745E-2</c:v>
                </c:pt>
                <c:pt idx="2240">
                  <c:v>1.0073928466787745E-2</c:v>
                </c:pt>
                <c:pt idx="2241">
                  <c:v>1.0073928466787745E-2</c:v>
                </c:pt>
                <c:pt idx="2242">
                  <c:v>1.0073928466787745E-2</c:v>
                </c:pt>
                <c:pt idx="2243">
                  <c:v>1.0073928466787745E-2</c:v>
                </c:pt>
                <c:pt idx="2244">
                  <c:v>1.0073928466787745E-2</c:v>
                </c:pt>
                <c:pt idx="2245">
                  <c:v>1.0073928466787745E-2</c:v>
                </c:pt>
                <c:pt idx="2246">
                  <c:v>1.0073928466787745E-2</c:v>
                </c:pt>
                <c:pt idx="2247">
                  <c:v>1.0073928466787745E-2</c:v>
                </c:pt>
                <c:pt idx="2248">
                  <c:v>1.0073928466787745E-2</c:v>
                </c:pt>
                <c:pt idx="2249">
                  <c:v>1.0073928466787745E-2</c:v>
                </c:pt>
                <c:pt idx="2250">
                  <c:v>1.0073928466787745E-2</c:v>
                </c:pt>
                <c:pt idx="2251">
                  <c:v>1.0073928466787745E-2</c:v>
                </c:pt>
                <c:pt idx="2252">
                  <c:v>1.0073928466787745E-2</c:v>
                </c:pt>
                <c:pt idx="2253">
                  <c:v>1.0073928466787745E-2</c:v>
                </c:pt>
                <c:pt idx="2254">
                  <c:v>1.0073928466787745E-2</c:v>
                </c:pt>
                <c:pt idx="2255">
                  <c:v>1.0073928466787745E-2</c:v>
                </c:pt>
                <c:pt idx="2256">
                  <c:v>1.0073928466787745E-2</c:v>
                </c:pt>
                <c:pt idx="2257">
                  <c:v>1.0073928466787745E-2</c:v>
                </c:pt>
                <c:pt idx="2258">
                  <c:v>1.0073928466787745E-2</c:v>
                </c:pt>
                <c:pt idx="2259">
                  <c:v>1.0073928466787745E-2</c:v>
                </c:pt>
                <c:pt idx="2260">
                  <c:v>1.0073928466787745E-2</c:v>
                </c:pt>
                <c:pt idx="2261">
                  <c:v>1.0073928466787745E-2</c:v>
                </c:pt>
                <c:pt idx="2262">
                  <c:v>1.0073928466787745E-2</c:v>
                </c:pt>
                <c:pt idx="2263">
                  <c:v>1.0073928466787745E-2</c:v>
                </c:pt>
                <c:pt idx="2264">
                  <c:v>1.0073928466787745E-2</c:v>
                </c:pt>
                <c:pt idx="2265">
                  <c:v>1.0073928466787745E-2</c:v>
                </c:pt>
                <c:pt idx="2266">
                  <c:v>1.0073928466787745E-2</c:v>
                </c:pt>
                <c:pt idx="2267">
                  <c:v>1.0073928466787745E-2</c:v>
                </c:pt>
                <c:pt idx="2268">
                  <c:v>1.0073928466787745E-2</c:v>
                </c:pt>
                <c:pt idx="2269">
                  <c:v>1.0073928466787745E-2</c:v>
                </c:pt>
                <c:pt idx="2270">
                  <c:v>1.0073928466787745E-2</c:v>
                </c:pt>
                <c:pt idx="2271">
                  <c:v>1.0073928466787745E-2</c:v>
                </c:pt>
                <c:pt idx="2272">
                  <c:v>1.0073928466787745E-2</c:v>
                </c:pt>
                <c:pt idx="2273">
                  <c:v>1.0073928466787745E-2</c:v>
                </c:pt>
                <c:pt idx="2274">
                  <c:v>1.0073928466787745E-2</c:v>
                </c:pt>
                <c:pt idx="2275">
                  <c:v>1.0073928466787745E-2</c:v>
                </c:pt>
                <c:pt idx="2276">
                  <c:v>1.0073928466787745E-2</c:v>
                </c:pt>
                <c:pt idx="2277">
                  <c:v>1.0073928466787745E-2</c:v>
                </c:pt>
                <c:pt idx="2278">
                  <c:v>1.0073928466787745E-2</c:v>
                </c:pt>
                <c:pt idx="2279">
                  <c:v>1.0073928466787745E-2</c:v>
                </c:pt>
                <c:pt idx="2280">
                  <c:v>1.0073928466787745E-2</c:v>
                </c:pt>
                <c:pt idx="2281">
                  <c:v>1.0073928466787745E-2</c:v>
                </c:pt>
                <c:pt idx="2282">
                  <c:v>1.0073928466787745E-2</c:v>
                </c:pt>
                <c:pt idx="2283">
                  <c:v>1.0073928466787745E-2</c:v>
                </c:pt>
                <c:pt idx="2284">
                  <c:v>1.0073928466787745E-2</c:v>
                </c:pt>
                <c:pt idx="2285">
                  <c:v>1.0073928466787745E-2</c:v>
                </c:pt>
                <c:pt idx="2286">
                  <c:v>1.0073928466787745E-2</c:v>
                </c:pt>
                <c:pt idx="2287">
                  <c:v>1.0073928466787745E-2</c:v>
                </c:pt>
                <c:pt idx="2288">
                  <c:v>1.0073928466787745E-2</c:v>
                </c:pt>
                <c:pt idx="2289">
                  <c:v>1.0073928466787745E-2</c:v>
                </c:pt>
                <c:pt idx="2290">
                  <c:v>1.0073928466787745E-2</c:v>
                </c:pt>
                <c:pt idx="2291">
                  <c:v>1.0073928466787745E-2</c:v>
                </c:pt>
                <c:pt idx="2292">
                  <c:v>1.0073928466787745E-2</c:v>
                </c:pt>
                <c:pt idx="2293">
                  <c:v>1.0073928466787745E-2</c:v>
                </c:pt>
                <c:pt idx="2294">
                  <c:v>1.0073928466787745E-2</c:v>
                </c:pt>
                <c:pt idx="2295">
                  <c:v>1.0073928466787745E-2</c:v>
                </c:pt>
                <c:pt idx="2296">
                  <c:v>1.0073928466787745E-2</c:v>
                </c:pt>
                <c:pt idx="2297">
                  <c:v>1.0073928466787745E-2</c:v>
                </c:pt>
                <c:pt idx="2298">
                  <c:v>1.0073928466787745E-2</c:v>
                </c:pt>
                <c:pt idx="2299">
                  <c:v>1.0073928466787745E-2</c:v>
                </c:pt>
                <c:pt idx="2300">
                  <c:v>1.0073928466787745E-2</c:v>
                </c:pt>
                <c:pt idx="2301">
                  <c:v>1.0073928466787745E-2</c:v>
                </c:pt>
                <c:pt idx="2302">
                  <c:v>1.0073928466787745E-2</c:v>
                </c:pt>
                <c:pt idx="2303">
                  <c:v>1.0073928466787745E-2</c:v>
                </c:pt>
                <c:pt idx="2304">
                  <c:v>1.0073928466787745E-2</c:v>
                </c:pt>
                <c:pt idx="2305">
                  <c:v>1.0073928466787745E-2</c:v>
                </c:pt>
                <c:pt idx="2306">
                  <c:v>1.0073928466787745E-2</c:v>
                </c:pt>
                <c:pt idx="2307">
                  <c:v>1.0073928466787745E-2</c:v>
                </c:pt>
                <c:pt idx="2308">
                  <c:v>1.0073928466787745E-2</c:v>
                </c:pt>
                <c:pt idx="2309">
                  <c:v>1.0073928466787745E-2</c:v>
                </c:pt>
                <c:pt idx="2310">
                  <c:v>1.0073928466787745E-2</c:v>
                </c:pt>
                <c:pt idx="2311">
                  <c:v>1.0073928466787745E-2</c:v>
                </c:pt>
                <c:pt idx="2312">
                  <c:v>1.0073928466787745E-2</c:v>
                </c:pt>
                <c:pt idx="2313">
                  <c:v>1.0073928466787745E-2</c:v>
                </c:pt>
                <c:pt idx="2314">
                  <c:v>1.0073928466787745E-2</c:v>
                </c:pt>
                <c:pt idx="2315">
                  <c:v>1.0073928466787745E-2</c:v>
                </c:pt>
                <c:pt idx="2316">
                  <c:v>1.0073928466787745E-2</c:v>
                </c:pt>
                <c:pt idx="2317">
                  <c:v>1.0073928466787745E-2</c:v>
                </c:pt>
                <c:pt idx="2318">
                  <c:v>1.0073928466787745E-2</c:v>
                </c:pt>
                <c:pt idx="2319">
                  <c:v>1.0073928466787745E-2</c:v>
                </c:pt>
                <c:pt idx="2320">
                  <c:v>1.0073928466787745E-2</c:v>
                </c:pt>
                <c:pt idx="2321">
                  <c:v>1.0073928466787745E-2</c:v>
                </c:pt>
                <c:pt idx="2322">
                  <c:v>1.0073928466787745E-2</c:v>
                </c:pt>
                <c:pt idx="2323">
                  <c:v>1.0073928466787745E-2</c:v>
                </c:pt>
                <c:pt idx="2324">
                  <c:v>1.0073928466787745E-2</c:v>
                </c:pt>
                <c:pt idx="2325">
                  <c:v>1.0073928466787745E-2</c:v>
                </c:pt>
                <c:pt idx="2326">
                  <c:v>1.0073928466787745E-2</c:v>
                </c:pt>
                <c:pt idx="2327">
                  <c:v>1.0073928466787745E-2</c:v>
                </c:pt>
                <c:pt idx="2328">
                  <c:v>1.0073928466787745E-2</c:v>
                </c:pt>
                <c:pt idx="2329">
                  <c:v>1.0073928466787745E-2</c:v>
                </c:pt>
                <c:pt idx="2330">
                  <c:v>1.0073928466787745E-2</c:v>
                </c:pt>
                <c:pt idx="2331">
                  <c:v>1.0073928466787745E-2</c:v>
                </c:pt>
                <c:pt idx="2332">
                  <c:v>1.0073928466787745E-2</c:v>
                </c:pt>
                <c:pt idx="2333">
                  <c:v>1.0073928466787745E-2</c:v>
                </c:pt>
                <c:pt idx="2334">
                  <c:v>1.0073928466787745E-2</c:v>
                </c:pt>
                <c:pt idx="2335">
                  <c:v>1.0073928466787745E-2</c:v>
                </c:pt>
                <c:pt idx="2336">
                  <c:v>1.0073928466787745E-2</c:v>
                </c:pt>
                <c:pt idx="2337">
                  <c:v>1.0055139081042287E-2</c:v>
                </c:pt>
                <c:pt idx="2338">
                  <c:v>1.0055139081042287E-2</c:v>
                </c:pt>
                <c:pt idx="2339">
                  <c:v>1.0055139081042287E-2</c:v>
                </c:pt>
                <c:pt idx="2340">
                  <c:v>1.0055139081042287E-2</c:v>
                </c:pt>
                <c:pt idx="2341">
                  <c:v>1.0055139081042287E-2</c:v>
                </c:pt>
                <c:pt idx="2342">
                  <c:v>1.0055139081042287E-2</c:v>
                </c:pt>
                <c:pt idx="2343">
                  <c:v>1.0055139081042287E-2</c:v>
                </c:pt>
                <c:pt idx="2344">
                  <c:v>1.0055139081042287E-2</c:v>
                </c:pt>
                <c:pt idx="2345">
                  <c:v>1.0055139081042287E-2</c:v>
                </c:pt>
                <c:pt idx="2346">
                  <c:v>9.8593082972646354E-3</c:v>
                </c:pt>
                <c:pt idx="2347">
                  <c:v>9.8593082972646354E-3</c:v>
                </c:pt>
                <c:pt idx="2348">
                  <c:v>9.8593082972646354E-3</c:v>
                </c:pt>
                <c:pt idx="2349">
                  <c:v>9.8593082972646354E-3</c:v>
                </c:pt>
                <c:pt idx="2350">
                  <c:v>9.8593082972646354E-3</c:v>
                </c:pt>
                <c:pt idx="2351">
                  <c:v>9.8593082972646354E-3</c:v>
                </c:pt>
                <c:pt idx="2352">
                  <c:v>9.8593082972646354E-3</c:v>
                </c:pt>
                <c:pt idx="2353">
                  <c:v>9.8593082972646354E-3</c:v>
                </c:pt>
                <c:pt idx="2354">
                  <c:v>9.8593082972646354E-3</c:v>
                </c:pt>
                <c:pt idx="2355">
                  <c:v>9.8593082972646354E-3</c:v>
                </c:pt>
                <c:pt idx="2356">
                  <c:v>9.8593082972646354E-3</c:v>
                </c:pt>
                <c:pt idx="2357">
                  <c:v>9.8593082972646354E-3</c:v>
                </c:pt>
                <c:pt idx="2358">
                  <c:v>9.8593082972646354E-3</c:v>
                </c:pt>
                <c:pt idx="2359">
                  <c:v>9.8593082972646354E-3</c:v>
                </c:pt>
                <c:pt idx="2360">
                  <c:v>9.8593082972646354E-3</c:v>
                </c:pt>
                <c:pt idx="2361">
                  <c:v>9.8593082972646354E-3</c:v>
                </c:pt>
                <c:pt idx="2362">
                  <c:v>9.8593082972646354E-3</c:v>
                </c:pt>
                <c:pt idx="2363">
                  <c:v>9.8593082972646354E-3</c:v>
                </c:pt>
                <c:pt idx="2364">
                  <c:v>9.8593082972646354E-3</c:v>
                </c:pt>
                <c:pt idx="2365">
                  <c:v>9.8593082972646354E-3</c:v>
                </c:pt>
                <c:pt idx="2366">
                  <c:v>9.8593082972646354E-3</c:v>
                </c:pt>
                <c:pt idx="2367">
                  <c:v>9.8593082972646354E-3</c:v>
                </c:pt>
                <c:pt idx="2368">
                  <c:v>9.8593082972646354E-3</c:v>
                </c:pt>
                <c:pt idx="2369">
                  <c:v>9.8593082972646354E-3</c:v>
                </c:pt>
                <c:pt idx="2370">
                  <c:v>9.8593082972646354E-3</c:v>
                </c:pt>
                <c:pt idx="2371">
                  <c:v>9.8593082972646354E-3</c:v>
                </c:pt>
                <c:pt idx="2372">
                  <c:v>9.8593082972646354E-3</c:v>
                </c:pt>
                <c:pt idx="2373">
                  <c:v>9.8593082972646354E-3</c:v>
                </c:pt>
                <c:pt idx="2374">
                  <c:v>9.8593082972646354E-3</c:v>
                </c:pt>
                <c:pt idx="2375">
                  <c:v>9.8593082972646354E-3</c:v>
                </c:pt>
                <c:pt idx="2376">
                  <c:v>9.8593082972646354E-3</c:v>
                </c:pt>
                <c:pt idx="2377">
                  <c:v>9.8593082972646354E-3</c:v>
                </c:pt>
                <c:pt idx="2378">
                  <c:v>9.8593082972646354E-3</c:v>
                </c:pt>
                <c:pt idx="2379">
                  <c:v>9.8593082972646354E-3</c:v>
                </c:pt>
                <c:pt idx="2380">
                  <c:v>9.8593082972646354E-3</c:v>
                </c:pt>
                <c:pt idx="2381">
                  <c:v>9.8593082972646354E-3</c:v>
                </c:pt>
                <c:pt idx="2382">
                  <c:v>9.8593082972646354E-3</c:v>
                </c:pt>
                <c:pt idx="2383">
                  <c:v>9.8593082972646354E-3</c:v>
                </c:pt>
                <c:pt idx="2384">
                  <c:v>9.8593082972646354E-3</c:v>
                </c:pt>
                <c:pt idx="2385">
                  <c:v>9.8593082972646354E-3</c:v>
                </c:pt>
                <c:pt idx="2386">
                  <c:v>9.7020219400961154E-3</c:v>
                </c:pt>
                <c:pt idx="2387">
                  <c:v>9.7020219400961154E-3</c:v>
                </c:pt>
                <c:pt idx="2388">
                  <c:v>9.7020219400961154E-3</c:v>
                </c:pt>
                <c:pt idx="2389">
                  <c:v>9.7020219400961154E-3</c:v>
                </c:pt>
                <c:pt idx="2390">
                  <c:v>9.7020219400961154E-3</c:v>
                </c:pt>
                <c:pt idx="2391">
                  <c:v>9.7020219400961154E-3</c:v>
                </c:pt>
                <c:pt idx="2392">
                  <c:v>9.7020219400961154E-3</c:v>
                </c:pt>
                <c:pt idx="2393">
                  <c:v>9.5204751624267166E-3</c:v>
                </c:pt>
                <c:pt idx="2394">
                  <c:v>9.5204751624267166E-3</c:v>
                </c:pt>
                <c:pt idx="2395">
                  <c:v>9.5204751624267166E-3</c:v>
                </c:pt>
                <c:pt idx="2396">
                  <c:v>9.5204751624267166E-3</c:v>
                </c:pt>
                <c:pt idx="2397">
                  <c:v>9.5204751624267166E-3</c:v>
                </c:pt>
                <c:pt idx="2398">
                  <c:v>9.5204751624267166E-3</c:v>
                </c:pt>
                <c:pt idx="2399">
                  <c:v>9.5204751624267166E-3</c:v>
                </c:pt>
                <c:pt idx="2400">
                  <c:v>9.5204751624267166E-3</c:v>
                </c:pt>
                <c:pt idx="2401">
                  <c:v>9.5204751624267166E-3</c:v>
                </c:pt>
                <c:pt idx="2402">
                  <c:v>9.5204751624267166E-3</c:v>
                </c:pt>
                <c:pt idx="2403">
                  <c:v>9.5204751624267166E-3</c:v>
                </c:pt>
                <c:pt idx="2404">
                  <c:v>9.5204751624267166E-3</c:v>
                </c:pt>
                <c:pt idx="2405">
                  <c:v>9.5204751624267166E-3</c:v>
                </c:pt>
                <c:pt idx="2406">
                  <c:v>9.5204751624267166E-3</c:v>
                </c:pt>
                <c:pt idx="2407">
                  <c:v>9.5204751624267166E-3</c:v>
                </c:pt>
                <c:pt idx="2408">
                  <c:v>9.5204751624267166E-3</c:v>
                </c:pt>
                <c:pt idx="2409">
                  <c:v>9.5204751624267166E-3</c:v>
                </c:pt>
                <c:pt idx="2410">
                  <c:v>9.5204751624267166E-3</c:v>
                </c:pt>
                <c:pt idx="2411">
                  <c:v>9.7591880966470881E-3</c:v>
                </c:pt>
                <c:pt idx="2412">
                  <c:v>9.7591880966470881E-3</c:v>
                </c:pt>
                <c:pt idx="2413">
                  <c:v>9.7591880966470881E-3</c:v>
                </c:pt>
                <c:pt idx="2414">
                  <c:v>9.7591880966470881E-3</c:v>
                </c:pt>
                <c:pt idx="2415">
                  <c:v>9.7591880966470881E-3</c:v>
                </c:pt>
                <c:pt idx="2416">
                  <c:v>9.7591880966470881E-3</c:v>
                </c:pt>
                <c:pt idx="2417">
                  <c:v>9.7591880966470881E-3</c:v>
                </c:pt>
                <c:pt idx="2418">
                  <c:v>9.7591880966470881E-3</c:v>
                </c:pt>
                <c:pt idx="2419">
                  <c:v>9.7591880966470881E-3</c:v>
                </c:pt>
                <c:pt idx="2420">
                  <c:v>9.7591880966470881E-3</c:v>
                </c:pt>
                <c:pt idx="2421">
                  <c:v>9.7591880966470881E-3</c:v>
                </c:pt>
                <c:pt idx="2422">
                  <c:v>9.9530221693978904E-3</c:v>
                </c:pt>
                <c:pt idx="2423">
                  <c:v>9.9530221693978904E-3</c:v>
                </c:pt>
                <c:pt idx="2424">
                  <c:v>9.9530221693978904E-3</c:v>
                </c:pt>
                <c:pt idx="2425">
                  <c:v>9.9530221693978904E-3</c:v>
                </c:pt>
                <c:pt idx="2426">
                  <c:v>9.9530221693978904E-3</c:v>
                </c:pt>
                <c:pt idx="2427">
                  <c:v>9.9530221693978904E-3</c:v>
                </c:pt>
                <c:pt idx="2428">
                  <c:v>9.9530221693978904E-3</c:v>
                </c:pt>
                <c:pt idx="2429">
                  <c:v>9.9530221693978904E-3</c:v>
                </c:pt>
                <c:pt idx="2430">
                  <c:v>9.9530221693978904E-3</c:v>
                </c:pt>
                <c:pt idx="2431">
                  <c:v>9.9530221693978904E-3</c:v>
                </c:pt>
                <c:pt idx="2432">
                  <c:v>9.9530221693978904E-3</c:v>
                </c:pt>
                <c:pt idx="2433">
                  <c:v>9.9530221693978904E-3</c:v>
                </c:pt>
                <c:pt idx="2434">
                  <c:v>9.9530221693978904E-3</c:v>
                </c:pt>
                <c:pt idx="2435">
                  <c:v>9.9530221693978904E-3</c:v>
                </c:pt>
                <c:pt idx="2436">
                  <c:v>1.0015634345399359E-2</c:v>
                </c:pt>
                <c:pt idx="2437">
                  <c:v>1.0015634345399359E-2</c:v>
                </c:pt>
                <c:pt idx="2438">
                  <c:v>1.0015634345399359E-2</c:v>
                </c:pt>
                <c:pt idx="2439">
                  <c:v>1.0015634345399359E-2</c:v>
                </c:pt>
                <c:pt idx="2440">
                  <c:v>1.0015634345399359E-2</c:v>
                </c:pt>
                <c:pt idx="2441">
                  <c:v>1.0015634345399359E-2</c:v>
                </c:pt>
                <c:pt idx="2442">
                  <c:v>1.0015634345399359E-2</c:v>
                </c:pt>
                <c:pt idx="2443">
                  <c:v>1.0015634345399359E-2</c:v>
                </c:pt>
                <c:pt idx="2444">
                  <c:v>1.0015634345399359E-2</c:v>
                </c:pt>
                <c:pt idx="2445">
                  <c:v>1.0015634345399359E-2</c:v>
                </c:pt>
                <c:pt idx="2446">
                  <c:v>1.0015634345399359E-2</c:v>
                </c:pt>
                <c:pt idx="2447">
                  <c:v>1.0015634345399359E-2</c:v>
                </c:pt>
                <c:pt idx="2448">
                  <c:v>1.0015634345399359E-2</c:v>
                </c:pt>
                <c:pt idx="2449">
                  <c:v>1.0344496493635424E-2</c:v>
                </c:pt>
                <c:pt idx="2450">
                  <c:v>1.0344496493635424E-2</c:v>
                </c:pt>
                <c:pt idx="2451">
                  <c:v>1.0344496493635424E-2</c:v>
                </c:pt>
                <c:pt idx="2452">
                  <c:v>1.0344496493635424E-2</c:v>
                </c:pt>
                <c:pt idx="2453">
                  <c:v>1.0344496493635424E-2</c:v>
                </c:pt>
                <c:pt idx="2454">
                  <c:v>1.0344496493635424E-2</c:v>
                </c:pt>
                <c:pt idx="2455">
                  <c:v>1.0344496493635424E-2</c:v>
                </c:pt>
                <c:pt idx="2456">
                  <c:v>1.0344496493635424E-2</c:v>
                </c:pt>
                <c:pt idx="2457">
                  <c:v>1.0344496493635424E-2</c:v>
                </c:pt>
                <c:pt idx="2458">
                  <c:v>1.0344496493635424E-2</c:v>
                </c:pt>
                <c:pt idx="2459">
                  <c:v>1.0344496493635424E-2</c:v>
                </c:pt>
                <c:pt idx="2460">
                  <c:v>1.0344496493635424E-2</c:v>
                </c:pt>
                <c:pt idx="2461">
                  <c:v>1.0344496493635424E-2</c:v>
                </c:pt>
                <c:pt idx="2462">
                  <c:v>1.0344496493635424E-2</c:v>
                </c:pt>
                <c:pt idx="2463">
                  <c:v>1.0344496493635424E-2</c:v>
                </c:pt>
                <c:pt idx="2464">
                  <c:v>1.0344496493635424E-2</c:v>
                </c:pt>
                <c:pt idx="2465">
                  <c:v>1.0344496493635424E-2</c:v>
                </c:pt>
                <c:pt idx="2466">
                  <c:v>1.0344496493635424E-2</c:v>
                </c:pt>
                <c:pt idx="2467">
                  <c:v>1.0344496493635424E-2</c:v>
                </c:pt>
                <c:pt idx="2468">
                  <c:v>1.0344496493635424E-2</c:v>
                </c:pt>
                <c:pt idx="2469">
                  <c:v>1.0344496493635424E-2</c:v>
                </c:pt>
                <c:pt idx="2470">
                  <c:v>1.0432292570549062E-2</c:v>
                </c:pt>
                <c:pt idx="2471">
                  <c:v>1.0432292570549062E-2</c:v>
                </c:pt>
                <c:pt idx="2472">
                  <c:v>1.0432292570549062E-2</c:v>
                </c:pt>
                <c:pt idx="2473">
                  <c:v>1.0432292570549062E-2</c:v>
                </c:pt>
                <c:pt idx="2474">
                  <c:v>1.0432292570549062E-2</c:v>
                </c:pt>
                <c:pt idx="2475">
                  <c:v>1.0522444264470087E-2</c:v>
                </c:pt>
                <c:pt idx="2476">
                  <c:v>1.0849178113691699E-2</c:v>
                </c:pt>
                <c:pt idx="2477">
                  <c:v>1.0849178113691699E-2</c:v>
                </c:pt>
                <c:pt idx="2478">
                  <c:v>1.0849178113691699E-2</c:v>
                </c:pt>
                <c:pt idx="2479">
                  <c:v>1.0849178113691699E-2</c:v>
                </c:pt>
                <c:pt idx="2480">
                  <c:v>1.0849178113691699E-2</c:v>
                </c:pt>
                <c:pt idx="2481">
                  <c:v>1.0849178113691699E-2</c:v>
                </c:pt>
                <c:pt idx="2482">
                  <c:v>1.0849178113691699E-2</c:v>
                </c:pt>
                <c:pt idx="2483">
                  <c:v>1.0849178113691699E-2</c:v>
                </c:pt>
                <c:pt idx="2484">
                  <c:v>1.0849178113691699E-2</c:v>
                </c:pt>
                <c:pt idx="2485">
                  <c:v>1.0849178113691699E-2</c:v>
                </c:pt>
                <c:pt idx="2486">
                  <c:v>1.0849178113691699E-2</c:v>
                </c:pt>
                <c:pt idx="2487">
                  <c:v>1.0849178113691699E-2</c:v>
                </c:pt>
                <c:pt idx="2488">
                  <c:v>1.0849178113691699E-2</c:v>
                </c:pt>
                <c:pt idx="2489">
                  <c:v>1.0849178113691699E-2</c:v>
                </c:pt>
                <c:pt idx="2490">
                  <c:v>1.0849178113691699E-2</c:v>
                </c:pt>
                <c:pt idx="2491">
                  <c:v>1.0849178113691699E-2</c:v>
                </c:pt>
                <c:pt idx="2492">
                  <c:v>1.0849178113691699E-2</c:v>
                </c:pt>
                <c:pt idx="2493">
                  <c:v>1.0849178113691699E-2</c:v>
                </c:pt>
                <c:pt idx="2494">
                  <c:v>1.0849178113691699E-2</c:v>
                </c:pt>
                <c:pt idx="2495">
                  <c:v>1.0849178113691699E-2</c:v>
                </c:pt>
                <c:pt idx="2496">
                  <c:v>1.0849178113691699E-2</c:v>
                </c:pt>
                <c:pt idx="2497">
                  <c:v>1.0849178113691699E-2</c:v>
                </c:pt>
                <c:pt idx="2498">
                  <c:v>1.0849178113691699E-2</c:v>
                </c:pt>
                <c:pt idx="2499">
                  <c:v>1.0849178113691699E-2</c:v>
                </c:pt>
                <c:pt idx="2500">
                  <c:v>1.0849178113691699E-2</c:v>
                </c:pt>
                <c:pt idx="2501">
                  <c:v>1.0849178113691699E-2</c:v>
                </c:pt>
                <c:pt idx="2502">
                  <c:v>1.0849178113691699E-2</c:v>
                </c:pt>
                <c:pt idx="2503">
                  <c:v>1.0849178113691699E-2</c:v>
                </c:pt>
                <c:pt idx="2504">
                  <c:v>1.0849178113691699E-2</c:v>
                </c:pt>
                <c:pt idx="2505">
                  <c:v>1.0849178113691699E-2</c:v>
                </c:pt>
                <c:pt idx="2506">
                  <c:v>1.0849178113691699E-2</c:v>
                </c:pt>
                <c:pt idx="2507">
                  <c:v>1.0849178113691699E-2</c:v>
                </c:pt>
                <c:pt idx="2508">
                  <c:v>1.0849178113691699E-2</c:v>
                </c:pt>
                <c:pt idx="2509">
                  <c:v>1.0849178113691699E-2</c:v>
                </c:pt>
                <c:pt idx="2510">
                  <c:v>1.0849178113691699E-2</c:v>
                </c:pt>
                <c:pt idx="2511">
                  <c:v>1.0849178113691699E-2</c:v>
                </c:pt>
                <c:pt idx="2512">
                  <c:v>1.0849178113691699E-2</c:v>
                </c:pt>
                <c:pt idx="2513">
                  <c:v>1.0849178113691699E-2</c:v>
                </c:pt>
                <c:pt idx="2514">
                  <c:v>1.0849178113691699E-2</c:v>
                </c:pt>
                <c:pt idx="2515">
                  <c:v>1.0849178113691699E-2</c:v>
                </c:pt>
                <c:pt idx="2516">
                  <c:v>1.0849178113691699E-2</c:v>
                </c:pt>
                <c:pt idx="2517">
                  <c:v>1.0849178113691699E-2</c:v>
                </c:pt>
                <c:pt idx="2518">
                  <c:v>1.0849178113691699E-2</c:v>
                </c:pt>
                <c:pt idx="2519">
                  <c:v>1.0849178113691699E-2</c:v>
                </c:pt>
                <c:pt idx="2520">
                  <c:v>1.0849178113691699E-2</c:v>
                </c:pt>
                <c:pt idx="2521">
                  <c:v>1.0849178113691699E-2</c:v>
                </c:pt>
                <c:pt idx="2522">
                  <c:v>1.0849178113691699E-2</c:v>
                </c:pt>
                <c:pt idx="2523">
                  <c:v>1.0849178113691699E-2</c:v>
                </c:pt>
                <c:pt idx="2524">
                  <c:v>1.0849178113691699E-2</c:v>
                </c:pt>
                <c:pt idx="2525">
                  <c:v>1.0849178113691699E-2</c:v>
                </c:pt>
                <c:pt idx="2526">
                  <c:v>1.0849178113691699E-2</c:v>
                </c:pt>
                <c:pt idx="2527">
                  <c:v>1.0849178113691699E-2</c:v>
                </c:pt>
                <c:pt idx="2528">
                  <c:v>1.0849178113691699E-2</c:v>
                </c:pt>
                <c:pt idx="2529">
                  <c:v>1.0849178113691699E-2</c:v>
                </c:pt>
                <c:pt idx="2530">
                  <c:v>1.0849178113691699E-2</c:v>
                </c:pt>
                <c:pt idx="2531">
                  <c:v>1.0849178113691699E-2</c:v>
                </c:pt>
                <c:pt idx="2532">
                  <c:v>1.0849178113691699E-2</c:v>
                </c:pt>
                <c:pt idx="2533">
                  <c:v>1.0849178113691699E-2</c:v>
                </c:pt>
                <c:pt idx="2534">
                  <c:v>1.0849178113691699E-2</c:v>
                </c:pt>
                <c:pt idx="2535">
                  <c:v>1.0849178113691699E-2</c:v>
                </c:pt>
                <c:pt idx="2536">
                  <c:v>1.0849178113691699E-2</c:v>
                </c:pt>
                <c:pt idx="2537">
                  <c:v>1.0849178113691699E-2</c:v>
                </c:pt>
                <c:pt idx="2538">
                  <c:v>1.0849178113691699E-2</c:v>
                </c:pt>
                <c:pt idx="2539">
                  <c:v>1.0849178113691699E-2</c:v>
                </c:pt>
                <c:pt idx="2540">
                  <c:v>1.0849178113691699E-2</c:v>
                </c:pt>
                <c:pt idx="2541">
                  <c:v>1.0849178113691699E-2</c:v>
                </c:pt>
                <c:pt idx="2542">
                  <c:v>1.0849178113691699E-2</c:v>
                </c:pt>
                <c:pt idx="2543">
                  <c:v>1.0849178113691699E-2</c:v>
                </c:pt>
                <c:pt idx="2544">
                  <c:v>1.0849178113691699E-2</c:v>
                </c:pt>
                <c:pt idx="2545">
                  <c:v>1.0849178113691699E-2</c:v>
                </c:pt>
                <c:pt idx="2546">
                  <c:v>1.0849178113691699E-2</c:v>
                </c:pt>
                <c:pt idx="2547">
                  <c:v>1.0849178113691699E-2</c:v>
                </c:pt>
                <c:pt idx="2548">
                  <c:v>1.0849178113691699E-2</c:v>
                </c:pt>
                <c:pt idx="2549">
                  <c:v>1.0849178113691699E-2</c:v>
                </c:pt>
                <c:pt idx="2550">
                  <c:v>1.0849178113691699E-2</c:v>
                </c:pt>
                <c:pt idx="2551">
                  <c:v>1.0849178113691699E-2</c:v>
                </c:pt>
                <c:pt idx="2552">
                  <c:v>1.0849178113691699E-2</c:v>
                </c:pt>
                <c:pt idx="2553">
                  <c:v>1.0849178113691699E-2</c:v>
                </c:pt>
                <c:pt idx="2554">
                  <c:v>1.0849178113691699E-2</c:v>
                </c:pt>
                <c:pt idx="2555">
                  <c:v>1.0849178113691699E-2</c:v>
                </c:pt>
                <c:pt idx="2556">
                  <c:v>1.0849178113691699E-2</c:v>
                </c:pt>
                <c:pt idx="2557">
                  <c:v>1.0849178113691699E-2</c:v>
                </c:pt>
                <c:pt idx="2558">
                  <c:v>1.0849178113691699E-2</c:v>
                </c:pt>
                <c:pt idx="2559">
                  <c:v>1.0849178113691699E-2</c:v>
                </c:pt>
                <c:pt idx="2560">
                  <c:v>1.0849178113691699E-2</c:v>
                </c:pt>
                <c:pt idx="2561">
                  <c:v>1.0849178113691699E-2</c:v>
                </c:pt>
                <c:pt idx="2562">
                  <c:v>1.0849178113691699E-2</c:v>
                </c:pt>
                <c:pt idx="2563">
                  <c:v>1.0849178113691699E-2</c:v>
                </c:pt>
                <c:pt idx="2564">
                  <c:v>1.0849178113691699E-2</c:v>
                </c:pt>
                <c:pt idx="2565">
                  <c:v>1.0849178113691699E-2</c:v>
                </c:pt>
                <c:pt idx="2566">
                  <c:v>1.0849178113691699E-2</c:v>
                </c:pt>
                <c:pt idx="2567">
                  <c:v>1.0849178113691699E-2</c:v>
                </c:pt>
                <c:pt idx="2568">
                  <c:v>1.0849178113691699E-2</c:v>
                </c:pt>
                <c:pt idx="2569">
                  <c:v>1.0849178113691699E-2</c:v>
                </c:pt>
                <c:pt idx="2570">
                  <c:v>1.0849178113691699E-2</c:v>
                </c:pt>
                <c:pt idx="2571">
                  <c:v>1.0849178113691699E-2</c:v>
                </c:pt>
                <c:pt idx="2572">
                  <c:v>1.0849178113691699E-2</c:v>
                </c:pt>
                <c:pt idx="2573">
                  <c:v>1.0849178113691699E-2</c:v>
                </c:pt>
                <c:pt idx="2574">
                  <c:v>1.0849178113691699E-2</c:v>
                </c:pt>
                <c:pt idx="2575">
                  <c:v>1.0849178113691699E-2</c:v>
                </c:pt>
                <c:pt idx="2576">
                  <c:v>1.0849178113691699E-2</c:v>
                </c:pt>
                <c:pt idx="2577">
                  <c:v>1.0849178113691699E-2</c:v>
                </c:pt>
                <c:pt idx="2578">
                  <c:v>1.0849178113691699E-2</c:v>
                </c:pt>
                <c:pt idx="2579">
                  <c:v>1.0849178113691699E-2</c:v>
                </c:pt>
                <c:pt idx="2580">
                  <c:v>1.0849178113691699E-2</c:v>
                </c:pt>
                <c:pt idx="2581">
                  <c:v>1.0849178113691699E-2</c:v>
                </c:pt>
                <c:pt idx="2582">
                  <c:v>1.0849178113691699E-2</c:v>
                </c:pt>
                <c:pt idx="2583">
                  <c:v>1.0849178113691699E-2</c:v>
                </c:pt>
                <c:pt idx="2584">
                  <c:v>1.0849178113691699E-2</c:v>
                </c:pt>
                <c:pt idx="2585">
                  <c:v>1.0849178113691699E-2</c:v>
                </c:pt>
                <c:pt idx="2586">
                  <c:v>1.0849178113691699E-2</c:v>
                </c:pt>
                <c:pt idx="2587">
                  <c:v>1.0849178113691699E-2</c:v>
                </c:pt>
                <c:pt idx="2588">
                  <c:v>1.0849178113691699E-2</c:v>
                </c:pt>
                <c:pt idx="2589">
                  <c:v>1.0849178113691699E-2</c:v>
                </c:pt>
                <c:pt idx="2590">
                  <c:v>1.0849178113691699E-2</c:v>
                </c:pt>
                <c:pt idx="2591">
                  <c:v>1.0849178113691699E-2</c:v>
                </c:pt>
                <c:pt idx="2592">
                  <c:v>1.0849178113691699E-2</c:v>
                </c:pt>
                <c:pt idx="2593">
                  <c:v>1.0849178113691699E-2</c:v>
                </c:pt>
                <c:pt idx="2594">
                  <c:v>1.0849178113691699E-2</c:v>
                </c:pt>
                <c:pt idx="2595">
                  <c:v>1.0849178113691699E-2</c:v>
                </c:pt>
                <c:pt idx="2596">
                  <c:v>1.0849178113691699E-2</c:v>
                </c:pt>
                <c:pt idx="2597">
                  <c:v>1.0849178113691699E-2</c:v>
                </c:pt>
                <c:pt idx="2598">
                  <c:v>1.0849178113691699E-2</c:v>
                </c:pt>
                <c:pt idx="2599">
                  <c:v>1.0849178113691699E-2</c:v>
                </c:pt>
                <c:pt idx="2600">
                  <c:v>1.0819239610803189E-2</c:v>
                </c:pt>
                <c:pt idx="2601">
                  <c:v>1.0819239610803189E-2</c:v>
                </c:pt>
                <c:pt idx="2602">
                  <c:v>1.0819239610803189E-2</c:v>
                </c:pt>
                <c:pt idx="2603">
                  <c:v>1.0819239610803189E-2</c:v>
                </c:pt>
                <c:pt idx="2604">
                  <c:v>1.0819239610803189E-2</c:v>
                </c:pt>
                <c:pt idx="2605">
                  <c:v>1.0819239610803189E-2</c:v>
                </c:pt>
                <c:pt idx="2606">
                  <c:v>1.0819239610803189E-2</c:v>
                </c:pt>
                <c:pt idx="2607">
                  <c:v>1.0819239610803189E-2</c:v>
                </c:pt>
                <c:pt idx="2608">
                  <c:v>1.0819239610803189E-2</c:v>
                </c:pt>
                <c:pt idx="2609">
                  <c:v>1.0819239610803189E-2</c:v>
                </c:pt>
                <c:pt idx="2610">
                  <c:v>1.0819239610803189E-2</c:v>
                </c:pt>
                <c:pt idx="2611">
                  <c:v>1.0819239610803189E-2</c:v>
                </c:pt>
                <c:pt idx="2612">
                  <c:v>1.0819239610803189E-2</c:v>
                </c:pt>
                <c:pt idx="2613">
                  <c:v>1.1537283169744285E-2</c:v>
                </c:pt>
                <c:pt idx="2614">
                  <c:v>1.1537283169744285E-2</c:v>
                </c:pt>
                <c:pt idx="2615">
                  <c:v>1.1537283169744285E-2</c:v>
                </c:pt>
                <c:pt idx="2616">
                  <c:v>1.1537283169744285E-2</c:v>
                </c:pt>
                <c:pt idx="2617">
                  <c:v>1.1524493380928662E-2</c:v>
                </c:pt>
                <c:pt idx="2618">
                  <c:v>1.1524493380928662E-2</c:v>
                </c:pt>
                <c:pt idx="2619">
                  <c:v>1.1524493380928662E-2</c:v>
                </c:pt>
                <c:pt idx="2620">
                  <c:v>1.1524493380928662E-2</c:v>
                </c:pt>
                <c:pt idx="2621">
                  <c:v>1.1524493380928662E-2</c:v>
                </c:pt>
                <c:pt idx="2622">
                  <c:v>1.1524493380928662E-2</c:v>
                </c:pt>
                <c:pt idx="2623">
                  <c:v>1.1922963171341743E-2</c:v>
                </c:pt>
                <c:pt idx="2624">
                  <c:v>1.1922963171341743E-2</c:v>
                </c:pt>
                <c:pt idx="2625">
                  <c:v>1.1922963171341743E-2</c:v>
                </c:pt>
                <c:pt idx="2626">
                  <c:v>1.1922963171341743E-2</c:v>
                </c:pt>
                <c:pt idx="2627">
                  <c:v>1.1922963171341743E-2</c:v>
                </c:pt>
                <c:pt idx="2628">
                  <c:v>1.2435462982106122E-2</c:v>
                </c:pt>
                <c:pt idx="2629">
                  <c:v>1.2435462982106122E-2</c:v>
                </c:pt>
                <c:pt idx="2630">
                  <c:v>1.2435462982106122E-2</c:v>
                </c:pt>
                <c:pt idx="2631">
                  <c:v>1.2435462982106122E-2</c:v>
                </c:pt>
                <c:pt idx="2632">
                  <c:v>1.2435462982106122E-2</c:v>
                </c:pt>
                <c:pt idx="2633">
                  <c:v>1.2435462982106122E-2</c:v>
                </c:pt>
                <c:pt idx="2634">
                  <c:v>1.2435462982106122E-2</c:v>
                </c:pt>
                <c:pt idx="2635">
                  <c:v>1.2435462982106122E-2</c:v>
                </c:pt>
                <c:pt idx="2636">
                  <c:v>1.2435462982106122E-2</c:v>
                </c:pt>
                <c:pt idx="2637">
                  <c:v>1.2435462982106122E-2</c:v>
                </c:pt>
                <c:pt idx="2638">
                  <c:v>1.2435462982106122E-2</c:v>
                </c:pt>
                <c:pt idx="2639">
                  <c:v>1.2715252682656362E-2</c:v>
                </c:pt>
                <c:pt idx="2640">
                  <c:v>1.2715252682656362E-2</c:v>
                </c:pt>
                <c:pt idx="2641">
                  <c:v>1.2715252682656362E-2</c:v>
                </c:pt>
                <c:pt idx="2642">
                  <c:v>1.2715252682656362E-2</c:v>
                </c:pt>
                <c:pt idx="2643">
                  <c:v>1.2715252682656362E-2</c:v>
                </c:pt>
                <c:pt idx="2644">
                  <c:v>1.2715252682656362E-2</c:v>
                </c:pt>
                <c:pt idx="2645">
                  <c:v>1.2715252682656362E-2</c:v>
                </c:pt>
                <c:pt idx="2646">
                  <c:v>1.2715252682656362E-2</c:v>
                </c:pt>
                <c:pt idx="2647">
                  <c:v>1.2715252682656362E-2</c:v>
                </c:pt>
                <c:pt idx="2648">
                  <c:v>1.2715252682656362E-2</c:v>
                </c:pt>
                <c:pt idx="2649">
                  <c:v>1.2715252682656362E-2</c:v>
                </c:pt>
                <c:pt idx="2650">
                  <c:v>1.2715252682656362E-2</c:v>
                </c:pt>
                <c:pt idx="2651">
                  <c:v>1.2715252682656362E-2</c:v>
                </c:pt>
                <c:pt idx="2652">
                  <c:v>1.2715252682656362E-2</c:v>
                </c:pt>
                <c:pt idx="2653">
                  <c:v>1.2715252682656362E-2</c:v>
                </c:pt>
                <c:pt idx="2654">
                  <c:v>1.2715252682656362E-2</c:v>
                </c:pt>
                <c:pt idx="2655">
                  <c:v>1.2715252682656362E-2</c:v>
                </c:pt>
                <c:pt idx="2656">
                  <c:v>1.2715252682656362E-2</c:v>
                </c:pt>
                <c:pt idx="2657">
                  <c:v>1.2715252682656362E-2</c:v>
                </c:pt>
                <c:pt idx="2658">
                  <c:v>1.2715252682656362E-2</c:v>
                </c:pt>
                <c:pt idx="2659">
                  <c:v>1.2759829254418372E-2</c:v>
                </c:pt>
                <c:pt idx="2660">
                  <c:v>1.2894189597853867E-2</c:v>
                </c:pt>
                <c:pt idx="2661">
                  <c:v>1.3688372532573869E-2</c:v>
                </c:pt>
                <c:pt idx="2662">
                  <c:v>1.3688372532573869E-2</c:v>
                </c:pt>
                <c:pt idx="2663">
                  <c:v>1.3688372532573869E-2</c:v>
                </c:pt>
                <c:pt idx="2664">
                  <c:v>1.4489207184348919E-2</c:v>
                </c:pt>
                <c:pt idx="2665">
                  <c:v>1.4489207184348919E-2</c:v>
                </c:pt>
                <c:pt idx="2666">
                  <c:v>1.4489207184348919E-2</c:v>
                </c:pt>
                <c:pt idx="2667">
                  <c:v>1.5437943141593514E-2</c:v>
                </c:pt>
                <c:pt idx="2668">
                  <c:v>1.5437943141593514E-2</c:v>
                </c:pt>
                <c:pt idx="2669">
                  <c:v>1.5437943141593514E-2</c:v>
                </c:pt>
                <c:pt idx="2670">
                  <c:v>1.5489544419445615E-2</c:v>
                </c:pt>
                <c:pt idx="2671">
                  <c:v>1.5489544419445615E-2</c:v>
                </c:pt>
                <c:pt idx="2672">
                  <c:v>1.5489544419445615E-2</c:v>
                </c:pt>
                <c:pt idx="2673">
                  <c:v>1.5489544419445615E-2</c:v>
                </c:pt>
                <c:pt idx="2674">
                  <c:v>1.5489544419445615E-2</c:v>
                </c:pt>
                <c:pt idx="2675">
                  <c:v>1.5489544419445615E-2</c:v>
                </c:pt>
                <c:pt idx="2676">
                  <c:v>1.5489544419445615E-2</c:v>
                </c:pt>
                <c:pt idx="2677">
                  <c:v>1.5489544419445615E-2</c:v>
                </c:pt>
                <c:pt idx="2678">
                  <c:v>1.6104877230398763E-2</c:v>
                </c:pt>
                <c:pt idx="2679">
                  <c:v>1.6794835662239459E-2</c:v>
                </c:pt>
                <c:pt idx="2680">
                  <c:v>1.7098513514726785E-2</c:v>
                </c:pt>
                <c:pt idx="2681">
                  <c:v>1.7098513514726785E-2</c:v>
                </c:pt>
                <c:pt idx="2682">
                  <c:v>1.7098513514726785E-2</c:v>
                </c:pt>
                <c:pt idx="2683">
                  <c:v>1.7098513514726785E-2</c:v>
                </c:pt>
                <c:pt idx="2684">
                  <c:v>1.7098513514726785E-2</c:v>
                </c:pt>
                <c:pt idx="2685">
                  <c:v>1.7098513514726785E-2</c:v>
                </c:pt>
                <c:pt idx="2686">
                  <c:v>1.7098513514726785E-2</c:v>
                </c:pt>
                <c:pt idx="2687">
                  <c:v>1.7098513514726785E-2</c:v>
                </c:pt>
                <c:pt idx="2688">
                  <c:v>1.7098513514726785E-2</c:v>
                </c:pt>
                <c:pt idx="2689">
                  <c:v>1.7098513514726785E-2</c:v>
                </c:pt>
                <c:pt idx="2690">
                  <c:v>1.7098513514726785E-2</c:v>
                </c:pt>
                <c:pt idx="2691">
                  <c:v>1.7098513514726785E-2</c:v>
                </c:pt>
                <c:pt idx="2692">
                  <c:v>1.7098513514726785E-2</c:v>
                </c:pt>
                <c:pt idx="2693">
                  <c:v>1.7098513514726785E-2</c:v>
                </c:pt>
                <c:pt idx="2694">
                  <c:v>1.7098513514726785E-2</c:v>
                </c:pt>
                <c:pt idx="2695">
                  <c:v>1.7098513514726785E-2</c:v>
                </c:pt>
                <c:pt idx="2696">
                  <c:v>1.7098513514726785E-2</c:v>
                </c:pt>
                <c:pt idx="2697">
                  <c:v>1.7098513514726785E-2</c:v>
                </c:pt>
                <c:pt idx="2698">
                  <c:v>1.7098513514726785E-2</c:v>
                </c:pt>
                <c:pt idx="2699">
                  <c:v>1.7098513514726785E-2</c:v>
                </c:pt>
                <c:pt idx="2700">
                  <c:v>1.7098513514726785E-2</c:v>
                </c:pt>
                <c:pt idx="2701">
                  <c:v>1.7098513514726785E-2</c:v>
                </c:pt>
                <c:pt idx="2702">
                  <c:v>1.7098513514726785E-2</c:v>
                </c:pt>
                <c:pt idx="2703">
                  <c:v>1.7098513514726785E-2</c:v>
                </c:pt>
                <c:pt idx="2704">
                  <c:v>1.7098513514726785E-2</c:v>
                </c:pt>
                <c:pt idx="2705">
                  <c:v>1.7098513514726785E-2</c:v>
                </c:pt>
                <c:pt idx="2706">
                  <c:v>1.7098513514726785E-2</c:v>
                </c:pt>
                <c:pt idx="2707">
                  <c:v>1.7098513514726785E-2</c:v>
                </c:pt>
                <c:pt idx="2708">
                  <c:v>1.7098513514726785E-2</c:v>
                </c:pt>
                <c:pt idx="2709">
                  <c:v>1.7098513514726785E-2</c:v>
                </c:pt>
                <c:pt idx="2710">
                  <c:v>1.7098513514726785E-2</c:v>
                </c:pt>
                <c:pt idx="2711">
                  <c:v>1.7098513514726785E-2</c:v>
                </c:pt>
                <c:pt idx="2712">
                  <c:v>1.7098513514726785E-2</c:v>
                </c:pt>
                <c:pt idx="2713">
                  <c:v>1.7098513514726785E-2</c:v>
                </c:pt>
                <c:pt idx="2714">
                  <c:v>1.7098513514726785E-2</c:v>
                </c:pt>
                <c:pt idx="2715">
                  <c:v>1.7391533910312541E-2</c:v>
                </c:pt>
                <c:pt idx="2716">
                  <c:v>1.7391533910312541E-2</c:v>
                </c:pt>
                <c:pt idx="2717">
                  <c:v>1.7391533910312541E-2</c:v>
                </c:pt>
                <c:pt idx="2718">
                  <c:v>1.7391533910312541E-2</c:v>
                </c:pt>
                <c:pt idx="2719">
                  <c:v>1.8019652196341981E-2</c:v>
                </c:pt>
                <c:pt idx="2720">
                  <c:v>1.8019652196341981E-2</c:v>
                </c:pt>
                <c:pt idx="2721">
                  <c:v>1.8019652196341981E-2</c:v>
                </c:pt>
                <c:pt idx="2722">
                  <c:v>1.8019652196341981E-2</c:v>
                </c:pt>
                <c:pt idx="2723">
                  <c:v>1.8019652196341981E-2</c:v>
                </c:pt>
                <c:pt idx="2724">
                  <c:v>1.8019652196341981E-2</c:v>
                </c:pt>
                <c:pt idx="2725">
                  <c:v>1.8003670431009859E-2</c:v>
                </c:pt>
                <c:pt idx="2726">
                  <c:v>1.8003670431009859E-2</c:v>
                </c:pt>
                <c:pt idx="2727">
                  <c:v>1.8003670431009859E-2</c:v>
                </c:pt>
                <c:pt idx="2728">
                  <c:v>1.8003670431009859E-2</c:v>
                </c:pt>
                <c:pt idx="2729">
                  <c:v>1.8003670431009859E-2</c:v>
                </c:pt>
                <c:pt idx="2730">
                  <c:v>1.8003670431009859E-2</c:v>
                </c:pt>
                <c:pt idx="2731">
                  <c:v>1.8337995789824976E-2</c:v>
                </c:pt>
                <c:pt idx="2732">
                  <c:v>1.8337995789824976E-2</c:v>
                </c:pt>
                <c:pt idx="2733">
                  <c:v>1.8337995789824976E-2</c:v>
                </c:pt>
                <c:pt idx="2734">
                  <c:v>1.8337995789824976E-2</c:v>
                </c:pt>
                <c:pt idx="2735">
                  <c:v>1.8337995789824976E-2</c:v>
                </c:pt>
                <c:pt idx="2736">
                  <c:v>1.8337995789824976E-2</c:v>
                </c:pt>
                <c:pt idx="2737">
                  <c:v>1.8337995789824976E-2</c:v>
                </c:pt>
                <c:pt idx="2738">
                  <c:v>1.8337995789824976E-2</c:v>
                </c:pt>
                <c:pt idx="2739">
                  <c:v>1.8337995789824976E-2</c:v>
                </c:pt>
                <c:pt idx="2740">
                  <c:v>2.0719768480192934E-2</c:v>
                </c:pt>
                <c:pt idx="2741">
                  <c:v>2.0719768480192934E-2</c:v>
                </c:pt>
                <c:pt idx="2742">
                  <c:v>2.0719768480192934E-2</c:v>
                </c:pt>
                <c:pt idx="2743">
                  <c:v>2.0719768480192934E-2</c:v>
                </c:pt>
                <c:pt idx="2744">
                  <c:v>2.0719768480192934E-2</c:v>
                </c:pt>
                <c:pt idx="2745">
                  <c:v>2.0719768480192934E-2</c:v>
                </c:pt>
                <c:pt idx="2746">
                  <c:v>2.0719768480192934E-2</c:v>
                </c:pt>
                <c:pt idx="2747">
                  <c:v>2.0719768480192934E-2</c:v>
                </c:pt>
                <c:pt idx="2748">
                  <c:v>2.0719768480192934E-2</c:v>
                </c:pt>
                <c:pt idx="2749">
                  <c:v>2.0719768480192934E-2</c:v>
                </c:pt>
                <c:pt idx="2750">
                  <c:v>2.0719768480192934E-2</c:v>
                </c:pt>
                <c:pt idx="2751">
                  <c:v>2.0719768480192934E-2</c:v>
                </c:pt>
                <c:pt idx="2752">
                  <c:v>2.0719768480192934E-2</c:v>
                </c:pt>
                <c:pt idx="2753">
                  <c:v>2.0719768480192934E-2</c:v>
                </c:pt>
                <c:pt idx="2754">
                  <c:v>2.0719768480192934E-2</c:v>
                </c:pt>
                <c:pt idx="2755">
                  <c:v>2.0719768480192934E-2</c:v>
                </c:pt>
                <c:pt idx="2756">
                  <c:v>2.0719768480192934E-2</c:v>
                </c:pt>
                <c:pt idx="2757">
                  <c:v>2.0719768480192934E-2</c:v>
                </c:pt>
                <c:pt idx="2758">
                  <c:v>2.0719768480192934E-2</c:v>
                </c:pt>
                <c:pt idx="2759">
                  <c:v>2.0719768480192934E-2</c:v>
                </c:pt>
                <c:pt idx="2760">
                  <c:v>2.0719768480192934E-2</c:v>
                </c:pt>
                <c:pt idx="2761">
                  <c:v>2.0719768480192934E-2</c:v>
                </c:pt>
                <c:pt idx="2762">
                  <c:v>2.0719768480192934E-2</c:v>
                </c:pt>
                <c:pt idx="2763">
                  <c:v>2.0719768480192934E-2</c:v>
                </c:pt>
                <c:pt idx="2764">
                  <c:v>2.0719768480192934E-2</c:v>
                </c:pt>
                <c:pt idx="2765">
                  <c:v>2.0719768480192934E-2</c:v>
                </c:pt>
                <c:pt idx="2766">
                  <c:v>2.0719768480192934E-2</c:v>
                </c:pt>
                <c:pt idx="2767">
                  <c:v>2.0719768480192934E-2</c:v>
                </c:pt>
                <c:pt idx="2768">
                  <c:v>2.0719768480192934E-2</c:v>
                </c:pt>
                <c:pt idx="2769">
                  <c:v>2.0719768480192934E-2</c:v>
                </c:pt>
                <c:pt idx="2770">
                  <c:v>2.0719768480192934E-2</c:v>
                </c:pt>
                <c:pt idx="2771">
                  <c:v>2.0719768480192934E-2</c:v>
                </c:pt>
                <c:pt idx="2772">
                  <c:v>2.0719768480192934E-2</c:v>
                </c:pt>
                <c:pt idx="2773">
                  <c:v>2.0719768480192934E-2</c:v>
                </c:pt>
                <c:pt idx="2774">
                  <c:v>2.0719768480192934E-2</c:v>
                </c:pt>
                <c:pt idx="2775">
                  <c:v>2.0719768480192934E-2</c:v>
                </c:pt>
                <c:pt idx="2776">
                  <c:v>2.0719768480192934E-2</c:v>
                </c:pt>
                <c:pt idx="2777">
                  <c:v>2.0719768480192934E-2</c:v>
                </c:pt>
                <c:pt idx="2778">
                  <c:v>2.0719768480192934E-2</c:v>
                </c:pt>
                <c:pt idx="2779">
                  <c:v>2.0719768480192934E-2</c:v>
                </c:pt>
                <c:pt idx="2780">
                  <c:v>2.0719768480192934E-2</c:v>
                </c:pt>
                <c:pt idx="2781">
                  <c:v>2.0719768480192934E-2</c:v>
                </c:pt>
                <c:pt idx="2782">
                  <c:v>2.0719768480192934E-2</c:v>
                </c:pt>
                <c:pt idx="2783">
                  <c:v>2.0719768480192934E-2</c:v>
                </c:pt>
                <c:pt idx="2784">
                  <c:v>2.0719768480192934E-2</c:v>
                </c:pt>
                <c:pt idx="2785">
                  <c:v>2.0719768480192934E-2</c:v>
                </c:pt>
                <c:pt idx="2786">
                  <c:v>2.0719768480192934E-2</c:v>
                </c:pt>
                <c:pt idx="2787">
                  <c:v>2.0719768480192934E-2</c:v>
                </c:pt>
                <c:pt idx="2788">
                  <c:v>2.0719768480192934E-2</c:v>
                </c:pt>
                <c:pt idx="2789">
                  <c:v>2.0719768480192934E-2</c:v>
                </c:pt>
                <c:pt idx="2790">
                  <c:v>2.0830996672087654E-2</c:v>
                </c:pt>
                <c:pt idx="2791">
                  <c:v>2.0830996672087654E-2</c:v>
                </c:pt>
                <c:pt idx="2792">
                  <c:v>2.0830996672087654E-2</c:v>
                </c:pt>
                <c:pt idx="2793">
                  <c:v>2.0830996672087654E-2</c:v>
                </c:pt>
                <c:pt idx="2794">
                  <c:v>2.0830996672087654E-2</c:v>
                </c:pt>
                <c:pt idx="2795">
                  <c:v>2.0830996672087654E-2</c:v>
                </c:pt>
                <c:pt idx="2796">
                  <c:v>2.0830996672087654E-2</c:v>
                </c:pt>
                <c:pt idx="2797">
                  <c:v>2.0830996672087654E-2</c:v>
                </c:pt>
                <c:pt idx="2798">
                  <c:v>2.0830996672087654E-2</c:v>
                </c:pt>
                <c:pt idx="2799">
                  <c:v>2.0830996672087654E-2</c:v>
                </c:pt>
                <c:pt idx="2800">
                  <c:v>2.0830996672087654E-2</c:v>
                </c:pt>
                <c:pt idx="2801">
                  <c:v>2.0830996672087654E-2</c:v>
                </c:pt>
                <c:pt idx="2802">
                  <c:v>2.0830996672087654E-2</c:v>
                </c:pt>
                <c:pt idx="2803">
                  <c:v>2.0830996672087654E-2</c:v>
                </c:pt>
                <c:pt idx="2804">
                  <c:v>2.0830996672087654E-2</c:v>
                </c:pt>
                <c:pt idx="2805">
                  <c:v>2.0830996672087654E-2</c:v>
                </c:pt>
                <c:pt idx="2806">
                  <c:v>2.0830996672087654E-2</c:v>
                </c:pt>
                <c:pt idx="2807">
                  <c:v>2.0830996672087654E-2</c:v>
                </c:pt>
                <c:pt idx="2808">
                  <c:v>2.0830996672087654E-2</c:v>
                </c:pt>
                <c:pt idx="2809">
                  <c:v>2.0830996672087654E-2</c:v>
                </c:pt>
                <c:pt idx="2810">
                  <c:v>2.0830996672087654E-2</c:v>
                </c:pt>
                <c:pt idx="2811">
                  <c:v>2.0830996672087654E-2</c:v>
                </c:pt>
                <c:pt idx="2812">
                  <c:v>2.0830996672087654E-2</c:v>
                </c:pt>
                <c:pt idx="2813">
                  <c:v>2.0830996672087654E-2</c:v>
                </c:pt>
                <c:pt idx="2814">
                  <c:v>2.0830996672087654E-2</c:v>
                </c:pt>
                <c:pt idx="2815">
                  <c:v>2.0830996672087654E-2</c:v>
                </c:pt>
                <c:pt idx="2816">
                  <c:v>2.0830996672087654E-2</c:v>
                </c:pt>
                <c:pt idx="2817">
                  <c:v>2.0830996672087654E-2</c:v>
                </c:pt>
                <c:pt idx="2818">
                  <c:v>2.0830996672087654E-2</c:v>
                </c:pt>
                <c:pt idx="2819">
                  <c:v>2.0830996672087654E-2</c:v>
                </c:pt>
                <c:pt idx="2820">
                  <c:v>2.0830996672087654E-2</c:v>
                </c:pt>
                <c:pt idx="2821">
                  <c:v>2.0830996672087654E-2</c:v>
                </c:pt>
                <c:pt idx="2822">
                  <c:v>2.0830996672087654E-2</c:v>
                </c:pt>
                <c:pt idx="2823">
                  <c:v>2.0830996672087654E-2</c:v>
                </c:pt>
                <c:pt idx="2824">
                  <c:v>2.0830996672087654E-2</c:v>
                </c:pt>
                <c:pt idx="2825">
                  <c:v>2.0830996672087654E-2</c:v>
                </c:pt>
                <c:pt idx="2826">
                  <c:v>2.0830996672087654E-2</c:v>
                </c:pt>
                <c:pt idx="2827">
                  <c:v>2.0830996672087654E-2</c:v>
                </c:pt>
                <c:pt idx="2828">
                  <c:v>2.0830996672087654E-2</c:v>
                </c:pt>
                <c:pt idx="2829">
                  <c:v>2.0830996672087654E-2</c:v>
                </c:pt>
                <c:pt idx="2830">
                  <c:v>2.0830996672087654E-2</c:v>
                </c:pt>
                <c:pt idx="2831">
                  <c:v>2.0830996672087654E-2</c:v>
                </c:pt>
                <c:pt idx="2832">
                  <c:v>2.0830996672087654E-2</c:v>
                </c:pt>
                <c:pt idx="2833">
                  <c:v>2.0830996672087654E-2</c:v>
                </c:pt>
                <c:pt idx="2834">
                  <c:v>2.0830996672087654E-2</c:v>
                </c:pt>
                <c:pt idx="2835">
                  <c:v>2.0830996672087654E-2</c:v>
                </c:pt>
                <c:pt idx="2836">
                  <c:v>2.0830996672087654E-2</c:v>
                </c:pt>
                <c:pt idx="2837">
                  <c:v>2.0830996672087654E-2</c:v>
                </c:pt>
                <c:pt idx="2838">
                  <c:v>2.0830996672087654E-2</c:v>
                </c:pt>
                <c:pt idx="2839">
                  <c:v>2.0830996672087654E-2</c:v>
                </c:pt>
                <c:pt idx="2840">
                  <c:v>2.0830996672087654E-2</c:v>
                </c:pt>
                <c:pt idx="2841">
                  <c:v>2.0830996672087654E-2</c:v>
                </c:pt>
                <c:pt idx="2842">
                  <c:v>2.0830996672087654E-2</c:v>
                </c:pt>
                <c:pt idx="2843">
                  <c:v>2.0830996672087654E-2</c:v>
                </c:pt>
                <c:pt idx="2844">
                  <c:v>2.0830996672087654E-2</c:v>
                </c:pt>
                <c:pt idx="2845">
                  <c:v>2.0830996672087654E-2</c:v>
                </c:pt>
                <c:pt idx="2846">
                  <c:v>2.0830996672087654E-2</c:v>
                </c:pt>
                <c:pt idx="2847">
                  <c:v>2.0830996672087654E-2</c:v>
                </c:pt>
                <c:pt idx="2848">
                  <c:v>2.0830996672087654E-2</c:v>
                </c:pt>
                <c:pt idx="2849">
                  <c:v>2.0830996672087654E-2</c:v>
                </c:pt>
                <c:pt idx="2850">
                  <c:v>2.0830996672087654E-2</c:v>
                </c:pt>
                <c:pt idx="2851">
                  <c:v>2.0830996672087654E-2</c:v>
                </c:pt>
                <c:pt idx="2852">
                  <c:v>2.0830996672087654E-2</c:v>
                </c:pt>
                <c:pt idx="2853">
                  <c:v>2.0830996672087654E-2</c:v>
                </c:pt>
                <c:pt idx="2854">
                  <c:v>2.0830996672087654E-2</c:v>
                </c:pt>
                <c:pt idx="2855">
                  <c:v>2.0830996672087654E-2</c:v>
                </c:pt>
                <c:pt idx="2856">
                  <c:v>2.0830996672087654E-2</c:v>
                </c:pt>
                <c:pt idx="2857">
                  <c:v>2.0830996672087654E-2</c:v>
                </c:pt>
                <c:pt idx="2858">
                  <c:v>2.0830996672087654E-2</c:v>
                </c:pt>
                <c:pt idx="2859">
                  <c:v>2.0830996672087654E-2</c:v>
                </c:pt>
                <c:pt idx="2860">
                  <c:v>2.0830996672087654E-2</c:v>
                </c:pt>
                <c:pt idx="2861">
                  <c:v>2.0830996672087654E-2</c:v>
                </c:pt>
                <c:pt idx="2862">
                  <c:v>2.0830996672087654E-2</c:v>
                </c:pt>
                <c:pt idx="2863">
                  <c:v>2.0830996672087654E-2</c:v>
                </c:pt>
                <c:pt idx="2864">
                  <c:v>2.0830996672087654E-2</c:v>
                </c:pt>
                <c:pt idx="2865">
                  <c:v>2.0830996672087654E-2</c:v>
                </c:pt>
                <c:pt idx="2866">
                  <c:v>2.0830996672087654E-2</c:v>
                </c:pt>
                <c:pt idx="2867">
                  <c:v>2.0830996672087654E-2</c:v>
                </c:pt>
                <c:pt idx="2868">
                  <c:v>2.0830996672087654E-2</c:v>
                </c:pt>
                <c:pt idx="2869">
                  <c:v>2.0830996672087654E-2</c:v>
                </c:pt>
                <c:pt idx="2870">
                  <c:v>2.0830996672087654E-2</c:v>
                </c:pt>
                <c:pt idx="2871">
                  <c:v>2.0830996672087654E-2</c:v>
                </c:pt>
                <c:pt idx="2872">
                  <c:v>2.0830996672087654E-2</c:v>
                </c:pt>
                <c:pt idx="2873">
                  <c:v>2.0830996672087654E-2</c:v>
                </c:pt>
                <c:pt idx="2874">
                  <c:v>2.0830996672087654E-2</c:v>
                </c:pt>
                <c:pt idx="2875">
                  <c:v>2.0830996672087654E-2</c:v>
                </c:pt>
                <c:pt idx="2876">
                  <c:v>2.0830996672087654E-2</c:v>
                </c:pt>
                <c:pt idx="2877">
                  <c:v>2.0830996672087654E-2</c:v>
                </c:pt>
                <c:pt idx="2878">
                  <c:v>2.0830996672087654E-2</c:v>
                </c:pt>
                <c:pt idx="2879">
                  <c:v>2.0830996672087654E-2</c:v>
                </c:pt>
                <c:pt idx="2880">
                  <c:v>2.0830996672087654E-2</c:v>
                </c:pt>
                <c:pt idx="2881">
                  <c:v>2.0830996672087654E-2</c:v>
                </c:pt>
                <c:pt idx="2882">
                  <c:v>2.0830996672087654E-2</c:v>
                </c:pt>
                <c:pt idx="2883">
                  <c:v>2.0830996672087654E-2</c:v>
                </c:pt>
                <c:pt idx="2884">
                  <c:v>2.0830996672087654E-2</c:v>
                </c:pt>
                <c:pt idx="2885">
                  <c:v>2.0830996672087654E-2</c:v>
                </c:pt>
                <c:pt idx="2886">
                  <c:v>2.0830996672087654E-2</c:v>
                </c:pt>
                <c:pt idx="2887">
                  <c:v>2.0830996672087654E-2</c:v>
                </c:pt>
                <c:pt idx="2888">
                  <c:v>2.0830996672087654E-2</c:v>
                </c:pt>
                <c:pt idx="2889">
                  <c:v>2.0830996672087654E-2</c:v>
                </c:pt>
                <c:pt idx="2890">
                  <c:v>2.0830996672087654E-2</c:v>
                </c:pt>
                <c:pt idx="2891">
                  <c:v>2.0830996672087654E-2</c:v>
                </c:pt>
                <c:pt idx="2892">
                  <c:v>2.0830996672087654E-2</c:v>
                </c:pt>
                <c:pt idx="2893">
                  <c:v>2.0830996672087654E-2</c:v>
                </c:pt>
                <c:pt idx="2894">
                  <c:v>2.0830996672087654E-2</c:v>
                </c:pt>
                <c:pt idx="2895">
                  <c:v>2.0830996672087654E-2</c:v>
                </c:pt>
                <c:pt idx="2896">
                  <c:v>2.0830996672087654E-2</c:v>
                </c:pt>
                <c:pt idx="2897">
                  <c:v>2.0830996672087654E-2</c:v>
                </c:pt>
                <c:pt idx="2898">
                  <c:v>2.0830996672087654E-2</c:v>
                </c:pt>
                <c:pt idx="2899">
                  <c:v>2.0830996672087654E-2</c:v>
                </c:pt>
                <c:pt idx="2900">
                  <c:v>2.0830996672087654E-2</c:v>
                </c:pt>
                <c:pt idx="2901">
                  <c:v>2.0830996672087654E-2</c:v>
                </c:pt>
                <c:pt idx="2902">
                  <c:v>2.0830996672087654E-2</c:v>
                </c:pt>
                <c:pt idx="2903">
                  <c:v>2.0830996672087654E-2</c:v>
                </c:pt>
                <c:pt idx="2904">
                  <c:v>2.0830996672087654E-2</c:v>
                </c:pt>
                <c:pt idx="2905">
                  <c:v>2.0830996672087654E-2</c:v>
                </c:pt>
                <c:pt idx="2906">
                  <c:v>2.0830996672087654E-2</c:v>
                </c:pt>
                <c:pt idx="2907">
                  <c:v>2.0830996672087654E-2</c:v>
                </c:pt>
                <c:pt idx="2908">
                  <c:v>2.0830996672087654E-2</c:v>
                </c:pt>
                <c:pt idx="2909">
                  <c:v>2.0830996672087654E-2</c:v>
                </c:pt>
                <c:pt idx="2910">
                  <c:v>2.0830996672087654E-2</c:v>
                </c:pt>
                <c:pt idx="2911">
                  <c:v>2.0830996672087654E-2</c:v>
                </c:pt>
                <c:pt idx="2912">
                  <c:v>2.0830996672087654E-2</c:v>
                </c:pt>
                <c:pt idx="2913">
                  <c:v>2.0830996672087654E-2</c:v>
                </c:pt>
                <c:pt idx="2914">
                  <c:v>2.0830996672087654E-2</c:v>
                </c:pt>
                <c:pt idx="2915">
                  <c:v>2.0830996672087654E-2</c:v>
                </c:pt>
                <c:pt idx="2916">
                  <c:v>2.0830996672087654E-2</c:v>
                </c:pt>
                <c:pt idx="2917">
                  <c:v>2.0830996672087654E-2</c:v>
                </c:pt>
                <c:pt idx="2918">
                  <c:v>2.0830996672087654E-2</c:v>
                </c:pt>
                <c:pt idx="2919">
                  <c:v>2.0830996672087654E-2</c:v>
                </c:pt>
                <c:pt idx="2920">
                  <c:v>2.0830996672087654E-2</c:v>
                </c:pt>
                <c:pt idx="2921">
                  <c:v>2.0830996672087654E-2</c:v>
                </c:pt>
                <c:pt idx="2922">
                  <c:v>2.0830996672087654E-2</c:v>
                </c:pt>
                <c:pt idx="2923">
                  <c:v>2.0830996672087654E-2</c:v>
                </c:pt>
                <c:pt idx="2924">
                  <c:v>2.0830996672087654E-2</c:v>
                </c:pt>
                <c:pt idx="2925">
                  <c:v>2.0830996672087654E-2</c:v>
                </c:pt>
                <c:pt idx="2926">
                  <c:v>2.0830996672087654E-2</c:v>
                </c:pt>
                <c:pt idx="2927">
                  <c:v>2.0830996672087654E-2</c:v>
                </c:pt>
                <c:pt idx="2928">
                  <c:v>2.0830996672087654E-2</c:v>
                </c:pt>
                <c:pt idx="2929">
                  <c:v>2.0830996672087654E-2</c:v>
                </c:pt>
                <c:pt idx="2930">
                  <c:v>2.0830996672087654E-2</c:v>
                </c:pt>
                <c:pt idx="2931">
                  <c:v>2.0830996672087654E-2</c:v>
                </c:pt>
                <c:pt idx="2932">
                  <c:v>2.0830996672087654E-2</c:v>
                </c:pt>
                <c:pt idx="2933">
                  <c:v>2.0830996672087654E-2</c:v>
                </c:pt>
                <c:pt idx="2934">
                  <c:v>2.0830996672087654E-2</c:v>
                </c:pt>
                <c:pt idx="2935">
                  <c:v>2.0830996672087654E-2</c:v>
                </c:pt>
                <c:pt idx="2936">
                  <c:v>2.0830996672087654E-2</c:v>
                </c:pt>
                <c:pt idx="2937">
                  <c:v>2.0830996672087654E-2</c:v>
                </c:pt>
                <c:pt idx="2938">
                  <c:v>2.0830996672087654E-2</c:v>
                </c:pt>
                <c:pt idx="2939">
                  <c:v>2.0830996672087654E-2</c:v>
                </c:pt>
                <c:pt idx="2940">
                  <c:v>2.0830996672087654E-2</c:v>
                </c:pt>
                <c:pt idx="2941">
                  <c:v>2.0830996672087654E-2</c:v>
                </c:pt>
                <c:pt idx="2942">
                  <c:v>2.0830996672087654E-2</c:v>
                </c:pt>
                <c:pt idx="2943">
                  <c:v>2.0830996672087654E-2</c:v>
                </c:pt>
                <c:pt idx="2944">
                  <c:v>2.0830996672087654E-2</c:v>
                </c:pt>
                <c:pt idx="2945">
                  <c:v>2.0830996672087654E-2</c:v>
                </c:pt>
                <c:pt idx="2946">
                  <c:v>2.0830996672087654E-2</c:v>
                </c:pt>
                <c:pt idx="2947">
                  <c:v>2.0830996672087654E-2</c:v>
                </c:pt>
                <c:pt idx="2948">
                  <c:v>2.0830996672087654E-2</c:v>
                </c:pt>
                <c:pt idx="2949">
                  <c:v>2.0830996672087654E-2</c:v>
                </c:pt>
                <c:pt idx="2950">
                  <c:v>2.0830996672087654E-2</c:v>
                </c:pt>
                <c:pt idx="2951">
                  <c:v>2.0830996672087654E-2</c:v>
                </c:pt>
                <c:pt idx="2952">
                  <c:v>2.0830996672087654E-2</c:v>
                </c:pt>
                <c:pt idx="2953">
                  <c:v>2.0830996672087654E-2</c:v>
                </c:pt>
                <c:pt idx="2954">
                  <c:v>2.0830996672087654E-2</c:v>
                </c:pt>
                <c:pt idx="2955">
                  <c:v>2.0830996672087654E-2</c:v>
                </c:pt>
                <c:pt idx="2956">
                  <c:v>2.0830996672087654E-2</c:v>
                </c:pt>
                <c:pt idx="2957">
                  <c:v>2.0830996672087654E-2</c:v>
                </c:pt>
                <c:pt idx="2958">
                  <c:v>2.0830996672087654E-2</c:v>
                </c:pt>
                <c:pt idx="2959">
                  <c:v>2.0830996672087654E-2</c:v>
                </c:pt>
                <c:pt idx="2960">
                  <c:v>2.0830996672087654E-2</c:v>
                </c:pt>
                <c:pt idx="2961">
                  <c:v>2.0830996672087654E-2</c:v>
                </c:pt>
                <c:pt idx="2962">
                  <c:v>2.0830996672087654E-2</c:v>
                </c:pt>
                <c:pt idx="2963">
                  <c:v>2.0830996672087654E-2</c:v>
                </c:pt>
                <c:pt idx="2964">
                  <c:v>2.0830996672087654E-2</c:v>
                </c:pt>
                <c:pt idx="2965">
                  <c:v>2.0830996672087654E-2</c:v>
                </c:pt>
                <c:pt idx="2966">
                  <c:v>2.0830996672087654E-2</c:v>
                </c:pt>
                <c:pt idx="2967">
                  <c:v>2.0830996672087654E-2</c:v>
                </c:pt>
                <c:pt idx="2968">
                  <c:v>2.0830996672087654E-2</c:v>
                </c:pt>
                <c:pt idx="2969">
                  <c:v>2.0830996672087654E-2</c:v>
                </c:pt>
                <c:pt idx="2970">
                  <c:v>2.0830996672087654E-2</c:v>
                </c:pt>
                <c:pt idx="2971">
                  <c:v>2.0830996672087654E-2</c:v>
                </c:pt>
                <c:pt idx="2972">
                  <c:v>2.0830996672087654E-2</c:v>
                </c:pt>
                <c:pt idx="2973">
                  <c:v>2.0830996672087654E-2</c:v>
                </c:pt>
                <c:pt idx="2974">
                  <c:v>2.0830996672087654E-2</c:v>
                </c:pt>
                <c:pt idx="2975">
                  <c:v>2.0830996672087654E-2</c:v>
                </c:pt>
                <c:pt idx="2976">
                  <c:v>2.0830996672087654E-2</c:v>
                </c:pt>
                <c:pt idx="2977">
                  <c:v>2.0830996672087654E-2</c:v>
                </c:pt>
                <c:pt idx="2978">
                  <c:v>2.0830996672087654E-2</c:v>
                </c:pt>
                <c:pt idx="2979">
                  <c:v>2.0830996672087654E-2</c:v>
                </c:pt>
                <c:pt idx="2980">
                  <c:v>2.0830996672087654E-2</c:v>
                </c:pt>
                <c:pt idx="2981">
                  <c:v>2.0830996672087654E-2</c:v>
                </c:pt>
                <c:pt idx="2982">
                  <c:v>2.0830996672087654E-2</c:v>
                </c:pt>
                <c:pt idx="2983">
                  <c:v>2.0830996672087654E-2</c:v>
                </c:pt>
                <c:pt idx="2984">
                  <c:v>2.0830996672087654E-2</c:v>
                </c:pt>
                <c:pt idx="2985">
                  <c:v>2.0830996672087654E-2</c:v>
                </c:pt>
                <c:pt idx="2986">
                  <c:v>2.0830996672087654E-2</c:v>
                </c:pt>
                <c:pt idx="2987">
                  <c:v>2.0830996672087654E-2</c:v>
                </c:pt>
                <c:pt idx="2988">
                  <c:v>2.0830996672087654E-2</c:v>
                </c:pt>
                <c:pt idx="2989">
                  <c:v>2.0830996672087654E-2</c:v>
                </c:pt>
                <c:pt idx="2990">
                  <c:v>2.0830996672087654E-2</c:v>
                </c:pt>
                <c:pt idx="2991">
                  <c:v>2.0830996672087654E-2</c:v>
                </c:pt>
                <c:pt idx="2992">
                  <c:v>2.0830996672087654E-2</c:v>
                </c:pt>
                <c:pt idx="2993">
                  <c:v>2.0830996672087654E-2</c:v>
                </c:pt>
                <c:pt idx="2994">
                  <c:v>2.0830996672087654E-2</c:v>
                </c:pt>
                <c:pt idx="2995">
                  <c:v>2.0830996672087654E-2</c:v>
                </c:pt>
                <c:pt idx="2996">
                  <c:v>2.0830996672087654E-2</c:v>
                </c:pt>
                <c:pt idx="2997">
                  <c:v>2.0830996672087654E-2</c:v>
                </c:pt>
                <c:pt idx="2998">
                  <c:v>2.0830996672087654E-2</c:v>
                </c:pt>
                <c:pt idx="2999">
                  <c:v>2.0830996672087654E-2</c:v>
                </c:pt>
                <c:pt idx="3000">
                  <c:v>2.0830996672087654E-2</c:v>
                </c:pt>
                <c:pt idx="3001">
                  <c:v>2.0830996672087654E-2</c:v>
                </c:pt>
                <c:pt idx="3002">
                  <c:v>2.0830996672087654E-2</c:v>
                </c:pt>
                <c:pt idx="3003">
                  <c:v>2.0830996672087654E-2</c:v>
                </c:pt>
                <c:pt idx="3004">
                  <c:v>2.0830996672087654E-2</c:v>
                </c:pt>
                <c:pt idx="3005">
                  <c:v>2.0830996672087654E-2</c:v>
                </c:pt>
                <c:pt idx="3006">
                  <c:v>2.0830996672087654E-2</c:v>
                </c:pt>
                <c:pt idx="3007">
                  <c:v>2.0830996672087654E-2</c:v>
                </c:pt>
                <c:pt idx="3008">
                  <c:v>2.0830996672087654E-2</c:v>
                </c:pt>
                <c:pt idx="3009">
                  <c:v>2.0830996672087654E-2</c:v>
                </c:pt>
                <c:pt idx="3010">
                  <c:v>2.0830996672087654E-2</c:v>
                </c:pt>
                <c:pt idx="3011">
                  <c:v>2.0830996672087654E-2</c:v>
                </c:pt>
                <c:pt idx="3012">
                  <c:v>2.0830996672087654E-2</c:v>
                </c:pt>
                <c:pt idx="3013">
                  <c:v>2.0830996672087654E-2</c:v>
                </c:pt>
                <c:pt idx="3014">
                  <c:v>2.0830996672087654E-2</c:v>
                </c:pt>
                <c:pt idx="3015">
                  <c:v>2.0830996672087654E-2</c:v>
                </c:pt>
                <c:pt idx="3016">
                  <c:v>2.0830996672087654E-2</c:v>
                </c:pt>
                <c:pt idx="3017">
                  <c:v>2.0830996672087654E-2</c:v>
                </c:pt>
                <c:pt idx="3018">
                  <c:v>2.0830996672087654E-2</c:v>
                </c:pt>
                <c:pt idx="3019">
                  <c:v>2.0830996672087654E-2</c:v>
                </c:pt>
                <c:pt idx="3020">
                  <c:v>2.0830996672087654E-2</c:v>
                </c:pt>
                <c:pt idx="3021">
                  <c:v>2.0830996672087654E-2</c:v>
                </c:pt>
                <c:pt idx="3022">
                  <c:v>2.0830996672087654E-2</c:v>
                </c:pt>
                <c:pt idx="3023">
                  <c:v>2.0830996672087654E-2</c:v>
                </c:pt>
                <c:pt idx="3024">
                  <c:v>2.0830996672087654E-2</c:v>
                </c:pt>
                <c:pt idx="3025">
                  <c:v>2.0830996672087654E-2</c:v>
                </c:pt>
                <c:pt idx="3026">
                  <c:v>2.0830996672087654E-2</c:v>
                </c:pt>
                <c:pt idx="3027">
                  <c:v>2.0830996672087654E-2</c:v>
                </c:pt>
                <c:pt idx="3028">
                  <c:v>2.0830996672087654E-2</c:v>
                </c:pt>
                <c:pt idx="3029">
                  <c:v>2.0830996672087654E-2</c:v>
                </c:pt>
                <c:pt idx="3030">
                  <c:v>2.0830996672087654E-2</c:v>
                </c:pt>
                <c:pt idx="3031">
                  <c:v>2.0830996672087654E-2</c:v>
                </c:pt>
                <c:pt idx="3032">
                  <c:v>2.0830996672087654E-2</c:v>
                </c:pt>
                <c:pt idx="3033">
                  <c:v>2.0830996672087654E-2</c:v>
                </c:pt>
                <c:pt idx="3034">
                  <c:v>2.0830996672087654E-2</c:v>
                </c:pt>
                <c:pt idx="3035">
                  <c:v>2.0830996672087654E-2</c:v>
                </c:pt>
                <c:pt idx="3036">
                  <c:v>2.0830996672087654E-2</c:v>
                </c:pt>
                <c:pt idx="3037">
                  <c:v>2.0830996672087654E-2</c:v>
                </c:pt>
                <c:pt idx="3038">
                  <c:v>2.0830996672087654E-2</c:v>
                </c:pt>
                <c:pt idx="3039">
                  <c:v>2.0830996672087654E-2</c:v>
                </c:pt>
                <c:pt idx="3040">
                  <c:v>2.0830996672087654E-2</c:v>
                </c:pt>
                <c:pt idx="3041">
                  <c:v>2.0830996672087654E-2</c:v>
                </c:pt>
                <c:pt idx="3042">
                  <c:v>2.0830996672087654E-2</c:v>
                </c:pt>
                <c:pt idx="3043">
                  <c:v>2.0830996672087654E-2</c:v>
                </c:pt>
                <c:pt idx="3044">
                  <c:v>2.0830996672087654E-2</c:v>
                </c:pt>
                <c:pt idx="3045">
                  <c:v>2.0830996672087654E-2</c:v>
                </c:pt>
                <c:pt idx="3046">
                  <c:v>2.0830996672087654E-2</c:v>
                </c:pt>
                <c:pt idx="3047">
                  <c:v>2.0830996672087654E-2</c:v>
                </c:pt>
                <c:pt idx="3048">
                  <c:v>2.0830996672087654E-2</c:v>
                </c:pt>
                <c:pt idx="3049">
                  <c:v>2.0830996672087654E-2</c:v>
                </c:pt>
                <c:pt idx="3050">
                  <c:v>2.0830996672087654E-2</c:v>
                </c:pt>
                <c:pt idx="3051">
                  <c:v>2.0830996672087654E-2</c:v>
                </c:pt>
                <c:pt idx="3052">
                  <c:v>2.0830996672087654E-2</c:v>
                </c:pt>
                <c:pt idx="3053">
                  <c:v>2.0830996672087654E-2</c:v>
                </c:pt>
                <c:pt idx="3054">
                  <c:v>2.0830996672087654E-2</c:v>
                </c:pt>
                <c:pt idx="3055">
                  <c:v>2.0830996672087654E-2</c:v>
                </c:pt>
                <c:pt idx="3056">
                  <c:v>2.0830996672087654E-2</c:v>
                </c:pt>
                <c:pt idx="3057">
                  <c:v>2.0830996672087654E-2</c:v>
                </c:pt>
                <c:pt idx="3058">
                  <c:v>2.0830996672087654E-2</c:v>
                </c:pt>
                <c:pt idx="3059">
                  <c:v>2.0830996672087654E-2</c:v>
                </c:pt>
                <c:pt idx="3060">
                  <c:v>2.0830996672087654E-2</c:v>
                </c:pt>
                <c:pt idx="3061">
                  <c:v>2.0830996672087654E-2</c:v>
                </c:pt>
                <c:pt idx="3062">
                  <c:v>2.0830996672087654E-2</c:v>
                </c:pt>
                <c:pt idx="3063">
                  <c:v>2.0830996672087654E-2</c:v>
                </c:pt>
                <c:pt idx="3064">
                  <c:v>2.0830996672087654E-2</c:v>
                </c:pt>
                <c:pt idx="3065">
                  <c:v>2.0830996672087654E-2</c:v>
                </c:pt>
                <c:pt idx="3066">
                  <c:v>2.0830996672087654E-2</c:v>
                </c:pt>
                <c:pt idx="3067">
                  <c:v>2.0830996672087654E-2</c:v>
                </c:pt>
                <c:pt idx="3068">
                  <c:v>2.0830996672087654E-2</c:v>
                </c:pt>
                <c:pt idx="3069">
                  <c:v>2.0830996672087654E-2</c:v>
                </c:pt>
                <c:pt idx="3070">
                  <c:v>2.0830996672087654E-2</c:v>
                </c:pt>
                <c:pt idx="3071">
                  <c:v>2.0830996672087654E-2</c:v>
                </c:pt>
                <c:pt idx="3072">
                  <c:v>2.0830996672087654E-2</c:v>
                </c:pt>
                <c:pt idx="3073">
                  <c:v>2.0830996672087654E-2</c:v>
                </c:pt>
                <c:pt idx="3074">
                  <c:v>2.0830996672087654E-2</c:v>
                </c:pt>
                <c:pt idx="3075">
                  <c:v>2.0830996672087654E-2</c:v>
                </c:pt>
                <c:pt idx="3076">
                  <c:v>2.0830996672087654E-2</c:v>
                </c:pt>
                <c:pt idx="3077">
                  <c:v>2.0830996672087654E-2</c:v>
                </c:pt>
                <c:pt idx="3078">
                  <c:v>2.0830996672087654E-2</c:v>
                </c:pt>
                <c:pt idx="3079">
                  <c:v>2.0830996672087654E-2</c:v>
                </c:pt>
                <c:pt idx="3080">
                  <c:v>2.0830996672087654E-2</c:v>
                </c:pt>
                <c:pt idx="3081">
                  <c:v>2.0830996672087654E-2</c:v>
                </c:pt>
                <c:pt idx="3082">
                  <c:v>2.0830996672087654E-2</c:v>
                </c:pt>
                <c:pt idx="3083">
                  <c:v>2.0830996672087654E-2</c:v>
                </c:pt>
                <c:pt idx="3084">
                  <c:v>2.0830996672087654E-2</c:v>
                </c:pt>
                <c:pt idx="3085">
                  <c:v>2.0830996672087654E-2</c:v>
                </c:pt>
                <c:pt idx="3086">
                  <c:v>2.0830996672087654E-2</c:v>
                </c:pt>
                <c:pt idx="3087">
                  <c:v>2.0830996672087654E-2</c:v>
                </c:pt>
                <c:pt idx="3088">
                  <c:v>2.0830996672087654E-2</c:v>
                </c:pt>
                <c:pt idx="3089">
                  <c:v>2.0830996672087654E-2</c:v>
                </c:pt>
                <c:pt idx="3090">
                  <c:v>2.0830996672087654E-2</c:v>
                </c:pt>
                <c:pt idx="3091">
                  <c:v>2.0830996672087654E-2</c:v>
                </c:pt>
                <c:pt idx="3092">
                  <c:v>2.0830996672087654E-2</c:v>
                </c:pt>
                <c:pt idx="3093">
                  <c:v>2.0830996672087654E-2</c:v>
                </c:pt>
                <c:pt idx="3094">
                  <c:v>2.0830996672087654E-2</c:v>
                </c:pt>
                <c:pt idx="3095">
                  <c:v>2.0830996672087654E-2</c:v>
                </c:pt>
                <c:pt idx="3096">
                  <c:v>2.0830996672087654E-2</c:v>
                </c:pt>
                <c:pt idx="3097">
                  <c:v>2.0830996672087654E-2</c:v>
                </c:pt>
                <c:pt idx="3098">
                  <c:v>2.0830996672087654E-2</c:v>
                </c:pt>
                <c:pt idx="3099">
                  <c:v>2.0830996672087654E-2</c:v>
                </c:pt>
                <c:pt idx="3100">
                  <c:v>2.0830996672087654E-2</c:v>
                </c:pt>
                <c:pt idx="3101">
                  <c:v>2.0830996672087654E-2</c:v>
                </c:pt>
                <c:pt idx="3102">
                  <c:v>2.0830996672087654E-2</c:v>
                </c:pt>
                <c:pt idx="3103">
                  <c:v>2.0830996672087654E-2</c:v>
                </c:pt>
                <c:pt idx="3104">
                  <c:v>2.0830996672087654E-2</c:v>
                </c:pt>
                <c:pt idx="3105">
                  <c:v>2.0830996672087654E-2</c:v>
                </c:pt>
                <c:pt idx="3106">
                  <c:v>2.0830996672087654E-2</c:v>
                </c:pt>
                <c:pt idx="3107">
                  <c:v>2.0830996672087654E-2</c:v>
                </c:pt>
                <c:pt idx="3108">
                  <c:v>2.0830996672087654E-2</c:v>
                </c:pt>
                <c:pt idx="3109">
                  <c:v>2.0830996672087654E-2</c:v>
                </c:pt>
                <c:pt idx="3110">
                  <c:v>2.0830996672087654E-2</c:v>
                </c:pt>
                <c:pt idx="3111">
                  <c:v>2.0830996672087654E-2</c:v>
                </c:pt>
                <c:pt idx="3112">
                  <c:v>2.0830996672087654E-2</c:v>
                </c:pt>
                <c:pt idx="3113">
                  <c:v>2.0830996672087654E-2</c:v>
                </c:pt>
                <c:pt idx="3114">
                  <c:v>2.0830996672087654E-2</c:v>
                </c:pt>
                <c:pt idx="3115">
                  <c:v>2.0830996672087654E-2</c:v>
                </c:pt>
                <c:pt idx="3116">
                  <c:v>2.0830996672087654E-2</c:v>
                </c:pt>
                <c:pt idx="3117">
                  <c:v>2.0830996672087654E-2</c:v>
                </c:pt>
                <c:pt idx="3118">
                  <c:v>2.0830996672087654E-2</c:v>
                </c:pt>
                <c:pt idx="3119">
                  <c:v>2.0830996672087654E-2</c:v>
                </c:pt>
                <c:pt idx="3120">
                  <c:v>2.0830996672087654E-2</c:v>
                </c:pt>
                <c:pt idx="3121">
                  <c:v>2.0830996672087654E-2</c:v>
                </c:pt>
                <c:pt idx="3122">
                  <c:v>2.0830996672087654E-2</c:v>
                </c:pt>
                <c:pt idx="3123">
                  <c:v>2.0830996672087654E-2</c:v>
                </c:pt>
                <c:pt idx="3124">
                  <c:v>2.0830996672087654E-2</c:v>
                </c:pt>
                <c:pt idx="3125">
                  <c:v>2.0830996672087654E-2</c:v>
                </c:pt>
                <c:pt idx="3126">
                  <c:v>2.0830996672087654E-2</c:v>
                </c:pt>
                <c:pt idx="3127">
                  <c:v>2.0830996672087654E-2</c:v>
                </c:pt>
                <c:pt idx="3128">
                  <c:v>2.0830996672087654E-2</c:v>
                </c:pt>
                <c:pt idx="3129">
                  <c:v>2.0830996672087654E-2</c:v>
                </c:pt>
                <c:pt idx="3130">
                  <c:v>2.0830996672087654E-2</c:v>
                </c:pt>
                <c:pt idx="3131">
                  <c:v>2.0830996672087654E-2</c:v>
                </c:pt>
                <c:pt idx="3132">
                  <c:v>2.0830996672087654E-2</c:v>
                </c:pt>
                <c:pt idx="3133">
                  <c:v>2.0830996672087654E-2</c:v>
                </c:pt>
                <c:pt idx="3134">
                  <c:v>2.0830996672087654E-2</c:v>
                </c:pt>
                <c:pt idx="3135">
                  <c:v>2.0830996672087654E-2</c:v>
                </c:pt>
                <c:pt idx="3136">
                  <c:v>2.0830996672087654E-2</c:v>
                </c:pt>
                <c:pt idx="3137">
                  <c:v>2.0830996672087654E-2</c:v>
                </c:pt>
                <c:pt idx="3138">
                  <c:v>2.0830996672087654E-2</c:v>
                </c:pt>
                <c:pt idx="3139">
                  <c:v>2.0830996672087654E-2</c:v>
                </c:pt>
                <c:pt idx="3140">
                  <c:v>2.0830996672087654E-2</c:v>
                </c:pt>
                <c:pt idx="3141">
                  <c:v>2.0830996672087654E-2</c:v>
                </c:pt>
                <c:pt idx="3142">
                  <c:v>2.0830996672087654E-2</c:v>
                </c:pt>
                <c:pt idx="3143">
                  <c:v>2.0830996672087654E-2</c:v>
                </c:pt>
                <c:pt idx="3144">
                  <c:v>2.0830996672087654E-2</c:v>
                </c:pt>
                <c:pt idx="3145">
                  <c:v>2.0830996672087654E-2</c:v>
                </c:pt>
                <c:pt idx="3146">
                  <c:v>2.0830996672087654E-2</c:v>
                </c:pt>
                <c:pt idx="3147">
                  <c:v>2.0830996672087654E-2</c:v>
                </c:pt>
                <c:pt idx="3148">
                  <c:v>2.0830996672087654E-2</c:v>
                </c:pt>
                <c:pt idx="3149">
                  <c:v>2.0830996672087654E-2</c:v>
                </c:pt>
                <c:pt idx="3150">
                  <c:v>2.0830996672087654E-2</c:v>
                </c:pt>
                <c:pt idx="3151">
                  <c:v>2.0830996672087654E-2</c:v>
                </c:pt>
                <c:pt idx="3152">
                  <c:v>2.0830996672087654E-2</c:v>
                </c:pt>
                <c:pt idx="3153">
                  <c:v>2.0830996672087654E-2</c:v>
                </c:pt>
                <c:pt idx="3154">
                  <c:v>2.0830996672087654E-2</c:v>
                </c:pt>
                <c:pt idx="3155">
                  <c:v>2.0830996672087654E-2</c:v>
                </c:pt>
                <c:pt idx="3156">
                  <c:v>2.0830996672087654E-2</c:v>
                </c:pt>
                <c:pt idx="3157">
                  <c:v>2.0830996672087654E-2</c:v>
                </c:pt>
                <c:pt idx="3158">
                  <c:v>2.0830996672087654E-2</c:v>
                </c:pt>
                <c:pt idx="3159">
                  <c:v>2.0830996672087654E-2</c:v>
                </c:pt>
                <c:pt idx="3160">
                  <c:v>2.0830996672087654E-2</c:v>
                </c:pt>
                <c:pt idx="3161">
                  <c:v>2.0830996672087654E-2</c:v>
                </c:pt>
                <c:pt idx="3162">
                  <c:v>2.0830996672087654E-2</c:v>
                </c:pt>
                <c:pt idx="3163">
                  <c:v>2.0830996672087654E-2</c:v>
                </c:pt>
                <c:pt idx="3164">
                  <c:v>2.0830996672087654E-2</c:v>
                </c:pt>
                <c:pt idx="3165">
                  <c:v>2.0830996672087654E-2</c:v>
                </c:pt>
                <c:pt idx="3166">
                  <c:v>2.0830996672087654E-2</c:v>
                </c:pt>
                <c:pt idx="3167">
                  <c:v>2.0830996672087654E-2</c:v>
                </c:pt>
                <c:pt idx="3168">
                  <c:v>2.0830996672087654E-2</c:v>
                </c:pt>
                <c:pt idx="3169">
                  <c:v>2.0830996672087654E-2</c:v>
                </c:pt>
                <c:pt idx="3170">
                  <c:v>2.0830996672087654E-2</c:v>
                </c:pt>
                <c:pt idx="3171">
                  <c:v>2.0830996672087654E-2</c:v>
                </c:pt>
                <c:pt idx="3172">
                  <c:v>2.0830996672087654E-2</c:v>
                </c:pt>
                <c:pt idx="3173">
                  <c:v>2.0830996672087654E-2</c:v>
                </c:pt>
                <c:pt idx="3174">
                  <c:v>2.0830996672087654E-2</c:v>
                </c:pt>
                <c:pt idx="3175">
                  <c:v>2.0830996672087654E-2</c:v>
                </c:pt>
                <c:pt idx="3176">
                  <c:v>2.0830996672087654E-2</c:v>
                </c:pt>
                <c:pt idx="3177">
                  <c:v>2.0830996672087654E-2</c:v>
                </c:pt>
                <c:pt idx="3178">
                  <c:v>2.0830996672087654E-2</c:v>
                </c:pt>
                <c:pt idx="3179">
                  <c:v>2.0830996672087654E-2</c:v>
                </c:pt>
                <c:pt idx="3180">
                  <c:v>2.0830996672087654E-2</c:v>
                </c:pt>
                <c:pt idx="3181">
                  <c:v>2.0830996672087654E-2</c:v>
                </c:pt>
                <c:pt idx="3182">
                  <c:v>2.0830996672087654E-2</c:v>
                </c:pt>
                <c:pt idx="3183">
                  <c:v>2.0830996672087654E-2</c:v>
                </c:pt>
                <c:pt idx="3184">
                  <c:v>2.0830996672087654E-2</c:v>
                </c:pt>
                <c:pt idx="3185">
                  <c:v>2.0830996672087654E-2</c:v>
                </c:pt>
                <c:pt idx="3186">
                  <c:v>2.0830996672087654E-2</c:v>
                </c:pt>
                <c:pt idx="3187">
                  <c:v>2.0830996672087654E-2</c:v>
                </c:pt>
                <c:pt idx="3188">
                  <c:v>2.0830996672087654E-2</c:v>
                </c:pt>
                <c:pt idx="3189">
                  <c:v>2.0830996672087654E-2</c:v>
                </c:pt>
                <c:pt idx="3190">
                  <c:v>2.0830996672087654E-2</c:v>
                </c:pt>
                <c:pt idx="3191">
                  <c:v>2.0830996672087654E-2</c:v>
                </c:pt>
                <c:pt idx="3192">
                  <c:v>2.0830996672087654E-2</c:v>
                </c:pt>
                <c:pt idx="3193">
                  <c:v>2.0830996672087654E-2</c:v>
                </c:pt>
                <c:pt idx="3194">
                  <c:v>2.0830996672087654E-2</c:v>
                </c:pt>
                <c:pt idx="3195">
                  <c:v>2.0830996672087654E-2</c:v>
                </c:pt>
                <c:pt idx="3196">
                  <c:v>2.0830996672087654E-2</c:v>
                </c:pt>
                <c:pt idx="3197">
                  <c:v>2.0830996672087654E-2</c:v>
                </c:pt>
                <c:pt idx="3198">
                  <c:v>2.0830996672087654E-2</c:v>
                </c:pt>
                <c:pt idx="3199">
                  <c:v>2.0830996672087654E-2</c:v>
                </c:pt>
                <c:pt idx="3200">
                  <c:v>2.0830996672087654E-2</c:v>
                </c:pt>
                <c:pt idx="3201">
                  <c:v>2.0830996672087654E-2</c:v>
                </c:pt>
                <c:pt idx="3202">
                  <c:v>2.0830996672087654E-2</c:v>
                </c:pt>
                <c:pt idx="3203">
                  <c:v>2.0830996672087654E-2</c:v>
                </c:pt>
                <c:pt idx="3204">
                  <c:v>2.0830996672087654E-2</c:v>
                </c:pt>
                <c:pt idx="3205">
                  <c:v>2.0830996672087654E-2</c:v>
                </c:pt>
                <c:pt idx="3206">
                  <c:v>2.0830996672087654E-2</c:v>
                </c:pt>
                <c:pt idx="3207">
                  <c:v>2.0830996672087654E-2</c:v>
                </c:pt>
                <c:pt idx="3208">
                  <c:v>2.0830996672087654E-2</c:v>
                </c:pt>
                <c:pt idx="3209">
                  <c:v>2.0830996672087654E-2</c:v>
                </c:pt>
                <c:pt idx="3210">
                  <c:v>2.0830996672087654E-2</c:v>
                </c:pt>
                <c:pt idx="3211">
                  <c:v>2.0830996672087654E-2</c:v>
                </c:pt>
                <c:pt idx="3212">
                  <c:v>2.0830996672087654E-2</c:v>
                </c:pt>
                <c:pt idx="3213">
                  <c:v>2.0830996672087654E-2</c:v>
                </c:pt>
                <c:pt idx="3214">
                  <c:v>2.0830996672087654E-2</c:v>
                </c:pt>
                <c:pt idx="3215">
                  <c:v>2.0830996672087654E-2</c:v>
                </c:pt>
                <c:pt idx="3216">
                  <c:v>2.0830996672087654E-2</c:v>
                </c:pt>
                <c:pt idx="3217">
                  <c:v>2.0830996672087654E-2</c:v>
                </c:pt>
                <c:pt idx="3218">
                  <c:v>2.0830996672087654E-2</c:v>
                </c:pt>
                <c:pt idx="3219">
                  <c:v>2.0830996672087654E-2</c:v>
                </c:pt>
                <c:pt idx="3220">
                  <c:v>2.0830996672087654E-2</c:v>
                </c:pt>
                <c:pt idx="3221">
                  <c:v>2.0830996672087654E-2</c:v>
                </c:pt>
                <c:pt idx="3222">
                  <c:v>2.0830996672087654E-2</c:v>
                </c:pt>
                <c:pt idx="3223">
                  <c:v>2.0830996672087654E-2</c:v>
                </c:pt>
                <c:pt idx="3224">
                  <c:v>2.0830996672087654E-2</c:v>
                </c:pt>
                <c:pt idx="3225">
                  <c:v>2.0830996672087654E-2</c:v>
                </c:pt>
                <c:pt idx="3226">
                  <c:v>2.0830996672087654E-2</c:v>
                </c:pt>
                <c:pt idx="3227">
                  <c:v>2.0830996672087654E-2</c:v>
                </c:pt>
                <c:pt idx="3228">
                  <c:v>2.0830996672087654E-2</c:v>
                </c:pt>
                <c:pt idx="3229">
                  <c:v>2.0830996672087654E-2</c:v>
                </c:pt>
                <c:pt idx="3230">
                  <c:v>2.0830996672087654E-2</c:v>
                </c:pt>
                <c:pt idx="3231">
                  <c:v>2.0830996672087654E-2</c:v>
                </c:pt>
                <c:pt idx="3232">
                  <c:v>2.0830996672087654E-2</c:v>
                </c:pt>
                <c:pt idx="3233">
                  <c:v>2.0830996672087654E-2</c:v>
                </c:pt>
                <c:pt idx="3234">
                  <c:v>2.0830996672087654E-2</c:v>
                </c:pt>
                <c:pt idx="3235">
                  <c:v>2.0830996672087654E-2</c:v>
                </c:pt>
                <c:pt idx="3236">
                  <c:v>2.0830996672087654E-2</c:v>
                </c:pt>
                <c:pt idx="3237">
                  <c:v>2.0830996672087654E-2</c:v>
                </c:pt>
                <c:pt idx="3238">
                  <c:v>2.0830996672087654E-2</c:v>
                </c:pt>
                <c:pt idx="3239">
                  <c:v>2.0830996672087654E-2</c:v>
                </c:pt>
                <c:pt idx="3240">
                  <c:v>2.0830996672087654E-2</c:v>
                </c:pt>
                <c:pt idx="3241">
                  <c:v>2.0830996672087654E-2</c:v>
                </c:pt>
                <c:pt idx="3242">
                  <c:v>2.0830996672087654E-2</c:v>
                </c:pt>
                <c:pt idx="3243">
                  <c:v>2.0830996672087654E-2</c:v>
                </c:pt>
                <c:pt idx="3244">
                  <c:v>2.0830996672087654E-2</c:v>
                </c:pt>
                <c:pt idx="3245">
                  <c:v>2.0830996672087654E-2</c:v>
                </c:pt>
                <c:pt idx="3246">
                  <c:v>2.0830996672087654E-2</c:v>
                </c:pt>
                <c:pt idx="3247">
                  <c:v>2.0830996672087654E-2</c:v>
                </c:pt>
                <c:pt idx="3248">
                  <c:v>2.0830996672087654E-2</c:v>
                </c:pt>
                <c:pt idx="3249">
                  <c:v>2.0830996672087654E-2</c:v>
                </c:pt>
                <c:pt idx="3250">
                  <c:v>2.0830996672087654E-2</c:v>
                </c:pt>
                <c:pt idx="3251">
                  <c:v>2.0830996672087654E-2</c:v>
                </c:pt>
                <c:pt idx="3252">
                  <c:v>2.0830996672087654E-2</c:v>
                </c:pt>
                <c:pt idx="3253">
                  <c:v>2.0830996672087654E-2</c:v>
                </c:pt>
                <c:pt idx="3254">
                  <c:v>2.0830996672087654E-2</c:v>
                </c:pt>
                <c:pt idx="3255">
                  <c:v>2.0830996672087654E-2</c:v>
                </c:pt>
                <c:pt idx="3256">
                  <c:v>2.0830996672087654E-2</c:v>
                </c:pt>
                <c:pt idx="3257">
                  <c:v>2.0830996672087654E-2</c:v>
                </c:pt>
                <c:pt idx="3258">
                  <c:v>2.0830996672087654E-2</c:v>
                </c:pt>
                <c:pt idx="3259">
                  <c:v>2.0830996672087654E-2</c:v>
                </c:pt>
                <c:pt idx="3260">
                  <c:v>2.0830996672087654E-2</c:v>
                </c:pt>
                <c:pt idx="3261">
                  <c:v>2.0830996672087654E-2</c:v>
                </c:pt>
                <c:pt idx="3262">
                  <c:v>2.0830996672087654E-2</c:v>
                </c:pt>
                <c:pt idx="3263">
                  <c:v>2.0830996672087654E-2</c:v>
                </c:pt>
                <c:pt idx="3264">
                  <c:v>2.0830996672087654E-2</c:v>
                </c:pt>
                <c:pt idx="3265">
                  <c:v>2.0830996672087654E-2</c:v>
                </c:pt>
                <c:pt idx="3266">
                  <c:v>2.0830996672087654E-2</c:v>
                </c:pt>
                <c:pt idx="3267">
                  <c:v>2.0830996672087654E-2</c:v>
                </c:pt>
                <c:pt idx="3268">
                  <c:v>2.0830996672087654E-2</c:v>
                </c:pt>
                <c:pt idx="3269">
                  <c:v>2.0830996672087654E-2</c:v>
                </c:pt>
                <c:pt idx="3270">
                  <c:v>2.0830996672087654E-2</c:v>
                </c:pt>
                <c:pt idx="3271">
                  <c:v>2.0830996672087654E-2</c:v>
                </c:pt>
                <c:pt idx="3272">
                  <c:v>2.0830996672087654E-2</c:v>
                </c:pt>
                <c:pt idx="3273">
                  <c:v>2.0830996672087654E-2</c:v>
                </c:pt>
                <c:pt idx="3274">
                  <c:v>2.0830996672087654E-2</c:v>
                </c:pt>
                <c:pt idx="3275">
                  <c:v>2.0830996672087654E-2</c:v>
                </c:pt>
                <c:pt idx="3276">
                  <c:v>2.0830996672087654E-2</c:v>
                </c:pt>
                <c:pt idx="3277">
                  <c:v>2.0830996672087654E-2</c:v>
                </c:pt>
                <c:pt idx="3278">
                  <c:v>2.0830996672087654E-2</c:v>
                </c:pt>
                <c:pt idx="3279">
                  <c:v>2.0830996672087654E-2</c:v>
                </c:pt>
                <c:pt idx="3280">
                  <c:v>2.0830996672087654E-2</c:v>
                </c:pt>
                <c:pt idx="3281">
                  <c:v>2.0830996672087654E-2</c:v>
                </c:pt>
                <c:pt idx="3282">
                  <c:v>2.0830996672087654E-2</c:v>
                </c:pt>
                <c:pt idx="3283">
                  <c:v>2.0830996672087654E-2</c:v>
                </c:pt>
                <c:pt idx="3284">
                  <c:v>2.0830996672087654E-2</c:v>
                </c:pt>
                <c:pt idx="3285">
                  <c:v>2.0830996672087654E-2</c:v>
                </c:pt>
                <c:pt idx="3286">
                  <c:v>2.0830996672087654E-2</c:v>
                </c:pt>
                <c:pt idx="3287">
                  <c:v>2.0830996672087654E-2</c:v>
                </c:pt>
                <c:pt idx="3288">
                  <c:v>2.0830996672087654E-2</c:v>
                </c:pt>
                <c:pt idx="3289">
                  <c:v>2.0830996672087654E-2</c:v>
                </c:pt>
                <c:pt idx="3290">
                  <c:v>2.0830996672087654E-2</c:v>
                </c:pt>
                <c:pt idx="3291">
                  <c:v>2.0830996672087654E-2</c:v>
                </c:pt>
                <c:pt idx="3292">
                  <c:v>2.0830996672087654E-2</c:v>
                </c:pt>
                <c:pt idx="3293">
                  <c:v>2.0830996672087654E-2</c:v>
                </c:pt>
                <c:pt idx="3294">
                  <c:v>2.0830996672087654E-2</c:v>
                </c:pt>
                <c:pt idx="3295">
                  <c:v>2.0830996672087654E-2</c:v>
                </c:pt>
                <c:pt idx="3296">
                  <c:v>2.0830996672087654E-2</c:v>
                </c:pt>
                <c:pt idx="3297">
                  <c:v>2.0830996672087654E-2</c:v>
                </c:pt>
                <c:pt idx="3298">
                  <c:v>2.0830996672087654E-2</c:v>
                </c:pt>
                <c:pt idx="3299">
                  <c:v>2.0830996672087654E-2</c:v>
                </c:pt>
                <c:pt idx="3300">
                  <c:v>2.0830996672087654E-2</c:v>
                </c:pt>
                <c:pt idx="3301">
                  <c:v>2.0830996672087654E-2</c:v>
                </c:pt>
                <c:pt idx="3302">
                  <c:v>2.0830996672087654E-2</c:v>
                </c:pt>
                <c:pt idx="3303">
                  <c:v>2.0830996672087654E-2</c:v>
                </c:pt>
                <c:pt idx="3304">
                  <c:v>2.0830996672087654E-2</c:v>
                </c:pt>
                <c:pt idx="3305">
                  <c:v>2.0830996672087654E-2</c:v>
                </c:pt>
                <c:pt idx="3306">
                  <c:v>2.0830996672087654E-2</c:v>
                </c:pt>
                <c:pt idx="3307">
                  <c:v>2.0830996672087654E-2</c:v>
                </c:pt>
                <c:pt idx="3308">
                  <c:v>2.0830996672087654E-2</c:v>
                </c:pt>
                <c:pt idx="3309">
                  <c:v>2.0830996672087654E-2</c:v>
                </c:pt>
                <c:pt idx="3310">
                  <c:v>2.0830996672087654E-2</c:v>
                </c:pt>
                <c:pt idx="3311">
                  <c:v>2.0830996672087654E-2</c:v>
                </c:pt>
                <c:pt idx="3312">
                  <c:v>2.0830996672087654E-2</c:v>
                </c:pt>
                <c:pt idx="3313">
                  <c:v>2.0830996672087654E-2</c:v>
                </c:pt>
                <c:pt idx="3314">
                  <c:v>2.0830996672087654E-2</c:v>
                </c:pt>
                <c:pt idx="3315">
                  <c:v>2.0830996672087654E-2</c:v>
                </c:pt>
                <c:pt idx="3316">
                  <c:v>2.0830996672087654E-2</c:v>
                </c:pt>
                <c:pt idx="3317">
                  <c:v>2.0830996672087654E-2</c:v>
                </c:pt>
                <c:pt idx="3318">
                  <c:v>2.0830996672087654E-2</c:v>
                </c:pt>
                <c:pt idx="3319">
                  <c:v>2.0830996672087654E-2</c:v>
                </c:pt>
                <c:pt idx="3320">
                  <c:v>2.0830996672087654E-2</c:v>
                </c:pt>
                <c:pt idx="3321">
                  <c:v>2.0830996672087654E-2</c:v>
                </c:pt>
                <c:pt idx="3322">
                  <c:v>2.0830996672087654E-2</c:v>
                </c:pt>
                <c:pt idx="3323">
                  <c:v>2.0830996672087654E-2</c:v>
                </c:pt>
                <c:pt idx="3324">
                  <c:v>2.0830996672087654E-2</c:v>
                </c:pt>
                <c:pt idx="3325">
                  <c:v>2.0830996672087654E-2</c:v>
                </c:pt>
                <c:pt idx="3326">
                  <c:v>2.0830996672087654E-2</c:v>
                </c:pt>
                <c:pt idx="3327">
                  <c:v>2.0830996672087654E-2</c:v>
                </c:pt>
                <c:pt idx="3328">
                  <c:v>2.0830996672087654E-2</c:v>
                </c:pt>
                <c:pt idx="3329">
                  <c:v>2.0830996672087654E-2</c:v>
                </c:pt>
                <c:pt idx="3330">
                  <c:v>2.0830996672087654E-2</c:v>
                </c:pt>
                <c:pt idx="3331">
                  <c:v>2.0830996672087654E-2</c:v>
                </c:pt>
                <c:pt idx="3332">
                  <c:v>2.0830996672087654E-2</c:v>
                </c:pt>
                <c:pt idx="3333">
                  <c:v>2.0830996672087654E-2</c:v>
                </c:pt>
                <c:pt idx="3334">
                  <c:v>2.0830996672087654E-2</c:v>
                </c:pt>
                <c:pt idx="3335">
                  <c:v>2.0830996672087654E-2</c:v>
                </c:pt>
                <c:pt idx="3336">
                  <c:v>2.0830996672087654E-2</c:v>
                </c:pt>
                <c:pt idx="3337">
                  <c:v>2.0830996672087654E-2</c:v>
                </c:pt>
                <c:pt idx="3338">
                  <c:v>2.0830996672087654E-2</c:v>
                </c:pt>
                <c:pt idx="3339">
                  <c:v>2.0830996672087654E-2</c:v>
                </c:pt>
                <c:pt idx="3340">
                  <c:v>2.0830996672087654E-2</c:v>
                </c:pt>
                <c:pt idx="3341">
                  <c:v>2.0830996672087654E-2</c:v>
                </c:pt>
                <c:pt idx="3342">
                  <c:v>2.1505473808144777E-2</c:v>
                </c:pt>
                <c:pt idx="3343">
                  <c:v>2.1789619647182252E-2</c:v>
                </c:pt>
                <c:pt idx="3344">
                  <c:v>2.1789619647182252E-2</c:v>
                </c:pt>
                <c:pt idx="3345">
                  <c:v>2.1789619647182252E-2</c:v>
                </c:pt>
                <c:pt idx="3346">
                  <c:v>2.1789619647182252E-2</c:v>
                </c:pt>
                <c:pt idx="3347">
                  <c:v>2.1789619647182252E-2</c:v>
                </c:pt>
                <c:pt idx="3348">
                  <c:v>2.1789619647182252E-2</c:v>
                </c:pt>
                <c:pt idx="3349">
                  <c:v>2.1789619647182252E-2</c:v>
                </c:pt>
                <c:pt idx="3350">
                  <c:v>2.1789619647182252E-2</c:v>
                </c:pt>
                <c:pt idx="3351">
                  <c:v>2.1789619647182252E-2</c:v>
                </c:pt>
                <c:pt idx="3352">
                  <c:v>2.1789619647182252E-2</c:v>
                </c:pt>
                <c:pt idx="3353">
                  <c:v>2.1789619647182252E-2</c:v>
                </c:pt>
                <c:pt idx="3354">
                  <c:v>2.1789619647182252E-2</c:v>
                </c:pt>
                <c:pt idx="3355">
                  <c:v>2.1789619647182252E-2</c:v>
                </c:pt>
                <c:pt idx="3356">
                  <c:v>2.1789619647182252E-2</c:v>
                </c:pt>
                <c:pt idx="3357">
                  <c:v>2.1789619647182252E-2</c:v>
                </c:pt>
                <c:pt idx="3358">
                  <c:v>2.1789619647182252E-2</c:v>
                </c:pt>
                <c:pt idx="3359">
                  <c:v>2.1789619647182252E-2</c:v>
                </c:pt>
                <c:pt idx="3360">
                  <c:v>2.1789619647182252E-2</c:v>
                </c:pt>
                <c:pt idx="3361">
                  <c:v>2.2100224870686979E-2</c:v>
                </c:pt>
                <c:pt idx="3362">
                  <c:v>2.2100224870686979E-2</c:v>
                </c:pt>
                <c:pt idx="3363">
                  <c:v>2.2100224870686979E-2</c:v>
                </c:pt>
                <c:pt idx="3364">
                  <c:v>2.2100224870686979E-2</c:v>
                </c:pt>
                <c:pt idx="3365">
                  <c:v>2.2100224870686979E-2</c:v>
                </c:pt>
                <c:pt idx="3366">
                  <c:v>2.2100224870686979E-2</c:v>
                </c:pt>
                <c:pt idx="3367">
                  <c:v>2.2100224870686979E-2</c:v>
                </c:pt>
                <c:pt idx="3368">
                  <c:v>2.2100224870686979E-2</c:v>
                </c:pt>
                <c:pt idx="3369">
                  <c:v>2.2100224870686979E-2</c:v>
                </c:pt>
                <c:pt idx="3370">
                  <c:v>2.2100224870686979E-2</c:v>
                </c:pt>
                <c:pt idx="3371">
                  <c:v>2.2304078335069633E-2</c:v>
                </c:pt>
                <c:pt idx="3372">
                  <c:v>2.2304078335069633E-2</c:v>
                </c:pt>
                <c:pt idx="3373">
                  <c:v>2.2304078335069633E-2</c:v>
                </c:pt>
                <c:pt idx="3374">
                  <c:v>2.2830602121954299E-2</c:v>
                </c:pt>
                <c:pt idx="3375">
                  <c:v>2.2830602121954299E-2</c:v>
                </c:pt>
                <c:pt idx="3376">
                  <c:v>2.2830602121954299E-2</c:v>
                </c:pt>
                <c:pt idx="3377">
                  <c:v>2.2830602121954299E-2</c:v>
                </c:pt>
                <c:pt idx="3378">
                  <c:v>2.2830602121954299E-2</c:v>
                </c:pt>
                <c:pt idx="3379">
                  <c:v>2.2830602121954299E-2</c:v>
                </c:pt>
                <c:pt idx="3380">
                  <c:v>2.2830602121954299E-2</c:v>
                </c:pt>
                <c:pt idx="3381">
                  <c:v>2.3022150052538898E-2</c:v>
                </c:pt>
                <c:pt idx="3382">
                  <c:v>2.3022150052538898E-2</c:v>
                </c:pt>
                <c:pt idx="3383">
                  <c:v>2.3022150052538898E-2</c:v>
                </c:pt>
                <c:pt idx="3384">
                  <c:v>2.3022150052538898E-2</c:v>
                </c:pt>
                <c:pt idx="3385">
                  <c:v>2.3022150052538898E-2</c:v>
                </c:pt>
                <c:pt idx="3386">
                  <c:v>2.3022150052538898E-2</c:v>
                </c:pt>
                <c:pt idx="3387">
                  <c:v>2.3022150052538898E-2</c:v>
                </c:pt>
                <c:pt idx="3388">
                  <c:v>2.3022150052538898E-2</c:v>
                </c:pt>
                <c:pt idx="3389">
                  <c:v>2.3022150052538898E-2</c:v>
                </c:pt>
                <c:pt idx="3390">
                  <c:v>2.3022150052538898E-2</c:v>
                </c:pt>
                <c:pt idx="3391">
                  <c:v>2.3022150052538898E-2</c:v>
                </c:pt>
                <c:pt idx="3392">
                  <c:v>2.3022150052538898E-2</c:v>
                </c:pt>
                <c:pt idx="3393">
                  <c:v>2.3022150052538898E-2</c:v>
                </c:pt>
                <c:pt idx="3394">
                  <c:v>2.3022150052538898E-2</c:v>
                </c:pt>
                <c:pt idx="3395">
                  <c:v>2.3022150052538898E-2</c:v>
                </c:pt>
                <c:pt idx="3396">
                  <c:v>2.3022150052538898E-2</c:v>
                </c:pt>
                <c:pt idx="3397">
                  <c:v>2.3022150052538898E-2</c:v>
                </c:pt>
                <c:pt idx="3398">
                  <c:v>2.3022150052538898E-2</c:v>
                </c:pt>
                <c:pt idx="3399">
                  <c:v>2.3022150052538898E-2</c:v>
                </c:pt>
                <c:pt idx="3400">
                  <c:v>2.3022150052538898E-2</c:v>
                </c:pt>
                <c:pt idx="3401">
                  <c:v>2.3022150052538898E-2</c:v>
                </c:pt>
                <c:pt idx="3402">
                  <c:v>2.3281540246850332E-2</c:v>
                </c:pt>
                <c:pt idx="3403">
                  <c:v>2.3281540246850332E-2</c:v>
                </c:pt>
                <c:pt idx="3404">
                  <c:v>2.3281540246850332E-2</c:v>
                </c:pt>
                <c:pt idx="3405">
                  <c:v>2.3281540246850332E-2</c:v>
                </c:pt>
                <c:pt idx="3406">
                  <c:v>2.3281540246850332E-2</c:v>
                </c:pt>
                <c:pt idx="3407">
                  <c:v>2.3281540246850332E-2</c:v>
                </c:pt>
                <c:pt idx="3408">
                  <c:v>2.3281540246850332E-2</c:v>
                </c:pt>
                <c:pt idx="3409">
                  <c:v>2.3281540246850332E-2</c:v>
                </c:pt>
                <c:pt idx="3410">
                  <c:v>2.3281540246850332E-2</c:v>
                </c:pt>
                <c:pt idx="3411">
                  <c:v>2.3281540246850332E-2</c:v>
                </c:pt>
                <c:pt idx="3412">
                  <c:v>2.3281540246850332E-2</c:v>
                </c:pt>
                <c:pt idx="3413">
                  <c:v>2.3281540246850332E-2</c:v>
                </c:pt>
                <c:pt idx="3414">
                  <c:v>2.3281540246850332E-2</c:v>
                </c:pt>
                <c:pt idx="3415">
                  <c:v>2.3281540246850332E-2</c:v>
                </c:pt>
                <c:pt idx="3416">
                  <c:v>2.3281540246850332E-2</c:v>
                </c:pt>
                <c:pt idx="3417">
                  <c:v>2.3281540246850332E-2</c:v>
                </c:pt>
                <c:pt idx="3418">
                  <c:v>2.3281540246850332E-2</c:v>
                </c:pt>
                <c:pt idx="3419">
                  <c:v>2.3281540246850332E-2</c:v>
                </c:pt>
                <c:pt idx="3420">
                  <c:v>2.3281540246850332E-2</c:v>
                </c:pt>
                <c:pt idx="3421">
                  <c:v>2.3281540246850332E-2</c:v>
                </c:pt>
                <c:pt idx="3422">
                  <c:v>2.3281540246850332E-2</c:v>
                </c:pt>
                <c:pt idx="3423">
                  <c:v>2.3281540246850332E-2</c:v>
                </c:pt>
                <c:pt idx="3424">
                  <c:v>2.3281540246850332E-2</c:v>
                </c:pt>
                <c:pt idx="3425">
                  <c:v>2.3281540246850332E-2</c:v>
                </c:pt>
                <c:pt idx="3426">
                  <c:v>2.3281540246850332E-2</c:v>
                </c:pt>
                <c:pt idx="3427">
                  <c:v>2.3281540246850332E-2</c:v>
                </c:pt>
                <c:pt idx="3428">
                  <c:v>2.3281540246850332E-2</c:v>
                </c:pt>
                <c:pt idx="3429">
                  <c:v>2.3281540246850332E-2</c:v>
                </c:pt>
                <c:pt idx="3430">
                  <c:v>2.3281540246850332E-2</c:v>
                </c:pt>
                <c:pt idx="3431">
                  <c:v>2.3281540246850332E-2</c:v>
                </c:pt>
                <c:pt idx="3432">
                  <c:v>2.3281540246850332E-2</c:v>
                </c:pt>
                <c:pt idx="3433">
                  <c:v>2.3281540246850332E-2</c:v>
                </c:pt>
                <c:pt idx="3434">
                  <c:v>2.3281540246850332E-2</c:v>
                </c:pt>
                <c:pt idx="3435">
                  <c:v>2.3281540246850332E-2</c:v>
                </c:pt>
                <c:pt idx="3436">
                  <c:v>2.3281540246850332E-2</c:v>
                </c:pt>
                <c:pt idx="3437">
                  <c:v>2.3281540246850332E-2</c:v>
                </c:pt>
                <c:pt idx="3438">
                  <c:v>2.3281540246850332E-2</c:v>
                </c:pt>
                <c:pt idx="3439">
                  <c:v>2.3281540246850332E-2</c:v>
                </c:pt>
                <c:pt idx="3440">
                  <c:v>2.3281540246850332E-2</c:v>
                </c:pt>
                <c:pt idx="3441">
                  <c:v>2.3281540246850332E-2</c:v>
                </c:pt>
                <c:pt idx="3442">
                  <c:v>2.3281540246850332E-2</c:v>
                </c:pt>
                <c:pt idx="3443">
                  <c:v>2.3281540246850332E-2</c:v>
                </c:pt>
                <c:pt idx="3444">
                  <c:v>2.3281540246850332E-2</c:v>
                </c:pt>
                <c:pt idx="3445">
                  <c:v>2.3281540246850332E-2</c:v>
                </c:pt>
                <c:pt idx="3446">
                  <c:v>2.3281540246850332E-2</c:v>
                </c:pt>
                <c:pt idx="3447">
                  <c:v>2.3281540246850332E-2</c:v>
                </c:pt>
                <c:pt idx="3448">
                  <c:v>2.3281540246850332E-2</c:v>
                </c:pt>
                <c:pt idx="3449">
                  <c:v>2.3281540246850332E-2</c:v>
                </c:pt>
                <c:pt idx="3450">
                  <c:v>2.3281540246850332E-2</c:v>
                </c:pt>
                <c:pt idx="3451">
                  <c:v>2.3281540246850332E-2</c:v>
                </c:pt>
                <c:pt idx="3452">
                  <c:v>2.3281540246850332E-2</c:v>
                </c:pt>
                <c:pt idx="3453">
                  <c:v>2.3281540246850332E-2</c:v>
                </c:pt>
                <c:pt idx="3454">
                  <c:v>2.3281540246850332E-2</c:v>
                </c:pt>
                <c:pt idx="3455">
                  <c:v>2.3281540246850332E-2</c:v>
                </c:pt>
                <c:pt idx="3456">
                  <c:v>2.3281540246850332E-2</c:v>
                </c:pt>
                <c:pt idx="3457">
                  <c:v>2.3281540246850332E-2</c:v>
                </c:pt>
                <c:pt idx="3458">
                  <c:v>2.3281540246850332E-2</c:v>
                </c:pt>
                <c:pt idx="3459">
                  <c:v>2.3281540246850332E-2</c:v>
                </c:pt>
                <c:pt idx="3460">
                  <c:v>2.3281540246850332E-2</c:v>
                </c:pt>
                <c:pt idx="3461">
                  <c:v>2.3281540246850332E-2</c:v>
                </c:pt>
                <c:pt idx="3462">
                  <c:v>2.3281540246850332E-2</c:v>
                </c:pt>
                <c:pt idx="3463">
                  <c:v>2.3281540246850332E-2</c:v>
                </c:pt>
                <c:pt idx="3464">
                  <c:v>2.3281540246850332E-2</c:v>
                </c:pt>
                <c:pt idx="3465">
                  <c:v>2.3281540246850332E-2</c:v>
                </c:pt>
                <c:pt idx="3466">
                  <c:v>2.3281540246850332E-2</c:v>
                </c:pt>
                <c:pt idx="3467">
                  <c:v>2.3281540246850332E-2</c:v>
                </c:pt>
                <c:pt idx="3468">
                  <c:v>2.3281540246850332E-2</c:v>
                </c:pt>
                <c:pt idx="3469">
                  <c:v>2.3281540246850332E-2</c:v>
                </c:pt>
                <c:pt idx="3470">
                  <c:v>2.3281540246850332E-2</c:v>
                </c:pt>
                <c:pt idx="3471">
                  <c:v>2.3281540246850332E-2</c:v>
                </c:pt>
                <c:pt idx="3472">
                  <c:v>2.3281540246850332E-2</c:v>
                </c:pt>
                <c:pt idx="3473">
                  <c:v>2.3281540246850332E-2</c:v>
                </c:pt>
                <c:pt idx="3474">
                  <c:v>2.3281540246850332E-2</c:v>
                </c:pt>
                <c:pt idx="3475">
                  <c:v>2.3281540246850332E-2</c:v>
                </c:pt>
                <c:pt idx="3476">
                  <c:v>2.3281540246850332E-2</c:v>
                </c:pt>
                <c:pt idx="3477">
                  <c:v>2.3281540246850332E-2</c:v>
                </c:pt>
                <c:pt idx="3478">
                  <c:v>2.3281540246850332E-2</c:v>
                </c:pt>
                <c:pt idx="3479">
                  <c:v>2.3281540246850332E-2</c:v>
                </c:pt>
                <c:pt idx="3480">
                  <c:v>2.3281540246850332E-2</c:v>
                </c:pt>
                <c:pt idx="3481">
                  <c:v>2.3281540246850332E-2</c:v>
                </c:pt>
                <c:pt idx="3482">
                  <c:v>2.3281540246850332E-2</c:v>
                </c:pt>
                <c:pt idx="3483">
                  <c:v>2.3281540246850332E-2</c:v>
                </c:pt>
                <c:pt idx="3484">
                  <c:v>2.3281540246850332E-2</c:v>
                </c:pt>
                <c:pt idx="3485">
                  <c:v>2.3281540246850332E-2</c:v>
                </c:pt>
                <c:pt idx="3486">
                  <c:v>2.3281540246850332E-2</c:v>
                </c:pt>
                <c:pt idx="3487">
                  <c:v>2.3281540246850332E-2</c:v>
                </c:pt>
                <c:pt idx="3488">
                  <c:v>2.3281540246850332E-2</c:v>
                </c:pt>
                <c:pt idx="3489">
                  <c:v>2.3281540246850332E-2</c:v>
                </c:pt>
                <c:pt idx="3490">
                  <c:v>2.3281540246850332E-2</c:v>
                </c:pt>
                <c:pt idx="3491">
                  <c:v>2.3281540246850332E-2</c:v>
                </c:pt>
                <c:pt idx="3492">
                  <c:v>2.3281540246850332E-2</c:v>
                </c:pt>
                <c:pt idx="3493">
                  <c:v>2.3281540246850332E-2</c:v>
                </c:pt>
                <c:pt idx="3494">
                  <c:v>2.3281540246850332E-2</c:v>
                </c:pt>
                <c:pt idx="3495">
                  <c:v>2.3281540246850332E-2</c:v>
                </c:pt>
                <c:pt idx="3496">
                  <c:v>2.3281540246850332E-2</c:v>
                </c:pt>
                <c:pt idx="3497">
                  <c:v>2.3281540246850332E-2</c:v>
                </c:pt>
                <c:pt idx="3498">
                  <c:v>2.3281540246850332E-2</c:v>
                </c:pt>
                <c:pt idx="3499">
                  <c:v>2.3281540246850332E-2</c:v>
                </c:pt>
                <c:pt idx="3500">
                  <c:v>2.3281540246850332E-2</c:v>
                </c:pt>
                <c:pt idx="3501">
                  <c:v>2.3281540246850332E-2</c:v>
                </c:pt>
                <c:pt idx="3502">
                  <c:v>2.3281540246850332E-2</c:v>
                </c:pt>
                <c:pt idx="3503">
                  <c:v>2.3281540246850332E-2</c:v>
                </c:pt>
                <c:pt idx="3504">
                  <c:v>2.3281540246850332E-2</c:v>
                </c:pt>
                <c:pt idx="3505">
                  <c:v>2.3281540246850332E-2</c:v>
                </c:pt>
                <c:pt idx="3506">
                  <c:v>2.3281540246850332E-2</c:v>
                </c:pt>
                <c:pt idx="3507">
                  <c:v>2.3281540246850332E-2</c:v>
                </c:pt>
                <c:pt idx="3508">
                  <c:v>2.3281540246850332E-2</c:v>
                </c:pt>
                <c:pt idx="3509">
                  <c:v>2.3281540246850332E-2</c:v>
                </c:pt>
                <c:pt idx="3510">
                  <c:v>2.3281540246850332E-2</c:v>
                </c:pt>
                <c:pt idx="3511">
                  <c:v>2.3281540246850332E-2</c:v>
                </c:pt>
                <c:pt idx="3512">
                  <c:v>2.3281540246850332E-2</c:v>
                </c:pt>
                <c:pt idx="3513">
                  <c:v>2.3281540246850332E-2</c:v>
                </c:pt>
                <c:pt idx="3514">
                  <c:v>2.3281540246850332E-2</c:v>
                </c:pt>
                <c:pt idx="3515">
                  <c:v>2.3281540246850332E-2</c:v>
                </c:pt>
                <c:pt idx="3516">
                  <c:v>2.3281540246850332E-2</c:v>
                </c:pt>
                <c:pt idx="3517">
                  <c:v>2.3281540246850332E-2</c:v>
                </c:pt>
                <c:pt idx="3518">
                  <c:v>2.3281540246850332E-2</c:v>
                </c:pt>
                <c:pt idx="3519">
                  <c:v>2.3281540246850332E-2</c:v>
                </c:pt>
                <c:pt idx="3520">
                  <c:v>2.3281540246850332E-2</c:v>
                </c:pt>
                <c:pt idx="3521">
                  <c:v>2.3281540246850332E-2</c:v>
                </c:pt>
                <c:pt idx="3522">
                  <c:v>2.3281540246850332E-2</c:v>
                </c:pt>
                <c:pt idx="3523">
                  <c:v>2.3281540246850332E-2</c:v>
                </c:pt>
                <c:pt idx="3524">
                  <c:v>2.3281540246850332E-2</c:v>
                </c:pt>
                <c:pt idx="3525">
                  <c:v>2.3281540246850332E-2</c:v>
                </c:pt>
                <c:pt idx="3526">
                  <c:v>2.3281540246850332E-2</c:v>
                </c:pt>
                <c:pt idx="3527">
                  <c:v>2.3281540246850332E-2</c:v>
                </c:pt>
                <c:pt idx="3528">
                  <c:v>2.3281540246850332E-2</c:v>
                </c:pt>
                <c:pt idx="3529">
                  <c:v>2.3281540246850332E-2</c:v>
                </c:pt>
                <c:pt idx="3530">
                  <c:v>2.3281540246850332E-2</c:v>
                </c:pt>
                <c:pt idx="3531">
                  <c:v>2.3281540246850332E-2</c:v>
                </c:pt>
                <c:pt idx="3532">
                  <c:v>2.3281540246850332E-2</c:v>
                </c:pt>
                <c:pt idx="3533">
                  <c:v>2.3281540246850332E-2</c:v>
                </c:pt>
                <c:pt idx="3534">
                  <c:v>2.3281540246850332E-2</c:v>
                </c:pt>
                <c:pt idx="3535">
                  <c:v>2.3281540246850332E-2</c:v>
                </c:pt>
                <c:pt idx="3536">
                  <c:v>2.3281540246850332E-2</c:v>
                </c:pt>
                <c:pt idx="3537">
                  <c:v>2.3281540246850332E-2</c:v>
                </c:pt>
                <c:pt idx="3538">
                  <c:v>2.3281540246850332E-2</c:v>
                </c:pt>
                <c:pt idx="3539">
                  <c:v>2.3281540246850332E-2</c:v>
                </c:pt>
                <c:pt idx="3540">
                  <c:v>2.3281540246850332E-2</c:v>
                </c:pt>
                <c:pt idx="3541">
                  <c:v>2.3281540246850332E-2</c:v>
                </c:pt>
                <c:pt idx="3542">
                  <c:v>2.3281540246850332E-2</c:v>
                </c:pt>
                <c:pt idx="3543">
                  <c:v>2.3281540246850332E-2</c:v>
                </c:pt>
                <c:pt idx="3544">
                  <c:v>2.3281540246850332E-2</c:v>
                </c:pt>
                <c:pt idx="3545">
                  <c:v>2.3281540246850332E-2</c:v>
                </c:pt>
                <c:pt idx="3546">
                  <c:v>2.3281540246850332E-2</c:v>
                </c:pt>
                <c:pt idx="3547">
                  <c:v>2.3281540246850332E-2</c:v>
                </c:pt>
                <c:pt idx="3548">
                  <c:v>2.3350667125794412E-2</c:v>
                </c:pt>
                <c:pt idx="3549">
                  <c:v>2.3350667125794412E-2</c:v>
                </c:pt>
                <c:pt idx="3550">
                  <c:v>2.3350667125794412E-2</c:v>
                </c:pt>
                <c:pt idx="3551">
                  <c:v>2.3350667125794412E-2</c:v>
                </c:pt>
                <c:pt idx="3552">
                  <c:v>2.3350667125794412E-2</c:v>
                </c:pt>
                <c:pt idx="3553">
                  <c:v>2.3350667125794412E-2</c:v>
                </c:pt>
                <c:pt idx="3554">
                  <c:v>2.3350667125794412E-2</c:v>
                </c:pt>
                <c:pt idx="3555">
                  <c:v>2.3350667125794412E-2</c:v>
                </c:pt>
                <c:pt idx="3556">
                  <c:v>2.3350667125794412E-2</c:v>
                </c:pt>
                <c:pt idx="3557">
                  <c:v>2.3350667125794412E-2</c:v>
                </c:pt>
                <c:pt idx="3558">
                  <c:v>2.3350667125794412E-2</c:v>
                </c:pt>
                <c:pt idx="3559">
                  <c:v>2.3350667125794412E-2</c:v>
                </c:pt>
                <c:pt idx="3560">
                  <c:v>2.3350667125794412E-2</c:v>
                </c:pt>
                <c:pt idx="3561">
                  <c:v>2.3350667125794412E-2</c:v>
                </c:pt>
                <c:pt idx="3562">
                  <c:v>2.3350667125794412E-2</c:v>
                </c:pt>
                <c:pt idx="3563">
                  <c:v>2.3350667125794412E-2</c:v>
                </c:pt>
                <c:pt idx="3564">
                  <c:v>2.3350667125794412E-2</c:v>
                </c:pt>
                <c:pt idx="3565">
                  <c:v>2.3350667125794412E-2</c:v>
                </c:pt>
                <c:pt idx="3566">
                  <c:v>2.3350667125794412E-2</c:v>
                </c:pt>
                <c:pt idx="3567">
                  <c:v>2.3350667125794412E-2</c:v>
                </c:pt>
                <c:pt idx="3568">
                  <c:v>2.3350667125794412E-2</c:v>
                </c:pt>
                <c:pt idx="3569">
                  <c:v>2.3350667125794412E-2</c:v>
                </c:pt>
                <c:pt idx="3570">
                  <c:v>2.3350667125794412E-2</c:v>
                </c:pt>
                <c:pt idx="3571">
                  <c:v>2.3350667125794412E-2</c:v>
                </c:pt>
                <c:pt idx="3572">
                  <c:v>2.3350667125794412E-2</c:v>
                </c:pt>
                <c:pt idx="3573">
                  <c:v>2.3350667125794412E-2</c:v>
                </c:pt>
                <c:pt idx="3574">
                  <c:v>2.3350667125794412E-2</c:v>
                </c:pt>
                <c:pt idx="3575">
                  <c:v>2.3350667125794412E-2</c:v>
                </c:pt>
                <c:pt idx="3576">
                  <c:v>2.3350667125794412E-2</c:v>
                </c:pt>
                <c:pt idx="3577">
                  <c:v>2.3350667125794412E-2</c:v>
                </c:pt>
                <c:pt idx="3578">
                  <c:v>2.3350667125794412E-2</c:v>
                </c:pt>
                <c:pt idx="3579">
                  <c:v>2.3350667125794412E-2</c:v>
                </c:pt>
                <c:pt idx="3580">
                  <c:v>2.3350667125794412E-2</c:v>
                </c:pt>
                <c:pt idx="3581">
                  <c:v>2.3350667125794412E-2</c:v>
                </c:pt>
                <c:pt idx="3582">
                  <c:v>2.3350667125794412E-2</c:v>
                </c:pt>
                <c:pt idx="3583">
                  <c:v>2.3350667125794412E-2</c:v>
                </c:pt>
                <c:pt idx="3584">
                  <c:v>2.3350667125794412E-2</c:v>
                </c:pt>
                <c:pt idx="3585">
                  <c:v>2.3350667125794412E-2</c:v>
                </c:pt>
                <c:pt idx="3586">
                  <c:v>2.3350667125794412E-2</c:v>
                </c:pt>
                <c:pt idx="3587">
                  <c:v>2.3350667125794412E-2</c:v>
                </c:pt>
                <c:pt idx="3588">
                  <c:v>2.3350667125794412E-2</c:v>
                </c:pt>
                <c:pt idx="3589">
                  <c:v>2.3350667125794412E-2</c:v>
                </c:pt>
                <c:pt idx="3590">
                  <c:v>2.3350667125794412E-2</c:v>
                </c:pt>
                <c:pt idx="3591">
                  <c:v>2.3350667125794412E-2</c:v>
                </c:pt>
                <c:pt idx="3592">
                  <c:v>2.3350667125794412E-2</c:v>
                </c:pt>
                <c:pt idx="3593">
                  <c:v>2.3350667125794412E-2</c:v>
                </c:pt>
                <c:pt idx="3594">
                  <c:v>2.3350667125794412E-2</c:v>
                </c:pt>
                <c:pt idx="3595">
                  <c:v>2.3350667125794412E-2</c:v>
                </c:pt>
                <c:pt idx="3596">
                  <c:v>2.3350667125794412E-2</c:v>
                </c:pt>
                <c:pt idx="3597">
                  <c:v>2.3350667125794412E-2</c:v>
                </c:pt>
                <c:pt idx="3598">
                  <c:v>2.3350667125794412E-2</c:v>
                </c:pt>
                <c:pt idx="3599">
                  <c:v>2.3350667125794412E-2</c:v>
                </c:pt>
                <c:pt idx="3600">
                  <c:v>2.3350667125794412E-2</c:v>
                </c:pt>
                <c:pt idx="3601">
                  <c:v>2.3350667125794412E-2</c:v>
                </c:pt>
                <c:pt idx="3602">
                  <c:v>2.3350667125794412E-2</c:v>
                </c:pt>
                <c:pt idx="3603">
                  <c:v>2.3350667125794412E-2</c:v>
                </c:pt>
                <c:pt idx="3604">
                  <c:v>2.3350667125794412E-2</c:v>
                </c:pt>
                <c:pt idx="3605">
                  <c:v>2.3350667125794412E-2</c:v>
                </c:pt>
                <c:pt idx="3606">
                  <c:v>2.3350667125794412E-2</c:v>
                </c:pt>
                <c:pt idx="3607">
                  <c:v>2.3350667125794412E-2</c:v>
                </c:pt>
                <c:pt idx="3608">
                  <c:v>2.3350667125794412E-2</c:v>
                </c:pt>
                <c:pt idx="3609">
                  <c:v>2.3350667125794412E-2</c:v>
                </c:pt>
                <c:pt idx="3610">
                  <c:v>2.3350667125794412E-2</c:v>
                </c:pt>
                <c:pt idx="3611">
                  <c:v>2.3350667125794412E-2</c:v>
                </c:pt>
                <c:pt idx="3612">
                  <c:v>2.3350667125794412E-2</c:v>
                </c:pt>
                <c:pt idx="3613">
                  <c:v>2.3350667125794412E-2</c:v>
                </c:pt>
                <c:pt idx="3614">
                  <c:v>2.3350667125794412E-2</c:v>
                </c:pt>
                <c:pt idx="3615">
                  <c:v>2.3350667125794412E-2</c:v>
                </c:pt>
                <c:pt idx="3616">
                  <c:v>2.3350667125794412E-2</c:v>
                </c:pt>
                <c:pt idx="3617">
                  <c:v>2.3350667125794412E-2</c:v>
                </c:pt>
                <c:pt idx="3618">
                  <c:v>2.3350667125794412E-2</c:v>
                </c:pt>
                <c:pt idx="3619">
                  <c:v>2.3350667125794412E-2</c:v>
                </c:pt>
                <c:pt idx="3620">
                  <c:v>2.3350667125794412E-2</c:v>
                </c:pt>
                <c:pt idx="3621">
                  <c:v>2.3350667125794412E-2</c:v>
                </c:pt>
                <c:pt idx="3622">
                  <c:v>2.3350667125794412E-2</c:v>
                </c:pt>
                <c:pt idx="3623">
                  <c:v>2.3350667125794412E-2</c:v>
                </c:pt>
                <c:pt idx="3624">
                  <c:v>2.3350667125794412E-2</c:v>
                </c:pt>
                <c:pt idx="3625">
                  <c:v>2.3350667125794412E-2</c:v>
                </c:pt>
                <c:pt idx="3626">
                  <c:v>2.3350667125794412E-2</c:v>
                </c:pt>
                <c:pt idx="3627">
                  <c:v>2.3350667125794412E-2</c:v>
                </c:pt>
                <c:pt idx="3628">
                  <c:v>2.3350667125794412E-2</c:v>
                </c:pt>
                <c:pt idx="3629">
                  <c:v>2.3350667125794412E-2</c:v>
                </c:pt>
                <c:pt idx="3630">
                  <c:v>2.3350667125794412E-2</c:v>
                </c:pt>
                <c:pt idx="3631">
                  <c:v>2.3350667125794412E-2</c:v>
                </c:pt>
                <c:pt idx="3632">
                  <c:v>2.3350667125794412E-2</c:v>
                </c:pt>
                <c:pt idx="3633">
                  <c:v>2.3350667125794412E-2</c:v>
                </c:pt>
                <c:pt idx="3634">
                  <c:v>2.3350667125794412E-2</c:v>
                </c:pt>
                <c:pt idx="3635">
                  <c:v>2.3350667125794412E-2</c:v>
                </c:pt>
                <c:pt idx="3636">
                  <c:v>2.3350667125794412E-2</c:v>
                </c:pt>
                <c:pt idx="3637">
                  <c:v>2.3350667125794412E-2</c:v>
                </c:pt>
                <c:pt idx="3638">
                  <c:v>2.3350667125794412E-2</c:v>
                </c:pt>
                <c:pt idx="3639">
                  <c:v>2.3350667125794412E-2</c:v>
                </c:pt>
                <c:pt idx="3640">
                  <c:v>2.3350667125794412E-2</c:v>
                </c:pt>
                <c:pt idx="3641">
                  <c:v>2.3350667125794412E-2</c:v>
                </c:pt>
                <c:pt idx="3642">
                  <c:v>2.3350667125794412E-2</c:v>
                </c:pt>
                <c:pt idx="3643">
                  <c:v>2.3350667125794412E-2</c:v>
                </c:pt>
                <c:pt idx="3644">
                  <c:v>2.3350667125794412E-2</c:v>
                </c:pt>
                <c:pt idx="3645">
                  <c:v>2.3350667125794412E-2</c:v>
                </c:pt>
                <c:pt idx="3646">
                  <c:v>2.3350667125794412E-2</c:v>
                </c:pt>
                <c:pt idx="3647">
                  <c:v>2.3350667125794412E-2</c:v>
                </c:pt>
                <c:pt idx="3648">
                  <c:v>2.3350667125794412E-2</c:v>
                </c:pt>
                <c:pt idx="3649">
                  <c:v>2.3350667125794412E-2</c:v>
                </c:pt>
                <c:pt idx="3650">
                  <c:v>2.3350667125794412E-2</c:v>
                </c:pt>
                <c:pt idx="3651">
                  <c:v>2.3350667125794412E-2</c:v>
                </c:pt>
                <c:pt idx="3652">
                  <c:v>2.3350667125794412E-2</c:v>
                </c:pt>
                <c:pt idx="3653">
                  <c:v>2.3350667125794412E-2</c:v>
                </c:pt>
                <c:pt idx="3654">
                  <c:v>2.3350667125794412E-2</c:v>
                </c:pt>
                <c:pt idx="3655">
                  <c:v>2.3350667125794412E-2</c:v>
                </c:pt>
                <c:pt idx="3656">
                  <c:v>2.3350667125794412E-2</c:v>
                </c:pt>
                <c:pt idx="3657">
                  <c:v>2.3350667125794412E-2</c:v>
                </c:pt>
                <c:pt idx="3658">
                  <c:v>2.3350667125794412E-2</c:v>
                </c:pt>
                <c:pt idx="3659">
                  <c:v>2.3350667125794412E-2</c:v>
                </c:pt>
                <c:pt idx="3660">
                  <c:v>2.3350667125794412E-2</c:v>
                </c:pt>
                <c:pt idx="3661">
                  <c:v>2.3350667125794412E-2</c:v>
                </c:pt>
                <c:pt idx="3662">
                  <c:v>2.3350667125794412E-2</c:v>
                </c:pt>
                <c:pt idx="3663">
                  <c:v>2.3350667125794412E-2</c:v>
                </c:pt>
                <c:pt idx="3664">
                  <c:v>2.3350667125794412E-2</c:v>
                </c:pt>
                <c:pt idx="3665">
                  <c:v>2.3350667125794412E-2</c:v>
                </c:pt>
                <c:pt idx="3666">
                  <c:v>2.3350667125794412E-2</c:v>
                </c:pt>
                <c:pt idx="3667">
                  <c:v>2.3350667125794412E-2</c:v>
                </c:pt>
                <c:pt idx="3668">
                  <c:v>2.3350667125794412E-2</c:v>
                </c:pt>
                <c:pt idx="3669">
                  <c:v>2.3350667125794412E-2</c:v>
                </c:pt>
                <c:pt idx="3670">
                  <c:v>2.3350667125794412E-2</c:v>
                </c:pt>
                <c:pt idx="3671">
                  <c:v>2.3350667125794412E-2</c:v>
                </c:pt>
                <c:pt idx="3672">
                  <c:v>2.3350667125794412E-2</c:v>
                </c:pt>
                <c:pt idx="3673">
                  <c:v>2.3350667125794412E-2</c:v>
                </c:pt>
                <c:pt idx="3674">
                  <c:v>2.3350667125794412E-2</c:v>
                </c:pt>
                <c:pt idx="3675">
                  <c:v>2.3350667125794412E-2</c:v>
                </c:pt>
                <c:pt idx="3676">
                  <c:v>2.3350667125794412E-2</c:v>
                </c:pt>
                <c:pt idx="3677">
                  <c:v>2.3350667125794412E-2</c:v>
                </c:pt>
                <c:pt idx="3678">
                  <c:v>2.3350667125794412E-2</c:v>
                </c:pt>
                <c:pt idx="3679">
                  <c:v>2.3350667125794412E-2</c:v>
                </c:pt>
                <c:pt idx="3680">
                  <c:v>2.3350667125794412E-2</c:v>
                </c:pt>
                <c:pt idx="3681">
                  <c:v>2.3350667125794412E-2</c:v>
                </c:pt>
                <c:pt idx="3682">
                  <c:v>2.3350667125794412E-2</c:v>
                </c:pt>
                <c:pt idx="3683">
                  <c:v>2.3350667125794412E-2</c:v>
                </c:pt>
                <c:pt idx="3684">
                  <c:v>2.3350667125794412E-2</c:v>
                </c:pt>
                <c:pt idx="3685">
                  <c:v>2.3350667125794412E-2</c:v>
                </c:pt>
                <c:pt idx="3686">
                  <c:v>2.3350667125794412E-2</c:v>
                </c:pt>
                <c:pt idx="3687">
                  <c:v>2.3350667125794412E-2</c:v>
                </c:pt>
                <c:pt idx="3688">
                  <c:v>2.3350667125794412E-2</c:v>
                </c:pt>
                <c:pt idx="3689">
                  <c:v>2.3350667125794412E-2</c:v>
                </c:pt>
                <c:pt idx="3690">
                  <c:v>2.3350667125794412E-2</c:v>
                </c:pt>
                <c:pt idx="3691">
                  <c:v>2.3350667125794412E-2</c:v>
                </c:pt>
                <c:pt idx="3692">
                  <c:v>2.3350667125794412E-2</c:v>
                </c:pt>
                <c:pt idx="3693">
                  <c:v>2.3350667125794412E-2</c:v>
                </c:pt>
                <c:pt idx="3694">
                  <c:v>2.3350667125794412E-2</c:v>
                </c:pt>
                <c:pt idx="3695">
                  <c:v>2.3350667125794412E-2</c:v>
                </c:pt>
                <c:pt idx="3696">
                  <c:v>2.3350667125794412E-2</c:v>
                </c:pt>
                <c:pt idx="3697">
                  <c:v>2.3350667125794412E-2</c:v>
                </c:pt>
                <c:pt idx="3698">
                  <c:v>2.3350667125794412E-2</c:v>
                </c:pt>
                <c:pt idx="3699">
                  <c:v>2.3350667125794412E-2</c:v>
                </c:pt>
                <c:pt idx="3700">
                  <c:v>2.3350667125794412E-2</c:v>
                </c:pt>
                <c:pt idx="3701">
                  <c:v>2.3350667125794412E-2</c:v>
                </c:pt>
                <c:pt idx="3702">
                  <c:v>2.3350667125794412E-2</c:v>
                </c:pt>
                <c:pt idx="3703">
                  <c:v>2.3350667125794412E-2</c:v>
                </c:pt>
                <c:pt idx="3704">
                  <c:v>2.3350667125794412E-2</c:v>
                </c:pt>
                <c:pt idx="3705">
                  <c:v>2.3350667125794412E-2</c:v>
                </c:pt>
                <c:pt idx="3706">
                  <c:v>2.3350667125794412E-2</c:v>
                </c:pt>
                <c:pt idx="3707">
                  <c:v>2.3350667125794412E-2</c:v>
                </c:pt>
                <c:pt idx="3708">
                  <c:v>2.3350667125794412E-2</c:v>
                </c:pt>
                <c:pt idx="3709">
                  <c:v>2.3350667125794412E-2</c:v>
                </c:pt>
                <c:pt idx="3710">
                  <c:v>2.3350667125794412E-2</c:v>
                </c:pt>
                <c:pt idx="3711">
                  <c:v>2.3350667125794412E-2</c:v>
                </c:pt>
                <c:pt idx="3712">
                  <c:v>2.3350667125794412E-2</c:v>
                </c:pt>
                <c:pt idx="3713">
                  <c:v>2.3350667125794412E-2</c:v>
                </c:pt>
                <c:pt idx="3714">
                  <c:v>2.3350667125794412E-2</c:v>
                </c:pt>
                <c:pt idx="3715">
                  <c:v>2.3350667125794412E-2</c:v>
                </c:pt>
                <c:pt idx="3716">
                  <c:v>2.3350667125794412E-2</c:v>
                </c:pt>
                <c:pt idx="3717">
                  <c:v>2.3350667125794412E-2</c:v>
                </c:pt>
                <c:pt idx="3718">
                  <c:v>2.3350667125794412E-2</c:v>
                </c:pt>
                <c:pt idx="3719">
                  <c:v>2.3350667125794412E-2</c:v>
                </c:pt>
                <c:pt idx="3720">
                  <c:v>2.3350667125794412E-2</c:v>
                </c:pt>
                <c:pt idx="3721">
                  <c:v>2.3350667125794412E-2</c:v>
                </c:pt>
                <c:pt idx="3722">
                  <c:v>2.3350667125794412E-2</c:v>
                </c:pt>
                <c:pt idx="3723">
                  <c:v>2.3350667125794412E-2</c:v>
                </c:pt>
                <c:pt idx="3724">
                  <c:v>2.3350667125794412E-2</c:v>
                </c:pt>
                <c:pt idx="3725">
                  <c:v>2.3350667125794412E-2</c:v>
                </c:pt>
                <c:pt idx="3726">
                  <c:v>2.3350667125794412E-2</c:v>
                </c:pt>
                <c:pt idx="3727">
                  <c:v>2.3350667125794412E-2</c:v>
                </c:pt>
                <c:pt idx="3728">
                  <c:v>2.3350667125794412E-2</c:v>
                </c:pt>
                <c:pt idx="3729">
                  <c:v>2.3350667125794412E-2</c:v>
                </c:pt>
                <c:pt idx="3730">
                  <c:v>2.3350667125794412E-2</c:v>
                </c:pt>
                <c:pt idx="3731">
                  <c:v>2.3350667125794412E-2</c:v>
                </c:pt>
                <c:pt idx="3732">
                  <c:v>2.3350667125794412E-2</c:v>
                </c:pt>
                <c:pt idx="3733">
                  <c:v>2.3350667125794412E-2</c:v>
                </c:pt>
                <c:pt idx="3734">
                  <c:v>2.3350667125794412E-2</c:v>
                </c:pt>
                <c:pt idx="3735">
                  <c:v>2.3350667125794412E-2</c:v>
                </c:pt>
                <c:pt idx="3736">
                  <c:v>2.3350667125794412E-2</c:v>
                </c:pt>
                <c:pt idx="3737">
                  <c:v>2.3350667125794412E-2</c:v>
                </c:pt>
                <c:pt idx="3738">
                  <c:v>2.3350667125794412E-2</c:v>
                </c:pt>
                <c:pt idx="3739">
                  <c:v>2.3350667125794412E-2</c:v>
                </c:pt>
                <c:pt idx="3740">
                  <c:v>2.3350667125794412E-2</c:v>
                </c:pt>
                <c:pt idx="3741">
                  <c:v>2.3350667125794412E-2</c:v>
                </c:pt>
                <c:pt idx="3742">
                  <c:v>2.3350667125794412E-2</c:v>
                </c:pt>
                <c:pt idx="3743">
                  <c:v>2.3350667125794412E-2</c:v>
                </c:pt>
                <c:pt idx="3744">
                  <c:v>2.3350667125794412E-2</c:v>
                </c:pt>
                <c:pt idx="3745">
                  <c:v>2.3350667125794412E-2</c:v>
                </c:pt>
                <c:pt idx="3746">
                  <c:v>2.3350667125794412E-2</c:v>
                </c:pt>
                <c:pt idx="3747">
                  <c:v>2.3350667125794412E-2</c:v>
                </c:pt>
                <c:pt idx="3748">
                  <c:v>2.3350667125794412E-2</c:v>
                </c:pt>
                <c:pt idx="3749">
                  <c:v>2.3350667125794412E-2</c:v>
                </c:pt>
                <c:pt idx="3750">
                  <c:v>2.3350667125794412E-2</c:v>
                </c:pt>
                <c:pt idx="3751">
                  <c:v>2.3350667125794412E-2</c:v>
                </c:pt>
                <c:pt idx="3752">
                  <c:v>2.3350667125794412E-2</c:v>
                </c:pt>
                <c:pt idx="3753">
                  <c:v>2.3350667125794412E-2</c:v>
                </c:pt>
                <c:pt idx="3754">
                  <c:v>2.3350667125794412E-2</c:v>
                </c:pt>
                <c:pt idx="3755">
                  <c:v>2.3350667125794412E-2</c:v>
                </c:pt>
                <c:pt idx="3756">
                  <c:v>2.3350667125794412E-2</c:v>
                </c:pt>
                <c:pt idx="3757">
                  <c:v>2.3350667125794412E-2</c:v>
                </c:pt>
                <c:pt idx="3758">
                  <c:v>2.3350667125794412E-2</c:v>
                </c:pt>
                <c:pt idx="3759">
                  <c:v>2.3350667125794412E-2</c:v>
                </c:pt>
                <c:pt idx="3760">
                  <c:v>2.3350667125794412E-2</c:v>
                </c:pt>
                <c:pt idx="3761">
                  <c:v>2.3350667125794412E-2</c:v>
                </c:pt>
                <c:pt idx="3762">
                  <c:v>2.3350667125794412E-2</c:v>
                </c:pt>
                <c:pt idx="3763">
                  <c:v>2.3350667125794412E-2</c:v>
                </c:pt>
                <c:pt idx="3764">
                  <c:v>2.3350667125794412E-2</c:v>
                </c:pt>
                <c:pt idx="3765">
                  <c:v>2.3350667125794412E-2</c:v>
                </c:pt>
                <c:pt idx="3766">
                  <c:v>2.3350667125794412E-2</c:v>
                </c:pt>
                <c:pt idx="3767">
                  <c:v>2.3350667125794412E-2</c:v>
                </c:pt>
                <c:pt idx="3768">
                  <c:v>2.3350667125794412E-2</c:v>
                </c:pt>
                <c:pt idx="3769">
                  <c:v>2.3350667125794412E-2</c:v>
                </c:pt>
                <c:pt idx="3770">
                  <c:v>2.3350667125794412E-2</c:v>
                </c:pt>
                <c:pt idx="3771">
                  <c:v>2.3350667125794412E-2</c:v>
                </c:pt>
                <c:pt idx="3772">
                  <c:v>2.3350667125794412E-2</c:v>
                </c:pt>
                <c:pt idx="3773">
                  <c:v>2.3350667125794412E-2</c:v>
                </c:pt>
                <c:pt idx="3774">
                  <c:v>2.3350667125794412E-2</c:v>
                </c:pt>
                <c:pt idx="3775">
                  <c:v>2.3350667125794412E-2</c:v>
                </c:pt>
                <c:pt idx="3776">
                  <c:v>2.3350667125794412E-2</c:v>
                </c:pt>
                <c:pt idx="3777">
                  <c:v>2.3350667125794412E-2</c:v>
                </c:pt>
                <c:pt idx="3778">
                  <c:v>2.3350667125794412E-2</c:v>
                </c:pt>
                <c:pt idx="3779">
                  <c:v>2.3350667125794412E-2</c:v>
                </c:pt>
                <c:pt idx="3780">
                  <c:v>2.3350667125794412E-2</c:v>
                </c:pt>
                <c:pt idx="3781">
                  <c:v>2.3350667125794412E-2</c:v>
                </c:pt>
                <c:pt idx="3782">
                  <c:v>2.3350667125794412E-2</c:v>
                </c:pt>
                <c:pt idx="3783">
                  <c:v>2.3350667125794412E-2</c:v>
                </c:pt>
                <c:pt idx="3784">
                  <c:v>2.3350667125794412E-2</c:v>
                </c:pt>
                <c:pt idx="3785">
                  <c:v>2.3350667125794412E-2</c:v>
                </c:pt>
                <c:pt idx="3786">
                  <c:v>2.3350667125794412E-2</c:v>
                </c:pt>
                <c:pt idx="3787">
                  <c:v>2.3350667125794412E-2</c:v>
                </c:pt>
                <c:pt idx="3788">
                  <c:v>2.3350667125794412E-2</c:v>
                </c:pt>
                <c:pt idx="3789">
                  <c:v>2.3350667125794412E-2</c:v>
                </c:pt>
                <c:pt idx="3790">
                  <c:v>2.3350667125794412E-2</c:v>
                </c:pt>
                <c:pt idx="3791">
                  <c:v>2.3350667125794412E-2</c:v>
                </c:pt>
                <c:pt idx="3792">
                  <c:v>2.3350667125794412E-2</c:v>
                </c:pt>
                <c:pt idx="3793">
                  <c:v>2.3350667125794412E-2</c:v>
                </c:pt>
                <c:pt idx="3794">
                  <c:v>2.3350667125794412E-2</c:v>
                </c:pt>
                <c:pt idx="3795">
                  <c:v>2.3350667125794412E-2</c:v>
                </c:pt>
                <c:pt idx="3796">
                  <c:v>2.3350667125794412E-2</c:v>
                </c:pt>
                <c:pt idx="3797">
                  <c:v>2.3350667125794412E-2</c:v>
                </c:pt>
                <c:pt idx="3798">
                  <c:v>2.3350667125794412E-2</c:v>
                </c:pt>
                <c:pt idx="3799">
                  <c:v>2.3350667125794412E-2</c:v>
                </c:pt>
                <c:pt idx="3800">
                  <c:v>2.3350667125794412E-2</c:v>
                </c:pt>
                <c:pt idx="3801">
                  <c:v>2.3350667125794412E-2</c:v>
                </c:pt>
                <c:pt idx="3802">
                  <c:v>2.3350667125794412E-2</c:v>
                </c:pt>
                <c:pt idx="3803">
                  <c:v>2.3350667125794412E-2</c:v>
                </c:pt>
                <c:pt idx="3804">
                  <c:v>2.3350667125794412E-2</c:v>
                </c:pt>
                <c:pt idx="3805">
                  <c:v>2.3350667125794412E-2</c:v>
                </c:pt>
                <c:pt idx="3806">
                  <c:v>2.3350667125794412E-2</c:v>
                </c:pt>
                <c:pt idx="3807">
                  <c:v>2.3350667125794412E-2</c:v>
                </c:pt>
                <c:pt idx="3808">
                  <c:v>2.3350667125794412E-2</c:v>
                </c:pt>
                <c:pt idx="3809">
                  <c:v>2.3350667125794412E-2</c:v>
                </c:pt>
                <c:pt idx="3810">
                  <c:v>2.3350667125794412E-2</c:v>
                </c:pt>
                <c:pt idx="3811">
                  <c:v>2.3350667125794412E-2</c:v>
                </c:pt>
                <c:pt idx="3812">
                  <c:v>2.3350667125794412E-2</c:v>
                </c:pt>
                <c:pt idx="3813">
                  <c:v>2.3350667125794412E-2</c:v>
                </c:pt>
                <c:pt idx="3814">
                  <c:v>2.3350667125794412E-2</c:v>
                </c:pt>
                <c:pt idx="3815">
                  <c:v>2.3350667125794412E-2</c:v>
                </c:pt>
                <c:pt idx="3816">
                  <c:v>2.3350667125794412E-2</c:v>
                </c:pt>
                <c:pt idx="3817">
                  <c:v>2.3350667125794412E-2</c:v>
                </c:pt>
                <c:pt idx="3818">
                  <c:v>2.3350667125794412E-2</c:v>
                </c:pt>
                <c:pt idx="3819">
                  <c:v>2.3350667125794412E-2</c:v>
                </c:pt>
                <c:pt idx="3820">
                  <c:v>2.3350667125794412E-2</c:v>
                </c:pt>
                <c:pt idx="3821">
                  <c:v>2.3350667125794412E-2</c:v>
                </c:pt>
                <c:pt idx="3822">
                  <c:v>2.3350667125794412E-2</c:v>
                </c:pt>
                <c:pt idx="3823">
                  <c:v>2.3350667125794412E-2</c:v>
                </c:pt>
                <c:pt idx="3824">
                  <c:v>2.3350667125794412E-2</c:v>
                </c:pt>
                <c:pt idx="3825">
                  <c:v>2.3350667125794412E-2</c:v>
                </c:pt>
                <c:pt idx="3826">
                  <c:v>2.3350667125794412E-2</c:v>
                </c:pt>
                <c:pt idx="3827">
                  <c:v>2.3350667125794412E-2</c:v>
                </c:pt>
                <c:pt idx="3828">
                  <c:v>2.3350667125794412E-2</c:v>
                </c:pt>
                <c:pt idx="3829">
                  <c:v>2.3350667125794412E-2</c:v>
                </c:pt>
                <c:pt idx="3830">
                  <c:v>2.3350667125794412E-2</c:v>
                </c:pt>
                <c:pt idx="3831">
                  <c:v>2.3350667125794412E-2</c:v>
                </c:pt>
                <c:pt idx="3832">
                  <c:v>2.3350667125794412E-2</c:v>
                </c:pt>
                <c:pt idx="3833">
                  <c:v>2.3350667125794412E-2</c:v>
                </c:pt>
                <c:pt idx="3834">
                  <c:v>2.3350667125794412E-2</c:v>
                </c:pt>
                <c:pt idx="3835">
                  <c:v>2.3350667125794412E-2</c:v>
                </c:pt>
                <c:pt idx="3836">
                  <c:v>2.3350667125794412E-2</c:v>
                </c:pt>
                <c:pt idx="3837">
                  <c:v>2.3350667125794412E-2</c:v>
                </c:pt>
                <c:pt idx="3838">
                  <c:v>2.3350667125794412E-2</c:v>
                </c:pt>
                <c:pt idx="3839">
                  <c:v>2.3350667125794412E-2</c:v>
                </c:pt>
                <c:pt idx="3840">
                  <c:v>2.3350667125794412E-2</c:v>
                </c:pt>
                <c:pt idx="3841">
                  <c:v>2.3350667125794412E-2</c:v>
                </c:pt>
                <c:pt idx="3842">
                  <c:v>2.3350667125794412E-2</c:v>
                </c:pt>
                <c:pt idx="3843">
                  <c:v>2.3350667125794412E-2</c:v>
                </c:pt>
                <c:pt idx="3844">
                  <c:v>2.3350667125794412E-2</c:v>
                </c:pt>
                <c:pt idx="3845">
                  <c:v>2.3350667125794412E-2</c:v>
                </c:pt>
                <c:pt idx="3846">
                  <c:v>2.3350667125794412E-2</c:v>
                </c:pt>
                <c:pt idx="3847">
                  <c:v>2.3350667125794412E-2</c:v>
                </c:pt>
                <c:pt idx="3848">
                  <c:v>2.3350667125794412E-2</c:v>
                </c:pt>
                <c:pt idx="3849">
                  <c:v>2.3350667125794412E-2</c:v>
                </c:pt>
                <c:pt idx="3850">
                  <c:v>2.3350667125794412E-2</c:v>
                </c:pt>
                <c:pt idx="3851">
                  <c:v>2.3350667125794412E-2</c:v>
                </c:pt>
                <c:pt idx="3852">
                  <c:v>2.3350667125794412E-2</c:v>
                </c:pt>
                <c:pt idx="3853">
                  <c:v>2.3350667125794412E-2</c:v>
                </c:pt>
                <c:pt idx="3854">
                  <c:v>2.3350667125794412E-2</c:v>
                </c:pt>
                <c:pt idx="3855">
                  <c:v>2.3350667125794412E-2</c:v>
                </c:pt>
                <c:pt idx="3856">
                  <c:v>2.3350667125794412E-2</c:v>
                </c:pt>
                <c:pt idx="3857">
                  <c:v>2.3350667125794412E-2</c:v>
                </c:pt>
                <c:pt idx="3858">
                  <c:v>2.3350667125794412E-2</c:v>
                </c:pt>
                <c:pt idx="3859">
                  <c:v>2.3350667125794412E-2</c:v>
                </c:pt>
                <c:pt idx="3860">
                  <c:v>2.3350667125794412E-2</c:v>
                </c:pt>
                <c:pt idx="3861">
                  <c:v>2.3350667125794412E-2</c:v>
                </c:pt>
                <c:pt idx="3862">
                  <c:v>2.3350667125794412E-2</c:v>
                </c:pt>
                <c:pt idx="3863">
                  <c:v>2.3350667125794412E-2</c:v>
                </c:pt>
                <c:pt idx="3864">
                  <c:v>2.3350667125794412E-2</c:v>
                </c:pt>
                <c:pt idx="3865">
                  <c:v>2.3350667125794412E-2</c:v>
                </c:pt>
                <c:pt idx="3866">
                  <c:v>2.3350667125794412E-2</c:v>
                </c:pt>
                <c:pt idx="3867">
                  <c:v>2.3350667125794412E-2</c:v>
                </c:pt>
                <c:pt idx="3868">
                  <c:v>2.3350667125794412E-2</c:v>
                </c:pt>
                <c:pt idx="3869">
                  <c:v>2.3350667125794412E-2</c:v>
                </c:pt>
                <c:pt idx="3870">
                  <c:v>2.3350667125794412E-2</c:v>
                </c:pt>
                <c:pt idx="3871">
                  <c:v>2.3350667125794412E-2</c:v>
                </c:pt>
                <c:pt idx="3872">
                  <c:v>2.3350667125794412E-2</c:v>
                </c:pt>
                <c:pt idx="3873">
                  <c:v>2.3350667125794412E-2</c:v>
                </c:pt>
                <c:pt idx="3874">
                  <c:v>2.3350667125794412E-2</c:v>
                </c:pt>
                <c:pt idx="3875">
                  <c:v>2.3350667125794412E-2</c:v>
                </c:pt>
                <c:pt idx="3876">
                  <c:v>2.3350667125794412E-2</c:v>
                </c:pt>
                <c:pt idx="3877">
                  <c:v>2.3350667125794412E-2</c:v>
                </c:pt>
                <c:pt idx="3878">
                  <c:v>2.3350667125794412E-2</c:v>
                </c:pt>
                <c:pt idx="3879">
                  <c:v>2.3350667125794412E-2</c:v>
                </c:pt>
                <c:pt idx="3880">
                  <c:v>2.3350667125794412E-2</c:v>
                </c:pt>
                <c:pt idx="3881">
                  <c:v>2.3350667125794412E-2</c:v>
                </c:pt>
                <c:pt idx="3882">
                  <c:v>2.3350667125794412E-2</c:v>
                </c:pt>
                <c:pt idx="3883">
                  <c:v>2.3350667125794412E-2</c:v>
                </c:pt>
                <c:pt idx="3884">
                  <c:v>2.3350667125794412E-2</c:v>
                </c:pt>
                <c:pt idx="3885">
                  <c:v>2.3350667125794412E-2</c:v>
                </c:pt>
                <c:pt idx="3886">
                  <c:v>2.3350667125794412E-2</c:v>
                </c:pt>
                <c:pt idx="3887">
                  <c:v>2.3350667125794412E-2</c:v>
                </c:pt>
                <c:pt idx="3888">
                  <c:v>2.3350667125794412E-2</c:v>
                </c:pt>
                <c:pt idx="3889">
                  <c:v>2.3350667125794412E-2</c:v>
                </c:pt>
                <c:pt idx="3890">
                  <c:v>2.3350667125794412E-2</c:v>
                </c:pt>
                <c:pt idx="3891">
                  <c:v>2.3350667125794412E-2</c:v>
                </c:pt>
                <c:pt idx="3892">
                  <c:v>2.3350667125794412E-2</c:v>
                </c:pt>
                <c:pt idx="3893">
                  <c:v>2.3350667125794412E-2</c:v>
                </c:pt>
                <c:pt idx="3894">
                  <c:v>2.3350667125794412E-2</c:v>
                </c:pt>
                <c:pt idx="3895">
                  <c:v>2.3350667125794412E-2</c:v>
                </c:pt>
                <c:pt idx="3896">
                  <c:v>2.3350667125794412E-2</c:v>
                </c:pt>
                <c:pt idx="3897">
                  <c:v>2.3350667125794412E-2</c:v>
                </c:pt>
                <c:pt idx="3898">
                  <c:v>2.3350667125794412E-2</c:v>
                </c:pt>
                <c:pt idx="3899">
                  <c:v>2.3350667125794412E-2</c:v>
                </c:pt>
                <c:pt idx="3900">
                  <c:v>2.3350667125794412E-2</c:v>
                </c:pt>
                <c:pt idx="3901">
                  <c:v>2.3350667125794412E-2</c:v>
                </c:pt>
                <c:pt idx="3902">
                  <c:v>2.3350667125794412E-2</c:v>
                </c:pt>
                <c:pt idx="3903">
                  <c:v>2.3350667125794412E-2</c:v>
                </c:pt>
                <c:pt idx="3904">
                  <c:v>2.3350667125794412E-2</c:v>
                </c:pt>
                <c:pt idx="3905">
                  <c:v>2.3350667125794412E-2</c:v>
                </c:pt>
                <c:pt idx="3906">
                  <c:v>2.3350667125794412E-2</c:v>
                </c:pt>
                <c:pt idx="3907">
                  <c:v>2.3350667125794412E-2</c:v>
                </c:pt>
                <c:pt idx="3908">
                  <c:v>2.3350667125794412E-2</c:v>
                </c:pt>
                <c:pt idx="3909">
                  <c:v>2.3350667125794412E-2</c:v>
                </c:pt>
                <c:pt idx="3910">
                  <c:v>2.3350667125794412E-2</c:v>
                </c:pt>
                <c:pt idx="3911">
                  <c:v>2.3255407577060086E-2</c:v>
                </c:pt>
                <c:pt idx="3912">
                  <c:v>2.3255407577060086E-2</c:v>
                </c:pt>
                <c:pt idx="3913">
                  <c:v>2.3255407577060086E-2</c:v>
                </c:pt>
                <c:pt idx="3914">
                  <c:v>2.3116685885097299E-2</c:v>
                </c:pt>
                <c:pt idx="3915">
                  <c:v>2.3116685885097299E-2</c:v>
                </c:pt>
                <c:pt idx="3916">
                  <c:v>2.3116685885097299E-2</c:v>
                </c:pt>
                <c:pt idx="3917">
                  <c:v>2.2774588517606935E-2</c:v>
                </c:pt>
                <c:pt idx="3918">
                  <c:v>2.2774588517606935E-2</c:v>
                </c:pt>
                <c:pt idx="3919">
                  <c:v>2.2774588517606935E-2</c:v>
                </c:pt>
                <c:pt idx="3920">
                  <c:v>2.2774588517606935E-2</c:v>
                </c:pt>
                <c:pt idx="3921">
                  <c:v>2.2774588517606935E-2</c:v>
                </c:pt>
                <c:pt idx="3922">
                  <c:v>2.2774588517606935E-2</c:v>
                </c:pt>
                <c:pt idx="3923">
                  <c:v>2.2774588517606935E-2</c:v>
                </c:pt>
                <c:pt idx="3924">
                  <c:v>2.2774588517606935E-2</c:v>
                </c:pt>
                <c:pt idx="3925">
                  <c:v>2.2774588517606935E-2</c:v>
                </c:pt>
                <c:pt idx="3926">
                  <c:v>2.2774588517606935E-2</c:v>
                </c:pt>
                <c:pt idx="3927">
                  <c:v>2.2774588517606935E-2</c:v>
                </c:pt>
                <c:pt idx="3928">
                  <c:v>2.2712592348622107E-2</c:v>
                </c:pt>
                <c:pt idx="3929">
                  <c:v>2.2495353548890085E-2</c:v>
                </c:pt>
                <c:pt idx="3930">
                  <c:v>2.2495353548890085E-2</c:v>
                </c:pt>
                <c:pt idx="3931">
                  <c:v>2.2495353548890085E-2</c:v>
                </c:pt>
                <c:pt idx="3932">
                  <c:v>2.2495353548890085E-2</c:v>
                </c:pt>
                <c:pt idx="3933">
                  <c:v>2.2495353548890085E-2</c:v>
                </c:pt>
                <c:pt idx="3934">
                  <c:v>2.2495353548890085E-2</c:v>
                </c:pt>
                <c:pt idx="3935">
                  <c:v>2.2495353548890085E-2</c:v>
                </c:pt>
                <c:pt idx="3936">
                  <c:v>2.2495353548890085E-2</c:v>
                </c:pt>
                <c:pt idx="3937">
                  <c:v>2.2495353548890085E-2</c:v>
                </c:pt>
                <c:pt idx="3938">
                  <c:v>2.2495353548890085E-2</c:v>
                </c:pt>
                <c:pt idx="3939">
                  <c:v>2.2495353548890085E-2</c:v>
                </c:pt>
                <c:pt idx="3940">
                  <c:v>2.2495353548890085E-2</c:v>
                </c:pt>
                <c:pt idx="3941">
                  <c:v>2.2495353548890085E-2</c:v>
                </c:pt>
                <c:pt idx="3942">
                  <c:v>2.2495353548890085E-2</c:v>
                </c:pt>
                <c:pt idx="3943">
                  <c:v>2.2495353548890085E-2</c:v>
                </c:pt>
                <c:pt idx="3944">
                  <c:v>2.2495353548890085E-2</c:v>
                </c:pt>
                <c:pt idx="3945">
                  <c:v>2.2495353548890085E-2</c:v>
                </c:pt>
                <c:pt idx="3946">
                  <c:v>2.2495353548890085E-2</c:v>
                </c:pt>
                <c:pt idx="3947">
                  <c:v>2.2495353548890085E-2</c:v>
                </c:pt>
                <c:pt idx="3948">
                  <c:v>2.2495353548890085E-2</c:v>
                </c:pt>
                <c:pt idx="3949">
                  <c:v>2.2495353548890085E-2</c:v>
                </c:pt>
                <c:pt idx="3950">
                  <c:v>2.2495353548890085E-2</c:v>
                </c:pt>
                <c:pt idx="3951">
                  <c:v>2.2495353548890085E-2</c:v>
                </c:pt>
                <c:pt idx="3952">
                  <c:v>2.2495353548890085E-2</c:v>
                </c:pt>
                <c:pt idx="3953">
                  <c:v>2.2495353548890085E-2</c:v>
                </c:pt>
                <c:pt idx="3954">
                  <c:v>2.2495353548890085E-2</c:v>
                </c:pt>
                <c:pt idx="3955">
                  <c:v>2.2495353548890085E-2</c:v>
                </c:pt>
                <c:pt idx="3956">
                  <c:v>2.2495353548890085E-2</c:v>
                </c:pt>
                <c:pt idx="3957">
                  <c:v>2.2495353548890085E-2</c:v>
                </c:pt>
                <c:pt idx="3958">
                  <c:v>2.2495353548890085E-2</c:v>
                </c:pt>
                <c:pt idx="3959">
                  <c:v>2.2495353548890085E-2</c:v>
                </c:pt>
                <c:pt idx="3960">
                  <c:v>2.2495353548890085E-2</c:v>
                </c:pt>
                <c:pt idx="3961">
                  <c:v>2.2495353548890085E-2</c:v>
                </c:pt>
                <c:pt idx="3962">
                  <c:v>2.2495353548890085E-2</c:v>
                </c:pt>
                <c:pt idx="3963">
                  <c:v>2.2495353548890085E-2</c:v>
                </c:pt>
                <c:pt idx="3964">
                  <c:v>2.2495353548890085E-2</c:v>
                </c:pt>
                <c:pt idx="3965">
                  <c:v>2.2495353548890085E-2</c:v>
                </c:pt>
                <c:pt idx="3966">
                  <c:v>2.2495353548890085E-2</c:v>
                </c:pt>
                <c:pt idx="3967">
                  <c:v>2.2495353548890085E-2</c:v>
                </c:pt>
                <c:pt idx="3968">
                  <c:v>2.2495353548890085E-2</c:v>
                </c:pt>
                <c:pt idx="3969">
                  <c:v>2.2168104021806089E-2</c:v>
                </c:pt>
                <c:pt idx="3970">
                  <c:v>2.2168104021806089E-2</c:v>
                </c:pt>
                <c:pt idx="3971">
                  <c:v>2.2168104021806089E-2</c:v>
                </c:pt>
                <c:pt idx="3972">
                  <c:v>2.2168104021806089E-2</c:v>
                </c:pt>
                <c:pt idx="3973">
                  <c:v>2.2168104021806089E-2</c:v>
                </c:pt>
                <c:pt idx="3974">
                  <c:v>2.2168104021806089E-2</c:v>
                </c:pt>
                <c:pt idx="3975">
                  <c:v>2.2168104021806089E-2</c:v>
                </c:pt>
                <c:pt idx="3976">
                  <c:v>2.2168104021806089E-2</c:v>
                </c:pt>
                <c:pt idx="3977">
                  <c:v>2.2168104021806089E-2</c:v>
                </c:pt>
                <c:pt idx="3978">
                  <c:v>2.2168104021806089E-2</c:v>
                </c:pt>
                <c:pt idx="3979">
                  <c:v>2.2168104021806089E-2</c:v>
                </c:pt>
                <c:pt idx="3980">
                  <c:v>2.2168104021806089E-2</c:v>
                </c:pt>
                <c:pt idx="3981">
                  <c:v>2.2123498748317365E-2</c:v>
                </c:pt>
                <c:pt idx="3982">
                  <c:v>2.2123498748317365E-2</c:v>
                </c:pt>
                <c:pt idx="3983">
                  <c:v>2.2123498748317365E-2</c:v>
                </c:pt>
                <c:pt idx="3984">
                  <c:v>2.2123498748317365E-2</c:v>
                </c:pt>
                <c:pt idx="3985">
                  <c:v>2.2123498748317365E-2</c:v>
                </c:pt>
                <c:pt idx="3986">
                  <c:v>2.2123498748317365E-2</c:v>
                </c:pt>
                <c:pt idx="3987">
                  <c:v>2.2123498748317365E-2</c:v>
                </c:pt>
                <c:pt idx="3988">
                  <c:v>2.2123498748317365E-2</c:v>
                </c:pt>
                <c:pt idx="3989">
                  <c:v>2.2123498748317365E-2</c:v>
                </c:pt>
                <c:pt idx="3990">
                  <c:v>1.9926405785636016E-2</c:v>
                </c:pt>
                <c:pt idx="3991">
                  <c:v>1.9926405785636016E-2</c:v>
                </c:pt>
                <c:pt idx="3992">
                  <c:v>1.9926405785636016E-2</c:v>
                </c:pt>
                <c:pt idx="3993">
                  <c:v>1.9926405785636016E-2</c:v>
                </c:pt>
                <c:pt idx="3994">
                  <c:v>1.9926405785636016E-2</c:v>
                </c:pt>
                <c:pt idx="3995">
                  <c:v>1.9926405785636016E-2</c:v>
                </c:pt>
                <c:pt idx="3996">
                  <c:v>1.9926405785636016E-2</c:v>
                </c:pt>
                <c:pt idx="3997">
                  <c:v>1.9926405785636016E-2</c:v>
                </c:pt>
                <c:pt idx="3998">
                  <c:v>1.9926405785636016E-2</c:v>
                </c:pt>
                <c:pt idx="3999">
                  <c:v>1.9926405785636016E-2</c:v>
                </c:pt>
                <c:pt idx="4000">
                  <c:v>1.9926405785636016E-2</c:v>
                </c:pt>
                <c:pt idx="4001">
                  <c:v>1.9926405785636016E-2</c:v>
                </c:pt>
                <c:pt idx="4002">
                  <c:v>1.9926405785636016E-2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720-46E0-B4DD-9BD48524B18C}"/>
            </c:ext>
          </c:extLst>
        </c:ser>
        <c:ser>
          <c:idx val="1"/>
          <c:order val="1"/>
          <c:tx>
            <c:v>Case 2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'9.1 Hist Sim'!$B$10:$B$4012</c:f>
              <c:numCache>
                <c:formatCode>General</c:formatCode>
                <c:ptCount val="400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  <c:pt idx="1803">
                  <c:v>1801</c:v>
                </c:pt>
                <c:pt idx="1804">
                  <c:v>1802</c:v>
                </c:pt>
                <c:pt idx="1805">
                  <c:v>1803</c:v>
                </c:pt>
                <c:pt idx="1806">
                  <c:v>1804</c:v>
                </c:pt>
                <c:pt idx="1807">
                  <c:v>1805</c:v>
                </c:pt>
                <c:pt idx="1808">
                  <c:v>1806</c:v>
                </c:pt>
                <c:pt idx="1809">
                  <c:v>1807</c:v>
                </c:pt>
                <c:pt idx="1810">
                  <c:v>1808</c:v>
                </c:pt>
                <c:pt idx="1811">
                  <c:v>1809</c:v>
                </c:pt>
                <c:pt idx="1812">
                  <c:v>1810</c:v>
                </c:pt>
                <c:pt idx="1813">
                  <c:v>1811</c:v>
                </c:pt>
                <c:pt idx="1814">
                  <c:v>1812</c:v>
                </c:pt>
                <c:pt idx="1815">
                  <c:v>1813</c:v>
                </c:pt>
                <c:pt idx="1816">
                  <c:v>1814</c:v>
                </c:pt>
                <c:pt idx="1817">
                  <c:v>1815</c:v>
                </c:pt>
                <c:pt idx="1818">
                  <c:v>1816</c:v>
                </c:pt>
                <c:pt idx="1819">
                  <c:v>1817</c:v>
                </c:pt>
                <c:pt idx="1820">
                  <c:v>1818</c:v>
                </c:pt>
                <c:pt idx="1821">
                  <c:v>1819</c:v>
                </c:pt>
                <c:pt idx="1822">
                  <c:v>1820</c:v>
                </c:pt>
                <c:pt idx="1823">
                  <c:v>1821</c:v>
                </c:pt>
                <c:pt idx="1824">
                  <c:v>1822</c:v>
                </c:pt>
                <c:pt idx="1825">
                  <c:v>1823</c:v>
                </c:pt>
                <c:pt idx="1826">
                  <c:v>1824</c:v>
                </c:pt>
                <c:pt idx="1827">
                  <c:v>1825</c:v>
                </c:pt>
                <c:pt idx="1828">
                  <c:v>1826</c:v>
                </c:pt>
                <c:pt idx="1829">
                  <c:v>1827</c:v>
                </c:pt>
                <c:pt idx="1830">
                  <c:v>1828</c:v>
                </c:pt>
                <c:pt idx="1831">
                  <c:v>1829</c:v>
                </c:pt>
                <c:pt idx="1832">
                  <c:v>1830</c:v>
                </c:pt>
                <c:pt idx="1833">
                  <c:v>1831</c:v>
                </c:pt>
                <c:pt idx="1834">
                  <c:v>1832</c:v>
                </c:pt>
                <c:pt idx="1835">
                  <c:v>1833</c:v>
                </c:pt>
                <c:pt idx="1836">
                  <c:v>1834</c:v>
                </c:pt>
                <c:pt idx="1837">
                  <c:v>1835</c:v>
                </c:pt>
                <c:pt idx="1838">
                  <c:v>1836</c:v>
                </c:pt>
                <c:pt idx="1839">
                  <c:v>1837</c:v>
                </c:pt>
                <c:pt idx="1840">
                  <c:v>1838</c:v>
                </c:pt>
                <c:pt idx="1841">
                  <c:v>1839</c:v>
                </c:pt>
                <c:pt idx="1842">
                  <c:v>1840</c:v>
                </c:pt>
                <c:pt idx="1843">
                  <c:v>1841</c:v>
                </c:pt>
                <c:pt idx="1844">
                  <c:v>1842</c:v>
                </c:pt>
                <c:pt idx="1845">
                  <c:v>1843</c:v>
                </c:pt>
                <c:pt idx="1846">
                  <c:v>1844</c:v>
                </c:pt>
                <c:pt idx="1847">
                  <c:v>1845</c:v>
                </c:pt>
                <c:pt idx="1848">
                  <c:v>1846</c:v>
                </c:pt>
                <c:pt idx="1849">
                  <c:v>1847</c:v>
                </c:pt>
                <c:pt idx="1850">
                  <c:v>1848</c:v>
                </c:pt>
                <c:pt idx="1851">
                  <c:v>1849</c:v>
                </c:pt>
                <c:pt idx="1852">
                  <c:v>1850</c:v>
                </c:pt>
                <c:pt idx="1853">
                  <c:v>1851</c:v>
                </c:pt>
                <c:pt idx="1854">
                  <c:v>1852</c:v>
                </c:pt>
                <c:pt idx="1855">
                  <c:v>1853</c:v>
                </c:pt>
                <c:pt idx="1856">
                  <c:v>1854</c:v>
                </c:pt>
                <c:pt idx="1857">
                  <c:v>1855</c:v>
                </c:pt>
                <c:pt idx="1858">
                  <c:v>1856</c:v>
                </c:pt>
                <c:pt idx="1859">
                  <c:v>1857</c:v>
                </c:pt>
                <c:pt idx="1860">
                  <c:v>1858</c:v>
                </c:pt>
                <c:pt idx="1861">
                  <c:v>1859</c:v>
                </c:pt>
                <c:pt idx="1862">
                  <c:v>1860</c:v>
                </c:pt>
                <c:pt idx="1863">
                  <c:v>1861</c:v>
                </c:pt>
                <c:pt idx="1864">
                  <c:v>1862</c:v>
                </c:pt>
                <c:pt idx="1865">
                  <c:v>1863</c:v>
                </c:pt>
                <c:pt idx="1866">
                  <c:v>1864</c:v>
                </c:pt>
                <c:pt idx="1867">
                  <c:v>1865</c:v>
                </c:pt>
                <c:pt idx="1868">
                  <c:v>1866</c:v>
                </c:pt>
                <c:pt idx="1869">
                  <c:v>1867</c:v>
                </c:pt>
                <c:pt idx="1870">
                  <c:v>1868</c:v>
                </c:pt>
                <c:pt idx="1871">
                  <c:v>1869</c:v>
                </c:pt>
                <c:pt idx="1872">
                  <c:v>1870</c:v>
                </c:pt>
                <c:pt idx="1873">
                  <c:v>1871</c:v>
                </c:pt>
                <c:pt idx="1874">
                  <c:v>1872</c:v>
                </c:pt>
                <c:pt idx="1875">
                  <c:v>1873</c:v>
                </c:pt>
                <c:pt idx="1876">
                  <c:v>1874</c:v>
                </c:pt>
                <c:pt idx="1877">
                  <c:v>1875</c:v>
                </c:pt>
                <c:pt idx="1878">
                  <c:v>1876</c:v>
                </c:pt>
                <c:pt idx="1879">
                  <c:v>1877</c:v>
                </c:pt>
                <c:pt idx="1880">
                  <c:v>1878</c:v>
                </c:pt>
                <c:pt idx="1881">
                  <c:v>1879</c:v>
                </c:pt>
                <c:pt idx="1882">
                  <c:v>1880</c:v>
                </c:pt>
                <c:pt idx="1883">
                  <c:v>1881</c:v>
                </c:pt>
                <c:pt idx="1884">
                  <c:v>1882</c:v>
                </c:pt>
                <c:pt idx="1885">
                  <c:v>1883</c:v>
                </c:pt>
                <c:pt idx="1886">
                  <c:v>1884</c:v>
                </c:pt>
                <c:pt idx="1887">
                  <c:v>1885</c:v>
                </c:pt>
                <c:pt idx="1888">
                  <c:v>1886</c:v>
                </c:pt>
                <c:pt idx="1889">
                  <c:v>1887</c:v>
                </c:pt>
                <c:pt idx="1890">
                  <c:v>1888</c:v>
                </c:pt>
                <c:pt idx="1891">
                  <c:v>1889</c:v>
                </c:pt>
                <c:pt idx="1892">
                  <c:v>1890</c:v>
                </c:pt>
                <c:pt idx="1893">
                  <c:v>1891</c:v>
                </c:pt>
                <c:pt idx="1894">
                  <c:v>1892</c:v>
                </c:pt>
                <c:pt idx="1895">
                  <c:v>1893</c:v>
                </c:pt>
                <c:pt idx="1896">
                  <c:v>1894</c:v>
                </c:pt>
                <c:pt idx="1897">
                  <c:v>1895</c:v>
                </c:pt>
                <c:pt idx="1898">
                  <c:v>1896</c:v>
                </c:pt>
                <c:pt idx="1899">
                  <c:v>1897</c:v>
                </c:pt>
                <c:pt idx="1900">
                  <c:v>1898</c:v>
                </c:pt>
                <c:pt idx="1901">
                  <c:v>1899</c:v>
                </c:pt>
                <c:pt idx="1902">
                  <c:v>1900</c:v>
                </c:pt>
                <c:pt idx="1903">
                  <c:v>1901</c:v>
                </c:pt>
                <c:pt idx="1904">
                  <c:v>1902</c:v>
                </c:pt>
                <c:pt idx="1905">
                  <c:v>1903</c:v>
                </c:pt>
                <c:pt idx="1906">
                  <c:v>1904</c:v>
                </c:pt>
                <c:pt idx="1907">
                  <c:v>1905</c:v>
                </c:pt>
                <c:pt idx="1908">
                  <c:v>1906</c:v>
                </c:pt>
                <c:pt idx="1909">
                  <c:v>1907</c:v>
                </c:pt>
                <c:pt idx="1910">
                  <c:v>1908</c:v>
                </c:pt>
                <c:pt idx="1911">
                  <c:v>1909</c:v>
                </c:pt>
                <c:pt idx="1912">
                  <c:v>1910</c:v>
                </c:pt>
                <c:pt idx="1913">
                  <c:v>1911</c:v>
                </c:pt>
                <c:pt idx="1914">
                  <c:v>1912</c:v>
                </c:pt>
                <c:pt idx="1915">
                  <c:v>1913</c:v>
                </c:pt>
                <c:pt idx="1916">
                  <c:v>1914</c:v>
                </c:pt>
                <c:pt idx="1917">
                  <c:v>1915</c:v>
                </c:pt>
                <c:pt idx="1918">
                  <c:v>1916</c:v>
                </c:pt>
                <c:pt idx="1919">
                  <c:v>1917</c:v>
                </c:pt>
                <c:pt idx="1920">
                  <c:v>1918</c:v>
                </c:pt>
                <c:pt idx="1921">
                  <c:v>1919</c:v>
                </c:pt>
                <c:pt idx="1922">
                  <c:v>1920</c:v>
                </c:pt>
                <c:pt idx="1923">
                  <c:v>1921</c:v>
                </c:pt>
                <c:pt idx="1924">
                  <c:v>1922</c:v>
                </c:pt>
                <c:pt idx="1925">
                  <c:v>1923</c:v>
                </c:pt>
                <c:pt idx="1926">
                  <c:v>1924</c:v>
                </c:pt>
                <c:pt idx="1927">
                  <c:v>1925</c:v>
                </c:pt>
                <c:pt idx="1928">
                  <c:v>1926</c:v>
                </c:pt>
                <c:pt idx="1929">
                  <c:v>1927</c:v>
                </c:pt>
                <c:pt idx="1930">
                  <c:v>1928</c:v>
                </c:pt>
                <c:pt idx="1931">
                  <c:v>1929</c:v>
                </c:pt>
                <c:pt idx="1932">
                  <c:v>1930</c:v>
                </c:pt>
                <c:pt idx="1933">
                  <c:v>1931</c:v>
                </c:pt>
                <c:pt idx="1934">
                  <c:v>1932</c:v>
                </c:pt>
                <c:pt idx="1935">
                  <c:v>1933</c:v>
                </c:pt>
                <c:pt idx="1936">
                  <c:v>1934</c:v>
                </c:pt>
                <c:pt idx="1937">
                  <c:v>1935</c:v>
                </c:pt>
                <c:pt idx="1938">
                  <c:v>1936</c:v>
                </c:pt>
                <c:pt idx="1939">
                  <c:v>1937</c:v>
                </c:pt>
                <c:pt idx="1940">
                  <c:v>1938</c:v>
                </c:pt>
                <c:pt idx="1941">
                  <c:v>1939</c:v>
                </c:pt>
                <c:pt idx="1942">
                  <c:v>1940</c:v>
                </c:pt>
                <c:pt idx="1943">
                  <c:v>1941</c:v>
                </c:pt>
                <c:pt idx="1944">
                  <c:v>1942</c:v>
                </c:pt>
                <c:pt idx="1945">
                  <c:v>1943</c:v>
                </c:pt>
                <c:pt idx="1946">
                  <c:v>1944</c:v>
                </c:pt>
                <c:pt idx="1947">
                  <c:v>1945</c:v>
                </c:pt>
                <c:pt idx="1948">
                  <c:v>1946</c:v>
                </c:pt>
                <c:pt idx="1949">
                  <c:v>1947</c:v>
                </c:pt>
                <c:pt idx="1950">
                  <c:v>1948</c:v>
                </c:pt>
                <c:pt idx="1951">
                  <c:v>1949</c:v>
                </c:pt>
                <c:pt idx="1952">
                  <c:v>1950</c:v>
                </c:pt>
                <c:pt idx="1953">
                  <c:v>1951</c:v>
                </c:pt>
                <c:pt idx="1954">
                  <c:v>1952</c:v>
                </c:pt>
                <c:pt idx="1955">
                  <c:v>1953</c:v>
                </c:pt>
                <c:pt idx="1956">
                  <c:v>1954</c:v>
                </c:pt>
                <c:pt idx="1957">
                  <c:v>1955</c:v>
                </c:pt>
                <c:pt idx="1958">
                  <c:v>1956</c:v>
                </c:pt>
                <c:pt idx="1959">
                  <c:v>1957</c:v>
                </c:pt>
                <c:pt idx="1960">
                  <c:v>1958</c:v>
                </c:pt>
                <c:pt idx="1961">
                  <c:v>1959</c:v>
                </c:pt>
                <c:pt idx="1962">
                  <c:v>1960</c:v>
                </c:pt>
                <c:pt idx="1963">
                  <c:v>1961</c:v>
                </c:pt>
                <c:pt idx="1964">
                  <c:v>1962</c:v>
                </c:pt>
                <c:pt idx="1965">
                  <c:v>1963</c:v>
                </c:pt>
                <c:pt idx="1966">
                  <c:v>1964</c:v>
                </c:pt>
                <c:pt idx="1967">
                  <c:v>1965</c:v>
                </c:pt>
                <c:pt idx="1968">
                  <c:v>1966</c:v>
                </c:pt>
                <c:pt idx="1969">
                  <c:v>1967</c:v>
                </c:pt>
                <c:pt idx="1970">
                  <c:v>1968</c:v>
                </c:pt>
                <c:pt idx="1971">
                  <c:v>1969</c:v>
                </c:pt>
                <c:pt idx="1972">
                  <c:v>1970</c:v>
                </c:pt>
                <c:pt idx="1973">
                  <c:v>1971</c:v>
                </c:pt>
                <c:pt idx="1974">
                  <c:v>1972</c:v>
                </c:pt>
                <c:pt idx="1975">
                  <c:v>1973</c:v>
                </c:pt>
                <c:pt idx="1976">
                  <c:v>1974</c:v>
                </c:pt>
                <c:pt idx="1977">
                  <c:v>1975</c:v>
                </c:pt>
                <c:pt idx="1978">
                  <c:v>1976</c:v>
                </c:pt>
                <c:pt idx="1979">
                  <c:v>1977</c:v>
                </c:pt>
                <c:pt idx="1980">
                  <c:v>1978</c:v>
                </c:pt>
                <c:pt idx="1981">
                  <c:v>1979</c:v>
                </c:pt>
                <c:pt idx="1982">
                  <c:v>1980</c:v>
                </c:pt>
                <c:pt idx="1983">
                  <c:v>1981</c:v>
                </c:pt>
                <c:pt idx="1984">
                  <c:v>1982</c:v>
                </c:pt>
                <c:pt idx="1985">
                  <c:v>1983</c:v>
                </c:pt>
                <c:pt idx="1986">
                  <c:v>1984</c:v>
                </c:pt>
                <c:pt idx="1987">
                  <c:v>1985</c:v>
                </c:pt>
                <c:pt idx="1988">
                  <c:v>1986</c:v>
                </c:pt>
                <c:pt idx="1989">
                  <c:v>1987</c:v>
                </c:pt>
                <c:pt idx="1990">
                  <c:v>1988</c:v>
                </c:pt>
                <c:pt idx="1991">
                  <c:v>1989</c:v>
                </c:pt>
                <c:pt idx="1992">
                  <c:v>1990</c:v>
                </c:pt>
                <c:pt idx="1993">
                  <c:v>1991</c:v>
                </c:pt>
                <c:pt idx="1994">
                  <c:v>1992</c:v>
                </c:pt>
                <c:pt idx="1995">
                  <c:v>1993</c:v>
                </c:pt>
                <c:pt idx="1996">
                  <c:v>1994</c:v>
                </c:pt>
                <c:pt idx="1997">
                  <c:v>1995</c:v>
                </c:pt>
                <c:pt idx="1998">
                  <c:v>1996</c:v>
                </c:pt>
                <c:pt idx="1999">
                  <c:v>1997</c:v>
                </c:pt>
                <c:pt idx="2000">
                  <c:v>1998</c:v>
                </c:pt>
                <c:pt idx="2001">
                  <c:v>1999</c:v>
                </c:pt>
                <c:pt idx="2002">
                  <c:v>2000</c:v>
                </c:pt>
                <c:pt idx="2003">
                  <c:v>2001</c:v>
                </c:pt>
                <c:pt idx="2004">
                  <c:v>2002</c:v>
                </c:pt>
                <c:pt idx="2005">
                  <c:v>2003</c:v>
                </c:pt>
                <c:pt idx="2006">
                  <c:v>2004</c:v>
                </c:pt>
                <c:pt idx="2007">
                  <c:v>2005</c:v>
                </c:pt>
                <c:pt idx="2008">
                  <c:v>2006</c:v>
                </c:pt>
                <c:pt idx="2009">
                  <c:v>2007</c:v>
                </c:pt>
                <c:pt idx="2010">
                  <c:v>2008</c:v>
                </c:pt>
                <c:pt idx="2011">
                  <c:v>2009</c:v>
                </c:pt>
                <c:pt idx="2012">
                  <c:v>2010</c:v>
                </c:pt>
                <c:pt idx="2013">
                  <c:v>2011</c:v>
                </c:pt>
                <c:pt idx="2014">
                  <c:v>2012</c:v>
                </c:pt>
                <c:pt idx="2015">
                  <c:v>2013</c:v>
                </c:pt>
                <c:pt idx="2016">
                  <c:v>2014</c:v>
                </c:pt>
                <c:pt idx="2017">
                  <c:v>2015</c:v>
                </c:pt>
                <c:pt idx="2018">
                  <c:v>2016</c:v>
                </c:pt>
                <c:pt idx="2019">
                  <c:v>2017</c:v>
                </c:pt>
                <c:pt idx="2020">
                  <c:v>2018</c:v>
                </c:pt>
                <c:pt idx="2021">
                  <c:v>2019</c:v>
                </c:pt>
                <c:pt idx="2022">
                  <c:v>2020</c:v>
                </c:pt>
                <c:pt idx="2023">
                  <c:v>2021</c:v>
                </c:pt>
                <c:pt idx="2024">
                  <c:v>2022</c:v>
                </c:pt>
                <c:pt idx="2025">
                  <c:v>2023</c:v>
                </c:pt>
                <c:pt idx="2026">
                  <c:v>2024</c:v>
                </c:pt>
                <c:pt idx="2027">
                  <c:v>2025</c:v>
                </c:pt>
                <c:pt idx="2028">
                  <c:v>2026</c:v>
                </c:pt>
                <c:pt idx="2029">
                  <c:v>2027</c:v>
                </c:pt>
                <c:pt idx="2030">
                  <c:v>2028</c:v>
                </c:pt>
                <c:pt idx="2031">
                  <c:v>2029</c:v>
                </c:pt>
                <c:pt idx="2032">
                  <c:v>2030</c:v>
                </c:pt>
                <c:pt idx="2033">
                  <c:v>2031</c:v>
                </c:pt>
                <c:pt idx="2034">
                  <c:v>2032</c:v>
                </c:pt>
                <c:pt idx="2035">
                  <c:v>2033</c:v>
                </c:pt>
                <c:pt idx="2036">
                  <c:v>2034</c:v>
                </c:pt>
                <c:pt idx="2037">
                  <c:v>2035</c:v>
                </c:pt>
                <c:pt idx="2038">
                  <c:v>2036</c:v>
                </c:pt>
                <c:pt idx="2039">
                  <c:v>2037</c:v>
                </c:pt>
                <c:pt idx="2040">
                  <c:v>2038</c:v>
                </c:pt>
                <c:pt idx="2041">
                  <c:v>2039</c:v>
                </c:pt>
                <c:pt idx="2042">
                  <c:v>2040</c:v>
                </c:pt>
                <c:pt idx="2043">
                  <c:v>2041</c:v>
                </c:pt>
                <c:pt idx="2044">
                  <c:v>2042</c:v>
                </c:pt>
                <c:pt idx="2045">
                  <c:v>2043</c:v>
                </c:pt>
                <c:pt idx="2046">
                  <c:v>2044</c:v>
                </c:pt>
                <c:pt idx="2047">
                  <c:v>2045</c:v>
                </c:pt>
                <c:pt idx="2048">
                  <c:v>2046</c:v>
                </c:pt>
                <c:pt idx="2049">
                  <c:v>2047</c:v>
                </c:pt>
                <c:pt idx="2050">
                  <c:v>2048</c:v>
                </c:pt>
                <c:pt idx="2051">
                  <c:v>2049</c:v>
                </c:pt>
                <c:pt idx="2052">
                  <c:v>2050</c:v>
                </c:pt>
                <c:pt idx="2053">
                  <c:v>2051</c:v>
                </c:pt>
                <c:pt idx="2054">
                  <c:v>2052</c:v>
                </c:pt>
                <c:pt idx="2055">
                  <c:v>2053</c:v>
                </c:pt>
                <c:pt idx="2056">
                  <c:v>2054</c:v>
                </c:pt>
                <c:pt idx="2057">
                  <c:v>2055</c:v>
                </c:pt>
                <c:pt idx="2058">
                  <c:v>2056</c:v>
                </c:pt>
                <c:pt idx="2059">
                  <c:v>2057</c:v>
                </c:pt>
                <c:pt idx="2060">
                  <c:v>2058</c:v>
                </c:pt>
                <c:pt idx="2061">
                  <c:v>2059</c:v>
                </c:pt>
                <c:pt idx="2062">
                  <c:v>2060</c:v>
                </c:pt>
                <c:pt idx="2063">
                  <c:v>2061</c:v>
                </c:pt>
                <c:pt idx="2064">
                  <c:v>2062</c:v>
                </c:pt>
                <c:pt idx="2065">
                  <c:v>2063</c:v>
                </c:pt>
                <c:pt idx="2066">
                  <c:v>2064</c:v>
                </c:pt>
                <c:pt idx="2067">
                  <c:v>2065</c:v>
                </c:pt>
                <c:pt idx="2068">
                  <c:v>2066</c:v>
                </c:pt>
                <c:pt idx="2069">
                  <c:v>2067</c:v>
                </c:pt>
                <c:pt idx="2070">
                  <c:v>2068</c:v>
                </c:pt>
                <c:pt idx="2071">
                  <c:v>2069</c:v>
                </c:pt>
                <c:pt idx="2072">
                  <c:v>2070</c:v>
                </c:pt>
                <c:pt idx="2073">
                  <c:v>2071</c:v>
                </c:pt>
                <c:pt idx="2074">
                  <c:v>2072</c:v>
                </c:pt>
                <c:pt idx="2075">
                  <c:v>2073</c:v>
                </c:pt>
                <c:pt idx="2076">
                  <c:v>2074</c:v>
                </c:pt>
                <c:pt idx="2077">
                  <c:v>2075</c:v>
                </c:pt>
                <c:pt idx="2078">
                  <c:v>2076</c:v>
                </c:pt>
                <c:pt idx="2079">
                  <c:v>2077</c:v>
                </c:pt>
                <c:pt idx="2080">
                  <c:v>2078</c:v>
                </c:pt>
                <c:pt idx="2081">
                  <c:v>2079</c:v>
                </c:pt>
                <c:pt idx="2082">
                  <c:v>2080</c:v>
                </c:pt>
                <c:pt idx="2083">
                  <c:v>2081</c:v>
                </c:pt>
                <c:pt idx="2084">
                  <c:v>2082</c:v>
                </c:pt>
                <c:pt idx="2085">
                  <c:v>2083</c:v>
                </c:pt>
                <c:pt idx="2086">
                  <c:v>2084</c:v>
                </c:pt>
                <c:pt idx="2087">
                  <c:v>2085</c:v>
                </c:pt>
                <c:pt idx="2088">
                  <c:v>2086</c:v>
                </c:pt>
                <c:pt idx="2089">
                  <c:v>2087</c:v>
                </c:pt>
                <c:pt idx="2090">
                  <c:v>2088</c:v>
                </c:pt>
                <c:pt idx="2091">
                  <c:v>2089</c:v>
                </c:pt>
                <c:pt idx="2092">
                  <c:v>2090</c:v>
                </c:pt>
                <c:pt idx="2093">
                  <c:v>2091</c:v>
                </c:pt>
                <c:pt idx="2094">
                  <c:v>2092</c:v>
                </c:pt>
                <c:pt idx="2095">
                  <c:v>2093</c:v>
                </c:pt>
                <c:pt idx="2096">
                  <c:v>2094</c:v>
                </c:pt>
                <c:pt idx="2097">
                  <c:v>2095</c:v>
                </c:pt>
                <c:pt idx="2098">
                  <c:v>2096</c:v>
                </c:pt>
                <c:pt idx="2099">
                  <c:v>2097</c:v>
                </c:pt>
                <c:pt idx="2100">
                  <c:v>2098</c:v>
                </c:pt>
                <c:pt idx="2101">
                  <c:v>2099</c:v>
                </c:pt>
                <c:pt idx="2102">
                  <c:v>2100</c:v>
                </c:pt>
                <c:pt idx="2103">
                  <c:v>2101</c:v>
                </c:pt>
                <c:pt idx="2104">
                  <c:v>2102</c:v>
                </c:pt>
                <c:pt idx="2105">
                  <c:v>2103</c:v>
                </c:pt>
                <c:pt idx="2106">
                  <c:v>2104</c:v>
                </c:pt>
                <c:pt idx="2107">
                  <c:v>2105</c:v>
                </c:pt>
                <c:pt idx="2108">
                  <c:v>2106</c:v>
                </c:pt>
                <c:pt idx="2109">
                  <c:v>2107</c:v>
                </c:pt>
                <c:pt idx="2110">
                  <c:v>2108</c:v>
                </c:pt>
                <c:pt idx="2111">
                  <c:v>2109</c:v>
                </c:pt>
                <c:pt idx="2112">
                  <c:v>2110</c:v>
                </c:pt>
                <c:pt idx="2113">
                  <c:v>2111</c:v>
                </c:pt>
                <c:pt idx="2114">
                  <c:v>2112</c:v>
                </c:pt>
                <c:pt idx="2115">
                  <c:v>2113</c:v>
                </c:pt>
                <c:pt idx="2116">
                  <c:v>2114</c:v>
                </c:pt>
                <c:pt idx="2117">
                  <c:v>2115</c:v>
                </c:pt>
                <c:pt idx="2118">
                  <c:v>2116</c:v>
                </c:pt>
                <c:pt idx="2119">
                  <c:v>2117</c:v>
                </c:pt>
                <c:pt idx="2120">
                  <c:v>2118</c:v>
                </c:pt>
                <c:pt idx="2121">
                  <c:v>2119</c:v>
                </c:pt>
                <c:pt idx="2122">
                  <c:v>2120</c:v>
                </c:pt>
                <c:pt idx="2123">
                  <c:v>2121</c:v>
                </c:pt>
                <c:pt idx="2124">
                  <c:v>2122</c:v>
                </c:pt>
                <c:pt idx="2125">
                  <c:v>2123</c:v>
                </c:pt>
                <c:pt idx="2126">
                  <c:v>2124</c:v>
                </c:pt>
                <c:pt idx="2127">
                  <c:v>2125</c:v>
                </c:pt>
                <c:pt idx="2128">
                  <c:v>2126</c:v>
                </c:pt>
                <c:pt idx="2129">
                  <c:v>2127</c:v>
                </c:pt>
                <c:pt idx="2130">
                  <c:v>2128</c:v>
                </c:pt>
                <c:pt idx="2131">
                  <c:v>2129</c:v>
                </c:pt>
                <c:pt idx="2132">
                  <c:v>2130</c:v>
                </c:pt>
                <c:pt idx="2133">
                  <c:v>2131</c:v>
                </c:pt>
                <c:pt idx="2134">
                  <c:v>2132</c:v>
                </c:pt>
                <c:pt idx="2135">
                  <c:v>2133</c:v>
                </c:pt>
                <c:pt idx="2136">
                  <c:v>2134</c:v>
                </c:pt>
                <c:pt idx="2137">
                  <c:v>2135</c:v>
                </c:pt>
                <c:pt idx="2138">
                  <c:v>2136</c:v>
                </c:pt>
                <c:pt idx="2139">
                  <c:v>2137</c:v>
                </c:pt>
                <c:pt idx="2140">
                  <c:v>2138</c:v>
                </c:pt>
                <c:pt idx="2141">
                  <c:v>2139</c:v>
                </c:pt>
                <c:pt idx="2142">
                  <c:v>2140</c:v>
                </c:pt>
                <c:pt idx="2143">
                  <c:v>2141</c:v>
                </c:pt>
                <c:pt idx="2144">
                  <c:v>2142</c:v>
                </c:pt>
                <c:pt idx="2145">
                  <c:v>2143</c:v>
                </c:pt>
                <c:pt idx="2146">
                  <c:v>2144</c:v>
                </c:pt>
                <c:pt idx="2147">
                  <c:v>2145</c:v>
                </c:pt>
                <c:pt idx="2148">
                  <c:v>2146</c:v>
                </c:pt>
                <c:pt idx="2149">
                  <c:v>2147</c:v>
                </c:pt>
                <c:pt idx="2150">
                  <c:v>2148</c:v>
                </c:pt>
                <c:pt idx="2151">
                  <c:v>2149</c:v>
                </c:pt>
                <c:pt idx="2152">
                  <c:v>2150</c:v>
                </c:pt>
                <c:pt idx="2153">
                  <c:v>2151</c:v>
                </c:pt>
                <c:pt idx="2154">
                  <c:v>2152</c:v>
                </c:pt>
                <c:pt idx="2155">
                  <c:v>2153</c:v>
                </c:pt>
                <c:pt idx="2156">
                  <c:v>2154</c:v>
                </c:pt>
                <c:pt idx="2157">
                  <c:v>2155</c:v>
                </c:pt>
                <c:pt idx="2158">
                  <c:v>2156</c:v>
                </c:pt>
                <c:pt idx="2159">
                  <c:v>2157</c:v>
                </c:pt>
                <c:pt idx="2160">
                  <c:v>2158</c:v>
                </c:pt>
                <c:pt idx="2161">
                  <c:v>2159</c:v>
                </c:pt>
                <c:pt idx="2162">
                  <c:v>2160</c:v>
                </c:pt>
                <c:pt idx="2163">
                  <c:v>2161</c:v>
                </c:pt>
                <c:pt idx="2164">
                  <c:v>2162</c:v>
                </c:pt>
                <c:pt idx="2165">
                  <c:v>2163</c:v>
                </c:pt>
                <c:pt idx="2166">
                  <c:v>2164</c:v>
                </c:pt>
                <c:pt idx="2167">
                  <c:v>2165</c:v>
                </c:pt>
                <c:pt idx="2168">
                  <c:v>2166</c:v>
                </c:pt>
                <c:pt idx="2169">
                  <c:v>2167</c:v>
                </c:pt>
                <c:pt idx="2170">
                  <c:v>2168</c:v>
                </c:pt>
                <c:pt idx="2171">
                  <c:v>2169</c:v>
                </c:pt>
                <c:pt idx="2172">
                  <c:v>2170</c:v>
                </c:pt>
                <c:pt idx="2173">
                  <c:v>2171</c:v>
                </c:pt>
                <c:pt idx="2174">
                  <c:v>2172</c:v>
                </c:pt>
                <c:pt idx="2175">
                  <c:v>2173</c:v>
                </c:pt>
                <c:pt idx="2176">
                  <c:v>2174</c:v>
                </c:pt>
                <c:pt idx="2177">
                  <c:v>2175</c:v>
                </c:pt>
                <c:pt idx="2178">
                  <c:v>2176</c:v>
                </c:pt>
                <c:pt idx="2179">
                  <c:v>2177</c:v>
                </c:pt>
                <c:pt idx="2180">
                  <c:v>2178</c:v>
                </c:pt>
                <c:pt idx="2181">
                  <c:v>2179</c:v>
                </c:pt>
                <c:pt idx="2182">
                  <c:v>2180</c:v>
                </c:pt>
                <c:pt idx="2183">
                  <c:v>2181</c:v>
                </c:pt>
                <c:pt idx="2184">
                  <c:v>2182</c:v>
                </c:pt>
                <c:pt idx="2185">
                  <c:v>2183</c:v>
                </c:pt>
                <c:pt idx="2186">
                  <c:v>2184</c:v>
                </c:pt>
                <c:pt idx="2187">
                  <c:v>2185</c:v>
                </c:pt>
                <c:pt idx="2188">
                  <c:v>2186</c:v>
                </c:pt>
                <c:pt idx="2189">
                  <c:v>2187</c:v>
                </c:pt>
                <c:pt idx="2190">
                  <c:v>2188</c:v>
                </c:pt>
                <c:pt idx="2191">
                  <c:v>2189</c:v>
                </c:pt>
                <c:pt idx="2192">
                  <c:v>2190</c:v>
                </c:pt>
                <c:pt idx="2193">
                  <c:v>2191</c:v>
                </c:pt>
                <c:pt idx="2194">
                  <c:v>2192</c:v>
                </c:pt>
                <c:pt idx="2195">
                  <c:v>2193</c:v>
                </c:pt>
                <c:pt idx="2196">
                  <c:v>2194</c:v>
                </c:pt>
                <c:pt idx="2197">
                  <c:v>2195</c:v>
                </c:pt>
                <c:pt idx="2198">
                  <c:v>2196</c:v>
                </c:pt>
                <c:pt idx="2199">
                  <c:v>2197</c:v>
                </c:pt>
                <c:pt idx="2200">
                  <c:v>2198</c:v>
                </c:pt>
                <c:pt idx="2201">
                  <c:v>2199</c:v>
                </c:pt>
                <c:pt idx="2202">
                  <c:v>2200</c:v>
                </c:pt>
                <c:pt idx="2203">
                  <c:v>2201</c:v>
                </c:pt>
                <c:pt idx="2204">
                  <c:v>2202</c:v>
                </c:pt>
                <c:pt idx="2205">
                  <c:v>2203</c:v>
                </c:pt>
                <c:pt idx="2206">
                  <c:v>2204</c:v>
                </c:pt>
                <c:pt idx="2207">
                  <c:v>2205</c:v>
                </c:pt>
                <c:pt idx="2208">
                  <c:v>2206</c:v>
                </c:pt>
                <c:pt idx="2209">
                  <c:v>2207</c:v>
                </c:pt>
                <c:pt idx="2210">
                  <c:v>2208</c:v>
                </c:pt>
                <c:pt idx="2211">
                  <c:v>2209</c:v>
                </c:pt>
                <c:pt idx="2212">
                  <c:v>2210</c:v>
                </c:pt>
                <c:pt idx="2213">
                  <c:v>2211</c:v>
                </c:pt>
                <c:pt idx="2214">
                  <c:v>2212</c:v>
                </c:pt>
                <c:pt idx="2215">
                  <c:v>2213</c:v>
                </c:pt>
                <c:pt idx="2216">
                  <c:v>2214</c:v>
                </c:pt>
                <c:pt idx="2217">
                  <c:v>2215</c:v>
                </c:pt>
                <c:pt idx="2218">
                  <c:v>2216</c:v>
                </c:pt>
                <c:pt idx="2219">
                  <c:v>2217</c:v>
                </c:pt>
                <c:pt idx="2220">
                  <c:v>2218</c:v>
                </c:pt>
                <c:pt idx="2221">
                  <c:v>2219</c:v>
                </c:pt>
                <c:pt idx="2222">
                  <c:v>2220</c:v>
                </c:pt>
                <c:pt idx="2223">
                  <c:v>2221</c:v>
                </c:pt>
                <c:pt idx="2224">
                  <c:v>2222</c:v>
                </c:pt>
                <c:pt idx="2225">
                  <c:v>2223</c:v>
                </c:pt>
                <c:pt idx="2226">
                  <c:v>2224</c:v>
                </c:pt>
                <c:pt idx="2227">
                  <c:v>2225</c:v>
                </c:pt>
                <c:pt idx="2228">
                  <c:v>2226</c:v>
                </c:pt>
                <c:pt idx="2229">
                  <c:v>2227</c:v>
                </c:pt>
                <c:pt idx="2230">
                  <c:v>2228</c:v>
                </c:pt>
                <c:pt idx="2231">
                  <c:v>2229</c:v>
                </c:pt>
                <c:pt idx="2232">
                  <c:v>2230</c:v>
                </c:pt>
                <c:pt idx="2233">
                  <c:v>2231</c:v>
                </c:pt>
                <c:pt idx="2234">
                  <c:v>2232</c:v>
                </c:pt>
                <c:pt idx="2235">
                  <c:v>2233</c:v>
                </c:pt>
                <c:pt idx="2236">
                  <c:v>2234</c:v>
                </c:pt>
                <c:pt idx="2237">
                  <c:v>2235</c:v>
                </c:pt>
                <c:pt idx="2238">
                  <c:v>2236</c:v>
                </c:pt>
                <c:pt idx="2239">
                  <c:v>2237</c:v>
                </c:pt>
                <c:pt idx="2240">
                  <c:v>2238</c:v>
                </c:pt>
                <c:pt idx="2241">
                  <c:v>2239</c:v>
                </c:pt>
                <c:pt idx="2242">
                  <c:v>2240</c:v>
                </c:pt>
                <c:pt idx="2243">
                  <c:v>2241</c:v>
                </c:pt>
                <c:pt idx="2244">
                  <c:v>2242</c:v>
                </c:pt>
                <c:pt idx="2245">
                  <c:v>2243</c:v>
                </c:pt>
                <c:pt idx="2246">
                  <c:v>2244</c:v>
                </c:pt>
                <c:pt idx="2247">
                  <c:v>2245</c:v>
                </c:pt>
                <c:pt idx="2248">
                  <c:v>2246</c:v>
                </c:pt>
                <c:pt idx="2249">
                  <c:v>2247</c:v>
                </c:pt>
                <c:pt idx="2250">
                  <c:v>2248</c:v>
                </c:pt>
                <c:pt idx="2251">
                  <c:v>2249</c:v>
                </c:pt>
                <c:pt idx="2252">
                  <c:v>2250</c:v>
                </c:pt>
                <c:pt idx="2253">
                  <c:v>2251</c:v>
                </c:pt>
                <c:pt idx="2254">
                  <c:v>2252</c:v>
                </c:pt>
                <c:pt idx="2255">
                  <c:v>2253</c:v>
                </c:pt>
                <c:pt idx="2256">
                  <c:v>2254</c:v>
                </c:pt>
                <c:pt idx="2257">
                  <c:v>2255</c:v>
                </c:pt>
                <c:pt idx="2258">
                  <c:v>2256</c:v>
                </c:pt>
                <c:pt idx="2259">
                  <c:v>2257</c:v>
                </c:pt>
                <c:pt idx="2260">
                  <c:v>2258</c:v>
                </c:pt>
                <c:pt idx="2261">
                  <c:v>2259</c:v>
                </c:pt>
                <c:pt idx="2262">
                  <c:v>2260</c:v>
                </c:pt>
                <c:pt idx="2263">
                  <c:v>2261</c:v>
                </c:pt>
                <c:pt idx="2264">
                  <c:v>2262</c:v>
                </c:pt>
                <c:pt idx="2265">
                  <c:v>2263</c:v>
                </c:pt>
                <c:pt idx="2266">
                  <c:v>2264</c:v>
                </c:pt>
                <c:pt idx="2267">
                  <c:v>2265</c:v>
                </c:pt>
                <c:pt idx="2268">
                  <c:v>2266</c:v>
                </c:pt>
                <c:pt idx="2269">
                  <c:v>2267</c:v>
                </c:pt>
                <c:pt idx="2270">
                  <c:v>2268</c:v>
                </c:pt>
                <c:pt idx="2271">
                  <c:v>2269</c:v>
                </c:pt>
                <c:pt idx="2272">
                  <c:v>2270</c:v>
                </c:pt>
                <c:pt idx="2273">
                  <c:v>2271</c:v>
                </c:pt>
                <c:pt idx="2274">
                  <c:v>2272</c:v>
                </c:pt>
                <c:pt idx="2275">
                  <c:v>2273</c:v>
                </c:pt>
                <c:pt idx="2276">
                  <c:v>2274</c:v>
                </c:pt>
                <c:pt idx="2277">
                  <c:v>2275</c:v>
                </c:pt>
                <c:pt idx="2278">
                  <c:v>2276</c:v>
                </c:pt>
                <c:pt idx="2279">
                  <c:v>2277</c:v>
                </c:pt>
                <c:pt idx="2280">
                  <c:v>2278</c:v>
                </c:pt>
                <c:pt idx="2281">
                  <c:v>2279</c:v>
                </c:pt>
                <c:pt idx="2282">
                  <c:v>2280</c:v>
                </c:pt>
                <c:pt idx="2283">
                  <c:v>2281</c:v>
                </c:pt>
                <c:pt idx="2284">
                  <c:v>2282</c:v>
                </c:pt>
                <c:pt idx="2285">
                  <c:v>2283</c:v>
                </c:pt>
                <c:pt idx="2286">
                  <c:v>2284</c:v>
                </c:pt>
                <c:pt idx="2287">
                  <c:v>2285</c:v>
                </c:pt>
                <c:pt idx="2288">
                  <c:v>2286</c:v>
                </c:pt>
                <c:pt idx="2289">
                  <c:v>2287</c:v>
                </c:pt>
                <c:pt idx="2290">
                  <c:v>2288</c:v>
                </c:pt>
                <c:pt idx="2291">
                  <c:v>2289</c:v>
                </c:pt>
                <c:pt idx="2292">
                  <c:v>2290</c:v>
                </c:pt>
                <c:pt idx="2293">
                  <c:v>2291</c:v>
                </c:pt>
                <c:pt idx="2294">
                  <c:v>2292</c:v>
                </c:pt>
                <c:pt idx="2295">
                  <c:v>2293</c:v>
                </c:pt>
                <c:pt idx="2296">
                  <c:v>2294</c:v>
                </c:pt>
                <c:pt idx="2297">
                  <c:v>2295</c:v>
                </c:pt>
                <c:pt idx="2298">
                  <c:v>2296</c:v>
                </c:pt>
                <c:pt idx="2299">
                  <c:v>2297</c:v>
                </c:pt>
                <c:pt idx="2300">
                  <c:v>2298</c:v>
                </c:pt>
                <c:pt idx="2301">
                  <c:v>2299</c:v>
                </c:pt>
                <c:pt idx="2302">
                  <c:v>2300</c:v>
                </c:pt>
                <c:pt idx="2303">
                  <c:v>2301</c:v>
                </c:pt>
                <c:pt idx="2304">
                  <c:v>2302</c:v>
                </c:pt>
                <c:pt idx="2305">
                  <c:v>2303</c:v>
                </c:pt>
                <c:pt idx="2306">
                  <c:v>2304</c:v>
                </c:pt>
                <c:pt idx="2307">
                  <c:v>2305</c:v>
                </c:pt>
                <c:pt idx="2308">
                  <c:v>2306</c:v>
                </c:pt>
                <c:pt idx="2309">
                  <c:v>2307</c:v>
                </c:pt>
                <c:pt idx="2310">
                  <c:v>2308</c:v>
                </c:pt>
                <c:pt idx="2311">
                  <c:v>2309</c:v>
                </c:pt>
                <c:pt idx="2312">
                  <c:v>2310</c:v>
                </c:pt>
                <c:pt idx="2313">
                  <c:v>2311</c:v>
                </c:pt>
                <c:pt idx="2314">
                  <c:v>2312</c:v>
                </c:pt>
                <c:pt idx="2315">
                  <c:v>2313</c:v>
                </c:pt>
                <c:pt idx="2316">
                  <c:v>2314</c:v>
                </c:pt>
                <c:pt idx="2317">
                  <c:v>2315</c:v>
                </c:pt>
                <c:pt idx="2318">
                  <c:v>2316</c:v>
                </c:pt>
                <c:pt idx="2319">
                  <c:v>2317</c:v>
                </c:pt>
                <c:pt idx="2320">
                  <c:v>2318</c:v>
                </c:pt>
                <c:pt idx="2321">
                  <c:v>2319</c:v>
                </c:pt>
                <c:pt idx="2322">
                  <c:v>2320</c:v>
                </c:pt>
                <c:pt idx="2323">
                  <c:v>2321</c:v>
                </c:pt>
                <c:pt idx="2324">
                  <c:v>2322</c:v>
                </c:pt>
                <c:pt idx="2325">
                  <c:v>2323</c:v>
                </c:pt>
                <c:pt idx="2326">
                  <c:v>2324</c:v>
                </c:pt>
                <c:pt idx="2327">
                  <c:v>2325</c:v>
                </c:pt>
                <c:pt idx="2328">
                  <c:v>2326</c:v>
                </c:pt>
                <c:pt idx="2329">
                  <c:v>2327</c:v>
                </c:pt>
                <c:pt idx="2330">
                  <c:v>2328</c:v>
                </c:pt>
                <c:pt idx="2331">
                  <c:v>2329</c:v>
                </c:pt>
                <c:pt idx="2332">
                  <c:v>2330</c:v>
                </c:pt>
                <c:pt idx="2333">
                  <c:v>2331</c:v>
                </c:pt>
                <c:pt idx="2334">
                  <c:v>2332</c:v>
                </c:pt>
                <c:pt idx="2335">
                  <c:v>2333</c:v>
                </c:pt>
                <c:pt idx="2336">
                  <c:v>2334</c:v>
                </c:pt>
                <c:pt idx="2337">
                  <c:v>2335</c:v>
                </c:pt>
                <c:pt idx="2338">
                  <c:v>2336</c:v>
                </c:pt>
                <c:pt idx="2339">
                  <c:v>2337</c:v>
                </c:pt>
                <c:pt idx="2340">
                  <c:v>2338</c:v>
                </c:pt>
                <c:pt idx="2341">
                  <c:v>2339</c:v>
                </c:pt>
                <c:pt idx="2342">
                  <c:v>2340</c:v>
                </c:pt>
                <c:pt idx="2343">
                  <c:v>2341</c:v>
                </c:pt>
                <c:pt idx="2344">
                  <c:v>2342</c:v>
                </c:pt>
                <c:pt idx="2345">
                  <c:v>2343</c:v>
                </c:pt>
                <c:pt idx="2346">
                  <c:v>2344</c:v>
                </c:pt>
                <c:pt idx="2347">
                  <c:v>2345</c:v>
                </c:pt>
                <c:pt idx="2348">
                  <c:v>2346</c:v>
                </c:pt>
                <c:pt idx="2349">
                  <c:v>2347</c:v>
                </c:pt>
                <c:pt idx="2350">
                  <c:v>2348</c:v>
                </c:pt>
                <c:pt idx="2351">
                  <c:v>2349</c:v>
                </c:pt>
                <c:pt idx="2352">
                  <c:v>2350</c:v>
                </c:pt>
                <c:pt idx="2353">
                  <c:v>2351</c:v>
                </c:pt>
                <c:pt idx="2354">
                  <c:v>2352</c:v>
                </c:pt>
                <c:pt idx="2355">
                  <c:v>2353</c:v>
                </c:pt>
                <c:pt idx="2356">
                  <c:v>2354</c:v>
                </c:pt>
                <c:pt idx="2357">
                  <c:v>2355</c:v>
                </c:pt>
                <c:pt idx="2358">
                  <c:v>2356</c:v>
                </c:pt>
                <c:pt idx="2359">
                  <c:v>2357</c:v>
                </c:pt>
                <c:pt idx="2360">
                  <c:v>2358</c:v>
                </c:pt>
                <c:pt idx="2361">
                  <c:v>2359</c:v>
                </c:pt>
                <c:pt idx="2362">
                  <c:v>2360</c:v>
                </c:pt>
                <c:pt idx="2363">
                  <c:v>2361</c:v>
                </c:pt>
                <c:pt idx="2364">
                  <c:v>2362</c:v>
                </c:pt>
                <c:pt idx="2365">
                  <c:v>2363</c:v>
                </c:pt>
                <c:pt idx="2366">
                  <c:v>2364</c:v>
                </c:pt>
                <c:pt idx="2367">
                  <c:v>2365</c:v>
                </c:pt>
                <c:pt idx="2368">
                  <c:v>2366</c:v>
                </c:pt>
                <c:pt idx="2369">
                  <c:v>2367</c:v>
                </c:pt>
                <c:pt idx="2370">
                  <c:v>2368</c:v>
                </c:pt>
                <c:pt idx="2371">
                  <c:v>2369</c:v>
                </c:pt>
                <c:pt idx="2372">
                  <c:v>2370</c:v>
                </c:pt>
                <c:pt idx="2373">
                  <c:v>2371</c:v>
                </c:pt>
                <c:pt idx="2374">
                  <c:v>2372</c:v>
                </c:pt>
                <c:pt idx="2375">
                  <c:v>2373</c:v>
                </c:pt>
                <c:pt idx="2376">
                  <c:v>2374</c:v>
                </c:pt>
                <c:pt idx="2377">
                  <c:v>2375</c:v>
                </c:pt>
                <c:pt idx="2378">
                  <c:v>2376</c:v>
                </c:pt>
                <c:pt idx="2379">
                  <c:v>2377</c:v>
                </c:pt>
                <c:pt idx="2380">
                  <c:v>2378</c:v>
                </c:pt>
                <c:pt idx="2381">
                  <c:v>2379</c:v>
                </c:pt>
                <c:pt idx="2382">
                  <c:v>2380</c:v>
                </c:pt>
                <c:pt idx="2383">
                  <c:v>2381</c:v>
                </c:pt>
                <c:pt idx="2384">
                  <c:v>2382</c:v>
                </c:pt>
                <c:pt idx="2385">
                  <c:v>2383</c:v>
                </c:pt>
                <c:pt idx="2386">
                  <c:v>2384</c:v>
                </c:pt>
                <c:pt idx="2387">
                  <c:v>2385</c:v>
                </c:pt>
                <c:pt idx="2388">
                  <c:v>2386</c:v>
                </c:pt>
                <c:pt idx="2389">
                  <c:v>2387</c:v>
                </c:pt>
                <c:pt idx="2390">
                  <c:v>2388</c:v>
                </c:pt>
                <c:pt idx="2391">
                  <c:v>2389</c:v>
                </c:pt>
                <c:pt idx="2392">
                  <c:v>2390</c:v>
                </c:pt>
                <c:pt idx="2393">
                  <c:v>2391</c:v>
                </c:pt>
                <c:pt idx="2394">
                  <c:v>2392</c:v>
                </c:pt>
                <c:pt idx="2395">
                  <c:v>2393</c:v>
                </c:pt>
                <c:pt idx="2396">
                  <c:v>2394</c:v>
                </c:pt>
                <c:pt idx="2397">
                  <c:v>2395</c:v>
                </c:pt>
                <c:pt idx="2398">
                  <c:v>2396</c:v>
                </c:pt>
                <c:pt idx="2399">
                  <c:v>2397</c:v>
                </c:pt>
                <c:pt idx="2400">
                  <c:v>2398</c:v>
                </c:pt>
                <c:pt idx="2401">
                  <c:v>2399</c:v>
                </c:pt>
                <c:pt idx="2402">
                  <c:v>2400</c:v>
                </c:pt>
                <c:pt idx="2403">
                  <c:v>2401</c:v>
                </c:pt>
                <c:pt idx="2404">
                  <c:v>2402</c:v>
                </c:pt>
                <c:pt idx="2405">
                  <c:v>2403</c:v>
                </c:pt>
                <c:pt idx="2406">
                  <c:v>2404</c:v>
                </c:pt>
                <c:pt idx="2407">
                  <c:v>2405</c:v>
                </c:pt>
                <c:pt idx="2408">
                  <c:v>2406</c:v>
                </c:pt>
                <c:pt idx="2409">
                  <c:v>2407</c:v>
                </c:pt>
                <c:pt idx="2410">
                  <c:v>2408</c:v>
                </c:pt>
                <c:pt idx="2411">
                  <c:v>2409</c:v>
                </c:pt>
                <c:pt idx="2412">
                  <c:v>2410</c:v>
                </c:pt>
                <c:pt idx="2413">
                  <c:v>2411</c:v>
                </c:pt>
                <c:pt idx="2414">
                  <c:v>2412</c:v>
                </c:pt>
                <c:pt idx="2415">
                  <c:v>2413</c:v>
                </c:pt>
                <c:pt idx="2416">
                  <c:v>2414</c:v>
                </c:pt>
                <c:pt idx="2417">
                  <c:v>2415</c:v>
                </c:pt>
                <c:pt idx="2418">
                  <c:v>2416</c:v>
                </c:pt>
                <c:pt idx="2419">
                  <c:v>2417</c:v>
                </c:pt>
                <c:pt idx="2420">
                  <c:v>2418</c:v>
                </c:pt>
                <c:pt idx="2421">
                  <c:v>2419</c:v>
                </c:pt>
                <c:pt idx="2422">
                  <c:v>2420</c:v>
                </c:pt>
                <c:pt idx="2423">
                  <c:v>2421</c:v>
                </c:pt>
                <c:pt idx="2424">
                  <c:v>2422</c:v>
                </c:pt>
                <c:pt idx="2425">
                  <c:v>2423</c:v>
                </c:pt>
                <c:pt idx="2426">
                  <c:v>2424</c:v>
                </c:pt>
                <c:pt idx="2427">
                  <c:v>2425</c:v>
                </c:pt>
                <c:pt idx="2428">
                  <c:v>2426</c:v>
                </c:pt>
                <c:pt idx="2429">
                  <c:v>2427</c:v>
                </c:pt>
                <c:pt idx="2430">
                  <c:v>2428</c:v>
                </c:pt>
                <c:pt idx="2431">
                  <c:v>2429</c:v>
                </c:pt>
                <c:pt idx="2432">
                  <c:v>2430</c:v>
                </c:pt>
                <c:pt idx="2433">
                  <c:v>2431</c:v>
                </c:pt>
                <c:pt idx="2434">
                  <c:v>2432</c:v>
                </c:pt>
                <c:pt idx="2435">
                  <c:v>2433</c:v>
                </c:pt>
                <c:pt idx="2436">
                  <c:v>2434</c:v>
                </c:pt>
                <c:pt idx="2437">
                  <c:v>2435</c:v>
                </c:pt>
                <c:pt idx="2438">
                  <c:v>2436</c:v>
                </c:pt>
                <c:pt idx="2439">
                  <c:v>2437</c:v>
                </c:pt>
                <c:pt idx="2440">
                  <c:v>2438</c:v>
                </c:pt>
                <c:pt idx="2441">
                  <c:v>2439</c:v>
                </c:pt>
                <c:pt idx="2442">
                  <c:v>2440</c:v>
                </c:pt>
                <c:pt idx="2443">
                  <c:v>2441</c:v>
                </c:pt>
                <c:pt idx="2444">
                  <c:v>2442</c:v>
                </c:pt>
                <c:pt idx="2445">
                  <c:v>2443</c:v>
                </c:pt>
                <c:pt idx="2446">
                  <c:v>2444</c:v>
                </c:pt>
                <c:pt idx="2447">
                  <c:v>2445</c:v>
                </c:pt>
                <c:pt idx="2448">
                  <c:v>2446</c:v>
                </c:pt>
                <c:pt idx="2449">
                  <c:v>2447</c:v>
                </c:pt>
                <c:pt idx="2450">
                  <c:v>2448</c:v>
                </c:pt>
                <c:pt idx="2451">
                  <c:v>2449</c:v>
                </c:pt>
                <c:pt idx="2452">
                  <c:v>2450</c:v>
                </c:pt>
                <c:pt idx="2453">
                  <c:v>2451</c:v>
                </c:pt>
                <c:pt idx="2454">
                  <c:v>2452</c:v>
                </c:pt>
                <c:pt idx="2455">
                  <c:v>2453</c:v>
                </c:pt>
                <c:pt idx="2456">
                  <c:v>2454</c:v>
                </c:pt>
                <c:pt idx="2457">
                  <c:v>2455</c:v>
                </c:pt>
                <c:pt idx="2458">
                  <c:v>2456</c:v>
                </c:pt>
                <c:pt idx="2459">
                  <c:v>2457</c:v>
                </c:pt>
                <c:pt idx="2460">
                  <c:v>2458</c:v>
                </c:pt>
                <c:pt idx="2461">
                  <c:v>2459</c:v>
                </c:pt>
                <c:pt idx="2462">
                  <c:v>2460</c:v>
                </c:pt>
                <c:pt idx="2463">
                  <c:v>2461</c:v>
                </c:pt>
                <c:pt idx="2464">
                  <c:v>2462</c:v>
                </c:pt>
                <c:pt idx="2465">
                  <c:v>2463</c:v>
                </c:pt>
                <c:pt idx="2466">
                  <c:v>2464</c:v>
                </c:pt>
                <c:pt idx="2467">
                  <c:v>2465</c:v>
                </c:pt>
                <c:pt idx="2468">
                  <c:v>2466</c:v>
                </c:pt>
                <c:pt idx="2469">
                  <c:v>2467</c:v>
                </c:pt>
                <c:pt idx="2470">
                  <c:v>2468</c:v>
                </c:pt>
                <c:pt idx="2471">
                  <c:v>2469</c:v>
                </c:pt>
                <c:pt idx="2472">
                  <c:v>2470</c:v>
                </c:pt>
                <c:pt idx="2473">
                  <c:v>2471</c:v>
                </c:pt>
                <c:pt idx="2474">
                  <c:v>2472</c:v>
                </c:pt>
                <c:pt idx="2475">
                  <c:v>2473</c:v>
                </c:pt>
                <c:pt idx="2476">
                  <c:v>2474</c:v>
                </c:pt>
                <c:pt idx="2477">
                  <c:v>2475</c:v>
                </c:pt>
                <c:pt idx="2478">
                  <c:v>2476</c:v>
                </c:pt>
                <c:pt idx="2479">
                  <c:v>2477</c:v>
                </c:pt>
                <c:pt idx="2480">
                  <c:v>2478</c:v>
                </c:pt>
                <c:pt idx="2481">
                  <c:v>2479</c:v>
                </c:pt>
                <c:pt idx="2482">
                  <c:v>2480</c:v>
                </c:pt>
                <c:pt idx="2483">
                  <c:v>2481</c:v>
                </c:pt>
                <c:pt idx="2484">
                  <c:v>2482</c:v>
                </c:pt>
                <c:pt idx="2485">
                  <c:v>2483</c:v>
                </c:pt>
                <c:pt idx="2486">
                  <c:v>2484</c:v>
                </c:pt>
                <c:pt idx="2487">
                  <c:v>2485</c:v>
                </c:pt>
                <c:pt idx="2488">
                  <c:v>2486</c:v>
                </c:pt>
                <c:pt idx="2489">
                  <c:v>2487</c:v>
                </c:pt>
                <c:pt idx="2490">
                  <c:v>2488</c:v>
                </c:pt>
                <c:pt idx="2491">
                  <c:v>2489</c:v>
                </c:pt>
                <c:pt idx="2492">
                  <c:v>2490</c:v>
                </c:pt>
                <c:pt idx="2493">
                  <c:v>2491</c:v>
                </c:pt>
                <c:pt idx="2494">
                  <c:v>2492</c:v>
                </c:pt>
                <c:pt idx="2495">
                  <c:v>2493</c:v>
                </c:pt>
                <c:pt idx="2496">
                  <c:v>2494</c:v>
                </c:pt>
                <c:pt idx="2497">
                  <c:v>2495</c:v>
                </c:pt>
                <c:pt idx="2498">
                  <c:v>2496</c:v>
                </c:pt>
                <c:pt idx="2499">
                  <c:v>2497</c:v>
                </c:pt>
                <c:pt idx="2500">
                  <c:v>2498</c:v>
                </c:pt>
                <c:pt idx="2501">
                  <c:v>2499</c:v>
                </c:pt>
                <c:pt idx="2502">
                  <c:v>2500</c:v>
                </c:pt>
                <c:pt idx="2503">
                  <c:v>2501</c:v>
                </c:pt>
                <c:pt idx="2504">
                  <c:v>2502</c:v>
                </c:pt>
                <c:pt idx="2505">
                  <c:v>2503</c:v>
                </c:pt>
                <c:pt idx="2506">
                  <c:v>2504</c:v>
                </c:pt>
                <c:pt idx="2507">
                  <c:v>2505</c:v>
                </c:pt>
                <c:pt idx="2508">
                  <c:v>2506</c:v>
                </c:pt>
                <c:pt idx="2509">
                  <c:v>2507</c:v>
                </c:pt>
                <c:pt idx="2510">
                  <c:v>2508</c:v>
                </c:pt>
                <c:pt idx="2511">
                  <c:v>2509</c:v>
                </c:pt>
                <c:pt idx="2512">
                  <c:v>2510</c:v>
                </c:pt>
                <c:pt idx="2513">
                  <c:v>2511</c:v>
                </c:pt>
                <c:pt idx="2514">
                  <c:v>2512</c:v>
                </c:pt>
                <c:pt idx="2515">
                  <c:v>2513</c:v>
                </c:pt>
                <c:pt idx="2516">
                  <c:v>2514</c:v>
                </c:pt>
                <c:pt idx="2517">
                  <c:v>2515</c:v>
                </c:pt>
                <c:pt idx="2518">
                  <c:v>2516</c:v>
                </c:pt>
                <c:pt idx="2519">
                  <c:v>2517</c:v>
                </c:pt>
                <c:pt idx="2520">
                  <c:v>2518</c:v>
                </c:pt>
                <c:pt idx="2521">
                  <c:v>2519</c:v>
                </c:pt>
                <c:pt idx="2522">
                  <c:v>2520</c:v>
                </c:pt>
                <c:pt idx="2523">
                  <c:v>2521</c:v>
                </c:pt>
                <c:pt idx="2524">
                  <c:v>2522</c:v>
                </c:pt>
                <c:pt idx="2525">
                  <c:v>2523</c:v>
                </c:pt>
                <c:pt idx="2526">
                  <c:v>2524</c:v>
                </c:pt>
                <c:pt idx="2527">
                  <c:v>2525</c:v>
                </c:pt>
                <c:pt idx="2528">
                  <c:v>2526</c:v>
                </c:pt>
                <c:pt idx="2529">
                  <c:v>2527</c:v>
                </c:pt>
                <c:pt idx="2530">
                  <c:v>2528</c:v>
                </c:pt>
                <c:pt idx="2531">
                  <c:v>2529</c:v>
                </c:pt>
                <c:pt idx="2532">
                  <c:v>2530</c:v>
                </c:pt>
                <c:pt idx="2533">
                  <c:v>2531</c:v>
                </c:pt>
                <c:pt idx="2534">
                  <c:v>2532</c:v>
                </c:pt>
                <c:pt idx="2535">
                  <c:v>2533</c:v>
                </c:pt>
                <c:pt idx="2536">
                  <c:v>2534</c:v>
                </c:pt>
                <c:pt idx="2537">
                  <c:v>2535</c:v>
                </c:pt>
                <c:pt idx="2538">
                  <c:v>2536</c:v>
                </c:pt>
                <c:pt idx="2539">
                  <c:v>2537</c:v>
                </c:pt>
                <c:pt idx="2540">
                  <c:v>2538</c:v>
                </c:pt>
                <c:pt idx="2541">
                  <c:v>2539</c:v>
                </c:pt>
                <c:pt idx="2542">
                  <c:v>2540</c:v>
                </c:pt>
                <c:pt idx="2543">
                  <c:v>2541</c:v>
                </c:pt>
                <c:pt idx="2544">
                  <c:v>2542</c:v>
                </c:pt>
                <c:pt idx="2545">
                  <c:v>2543</c:v>
                </c:pt>
                <c:pt idx="2546">
                  <c:v>2544</c:v>
                </c:pt>
                <c:pt idx="2547">
                  <c:v>2545</c:v>
                </c:pt>
                <c:pt idx="2548">
                  <c:v>2546</c:v>
                </c:pt>
                <c:pt idx="2549">
                  <c:v>2547</c:v>
                </c:pt>
                <c:pt idx="2550">
                  <c:v>2548</c:v>
                </c:pt>
                <c:pt idx="2551">
                  <c:v>2549</c:v>
                </c:pt>
                <c:pt idx="2552">
                  <c:v>2550</c:v>
                </c:pt>
                <c:pt idx="2553">
                  <c:v>2551</c:v>
                </c:pt>
                <c:pt idx="2554">
                  <c:v>2552</c:v>
                </c:pt>
                <c:pt idx="2555">
                  <c:v>2553</c:v>
                </c:pt>
                <c:pt idx="2556">
                  <c:v>2554</c:v>
                </c:pt>
                <c:pt idx="2557">
                  <c:v>2555</c:v>
                </c:pt>
                <c:pt idx="2558">
                  <c:v>2556</c:v>
                </c:pt>
                <c:pt idx="2559">
                  <c:v>2557</c:v>
                </c:pt>
                <c:pt idx="2560">
                  <c:v>2558</c:v>
                </c:pt>
                <c:pt idx="2561">
                  <c:v>2559</c:v>
                </c:pt>
                <c:pt idx="2562">
                  <c:v>2560</c:v>
                </c:pt>
                <c:pt idx="2563">
                  <c:v>2561</c:v>
                </c:pt>
                <c:pt idx="2564">
                  <c:v>2562</c:v>
                </c:pt>
                <c:pt idx="2565">
                  <c:v>2563</c:v>
                </c:pt>
                <c:pt idx="2566">
                  <c:v>2564</c:v>
                </c:pt>
                <c:pt idx="2567">
                  <c:v>2565</c:v>
                </c:pt>
                <c:pt idx="2568">
                  <c:v>2566</c:v>
                </c:pt>
                <c:pt idx="2569">
                  <c:v>2567</c:v>
                </c:pt>
                <c:pt idx="2570">
                  <c:v>2568</c:v>
                </c:pt>
                <c:pt idx="2571">
                  <c:v>2569</c:v>
                </c:pt>
                <c:pt idx="2572">
                  <c:v>2570</c:v>
                </c:pt>
                <c:pt idx="2573">
                  <c:v>2571</c:v>
                </c:pt>
                <c:pt idx="2574">
                  <c:v>2572</c:v>
                </c:pt>
                <c:pt idx="2575">
                  <c:v>2573</c:v>
                </c:pt>
                <c:pt idx="2576">
                  <c:v>2574</c:v>
                </c:pt>
                <c:pt idx="2577">
                  <c:v>2575</c:v>
                </c:pt>
                <c:pt idx="2578">
                  <c:v>2576</c:v>
                </c:pt>
                <c:pt idx="2579">
                  <c:v>2577</c:v>
                </c:pt>
                <c:pt idx="2580">
                  <c:v>2578</c:v>
                </c:pt>
                <c:pt idx="2581">
                  <c:v>2579</c:v>
                </c:pt>
                <c:pt idx="2582">
                  <c:v>2580</c:v>
                </c:pt>
                <c:pt idx="2583">
                  <c:v>2581</c:v>
                </c:pt>
                <c:pt idx="2584">
                  <c:v>2582</c:v>
                </c:pt>
                <c:pt idx="2585">
                  <c:v>2583</c:v>
                </c:pt>
                <c:pt idx="2586">
                  <c:v>2584</c:v>
                </c:pt>
                <c:pt idx="2587">
                  <c:v>2585</c:v>
                </c:pt>
                <c:pt idx="2588">
                  <c:v>2586</c:v>
                </c:pt>
                <c:pt idx="2589">
                  <c:v>2587</c:v>
                </c:pt>
                <c:pt idx="2590">
                  <c:v>2588</c:v>
                </c:pt>
                <c:pt idx="2591">
                  <c:v>2589</c:v>
                </c:pt>
                <c:pt idx="2592">
                  <c:v>2590</c:v>
                </c:pt>
                <c:pt idx="2593">
                  <c:v>2591</c:v>
                </c:pt>
                <c:pt idx="2594">
                  <c:v>2592</c:v>
                </c:pt>
                <c:pt idx="2595">
                  <c:v>2593</c:v>
                </c:pt>
                <c:pt idx="2596">
                  <c:v>2594</c:v>
                </c:pt>
                <c:pt idx="2597">
                  <c:v>2595</c:v>
                </c:pt>
                <c:pt idx="2598">
                  <c:v>2596</c:v>
                </c:pt>
                <c:pt idx="2599">
                  <c:v>2597</c:v>
                </c:pt>
                <c:pt idx="2600">
                  <c:v>2598</c:v>
                </c:pt>
                <c:pt idx="2601">
                  <c:v>2599</c:v>
                </c:pt>
                <c:pt idx="2602">
                  <c:v>2600</c:v>
                </c:pt>
                <c:pt idx="2603">
                  <c:v>2601</c:v>
                </c:pt>
                <c:pt idx="2604">
                  <c:v>2602</c:v>
                </c:pt>
                <c:pt idx="2605">
                  <c:v>2603</c:v>
                </c:pt>
                <c:pt idx="2606">
                  <c:v>2604</c:v>
                </c:pt>
                <c:pt idx="2607">
                  <c:v>2605</c:v>
                </c:pt>
                <c:pt idx="2608">
                  <c:v>2606</c:v>
                </c:pt>
                <c:pt idx="2609">
                  <c:v>2607</c:v>
                </c:pt>
                <c:pt idx="2610">
                  <c:v>2608</c:v>
                </c:pt>
                <c:pt idx="2611">
                  <c:v>2609</c:v>
                </c:pt>
                <c:pt idx="2612">
                  <c:v>2610</c:v>
                </c:pt>
                <c:pt idx="2613">
                  <c:v>2611</c:v>
                </c:pt>
                <c:pt idx="2614">
                  <c:v>2612</c:v>
                </c:pt>
                <c:pt idx="2615">
                  <c:v>2613</c:v>
                </c:pt>
                <c:pt idx="2616">
                  <c:v>2614</c:v>
                </c:pt>
                <c:pt idx="2617">
                  <c:v>2615</c:v>
                </c:pt>
                <c:pt idx="2618">
                  <c:v>2616</c:v>
                </c:pt>
                <c:pt idx="2619">
                  <c:v>2617</c:v>
                </c:pt>
                <c:pt idx="2620">
                  <c:v>2618</c:v>
                </c:pt>
                <c:pt idx="2621">
                  <c:v>2619</c:v>
                </c:pt>
                <c:pt idx="2622">
                  <c:v>2620</c:v>
                </c:pt>
                <c:pt idx="2623">
                  <c:v>2621</c:v>
                </c:pt>
                <c:pt idx="2624">
                  <c:v>2622</c:v>
                </c:pt>
                <c:pt idx="2625">
                  <c:v>2623</c:v>
                </c:pt>
                <c:pt idx="2626">
                  <c:v>2624</c:v>
                </c:pt>
                <c:pt idx="2627">
                  <c:v>2625</c:v>
                </c:pt>
                <c:pt idx="2628">
                  <c:v>2626</c:v>
                </c:pt>
                <c:pt idx="2629">
                  <c:v>2627</c:v>
                </c:pt>
                <c:pt idx="2630">
                  <c:v>2628</c:v>
                </c:pt>
                <c:pt idx="2631">
                  <c:v>2629</c:v>
                </c:pt>
                <c:pt idx="2632">
                  <c:v>2630</c:v>
                </c:pt>
                <c:pt idx="2633">
                  <c:v>2631</c:v>
                </c:pt>
                <c:pt idx="2634">
                  <c:v>2632</c:v>
                </c:pt>
                <c:pt idx="2635">
                  <c:v>2633</c:v>
                </c:pt>
                <c:pt idx="2636">
                  <c:v>2634</c:v>
                </c:pt>
                <c:pt idx="2637">
                  <c:v>2635</c:v>
                </c:pt>
                <c:pt idx="2638">
                  <c:v>2636</c:v>
                </c:pt>
                <c:pt idx="2639">
                  <c:v>2637</c:v>
                </c:pt>
                <c:pt idx="2640">
                  <c:v>2638</c:v>
                </c:pt>
                <c:pt idx="2641">
                  <c:v>2639</c:v>
                </c:pt>
                <c:pt idx="2642">
                  <c:v>2640</c:v>
                </c:pt>
                <c:pt idx="2643">
                  <c:v>2641</c:v>
                </c:pt>
                <c:pt idx="2644">
                  <c:v>2642</c:v>
                </c:pt>
                <c:pt idx="2645">
                  <c:v>2643</c:v>
                </c:pt>
                <c:pt idx="2646">
                  <c:v>2644</c:v>
                </c:pt>
                <c:pt idx="2647">
                  <c:v>2645</c:v>
                </c:pt>
                <c:pt idx="2648">
                  <c:v>2646</c:v>
                </c:pt>
                <c:pt idx="2649">
                  <c:v>2647</c:v>
                </c:pt>
                <c:pt idx="2650">
                  <c:v>2648</c:v>
                </c:pt>
                <c:pt idx="2651">
                  <c:v>2649</c:v>
                </c:pt>
                <c:pt idx="2652">
                  <c:v>2650</c:v>
                </c:pt>
                <c:pt idx="2653">
                  <c:v>2651</c:v>
                </c:pt>
                <c:pt idx="2654">
                  <c:v>2652</c:v>
                </c:pt>
                <c:pt idx="2655">
                  <c:v>2653</c:v>
                </c:pt>
                <c:pt idx="2656">
                  <c:v>2654</c:v>
                </c:pt>
                <c:pt idx="2657">
                  <c:v>2655</c:v>
                </c:pt>
                <c:pt idx="2658">
                  <c:v>2656</c:v>
                </c:pt>
                <c:pt idx="2659">
                  <c:v>2657</c:v>
                </c:pt>
                <c:pt idx="2660">
                  <c:v>2658</c:v>
                </c:pt>
                <c:pt idx="2661">
                  <c:v>2659</c:v>
                </c:pt>
                <c:pt idx="2662">
                  <c:v>2660</c:v>
                </c:pt>
                <c:pt idx="2663">
                  <c:v>2661</c:v>
                </c:pt>
                <c:pt idx="2664">
                  <c:v>2662</c:v>
                </c:pt>
                <c:pt idx="2665">
                  <c:v>2663</c:v>
                </c:pt>
                <c:pt idx="2666">
                  <c:v>2664</c:v>
                </c:pt>
                <c:pt idx="2667">
                  <c:v>2665</c:v>
                </c:pt>
                <c:pt idx="2668">
                  <c:v>2666</c:v>
                </c:pt>
                <c:pt idx="2669">
                  <c:v>2667</c:v>
                </c:pt>
                <c:pt idx="2670">
                  <c:v>2668</c:v>
                </c:pt>
                <c:pt idx="2671">
                  <c:v>2669</c:v>
                </c:pt>
                <c:pt idx="2672">
                  <c:v>2670</c:v>
                </c:pt>
                <c:pt idx="2673">
                  <c:v>2671</c:v>
                </c:pt>
                <c:pt idx="2674">
                  <c:v>2672</c:v>
                </c:pt>
                <c:pt idx="2675">
                  <c:v>2673</c:v>
                </c:pt>
                <c:pt idx="2676">
                  <c:v>2674</c:v>
                </c:pt>
                <c:pt idx="2677">
                  <c:v>2675</c:v>
                </c:pt>
                <c:pt idx="2678">
                  <c:v>2676</c:v>
                </c:pt>
                <c:pt idx="2679">
                  <c:v>2677</c:v>
                </c:pt>
                <c:pt idx="2680">
                  <c:v>2678</c:v>
                </c:pt>
                <c:pt idx="2681">
                  <c:v>2679</c:v>
                </c:pt>
                <c:pt idx="2682">
                  <c:v>2680</c:v>
                </c:pt>
                <c:pt idx="2683">
                  <c:v>2681</c:v>
                </c:pt>
                <c:pt idx="2684">
                  <c:v>2682</c:v>
                </c:pt>
                <c:pt idx="2685">
                  <c:v>2683</c:v>
                </c:pt>
                <c:pt idx="2686">
                  <c:v>2684</c:v>
                </c:pt>
                <c:pt idx="2687">
                  <c:v>2685</c:v>
                </c:pt>
                <c:pt idx="2688">
                  <c:v>2686</c:v>
                </c:pt>
                <c:pt idx="2689">
                  <c:v>2687</c:v>
                </c:pt>
                <c:pt idx="2690">
                  <c:v>2688</c:v>
                </c:pt>
                <c:pt idx="2691">
                  <c:v>2689</c:v>
                </c:pt>
                <c:pt idx="2692">
                  <c:v>2690</c:v>
                </c:pt>
                <c:pt idx="2693">
                  <c:v>2691</c:v>
                </c:pt>
                <c:pt idx="2694">
                  <c:v>2692</c:v>
                </c:pt>
                <c:pt idx="2695">
                  <c:v>2693</c:v>
                </c:pt>
                <c:pt idx="2696">
                  <c:v>2694</c:v>
                </c:pt>
                <c:pt idx="2697">
                  <c:v>2695</c:v>
                </c:pt>
                <c:pt idx="2698">
                  <c:v>2696</c:v>
                </c:pt>
                <c:pt idx="2699">
                  <c:v>2697</c:v>
                </c:pt>
                <c:pt idx="2700">
                  <c:v>2698</c:v>
                </c:pt>
                <c:pt idx="2701">
                  <c:v>2699</c:v>
                </c:pt>
                <c:pt idx="2702">
                  <c:v>2700</c:v>
                </c:pt>
                <c:pt idx="2703">
                  <c:v>2701</c:v>
                </c:pt>
                <c:pt idx="2704">
                  <c:v>2702</c:v>
                </c:pt>
                <c:pt idx="2705">
                  <c:v>2703</c:v>
                </c:pt>
                <c:pt idx="2706">
                  <c:v>2704</c:v>
                </c:pt>
                <c:pt idx="2707">
                  <c:v>2705</c:v>
                </c:pt>
                <c:pt idx="2708">
                  <c:v>2706</c:v>
                </c:pt>
                <c:pt idx="2709">
                  <c:v>2707</c:v>
                </c:pt>
                <c:pt idx="2710">
                  <c:v>2708</c:v>
                </c:pt>
                <c:pt idx="2711">
                  <c:v>2709</c:v>
                </c:pt>
                <c:pt idx="2712">
                  <c:v>2710</c:v>
                </c:pt>
                <c:pt idx="2713">
                  <c:v>2711</c:v>
                </c:pt>
                <c:pt idx="2714">
                  <c:v>2712</c:v>
                </c:pt>
                <c:pt idx="2715">
                  <c:v>2713</c:v>
                </c:pt>
                <c:pt idx="2716">
                  <c:v>2714</c:v>
                </c:pt>
                <c:pt idx="2717">
                  <c:v>2715</c:v>
                </c:pt>
                <c:pt idx="2718">
                  <c:v>2716</c:v>
                </c:pt>
                <c:pt idx="2719">
                  <c:v>2717</c:v>
                </c:pt>
                <c:pt idx="2720">
                  <c:v>2718</c:v>
                </c:pt>
                <c:pt idx="2721">
                  <c:v>2719</c:v>
                </c:pt>
                <c:pt idx="2722">
                  <c:v>2720</c:v>
                </c:pt>
                <c:pt idx="2723">
                  <c:v>2721</c:v>
                </c:pt>
                <c:pt idx="2724">
                  <c:v>2722</c:v>
                </c:pt>
                <c:pt idx="2725">
                  <c:v>2723</c:v>
                </c:pt>
                <c:pt idx="2726">
                  <c:v>2724</c:v>
                </c:pt>
                <c:pt idx="2727">
                  <c:v>2725</c:v>
                </c:pt>
                <c:pt idx="2728">
                  <c:v>2726</c:v>
                </c:pt>
                <c:pt idx="2729">
                  <c:v>2727</c:v>
                </c:pt>
                <c:pt idx="2730">
                  <c:v>2728</c:v>
                </c:pt>
                <c:pt idx="2731">
                  <c:v>2729</c:v>
                </c:pt>
                <c:pt idx="2732">
                  <c:v>2730</c:v>
                </c:pt>
                <c:pt idx="2733">
                  <c:v>2731</c:v>
                </c:pt>
                <c:pt idx="2734">
                  <c:v>2732</c:v>
                </c:pt>
                <c:pt idx="2735">
                  <c:v>2733</c:v>
                </c:pt>
                <c:pt idx="2736">
                  <c:v>2734</c:v>
                </c:pt>
                <c:pt idx="2737">
                  <c:v>2735</c:v>
                </c:pt>
                <c:pt idx="2738">
                  <c:v>2736</c:v>
                </c:pt>
                <c:pt idx="2739">
                  <c:v>2737</c:v>
                </c:pt>
                <c:pt idx="2740">
                  <c:v>2738</c:v>
                </c:pt>
                <c:pt idx="2741">
                  <c:v>2739</c:v>
                </c:pt>
                <c:pt idx="2742">
                  <c:v>2740</c:v>
                </c:pt>
                <c:pt idx="2743">
                  <c:v>2741</c:v>
                </c:pt>
                <c:pt idx="2744">
                  <c:v>2742</c:v>
                </c:pt>
                <c:pt idx="2745">
                  <c:v>2743</c:v>
                </c:pt>
                <c:pt idx="2746">
                  <c:v>2744</c:v>
                </c:pt>
                <c:pt idx="2747">
                  <c:v>2745</c:v>
                </c:pt>
                <c:pt idx="2748">
                  <c:v>2746</c:v>
                </c:pt>
                <c:pt idx="2749">
                  <c:v>2747</c:v>
                </c:pt>
                <c:pt idx="2750">
                  <c:v>2748</c:v>
                </c:pt>
                <c:pt idx="2751">
                  <c:v>2749</c:v>
                </c:pt>
                <c:pt idx="2752">
                  <c:v>2750</c:v>
                </c:pt>
                <c:pt idx="2753">
                  <c:v>2751</c:v>
                </c:pt>
                <c:pt idx="2754">
                  <c:v>2752</c:v>
                </c:pt>
                <c:pt idx="2755">
                  <c:v>2753</c:v>
                </c:pt>
                <c:pt idx="2756">
                  <c:v>2754</c:v>
                </c:pt>
                <c:pt idx="2757">
                  <c:v>2755</c:v>
                </c:pt>
                <c:pt idx="2758">
                  <c:v>2756</c:v>
                </c:pt>
                <c:pt idx="2759">
                  <c:v>2757</c:v>
                </c:pt>
                <c:pt idx="2760">
                  <c:v>2758</c:v>
                </c:pt>
                <c:pt idx="2761">
                  <c:v>2759</c:v>
                </c:pt>
                <c:pt idx="2762">
                  <c:v>2760</c:v>
                </c:pt>
                <c:pt idx="2763">
                  <c:v>2761</c:v>
                </c:pt>
                <c:pt idx="2764">
                  <c:v>2762</c:v>
                </c:pt>
                <c:pt idx="2765">
                  <c:v>2763</c:v>
                </c:pt>
                <c:pt idx="2766">
                  <c:v>2764</c:v>
                </c:pt>
                <c:pt idx="2767">
                  <c:v>2765</c:v>
                </c:pt>
                <c:pt idx="2768">
                  <c:v>2766</c:v>
                </c:pt>
                <c:pt idx="2769">
                  <c:v>2767</c:v>
                </c:pt>
                <c:pt idx="2770">
                  <c:v>2768</c:v>
                </c:pt>
                <c:pt idx="2771">
                  <c:v>2769</c:v>
                </c:pt>
                <c:pt idx="2772">
                  <c:v>2770</c:v>
                </c:pt>
                <c:pt idx="2773">
                  <c:v>2771</c:v>
                </c:pt>
                <c:pt idx="2774">
                  <c:v>2772</c:v>
                </c:pt>
                <c:pt idx="2775">
                  <c:v>2773</c:v>
                </c:pt>
                <c:pt idx="2776">
                  <c:v>2774</c:v>
                </c:pt>
                <c:pt idx="2777">
                  <c:v>2775</c:v>
                </c:pt>
                <c:pt idx="2778">
                  <c:v>2776</c:v>
                </c:pt>
                <c:pt idx="2779">
                  <c:v>2777</c:v>
                </c:pt>
                <c:pt idx="2780">
                  <c:v>2778</c:v>
                </c:pt>
                <c:pt idx="2781">
                  <c:v>2779</c:v>
                </c:pt>
                <c:pt idx="2782">
                  <c:v>2780</c:v>
                </c:pt>
                <c:pt idx="2783">
                  <c:v>2781</c:v>
                </c:pt>
                <c:pt idx="2784">
                  <c:v>2782</c:v>
                </c:pt>
                <c:pt idx="2785">
                  <c:v>2783</c:v>
                </c:pt>
                <c:pt idx="2786">
                  <c:v>2784</c:v>
                </c:pt>
                <c:pt idx="2787">
                  <c:v>2785</c:v>
                </c:pt>
                <c:pt idx="2788">
                  <c:v>2786</c:v>
                </c:pt>
                <c:pt idx="2789">
                  <c:v>2787</c:v>
                </c:pt>
                <c:pt idx="2790">
                  <c:v>2788</c:v>
                </c:pt>
                <c:pt idx="2791">
                  <c:v>2789</c:v>
                </c:pt>
                <c:pt idx="2792">
                  <c:v>2790</c:v>
                </c:pt>
                <c:pt idx="2793">
                  <c:v>2791</c:v>
                </c:pt>
                <c:pt idx="2794">
                  <c:v>2792</c:v>
                </c:pt>
                <c:pt idx="2795">
                  <c:v>2793</c:v>
                </c:pt>
                <c:pt idx="2796">
                  <c:v>2794</c:v>
                </c:pt>
                <c:pt idx="2797">
                  <c:v>2795</c:v>
                </c:pt>
                <c:pt idx="2798">
                  <c:v>2796</c:v>
                </c:pt>
                <c:pt idx="2799">
                  <c:v>2797</c:v>
                </c:pt>
                <c:pt idx="2800">
                  <c:v>2798</c:v>
                </c:pt>
                <c:pt idx="2801">
                  <c:v>2799</c:v>
                </c:pt>
                <c:pt idx="2802">
                  <c:v>2800</c:v>
                </c:pt>
                <c:pt idx="2803">
                  <c:v>2801</c:v>
                </c:pt>
                <c:pt idx="2804">
                  <c:v>2802</c:v>
                </c:pt>
                <c:pt idx="2805">
                  <c:v>2803</c:v>
                </c:pt>
                <c:pt idx="2806">
                  <c:v>2804</c:v>
                </c:pt>
                <c:pt idx="2807">
                  <c:v>2805</c:v>
                </c:pt>
                <c:pt idx="2808">
                  <c:v>2806</c:v>
                </c:pt>
                <c:pt idx="2809">
                  <c:v>2807</c:v>
                </c:pt>
                <c:pt idx="2810">
                  <c:v>2808</c:v>
                </c:pt>
                <c:pt idx="2811">
                  <c:v>2809</c:v>
                </c:pt>
                <c:pt idx="2812">
                  <c:v>2810</c:v>
                </c:pt>
                <c:pt idx="2813">
                  <c:v>2811</c:v>
                </c:pt>
                <c:pt idx="2814">
                  <c:v>2812</c:v>
                </c:pt>
                <c:pt idx="2815">
                  <c:v>2813</c:v>
                </c:pt>
                <c:pt idx="2816">
                  <c:v>2814</c:v>
                </c:pt>
                <c:pt idx="2817">
                  <c:v>2815</c:v>
                </c:pt>
                <c:pt idx="2818">
                  <c:v>2816</c:v>
                </c:pt>
                <c:pt idx="2819">
                  <c:v>2817</c:v>
                </c:pt>
                <c:pt idx="2820">
                  <c:v>2818</c:v>
                </c:pt>
                <c:pt idx="2821">
                  <c:v>2819</c:v>
                </c:pt>
                <c:pt idx="2822">
                  <c:v>2820</c:v>
                </c:pt>
                <c:pt idx="2823">
                  <c:v>2821</c:v>
                </c:pt>
                <c:pt idx="2824">
                  <c:v>2822</c:v>
                </c:pt>
                <c:pt idx="2825">
                  <c:v>2823</c:v>
                </c:pt>
                <c:pt idx="2826">
                  <c:v>2824</c:v>
                </c:pt>
                <c:pt idx="2827">
                  <c:v>2825</c:v>
                </c:pt>
                <c:pt idx="2828">
                  <c:v>2826</c:v>
                </c:pt>
                <c:pt idx="2829">
                  <c:v>2827</c:v>
                </c:pt>
                <c:pt idx="2830">
                  <c:v>2828</c:v>
                </c:pt>
                <c:pt idx="2831">
                  <c:v>2829</c:v>
                </c:pt>
                <c:pt idx="2832">
                  <c:v>2830</c:v>
                </c:pt>
                <c:pt idx="2833">
                  <c:v>2831</c:v>
                </c:pt>
                <c:pt idx="2834">
                  <c:v>2832</c:v>
                </c:pt>
                <c:pt idx="2835">
                  <c:v>2833</c:v>
                </c:pt>
                <c:pt idx="2836">
                  <c:v>2834</c:v>
                </c:pt>
                <c:pt idx="2837">
                  <c:v>2835</c:v>
                </c:pt>
                <c:pt idx="2838">
                  <c:v>2836</c:v>
                </c:pt>
                <c:pt idx="2839">
                  <c:v>2837</c:v>
                </c:pt>
                <c:pt idx="2840">
                  <c:v>2838</c:v>
                </c:pt>
                <c:pt idx="2841">
                  <c:v>2839</c:v>
                </c:pt>
                <c:pt idx="2842">
                  <c:v>2840</c:v>
                </c:pt>
                <c:pt idx="2843">
                  <c:v>2841</c:v>
                </c:pt>
                <c:pt idx="2844">
                  <c:v>2842</c:v>
                </c:pt>
                <c:pt idx="2845">
                  <c:v>2843</c:v>
                </c:pt>
                <c:pt idx="2846">
                  <c:v>2844</c:v>
                </c:pt>
                <c:pt idx="2847">
                  <c:v>2845</c:v>
                </c:pt>
                <c:pt idx="2848">
                  <c:v>2846</c:v>
                </c:pt>
                <c:pt idx="2849">
                  <c:v>2847</c:v>
                </c:pt>
                <c:pt idx="2850">
                  <c:v>2848</c:v>
                </c:pt>
                <c:pt idx="2851">
                  <c:v>2849</c:v>
                </c:pt>
                <c:pt idx="2852">
                  <c:v>2850</c:v>
                </c:pt>
                <c:pt idx="2853">
                  <c:v>2851</c:v>
                </c:pt>
                <c:pt idx="2854">
                  <c:v>2852</c:v>
                </c:pt>
                <c:pt idx="2855">
                  <c:v>2853</c:v>
                </c:pt>
                <c:pt idx="2856">
                  <c:v>2854</c:v>
                </c:pt>
                <c:pt idx="2857">
                  <c:v>2855</c:v>
                </c:pt>
                <c:pt idx="2858">
                  <c:v>2856</c:v>
                </c:pt>
                <c:pt idx="2859">
                  <c:v>2857</c:v>
                </c:pt>
                <c:pt idx="2860">
                  <c:v>2858</c:v>
                </c:pt>
                <c:pt idx="2861">
                  <c:v>2859</c:v>
                </c:pt>
                <c:pt idx="2862">
                  <c:v>2860</c:v>
                </c:pt>
                <c:pt idx="2863">
                  <c:v>2861</c:v>
                </c:pt>
                <c:pt idx="2864">
                  <c:v>2862</c:v>
                </c:pt>
                <c:pt idx="2865">
                  <c:v>2863</c:v>
                </c:pt>
                <c:pt idx="2866">
                  <c:v>2864</c:v>
                </c:pt>
                <c:pt idx="2867">
                  <c:v>2865</c:v>
                </c:pt>
                <c:pt idx="2868">
                  <c:v>2866</c:v>
                </c:pt>
                <c:pt idx="2869">
                  <c:v>2867</c:v>
                </c:pt>
                <c:pt idx="2870">
                  <c:v>2868</c:v>
                </c:pt>
                <c:pt idx="2871">
                  <c:v>2869</c:v>
                </c:pt>
                <c:pt idx="2872">
                  <c:v>2870</c:v>
                </c:pt>
                <c:pt idx="2873">
                  <c:v>2871</c:v>
                </c:pt>
                <c:pt idx="2874">
                  <c:v>2872</c:v>
                </c:pt>
                <c:pt idx="2875">
                  <c:v>2873</c:v>
                </c:pt>
                <c:pt idx="2876">
                  <c:v>2874</c:v>
                </c:pt>
                <c:pt idx="2877">
                  <c:v>2875</c:v>
                </c:pt>
                <c:pt idx="2878">
                  <c:v>2876</c:v>
                </c:pt>
                <c:pt idx="2879">
                  <c:v>2877</c:v>
                </c:pt>
                <c:pt idx="2880">
                  <c:v>2878</c:v>
                </c:pt>
                <c:pt idx="2881">
                  <c:v>2879</c:v>
                </c:pt>
                <c:pt idx="2882">
                  <c:v>2880</c:v>
                </c:pt>
                <c:pt idx="2883">
                  <c:v>2881</c:v>
                </c:pt>
                <c:pt idx="2884">
                  <c:v>2882</c:v>
                </c:pt>
                <c:pt idx="2885">
                  <c:v>2883</c:v>
                </c:pt>
                <c:pt idx="2886">
                  <c:v>2884</c:v>
                </c:pt>
                <c:pt idx="2887">
                  <c:v>2885</c:v>
                </c:pt>
                <c:pt idx="2888">
                  <c:v>2886</c:v>
                </c:pt>
                <c:pt idx="2889">
                  <c:v>2887</c:v>
                </c:pt>
                <c:pt idx="2890">
                  <c:v>2888</c:v>
                </c:pt>
                <c:pt idx="2891">
                  <c:v>2889</c:v>
                </c:pt>
                <c:pt idx="2892">
                  <c:v>2890</c:v>
                </c:pt>
                <c:pt idx="2893">
                  <c:v>2891</c:v>
                </c:pt>
                <c:pt idx="2894">
                  <c:v>2892</c:v>
                </c:pt>
                <c:pt idx="2895">
                  <c:v>2893</c:v>
                </c:pt>
                <c:pt idx="2896">
                  <c:v>2894</c:v>
                </c:pt>
                <c:pt idx="2897">
                  <c:v>2895</c:v>
                </c:pt>
                <c:pt idx="2898">
                  <c:v>2896</c:v>
                </c:pt>
                <c:pt idx="2899">
                  <c:v>2897</c:v>
                </c:pt>
                <c:pt idx="2900">
                  <c:v>2898</c:v>
                </c:pt>
                <c:pt idx="2901">
                  <c:v>2899</c:v>
                </c:pt>
                <c:pt idx="2902">
                  <c:v>2900</c:v>
                </c:pt>
                <c:pt idx="2903">
                  <c:v>2901</c:v>
                </c:pt>
                <c:pt idx="2904">
                  <c:v>2902</c:v>
                </c:pt>
                <c:pt idx="2905">
                  <c:v>2903</c:v>
                </c:pt>
                <c:pt idx="2906">
                  <c:v>2904</c:v>
                </c:pt>
                <c:pt idx="2907">
                  <c:v>2905</c:v>
                </c:pt>
                <c:pt idx="2908">
                  <c:v>2906</c:v>
                </c:pt>
                <c:pt idx="2909">
                  <c:v>2907</c:v>
                </c:pt>
                <c:pt idx="2910">
                  <c:v>2908</c:v>
                </c:pt>
                <c:pt idx="2911">
                  <c:v>2909</c:v>
                </c:pt>
                <c:pt idx="2912">
                  <c:v>2910</c:v>
                </c:pt>
                <c:pt idx="2913">
                  <c:v>2911</c:v>
                </c:pt>
                <c:pt idx="2914">
                  <c:v>2912</c:v>
                </c:pt>
                <c:pt idx="2915">
                  <c:v>2913</c:v>
                </c:pt>
                <c:pt idx="2916">
                  <c:v>2914</c:v>
                </c:pt>
                <c:pt idx="2917">
                  <c:v>2915</c:v>
                </c:pt>
                <c:pt idx="2918">
                  <c:v>2916</c:v>
                </c:pt>
                <c:pt idx="2919">
                  <c:v>2917</c:v>
                </c:pt>
                <c:pt idx="2920">
                  <c:v>2918</c:v>
                </c:pt>
                <c:pt idx="2921">
                  <c:v>2919</c:v>
                </c:pt>
                <c:pt idx="2922">
                  <c:v>2920</c:v>
                </c:pt>
                <c:pt idx="2923">
                  <c:v>2921</c:v>
                </c:pt>
                <c:pt idx="2924">
                  <c:v>2922</c:v>
                </c:pt>
                <c:pt idx="2925">
                  <c:v>2923</c:v>
                </c:pt>
                <c:pt idx="2926">
                  <c:v>2924</c:v>
                </c:pt>
                <c:pt idx="2927">
                  <c:v>2925</c:v>
                </c:pt>
                <c:pt idx="2928">
                  <c:v>2926</c:v>
                </c:pt>
                <c:pt idx="2929">
                  <c:v>2927</c:v>
                </c:pt>
                <c:pt idx="2930">
                  <c:v>2928</c:v>
                </c:pt>
                <c:pt idx="2931">
                  <c:v>2929</c:v>
                </c:pt>
                <c:pt idx="2932">
                  <c:v>2930</c:v>
                </c:pt>
                <c:pt idx="2933">
                  <c:v>2931</c:v>
                </c:pt>
                <c:pt idx="2934">
                  <c:v>2932</c:v>
                </c:pt>
                <c:pt idx="2935">
                  <c:v>2933</c:v>
                </c:pt>
                <c:pt idx="2936">
                  <c:v>2934</c:v>
                </c:pt>
                <c:pt idx="2937">
                  <c:v>2935</c:v>
                </c:pt>
                <c:pt idx="2938">
                  <c:v>2936</c:v>
                </c:pt>
                <c:pt idx="2939">
                  <c:v>2937</c:v>
                </c:pt>
                <c:pt idx="2940">
                  <c:v>2938</c:v>
                </c:pt>
                <c:pt idx="2941">
                  <c:v>2939</c:v>
                </c:pt>
                <c:pt idx="2942">
                  <c:v>2940</c:v>
                </c:pt>
                <c:pt idx="2943">
                  <c:v>2941</c:v>
                </c:pt>
                <c:pt idx="2944">
                  <c:v>2942</c:v>
                </c:pt>
                <c:pt idx="2945">
                  <c:v>2943</c:v>
                </c:pt>
                <c:pt idx="2946">
                  <c:v>2944</c:v>
                </c:pt>
                <c:pt idx="2947">
                  <c:v>2945</c:v>
                </c:pt>
                <c:pt idx="2948">
                  <c:v>2946</c:v>
                </c:pt>
                <c:pt idx="2949">
                  <c:v>2947</c:v>
                </c:pt>
                <c:pt idx="2950">
                  <c:v>2948</c:v>
                </c:pt>
                <c:pt idx="2951">
                  <c:v>2949</c:v>
                </c:pt>
                <c:pt idx="2952">
                  <c:v>2950</c:v>
                </c:pt>
                <c:pt idx="2953">
                  <c:v>2951</c:v>
                </c:pt>
                <c:pt idx="2954">
                  <c:v>2952</c:v>
                </c:pt>
                <c:pt idx="2955">
                  <c:v>2953</c:v>
                </c:pt>
                <c:pt idx="2956">
                  <c:v>2954</c:v>
                </c:pt>
                <c:pt idx="2957">
                  <c:v>2955</c:v>
                </c:pt>
                <c:pt idx="2958">
                  <c:v>2956</c:v>
                </c:pt>
                <c:pt idx="2959">
                  <c:v>2957</c:v>
                </c:pt>
                <c:pt idx="2960">
                  <c:v>2958</c:v>
                </c:pt>
                <c:pt idx="2961">
                  <c:v>2959</c:v>
                </c:pt>
                <c:pt idx="2962">
                  <c:v>2960</c:v>
                </c:pt>
                <c:pt idx="2963">
                  <c:v>2961</c:v>
                </c:pt>
                <c:pt idx="2964">
                  <c:v>2962</c:v>
                </c:pt>
                <c:pt idx="2965">
                  <c:v>2963</c:v>
                </c:pt>
                <c:pt idx="2966">
                  <c:v>2964</c:v>
                </c:pt>
                <c:pt idx="2967">
                  <c:v>2965</c:v>
                </c:pt>
                <c:pt idx="2968">
                  <c:v>2966</c:v>
                </c:pt>
                <c:pt idx="2969">
                  <c:v>2967</c:v>
                </c:pt>
                <c:pt idx="2970">
                  <c:v>2968</c:v>
                </c:pt>
                <c:pt idx="2971">
                  <c:v>2969</c:v>
                </c:pt>
                <c:pt idx="2972">
                  <c:v>2970</c:v>
                </c:pt>
                <c:pt idx="2973">
                  <c:v>2971</c:v>
                </c:pt>
                <c:pt idx="2974">
                  <c:v>2972</c:v>
                </c:pt>
                <c:pt idx="2975">
                  <c:v>2973</c:v>
                </c:pt>
                <c:pt idx="2976">
                  <c:v>2974</c:v>
                </c:pt>
                <c:pt idx="2977">
                  <c:v>2975</c:v>
                </c:pt>
                <c:pt idx="2978">
                  <c:v>2976</c:v>
                </c:pt>
                <c:pt idx="2979">
                  <c:v>2977</c:v>
                </c:pt>
                <c:pt idx="2980">
                  <c:v>2978</c:v>
                </c:pt>
                <c:pt idx="2981">
                  <c:v>2979</c:v>
                </c:pt>
                <c:pt idx="2982">
                  <c:v>2980</c:v>
                </c:pt>
                <c:pt idx="2983">
                  <c:v>2981</c:v>
                </c:pt>
                <c:pt idx="2984">
                  <c:v>2982</c:v>
                </c:pt>
                <c:pt idx="2985">
                  <c:v>2983</c:v>
                </c:pt>
                <c:pt idx="2986">
                  <c:v>2984</c:v>
                </c:pt>
                <c:pt idx="2987">
                  <c:v>2985</c:v>
                </c:pt>
                <c:pt idx="2988">
                  <c:v>2986</c:v>
                </c:pt>
                <c:pt idx="2989">
                  <c:v>2987</c:v>
                </c:pt>
                <c:pt idx="2990">
                  <c:v>2988</c:v>
                </c:pt>
                <c:pt idx="2991">
                  <c:v>2989</c:v>
                </c:pt>
                <c:pt idx="2992">
                  <c:v>2990</c:v>
                </c:pt>
                <c:pt idx="2993">
                  <c:v>2991</c:v>
                </c:pt>
                <c:pt idx="2994">
                  <c:v>2992</c:v>
                </c:pt>
                <c:pt idx="2995">
                  <c:v>2993</c:v>
                </c:pt>
                <c:pt idx="2996">
                  <c:v>2994</c:v>
                </c:pt>
                <c:pt idx="2997">
                  <c:v>2995</c:v>
                </c:pt>
                <c:pt idx="2998">
                  <c:v>2996</c:v>
                </c:pt>
                <c:pt idx="2999">
                  <c:v>2997</c:v>
                </c:pt>
                <c:pt idx="3000">
                  <c:v>2998</c:v>
                </c:pt>
                <c:pt idx="3001">
                  <c:v>2999</c:v>
                </c:pt>
                <c:pt idx="3002">
                  <c:v>3000</c:v>
                </c:pt>
                <c:pt idx="3003">
                  <c:v>3001</c:v>
                </c:pt>
                <c:pt idx="3004">
                  <c:v>3002</c:v>
                </c:pt>
                <c:pt idx="3005">
                  <c:v>3003</c:v>
                </c:pt>
                <c:pt idx="3006">
                  <c:v>3004</c:v>
                </c:pt>
                <c:pt idx="3007">
                  <c:v>3005</c:v>
                </c:pt>
                <c:pt idx="3008">
                  <c:v>3006</c:v>
                </c:pt>
                <c:pt idx="3009">
                  <c:v>3007</c:v>
                </c:pt>
                <c:pt idx="3010">
                  <c:v>3008</c:v>
                </c:pt>
                <c:pt idx="3011">
                  <c:v>3009</c:v>
                </c:pt>
                <c:pt idx="3012">
                  <c:v>3010</c:v>
                </c:pt>
                <c:pt idx="3013">
                  <c:v>3011</c:v>
                </c:pt>
                <c:pt idx="3014">
                  <c:v>3012</c:v>
                </c:pt>
                <c:pt idx="3015">
                  <c:v>3013</c:v>
                </c:pt>
                <c:pt idx="3016">
                  <c:v>3014</c:v>
                </c:pt>
                <c:pt idx="3017">
                  <c:v>3015</c:v>
                </c:pt>
                <c:pt idx="3018">
                  <c:v>3016</c:v>
                </c:pt>
                <c:pt idx="3019">
                  <c:v>3017</c:v>
                </c:pt>
                <c:pt idx="3020">
                  <c:v>3018</c:v>
                </c:pt>
                <c:pt idx="3021">
                  <c:v>3019</c:v>
                </c:pt>
                <c:pt idx="3022">
                  <c:v>3020</c:v>
                </c:pt>
                <c:pt idx="3023">
                  <c:v>3021</c:v>
                </c:pt>
                <c:pt idx="3024">
                  <c:v>3022</c:v>
                </c:pt>
                <c:pt idx="3025">
                  <c:v>3023</c:v>
                </c:pt>
                <c:pt idx="3026">
                  <c:v>3024</c:v>
                </c:pt>
                <c:pt idx="3027">
                  <c:v>3025</c:v>
                </c:pt>
                <c:pt idx="3028">
                  <c:v>3026</c:v>
                </c:pt>
                <c:pt idx="3029">
                  <c:v>3027</c:v>
                </c:pt>
                <c:pt idx="3030">
                  <c:v>3028</c:v>
                </c:pt>
                <c:pt idx="3031">
                  <c:v>3029</c:v>
                </c:pt>
                <c:pt idx="3032">
                  <c:v>3030</c:v>
                </c:pt>
                <c:pt idx="3033">
                  <c:v>3031</c:v>
                </c:pt>
                <c:pt idx="3034">
                  <c:v>3032</c:v>
                </c:pt>
                <c:pt idx="3035">
                  <c:v>3033</c:v>
                </c:pt>
                <c:pt idx="3036">
                  <c:v>3034</c:v>
                </c:pt>
                <c:pt idx="3037">
                  <c:v>3035</c:v>
                </c:pt>
                <c:pt idx="3038">
                  <c:v>3036</c:v>
                </c:pt>
                <c:pt idx="3039">
                  <c:v>3037</c:v>
                </c:pt>
                <c:pt idx="3040">
                  <c:v>3038</c:v>
                </c:pt>
                <c:pt idx="3041">
                  <c:v>3039</c:v>
                </c:pt>
                <c:pt idx="3042">
                  <c:v>3040</c:v>
                </c:pt>
                <c:pt idx="3043">
                  <c:v>3041</c:v>
                </c:pt>
                <c:pt idx="3044">
                  <c:v>3042</c:v>
                </c:pt>
                <c:pt idx="3045">
                  <c:v>3043</c:v>
                </c:pt>
                <c:pt idx="3046">
                  <c:v>3044</c:v>
                </c:pt>
                <c:pt idx="3047">
                  <c:v>3045</c:v>
                </c:pt>
                <c:pt idx="3048">
                  <c:v>3046</c:v>
                </c:pt>
                <c:pt idx="3049">
                  <c:v>3047</c:v>
                </c:pt>
                <c:pt idx="3050">
                  <c:v>3048</c:v>
                </c:pt>
                <c:pt idx="3051">
                  <c:v>3049</c:v>
                </c:pt>
                <c:pt idx="3052">
                  <c:v>3050</c:v>
                </c:pt>
                <c:pt idx="3053">
                  <c:v>3051</c:v>
                </c:pt>
                <c:pt idx="3054">
                  <c:v>3052</c:v>
                </c:pt>
                <c:pt idx="3055">
                  <c:v>3053</c:v>
                </c:pt>
                <c:pt idx="3056">
                  <c:v>3054</c:v>
                </c:pt>
                <c:pt idx="3057">
                  <c:v>3055</c:v>
                </c:pt>
                <c:pt idx="3058">
                  <c:v>3056</c:v>
                </c:pt>
                <c:pt idx="3059">
                  <c:v>3057</c:v>
                </c:pt>
                <c:pt idx="3060">
                  <c:v>3058</c:v>
                </c:pt>
                <c:pt idx="3061">
                  <c:v>3059</c:v>
                </c:pt>
                <c:pt idx="3062">
                  <c:v>3060</c:v>
                </c:pt>
                <c:pt idx="3063">
                  <c:v>3061</c:v>
                </c:pt>
                <c:pt idx="3064">
                  <c:v>3062</c:v>
                </c:pt>
                <c:pt idx="3065">
                  <c:v>3063</c:v>
                </c:pt>
                <c:pt idx="3066">
                  <c:v>3064</c:v>
                </c:pt>
                <c:pt idx="3067">
                  <c:v>3065</c:v>
                </c:pt>
                <c:pt idx="3068">
                  <c:v>3066</c:v>
                </c:pt>
                <c:pt idx="3069">
                  <c:v>3067</c:v>
                </c:pt>
                <c:pt idx="3070">
                  <c:v>3068</c:v>
                </c:pt>
                <c:pt idx="3071">
                  <c:v>3069</c:v>
                </c:pt>
                <c:pt idx="3072">
                  <c:v>3070</c:v>
                </c:pt>
                <c:pt idx="3073">
                  <c:v>3071</c:v>
                </c:pt>
                <c:pt idx="3074">
                  <c:v>3072</c:v>
                </c:pt>
                <c:pt idx="3075">
                  <c:v>3073</c:v>
                </c:pt>
                <c:pt idx="3076">
                  <c:v>3074</c:v>
                </c:pt>
                <c:pt idx="3077">
                  <c:v>3075</c:v>
                </c:pt>
                <c:pt idx="3078">
                  <c:v>3076</c:v>
                </c:pt>
                <c:pt idx="3079">
                  <c:v>3077</c:v>
                </c:pt>
                <c:pt idx="3080">
                  <c:v>3078</c:v>
                </c:pt>
                <c:pt idx="3081">
                  <c:v>3079</c:v>
                </c:pt>
                <c:pt idx="3082">
                  <c:v>3080</c:v>
                </c:pt>
                <c:pt idx="3083">
                  <c:v>3081</c:v>
                </c:pt>
                <c:pt idx="3084">
                  <c:v>3082</c:v>
                </c:pt>
                <c:pt idx="3085">
                  <c:v>3083</c:v>
                </c:pt>
                <c:pt idx="3086">
                  <c:v>3084</c:v>
                </c:pt>
                <c:pt idx="3087">
                  <c:v>3085</c:v>
                </c:pt>
                <c:pt idx="3088">
                  <c:v>3086</c:v>
                </c:pt>
                <c:pt idx="3089">
                  <c:v>3087</c:v>
                </c:pt>
                <c:pt idx="3090">
                  <c:v>3088</c:v>
                </c:pt>
                <c:pt idx="3091">
                  <c:v>3089</c:v>
                </c:pt>
                <c:pt idx="3092">
                  <c:v>3090</c:v>
                </c:pt>
                <c:pt idx="3093">
                  <c:v>3091</c:v>
                </c:pt>
                <c:pt idx="3094">
                  <c:v>3092</c:v>
                </c:pt>
                <c:pt idx="3095">
                  <c:v>3093</c:v>
                </c:pt>
                <c:pt idx="3096">
                  <c:v>3094</c:v>
                </c:pt>
                <c:pt idx="3097">
                  <c:v>3095</c:v>
                </c:pt>
                <c:pt idx="3098">
                  <c:v>3096</c:v>
                </c:pt>
                <c:pt idx="3099">
                  <c:v>3097</c:v>
                </c:pt>
                <c:pt idx="3100">
                  <c:v>3098</c:v>
                </c:pt>
                <c:pt idx="3101">
                  <c:v>3099</c:v>
                </c:pt>
                <c:pt idx="3102">
                  <c:v>3100</c:v>
                </c:pt>
                <c:pt idx="3103">
                  <c:v>3101</c:v>
                </c:pt>
                <c:pt idx="3104">
                  <c:v>3102</c:v>
                </c:pt>
                <c:pt idx="3105">
                  <c:v>3103</c:v>
                </c:pt>
                <c:pt idx="3106">
                  <c:v>3104</c:v>
                </c:pt>
                <c:pt idx="3107">
                  <c:v>3105</c:v>
                </c:pt>
                <c:pt idx="3108">
                  <c:v>3106</c:v>
                </c:pt>
                <c:pt idx="3109">
                  <c:v>3107</c:v>
                </c:pt>
                <c:pt idx="3110">
                  <c:v>3108</c:v>
                </c:pt>
                <c:pt idx="3111">
                  <c:v>3109</c:v>
                </c:pt>
                <c:pt idx="3112">
                  <c:v>3110</c:v>
                </c:pt>
                <c:pt idx="3113">
                  <c:v>3111</c:v>
                </c:pt>
                <c:pt idx="3114">
                  <c:v>3112</c:v>
                </c:pt>
                <c:pt idx="3115">
                  <c:v>3113</c:v>
                </c:pt>
                <c:pt idx="3116">
                  <c:v>3114</c:v>
                </c:pt>
                <c:pt idx="3117">
                  <c:v>3115</c:v>
                </c:pt>
                <c:pt idx="3118">
                  <c:v>3116</c:v>
                </c:pt>
                <c:pt idx="3119">
                  <c:v>3117</c:v>
                </c:pt>
                <c:pt idx="3120">
                  <c:v>3118</c:v>
                </c:pt>
                <c:pt idx="3121">
                  <c:v>3119</c:v>
                </c:pt>
                <c:pt idx="3122">
                  <c:v>3120</c:v>
                </c:pt>
                <c:pt idx="3123">
                  <c:v>3121</c:v>
                </c:pt>
                <c:pt idx="3124">
                  <c:v>3122</c:v>
                </c:pt>
                <c:pt idx="3125">
                  <c:v>3123</c:v>
                </c:pt>
                <c:pt idx="3126">
                  <c:v>3124</c:v>
                </c:pt>
                <c:pt idx="3127">
                  <c:v>3125</c:v>
                </c:pt>
                <c:pt idx="3128">
                  <c:v>3126</c:v>
                </c:pt>
                <c:pt idx="3129">
                  <c:v>3127</c:v>
                </c:pt>
                <c:pt idx="3130">
                  <c:v>3128</c:v>
                </c:pt>
                <c:pt idx="3131">
                  <c:v>3129</c:v>
                </c:pt>
                <c:pt idx="3132">
                  <c:v>3130</c:v>
                </c:pt>
                <c:pt idx="3133">
                  <c:v>3131</c:v>
                </c:pt>
                <c:pt idx="3134">
                  <c:v>3132</c:v>
                </c:pt>
                <c:pt idx="3135">
                  <c:v>3133</c:v>
                </c:pt>
                <c:pt idx="3136">
                  <c:v>3134</c:v>
                </c:pt>
                <c:pt idx="3137">
                  <c:v>3135</c:v>
                </c:pt>
                <c:pt idx="3138">
                  <c:v>3136</c:v>
                </c:pt>
                <c:pt idx="3139">
                  <c:v>3137</c:v>
                </c:pt>
                <c:pt idx="3140">
                  <c:v>3138</c:v>
                </c:pt>
                <c:pt idx="3141">
                  <c:v>3139</c:v>
                </c:pt>
                <c:pt idx="3142">
                  <c:v>3140</c:v>
                </c:pt>
                <c:pt idx="3143">
                  <c:v>3141</c:v>
                </c:pt>
                <c:pt idx="3144">
                  <c:v>3142</c:v>
                </c:pt>
                <c:pt idx="3145">
                  <c:v>3143</c:v>
                </c:pt>
                <c:pt idx="3146">
                  <c:v>3144</c:v>
                </c:pt>
                <c:pt idx="3147">
                  <c:v>3145</c:v>
                </c:pt>
                <c:pt idx="3148">
                  <c:v>3146</c:v>
                </c:pt>
                <c:pt idx="3149">
                  <c:v>3147</c:v>
                </c:pt>
                <c:pt idx="3150">
                  <c:v>3148</c:v>
                </c:pt>
                <c:pt idx="3151">
                  <c:v>3149</c:v>
                </c:pt>
                <c:pt idx="3152">
                  <c:v>3150</c:v>
                </c:pt>
                <c:pt idx="3153">
                  <c:v>3151</c:v>
                </c:pt>
                <c:pt idx="3154">
                  <c:v>3152</c:v>
                </c:pt>
                <c:pt idx="3155">
                  <c:v>3153</c:v>
                </c:pt>
                <c:pt idx="3156">
                  <c:v>3154</c:v>
                </c:pt>
                <c:pt idx="3157">
                  <c:v>3155</c:v>
                </c:pt>
                <c:pt idx="3158">
                  <c:v>3156</c:v>
                </c:pt>
                <c:pt idx="3159">
                  <c:v>3157</c:v>
                </c:pt>
                <c:pt idx="3160">
                  <c:v>3158</c:v>
                </c:pt>
                <c:pt idx="3161">
                  <c:v>3159</c:v>
                </c:pt>
                <c:pt idx="3162">
                  <c:v>3160</c:v>
                </c:pt>
                <c:pt idx="3163">
                  <c:v>3161</c:v>
                </c:pt>
                <c:pt idx="3164">
                  <c:v>3162</c:v>
                </c:pt>
                <c:pt idx="3165">
                  <c:v>3163</c:v>
                </c:pt>
                <c:pt idx="3166">
                  <c:v>3164</c:v>
                </c:pt>
                <c:pt idx="3167">
                  <c:v>3165</c:v>
                </c:pt>
                <c:pt idx="3168">
                  <c:v>3166</c:v>
                </c:pt>
                <c:pt idx="3169">
                  <c:v>3167</c:v>
                </c:pt>
                <c:pt idx="3170">
                  <c:v>3168</c:v>
                </c:pt>
                <c:pt idx="3171">
                  <c:v>3169</c:v>
                </c:pt>
                <c:pt idx="3172">
                  <c:v>3170</c:v>
                </c:pt>
                <c:pt idx="3173">
                  <c:v>3171</c:v>
                </c:pt>
                <c:pt idx="3174">
                  <c:v>3172</c:v>
                </c:pt>
                <c:pt idx="3175">
                  <c:v>3173</c:v>
                </c:pt>
                <c:pt idx="3176">
                  <c:v>3174</c:v>
                </c:pt>
                <c:pt idx="3177">
                  <c:v>3175</c:v>
                </c:pt>
                <c:pt idx="3178">
                  <c:v>3176</c:v>
                </c:pt>
                <c:pt idx="3179">
                  <c:v>3177</c:v>
                </c:pt>
                <c:pt idx="3180">
                  <c:v>3178</c:v>
                </c:pt>
                <c:pt idx="3181">
                  <c:v>3179</c:v>
                </c:pt>
                <c:pt idx="3182">
                  <c:v>3180</c:v>
                </c:pt>
                <c:pt idx="3183">
                  <c:v>3181</c:v>
                </c:pt>
                <c:pt idx="3184">
                  <c:v>3182</c:v>
                </c:pt>
                <c:pt idx="3185">
                  <c:v>3183</c:v>
                </c:pt>
                <c:pt idx="3186">
                  <c:v>3184</c:v>
                </c:pt>
                <c:pt idx="3187">
                  <c:v>3185</c:v>
                </c:pt>
                <c:pt idx="3188">
                  <c:v>3186</c:v>
                </c:pt>
                <c:pt idx="3189">
                  <c:v>3187</c:v>
                </c:pt>
                <c:pt idx="3190">
                  <c:v>3188</c:v>
                </c:pt>
                <c:pt idx="3191">
                  <c:v>3189</c:v>
                </c:pt>
                <c:pt idx="3192">
                  <c:v>3190</c:v>
                </c:pt>
                <c:pt idx="3193">
                  <c:v>3191</c:v>
                </c:pt>
                <c:pt idx="3194">
                  <c:v>3192</c:v>
                </c:pt>
                <c:pt idx="3195">
                  <c:v>3193</c:v>
                </c:pt>
                <c:pt idx="3196">
                  <c:v>3194</c:v>
                </c:pt>
                <c:pt idx="3197">
                  <c:v>3195</c:v>
                </c:pt>
                <c:pt idx="3198">
                  <c:v>3196</c:v>
                </c:pt>
                <c:pt idx="3199">
                  <c:v>3197</c:v>
                </c:pt>
                <c:pt idx="3200">
                  <c:v>3198</c:v>
                </c:pt>
                <c:pt idx="3201">
                  <c:v>3199</c:v>
                </c:pt>
                <c:pt idx="3202">
                  <c:v>3200</c:v>
                </c:pt>
                <c:pt idx="3203">
                  <c:v>3201</c:v>
                </c:pt>
                <c:pt idx="3204">
                  <c:v>3202</c:v>
                </c:pt>
                <c:pt idx="3205">
                  <c:v>3203</c:v>
                </c:pt>
                <c:pt idx="3206">
                  <c:v>3204</c:v>
                </c:pt>
                <c:pt idx="3207">
                  <c:v>3205</c:v>
                </c:pt>
                <c:pt idx="3208">
                  <c:v>3206</c:v>
                </c:pt>
                <c:pt idx="3209">
                  <c:v>3207</c:v>
                </c:pt>
                <c:pt idx="3210">
                  <c:v>3208</c:v>
                </c:pt>
                <c:pt idx="3211">
                  <c:v>3209</c:v>
                </c:pt>
                <c:pt idx="3212">
                  <c:v>3210</c:v>
                </c:pt>
                <c:pt idx="3213">
                  <c:v>3211</c:v>
                </c:pt>
                <c:pt idx="3214">
                  <c:v>3212</c:v>
                </c:pt>
                <c:pt idx="3215">
                  <c:v>3213</c:v>
                </c:pt>
                <c:pt idx="3216">
                  <c:v>3214</c:v>
                </c:pt>
                <c:pt idx="3217">
                  <c:v>3215</c:v>
                </c:pt>
                <c:pt idx="3218">
                  <c:v>3216</c:v>
                </c:pt>
                <c:pt idx="3219">
                  <c:v>3217</c:v>
                </c:pt>
                <c:pt idx="3220">
                  <c:v>3218</c:v>
                </c:pt>
                <c:pt idx="3221">
                  <c:v>3219</c:v>
                </c:pt>
                <c:pt idx="3222">
                  <c:v>3220</c:v>
                </c:pt>
                <c:pt idx="3223">
                  <c:v>3221</c:v>
                </c:pt>
                <c:pt idx="3224">
                  <c:v>3222</c:v>
                </c:pt>
                <c:pt idx="3225">
                  <c:v>3223</c:v>
                </c:pt>
                <c:pt idx="3226">
                  <c:v>3224</c:v>
                </c:pt>
                <c:pt idx="3227">
                  <c:v>3225</c:v>
                </c:pt>
                <c:pt idx="3228">
                  <c:v>3226</c:v>
                </c:pt>
                <c:pt idx="3229">
                  <c:v>3227</c:v>
                </c:pt>
                <c:pt idx="3230">
                  <c:v>3228</c:v>
                </c:pt>
                <c:pt idx="3231">
                  <c:v>3229</c:v>
                </c:pt>
                <c:pt idx="3232">
                  <c:v>3230</c:v>
                </c:pt>
                <c:pt idx="3233">
                  <c:v>3231</c:v>
                </c:pt>
                <c:pt idx="3234">
                  <c:v>3232</c:v>
                </c:pt>
                <c:pt idx="3235">
                  <c:v>3233</c:v>
                </c:pt>
                <c:pt idx="3236">
                  <c:v>3234</c:v>
                </c:pt>
                <c:pt idx="3237">
                  <c:v>3235</c:v>
                </c:pt>
                <c:pt idx="3238">
                  <c:v>3236</c:v>
                </c:pt>
                <c:pt idx="3239">
                  <c:v>3237</c:v>
                </c:pt>
                <c:pt idx="3240">
                  <c:v>3238</c:v>
                </c:pt>
                <c:pt idx="3241">
                  <c:v>3239</c:v>
                </c:pt>
                <c:pt idx="3242">
                  <c:v>3240</c:v>
                </c:pt>
                <c:pt idx="3243">
                  <c:v>3241</c:v>
                </c:pt>
                <c:pt idx="3244">
                  <c:v>3242</c:v>
                </c:pt>
                <c:pt idx="3245">
                  <c:v>3243</c:v>
                </c:pt>
                <c:pt idx="3246">
                  <c:v>3244</c:v>
                </c:pt>
                <c:pt idx="3247">
                  <c:v>3245</c:v>
                </c:pt>
                <c:pt idx="3248">
                  <c:v>3246</c:v>
                </c:pt>
                <c:pt idx="3249">
                  <c:v>3247</c:v>
                </c:pt>
                <c:pt idx="3250">
                  <c:v>3248</c:v>
                </c:pt>
                <c:pt idx="3251">
                  <c:v>3249</c:v>
                </c:pt>
                <c:pt idx="3252">
                  <c:v>3250</c:v>
                </c:pt>
                <c:pt idx="3253">
                  <c:v>3251</c:v>
                </c:pt>
                <c:pt idx="3254">
                  <c:v>3252</c:v>
                </c:pt>
                <c:pt idx="3255">
                  <c:v>3253</c:v>
                </c:pt>
                <c:pt idx="3256">
                  <c:v>3254</c:v>
                </c:pt>
                <c:pt idx="3257">
                  <c:v>3255</c:v>
                </c:pt>
                <c:pt idx="3258">
                  <c:v>3256</c:v>
                </c:pt>
                <c:pt idx="3259">
                  <c:v>3257</c:v>
                </c:pt>
                <c:pt idx="3260">
                  <c:v>3258</c:v>
                </c:pt>
                <c:pt idx="3261">
                  <c:v>3259</c:v>
                </c:pt>
                <c:pt idx="3262">
                  <c:v>3260</c:v>
                </c:pt>
                <c:pt idx="3263">
                  <c:v>3261</c:v>
                </c:pt>
                <c:pt idx="3264">
                  <c:v>3262</c:v>
                </c:pt>
                <c:pt idx="3265">
                  <c:v>3263</c:v>
                </c:pt>
                <c:pt idx="3266">
                  <c:v>3264</c:v>
                </c:pt>
                <c:pt idx="3267">
                  <c:v>3265</c:v>
                </c:pt>
                <c:pt idx="3268">
                  <c:v>3266</c:v>
                </c:pt>
                <c:pt idx="3269">
                  <c:v>3267</c:v>
                </c:pt>
                <c:pt idx="3270">
                  <c:v>3268</c:v>
                </c:pt>
                <c:pt idx="3271">
                  <c:v>3269</c:v>
                </c:pt>
                <c:pt idx="3272">
                  <c:v>3270</c:v>
                </c:pt>
                <c:pt idx="3273">
                  <c:v>3271</c:v>
                </c:pt>
                <c:pt idx="3274">
                  <c:v>3272</c:v>
                </c:pt>
                <c:pt idx="3275">
                  <c:v>3273</c:v>
                </c:pt>
                <c:pt idx="3276">
                  <c:v>3274</c:v>
                </c:pt>
                <c:pt idx="3277">
                  <c:v>3275</c:v>
                </c:pt>
                <c:pt idx="3278">
                  <c:v>3276</c:v>
                </c:pt>
                <c:pt idx="3279">
                  <c:v>3277</c:v>
                </c:pt>
                <c:pt idx="3280">
                  <c:v>3278</c:v>
                </c:pt>
                <c:pt idx="3281">
                  <c:v>3279</c:v>
                </c:pt>
                <c:pt idx="3282">
                  <c:v>3280</c:v>
                </c:pt>
                <c:pt idx="3283">
                  <c:v>3281</c:v>
                </c:pt>
                <c:pt idx="3284">
                  <c:v>3282</c:v>
                </c:pt>
                <c:pt idx="3285">
                  <c:v>3283</c:v>
                </c:pt>
                <c:pt idx="3286">
                  <c:v>3284</c:v>
                </c:pt>
                <c:pt idx="3287">
                  <c:v>3285</c:v>
                </c:pt>
                <c:pt idx="3288">
                  <c:v>3286</c:v>
                </c:pt>
                <c:pt idx="3289">
                  <c:v>3287</c:v>
                </c:pt>
                <c:pt idx="3290">
                  <c:v>3288</c:v>
                </c:pt>
                <c:pt idx="3291">
                  <c:v>3289</c:v>
                </c:pt>
                <c:pt idx="3292">
                  <c:v>3290</c:v>
                </c:pt>
                <c:pt idx="3293">
                  <c:v>3291</c:v>
                </c:pt>
                <c:pt idx="3294">
                  <c:v>3292</c:v>
                </c:pt>
                <c:pt idx="3295">
                  <c:v>3293</c:v>
                </c:pt>
                <c:pt idx="3296">
                  <c:v>3294</c:v>
                </c:pt>
                <c:pt idx="3297">
                  <c:v>3295</c:v>
                </c:pt>
                <c:pt idx="3298">
                  <c:v>3296</c:v>
                </c:pt>
                <c:pt idx="3299">
                  <c:v>3297</c:v>
                </c:pt>
                <c:pt idx="3300">
                  <c:v>3298</c:v>
                </c:pt>
                <c:pt idx="3301">
                  <c:v>3299</c:v>
                </c:pt>
                <c:pt idx="3302">
                  <c:v>3300</c:v>
                </c:pt>
                <c:pt idx="3303">
                  <c:v>3301</c:v>
                </c:pt>
                <c:pt idx="3304">
                  <c:v>3302</c:v>
                </c:pt>
                <c:pt idx="3305">
                  <c:v>3303</c:v>
                </c:pt>
                <c:pt idx="3306">
                  <c:v>3304</c:v>
                </c:pt>
                <c:pt idx="3307">
                  <c:v>3305</c:v>
                </c:pt>
                <c:pt idx="3308">
                  <c:v>3306</c:v>
                </c:pt>
                <c:pt idx="3309">
                  <c:v>3307</c:v>
                </c:pt>
                <c:pt idx="3310">
                  <c:v>3308</c:v>
                </c:pt>
                <c:pt idx="3311">
                  <c:v>3309</c:v>
                </c:pt>
                <c:pt idx="3312">
                  <c:v>3310</c:v>
                </c:pt>
                <c:pt idx="3313">
                  <c:v>3311</c:v>
                </c:pt>
                <c:pt idx="3314">
                  <c:v>3312</c:v>
                </c:pt>
                <c:pt idx="3315">
                  <c:v>3313</c:v>
                </c:pt>
                <c:pt idx="3316">
                  <c:v>3314</c:v>
                </c:pt>
                <c:pt idx="3317">
                  <c:v>3315</c:v>
                </c:pt>
                <c:pt idx="3318">
                  <c:v>3316</c:v>
                </c:pt>
                <c:pt idx="3319">
                  <c:v>3317</c:v>
                </c:pt>
                <c:pt idx="3320">
                  <c:v>3318</c:v>
                </c:pt>
                <c:pt idx="3321">
                  <c:v>3319</c:v>
                </c:pt>
                <c:pt idx="3322">
                  <c:v>3320</c:v>
                </c:pt>
                <c:pt idx="3323">
                  <c:v>3321</c:v>
                </c:pt>
                <c:pt idx="3324">
                  <c:v>3322</c:v>
                </c:pt>
                <c:pt idx="3325">
                  <c:v>3323</c:v>
                </c:pt>
                <c:pt idx="3326">
                  <c:v>3324</c:v>
                </c:pt>
                <c:pt idx="3327">
                  <c:v>3325</c:v>
                </c:pt>
                <c:pt idx="3328">
                  <c:v>3326</c:v>
                </c:pt>
                <c:pt idx="3329">
                  <c:v>3327</c:v>
                </c:pt>
                <c:pt idx="3330">
                  <c:v>3328</c:v>
                </c:pt>
                <c:pt idx="3331">
                  <c:v>3329</c:v>
                </c:pt>
                <c:pt idx="3332">
                  <c:v>3330</c:v>
                </c:pt>
                <c:pt idx="3333">
                  <c:v>3331</c:v>
                </c:pt>
                <c:pt idx="3334">
                  <c:v>3332</c:v>
                </c:pt>
                <c:pt idx="3335">
                  <c:v>3333</c:v>
                </c:pt>
                <c:pt idx="3336">
                  <c:v>3334</c:v>
                </c:pt>
                <c:pt idx="3337">
                  <c:v>3335</c:v>
                </c:pt>
                <c:pt idx="3338">
                  <c:v>3336</c:v>
                </c:pt>
                <c:pt idx="3339">
                  <c:v>3337</c:v>
                </c:pt>
                <c:pt idx="3340">
                  <c:v>3338</c:v>
                </c:pt>
                <c:pt idx="3341">
                  <c:v>3339</c:v>
                </c:pt>
                <c:pt idx="3342">
                  <c:v>3340</c:v>
                </c:pt>
                <c:pt idx="3343">
                  <c:v>3341</c:v>
                </c:pt>
                <c:pt idx="3344">
                  <c:v>3342</c:v>
                </c:pt>
                <c:pt idx="3345">
                  <c:v>3343</c:v>
                </c:pt>
                <c:pt idx="3346">
                  <c:v>3344</c:v>
                </c:pt>
                <c:pt idx="3347">
                  <c:v>3345</c:v>
                </c:pt>
                <c:pt idx="3348">
                  <c:v>3346</c:v>
                </c:pt>
                <c:pt idx="3349">
                  <c:v>3347</c:v>
                </c:pt>
                <c:pt idx="3350">
                  <c:v>3348</c:v>
                </c:pt>
                <c:pt idx="3351">
                  <c:v>3349</c:v>
                </c:pt>
                <c:pt idx="3352">
                  <c:v>3350</c:v>
                </c:pt>
                <c:pt idx="3353">
                  <c:v>3351</c:v>
                </c:pt>
                <c:pt idx="3354">
                  <c:v>3352</c:v>
                </c:pt>
                <c:pt idx="3355">
                  <c:v>3353</c:v>
                </c:pt>
                <c:pt idx="3356">
                  <c:v>3354</c:v>
                </c:pt>
                <c:pt idx="3357">
                  <c:v>3355</c:v>
                </c:pt>
                <c:pt idx="3358">
                  <c:v>3356</c:v>
                </c:pt>
                <c:pt idx="3359">
                  <c:v>3357</c:v>
                </c:pt>
                <c:pt idx="3360">
                  <c:v>3358</c:v>
                </c:pt>
                <c:pt idx="3361">
                  <c:v>3359</c:v>
                </c:pt>
                <c:pt idx="3362">
                  <c:v>3360</c:v>
                </c:pt>
                <c:pt idx="3363">
                  <c:v>3361</c:v>
                </c:pt>
                <c:pt idx="3364">
                  <c:v>3362</c:v>
                </c:pt>
                <c:pt idx="3365">
                  <c:v>3363</c:v>
                </c:pt>
                <c:pt idx="3366">
                  <c:v>3364</c:v>
                </c:pt>
                <c:pt idx="3367">
                  <c:v>3365</c:v>
                </c:pt>
                <c:pt idx="3368">
                  <c:v>3366</c:v>
                </c:pt>
                <c:pt idx="3369">
                  <c:v>3367</c:v>
                </c:pt>
                <c:pt idx="3370">
                  <c:v>3368</c:v>
                </c:pt>
                <c:pt idx="3371">
                  <c:v>3369</c:v>
                </c:pt>
                <c:pt idx="3372">
                  <c:v>3370</c:v>
                </c:pt>
                <c:pt idx="3373">
                  <c:v>3371</c:v>
                </c:pt>
                <c:pt idx="3374">
                  <c:v>3372</c:v>
                </c:pt>
                <c:pt idx="3375">
                  <c:v>3373</c:v>
                </c:pt>
                <c:pt idx="3376">
                  <c:v>3374</c:v>
                </c:pt>
                <c:pt idx="3377">
                  <c:v>3375</c:v>
                </c:pt>
                <c:pt idx="3378">
                  <c:v>3376</c:v>
                </c:pt>
                <c:pt idx="3379">
                  <c:v>3377</c:v>
                </c:pt>
                <c:pt idx="3380">
                  <c:v>3378</c:v>
                </c:pt>
                <c:pt idx="3381">
                  <c:v>3379</c:v>
                </c:pt>
                <c:pt idx="3382">
                  <c:v>3380</c:v>
                </c:pt>
                <c:pt idx="3383">
                  <c:v>3381</c:v>
                </c:pt>
                <c:pt idx="3384">
                  <c:v>3382</c:v>
                </c:pt>
                <c:pt idx="3385">
                  <c:v>3383</c:v>
                </c:pt>
                <c:pt idx="3386">
                  <c:v>3384</c:v>
                </c:pt>
                <c:pt idx="3387">
                  <c:v>3385</c:v>
                </c:pt>
                <c:pt idx="3388">
                  <c:v>3386</c:v>
                </c:pt>
                <c:pt idx="3389">
                  <c:v>3387</c:v>
                </c:pt>
                <c:pt idx="3390">
                  <c:v>3388</c:v>
                </c:pt>
                <c:pt idx="3391">
                  <c:v>3389</c:v>
                </c:pt>
                <c:pt idx="3392">
                  <c:v>3390</c:v>
                </c:pt>
                <c:pt idx="3393">
                  <c:v>3391</c:v>
                </c:pt>
                <c:pt idx="3394">
                  <c:v>3392</c:v>
                </c:pt>
                <c:pt idx="3395">
                  <c:v>3393</c:v>
                </c:pt>
                <c:pt idx="3396">
                  <c:v>3394</c:v>
                </c:pt>
                <c:pt idx="3397">
                  <c:v>3395</c:v>
                </c:pt>
                <c:pt idx="3398">
                  <c:v>3396</c:v>
                </c:pt>
                <c:pt idx="3399">
                  <c:v>3397</c:v>
                </c:pt>
                <c:pt idx="3400">
                  <c:v>3398</c:v>
                </c:pt>
                <c:pt idx="3401">
                  <c:v>3399</c:v>
                </c:pt>
                <c:pt idx="3402">
                  <c:v>3400</c:v>
                </c:pt>
                <c:pt idx="3403">
                  <c:v>3401</c:v>
                </c:pt>
                <c:pt idx="3404">
                  <c:v>3402</c:v>
                </c:pt>
                <c:pt idx="3405">
                  <c:v>3403</c:v>
                </c:pt>
                <c:pt idx="3406">
                  <c:v>3404</c:v>
                </c:pt>
                <c:pt idx="3407">
                  <c:v>3405</c:v>
                </c:pt>
                <c:pt idx="3408">
                  <c:v>3406</c:v>
                </c:pt>
                <c:pt idx="3409">
                  <c:v>3407</c:v>
                </c:pt>
                <c:pt idx="3410">
                  <c:v>3408</c:v>
                </c:pt>
                <c:pt idx="3411">
                  <c:v>3409</c:v>
                </c:pt>
                <c:pt idx="3412">
                  <c:v>3410</c:v>
                </c:pt>
                <c:pt idx="3413">
                  <c:v>3411</c:v>
                </c:pt>
                <c:pt idx="3414">
                  <c:v>3412</c:v>
                </c:pt>
                <c:pt idx="3415">
                  <c:v>3413</c:v>
                </c:pt>
                <c:pt idx="3416">
                  <c:v>3414</c:v>
                </c:pt>
                <c:pt idx="3417">
                  <c:v>3415</c:v>
                </c:pt>
                <c:pt idx="3418">
                  <c:v>3416</c:v>
                </c:pt>
                <c:pt idx="3419">
                  <c:v>3417</c:v>
                </c:pt>
                <c:pt idx="3420">
                  <c:v>3418</c:v>
                </c:pt>
                <c:pt idx="3421">
                  <c:v>3419</c:v>
                </c:pt>
                <c:pt idx="3422">
                  <c:v>3420</c:v>
                </c:pt>
                <c:pt idx="3423">
                  <c:v>3421</c:v>
                </c:pt>
                <c:pt idx="3424">
                  <c:v>3422</c:v>
                </c:pt>
                <c:pt idx="3425">
                  <c:v>3423</c:v>
                </c:pt>
                <c:pt idx="3426">
                  <c:v>3424</c:v>
                </c:pt>
                <c:pt idx="3427">
                  <c:v>3425</c:v>
                </c:pt>
                <c:pt idx="3428">
                  <c:v>3426</c:v>
                </c:pt>
                <c:pt idx="3429">
                  <c:v>3427</c:v>
                </c:pt>
                <c:pt idx="3430">
                  <c:v>3428</c:v>
                </c:pt>
                <c:pt idx="3431">
                  <c:v>3429</c:v>
                </c:pt>
                <c:pt idx="3432">
                  <c:v>3430</c:v>
                </c:pt>
                <c:pt idx="3433">
                  <c:v>3431</c:v>
                </c:pt>
                <c:pt idx="3434">
                  <c:v>3432</c:v>
                </c:pt>
                <c:pt idx="3435">
                  <c:v>3433</c:v>
                </c:pt>
                <c:pt idx="3436">
                  <c:v>3434</c:v>
                </c:pt>
                <c:pt idx="3437">
                  <c:v>3435</c:v>
                </c:pt>
                <c:pt idx="3438">
                  <c:v>3436</c:v>
                </c:pt>
                <c:pt idx="3439">
                  <c:v>3437</c:v>
                </c:pt>
                <c:pt idx="3440">
                  <c:v>3438</c:v>
                </c:pt>
                <c:pt idx="3441">
                  <c:v>3439</c:v>
                </c:pt>
                <c:pt idx="3442">
                  <c:v>3440</c:v>
                </c:pt>
                <c:pt idx="3443">
                  <c:v>3441</c:v>
                </c:pt>
                <c:pt idx="3444">
                  <c:v>3442</c:v>
                </c:pt>
                <c:pt idx="3445">
                  <c:v>3443</c:v>
                </c:pt>
                <c:pt idx="3446">
                  <c:v>3444</c:v>
                </c:pt>
                <c:pt idx="3447">
                  <c:v>3445</c:v>
                </c:pt>
                <c:pt idx="3448">
                  <c:v>3446</c:v>
                </c:pt>
                <c:pt idx="3449">
                  <c:v>3447</c:v>
                </c:pt>
                <c:pt idx="3450">
                  <c:v>3448</c:v>
                </c:pt>
                <c:pt idx="3451">
                  <c:v>3449</c:v>
                </c:pt>
                <c:pt idx="3452">
                  <c:v>3450</c:v>
                </c:pt>
                <c:pt idx="3453">
                  <c:v>3451</c:v>
                </c:pt>
                <c:pt idx="3454">
                  <c:v>3452</c:v>
                </c:pt>
                <c:pt idx="3455">
                  <c:v>3453</c:v>
                </c:pt>
                <c:pt idx="3456">
                  <c:v>3454</c:v>
                </c:pt>
                <c:pt idx="3457">
                  <c:v>3455</c:v>
                </c:pt>
                <c:pt idx="3458">
                  <c:v>3456</c:v>
                </c:pt>
                <c:pt idx="3459">
                  <c:v>3457</c:v>
                </c:pt>
                <c:pt idx="3460">
                  <c:v>3458</c:v>
                </c:pt>
                <c:pt idx="3461">
                  <c:v>3459</c:v>
                </c:pt>
                <c:pt idx="3462">
                  <c:v>3460</c:v>
                </c:pt>
                <c:pt idx="3463">
                  <c:v>3461</c:v>
                </c:pt>
                <c:pt idx="3464">
                  <c:v>3462</c:v>
                </c:pt>
                <c:pt idx="3465">
                  <c:v>3463</c:v>
                </c:pt>
                <c:pt idx="3466">
                  <c:v>3464</c:v>
                </c:pt>
                <c:pt idx="3467">
                  <c:v>3465</c:v>
                </c:pt>
                <c:pt idx="3468">
                  <c:v>3466</c:v>
                </c:pt>
                <c:pt idx="3469">
                  <c:v>3467</c:v>
                </c:pt>
                <c:pt idx="3470">
                  <c:v>3468</c:v>
                </c:pt>
                <c:pt idx="3471">
                  <c:v>3469</c:v>
                </c:pt>
                <c:pt idx="3472">
                  <c:v>3470</c:v>
                </c:pt>
                <c:pt idx="3473">
                  <c:v>3471</c:v>
                </c:pt>
                <c:pt idx="3474">
                  <c:v>3472</c:v>
                </c:pt>
                <c:pt idx="3475">
                  <c:v>3473</c:v>
                </c:pt>
                <c:pt idx="3476">
                  <c:v>3474</c:v>
                </c:pt>
                <c:pt idx="3477">
                  <c:v>3475</c:v>
                </c:pt>
                <c:pt idx="3478">
                  <c:v>3476</c:v>
                </c:pt>
                <c:pt idx="3479">
                  <c:v>3477</c:v>
                </c:pt>
                <c:pt idx="3480">
                  <c:v>3478</c:v>
                </c:pt>
                <c:pt idx="3481">
                  <c:v>3479</c:v>
                </c:pt>
                <c:pt idx="3482">
                  <c:v>3480</c:v>
                </c:pt>
                <c:pt idx="3483">
                  <c:v>3481</c:v>
                </c:pt>
                <c:pt idx="3484">
                  <c:v>3482</c:v>
                </c:pt>
                <c:pt idx="3485">
                  <c:v>3483</c:v>
                </c:pt>
                <c:pt idx="3486">
                  <c:v>3484</c:v>
                </c:pt>
                <c:pt idx="3487">
                  <c:v>3485</c:v>
                </c:pt>
                <c:pt idx="3488">
                  <c:v>3486</c:v>
                </c:pt>
                <c:pt idx="3489">
                  <c:v>3487</c:v>
                </c:pt>
                <c:pt idx="3490">
                  <c:v>3488</c:v>
                </c:pt>
                <c:pt idx="3491">
                  <c:v>3489</c:v>
                </c:pt>
                <c:pt idx="3492">
                  <c:v>3490</c:v>
                </c:pt>
                <c:pt idx="3493">
                  <c:v>3491</c:v>
                </c:pt>
                <c:pt idx="3494">
                  <c:v>3492</c:v>
                </c:pt>
                <c:pt idx="3495">
                  <c:v>3493</c:v>
                </c:pt>
                <c:pt idx="3496">
                  <c:v>3494</c:v>
                </c:pt>
                <c:pt idx="3497">
                  <c:v>3495</c:v>
                </c:pt>
                <c:pt idx="3498">
                  <c:v>3496</c:v>
                </c:pt>
                <c:pt idx="3499">
                  <c:v>3497</c:v>
                </c:pt>
                <c:pt idx="3500">
                  <c:v>3498</c:v>
                </c:pt>
                <c:pt idx="3501">
                  <c:v>3499</c:v>
                </c:pt>
                <c:pt idx="3502">
                  <c:v>3500</c:v>
                </c:pt>
                <c:pt idx="3503">
                  <c:v>3501</c:v>
                </c:pt>
                <c:pt idx="3504">
                  <c:v>3502</c:v>
                </c:pt>
                <c:pt idx="3505">
                  <c:v>3503</c:v>
                </c:pt>
                <c:pt idx="3506">
                  <c:v>3504</c:v>
                </c:pt>
                <c:pt idx="3507">
                  <c:v>3505</c:v>
                </c:pt>
                <c:pt idx="3508">
                  <c:v>3506</c:v>
                </c:pt>
                <c:pt idx="3509">
                  <c:v>3507</c:v>
                </c:pt>
                <c:pt idx="3510">
                  <c:v>3508</c:v>
                </c:pt>
                <c:pt idx="3511">
                  <c:v>3509</c:v>
                </c:pt>
                <c:pt idx="3512">
                  <c:v>3510</c:v>
                </c:pt>
                <c:pt idx="3513">
                  <c:v>3511</c:v>
                </c:pt>
                <c:pt idx="3514">
                  <c:v>3512</c:v>
                </c:pt>
                <c:pt idx="3515">
                  <c:v>3513</c:v>
                </c:pt>
                <c:pt idx="3516">
                  <c:v>3514</c:v>
                </c:pt>
                <c:pt idx="3517">
                  <c:v>3515</c:v>
                </c:pt>
                <c:pt idx="3518">
                  <c:v>3516</c:v>
                </c:pt>
                <c:pt idx="3519">
                  <c:v>3517</c:v>
                </c:pt>
                <c:pt idx="3520">
                  <c:v>3518</c:v>
                </c:pt>
                <c:pt idx="3521">
                  <c:v>3519</c:v>
                </c:pt>
                <c:pt idx="3522">
                  <c:v>3520</c:v>
                </c:pt>
                <c:pt idx="3523">
                  <c:v>3521</c:v>
                </c:pt>
                <c:pt idx="3524">
                  <c:v>3522</c:v>
                </c:pt>
                <c:pt idx="3525">
                  <c:v>3523</c:v>
                </c:pt>
                <c:pt idx="3526">
                  <c:v>3524</c:v>
                </c:pt>
                <c:pt idx="3527">
                  <c:v>3525</c:v>
                </c:pt>
                <c:pt idx="3528">
                  <c:v>3526</c:v>
                </c:pt>
                <c:pt idx="3529">
                  <c:v>3527</c:v>
                </c:pt>
                <c:pt idx="3530">
                  <c:v>3528</c:v>
                </c:pt>
                <c:pt idx="3531">
                  <c:v>3529</c:v>
                </c:pt>
                <c:pt idx="3532">
                  <c:v>3530</c:v>
                </c:pt>
                <c:pt idx="3533">
                  <c:v>3531</c:v>
                </c:pt>
                <c:pt idx="3534">
                  <c:v>3532</c:v>
                </c:pt>
                <c:pt idx="3535">
                  <c:v>3533</c:v>
                </c:pt>
                <c:pt idx="3536">
                  <c:v>3534</c:v>
                </c:pt>
                <c:pt idx="3537">
                  <c:v>3535</c:v>
                </c:pt>
                <c:pt idx="3538">
                  <c:v>3536</c:v>
                </c:pt>
                <c:pt idx="3539">
                  <c:v>3537</c:v>
                </c:pt>
                <c:pt idx="3540">
                  <c:v>3538</c:v>
                </c:pt>
                <c:pt idx="3541">
                  <c:v>3539</c:v>
                </c:pt>
                <c:pt idx="3542">
                  <c:v>3540</c:v>
                </c:pt>
                <c:pt idx="3543">
                  <c:v>3541</c:v>
                </c:pt>
                <c:pt idx="3544">
                  <c:v>3542</c:v>
                </c:pt>
                <c:pt idx="3545">
                  <c:v>3543</c:v>
                </c:pt>
                <c:pt idx="3546">
                  <c:v>3544</c:v>
                </c:pt>
                <c:pt idx="3547">
                  <c:v>3545</c:v>
                </c:pt>
                <c:pt idx="3548">
                  <c:v>3546</c:v>
                </c:pt>
                <c:pt idx="3549">
                  <c:v>3547</c:v>
                </c:pt>
                <c:pt idx="3550">
                  <c:v>3548</c:v>
                </c:pt>
                <c:pt idx="3551">
                  <c:v>3549</c:v>
                </c:pt>
                <c:pt idx="3552">
                  <c:v>3550</c:v>
                </c:pt>
                <c:pt idx="3553">
                  <c:v>3551</c:v>
                </c:pt>
                <c:pt idx="3554">
                  <c:v>3552</c:v>
                </c:pt>
                <c:pt idx="3555">
                  <c:v>3553</c:v>
                </c:pt>
                <c:pt idx="3556">
                  <c:v>3554</c:v>
                </c:pt>
                <c:pt idx="3557">
                  <c:v>3555</c:v>
                </c:pt>
                <c:pt idx="3558">
                  <c:v>3556</c:v>
                </c:pt>
                <c:pt idx="3559">
                  <c:v>3557</c:v>
                </c:pt>
                <c:pt idx="3560">
                  <c:v>3558</c:v>
                </c:pt>
                <c:pt idx="3561">
                  <c:v>3559</c:v>
                </c:pt>
                <c:pt idx="3562">
                  <c:v>3560</c:v>
                </c:pt>
                <c:pt idx="3563">
                  <c:v>3561</c:v>
                </c:pt>
                <c:pt idx="3564">
                  <c:v>3562</c:v>
                </c:pt>
                <c:pt idx="3565">
                  <c:v>3563</c:v>
                </c:pt>
                <c:pt idx="3566">
                  <c:v>3564</c:v>
                </c:pt>
                <c:pt idx="3567">
                  <c:v>3565</c:v>
                </c:pt>
                <c:pt idx="3568">
                  <c:v>3566</c:v>
                </c:pt>
                <c:pt idx="3569">
                  <c:v>3567</c:v>
                </c:pt>
                <c:pt idx="3570">
                  <c:v>3568</c:v>
                </c:pt>
                <c:pt idx="3571">
                  <c:v>3569</c:v>
                </c:pt>
                <c:pt idx="3572">
                  <c:v>3570</c:v>
                </c:pt>
                <c:pt idx="3573">
                  <c:v>3571</c:v>
                </c:pt>
                <c:pt idx="3574">
                  <c:v>3572</c:v>
                </c:pt>
                <c:pt idx="3575">
                  <c:v>3573</c:v>
                </c:pt>
                <c:pt idx="3576">
                  <c:v>3574</c:v>
                </c:pt>
                <c:pt idx="3577">
                  <c:v>3575</c:v>
                </c:pt>
                <c:pt idx="3578">
                  <c:v>3576</c:v>
                </c:pt>
                <c:pt idx="3579">
                  <c:v>3577</c:v>
                </c:pt>
                <c:pt idx="3580">
                  <c:v>3578</c:v>
                </c:pt>
                <c:pt idx="3581">
                  <c:v>3579</c:v>
                </c:pt>
                <c:pt idx="3582">
                  <c:v>3580</c:v>
                </c:pt>
                <c:pt idx="3583">
                  <c:v>3581</c:v>
                </c:pt>
                <c:pt idx="3584">
                  <c:v>3582</c:v>
                </c:pt>
                <c:pt idx="3585">
                  <c:v>3583</c:v>
                </c:pt>
                <c:pt idx="3586">
                  <c:v>3584</c:v>
                </c:pt>
                <c:pt idx="3587">
                  <c:v>3585</c:v>
                </c:pt>
                <c:pt idx="3588">
                  <c:v>3586</c:v>
                </c:pt>
                <c:pt idx="3589">
                  <c:v>3587</c:v>
                </c:pt>
                <c:pt idx="3590">
                  <c:v>3588</c:v>
                </c:pt>
                <c:pt idx="3591">
                  <c:v>3589</c:v>
                </c:pt>
                <c:pt idx="3592">
                  <c:v>3590</c:v>
                </c:pt>
                <c:pt idx="3593">
                  <c:v>3591</c:v>
                </c:pt>
                <c:pt idx="3594">
                  <c:v>3592</c:v>
                </c:pt>
                <c:pt idx="3595">
                  <c:v>3593</c:v>
                </c:pt>
                <c:pt idx="3596">
                  <c:v>3594</c:v>
                </c:pt>
                <c:pt idx="3597">
                  <c:v>3595</c:v>
                </c:pt>
                <c:pt idx="3598">
                  <c:v>3596</c:v>
                </c:pt>
                <c:pt idx="3599">
                  <c:v>3597</c:v>
                </c:pt>
                <c:pt idx="3600">
                  <c:v>3598</c:v>
                </c:pt>
                <c:pt idx="3601">
                  <c:v>3599</c:v>
                </c:pt>
                <c:pt idx="3602">
                  <c:v>3600</c:v>
                </c:pt>
                <c:pt idx="3603">
                  <c:v>3601</c:v>
                </c:pt>
                <c:pt idx="3604">
                  <c:v>3602</c:v>
                </c:pt>
                <c:pt idx="3605">
                  <c:v>3603</c:v>
                </c:pt>
                <c:pt idx="3606">
                  <c:v>3604</c:v>
                </c:pt>
                <c:pt idx="3607">
                  <c:v>3605</c:v>
                </c:pt>
                <c:pt idx="3608">
                  <c:v>3606</c:v>
                </c:pt>
                <c:pt idx="3609">
                  <c:v>3607</c:v>
                </c:pt>
                <c:pt idx="3610">
                  <c:v>3608</c:v>
                </c:pt>
                <c:pt idx="3611">
                  <c:v>3609</c:v>
                </c:pt>
                <c:pt idx="3612">
                  <c:v>3610</c:v>
                </c:pt>
                <c:pt idx="3613">
                  <c:v>3611</c:v>
                </c:pt>
                <c:pt idx="3614">
                  <c:v>3612</c:v>
                </c:pt>
                <c:pt idx="3615">
                  <c:v>3613</c:v>
                </c:pt>
                <c:pt idx="3616">
                  <c:v>3614</c:v>
                </c:pt>
                <c:pt idx="3617">
                  <c:v>3615</c:v>
                </c:pt>
                <c:pt idx="3618">
                  <c:v>3616</c:v>
                </c:pt>
                <c:pt idx="3619">
                  <c:v>3617</c:v>
                </c:pt>
                <c:pt idx="3620">
                  <c:v>3618</c:v>
                </c:pt>
                <c:pt idx="3621">
                  <c:v>3619</c:v>
                </c:pt>
                <c:pt idx="3622">
                  <c:v>3620</c:v>
                </c:pt>
                <c:pt idx="3623">
                  <c:v>3621</c:v>
                </c:pt>
                <c:pt idx="3624">
                  <c:v>3622</c:v>
                </c:pt>
                <c:pt idx="3625">
                  <c:v>3623</c:v>
                </c:pt>
                <c:pt idx="3626">
                  <c:v>3624</c:v>
                </c:pt>
                <c:pt idx="3627">
                  <c:v>3625</c:v>
                </c:pt>
                <c:pt idx="3628">
                  <c:v>3626</c:v>
                </c:pt>
                <c:pt idx="3629">
                  <c:v>3627</c:v>
                </c:pt>
                <c:pt idx="3630">
                  <c:v>3628</c:v>
                </c:pt>
                <c:pt idx="3631">
                  <c:v>3629</c:v>
                </c:pt>
                <c:pt idx="3632">
                  <c:v>3630</c:v>
                </c:pt>
                <c:pt idx="3633">
                  <c:v>3631</c:v>
                </c:pt>
                <c:pt idx="3634">
                  <c:v>3632</c:v>
                </c:pt>
                <c:pt idx="3635">
                  <c:v>3633</c:v>
                </c:pt>
                <c:pt idx="3636">
                  <c:v>3634</c:v>
                </c:pt>
                <c:pt idx="3637">
                  <c:v>3635</c:v>
                </c:pt>
                <c:pt idx="3638">
                  <c:v>3636</c:v>
                </c:pt>
                <c:pt idx="3639">
                  <c:v>3637</c:v>
                </c:pt>
                <c:pt idx="3640">
                  <c:v>3638</c:v>
                </c:pt>
                <c:pt idx="3641">
                  <c:v>3639</c:v>
                </c:pt>
                <c:pt idx="3642">
                  <c:v>3640</c:v>
                </c:pt>
                <c:pt idx="3643">
                  <c:v>3641</c:v>
                </c:pt>
                <c:pt idx="3644">
                  <c:v>3642</c:v>
                </c:pt>
                <c:pt idx="3645">
                  <c:v>3643</c:v>
                </c:pt>
                <c:pt idx="3646">
                  <c:v>3644</c:v>
                </c:pt>
                <c:pt idx="3647">
                  <c:v>3645</c:v>
                </c:pt>
                <c:pt idx="3648">
                  <c:v>3646</c:v>
                </c:pt>
                <c:pt idx="3649">
                  <c:v>3647</c:v>
                </c:pt>
                <c:pt idx="3650">
                  <c:v>3648</c:v>
                </c:pt>
                <c:pt idx="3651">
                  <c:v>3649</c:v>
                </c:pt>
                <c:pt idx="3652">
                  <c:v>3650</c:v>
                </c:pt>
                <c:pt idx="3653">
                  <c:v>3651</c:v>
                </c:pt>
                <c:pt idx="3654">
                  <c:v>3652</c:v>
                </c:pt>
                <c:pt idx="3655">
                  <c:v>3653</c:v>
                </c:pt>
                <c:pt idx="3656">
                  <c:v>3654</c:v>
                </c:pt>
                <c:pt idx="3657">
                  <c:v>3655</c:v>
                </c:pt>
                <c:pt idx="3658">
                  <c:v>3656</c:v>
                </c:pt>
                <c:pt idx="3659">
                  <c:v>3657</c:v>
                </c:pt>
                <c:pt idx="3660">
                  <c:v>3658</c:v>
                </c:pt>
                <c:pt idx="3661">
                  <c:v>3659</c:v>
                </c:pt>
                <c:pt idx="3662">
                  <c:v>3660</c:v>
                </c:pt>
                <c:pt idx="3663">
                  <c:v>3661</c:v>
                </c:pt>
                <c:pt idx="3664">
                  <c:v>3662</c:v>
                </c:pt>
                <c:pt idx="3665">
                  <c:v>3663</c:v>
                </c:pt>
                <c:pt idx="3666">
                  <c:v>3664</c:v>
                </c:pt>
                <c:pt idx="3667">
                  <c:v>3665</c:v>
                </c:pt>
                <c:pt idx="3668">
                  <c:v>3666</c:v>
                </c:pt>
                <c:pt idx="3669">
                  <c:v>3667</c:v>
                </c:pt>
                <c:pt idx="3670">
                  <c:v>3668</c:v>
                </c:pt>
                <c:pt idx="3671">
                  <c:v>3669</c:v>
                </c:pt>
                <c:pt idx="3672">
                  <c:v>3670</c:v>
                </c:pt>
                <c:pt idx="3673">
                  <c:v>3671</c:v>
                </c:pt>
                <c:pt idx="3674">
                  <c:v>3672</c:v>
                </c:pt>
                <c:pt idx="3675">
                  <c:v>3673</c:v>
                </c:pt>
                <c:pt idx="3676">
                  <c:v>3674</c:v>
                </c:pt>
                <c:pt idx="3677">
                  <c:v>3675</c:v>
                </c:pt>
                <c:pt idx="3678">
                  <c:v>3676</c:v>
                </c:pt>
                <c:pt idx="3679">
                  <c:v>3677</c:v>
                </c:pt>
                <c:pt idx="3680">
                  <c:v>3678</c:v>
                </c:pt>
                <c:pt idx="3681">
                  <c:v>3679</c:v>
                </c:pt>
                <c:pt idx="3682">
                  <c:v>3680</c:v>
                </c:pt>
                <c:pt idx="3683">
                  <c:v>3681</c:v>
                </c:pt>
                <c:pt idx="3684">
                  <c:v>3682</c:v>
                </c:pt>
                <c:pt idx="3685">
                  <c:v>3683</c:v>
                </c:pt>
                <c:pt idx="3686">
                  <c:v>3684</c:v>
                </c:pt>
                <c:pt idx="3687">
                  <c:v>3685</c:v>
                </c:pt>
                <c:pt idx="3688">
                  <c:v>3686</c:v>
                </c:pt>
                <c:pt idx="3689">
                  <c:v>3687</c:v>
                </c:pt>
                <c:pt idx="3690">
                  <c:v>3688</c:v>
                </c:pt>
                <c:pt idx="3691">
                  <c:v>3689</c:v>
                </c:pt>
                <c:pt idx="3692">
                  <c:v>3690</c:v>
                </c:pt>
                <c:pt idx="3693">
                  <c:v>3691</c:v>
                </c:pt>
                <c:pt idx="3694">
                  <c:v>3692</c:v>
                </c:pt>
                <c:pt idx="3695">
                  <c:v>3693</c:v>
                </c:pt>
                <c:pt idx="3696">
                  <c:v>3694</c:v>
                </c:pt>
                <c:pt idx="3697">
                  <c:v>3695</c:v>
                </c:pt>
                <c:pt idx="3698">
                  <c:v>3696</c:v>
                </c:pt>
                <c:pt idx="3699">
                  <c:v>3697</c:v>
                </c:pt>
                <c:pt idx="3700">
                  <c:v>3698</c:v>
                </c:pt>
                <c:pt idx="3701">
                  <c:v>3699</c:v>
                </c:pt>
                <c:pt idx="3702">
                  <c:v>3700</c:v>
                </c:pt>
                <c:pt idx="3703">
                  <c:v>3701</c:v>
                </c:pt>
                <c:pt idx="3704">
                  <c:v>3702</c:v>
                </c:pt>
                <c:pt idx="3705">
                  <c:v>3703</c:v>
                </c:pt>
                <c:pt idx="3706">
                  <c:v>3704</c:v>
                </c:pt>
                <c:pt idx="3707">
                  <c:v>3705</c:v>
                </c:pt>
                <c:pt idx="3708">
                  <c:v>3706</c:v>
                </c:pt>
                <c:pt idx="3709">
                  <c:v>3707</c:v>
                </c:pt>
                <c:pt idx="3710">
                  <c:v>3708</c:v>
                </c:pt>
                <c:pt idx="3711">
                  <c:v>3709</c:v>
                </c:pt>
                <c:pt idx="3712">
                  <c:v>3710</c:v>
                </c:pt>
                <c:pt idx="3713">
                  <c:v>3711</c:v>
                </c:pt>
                <c:pt idx="3714">
                  <c:v>3712</c:v>
                </c:pt>
                <c:pt idx="3715">
                  <c:v>3713</c:v>
                </c:pt>
                <c:pt idx="3716">
                  <c:v>3714</c:v>
                </c:pt>
                <c:pt idx="3717">
                  <c:v>3715</c:v>
                </c:pt>
                <c:pt idx="3718">
                  <c:v>3716</c:v>
                </c:pt>
                <c:pt idx="3719">
                  <c:v>3717</c:v>
                </c:pt>
                <c:pt idx="3720">
                  <c:v>3718</c:v>
                </c:pt>
                <c:pt idx="3721">
                  <c:v>3719</c:v>
                </c:pt>
                <c:pt idx="3722">
                  <c:v>3720</c:v>
                </c:pt>
                <c:pt idx="3723">
                  <c:v>3721</c:v>
                </c:pt>
                <c:pt idx="3724">
                  <c:v>3722</c:v>
                </c:pt>
                <c:pt idx="3725">
                  <c:v>3723</c:v>
                </c:pt>
                <c:pt idx="3726">
                  <c:v>3724</c:v>
                </c:pt>
                <c:pt idx="3727">
                  <c:v>3725</c:v>
                </c:pt>
                <c:pt idx="3728">
                  <c:v>3726</c:v>
                </c:pt>
                <c:pt idx="3729">
                  <c:v>3727</c:v>
                </c:pt>
                <c:pt idx="3730">
                  <c:v>3728</c:v>
                </c:pt>
                <c:pt idx="3731">
                  <c:v>3729</c:v>
                </c:pt>
                <c:pt idx="3732">
                  <c:v>3730</c:v>
                </c:pt>
                <c:pt idx="3733">
                  <c:v>3731</c:v>
                </c:pt>
                <c:pt idx="3734">
                  <c:v>3732</c:v>
                </c:pt>
                <c:pt idx="3735">
                  <c:v>3733</c:v>
                </c:pt>
                <c:pt idx="3736">
                  <c:v>3734</c:v>
                </c:pt>
                <c:pt idx="3737">
                  <c:v>3735</c:v>
                </c:pt>
                <c:pt idx="3738">
                  <c:v>3736</c:v>
                </c:pt>
                <c:pt idx="3739">
                  <c:v>3737</c:v>
                </c:pt>
                <c:pt idx="3740">
                  <c:v>3738</c:v>
                </c:pt>
                <c:pt idx="3741">
                  <c:v>3739</c:v>
                </c:pt>
                <c:pt idx="3742">
                  <c:v>3740</c:v>
                </c:pt>
                <c:pt idx="3743">
                  <c:v>3741</c:v>
                </c:pt>
                <c:pt idx="3744">
                  <c:v>3742</c:v>
                </c:pt>
                <c:pt idx="3745">
                  <c:v>3743</c:v>
                </c:pt>
                <c:pt idx="3746">
                  <c:v>3744</c:v>
                </c:pt>
                <c:pt idx="3747">
                  <c:v>3745</c:v>
                </c:pt>
                <c:pt idx="3748">
                  <c:v>3746</c:v>
                </c:pt>
                <c:pt idx="3749">
                  <c:v>3747</c:v>
                </c:pt>
                <c:pt idx="3750">
                  <c:v>3748</c:v>
                </c:pt>
                <c:pt idx="3751">
                  <c:v>3749</c:v>
                </c:pt>
                <c:pt idx="3752">
                  <c:v>3750</c:v>
                </c:pt>
                <c:pt idx="3753">
                  <c:v>3751</c:v>
                </c:pt>
                <c:pt idx="3754">
                  <c:v>3752</c:v>
                </c:pt>
                <c:pt idx="3755">
                  <c:v>3753</c:v>
                </c:pt>
                <c:pt idx="3756">
                  <c:v>3754</c:v>
                </c:pt>
                <c:pt idx="3757">
                  <c:v>3755</c:v>
                </c:pt>
                <c:pt idx="3758">
                  <c:v>3756</c:v>
                </c:pt>
                <c:pt idx="3759">
                  <c:v>3757</c:v>
                </c:pt>
                <c:pt idx="3760">
                  <c:v>3758</c:v>
                </c:pt>
                <c:pt idx="3761">
                  <c:v>3759</c:v>
                </c:pt>
                <c:pt idx="3762">
                  <c:v>3760</c:v>
                </c:pt>
                <c:pt idx="3763">
                  <c:v>3761</c:v>
                </c:pt>
                <c:pt idx="3764">
                  <c:v>3762</c:v>
                </c:pt>
                <c:pt idx="3765">
                  <c:v>3763</c:v>
                </c:pt>
                <c:pt idx="3766">
                  <c:v>3764</c:v>
                </c:pt>
                <c:pt idx="3767">
                  <c:v>3765</c:v>
                </c:pt>
                <c:pt idx="3768">
                  <c:v>3766</c:v>
                </c:pt>
                <c:pt idx="3769">
                  <c:v>3767</c:v>
                </c:pt>
                <c:pt idx="3770">
                  <c:v>3768</c:v>
                </c:pt>
                <c:pt idx="3771">
                  <c:v>3769</c:v>
                </c:pt>
                <c:pt idx="3772">
                  <c:v>3770</c:v>
                </c:pt>
                <c:pt idx="3773">
                  <c:v>3771</c:v>
                </c:pt>
                <c:pt idx="3774">
                  <c:v>3772</c:v>
                </c:pt>
                <c:pt idx="3775">
                  <c:v>3773</c:v>
                </c:pt>
                <c:pt idx="3776">
                  <c:v>3774</c:v>
                </c:pt>
                <c:pt idx="3777">
                  <c:v>3775</c:v>
                </c:pt>
                <c:pt idx="3778">
                  <c:v>3776</c:v>
                </c:pt>
                <c:pt idx="3779">
                  <c:v>3777</c:v>
                </c:pt>
                <c:pt idx="3780">
                  <c:v>3778</c:v>
                </c:pt>
                <c:pt idx="3781">
                  <c:v>3779</c:v>
                </c:pt>
                <c:pt idx="3782">
                  <c:v>3780</c:v>
                </c:pt>
                <c:pt idx="3783">
                  <c:v>3781</c:v>
                </c:pt>
                <c:pt idx="3784">
                  <c:v>3782</c:v>
                </c:pt>
                <c:pt idx="3785">
                  <c:v>3783</c:v>
                </c:pt>
                <c:pt idx="3786">
                  <c:v>3784</c:v>
                </c:pt>
                <c:pt idx="3787">
                  <c:v>3785</c:v>
                </c:pt>
                <c:pt idx="3788">
                  <c:v>3786</c:v>
                </c:pt>
                <c:pt idx="3789">
                  <c:v>3787</c:v>
                </c:pt>
                <c:pt idx="3790">
                  <c:v>3788</c:v>
                </c:pt>
                <c:pt idx="3791">
                  <c:v>3789</c:v>
                </c:pt>
                <c:pt idx="3792">
                  <c:v>3790</c:v>
                </c:pt>
                <c:pt idx="3793">
                  <c:v>3791</c:v>
                </c:pt>
                <c:pt idx="3794">
                  <c:v>3792</c:v>
                </c:pt>
                <c:pt idx="3795">
                  <c:v>3793</c:v>
                </c:pt>
                <c:pt idx="3796">
                  <c:v>3794</c:v>
                </c:pt>
                <c:pt idx="3797">
                  <c:v>3795</c:v>
                </c:pt>
                <c:pt idx="3798">
                  <c:v>3796</c:v>
                </c:pt>
                <c:pt idx="3799">
                  <c:v>3797</c:v>
                </c:pt>
                <c:pt idx="3800">
                  <c:v>3798</c:v>
                </c:pt>
                <c:pt idx="3801">
                  <c:v>3799</c:v>
                </c:pt>
                <c:pt idx="3802">
                  <c:v>3800</c:v>
                </c:pt>
                <c:pt idx="3803">
                  <c:v>3801</c:v>
                </c:pt>
                <c:pt idx="3804">
                  <c:v>3802</c:v>
                </c:pt>
                <c:pt idx="3805">
                  <c:v>3803</c:v>
                </c:pt>
                <c:pt idx="3806">
                  <c:v>3804</c:v>
                </c:pt>
                <c:pt idx="3807">
                  <c:v>3805</c:v>
                </c:pt>
                <c:pt idx="3808">
                  <c:v>3806</c:v>
                </c:pt>
                <c:pt idx="3809">
                  <c:v>3807</c:v>
                </c:pt>
                <c:pt idx="3810">
                  <c:v>3808</c:v>
                </c:pt>
                <c:pt idx="3811">
                  <c:v>3809</c:v>
                </c:pt>
                <c:pt idx="3812">
                  <c:v>3810</c:v>
                </c:pt>
                <c:pt idx="3813">
                  <c:v>3811</c:v>
                </c:pt>
                <c:pt idx="3814">
                  <c:v>3812</c:v>
                </c:pt>
                <c:pt idx="3815">
                  <c:v>3813</c:v>
                </c:pt>
                <c:pt idx="3816">
                  <c:v>3814</c:v>
                </c:pt>
                <c:pt idx="3817">
                  <c:v>3815</c:v>
                </c:pt>
                <c:pt idx="3818">
                  <c:v>3816</c:v>
                </c:pt>
                <c:pt idx="3819">
                  <c:v>3817</c:v>
                </c:pt>
                <c:pt idx="3820">
                  <c:v>3818</c:v>
                </c:pt>
                <c:pt idx="3821">
                  <c:v>3819</c:v>
                </c:pt>
                <c:pt idx="3822">
                  <c:v>3820</c:v>
                </c:pt>
                <c:pt idx="3823">
                  <c:v>3821</c:v>
                </c:pt>
                <c:pt idx="3824">
                  <c:v>3822</c:v>
                </c:pt>
                <c:pt idx="3825">
                  <c:v>3823</c:v>
                </c:pt>
                <c:pt idx="3826">
                  <c:v>3824</c:v>
                </c:pt>
                <c:pt idx="3827">
                  <c:v>3825</c:v>
                </c:pt>
                <c:pt idx="3828">
                  <c:v>3826</c:v>
                </c:pt>
                <c:pt idx="3829">
                  <c:v>3827</c:v>
                </c:pt>
                <c:pt idx="3830">
                  <c:v>3828</c:v>
                </c:pt>
                <c:pt idx="3831">
                  <c:v>3829</c:v>
                </c:pt>
                <c:pt idx="3832">
                  <c:v>3830</c:v>
                </c:pt>
                <c:pt idx="3833">
                  <c:v>3831</c:v>
                </c:pt>
                <c:pt idx="3834">
                  <c:v>3832</c:v>
                </c:pt>
                <c:pt idx="3835">
                  <c:v>3833</c:v>
                </c:pt>
                <c:pt idx="3836">
                  <c:v>3834</c:v>
                </c:pt>
                <c:pt idx="3837">
                  <c:v>3835</c:v>
                </c:pt>
                <c:pt idx="3838">
                  <c:v>3836</c:v>
                </c:pt>
                <c:pt idx="3839">
                  <c:v>3837</c:v>
                </c:pt>
                <c:pt idx="3840">
                  <c:v>3838</c:v>
                </c:pt>
                <c:pt idx="3841">
                  <c:v>3839</c:v>
                </c:pt>
                <c:pt idx="3842">
                  <c:v>3840</c:v>
                </c:pt>
                <c:pt idx="3843">
                  <c:v>3841</c:v>
                </c:pt>
                <c:pt idx="3844">
                  <c:v>3842</c:v>
                </c:pt>
                <c:pt idx="3845">
                  <c:v>3843</c:v>
                </c:pt>
                <c:pt idx="3846">
                  <c:v>3844</c:v>
                </c:pt>
                <c:pt idx="3847">
                  <c:v>3845</c:v>
                </c:pt>
                <c:pt idx="3848">
                  <c:v>3846</c:v>
                </c:pt>
                <c:pt idx="3849">
                  <c:v>3847</c:v>
                </c:pt>
                <c:pt idx="3850">
                  <c:v>3848</c:v>
                </c:pt>
                <c:pt idx="3851">
                  <c:v>3849</c:v>
                </c:pt>
                <c:pt idx="3852">
                  <c:v>3850</c:v>
                </c:pt>
                <c:pt idx="3853">
                  <c:v>3851</c:v>
                </c:pt>
                <c:pt idx="3854">
                  <c:v>3852</c:v>
                </c:pt>
                <c:pt idx="3855">
                  <c:v>3853</c:v>
                </c:pt>
                <c:pt idx="3856">
                  <c:v>3854</c:v>
                </c:pt>
                <c:pt idx="3857">
                  <c:v>3855</c:v>
                </c:pt>
                <c:pt idx="3858">
                  <c:v>3856</c:v>
                </c:pt>
                <c:pt idx="3859">
                  <c:v>3857</c:v>
                </c:pt>
                <c:pt idx="3860">
                  <c:v>3858</c:v>
                </c:pt>
                <c:pt idx="3861">
                  <c:v>3859</c:v>
                </c:pt>
                <c:pt idx="3862">
                  <c:v>3860</c:v>
                </c:pt>
                <c:pt idx="3863">
                  <c:v>3861</c:v>
                </c:pt>
                <c:pt idx="3864">
                  <c:v>3862</c:v>
                </c:pt>
                <c:pt idx="3865">
                  <c:v>3863</c:v>
                </c:pt>
                <c:pt idx="3866">
                  <c:v>3864</c:v>
                </c:pt>
                <c:pt idx="3867">
                  <c:v>3865</c:v>
                </c:pt>
                <c:pt idx="3868">
                  <c:v>3866</c:v>
                </c:pt>
                <c:pt idx="3869">
                  <c:v>3867</c:v>
                </c:pt>
                <c:pt idx="3870">
                  <c:v>3868</c:v>
                </c:pt>
                <c:pt idx="3871">
                  <c:v>3869</c:v>
                </c:pt>
                <c:pt idx="3872">
                  <c:v>3870</c:v>
                </c:pt>
                <c:pt idx="3873">
                  <c:v>3871</c:v>
                </c:pt>
                <c:pt idx="3874">
                  <c:v>3872</c:v>
                </c:pt>
                <c:pt idx="3875">
                  <c:v>3873</c:v>
                </c:pt>
                <c:pt idx="3876">
                  <c:v>3874</c:v>
                </c:pt>
                <c:pt idx="3877">
                  <c:v>3875</c:v>
                </c:pt>
                <c:pt idx="3878">
                  <c:v>3876</c:v>
                </c:pt>
                <c:pt idx="3879">
                  <c:v>3877</c:v>
                </c:pt>
                <c:pt idx="3880">
                  <c:v>3878</c:v>
                </c:pt>
                <c:pt idx="3881">
                  <c:v>3879</c:v>
                </c:pt>
                <c:pt idx="3882">
                  <c:v>3880</c:v>
                </c:pt>
                <c:pt idx="3883">
                  <c:v>3881</c:v>
                </c:pt>
                <c:pt idx="3884">
                  <c:v>3882</c:v>
                </c:pt>
                <c:pt idx="3885">
                  <c:v>3883</c:v>
                </c:pt>
                <c:pt idx="3886">
                  <c:v>3884</c:v>
                </c:pt>
                <c:pt idx="3887">
                  <c:v>3885</c:v>
                </c:pt>
                <c:pt idx="3888">
                  <c:v>3886</c:v>
                </c:pt>
                <c:pt idx="3889">
                  <c:v>3887</c:v>
                </c:pt>
                <c:pt idx="3890">
                  <c:v>3888</c:v>
                </c:pt>
                <c:pt idx="3891">
                  <c:v>3889</c:v>
                </c:pt>
                <c:pt idx="3892">
                  <c:v>3890</c:v>
                </c:pt>
                <c:pt idx="3893">
                  <c:v>3891</c:v>
                </c:pt>
                <c:pt idx="3894">
                  <c:v>3892</c:v>
                </c:pt>
                <c:pt idx="3895">
                  <c:v>3893</c:v>
                </c:pt>
                <c:pt idx="3896">
                  <c:v>3894</c:v>
                </c:pt>
                <c:pt idx="3897">
                  <c:v>3895</c:v>
                </c:pt>
                <c:pt idx="3898">
                  <c:v>3896</c:v>
                </c:pt>
                <c:pt idx="3899">
                  <c:v>3897</c:v>
                </c:pt>
                <c:pt idx="3900">
                  <c:v>3898</c:v>
                </c:pt>
                <c:pt idx="3901">
                  <c:v>3899</c:v>
                </c:pt>
                <c:pt idx="3902">
                  <c:v>3900</c:v>
                </c:pt>
                <c:pt idx="3903">
                  <c:v>3901</c:v>
                </c:pt>
                <c:pt idx="3904">
                  <c:v>3902</c:v>
                </c:pt>
                <c:pt idx="3905">
                  <c:v>3903</c:v>
                </c:pt>
                <c:pt idx="3906">
                  <c:v>3904</c:v>
                </c:pt>
                <c:pt idx="3907">
                  <c:v>3905</c:v>
                </c:pt>
                <c:pt idx="3908">
                  <c:v>3906</c:v>
                </c:pt>
                <c:pt idx="3909">
                  <c:v>3907</c:v>
                </c:pt>
                <c:pt idx="3910">
                  <c:v>3908</c:v>
                </c:pt>
                <c:pt idx="3911">
                  <c:v>3909</c:v>
                </c:pt>
                <c:pt idx="3912">
                  <c:v>3910</c:v>
                </c:pt>
                <c:pt idx="3913">
                  <c:v>3911</c:v>
                </c:pt>
                <c:pt idx="3914">
                  <c:v>3912</c:v>
                </c:pt>
                <c:pt idx="3915">
                  <c:v>3913</c:v>
                </c:pt>
                <c:pt idx="3916">
                  <c:v>3914</c:v>
                </c:pt>
                <c:pt idx="3917">
                  <c:v>3915</c:v>
                </c:pt>
                <c:pt idx="3918">
                  <c:v>3916</c:v>
                </c:pt>
                <c:pt idx="3919">
                  <c:v>3917</c:v>
                </c:pt>
                <c:pt idx="3920">
                  <c:v>3918</c:v>
                </c:pt>
                <c:pt idx="3921">
                  <c:v>3919</c:v>
                </c:pt>
                <c:pt idx="3922">
                  <c:v>3920</c:v>
                </c:pt>
                <c:pt idx="3923">
                  <c:v>3921</c:v>
                </c:pt>
                <c:pt idx="3924">
                  <c:v>3922</c:v>
                </c:pt>
                <c:pt idx="3925">
                  <c:v>3923</c:v>
                </c:pt>
                <c:pt idx="3926">
                  <c:v>3924</c:v>
                </c:pt>
                <c:pt idx="3927">
                  <c:v>3925</c:v>
                </c:pt>
                <c:pt idx="3928">
                  <c:v>3926</c:v>
                </c:pt>
                <c:pt idx="3929">
                  <c:v>3927</c:v>
                </c:pt>
                <c:pt idx="3930">
                  <c:v>3928</c:v>
                </c:pt>
                <c:pt idx="3931">
                  <c:v>3929</c:v>
                </c:pt>
                <c:pt idx="3932">
                  <c:v>3930</c:v>
                </c:pt>
                <c:pt idx="3933">
                  <c:v>3931</c:v>
                </c:pt>
                <c:pt idx="3934">
                  <c:v>3932</c:v>
                </c:pt>
                <c:pt idx="3935">
                  <c:v>3933</c:v>
                </c:pt>
                <c:pt idx="3936">
                  <c:v>3934</c:v>
                </c:pt>
                <c:pt idx="3937">
                  <c:v>3935</c:v>
                </c:pt>
                <c:pt idx="3938">
                  <c:v>3936</c:v>
                </c:pt>
                <c:pt idx="3939">
                  <c:v>3937</c:v>
                </c:pt>
                <c:pt idx="3940">
                  <c:v>3938</c:v>
                </c:pt>
                <c:pt idx="3941">
                  <c:v>3939</c:v>
                </c:pt>
                <c:pt idx="3942">
                  <c:v>3940</c:v>
                </c:pt>
                <c:pt idx="3943">
                  <c:v>3941</c:v>
                </c:pt>
                <c:pt idx="3944">
                  <c:v>3942</c:v>
                </c:pt>
                <c:pt idx="3945">
                  <c:v>3943</c:v>
                </c:pt>
                <c:pt idx="3946">
                  <c:v>3944</c:v>
                </c:pt>
                <c:pt idx="3947">
                  <c:v>3945</c:v>
                </c:pt>
                <c:pt idx="3948">
                  <c:v>3946</c:v>
                </c:pt>
                <c:pt idx="3949">
                  <c:v>3947</c:v>
                </c:pt>
                <c:pt idx="3950">
                  <c:v>3948</c:v>
                </c:pt>
                <c:pt idx="3951">
                  <c:v>3949</c:v>
                </c:pt>
                <c:pt idx="3952">
                  <c:v>3950</c:v>
                </c:pt>
                <c:pt idx="3953">
                  <c:v>3951</c:v>
                </c:pt>
                <c:pt idx="3954">
                  <c:v>3952</c:v>
                </c:pt>
                <c:pt idx="3955">
                  <c:v>3953</c:v>
                </c:pt>
                <c:pt idx="3956">
                  <c:v>3954</c:v>
                </c:pt>
                <c:pt idx="3957">
                  <c:v>3955</c:v>
                </c:pt>
                <c:pt idx="3958">
                  <c:v>3956</c:v>
                </c:pt>
                <c:pt idx="3959">
                  <c:v>3957</c:v>
                </c:pt>
                <c:pt idx="3960">
                  <c:v>3958</c:v>
                </c:pt>
                <c:pt idx="3961">
                  <c:v>3959</c:v>
                </c:pt>
                <c:pt idx="3962">
                  <c:v>3960</c:v>
                </c:pt>
                <c:pt idx="3963">
                  <c:v>3961</c:v>
                </c:pt>
                <c:pt idx="3964">
                  <c:v>3962</c:v>
                </c:pt>
                <c:pt idx="3965">
                  <c:v>3963</c:v>
                </c:pt>
                <c:pt idx="3966">
                  <c:v>3964</c:v>
                </c:pt>
                <c:pt idx="3967">
                  <c:v>3965</c:v>
                </c:pt>
                <c:pt idx="3968">
                  <c:v>3966</c:v>
                </c:pt>
                <c:pt idx="3969">
                  <c:v>3967</c:v>
                </c:pt>
                <c:pt idx="3970">
                  <c:v>3968</c:v>
                </c:pt>
                <c:pt idx="3971">
                  <c:v>3969</c:v>
                </c:pt>
                <c:pt idx="3972">
                  <c:v>3970</c:v>
                </c:pt>
                <c:pt idx="3973">
                  <c:v>3971</c:v>
                </c:pt>
                <c:pt idx="3974">
                  <c:v>3972</c:v>
                </c:pt>
                <c:pt idx="3975">
                  <c:v>3973</c:v>
                </c:pt>
                <c:pt idx="3976">
                  <c:v>3974</c:v>
                </c:pt>
                <c:pt idx="3977">
                  <c:v>3975</c:v>
                </c:pt>
                <c:pt idx="3978">
                  <c:v>3976</c:v>
                </c:pt>
                <c:pt idx="3979">
                  <c:v>3977</c:v>
                </c:pt>
                <c:pt idx="3980">
                  <c:v>3978</c:v>
                </c:pt>
                <c:pt idx="3981">
                  <c:v>3979</c:v>
                </c:pt>
                <c:pt idx="3982">
                  <c:v>3980</c:v>
                </c:pt>
                <c:pt idx="3983">
                  <c:v>3981</c:v>
                </c:pt>
                <c:pt idx="3984">
                  <c:v>3982</c:v>
                </c:pt>
                <c:pt idx="3985">
                  <c:v>3983</c:v>
                </c:pt>
                <c:pt idx="3986">
                  <c:v>3984</c:v>
                </c:pt>
                <c:pt idx="3987">
                  <c:v>3985</c:v>
                </c:pt>
                <c:pt idx="3988">
                  <c:v>3986</c:v>
                </c:pt>
                <c:pt idx="3989">
                  <c:v>3987</c:v>
                </c:pt>
                <c:pt idx="3990">
                  <c:v>3988</c:v>
                </c:pt>
                <c:pt idx="3991">
                  <c:v>3989</c:v>
                </c:pt>
                <c:pt idx="3992">
                  <c:v>3990</c:v>
                </c:pt>
                <c:pt idx="3993">
                  <c:v>3991</c:v>
                </c:pt>
                <c:pt idx="3994">
                  <c:v>3992</c:v>
                </c:pt>
                <c:pt idx="3995">
                  <c:v>3993</c:v>
                </c:pt>
                <c:pt idx="3996">
                  <c:v>3994</c:v>
                </c:pt>
                <c:pt idx="3997">
                  <c:v>3995</c:v>
                </c:pt>
                <c:pt idx="3998">
                  <c:v>3996</c:v>
                </c:pt>
                <c:pt idx="3999">
                  <c:v>3997</c:v>
                </c:pt>
                <c:pt idx="4000">
                  <c:v>3998</c:v>
                </c:pt>
                <c:pt idx="4001">
                  <c:v>3999</c:v>
                </c:pt>
                <c:pt idx="4002">
                  <c:v>4000</c:v>
                </c:pt>
              </c:numCache>
            </c:numRef>
          </c:xVal>
          <c:yVal>
            <c:numRef>
              <c:f>'9.1 Hist Sim'!$G$10:$G$4012</c:f>
              <c:numCache>
                <c:formatCode>0.000%</c:formatCode>
                <c:ptCount val="4003"/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1.714307415404788E-2</c:v>
                </c:pt>
                <c:pt idx="1504">
                  <c:v>1.714307415404788E-2</c:v>
                </c:pt>
                <c:pt idx="1505">
                  <c:v>1.714307415404788E-2</c:v>
                </c:pt>
                <c:pt idx="1506">
                  <c:v>1.714307415404788E-2</c:v>
                </c:pt>
                <c:pt idx="1507">
                  <c:v>1.714307415404788E-2</c:v>
                </c:pt>
                <c:pt idx="1508">
                  <c:v>1.714307415404788E-2</c:v>
                </c:pt>
                <c:pt idx="1509">
                  <c:v>1.714307415404788E-2</c:v>
                </c:pt>
                <c:pt idx="1510">
                  <c:v>1.714307415404788E-2</c:v>
                </c:pt>
                <c:pt idx="1511">
                  <c:v>1.714307415404788E-2</c:v>
                </c:pt>
                <c:pt idx="1512">
                  <c:v>1.714307415404788E-2</c:v>
                </c:pt>
                <c:pt idx="1513">
                  <c:v>1.714307415404788E-2</c:v>
                </c:pt>
                <c:pt idx="1514">
                  <c:v>1.714307415404788E-2</c:v>
                </c:pt>
                <c:pt idx="1515">
                  <c:v>1.714307415404788E-2</c:v>
                </c:pt>
                <c:pt idx="1516">
                  <c:v>1.714307415404788E-2</c:v>
                </c:pt>
                <c:pt idx="1517">
                  <c:v>1.714307415404788E-2</c:v>
                </c:pt>
                <c:pt idx="1518">
                  <c:v>1.714307415404788E-2</c:v>
                </c:pt>
                <c:pt idx="1519">
                  <c:v>1.714307415404788E-2</c:v>
                </c:pt>
                <c:pt idx="1520">
                  <c:v>1.702337960893658E-2</c:v>
                </c:pt>
                <c:pt idx="1521">
                  <c:v>1.702337960893658E-2</c:v>
                </c:pt>
                <c:pt idx="1522">
                  <c:v>1.702337960893658E-2</c:v>
                </c:pt>
                <c:pt idx="1523">
                  <c:v>1.702337960893658E-2</c:v>
                </c:pt>
                <c:pt idx="1524">
                  <c:v>1.702337960893658E-2</c:v>
                </c:pt>
                <c:pt idx="1525">
                  <c:v>1.702337960893658E-2</c:v>
                </c:pt>
                <c:pt idx="1526">
                  <c:v>1.702337960893658E-2</c:v>
                </c:pt>
                <c:pt idx="1527">
                  <c:v>1.702337960893658E-2</c:v>
                </c:pt>
                <c:pt idx="1528">
                  <c:v>1.702337960893658E-2</c:v>
                </c:pt>
                <c:pt idx="1529">
                  <c:v>1.702337960893658E-2</c:v>
                </c:pt>
                <c:pt idx="1530">
                  <c:v>1.702337960893658E-2</c:v>
                </c:pt>
                <c:pt idx="1531">
                  <c:v>1.702337960893658E-2</c:v>
                </c:pt>
                <c:pt idx="1532">
                  <c:v>1.702337960893658E-2</c:v>
                </c:pt>
                <c:pt idx="1533">
                  <c:v>1.702337960893658E-2</c:v>
                </c:pt>
                <c:pt idx="1534">
                  <c:v>1.702337960893658E-2</c:v>
                </c:pt>
                <c:pt idx="1535">
                  <c:v>1.702337960893658E-2</c:v>
                </c:pt>
                <c:pt idx="1536">
                  <c:v>1.702337960893658E-2</c:v>
                </c:pt>
                <c:pt idx="1537">
                  <c:v>1.702337960893658E-2</c:v>
                </c:pt>
                <c:pt idx="1538">
                  <c:v>1.702337960893658E-2</c:v>
                </c:pt>
                <c:pt idx="1539">
                  <c:v>1.702337960893658E-2</c:v>
                </c:pt>
                <c:pt idx="1540">
                  <c:v>1.702337960893658E-2</c:v>
                </c:pt>
                <c:pt idx="1541">
                  <c:v>1.702337960893658E-2</c:v>
                </c:pt>
                <c:pt idx="1542">
                  <c:v>1.702337960893658E-2</c:v>
                </c:pt>
                <c:pt idx="1543">
                  <c:v>1.702337960893658E-2</c:v>
                </c:pt>
                <c:pt idx="1544">
                  <c:v>1.720826095674929E-2</c:v>
                </c:pt>
                <c:pt idx="1545">
                  <c:v>1.720826095674929E-2</c:v>
                </c:pt>
                <c:pt idx="1546">
                  <c:v>1.720826095674929E-2</c:v>
                </c:pt>
                <c:pt idx="1547">
                  <c:v>1.720826095674929E-2</c:v>
                </c:pt>
                <c:pt idx="1548">
                  <c:v>1.720826095674929E-2</c:v>
                </c:pt>
                <c:pt idx="1549">
                  <c:v>1.720826095674929E-2</c:v>
                </c:pt>
                <c:pt idx="1550">
                  <c:v>1.720826095674929E-2</c:v>
                </c:pt>
                <c:pt idx="1551">
                  <c:v>1.720826095674929E-2</c:v>
                </c:pt>
                <c:pt idx="1552">
                  <c:v>1.720826095674929E-2</c:v>
                </c:pt>
                <c:pt idx="1553">
                  <c:v>1.720826095674929E-2</c:v>
                </c:pt>
                <c:pt idx="1554">
                  <c:v>1.720826095674929E-2</c:v>
                </c:pt>
                <c:pt idx="1555">
                  <c:v>1.720826095674929E-2</c:v>
                </c:pt>
                <c:pt idx="1556">
                  <c:v>1.720826095674929E-2</c:v>
                </c:pt>
                <c:pt idx="1557">
                  <c:v>1.720826095674929E-2</c:v>
                </c:pt>
                <c:pt idx="1558">
                  <c:v>1.720826095674929E-2</c:v>
                </c:pt>
                <c:pt idx="1559">
                  <c:v>1.720826095674929E-2</c:v>
                </c:pt>
                <c:pt idx="1560">
                  <c:v>1.720826095674929E-2</c:v>
                </c:pt>
                <c:pt idx="1561">
                  <c:v>1.720826095674929E-2</c:v>
                </c:pt>
                <c:pt idx="1562">
                  <c:v>1.720826095674929E-2</c:v>
                </c:pt>
                <c:pt idx="1563">
                  <c:v>1.720826095674929E-2</c:v>
                </c:pt>
                <c:pt idx="1564">
                  <c:v>1.720826095674929E-2</c:v>
                </c:pt>
                <c:pt idx="1565">
                  <c:v>1.720826095674929E-2</c:v>
                </c:pt>
                <c:pt idx="1566">
                  <c:v>1.720826095674929E-2</c:v>
                </c:pt>
                <c:pt idx="1567">
                  <c:v>1.720826095674929E-2</c:v>
                </c:pt>
                <c:pt idx="1568">
                  <c:v>1.720826095674929E-2</c:v>
                </c:pt>
                <c:pt idx="1569">
                  <c:v>1.720826095674929E-2</c:v>
                </c:pt>
                <c:pt idx="1570">
                  <c:v>1.720826095674929E-2</c:v>
                </c:pt>
                <c:pt idx="1571">
                  <c:v>1.720826095674929E-2</c:v>
                </c:pt>
                <c:pt idx="1572">
                  <c:v>1.720826095674929E-2</c:v>
                </c:pt>
                <c:pt idx="1573">
                  <c:v>1.720826095674929E-2</c:v>
                </c:pt>
                <c:pt idx="1574">
                  <c:v>1.720826095674929E-2</c:v>
                </c:pt>
                <c:pt idx="1575">
                  <c:v>1.720826095674929E-2</c:v>
                </c:pt>
                <c:pt idx="1576">
                  <c:v>1.720826095674929E-2</c:v>
                </c:pt>
                <c:pt idx="1577">
                  <c:v>1.720826095674929E-2</c:v>
                </c:pt>
                <c:pt idx="1578">
                  <c:v>1.720826095674929E-2</c:v>
                </c:pt>
                <c:pt idx="1579">
                  <c:v>1.720826095674929E-2</c:v>
                </c:pt>
                <c:pt idx="1580">
                  <c:v>1.720826095674929E-2</c:v>
                </c:pt>
                <c:pt idx="1581">
                  <c:v>1.7441987988872698E-2</c:v>
                </c:pt>
                <c:pt idx="1582">
                  <c:v>1.7441987988872698E-2</c:v>
                </c:pt>
                <c:pt idx="1583">
                  <c:v>1.7441987988872698E-2</c:v>
                </c:pt>
                <c:pt idx="1584">
                  <c:v>1.7441987988872698E-2</c:v>
                </c:pt>
                <c:pt idx="1585">
                  <c:v>1.7441987988872698E-2</c:v>
                </c:pt>
                <c:pt idx="1586">
                  <c:v>1.7441987988872698E-2</c:v>
                </c:pt>
                <c:pt idx="1587">
                  <c:v>1.7441987988872698E-2</c:v>
                </c:pt>
                <c:pt idx="1588">
                  <c:v>1.7441987988872698E-2</c:v>
                </c:pt>
                <c:pt idx="1589">
                  <c:v>1.7441987988872698E-2</c:v>
                </c:pt>
                <c:pt idx="1590">
                  <c:v>1.7441987988872698E-2</c:v>
                </c:pt>
                <c:pt idx="1591">
                  <c:v>1.7441987988872698E-2</c:v>
                </c:pt>
                <c:pt idx="1592">
                  <c:v>1.7441987988872698E-2</c:v>
                </c:pt>
                <c:pt idx="1593">
                  <c:v>1.7441987988872698E-2</c:v>
                </c:pt>
                <c:pt idx="1594">
                  <c:v>1.7441987988872698E-2</c:v>
                </c:pt>
                <c:pt idx="1595">
                  <c:v>1.7441987988872698E-2</c:v>
                </c:pt>
                <c:pt idx="1596">
                  <c:v>1.7441987988872698E-2</c:v>
                </c:pt>
                <c:pt idx="1597">
                  <c:v>1.7441987988872698E-2</c:v>
                </c:pt>
                <c:pt idx="1598">
                  <c:v>1.7441987988872698E-2</c:v>
                </c:pt>
                <c:pt idx="1599">
                  <c:v>1.7441987988872698E-2</c:v>
                </c:pt>
                <c:pt idx="1600">
                  <c:v>1.7441987988872698E-2</c:v>
                </c:pt>
                <c:pt idx="1601">
                  <c:v>1.7441987988872698E-2</c:v>
                </c:pt>
                <c:pt idx="1602">
                  <c:v>1.7441987988872698E-2</c:v>
                </c:pt>
                <c:pt idx="1603">
                  <c:v>1.7441987988872698E-2</c:v>
                </c:pt>
                <c:pt idx="1604">
                  <c:v>1.7441987988872698E-2</c:v>
                </c:pt>
                <c:pt idx="1605">
                  <c:v>1.7441987988872698E-2</c:v>
                </c:pt>
                <c:pt idx="1606">
                  <c:v>1.7441987988872698E-2</c:v>
                </c:pt>
                <c:pt idx="1607">
                  <c:v>1.7441987988872698E-2</c:v>
                </c:pt>
                <c:pt idx="1608">
                  <c:v>1.7441987988872698E-2</c:v>
                </c:pt>
                <c:pt idx="1609">
                  <c:v>1.7441987988872698E-2</c:v>
                </c:pt>
                <c:pt idx="1610">
                  <c:v>1.7441987988872698E-2</c:v>
                </c:pt>
                <c:pt idx="1611">
                  <c:v>1.7441987988872698E-2</c:v>
                </c:pt>
                <c:pt idx="1612">
                  <c:v>1.7441987988872698E-2</c:v>
                </c:pt>
                <c:pt idx="1613">
                  <c:v>1.7441987988872698E-2</c:v>
                </c:pt>
                <c:pt idx="1614">
                  <c:v>1.7441987988872698E-2</c:v>
                </c:pt>
                <c:pt idx="1615">
                  <c:v>1.7441987988872698E-2</c:v>
                </c:pt>
                <c:pt idx="1616">
                  <c:v>1.7441987988872698E-2</c:v>
                </c:pt>
                <c:pt idx="1617">
                  <c:v>1.7441987988872698E-2</c:v>
                </c:pt>
                <c:pt idx="1618">
                  <c:v>1.7441987988872698E-2</c:v>
                </c:pt>
                <c:pt idx="1619">
                  <c:v>1.7441987988872698E-2</c:v>
                </c:pt>
                <c:pt idx="1620">
                  <c:v>1.7441987988872698E-2</c:v>
                </c:pt>
                <c:pt idx="1621">
                  <c:v>1.7441987988872698E-2</c:v>
                </c:pt>
                <c:pt idx="1622">
                  <c:v>1.7441987988872698E-2</c:v>
                </c:pt>
                <c:pt idx="1623">
                  <c:v>1.7441987988872698E-2</c:v>
                </c:pt>
                <c:pt idx="1624">
                  <c:v>1.7441987988872698E-2</c:v>
                </c:pt>
                <c:pt idx="1625">
                  <c:v>1.7441987988872698E-2</c:v>
                </c:pt>
                <c:pt idx="1626">
                  <c:v>1.7441987988872698E-2</c:v>
                </c:pt>
                <c:pt idx="1627">
                  <c:v>1.7441987988872698E-2</c:v>
                </c:pt>
                <c:pt idx="1628">
                  <c:v>1.7441987988872698E-2</c:v>
                </c:pt>
                <c:pt idx="1629">
                  <c:v>1.7441987988872698E-2</c:v>
                </c:pt>
                <c:pt idx="1630">
                  <c:v>1.7441987988872698E-2</c:v>
                </c:pt>
                <c:pt idx="1631">
                  <c:v>1.7441987988872698E-2</c:v>
                </c:pt>
                <c:pt idx="1632">
                  <c:v>1.7441987988872698E-2</c:v>
                </c:pt>
                <c:pt idx="1633">
                  <c:v>1.7441987988872698E-2</c:v>
                </c:pt>
                <c:pt idx="1634">
                  <c:v>1.7441987988872698E-2</c:v>
                </c:pt>
                <c:pt idx="1635">
                  <c:v>1.7441987988872698E-2</c:v>
                </c:pt>
                <c:pt idx="1636">
                  <c:v>1.7441987988872698E-2</c:v>
                </c:pt>
                <c:pt idx="1637">
                  <c:v>1.7441987988872698E-2</c:v>
                </c:pt>
                <c:pt idx="1638">
                  <c:v>1.7441987988872698E-2</c:v>
                </c:pt>
                <c:pt idx="1639">
                  <c:v>1.7441987988872698E-2</c:v>
                </c:pt>
                <c:pt idx="1640">
                  <c:v>1.7441987988872698E-2</c:v>
                </c:pt>
                <c:pt idx="1641">
                  <c:v>1.7441987988872698E-2</c:v>
                </c:pt>
                <c:pt idx="1642">
                  <c:v>1.7441987988872698E-2</c:v>
                </c:pt>
                <c:pt idx="1643">
                  <c:v>1.7441987988872698E-2</c:v>
                </c:pt>
                <c:pt idx="1644">
                  <c:v>1.7441987988872698E-2</c:v>
                </c:pt>
                <c:pt idx="1645">
                  <c:v>1.7441987988872698E-2</c:v>
                </c:pt>
                <c:pt idx="1646">
                  <c:v>1.7441987988872698E-2</c:v>
                </c:pt>
                <c:pt idx="1647">
                  <c:v>1.7441987988872698E-2</c:v>
                </c:pt>
                <c:pt idx="1648">
                  <c:v>1.7441987988872698E-2</c:v>
                </c:pt>
                <c:pt idx="1649">
                  <c:v>1.7441987988872698E-2</c:v>
                </c:pt>
                <c:pt idx="1650">
                  <c:v>1.7441987988872698E-2</c:v>
                </c:pt>
                <c:pt idx="1651">
                  <c:v>1.7441987988872698E-2</c:v>
                </c:pt>
                <c:pt idx="1652">
                  <c:v>1.7441987988872698E-2</c:v>
                </c:pt>
                <c:pt idx="1653">
                  <c:v>1.7441987988872698E-2</c:v>
                </c:pt>
                <c:pt idx="1654">
                  <c:v>1.7441987988872698E-2</c:v>
                </c:pt>
                <c:pt idx="1655">
                  <c:v>1.7441987988872698E-2</c:v>
                </c:pt>
                <c:pt idx="1656">
                  <c:v>1.7441987988872698E-2</c:v>
                </c:pt>
                <c:pt idx="1657">
                  <c:v>1.7441987988872698E-2</c:v>
                </c:pt>
                <c:pt idx="1658">
                  <c:v>1.7441987988872698E-2</c:v>
                </c:pt>
                <c:pt idx="1659">
                  <c:v>1.7441987988872698E-2</c:v>
                </c:pt>
                <c:pt idx="1660">
                  <c:v>1.7441987988872698E-2</c:v>
                </c:pt>
                <c:pt idx="1661">
                  <c:v>1.7441987988872698E-2</c:v>
                </c:pt>
                <c:pt idx="1662">
                  <c:v>1.7441987988872698E-2</c:v>
                </c:pt>
                <c:pt idx="1663">
                  <c:v>1.7441987988872698E-2</c:v>
                </c:pt>
                <c:pt idx="1664">
                  <c:v>1.7441987988872698E-2</c:v>
                </c:pt>
                <c:pt idx="1665">
                  <c:v>1.7441987988872698E-2</c:v>
                </c:pt>
                <c:pt idx="1666">
                  <c:v>1.7441987988872698E-2</c:v>
                </c:pt>
                <c:pt idx="1667">
                  <c:v>1.7441987988872698E-2</c:v>
                </c:pt>
                <c:pt idx="1668">
                  <c:v>1.7441987988872698E-2</c:v>
                </c:pt>
                <c:pt idx="1669">
                  <c:v>1.7441987988872698E-2</c:v>
                </c:pt>
                <c:pt idx="1670">
                  <c:v>1.7441987988872698E-2</c:v>
                </c:pt>
                <c:pt idx="1671">
                  <c:v>1.7441987988872698E-2</c:v>
                </c:pt>
                <c:pt idx="1672">
                  <c:v>1.7441987988872698E-2</c:v>
                </c:pt>
                <c:pt idx="1673">
                  <c:v>1.7441987988872698E-2</c:v>
                </c:pt>
                <c:pt idx="1674">
                  <c:v>1.7441987988872698E-2</c:v>
                </c:pt>
                <c:pt idx="1675">
                  <c:v>1.7441987988872698E-2</c:v>
                </c:pt>
                <c:pt idx="1676">
                  <c:v>1.7441987988872698E-2</c:v>
                </c:pt>
                <c:pt idx="1677">
                  <c:v>1.7441987988872698E-2</c:v>
                </c:pt>
                <c:pt idx="1678">
                  <c:v>1.7441987988872698E-2</c:v>
                </c:pt>
                <c:pt idx="1679">
                  <c:v>1.7441987988872698E-2</c:v>
                </c:pt>
                <c:pt idx="1680">
                  <c:v>1.7441987988872698E-2</c:v>
                </c:pt>
                <c:pt idx="1681">
                  <c:v>1.7441987988872698E-2</c:v>
                </c:pt>
                <c:pt idx="1682">
                  <c:v>1.7441987988872698E-2</c:v>
                </c:pt>
                <c:pt idx="1683">
                  <c:v>1.7441987988872698E-2</c:v>
                </c:pt>
                <c:pt idx="1684">
                  <c:v>1.7441987988872698E-2</c:v>
                </c:pt>
                <c:pt idx="1685">
                  <c:v>1.7441987988872698E-2</c:v>
                </c:pt>
                <c:pt idx="1686">
                  <c:v>1.7441987988872698E-2</c:v>
                </c:pt>
                <c:pt idx="1687">
                  <c:v>1.7441987988872698E-2</c:v>
                </c:pt>
                <c:pt idx="1688">
                  <c:v>1.7441987988872698E-2</c:v>
                </c:pt>
                <c:pt idx="1689">
                  <c:v>1.7441987988872698E-2</c:v>
                </c:pt>
                <c:pt idx="1690">
                  <c:v>1.7441987988872698E-2</c:v>
                </c:pt>
                <c:pt idx="1691">
                  <c:v>1.7441987988872698E-2</c:v>
                </c:pt>
                <c:pt idx="1692">
                  <c:v>1.7441987988872698E-2</c:v>
                </c:pt>
                <c:pt idx="1693">
                  <c:v>1.7441987988872698E-2</c:v>
                </c:pt>
                <c:pt idx="1694">
                  <c:v>1.7441987988872698E-2</c:v>
                </c:pt>
                <c:pt idx="1695">
                  <c:v>1.7441987988872698E-2</c:v>
                </c:pt>
                <c:pt idx="1696">
                  <c:v>1.7441987988872698E-2</c:v>
                </c:pt>
                <c:pt idx="1697">
                  <c:v>1.7441987988872698E-2</c:v>
                </c:pt>
                <c:pt idx="1698">
                  <c:v>1.7441987988872698E-2</c:v>
                </c:pt>
                <c:pt idx="1699">
                  <c:v>1.7441987988872698E-2</c:v>
                </c:pt>
                <c:pt idx="1700">
                  <c:v>1.7441987988872698E-2</c:v>
                </c:pt>
                <c:pt idx="1701">
                  <c:v>1.7441987988872698E-2</c:v>
                </c:pt>
                <c:pt idx="1702">
                  <c:v>1.7441987988872698E-2</c:v>
                </c:pt>
                <c:pt idx="1703">
                  <c:v>1.7441987988872698E-2</c:v>
                </c:pt>
                <c:pt idx="1704">
                  <c:v>1.7441987988872698E-2</c:v>
                </c:pt>
                <c:pt idx="1705">
                  <c:v>1.7441987988872698E-2</c:v>
                </c:pt>
                <c:pt idx="1706">
                  <c:v>1.7441987988872698E-2</c:v>
                </c:pt>
                <c:pt idx="1707">
                  <c:v>1.7441987988872698E-2</c:v>
                </c:pt>
                <c:pt idx="1708">
                  <c:v>1.7441987988872698E-2</c:v>
                </c:pt>
                <c:pt idx="1709">
                  <c:v>1.7441987988872698E-2</c:v>
                </c:pt>
                <c:pt idx="1710">
                  <c:v>1.7441987988872698E-2</c:v>
                </c:pt>
                <c:pt idx="1711">
                  <c:v>1.7441987988872698E-2</c:v>
                </c:pt>
                <c:pt idx="1712">
                  <c:v>1.7441987988872698E-2</c:v>
                </c:pt>
                <c:pt idx="1713">
                  <c:v>1.7441987988872698E-2</c:v>
                </c:pt>
                <c:pt idx="1714">
                  <c:v>1.7441987988872698E-2</c:v>
                </c:pt>
                <c:pt idx="1715">
                  <c:v>1.7441987988872698E-2</c:v>
                </c:pt>
                <c:pt idx="1716">
                  <c:v>1.7441987988872698E-2</c:v>
                </c:pt>
                <c:pt idx="1717">
                  <c:v>1.7441987988872698E-2</c:v>
                </c:pt>
                <c:pt idx="1718">
                  <c:v>1.7441987988872698E-2</c:v>
                </c:pt>
                <c:pt idx="1719">
                  <c:v>1.7441987988872698E-2</c:v>
                </c:pt>
                <c:pt idx="1720">
                  <c:v>1.7441987988872698E-2</c:v>
                </c:pt>
                <c:pt idx="1721">
                  <c:v>1.7441987988872698E-2</c:v>
                </c:pt>
                <c:pt idx="1722">
                  <c:v>1.7441987988872698E-2</c:v>
                </c:pt>
                <c:pt idx="1723">
                  <c:v>1.7441987988872698E-2</c:v>
                </c:pt>
                <c:pt idx="1724">
                  <c:v>1.7441987988872698E-2</c:v>
                </c:pt>
                <c:pt idx="1725">
                  <c:v>1.7441987988872698E-2</c:v>
                </c:pt>
                <c:pt idx="1726">
                  <c:v>1.7441987988872698E-2</c:v>
                </c:pt>
                <c:pt idx="1727">
                  <c:v>1.7441987988872698E-2</c:v>
                </c:pt>
                <c:pt idx="1728">
                  <c:v>1.7441987988872698E-2</c:v>
                </c:pt>
                <c:pt idx="1729">
                  <c:v>1.7441987988872698E-2</c:v>
                </c:pt>
                <c:pt idx="1730">
                  <c:v>1.7441987988872698E-2</c:v>
                </c:pt>
                <c:pt idx="1731">
                  <c:v>1.7441987988872698E-2</c:v>
                </c:pt>
                <c:pt idx="1732">
                  <c:v>1.7441987988872698E-2</c:v>
                </c:pt>
                <c:pt idx="1733">
                  <c:v>1.7441987988872698E-2</c:v>
                </c:pt>
                <c:pt idx="1734">
                  <c:v>1.7441987988872698E-2</c:v>
                </c:pt>
                <c:pt idx="1735">
                  <c:v>1.7441987988872698E-2</c:v>
                </c:pt>
                <c:pt idx="1736">
                  <c:v>1.7441987988872698E-2</c:v>
                </c:pt>
                <c:pt idx="1737">
                  <c:v>1.7441987988872698E-2</c:v>
                </c:pt>
                <c:pt idx="1738">
                  <c:v>1.7441987988872698E-2</c:v>
                </c:pt>
                <c:pt idx="1739">
                  <c:v>1.7441987988872698E-2</c:v>
                </c:pt>
                <c:pt idx="1740">
                  <c:v>1.7441987988872698E-2</c:v>
                </c:pt>
                <c:pt idx="1741">
                  <c:v>1.7441987988872698E-2</c:v>
                </c:pt>
                <c:pt idx="1742">
                  <c:v>1.7441987988872698E-2</c:v>
                </c:pt>
                <c:pt idx="1743">
                  <c:v>1.7441987988872698E-2</c:v>
                </c:pt>
                <c:pt idx="1744">
                  <c:v>1.7441987988872698E-2</c:v>
                </c:pt>
                <c:pt idx="1745">
                  <c:v>1.7441987988872698E-2</c:v>
                </c:pt>
                <c:pt idx="1746">
                  <c:v>1.7441987988872698E-2</c:v>
                </c:pt>
                <c:pt idx="1747">
                  <c:v>1.7441987988872698E-2</c:v>
                </c:pt>
                <c:pt idx="1748">
                  <c:v>1.7441987988872698E-2</c:v>
                </c:pt>
                <c:pt idx="1749">
                  <c:v>1.7441987988872698E-2</c:v>
                </c:pt>
                <c:pt idx="1750">
                  <c:v>1.7441987988872698E-2</c:v>
                </c:pt>
                <c:pt idx="1751">
                  <c:v>1.7441987988872698E-2</c:v>
                </c:pt>
                <c:pt idx="1752">
                  <c:v>1.7441987988872698E-2</c:v>
                </c:pt>
                <c:pt idx="1753">
                  <c:v>1.7441987988872698E-2</c:v>
                </c:pt>
                <c:pt idx="1754">
                  <c:v>1.7441987988872698E-2</c:v>
                </c:pt>
                <c:pt idx="1755">
                  <c:v>1.7441987988872698E-2</c:v>
                </c:pt>
                <c:pt idx="1756">
                  <c:v>1.7441987988872698E-2</c:v>
                </c:pt>
                <c:pt idx="1757">
                  <c:v>1.7441987988872698E-2</c:v>
                </c:pt>
                <c:pt idx="1758">
                  <c:v>1.7441987988872698E-2</c:v>
                </c:pt>
                <c:pt idx="1759">
                  <c:v>1.7441987988872698E-2</c:v>
                </c:pt>
                <c:pt idx="1760">
                  <c:v>1.7441987988872698E-2</c:v>
                </c:pt>
                <c:pt idx="1761">
                  <c:v>1.7441987988872698E-2</c:v>
                </c:pt>
                <c:pt idx="1762">
                  <c:v>1.7441987988872698E-2</c:v>
                </c:pt>
                <c:pt idx="1763">
                  <c:v>1.7441987988872698E-2</c:v>
                </c:pt>
                <c:pt idx="1764">
                  <c:v>1.7441987988872698E-2</c:v>
                </c:pt>
                <c:pt idx="1765">
                  <c:v>1.7441987988872698E-2</c:v>
                </c:pt>
                <c:pt idx="1766">
                  <c:v>1.7441987988872698E-2</c:v>
                </c:pt>
                <c:pt idx="1767">
                  <c:v>1.7441987988872698E-2</c:v>
                </c:pt>
                <c:pt idx="1768">
                  <c:v>1.7441987988872698E-2</c:v>
                </c:pt>
                <c:pt idx="1769">
                  <c:v>1.7441987988872698E-2</c:v>
                </c:pt>
                <c:pt idx="1770">
                  <c:v>1.7441987988872698E-2</c:v>
                </c:pt>
                <c:pt idx="1771">
                  <c:v>1.7441987988872698E-2</c:v>
                </c:pt>
                <c:pt idx="1772">
                  <c:v>1.7441987988872698E-2</c:v>
                </c:pt>
                <c:pt idx="1773">
                  <c:v>1.7441987988872698E-2</c:v>
                </c:pt>
                <c:pt idx="1774">
                  <c:v>1.7441987988872698E-2</c:v>
                </c:pt>
                <c:pt idx="1775">
                  <c:v>1.7441987988872698E-2</c:v>
                </c:pt>
                <c:pt idx="1776">
                  <c:v>1.7441987988872698E-2</c:v>
                </c:pt>
                <c:pt idx="1777">
                  <c:v>1.7441987988872698E-2</c:v>
                </c:pt>
                <c:pt idx="1778">
                  <c:v>1.7441987988872698E-2</c:v>
                </c:pt>
                <c:pt idx="1779">
                  <c:v>1.7441987988872698E-2</c:v>
                </c:pt>
                <c:pt idx="1780">
                  <c:v>1.7441987988872698E-2</c:v>
                </c:pt>
                <c:pt idx="1781">
                  <c:v>1.7441987988872698E-2</c:v>
                </c:pt>
                <c:pt idx="1782">
                  <c:v>1.7441987988872698E-2</c:v>
                </c:pt>
                <c:pt idx="1783">
                  <c:v>1.7441987988872698E-2</c:v>
                </c:pt>
                <c:pt idx="1784">
                  <c:v>1.7441987988872698E-2</c:v>
                </c:pt>
                <c:pt idx="1785">
                  <c:v>1.7441987988872698E-2</c:v>
                </c:pt>
                <c:pt idx="1786">
                  <c:v>1.7441987988872698E-2</c:v>
                </c:pt>
                <c:pt idx="1787">
                  <c:v>1.7441987988872698E-2</c:v>
                </c:pt>
                <c:pt idx="1788">
                  <c:v>1.7441987988872698E-2</c:v>
                </c:pt>
                <c:pt idx="1789">
                  <c:v>1.7441987988872698E-2</c:v>
                </c:pt>
                <c:pt idx="1790">
                  <c:v>1.7441987988872698E-2</c:v>
                </c:pt>
                <c:pt idx="1791">
                  <c:v>1.7441987988872698E-2</c:v>
                </c:pt>
                <c:pt idx="1792">
                  <c:v>1.7441987988872698E-2</c:v>
                </c:pt>
                <c:pt idx="1793">
                  <c:v>1.7441987988872698E-2</c:v>
                </c:pt>
                <c:pt idx="1794">
                  <c:v>1.7441987988872698E-2</c:v>
                </c:pt>
                <c:pt idx="1795">
                  <c:v>1.7441987988872698E-2</c:v>
                </c:pt>
                <c:pt idx="1796">
                  <c:v>1.7441987988872698E-2</c:v>
                </c:pt>
                <c:pt idx="1797">
                  <c:v>1.7441987988872698E-2</c:v>
                </c:pt>
                <c:pt idx="1798">
                  <c:v>1.7441987988872698E-2</c:v>
                </c:pt>
                <c:pt idx="1799">
                  <c:v>1.7441987988872698E-2</c:v>
                </c:pt>
                <c:pt idx="1800">
                  <c:v>1.7441987988872698E-2</c:v>
                </c:pt>
                <c:pt idx="1801">
                  <c:v>1.7441987988872698E-2</c:v>
                </c:pt>
                <c:pt idx="1802">
                  <c:v>1.7441987988872698E-2</c:v>
                </c:pt>
                <c:pt idx="1803">
                  <c:v>1.7441987988872698E-2</c:v>
                </c:pt>
                <c:pt idx="1804">
                  <c:v>1.7441987988872698E-2</c:v>
                </c:pt>
                <c:pt idx="1805">
                  <c:v>1.7441987988872698E-2</c:v>
                </c:pt>
                <c:pt idx="1806">
                  <c:v>1.7441987988872698E-2</c:v>
                </c:pt>
                <c:pt idx="1807">
                  <c:v>1.7441987988872698E-2</c:v>
                </c:pt>
                <c:pt idx="1808">
                  <c:v>1.7441987988872698E-2</c:v>
                </c:pt>
                <c:pt idx="1809">
                  <c:v>1.7441987988872698E-2</c:v>
                </c:pt>
                <c:pt idx="1810">
                  <c:v>1.7441987988872698E-2</c:v>
                </c:pt>
                <c:pt idx="1811">
                  <c:v>1.7441987988872698E-2</c:v>
                </c:pt>
                <c:pt idx="1812">
                  <c:v>1.7441987988872698E-2</c:v>
                </c:pt>
                <c:pt idx="1813">
                  <c:v>1.7441987988872698E-2</c:v>
                </c:pt>
                <c:pt idx="1814">
                  <c:v>1.7441987988872698E-2</c:v>
                </c:pt>
                <c:pt idx="1815">
                  <c:v>1.7441987988872698E-2</c:v>
                </c:pt>
                <c:pt idx="1816">
                  <c:v>1.7441987988872698E-2</c:v>
                </c:pt>
                <c:pt idx="1817">
                  <c:v>1.7441987988872698E-2</c:v>
                </c:pt>
                <c:pt idx="1818">
                  <c:v>1.7441987988872698E-2</c:v>
                </c:pt>
                <c:pt idx="1819">
                  <c:v>1.7441987988872698E-2</c:v>
                </c:pt>
                <c:pt idx="1820">
                  <c:v>1.7441987988872698E-2</c:v>
                </c:pt>
                <c:pt idx="1821">
                  <c:v>1.7441987988872698E-2</c:v>
                </c:pt>
                <c:pt idx="1822">
                  <c:v>1.7441987988872698E-2</c:v>
                </c:pt>
                <c:pt idx="1823">
                  <c:v>1.7441987988872698E-2</c:v>
                </c:pt>
                <c:pt idx="1824">
                  <c:v>1.7441987988872698E-2</c:v>
                </c:pt>
                <c:pt idx="1825">
                  <c:v>1.7441987988872698E-2</c:v>
                </c:pt>
                <c:pt idx="1826">
                  <c:v>1.7441987988872698E-2</c:v>
                </c:pt>
                <c:pt idx="1827">
                  <c:v>1.7441987988872698E-2</c:v>
                </c:pt>
                <c:pt idx="1828">
                  <c:v>1.7441987988872698E-2</c:v>
                </c:pt>
                <c:pt idx="1829">
                  <c:v>1.7441987988872698E-2</c:v>
                </c:pt>
                <c:pt idx="1830">
                  <c:v>1.7441987988872698E-2</c:v>
                </c:pt>
                <c:pt idx="1831">
                  <c:v>1.7441987988872698E-2</c:v>
                </c:pt>
                <c:pt idx="1832">
                  <c:v>1.7441987988872698E-2</c:v>
                </c:pt>
                <c:pt idx="1833">
                  <c:v>1.7407990117937099E-2</c:v>
                </c:pt>
                <c:pt idx="1834">
                  <c:v>1.7407990117937099E-2</c:v>
                </c:pt>
                <c:pt idx="1835">
                  <c:v>1.7407990117937099E-2</c:v>
                </c:pt>
                <c:pt idx="1836">
                  <c:v>1.7407990117937099E-2</c:v>
                </c:pt>
                <c:pt idx="1837">
                  <c:v>1.7407990117937099E-2</c:v>
                </c:pt>
                <c:pt idx="1838">
                  <c:v>1.7407990117937099E-2</c:v>
                </c:pt>
                <c:pt idx="1839">
                  <c:v>1.7407990117937099E-2</c:v>
                </c:pt>
                <c:pt idx="1840">
                  <c:v>1.7407990117937099E-2</c:v>
                </c:pt>
                <c:pt idx="1841">
                  <c:v>1.7407990117937099E-2</c:v>
                </c:pt>
                <c:pt idx="1842">
                  <c:v>1.7407990117937099E-2</c:v>
                </c:pt>
                <c:pt idx="1843">
                  <c:v>1.7407990117937099E-2</c:v>
                </c:pt>
                <c:pt idx="1844">
                  <c:v>1.7407990117937099E-2</c:v>
                </c:pt>
                <c:pt idx="1845">
                  <c:v>1.7407990117937099E-2</c:v>
                </c:pt>
                <c:pt idx="1846">
                  <c:v>1.7407990117937099E-2</c:v>
                </c:pt>
                <c:pt idx="1847">
                  <c:v>1.7407990117937099E-2</c:v>
                </c:pt>
                <c:pt idx="1848">
                  <c:v>1.7407990117937099E-2</c:v>
                </c:pt>
                <c:pt idx="1849">
                  <c:v>1.7407990117937099E-2</c:v>
                </c:pt>
                <c:pt idx="1850">
                  <c:v>1.7407990117937099E-2</c:v>
                </c:pt>
                <c:pt idx="1851">
                  <c:v>1.7407990117937099E-2</c:v>
                </c:pt>
                <c:pt idx="1852">
                  <c:v>1.7407990117937099E-2</c:v>
                </c:pt>
                <c:pt idx="1853">
                  <c:v>1.7407990117937099E-2</c:v>
                </c:pt>
                <c:pt idx="1854">
                  <c:v>1.7407990117937099E-2</c:v>
                </c:pt>
                <c:pt idx="1855">
                  <c:v>1.7407990117937099E-2</c:v>
                </c:pt>
                <c:pt idx="1856">
                  <c:v>1.7407990117937099E-2</c:v>
                </c:pt>
                <c:pt idx="1857">
                  <c:v>1.7407990117937099E-2</c:v>
                </c:pt>
                <c:pt idx="1858">
                  <c:v>1.7407990117937099E-2</c:v>
                </c:pt>
                <c:pt idx="1859">
                  <c:v>1.7407990117937099E-2</c:v>
                </c:pt>
                <c:pt idx="1860">
                  <c:v>1.7407990117937099E-2</c:v>
                </c:pt>
                <c:pt idx="1861">
                  <c:v>1.7407990117937099E-2</c:v>
                </c:pt>
                <c:pt idx="1862">
                  <c:v>1.7407990117937099E-2</c:v>
                </c:pt>
                <c:pt idx="1863">
                  <c:v>1.7407990117937099E-2</c:v>
                </c:pt>
                <c:pt idx="1864">
                  <c:v>1.7407990117937099E-2</c:v>
                </c:pt>
                <c:pt idx="1865">
                  <c:v>1.7407990117937099E-2</c:v>
                </c:pt>
                <c:pt idx="1866">
                  <c:v>1.7407990117937099E-2</c:v>
                </c:pt>
                <c:pt idx="1867">
                  <c:v>1.7407990117937099E-2</c:v>
                </c:pt>
                <c:pt idx="1868">
                  <c:v>1.7407990117937099E-2</c:v>
                </c:pt>
                <c:pt idx="1869">
                  <c:v>1.7407990117937099E-2</c:v>
                </c:pt>
                <c:pt idx="1870">
                  <c:v>1.7407990117937099E-2</c:v>
                </c:pt>
                <c:pt idx="1871">
                  <c:v>1.7407990117937099E-2</c:v>
                </c:pt>
                <c:pt idx="1872">
                  <c:v>1.7407990117937099E-2</c:v>
                </c:pt>
                <c:pt idx="1873">
                  <c:v>1.7407990117937099E-2</c:v>
                </c:pt>
                <c:pt idx="1874">
                  <c:v>1.7407990117937099E-2</c:v>
                </c:pt>
                <c:pt idx="1875">
                  <c:v>1.7407990117937099E-2</c:v>
                </c:pt>
                <c:pt idx="1876">
                  <c:v>1.7407990117937099E-2</c:v>
                </c:pt>
                <c:pt idx="1877">
                  <c:v>1.7407990117937099E-2</c:v>
                </c:pt>
                <c:pt idx="1878">
                  <c:v>1.7407990117937099E-2</c:v>
                </c:pt>
                <c:pt idx="1879">
                  <c:v>1.7407990117937099E-2</c:v>
                </c:pt>
                <c:pt idx="1880">
                  <c:v>1.7407990117937099E-2</c:v>
                </c:pt>
                <c:pt idx="1881">
                  <c:v>1.7407990117937099E-2</c:v>
                </c:pt>
                <c:pt idx="1882">
                  <c:v>1.7407990117937099E-2</c:v>
                </c:pt>
                <c:pt idx="1883">
                  <c:v>1.7407990117937099E-2</c:v>
                </c:pt>
                <c:pt idx="1884">
                  <c:v>1.7407990117937099E-2</c:v>
                </c:pt>
                <c:pt idx="1885">
                  <c:v>1.7407990117937099E-2</c:v>
                </c:pt>
                <c:pt idx="1886">
                  <c:v>1.7407990117937099E-2</c:v>
                </c:pt>
                <c:pt idx="1887">
                  <c:v>1.7407990117937099E-2</c:v>
                </c:pt>
                <c:pt idx="1888">
                  <c:v>1.7407990117937099E-2</c:v>
                </c:pt>
                <c:pt idx="1889">
                  <c:v>1.7407990117937099E-2</c:v>
                </c:pt>
                <c:pt idx="1890">
                  <c:v>1.7407990117937099E-2</c:v>
                </c:pt>
                <c:pt idx="1891">
                  <c:v>1.7407990117937099E-2</c:v>
                </c:pt>
                <c:pt idx="1892">
                  <c:v>1.7407990117937099E-2</c:v>
                </c:pt>
                <c:pt idx="1893">
                  <c:v>1.7407990117937099E-2</c:v>
                </c:pt>
                <c:pt idx="1894">
                  <c:v>1.7407990117937099E-2</c:v>
                </c:pt>
                <c:pt idx="1895">
                  <c:v>1.7407990117937099E-2</c:v>
                </c:pt>
                <c:pt idx="1896">
                  <c:v>1.7407990117937099E-2</c:v>
                </c:pt>
                <c:pt idx="1897">
                  <c:v>1.7407990117937099E-2</c:v>
                </c:pt>
                <c:pt idx="1898">
                  <c:v>1.7407990117937099E-2</c:v>
                </c:pt>
                <c:pt idx="1899">
                  <c:v>1.7407990117937099E-2</c:v>
                </c:pt>
                <c:pt idx="1900">
                  <c:v>1.7407990117937099E-2</c:v>
                </c:pt>
                <c:pt idx="1901">
                  <c:v>1.7407990117937099E-2</c:v>
                </c:pt>
                <c:pt idx="1902">
                  <c:v>1.7407990117937099E-2</c:v>
                </c:pt>
                <c:pt idx="1903">
                  <c:v>1.7407990117937099E-2</c:v>
                </c:pt>
                <c:pt idx="1904">
                  <c:v>1.7407990117937099E-2</c:v>
                </c:pt>
                <c:pt idx="1905">
                  <c:v>1.7407990117937099E-2</c:v>
                </c:pt>
                <c:pt idx="1906">
                  <c:v>1.7407990117937099E-2</c:v>
                </c:pt>
                <c:pt idx="1907">
                  <c:v>1.7407990117937099E-2</c:v>
                </c:pt>
                <c:pt idx="1908">
                  <c:v>1.7407990117937099E-2</c:v>
                </c:pt>
                <c:pt idx="1909">
                  <c:v>1.7407990117937099E-2</c:v>
                </c:pt>
                <c:pt idx="1910">
                  <c:v>1.7407990117937099E-2</c:v>
                </c:pt>
                <c:pt idx="1911">
                  <c:v>1.7407990117937099E-2</c:v>
                </c:pt>
                <c:pt idx="1912">
                  <c:v>1.7407990117937099E-2</c:v>
                </c:pt>
                <c:pt idx="1913">
                  <c:v>1.7407990117937099E-2</c:v>
                </c:pt>
                <c:pt idx="1914">
                  <c:v>1.7407990117937099E-2</c:v>
                </c:pt>
                <c:pt idx="1915">
                  <c:v>1.7407990117937099E-2</c:v>
                </c:pt>
                <c:pt idx="1916">
                  <c:v>1.7407990117937099E-2</c:v>
                </c:pt>
                <c:pt idx="1917">
                  <c:v>1.7407990117937099E-2</c:v>
                </c:pt>
                <c:pt idx="1918">
                  <c:v>1.7407990117937099E-2</c:v>
                </c:pt>
                <c:pt idx="1919">
                  <c:v>1.7407990117937099E-2</c:v>
                </c:pt>
                <c:pt idx="1920">
                  <c:v>1.7407990117937099E-2</c:v>
                </c:pt>
                <c:pt idx="1921">
                  <c:v>1.7407990117937099E-2</c:v>
                </c:pt>
                <c:pt idx="1922">
                  <c:v>1.7407990117937099E-2</c:v>
                </c:pt>
                <c:pt idx="1923">
                  <c:v>1.7407990117937099E-2</c:v>
                </c:pt>
                <c:pt idx="1924">
                  <c:v>1.7407990117937099E-2</c:v>
                </c:pt>
                <c:pt idx="1925">
                  <c:v>1.7407990117937099E-2</c:v>
                </c:pt>
                <c:pt idx="1926">
                  <c:v>1.7407990117937099E-2</c:v>
                </c:pt>
                <c:pt idx="1927">
                  <c:v>1.7407990117937099E-2</c:v>
                </c:pt>
                <c:pt idx="1928">
                  <c:v>1.7407990117937099E-2</c:v>
                </c:pt>
                <c:pt idx="1929">
                  <c:v>1.7407990117937099E-2</c:v>
                </c:pt>
                <c:pt idx="1930">
                  <c:v>1.7407990117937099E-2</c:v>
                </c:pt>
                <c:pt idx="1931">
                  <c:v>1.7407990117937099E-2</c:v>
                </c:pt>
                <c:pt idx="1932">
                  <c:v>1.7120479713060379E-2</c:v>
                </c:pt>
                <c:pt idx="1933">
                  <c:v>1.7120479713060379E-2</c:v>
                </c:pt>
                <c:pt idx="1934">
                  <c:v>1.7120479713060379E-2</c:v>
                </c:pt>
                <c:pt idx="1935">
                  <c:v>1.7120479713060379E-2</c:v>
                </c:pt>
                <c:pt idx="1936">
                  <c:v>1.7120479713060379E-2</c:v>
                </c:pt>
                <c:pt idx="1937">
                  <c:v>1.7120479713060379E-2</c:v>
                </c:pt>
                <c:pt idx="1938">
                  <c:v>1.7120479713060379E-2</c:v>
                </c:pt>
                <c:pt idx="1939">
                  <c:v>1.7120479713060379E-2</c:v>
                </c:pt>
                <c:pt idx="1940">
                  <c:v>1.7120479713060379E-2</c:v>
                </c:pt>
                <c:pt idx="1941">
                  <c:v>1.7120479713060379E-2</c:v>
                </c:pt>
                <c:pt idx="1942">
                  <c:v>1.7120479713060379E-2</c:v>
                </c:pt>
                <c:pt idx="1943">
                  <c:v>1.7120479713060379E-2</c:v>
                </c:pt>
                <c:pt idx="1944">
                  <c:v>1.7120479713060379E-2</c:v>
                </c:pt>
                <c:pt idx="1945">
                  <c:v>1.7120479713060379E-2</c:v>
                </c:pt>
                <c:pt idx="1946">
                  <c:v>1.7120479713060379E-2</c:v>
                </c:pt>
                <c:pt idx="1947">
                  <c:v>1.7120479713060379E-2</c:v>
                </c:pt>
                <c:pt idx="1948">
                  <c:v>1.7120479713060379E-2</c:v>
                </c:pt>
                <c:pt idx="1949">
                  <c:v>1.7120479713060379E-2</c:v>
                </c:pt>
                <c:pt idx="1950">
                  <c:v>1.7120479713060379E-2</c:v>
                </c:pt>
                <c:pt idx="1951">
                  <c:v>1.7120479713060379E-2</c:v>
                </c:pt>
                <c:pt idx="1952">
                  <c:v>1.7120479713060379E-2</c:v>
                </c:pt>
                <c:pt idx="1953">
                  <c:v>1.7120479713060379E-2</c:v>
                </c:pt>
                <c:pt idx="1954">
                  <c:v>1.7120479713060379E-2</c:v>
                </c:pt>
                <c:pt idx="1955">
                  <c:v>1.7120479713060379E-2</c:v>
                </c:pt>
                <c:pt idx="1956">
                  <c:v>1.7120479713060379E-2</c:v>
                </c:pt>
                <c:pt idx="1957">
                  <c:v>1.7120479713060379E-2</c:v>
                </c:pt>
                <c:pt idx="1958">
                  <c:v>1.7120479713060379E-2</c:v>
                </c:pt>
                <c:pt idx="1959">
                  <c:v>1.7120479713060379E-2</c:v>
                </c:pt>
                <c:pt idx="1960">
                  <c:v>1.7120479713060379E-2</c:v>
                </c:pt>
                <c:pt idx="1961">
                  <c:v>1.7120479713060379E-2</c:v>
                </c:pt>
                <c:pt idx="1962">
                  <c:v>1.7120479713060379E-2</c:v>
                </c:pt>
                <c:pt idx="1963">
                  <c:v>1.7120479713060379E-2</c:v>
                </c:pt>
                <c:pt idx="1964">
                  <c:v>1.7120479713060379E-2</c:v>
                </c:pt>
                <c:pt idx="1965">
                  <c:v>1.7120479713060379E-2</c:v>
                </c:pt>
                <c:pt idx="1966">
                  <c:v>1.7120479713060379E-2</c:v>
                </c:pt>
                <c:pt idx="1967">
                  <c:v>1.7120479713060379E-2</c:v>
                </c:pt>
                <c:pt idx="1968">
                  <c:v>1.7120479713060379E-2</c:v>
                </c:pt>
                <c:pt idx="1969">
                  <c:v>1.7120479713060379E-2</c:v>
                </c:pt>
                <c:pt idx="1970">
                  <c:v>1.7120479713060379E-2</c:v>
                </c:pt>
                <c:pt idx="1971">
                  <c:v>1.7120479713060379E-2</c:v>
                </c:pt>
                <c:pt idx="1972">
                  <c:v>1.7120479713060379E-2</c:v>
                </c:pt>
                <c:pt idx="1973">
                  <c:v>1.7120479713060379E-2</c:v>
                </c:pt>
                <c:pt idx="1974">
                  <c:v>1.7120479713060379E-2</c:v>
                </c:pt>
                <c:pt idx="1975">
                  <c:v>1.7120479713060379E-2</c:v>
                </c:pt>
                <c:pt idx="1976">
                  <c:v>1.7120479713060379E-2</c:v>
                </c:pt>
                <c:pt idx="1977">
                  <c:v>1.7120479713060379E-2</c:v>
                </c:pt>
                <c:pt idx="1978">
                  <c:v>1.7120479713060379E-2</c:v>
                </c:pt>
                <c:pt idx="1979">
                  <c:v>1.7120479713060379E-2</c:v>
                </c:pt>
                <c:pt idx="1980">
                  <c:v>1.7120479713060379E-2</c:v>
                </c:pt>
                <c:pt idx="1981">
                  <c:v>1.7120479713060379E-2</c:v>
                </c:pt>
                <c:pt idx="1982">
                  <c:v>1.7120479713060379E-2</c:v>
                </c:pt>
                <c:pt idx="1983">
                  <c:v>1.7120479713060379E-2</c:v>
                </c:pt>
                <c:pt idx="1984">
                  <c:v>1.7120479713060379E-2</c:v>
                </c:pt>
                <c:pt idx="1985">
                  <c:v>1.7120479713060379E-2</c:v>
                </c:pt>
                <c:pt idx="1986">
                  <c:v>1.7120479713060379E-2</c:v>
                </c:pt>
                <c:pt idx="1987">
                  <c:v>1.7120479713060379E-2</c:v>
                </c:pt>
                <c:pt idx="1988">
                  <c:v>1.7120479713060379E-2</c:v>
                </c:pt>
                <c:pt idx="1989">
                  <c:v>1.7120479713060379E-2</c:v>
                </c:pt>
                <c:pt idx="1990">
                  <c:v>1.7120479713060379E-2</c:v>
                </c:pt>
                <c:pt idx="1991">
                  <c:v>1.7120479713060379E-2</c:v>
                </c:pt>
                <c:pt idx="1992">
                  <c:v>1.7120479713060379E-2</c:v>
                </c:pt>
                <c:pt idx="1993">
                  <c:v>1.7120479713060379E-2</c:v>
                </c:pt>
                <c:pt idx="1994">
                  <c:v>1.7120479713060379E-2</c:v>
                </c:pt>
                <c:pt idx="1995">
                  <c:v>1.7120479713060379E-2</c:v>
                </c:pt>
                <c:pt idx="1996">
                  <c:v>1.7120479713060379E-2</c:v>
                </c:pt>
                <c:pt idx="1997">
                  <c:v>1.7120479713060379E-2</c:v>
                </c:pt>
                <c:pt idx="1998">
                  <c:v>1.7120479713060379E-2</c:v>
                </c:pt>
                <c:pt idx="1999">
                  <c:v>1.7120479713060379E-2</c:v>
                </c:pt>
                <c:pt idx="2000">
                  <c:v>1.7120479713060379E-2</c:v>
                </c:pt>
                <c:pt idx="2001">
                  <c:v>1.7120479713060379E-2</c:v>
                </c:pt>
                <c:pt idx="2002">
                  <c:v>1.7120479713060379E-2</c:v>
                </c:pt>
                <c:pt idx="2003">
                  <c:v>1.7120479713060379E-2</c:v>
                </c:pt>
                <c:pt idx="2004">
                  <c:v>1.7120479713060379E-2</c:v>
                </c:pt>
                <c:pt idx="2005">
                  <c:v>1.7120479713060379E-2</c:v>
                </c:pt>
                <c:pt idx="2006">
                  <c:v>1.7120479713060379E-2</c:v>
                </c:pt>
                <c:pt idx="2007">
                  <c:v>1.7120479713060379E-2</c:v>
                </c:pt>
                <c:pt idx="2008">
                  <c:v>1.7120479713060379E-2</c:v>
                </c:pt>
                <c:pt idx="2009">
                  <c:v>1.7120479713060379E-2</c:v>
                </c:pt>
                <c:pt idx="2010">
                  <c:v>1.7120479713060379E-2</c:v>
                </c:pt>
                <c:pt idx="2011">
                  <c:v>1.7120479713060379E-2</c:v>
                </c:pt>
                <c:pt idx="2012">
                  <c:v>1.7120479713060379E-2</c:v>
                </c:pt>
                <c:pt idx="2013">
                  <c:v>1.7120479713060379E-2</c:v>
                </c:pt>
                <c:pt idx="2014">
                  <c:v>1.7120479713060379E-2</c:v>
                </c:pt>
                <c:pt idx="2015">
                  <c:v>1.7120479713060379E-2</c:v>
                </c:pt>
                <c:pt idx="2016">
                  <c:v>1.7120479713060379E-2</c:v>
                </c:pt>
                <c:pt idx="2017">
                  <c:v>1.7120479713060379E-2</c:v>
                </c:pt>
                <c:pt idx="2018">
                  <c:v>1.7120479713060379E-2</c:v>
                </c:pt>
                <c:pt idx="2019">
                  <c:v>1.7120479713060379E-2</c:v>
                </c:pt>
                <c:pt idx="2020">
                  <c:v>1.7120479713060379E-2</c:v>
                </c:pt>
                <c:pt idx="2021">
                  <c:v>1.7120479713060379E-2</c:v>
                </c:pt>
                <c:pt idx="2022">
                  <c:v>1.7120479713060379E-2</c:v>
                </c:pt>
                <c:pt idx="2023">
                  <c:v>1.7120479713060379E-2</c:v>
                </c:pt>
                <c:pt idx="2024">
                  <c:v>1.7120479713060379E-2</c:v>
                </c:pt>
                <c:pt idx="2025">
                  <c:v>1.7120479713060379E-2</c:v>
                </c:pt>
                <c:pt idx="2026">
                  <c:v>1.7120479713060379E-2</c:v>
                </c:pt>
                <c:pt idx="2027">
                  <c:v>1.7120479713060379E-2</c:v>
                </c:pt>
                <c:pt idx="2028">
                  <c:v>1.7120479713060379E-2</c:v>
                </c:pt>
                <c:pt idx="2029">
                  <c:v>1.7120479713060379E-2</c:v>
                </c:pt>
                <c:pt idx="2030">
                  <c:v>1.7120479713060379E-2</c:v>
                </c:pt>
                <c:pt idx="2031">
                  <c:v>1.7120479713060379E-2</c:v>
                </c:pt>
                <c:pt idx="2032">
                  <c:v>1.7120479713060379E-2</c:v>
                </c:pt>
                <c:pt idx="2033">
                  <c:v>1.7120479713060379E-2</c:v>
                </c:pt>
                <c:pt idx="2034">
                  <c:v>1.7120479713060379E-2</c:v>
                </c:pt>
                <c:pt idx="2035">
                  <c:v>1.7120479713060379E-2</c:v>
                </c:pt>
                <c:pt idx="2036">
                  <c:v>1.7120479713060379E-2</c:v>
                </c:pt>
                <c:pt idx="2037">
                  <c:v>1.7120479713060379E-2</c:v>
                </c:pt>
                <c:pt idx="2038">
                  <c:v>1.7120479713060379E-2</c:v>
                </c:pt>
                <c:pt idx="2039">
                  <c:v>1.7120479713060379E-2</c:v>
                </c:pt>
                <c:pt idx="2040">
                  <c:v>1.7120479713060379E-2</c:v>
                </c:pt>
                <c:pt idx="2041">
                  <c:v>1.7120479713060379E-2</c:v>
                </c:pt>
                <c:pt idx="2042">
                  <c:v>1.7120479713060379E-2</c:v>
                </c:pt>
                <c:pt idx="2043">
                  <c:v>1.7120479713060379E-2</c:v>
                </c:pt>
                <c:pt idx="2044">
                  <c:v>1.7120479713060379E-2</c:v>
                </c:pt>
                <c:pt idx="2045">
                  <c:v>1.7120479713060379E-2</c:v>
                </c:pt>
                <c:pt idx="2046">
                  <c:v>1.7120479713060379E-2</c:v>
                </c:pt>
                <c:pt idx="2047">
                  <c:v>1.7120479713060379E-2</c:v>
                </c:pt>
                <c:pt idx="2048">
                  <c:v>1.7120479713060379E-2</c:v>
                </c:pt>
                <c:pt idx="2049">
                  <c:v>1.7120479713060379E-2</c:v>
                </c:pt>
                <c:pt idx="2050">
                  <c:v>1.7120479713060379E-2</c:v>
                </c:pt>
                <c:pt idx="2051">
                  <c:v>1.7120479713060379E-2</c:v>
                </c:pt>
                <c:pt idx="2052">
                  <c:v>1.7120479713060379E-2</c:v>
                </c:pt>
                <c:pt idx="2053">
                  <c:v>1.7120479713060379E-2</c:v>
                </c:pt>
                <c:pt idx="2054">
                  <c:v>1.7120479713060379E-2</c:v>
                </c:pt>
                <c:pt idx="2055">
                  <c:v>1.7120479713060379E-2</c:v>
                </c:pt>
                <c:pt idx="2056">
                  <c:v>1.7120479713060379E-2</c:v>
                </c:pt>
                <c:pt idx="2057">
                  <c:v>1.7120479713060379E-2</c:v>
                </c:pt>
                <c:pt idx="2058">
                  <c:v>1.7120479713060379E-2</c:v>
                </c:pt>
                <c:pt idx="2059">
                  <c:v>1.7120479713060379E-2</c:v>
                </c:pt>
                <c:pt idx="2060">
                  <c:v>1.7120479713060379E-2</c:v>
                </c:pt>
                <c:pt idx="2061">
                  <c:v>1.7120479713060379E-2</c:v>
                </c:pt>
                <c:pt idx="2062">
                  <c:v>1.7120479713060379E-2</c:v>
                </c:pt>
                <c:pt idx="2063">
                  <c:v>1.7120479713060379E-2</c:v>
                </c:pt>
                <c:pt idx="2064">
                  <c:v>1.7120479713060379E-2</c:v>
                </c:pt>
                <c:pt idx="2065">
                  <c:v>1.7120479713060379E-2</c:v>
                </c:pt>
                <c:pt idx="2066">
                  <c:v>1.7120479713060379E-2</c:v>
                </c:pt>
                <c:pt idx="2067">
                  <c:v>1.7120479713060379E-2</c:v>
                </c:pt>
                <c:pt idx="2068">
                  <c:v>1.7120479713060379E-2</c:v>
                </c:pt>
                <c:pt idx="2069">
                  <c:v>1.7120479713060379E-2</c:v>
                </c:pt>
                <c:pt idx="2070">
                  <c:v>1.7120479713060379E-2</c:v>
                </c:pt>
                <c:pt idx="2071">
                  <c:v>1.7120479713060379E-2</c:v>
                </c:pt>
                <c:pt idx="2072">
                  <c:v>1.7120479713060379E-2</c:v>
                </c:pt>
                <c:pt idx="2073">
                  <c:v>1.7120479713060379E-2</c:v>
                </c:pt>
                <c:pt idx="2074">
                  <c:v>1.7120479713060379E-2</c:v>
                </c:pt>
                <c:pt idx="2075">
                  <c:v>1.7120479713060379E-2</c:v>
                </c:pt>
                <c:pt idx="2076">
                  <c:v>1.7120479713060379E-2</c:v>
                </c:pt>
                <c:pt idx="2077">
                  <c:v>1.7120479713060379E-2</c:v>
                </c:pt>
                <c:pt idx="2078">
                  <c:v>1.7120479713060379E-2</c:v>
                </c:pt>
                <c:pt idx="2079">
                  <c:v>1.7120479713060379E-2</c:v>
                </c:pt>
                <c:pt idx="2080">
                  <c:v>1.7120479713060379E-2</c:v>
                </c:pt>
                <c:pt idx="2081">
                  <c:v>1.7120479713060379E-2</c:v>
                </c:pt>
                <c:pt idx="2082">
                  <c:v>1.7120479713060379E-2</c:v>
                </c:pt>
                <c:pt idx="2083">
                  <c:v>1.7120479713060379E-2</c:v>
                </c:pt>
                <c:pt idx="2084">
                  <c:v>1.7120479713060379E-2</c:v>
                </c:pt>
                <c:pt idx="2085">
                  <c:v>1.7120479713060379E-2</c:v>
                </c:pt>
                <c:pt idx="2086">
                  <c:v>1.7120479713060379E-2</c:v>
                </c:pt>
                <c:pt idx="2087">
                  <c:v>1.7120479713060379E-2</c:v>
                </c:pt>
                <c:pt idx="2088">
                  <c:v>1.7120479713060379E-2</c:v>
                </c:pt>
                <c:pt idx="2089">
                  <c:v>1.7120479713060379E-2</c:v>
                </c:pt>
                <c:pt idx="2090">
                  <c:v>1.7120479713060379E-2</c:v>
                </c:pt>
                <c:pt idx="2091">
                  <c:v>1.7120479713060379E-2</c:v>
                </c:pt>
                <c:pt idx="2092">
                  <c:v>1.7120479713060379E-2</c:v>
                </c:pt>
                <c:pt idx="2093">
                  <c:v>1.7120479713060379E-2</c:v>
                </c:pt>
                <c:pt idx="2094">
                  <c:v>1.7120479713060379E-2</c:v>
                </c:pt>
                <c:pt idx="2095">
                  <c:v>1.7120479713060379E-2</c:v>
                </c:pt>
                <c:pt idx="2096">
                  <c:v>1.7120479713060379E-2</c:v>
                </c:pt>
                <c:pt idx="2097">
                  <c:v>1.7120479713060379E-2</c:v>
                </c:pt>
                <c:pt idx="2098">
                  <c:v>1.7120479713060379E-2</c:v>
                </c:pt>
                <c:pt idx="2099">
                  <c:v>1.7120479713060379E-2</c:v>
                </c:pt>
                <c:pt idx="2100">
                  <c:v>1.7120479713060379E-2</c:v>
                </c:pt>
                <c:pt idx="2101">
                  <c:v>1.7120479713060379E-2</c:v>
                </c:pt>
                <c:pt idx="2102">
                  <c:v>1.7120479713060379E-2</c:v>
                </c:pt>
                <c:pt idx="2103">
                  <c:v>1.7120479713060379E-2</c:v>
                </c:pt>
                <c:pt idx="2104">
                  <c:v>1.7120479713060379E-2</c:v>
                </c:pt>
                <c:pt idx="2105">
                  <c:v>1.7120479713060379E-2</c:v>
                </c:pt>
                <c:pt idx="2106">
                  <c:v>1.6446697727756799E-2</c:v>
                </c:pt>
                <c:pt idx="2107">
                  <c:v>1.6446697727756799E-2</c:v>
                </c:pt>
                <c:pt idx="2108">
                  <c:v>1.6446697727756799E-2</c:v>
                </c:pt>
                <c:pt idx="2109">
                  <c:v>1.6446697727756799E-2</c:v>
                </c:pt>
                <c:pt idx="2110">
                  <c:v>1.6446697727756799E-2</c:v>
                </c:pt>
                <c:pt idx="2111">
                  <c:v>1.6446697727756799E-2</c:v>
                </c:pt>
                <c:pt idx="2112">
                  <c:v>1.6446697727756799E-2</c:v>
                </c:pt>
                <c:pt idx="2113">
                  <c:v>1.6446697727756799E-2</c:v>
                </c:pt>
                <c:pt idx="2114">
                  <c:v>1.6446697727756799E-2</c:v>
                </c:pt>
                <c:pt idx="2115">
                  <c:v>1.6446697727756799E-2</c:v>
                </c:pt>
                <c:pt idx="2116">
                  <c:v>1.6446697727756799E-2</c:v>
                </c:pt>
                <c:pt idx="2117">
                  <c:v>1.6446697727756799E-2</c:v>
                </c:pt>
                <c:pt idx="2118">
                  <c:v>1.6446697727756799E-2</c:v>
                </c:pt>
                <c:pt idx="2119">
                  <c:v>1.6446697727756799E-2</c:v>
                </c:pt>
                <c:pt idx="2120">
                  <c:v>1.6446697727756799E-2</c:v>
                </c:pt>
                <c:pt idx="2121">
                  <c:v>1.6446697727756799E-2</c:v>
                </c:pt>
                <c:pt idx="2122">
                  <c:v>1.6446697727756799E-2</c:v>
                </c:pt>
                <c:pt idx="2123">
                  <c:v>1.6446697727756799E-2</c:v>
                </c:pt>
                <c:pt idx="2124">
                  <c:v>1.6446697727756799E-2</c:v>
                </c:pt>
                <c:pt idx="2125">
                  <c:v>1.6446697727756799E-2</c:v>
                </c:pt>
                <c:pt idx="2126">
                  <c:v>1.6446697727756799E-2</c:v>
                </c:pt>
                <c:pt idx="2127">
                  <c:v>1.6446697727756799E-2</c:v>
                </c:pt>
                <c:pt idx="2128">
                  <c:v>1.6446697727756799E-2</c:v>
                </c:pt>
                <c:pt idx="2129">
                  <c:v>1.6446697727756799E-2</c:v>
                </c:pt>
                <c:pt idx="2130">
                  <c:v>1.6446697727756799E-2</c:v>
                </c:pt>
                <c:pt idx="2131">
                  <c:v>1.6446697727756799E-2</c:v>
                </c:pt>
                <c:pt idx="2132">
                  <c:v>1.6446697727756799E-2</c:v>
                </c:pt>
                <c:pt idx="2133">
                  <c:v>1.6446697727756799E-2</c:v>
                </c:pt>
                <c:pt idx="2134">
                  <c:v>1.6446697727756799E-2</c:v>
                </c:pt>
                <c:pt idx="2135">
                  <c:v>1.6446697727756799E-2</c:v>
                </c:pt>
                <c:pt idx="2136">
                  <c:v>1.6446697727756799E-2</c:v>
                </c:pt>
                <c:pt idx="2137">
                  <c:v>1.6446697727756799E-2</c:v>
                </c:pt>
                <c:pt idx="2138">
                  <c:v>1.6371856515336337E-2</c:v>
                </c:pt>
                <c:pt idx="2139">
                  <c:v>1.6371856515336337E-2</c:v>
                </c:pt>
                <c:pt idx="2140">
                  <c:v>1.6371856515336337E-2</c:v>
                </c:pt>
                <c:pt idx="2141">
                  <c:v>1.6371856515336337E-2</c:v>
                </c:pt>
                <c:pt idx="2142">
                  <c:v>1.6371856515336337E-2</c:v>
                </c:pt>
                <c:pt idx="2143">
                  <c:v>1.6371856515336337E-2</c:v>
                </c:pt>
                <c:pt idx="2144">
                  <c:v>1.6371856515336337E-2</c:v>
                </c:pt>
                <c:pt idx="2145">
                  <c:v>1.6371856515336337E-2</c:v>
                </c:pt>
                <c:pt idx="2146">
                  <c:v>1.6371856515336337E-2</c:v>
                </c:pt>
                <c:pt idx="2147">
                  <c:v>1.6371856515336337E-2</c:v>
                </c:pt>
                <c:pt idx="2148">
                  <c:v>1.6371856515336337E-2</c:v>
                </c:pt>
                <c:pt idx="2149">
                  <c:v>1.6371856515336337E-2</c:v>
                </c:pt>
                <c:pt idx="2150">
                  <c:v>1.6371856515336337E-2</c:v>
                </c:pt>
                <c:pt idx="2151">
                  <c:v>1.6371856515336337E-2</c:v>
                </c:pt>
                <c:pt idx="2152">
                  <c:v>1.6371856515336337E-2</c:v>
                </c:pt>
                <c:pt idx="2153">
                  <c:v>1.6371856515336337E-2</c:v>
                </c:pt>
                <c:pt idx="2154">
                  <c:v>1.6371856515336337E-2</c:v>
                </c:pt>
                <c:pt idx="2155">
                  <c:v>1.6371856515336337E-2</c:v>
                </c:pt>
                <c:pt idx="2156">
                  <c:v>1.6371856515336337E-2</c:v>
                </c:pt>
                <c:pt idx="2157">
                  <c:v>1.6371856515336337E-2</c:v>
                </c:pt>
                <c:pt idx="2158">
                  <c:v>1.6002154255453357E-2</c:v>
                </c:pt>
                <c:pt idx="2159">
                  <c:v>1.6002154255453357E-2</c:v>
                </c:pt>
                <c:pt idx="2160">
                  <c:v>1.6002154255453357E-2</c:v>
                </c:pt>
                <c:pt idx="2161">
                  <c:v>1.6002154255453357E-2</c:v>
                </c:pt>
                <c:pt idx="2162">
                  <c:v>1.6002154255453357E-2</c:v>
                </c:pt>
                <c:pt idx="2163">
                  <c:v>1.6002154255453357E-2</c:v>
                </c:pt>
                <c:pt idx="2164">
                  <c:v>1.6002154255453357E-2</c:v>
                </c:pt>
                <c:pt idx="2165">
                  <c:v>1.6002154255453357E-2</c:v>
                </c:pt>
                <c:pt idx="2166">
                  <c:v>1.6002154255453357E-2</c:v>
                </c:pt>
                <c:pt idx="2167">
                  <c:v>1.6002154255453357E-2</c:v>
                </c:pt>
                <c:pt idx="2168">
                  <c:v>1.6002154255453357E-2</c:v>
                </c:pt>
                <c:pt idx="2169">
                  <c:v>1.6002154255453357E-2</c:v>
                </c:pt>
                <c:pt idx="2170">
                  <c:v>1.6002154255453357E-2</c:v>
                </c:pt>
                <c:pt idx="2171">
                  <c:v>1.6002154255453357E-2</c:v>
                </c:pt>
                <c:pt idx="2172">
                  <c:v>1.6002154255453357E-2</c:v>
                </c:pt>
                <c:pt idx="2173">
                  <c:v>1.6002154255453357E-2</c:v>
                </c:pt>
                <c:pt idx="2174">
                  <c:v>1.6002154255453357E-2</c:v>
                </c:pt>
                <c:pt idx="2175">
                  <c:v>1.6002154255453357E-2</c:v>
                </c:pt>
                <c:pt idx="2176">
                  <c:v>1.6002154255453357E-2</c:v>
                </c:pt>
                <c:pt idx="2177">
                  <c:v>1.6002154255453357E-2</c:v>
                </c:pt>
                <c:pt idx="2178">
                  <c:v>1.6002154255453357E-2</c:v>
                </c:pt>
                <c:pt idx="2179">
                  <c:v>1.6002154255453357E-2</c:v>
                </c:pt>
                <c:pt idx="2180">
                  <c:v>1.6002154255453357E-2</c:v>
                </c:pt>
                <c:pt idx="2181">
                  <c:v>1.6002154255453357E-2</c:v>
                </c:pt>
                <c:pt idx="2182">
                  <c:v>1.6002154255453357E-2</c:v>
                </c:pt>
                <c:pt idx="2183">
                  <c:v>1.6002154255453357E-2</c:v>
                </c:pt>
                <c:pt idx="2184">
                  <c:v>1.6002154255453357E-2</c:v>
                </c:pt>
                <c:pt idx="2185">
                  <c:v>1.6002154255453357E-2</c:v>
                </c:pt>
                <c:pt idx="2186">
                  <c:v>1.6002154255453357E-2</c:v>
                </c:pt>
                <c:pt idx="2187">
                  <c:v>1.6002154255453357E-2</c:v>
                </c:pt>
                <c:pt idx="2188">
                  <c:v>1.6002154255453357E-2</c:v>
                </c:pt>
                <c:pt idx="2189">
                  <c:v>1.6002154255453357E-2</c:v>
                </c:pt>
                <c:pt idx="2190">
                  <c:v>1.6002154255453357E-2</c:v>
                </c:pt>
                <c:pt idx="2191">
                  <c:v>1.6002154255453357E-2</c:v>
                </c:pt>
                <c:pt idx="2192">
                  <c:v>1.6002154255453357E-2</c:v>
                </c:pt>
                <c:pt idx="2193">
                  <c:v>1.6002154255453357E-2</c:v>
                </c:pt>
                <c:pt idx="2194">
                  <c:v>1.6002154255453357E-2</c:v>
                </c:pt>
                <c:pt idx="2195">
                  <c:v>1.6002154255453357E-2</c:v>
                </c:pt>
                <c:pt idx="2196">
                  <c:v>1.6002154255453357E-2</c:v>
                </c:pt>
                <c:pt idx="2197">
                  <c:v>1.6002154255453357E-2</c:v>
                </c:pt>
                <c:pt idx="2198">
                  <c:v>1.6002154255453357E-2</c:v>
                </c:pt>
                <c:pt idx="2199">
                  <c:v>1.6002154255453357E-2</c:v>
                </c:pt>
                <c:pt idx="2200">
                  <c:v>1.6002154255453357E-2</c:v>
                </c:pt>
                <c:pt idx="2201">
                  <c:v>1.6002154255453357E-2</c:v>
                </c:pt>
                <c:pt idx="2202">
                  <c:v>1.6002154255453357E-2</c:v>
                </c:pt>
                <c:pt idx="2203">
                  <c:v>1.6002154255453357E-2</c:v>
                </c:pt>
                <c:pt idx="2204">
                  <c:v>1.6002154255453357E-2</c:v>
                </c:pt>
                <c:pt idx="2205">
                  <c:v>1.6002154255453357E-2</c:v>
                </c:pt>
                <c:pt idx="2206">
                  <c:v>1.6002154255453357E-2</c:v>
                </c:pt>
                <c:pt idx="2207">
                  <c:v>1.6002154255453357E-2</c:v>
                </c:pt>
                <c:pt idx="2208">
                  <c:v>1.6002154255453357E-2</c:v>
                </c:pt>
                <c:pt idx="2209">
                  <c:v>1.6002154255453357E-2</c:v>
                </c:pt>
                <c:pt idx="2210">
                  <c:v>1.6002154255453357E-2</c:v>
                </c:pt>
                <c:pt idx="2211">
                  <c:v>1.6002154255453357E-2</c:v>
                </c:pt>
                <c:pt idx="2212">
                  <c:v>1.6002154255453357E-2</c:v>
                </c:pt>
                <c:pt idx="2213">
                  <c:v>1.6002154255453357E-2</c:v>
                </c:pt>
                <c:pt idx="2214">
                  <c:v>1.6002154255453357E-2</c:v>
                </c:pt>
                <c:pt idx="2215">
                  <c:v>1.6002154255453357E-2</c:v>
                </c:pt>
                <c:pt idx="2216">
                  <c:v>1.6002154255453357E-2</c:v>
                </c:pt>
                <c:pt idx="2217">
                  <c:v>1.6002154255453357E-2</c:v>
                </c:pt>
                <c:pt idx="2218">
                  <c:v>1.6002154255453357E-2</c:v>
                </c:pt>
                <c:pt idx="2219">
                  <c:v>1.6002154255453357E-2</c:v>
                </c:pt>
                <c:pt idx="2220">
                  <c:v>1.6002154255453357E-2</c:v>
                </c:pt>
                <c:pt idx="2221">
                  <c:v>1.6002154255453357E-2</c:v>
                </c:pt>
                <c:pt idx="2222">
                  <c:v>1.6002154255453357E-2</c:v>
                </c:pt>
                <c:pt idx="2223">
                  <c:v>1.6002154255453357E-2</c:v>
                </c:pt>
                <c:pt idx="2224">
                  <c:v>1.6002154255453357E-2</c:v>
                </c:pt>
                <c:pt idx="2225">
                  <c:v>1.6002154255453357E-2</c:v>
                </c:pt>
                <c:pt idx="2226">
                  <c:v>1.6002154255453357E-2</c:v>
                </c:pt>
                <c:pt idx="2227">
                  <c:v>1.6002154255453357E-2</c:v>
                </c:pt>
                <c:pt idx="2228">
                  <c:v>1.6002154255453357E-2</c:v>
                </c:pt>
                <c:pt idx="2229">
                  <c:v>1.6002154255453357E-2</c:v>
                </c:pt>
                <c:pt idx="2230">
                  <c:v>1.6002154255453357E-2</c:v>
                </c:pt>
                <c:pt idx="2231">
                  <c:v>1.6002154255453357E-2</c:v>
                </c:pt>
                <c:pt idx="2232">
                  <c:v>1.6002154255453357E-2</c:v>
                </c:pt>
                <c:pt idx="2233">
                  <c:v>1.6002154255453357E-2</c:v>
                </c:pt>
                <c:pt idx="2234">
                  <c:v>1.6002154255453357E-2</c:v>
                </c:pt>
                <c:pt idx="2235">
                  <c:v>1.6002154255453357E-2</c:v>
                </c:pt>
                <c:pt idx="2236">
                  <c:v>1.6002154255453357E-2</c:v>
                </c:pt>
                <c:pt idx="2237">
                  <c:v>1.6002154255453357E-2</c:v>
                </c:pt>
                <c:pt idx="2238">
                  <c:v>1.6002154255453357E-2</c:v>
                </c:pt>
                <c:pt idx="2239">
                  <c:v>1.6002154255453357E-2</c:v>
                </c:pt>
                <c:pt idx="2240">
                  <c:v>1.6002154255453357E-2</c:v>
                </c:pt>
                <c:pt idx="2241">
                  <c:v>1.6002154255453357E-2</c:v>
                </c:pt>
                <c:pt idx="2242">
                  <c:v>1.6002154255453357E-2</c:v>
                </c:pt>
                <c:pt idx="2243">
                  <c:v>1.6002154255453357E-2</c:v>
                </c:pt>
                <c:pt idx="2244">
                  <c:v>1.6002154255453357E-2</c:v>
                </c:pt>
                <c:pt idx="2245">
                  <c:v>1.6002154255453357E-2</c:v>
                </c:pt>
                <c:pt idx="2246">
                  <c:v>1.6002154255453357E-2</c:v>
                </c:pt>
                <c:pt idx="2247">
                  <c:v>1.6002154255453357E-2</c:v>
                </c:pt>
                <c:pt idx="2248">
                  <c:v>1.6002154255453357E-2</c:v>
                </c:pt>
                <c:pt idx="2249">
                  <c:v>1.6002154255453357E-2</c:v>
                </c:pt>
                <c:pt idx="2250">
                  <c:v>1.6002154255453357E-2</c:v>
                </c:pt>
                <c:pt idx="2251">
                  <c:v>1.6002154255453357E-2</c:v>
                </c:pt>
                <c:pt idx="2252">
                  <c:v>1.6002154255453357E-2</c:v>
                </c:pt>
                <c:pt idx="2253">
                  <c:v>1.6002154255453357E-2</c:v>
                </c:pt>
                <c:pt idx="2254">
                  <c:v>1.6002154255453357E-2</c:v>
                </c:pt>
                <c:pt idx="2255">
                  <c:v>1.6002154255453357E-2</c:v>
                </c:pt>
                <c:pt idx="2256">
                  <c:v>1.6002154255453357E-2</c:v>
                </c:pt>
                <c:pt idx="2257">
                  <c:v>1.6002154255453357E-2</c:v>
                </c:pt>
                <c:pt idx="2258">
                  <c:v>1.6002154255453357E-2</c:v>
                </c:pt>
                <c:pt idx="2259">
                  <c:v>1.6002154255453357E-2</c:v>
                </c:pt>
                <c:pt idx="2260">
                  <c:v>1.6002154255453357E-2</c:v>
                </c:pt>
                <c:pt idx="2261">
                  <c:v>1.6002154255453357E-2</c:v>
                </c:pt>
                <c:pt idx="2262">
                  <c:v>1.6002154255453357E-2</c:v>
                </c:pt>
                <c:pt idx="2263">
                  <c:v>1.6002154255453357E-2</c:v>
                </c:pt>
                <c:pt idx="2264">
                  <c:v>1.6002154255453357E-2</c:v>
                </c:pt>
                <c:pt idx="2265">
                  <c:v>1.6002154255453357E-2</c:v>
                </c:pt>
                <c:pt idx="2266">
                  <c:v>1.6002154255453357E-2</c:v>
                </c:pt>
                <c:pt idx="2267">
                  <c:v>1.6002154255453357E-2</c:v>
                </c:pt>
                <c:pt idx="2268">
                  <c:v>1.6002154255453357E-2</c:v>
                </c:pt>
                <c:pt idx="2269">
                  <c:v>1.6002154255453357E-2</c:v>
                </c:pt>
                <c:pt idx="2270">
                  <c:v>1.6002154255453357E-2</c:v>
                </c:pt>
                <c:pt idx="2271">
                  <c:v>1.6002154255453357E-2</c:v>
                </c:pt>
                <c:pt idx="2272">
                  <c:v>1.6002154255453357E-2</c:v>
                </c:pt>
                <c:pt idx="2273">
                  <c:v>1.6002154255453357E-2</c:v>
                </c:pt>
                <c:pt idx="2274">
                  <c:v>1.6002154255453357E-2</c:v>
                </c:pt>
                <c:pt idx="2275">
                  <c:v>1.6002154255453357E-2</c:v>
                </c:pt>
                <c:pt idx="2276">
                  <c:v>1.6002154255453357E-2</c:v>
                </c:pt>
                <c:pt idx="2277">
                  <c:v>1.6002154255453357E-2</c:v>
                </c:pt>
                <c:pt idx="2278">
                  <c:v>1.6002154255453357E-2</c:v>
                </c:pt>
                <c:pt idx="2279">
                  <c:v>1.6002154255453357E-2</c:v>
                </c:pt>
                <c:pt idx="2280">
                  <c:v>1.6002154255453357E-2</c:v>
                </c:pt>
                <c:pt idx="2281">
                  <c:v>1.6002154255453357E-2</c:v>
                </c:pt>
                <c:pt idx="2282">
                  <c:v>1.6002154255453357E-2</c:v>
                </c:pt>
                <c:pt idx="2283">
                  <c:v>1.6002154255453357E-2</c:v>
                </c:pt>
                <c:pt idx="2284">
                  <c:v>1.6002154255453357E-2</c:v>
                </c:pt>
                <c:pt idx="2285">
                  <c:v>1.6002154255453357E-2</c:v>
                </c:pt>
                <c:pt idx="2286">
                  <c:v>1.6002154255453357E-2</c:v>
                </c:pt>
                <c:pt idx="2287">
                  <c:v>1.6002154255453357E-2</c:v>
                </c:pt>
                <c:pt idx="2288">
                  <c:v>1.6002154255453357E-2</c:v>
                </c:pt>
                <c:pt idx="2289">
                  <c:v>1.6002154255453357E-2</c:v>
                </c:pt>
                <c:pt idx="2290">
                  <c:v>1.6002154255453357E-2</c:v>
                </c:pt>
                <c:pt idx="2291">
                  <c:v>1.6002154255453357E-2</c:v>
                </c:pt>
                <c:pt idx="2292">
                  <c:v>1.6002154255453357E-2</c:v>
                </c:pt>
                <c:pt idx="2293">
                  <c:v>1.6002154255453357E-2</c:v>
                </c:pt>
                <c:pt idx="2294">
                  <c:v>1.6002154255453357E-2</c:v>
                </c:pt>
                <c:pt idx="2295">
                  <c:v>1.6002154255453357E-2</c:v>
                </c:pt>
                <c:pt idx="2296">
                  <c:v>1.6002154255453357E-2</c:v>
                </c:pt>
                <c:pt idx="2297">
                  <c:v>1.6002154255453357E-2</c:v>
                </c:pt>
                <c:pt idx="2298">
                  <c:v>1.6002154255453357E-2</c:v>
                </c:pt>
                <c:pt idx="2299">
                  <c:v>1.6002154255453357E-2</c:v>
                </c:pt>
                <c:pt idx="2300">
                  <c:v>1.6002154255453357E-2</c:v>
                </c:pt>
                <c:pt idx="2301">
                  <c:v>1.6002154255453357E-2</c:v>
                </c:pt>
                <c:pt idx="2302">
                  <c:v>1.6002154255453357E-2</c:v>
                </c:pt>
                <c:pt idx="2303">
                  <c:v>1.6002154255453357E-2</c:v>
                </c:pt>
                <c:pt idx="2304">
                  <c:v>1.6002154255453357E-2</c:v>
                </c:pt>
                <c:pt idx="2305">
                  <c:v>1.6002154255453357E-2</c:v>
                </c:pt>
                <c:pt idx="2306">
                  <c:v>1.6002154255453357E-2</c:v>
                </c:pt>
                <c:pt idx="2307">
                  <c:v>1.6002154255453357E-2</c:v>
                </c:pt>
                <c:pt idx="2308">
                  <c:v>1.6002154255453357E-2</c:v>
                </c:pt>
                <c:pt idx="2309">
                  <c:v>1.6002154255453357E-2</c:v>
                </c:pt>
                <c:pt idx="2310">
                  <c:v>1.6002154255453357E-2</c:v>
                </c:pt>
                <c:pt idx="2311">
                  <c:v>1.6002154255453357E-2</c:v>
                </c:pt>
                <c:pt idx="2312">
                  <c:v>1.6002154255453357E-2</c:v>
                </c:pt>
                <c:pt idx="2313">
                  <c:v>1.6002154255453357E-2</c:v>
                </c:pt>
                <c:pt idx="2314">
                  <c:v>1.6002154255453357E-2</c:v>
                </c:pt>
                <c:pt idx="2315">
                  <c:v>1.6002154255453357E-2</c:v>
                </c:pt>
                <c:pt idx="2316">
                  <c:v>1.6002154255453357E-2</c:v>
                </c:pt>
                <c:pt idx="2317">
                  <c:v>1.6002154255453357E-2</c:v>
                </c:pt>
                <c:pt idx="2318">
                  <c:v>1.6002154255453357E-2</c:v>
                </c:pt>
                <c:pt idx="2319">
                  <c:v>1.6002154255453357E-2</c:v>
                </c:pt>
                <c:pt idx="2320">
                  <c:v>1.6002154255453357E-2</c:v>
                </c:pt>
                <c:pt idx="2321">
                  <c:v>1.6002154255453357E-2</c:v>
                </c:pt>
                <c:pt idx="2322">
                  <c:v>1.6002154255453357E-2</c:v>
                </c:pt>
                <c:pt idx="2323">
                  <c:v>1.6002154255453357E-2</c:v>
                </c:pt>
                <c:pt idx="2324">
                  <c:v>1.6002154255453357E-2</c:v>
                </c:pt>
                <c:pt idx="2325">
                  <c:v>1.5865643418032403E-2</c:v>
                </c:pt>
                <c:pt idx="2326">
                  <c:v>1.5865643418032403E-2</c:v>
                </c:pt>
                <c:pt idx="2327">
                  <c:v>1.5865643418032403E-2</c:v>
                </c:pt>
                <c:pt idx="2328">
                  <c:v>1.5865643418032403E-2</c:v>
                </c:pt>
                <c:pt idx="2329">
                  <c:v>1.5865643418032403E-2</c:v>
                </c:pt>
                <c:pt idx="2330">
                  <c:v>1.6001892803892515E-2</c:v>
                </c:pt>
                <c:pt idx="2331">
                  <c:v>1.6001892803892515E-2</c:v>
                </c:pt>
                <c:pt idx="2332">
                  <c:v>1.6001892803892515E-2</c:v>
                </c:pt>
                <c:pt idx="2333">
                  <c:v>1.6001892803892515E-2</c:v>
                </c:pt>
                <c:pt idx="2334">
                  <c:v>1.6001892803892515E-2</c:v>
                </c:pt>
                <c:pt idx="2335">
                  <c:v>1.6001892803892515E-2</c:v>
                </c:pt>
                <c:pt idx="2336">
                  <c:v>1.6001892803892515E-2</c:v>
                </c:pt>
                <c:pt idx="2337">
                  <c:v>1.5921570357752182E-2</c:v>
                </c:pt>
                <c:pt idx="2338">
                  <c:v>1.5921570357752182E-2</c:v>
                </c:pt>
                <c:pt idx="2339">
                  <c:v>1.5921570357752182E-2</c:v>
                </c:pt>
                <c:pt idx="2340">
                  <c:v>1.5921570357752182E-2</c:v>
                </c:pt>
                <c:pt idx="2341">
                  <c:v>1.5921570357752182E-2</c:v>
                </c:pt>
                <c:pt idx="2342">
                  <c:v>1.5921570357752182E-2</c:v>
                </c:pt>
                <c:pt idx="2343">
                  <c:v>1.5921570357752182E-2</c:v>
                </c:pt>
                <c:pt idx="2344">
                  <c:v>1.5921570357752182E-2</c:v>
                </c:pt>
                <c:pt idx="2345">
                  <c:v>1.5921570357752182E-2</c:v>
                </c:pt>
                <c:pt idx="2346">
                  <c:v>1.5678358542449426E-2</c:v>
                </c:pt>
                <c:pt idx="2347">
                  <c:v>1.5678358542449426E-2</c:v>
                </c:pt>
                <c:pt idx="2348">
                  <c:v>1.5678358542449426E-2</c:v>
                </c:pt>
                <c:pt idx="2349">
                  <c:v>1.5678358542449426E-2</c:v>
                </c:pt>
                <c:pt idx="2350">
                  <c:v>1.5678358542449426E-2</c:v>
                </c:pt>
                <c:pt idx="2351">
                  <c:v>1.5678358542449426E-2</c:v>
                </c:pt>
                <c:pt idx="2352">
                  <c:v>1.5678358542449426E-2</c:v>
                </c:pt>
                <c:pt idx="2353">
                  <c:v>1.5678358542449426E-2</c:v>
                </c:pt>
                <c:pt idx="2354">
                  <c:v>1.5678358542449426E-2</c:v>
                </c:pt>
                <c:pt idx="2355">
                  <c:v>1.5678358542449426E-2</c:v>
                </c:pt>
                <c:pt idx="2356">
                  <c:v>1.5678358542449426E-2</c:v>
                </c:pt>
                <c:pt idx="2357">
                  <c:v>1.5678358542449426E-2</c:v>
                </c:pt>
                <c:pt idx="2358">
                  <c:v>1.5678358542449426E-2</c:v>
                </c:pt>
                <c:pt idx="2359">
                  <c:v>1.5678358542449426E-2</c:v>
                </c:pt>
                <c:pt idx="2360">
                  <c:v>1.5678358542449426E-2</c:v>
                </c:pt>
                <c:pt idx="2361">
                  <c:v>1.5678358542449426E-2</c:v>
                </c:pt>
                <c:pt idx="2362">
                  <c:v>1.5678358542449426E-2</c:v>
                </c:pt>
                <c:pt idx="2363">
                  <c:v>1.5678358542449426E-2</c:v>
                </c:pt>
                <c:pt idx="2364">
                  <c:v>1.5678358542449426E-2</c:v>
                </c:pt>
                <c:pt idx="2365">
                  <c:v>1.5678358542449426E-2</c:v>
                </c:pt>
                <c:pt idx="2366">
                  <c:v>1.5678358542449426E-2</c:v>
                </c:pt>
                <c:pt idx="2367">
                  <c:v>1.5678358542449426E-2</c:v>
                </c:pt>
                <c:pt idx="2368">
                  <c:v>1.5678358542449426E-2</c:v>
                </c:pt>
                <c:pt idx="2369">
                  <c:v>1.5678358542449426E-2</c:v>
                </c:pt>
                <c:pt idx="2370">
                  <c:v>1.5678358542449426E-2</c:v>
                </c:pt>
                <c:pt idx="2371">
                  <c:v>1.5678358542449426E-2</c:v>
                </c:pt>
                <c:pt idx="2372">
                  <c:v>1.5678358542449426E-2</c:v>
                </c:pt>
                <c:pt idx="2373">
                  <c:v>1.5678358542449426E-2</c:v>
                </c:pt>
                <c:pt idx="2374">
                  <c:v>1.5678358542449426E-2</c:v>
                </c:pt>
                <c:pt idx="2375">
                  <c:v>1.5678358542449426E-2</c:v>
                </c:pt>
                <c:pt idx="2376">
                  <c:v>1.5678358542449426E-2</c:v>
                </c:pt>
                <c:pt idx="2377">
                  <c:v>1.5678358542449426E-2</c:v>
                </c:pt>
                <c:pt idx="2378">
                  <c:v>1.5678358542449426E-2</c:v>
                </c:pt>
                <c:pt idx="2379">
                  <c:v>1.5678358542449426E-2</c:v>
                </c:pt>
                <c:pt idx="2380">
                  <c:v>1.5678358542449426E-2</c:v>
                </c:pt>
                <c:pt idx="2381">
                  <c:v>1.5678358542449426E-2</c:v>
                </c:pt>
                <c:pt idx="2382">
                  <c:v>1.5678358542449426E-2</c:v>
                </c:pt>
                <c:pt idx="2383">
                  <c:v>1.5678358542449426E-2</c:v>
                </c:pt>
                <c:pt idx="2384">
                  <c:v>1.5678358542449426E-2</c:v>
                </c:pt>
                <c:pt idx="2385">
                  <c:v>1.5678358542449426E-2</c:v>
                </c:pt>
                <c:pt idx="2386">
                  <c:v>1.5511475650665798E-2</c:v>
                </c:pt>
                <c:pt idx="2387">
                  <c:v>1.5511475650665798E-2</c:v>
                </c:pt>
                <c:pt idx="2388">
                  <c:v>1.5511475650665798E-2</c:v>
                </c:pt>
                <c:pt idx="2389">
                  <c:v>1.5511475650665798E-2</c:v>
                </c:pt>
                <c:pt idx="2390">
                  <c:v>1.5511475650665798E-2</c:v>
                </c:pt>
                <c:pt idx="2391">
                  <c:v>1.5511475650665798E-2</c:v>
                </c:pt>
                <c:pt idx="2392">
                  <c:v>1.5511475650665798E-2</c:v>
                </c:pt>
                <c:pt idx="2393">
                  <c:v>1.5281277142876424E-2</c:v>
                </c:pt>
                <c:pt idx="2394">
                  <c:v>1.5281277142876424E-2</c:v>
                </c:pt>
                <c:pt idx="2395">
                  <c:v>1.5281277142876424E-2</c:v>
                </c:pt>
                <c:pt idx="2396">
                  <c:v>1.5281277142876424E-2</c:v>
                </c:pt>
                <c:pt idx="2397">
                  <c:v>1.5281277142876424E-2</c:v>
                </c:pt>
                <c:pt idx="2398">
                  <c:v>1.5281277142876424E-2</c:v>
                </c:pt>
                <c:pt idx="2399">
                  <c:v>1.5281277142876424E-2</c:v>
                </c:pt>
                <c:pt idx="2400">
                  <c:v>1.5281277142876424E-2</c:v>
                </c:pt>
                <c:pt idx="2401">
                  <c:v>1.5281277142876424E-2</c:v>
                </c:pt>
                <c:pt idx="2402">
                  <c:v>1.5281277142876424E-2</c:v>
                </c:pt>
                <c:pt idx="2403">
                  <c:v>1.5281277142876424E-2</c:v>
                </c:pt>
                <c:pt idx="2404">
                  <c:v>1.5281277142876424E-2</c:v>
                </c:pt>
                <c:pt idx="2405">
                  <c:v>1.5281277142876424E-2</c:v>
                </c:pt>
                <c:pt idx="2406">
                  <c:v>1.5281277142876424E-2</c:v>
                </c:pt>
                <c:pt idx="2407">
                  <c:v>1.5281277142876424E-2</c:v>
                </c:pt>
                <c:pt idx="2408">
                  <c:v>1.5281277142876424E-2</c:v>
                </c:pt>
                <c:pt idx="2409">
                  <c:v>1.5281277142876424E-2</c:v>
                </c:pt>
                <c:pt idx="2410">
                  <c:v>1.5281277142876424E-2</c:v>
                </c:pt>
                <c:pt idx="2411">
                  <c:v>1.5590558526870737E-2</c:v>
                </c:pt>
                <c:pt idx="2412">
                  <c:v>1.5590558526870737E-2</c:v>
                </c:pt>
                <c:pt idx="2413">
                  <c:v>1.5590558526870737E-2</c:v>
                </c:pt>
                <c:pt idx="2414">
                  <c:v>1.5590558526870737E-2</c:v>
                </c:pt>
                <c:pt idx="2415">
                  <c:v>1.5590558526870737E-2</c:v>
                </c:pt>
                <c:pt idx="2416">
                  <c:v>1.5590558526870737E-2</c:v>
                </c:pt>
                <c:pt idx="2417">
                  <c:v>1.5590558526870737E-2</c:v>
                </c:pt>
                <c:pt idx="2418">
                  <c:v>1.5590558526870737E-2</c:v>
                </c:pt>
                <c:pt idx="2419">
                  <c:v>1.5590558526870737E-2</c:v>
                </c:pt>
                <c:pt idx="2420">
                  <c:v>1.5590558526870737E-2</c:v>
                </c:pt>
                <c:pt idx="2421">
                  <c:v>1.5590558526870737E-2</c:v>
                </c:pt>
                <c:pt idx="2422">
                  <c:v>1.5833710770797919E-2</c:v>
                </c:pt>
                <c:pt idx="2423">
                  <c:v>1.5833710770797919E-2</c:v>
                </c:pt>
                <c:pt idx="2424">
                  <c:v>1.5833710770797919E-2</c:v>
                </c:pt>
                <c:pt idx="2425">
                  <c:v>1.5833710770797919E-2</c:v>
                </c:pt>
                <c:pt idx="2426">
                  <c:v>1.5833710770797919E-2</c:v>
                </c:pt>
                <c:pt idx="2427">
                  <c:v>1.5833710770797919E-2</c:v>
                </c:pt>
                <c:pt idx="2428">
                  <c:v>1.5833710770797919E-2</c:v>
                </c:pt>
                <c:pt idx="2429">
                  <c:v>1.5833710770797919E-2</c:v>
                </c:pt>
                <c:pt idx="2430">
                  <c:v>1.5833710770797919E-2</c:v>
                </c:pt>
                <c:pt idx="2431">
                  <c:v>1.5833710770797919E-2</c:v>
                </c:pt>
                <c:pt idx="2432">
                  <c:v>1.5833710770797919E-2</c:v>
                </c:pt>
                <c:pt idx="2433">
                  <c:v>1.5833710770797919E-2</c:v>
                </c:pt>
                <c:pt idx="2434">
                  <c:v>1.5833710770797919E-2</c:v>
                </c:pt>
                <c:pt idx="2435">
                  <c:v>1.5833710770797919E-2</c:v>
                </c:pt>
                <c:pt idx="2436">
                  <c:v>1.584492808058089E-2</c:v>
                </c:pt>
                <c:pt idx="2437">
                  <c:v>1.584492808058089E-2</c:v>
                </c:pt>
                <c:pt idx="2438">
                  <c:v>1.584492808058089E-2</c:v>
                </c:pt>
                <c:pt idx="2439">
                  <c:v>1.584492808058089E-2</c:v>
                </c:pt>
                <c:pt idx="2440">
                  <c:v>1.584492808058089E-2</c:v>
                </c:pt>
                <c:pt idx="2441">
                  <c:v>1.584492808058089E-2</c:v>
                </c:pt>
                <c:pt idx="2442">
                  <c:v>1.584492808058089E-2</c:v>
                </c:pt>
                <c:pt idx="2443">
                  <c:v>1.584492808058089E-2</c:v>
                </c:pt>
                <c:pt idx="2444">
                  <c:v>1.584492808058089E-2</c:v>
                </c:pt>
                <c:pt idx="2445">
                  <c:v>1.584492808058089E-2</c:v>
                </c:pt>
                <c:pt idx="2446">
                  <c:v>1.584492808058089E-2</c:v>
                </c:pt>
                <c:pt idx="2447">
                  <c:v>1.584492808058089E-2</c:v>
                </c:pt>
                <c:pt idx="2448">
                  <c:v>1.584492808058089E-2</c:v>
                </c:pt>
                <c:pt idx="2449">
                  <c:v>1.6180099124851806E-2</c:v>
                </c:pt>
                <c:pt idx="2450">
                  <c:v>1.6180099124851806E-2</c:v>
                </c:pt>
                <c:pt idx="2451">
                  <c:v>1.6180099124851806E-2</c:v>
                </c:pt>
                <c:pt idx="2452">
                  <c:v>1.6180099124851806E-2</c:v>
                </c:pt>
                <c:pt idx="2453">
                  <c:v>1.6180099124851806E-2</c:v>
                </c:pt>
                <c:pt idx="2454">
                  <c:v>1.6180099124851806E-2</c:v>
                </c:pt>
                <c:pt idx="2455">
                  <c:v>1.6180099124851806E-2</c:v>
                </c:pt>
                <c:pt idx="2456">
                  <c:v>1.6180099124851806E-2</c:v>
                </c:pt>
                <c:pt idx="2457">
                  <c:v>1.6180099124851806E-2</c:v>
                </c:pt>
                <c:pt idx="2458">
                  <c:v>1.6180099124851806E-2</c:v>
                </c:pt>
                <c:pt idx="2459">
                  <c:v>1.6180099124851806E-2</c:v>
                </c:pt>
                <c:pt idx="2460">
                  <c:v>1.6180099124851806E-2</c:v>
                </c:pt>
                <c:pt idx="2461">
                  <c:v>1.6180099124851806E-2</c:v>
                </c:pt>
                <c:pt idx="2462">
                  <c:v>1.6180099124851806E-2</c:v>
                </c:pt>
                <c:pt idx="2463">
                  <c:v>1.6180099124851806E-2</c:v>
                </c:pt>
                <c:pt idx="2464">
                  <c:v>1.6180099124851806E-2</c:v>
                </c:pt>
                <c:pt idx="2465">
                  <c:v>1.6180099124851806E-2</c:v>
                </c:pt>
                <c:pt idx="2466">
                  <c:v>1.6180099124851806E-2</c:v>
                </c:pt>
                <c:pt idx="2467">
                  <c:v>1.6180099124851806E-2</c:v>
                </c:pt>
                <c:pt idx="2468">
                  <c:v>1.6180099124851806E-2</c:v>
                </c:pt>
                <c:pt idx="2469">
                  <c:v>1.6180099124851806E-2</c:v>
                </c:pt>
                <c:pt idx="2470">
                  <c:v>1.6261417372433352E-2</c:v>
                </c:pt>
                <c:pt idx="2471">
                  <c:v>1.6261417372433352E-2</c:v>
                </c:pt>
                <c:pt idx="2472">
                  <c:v>1.6261417372433352E-2</c:v>
                </c:pt>
                <c:pt idx="2473">
                  <c:v>1.6261417372433352E-2</c:v>
                </c:pt>
                <c:pt idx="2474">
                  <c:v>1.6261417372433352E-2</c:v>
                </c:pt>
                <c:pt idx="2475">
                  <c:v>1.627619136271256E-2</c:v>
                </c:pt>
                <c:pt idx="2476">
                  <c:v>1.6602460321167051E-2</c:v>
                </c:pt>
                <c:pt idx="2477">
                  <c:v>1.6602460321167051E-2</c:v>
                </c:pt>
                <c:pt idx="2478">
                  <c:v>1.6602460321167051E-2</c:v>
                </c:pt>
                <c:pt idx="2479">
                  <c:v>1.6602460321167051E-2</c:v>
                </c:pt>
                <c:pt idx="2480">
                  <c:v>1.6602460321167051E-2</c:v>
                </c:pt>
                <c:pt idx="2481">
                  <c:v>1.6602460321167051E-2</c:v>
                </c:pt>
                <c:pt idx="2482">
                  <c:v>1.6602460321167051E-2</c:v>
                </c:pt>
                <c:pt idx="2483">
                  <c:v>1.6602460321167051E-2</c:v>
                </c:pt>
                <c:pt idx="2484">
                  <c:v>1.6602460321167051E-2</c:v>
                </c:pt>
                <c:pt idx="2485">
                  <c:v>1.6602460321167051E-2</c:v>
                </c:pt>
                <c:pt idx="2486">
                  <c:v>1.6602460321167051E-2</c:v>
                </c:pt>
                <c:pt idx="2487">
                  <c:v>1.6602460321167051E-2</c:v>
                </c:pt>
                <c:pt idx="2488">
                  <c:v>1.6602460321167051E-2</c:v>
                </c:pt>
                <c:pt idx="2489">
                  <c:v>1.6602460321167051E-2</c:v>
                </c:pt>
                <c:pt idx="2490">
                  <c:v>1.6602460321167051E-2</c:v>
                </c:pt>
                <c:pt idx="2491">
                  <c:v>1.6602460321167051E-2</c:v>
                </c:pt>
                <c:pt idx="2492">
                  <c:v>1.6602460321167051E-2</c:v>
                </c:pt>
                <c:pt idx="2493">
                  <c:v>1.6602460321167051E-2</c:v>
                </c:pt>
                <c:pt idx="2494">
                  <c:v>1.6602460321167051E-2</c:v>
                </c:pt>
                <c:pt idx="2495">
                  <c:v>1.6602460321167051E-2</c:v>
                </c:pt>
                <c:pt idx="2496">
                  <c:v>1.6602460321167051E-2</c:v>
                </c:pt>
                <c:pt idx="2497">
                  <c:v>1.6602460321167051E-2</c:v>
                </c:pt>
                <c:pt idx="2498">
                  <c:v>1.6602460321167051E-2</c:v>
                </c:pt>
                <c:pt idx="2499">
                  <c:v>1.6602460321167051E-2</c:v>
                </c:pt>
                <c:pt idx="2500">
                  <c:v>1.6602460321167051E-2</c:v>
                </c:pt>
                <c:pt idx="2501">
                  <c:v>1.6602460321167051E-2</c:v>
                </c:pt>
                <c:pt idx="2502">
                  <c:v>1.6602460321167051E-2</c:v>
                </c:pt>
                <c:pt idx="2503">
                  <c:v>1.6602460321167051E-2</c:v>
                </c:pt>
                <c:pt idx="2504">
                  <c:v>1.6602460321167051E-2</c:v>
                </c:pt>
                <c:pt idx="2505">
                  <c:v>1.6602460321167051E-2</c:v>
                </c:pt>
                <c:pt idx="2506">
                  <c:v>1.6602460321167051E-2</c:v>
                </c:pt>
                <c:pt idx="2507">
                  <c:v>1.6602460321167051E-2</c:v>
                </c:pt>
                <c:pt idx="2508">
                  <c:v>1.6602460321167051E-2</c:v>
                </c:pt>
                <c:pt idx="2509">
                  <c:v>1.6602460321167051E-2</c:v>
                </c:pt>
                <c:pt idx="2510">
                  <c:v>1.6602460321167051E-2</c:v>
                </c:pt>
                <c:pt idx="2511">
                  <c:v>1.6602460321167051E-2</c:v>
                </c:pt>
                <c:pt idx="2512">
                  <c:v>1.6602460321167051E-2</c:v>
                </c:pt>
                <c:pt idx="2513">
                  <c:v>1.6602460321167051E-2</c:v>
                </c:pt>
                <c:pt idx="2514">
                  <c:v>1.6602460321167051E-2</c:v>
                </c:pt>
                <c:pt idx="2515">
                  <c:v>1.6602460321167051E-2</c:v>
                </c:pt>
                <c:pt idx="2516">
                  <c:v>1.6602460321167051E-2</c:v>
                </c:pt>
                <c:pt idx="2517">
                  <c:v>1.6602460321167051E-2</c:v>
                </c:pt>
                <c:pt idx="2518">
                  <c:v>1.6602460321167051E-2</c:v>
                </c:pt>
                <c:pt idx="2519">
                  <c:v>1.6602460321167051E-2</c:v>
                </c:pt>
                <c:pt idx="2520">
                  <c:v>1.6602460321167051E-2</c:v>
                </c:pt>
                <c:pt idx="2521">
                  <c:v>1.6602460321167051E-2</c:v>
                </c:pt>
                <c:pt idx="2522">
                  <c:v>1.6602460321167051E-2</c:v>
                </c:pt>
                <c:pt idx="2523">
                  <c:v>1.6602460321167051E-2</c:v>
                </c:pt>
                <c:pt idx="2524">
                  <c:v>1.6602460321167051E-2</c:v>
                </c:pt>
                <c:pt idx="2525">
                  <c:v>1.6602460321167051E-2</c:v>
                </c:pt>
                <c:pt idx="2526">
                  <c:v>1.6602460321167051E-2</c:v>
                </c:pt>
                <c:pt idx="2527">
                  <c:v>1.6602460321167051E-2</c:v>
                </c:pt>
                <c:pt idx="2528">
                  <c:v>1.6602460321167051E-2</c:v>
                </c:pt>
                <c:pt idx="2529">
                  <c:v>1.6602460321167051E-2</c:v>
                </c:pt>
                <c:pt idx="2530">
                  <c:v>1.6602460321167051E-2</c:v>
                </c:pt>
                <c:pt idx="2531">
                  <c:v>1.6602460321167051E-2</c:v>
                </c:pt>
                <c:pt idx="2532">
                  <c:v>1.6602460321167051E-2</c:v>
                </c:pt>
                <c:pt idx="2533">
                  <c:v>1.6602460321167051E-2</c:v>
                </c:pt>
                <c:pt idx="2534">
                  <c:v>1.6602460321167051E-2</c:v>
                </c:pt>
                <c:pt idx="2535">
                  <c:v>1.6602460321167051E-2</c:v>
                </c:pt>
                <c:pt idx="2536">
                  <c:v>1.6602460321167051E-2</c:v>
                </c:pt>
                <c:pt idx="2537">
                  <c:v>1.6602460321167051E-2</c:v>
                </c:pt>
                <c:pt idx="2538">
                  <c:v>1.6602460321167051E-2</c:v>
                </c:pt>
                <c:pt idx="2539">
                  <c:v>1.6602460321167051E-2</c:v>
                </c:pt>
                <c:pt idx="2540">
                  <c:v>1.6602460321167051E-2</c:v>
                </c:pt>
                <c:pt idx="2541">
                  <c:v>1.6602460321167051E-2</c:v>
                </c:pt>
                <c:pt idx="2542">
                  <c:v>1.6602460321167051E-2</c:v>
                </c:pt>
                <c:pt idx="2543">
                  <c:v>1.6602460321167051E-2</c:v>
                </c:pt>
                <c:pt idx="2544">
                  <c:v>1.6602460321167051E-2</c:v>
                </c:pt>
                <c:pt idx="2545">
                  <c:v>1.6602460321167051E-2</c:v>
                </c:pt>
                <c:pt idx="2546">
                  <c:v>1.6602460321167051E-2</c:v>
                </c:pt>
                <c:pt idx="2547">
                  <c:v>1.6602460321167051E-2</c:v>
                </c:pt>
                <c:pt idx="2548">
                  <c:v>1.6602460321167051E-2</c:v>
                </c:pt>
                <c:pt idx="2549">
                  <c:v>1.6602460321167051E-2</c:v>
                </c:pt>
                <c:pt idx="2550">
                  <c:v>1.6602460321167051E-2</c:v>
                </c:pt>
                <c:pt idx="2551">
                  <c:v>1.6602460321167051E-2</c:v>
                </c:pt>
                <c:pt idx="2552">
                  <c:v>1.6602460321167051E-2</c:v>
                </c:pt>
                <c:pt idx="2553">
                  <c:v>1.6602460321167051E-2</c:v>
                </c:pt>
                <c:pt idx="2554">
                  <c:v>1.6602460321167051E-2</c:v>
                </c:pt>
                <c:pt idx="2555">
                  <c:v>1.6602460321167051E-2</c:v>
                </c:pt>
                <c:pt idx="2556">
                  <c:v>1.6602460321167051E-2</c:v>
                </c:pt>
                <c:pt idx="2557">
                  <c:v>1.6602460321167051E-2</c:v>
                </c:pt>
                <c:pt idx="2558">
                  <c:v>1.6602460321167051E-2</c:v>
                </c:pt>
                <c:pt idx="2559">
                  <c:v>1.6602460321167051E-2</c:v>
                </c:pt>
                <c:pt idx="2560">
                  <c:v>1.6602460321167051E-2</c:v>
                </c:pt>
                <c:pt idx="2561">
                  <c:v>1.6602460321167051E-2</c:v>
                </c:pt>
                <c:pt idx="2562">
                  <c:v>1.6602460321167051E-2</c:v>
                </c:pt>
                <c:pt idx="2563">
                  <c:v>1.6602460321167051E-2</c:v>
                </c:pt>
                <c:pt idx="2564">
                  <c:v>1.6602460321167051E-2</c:v>
                </c:pt>
                <c:pt idx="2565">
                  <c:v>1.6602460321167051E-2</c:v>
                </c:pt>
                <c:pt idx="2566">
                  <c:v>1.6602460321167051E-2</c:v>
                </c:pt>
                <c:pt idx="2567">
                  <c:v>1.6602460321167051E-2</c:v>
                </c:pt>
                <c:pt idx="2568">
                  <c:v>1.6602460321167051E-2</c:v>
                </c:pt>
                <c:pt idx="2569">
                  <c:v>1.6602460321167051E-2</c:v>
                </c:pt>
                <c:pt idx="2570">
                  <c:v>1.6602460321167051E-2</c:v>
                </c:pt>
                <c:pt idx="2571">
                  <c:v>1.6602460321167051E-2</c:v>
                </c:pt>
                <c:pt idx="2572">
                  <c:v>1.6602460321167051E-2</c:v>
                </c:pt>
                <c:pt idx="2573">
                  <c:v>1.6602460321167051E-2</c:v>
                </c:pt>
                <c:pt idx="2574">
                  <c:v>1.6602460321167051E-2</c:v>
                </c:pt>
                <c:pt idx="2575">
                  <c:v>1.6602460321167051E-2</c:v>
                </c:pt>
                <c:pt idx="2576">
                  <c:v>1.6602460321167051E-2</c:v>
                </c:pt>
                <c:pt idx="2577">
                  <c:v>1.6602460321167051E-2</c:v>
                </c:pt>
                <c:pt idx="2578">
                  <c:v>1.6602460321167051E-2</c:v>
                </c:pt>
                <c:pt idx="2579">
                  <c:v>1.6534251803578901E-2</c:v>
                </c:pt>
                <c:pt idx="2580">
                  <c:v>1.6534251803578901E-2</c:v>
                </c:pt>
                <c:pt idx="2581">
                  <c:v>1.6534251803578901E-2</c:v>
                </c:pt>
                <c:pt idx="2582">
                  <c:v>1.6534251803578901E-2</c:v>
                </c:pt>
                <c:pt idx="2583">
                  <c:v>1.6534251803578901E-2</c:v>
                </c:pt>
                <c:pt idx="2584">
                  <c:v>1.6534251803578901E-2</c:v>
                </c:pt>
                <c:pt idx="2585">
                  <c:v>1.6534251803578901E-2</c:v>
                </c:pt>
                <c:pt idx="2586">
                  <c:v>1.6534251803578901E-2</c:v>
                </c:pt>
                <c:pt idx="2587">
                  <c:v>1.6534251803578901E-2</c:v>
                </c:pt>
                <c:pt idx="2588">
                  <c:v>1.6534251803578901E-2</c:v>
                </c:pt>
                <c:pt idx="2589">
                  <c:v>1.6534251803578901E-2</c:v>
                </c:pt>
                <c:pt idx="2590">
                  <c:v>1.6534251803578901E-2</c:v>
                </c:pt>
                <c:pt idx="2591">
                  <c:v>1.6534251803578901E-2</c:v>
                </c:pt>
                <c:pt idx="2592">
                  <c:v>1.6534251803578901E-2</c:v>
                </c:pt>
                <c:pt idx="2593">
                  <c:v>1.6534251803578901E-2</c:v>
                </c:pt>
                <c:pt idx="2594">
                  <c:v>1.6534251803578901E-2</c:v>
                </c:pt>
                <c:pt idx="2595">
                  <c:v>1.6534251803578901E-2</c:v>
                </c:pt>
                <c:pt idx="2596">
                  <c:v>1.6534251803578901E-2</c:v>
                </c:pt>
                <c:pt idx="2597">
                  <c:v>1.6534251803578901E-2</c:v>
                </c:pt>
                <c:pt idx="2598">
                  <c:v>1.6534251803578901E-2</c:v>
                </c:pt>
                <c:pt idx="2599">
                  <c:v>1.6534251803578901E-2</c:v>
                </c:pt>
                <c:pt idx="2600">
                  <c:v>1.6381755168645394E-2</c:v>
                </c:pt>
                <c:pt idx="2601">
                  <c:v>1.6381755168645394E-2</c:v>
                </c:pt>
                <c:pt idx="2602">
                  <c:v>1.6381755168645394E-2</c:v>
                </c:pt>
                <c:pt idx="2603">
                  <c:v>1.6381755168645394E-2</c:v>
                </c:pt>
                <c:pt idx="2604">
                  <c:v>1.6381755168645394E-2</c:v>
                </c:pt>
                <c:pt idx="2605">
                  <c:v>1.6381755168645394E-2</c:v>
                </c:pt>
                <c:pt idx="2606">
                  <c:v>1.6381755168645394E-2</c:v>
                </c:pt>
                <c:pt idx="2607">
                  <c:v>1.6381755168645394E-2</c:v>
                </c:pt>
                <c:pt idx="2608">
                  <c:v>1.6381755168645394E-2</c:v>
                </c:pt>
                <c:pt idx="2609">
                  <c:v>1.6381755168645394E-2</c:v>
                </c:pt>
                <c:pt idx="2610">
                  <c:v>1.6381755168645394E-2</c:v>
                </c:pt>
                <c:pt idx="2611">
                  <c:v>1.6381755168645394E-2</c:v>
                </c:pt>
                <c:pt idx="2612">
                  <c:v>1.6381755168645394E-2</c:v>
                </c:pt>
                <c:pt idx="2613">
                  <c:v>1.7270973388876065E-2</c:v>
                </c:pt>
                <c:pt idx="2614">
                  <c:v>1.7270973388876065E-2</c:v>
                </c:pt>
                <c:pt idx="2615">
                  <c:v>1.7270973388876065E-2</c:v>
                </c:pt>
                <c:pt idx="2616">
                  <c:v>1.7270973388876065E-2</c:v>
                </c:pt>
                <c:pt idx="2617">
                  <c:v>1.7262300118870519E-2</c:v>
                </c:pt>
                <c:pt idx="2618">
                  <c:v>1.7262300118870519E-2</c:v>
                </c:pt>
                <c:pt idx="2619">
                  <c:v>1.7262300118870519E-2</c:v>
                </c:pt>
                <c:pt idx="2620">
                  <c:v>1.7262300118870519E-2</c:v>
                </c:pt>
                <c:pt idx="2621">
                  <c:v>1.7262300118870519E-2</c:v>
                </c:pt>
                <c:pt idx="2622">
                  <c:v>1.7262300118870519E-2</c:v>
                </c:pt>
                <c:pt idx="2623">
                  <c:v>1.7751103275544161E-2</c:v>
                </c:pt>
                <c:pt idx="2624">
                  <c:v>1.7751103275544161E-2</c:v>
                </c:pt>
                <c:pt idx="2625">
                  <c:v>1.7751103275544161E-2</c:v>
                </c:pt>
                <c:pt idx="2626">
                  <c:v>1.7751103275544161E-2</c:v>
                </c:pt>
                <c:pt idx="2627">
                  <c:v>1.7751103275544161E-2</c:v>
                </c:pt>
                <c:pt idx="2628">
                  <c:v>1.8313678315997162E-2</c:v>
                </c:pt>
                <c:pt idx="2629">
                  <c:v>1.8313678315997162E-2</c:v>
                </c:pt>
                <c:pt idx="2630">
                  <c:v>1.8313678315997162E-2</c:v>
                </c:pt>
                <c:pt idx="2631">
                  <c:v>1.8313678315997162E-2</c:v>
                </c:pt>
                <c:pt idx="2632">
                  <c:v>1.8313678315997162E-2</c:v>
                </c:pt>
                <c:pt idx="2633">
                  <c:v>1.8313678315997162E-2</c:v>
                </c:pt>
                <c:pt idx="2634">
                  <c:v>1.8313678315997162E-2</c:v>
                </c:pt>
                <c:pt idx="2635">
                  <c:v>1.8313678315997162E-2</c:v>
                </c:pt>
                <c:pt idx="2636">
                  <c:v>1.8313678315997162E-2</c:v>
                </c:pt>
                <c:pt idx="2637">
                  <c:v>1.8313678315997162E-2</c:v>
                </c:pt>
                <c:pt idx="2638">
                  <c:v>1.8313678315997162E-2</c:v>
                </c:pt>
                <c:pt idx="2639">
                  <c:v>1.870652497008525E-2</c:v>
                </c:pt>
                <c:pt idx="2640">
                  <c:v>1.870652497008525E-2</c:v>
                </c:pt>
                <c:pt idx="2641">
                  <c:v>1.870652497008525E-2</c:v>
                </c:pt>
                <c:pt idx="2642">
                  <c:v>1.870652497008525E-2</c:v>
                </c:pt>
                <c:pt idx="2643">
                  <c:v>1.870652497008525E-2</c:v>
                </c:pt>
                <c:pt idx="2644">
                  <c:v>1.870652497008525E-2</c:v>
                </c:pt>
                <c:pt idx="2645">
                  <c:v>1.870652497008525E-2</c:v>
                </c:pt>
                <c:pt idx="2646">
                  <c:v>1.870652497008525E-2</c:v>
                </c:pt>
                <c:pt idx="2647">
                  <c:v>1.870652497008525E-2</c:v>
                </c:pt>
                <c:pt idx="2648">
                  <c:v>1.870652497008525E-2</c:v>
                </c:pt>
                <c:pt idx="2649">
                  <c:v>1.870652497008525E-2</c:v>
                </c:pt>
                <c:pt idx="2650">
                  <c:v>1.870652497008525E-2</c:v>
                </c:pt>
                <c:pt idx="2651">
                  <c:v>1.870652497008525E-2</c:v>
                </c:pt>
                <c:pt idx="2652">
                  <c:v>1.870652497008525E-2</c:v>
                </c:pt>
                <c:pt idx="2653">
                  <c:v>1.870652497008525E-2</c:v>
                </c:pt>
                <c:pt idx="2654">
                  <c:v>1.870652497008525E-2</c:v>
                </c:pt>
                <c:pt idx="2655">
                  <c:v>1.870652497008525E-2</c:v>
                </c:pt>
                <c:pt idx="2656">
                  <c:v>1.870652497008525E-2</c:v>
                </c:pt>
                <c:pt idx="2657">
                  <c:v>1.870652497008525E-2</c:v>
                </c:pt>
                <c:pt idx="2658">
                  <c:v>1.870652497008525E-2</c:v>
                </c:pt>
                <c:pt idx="2659">
                  <c:v>1.870652497008525E-2</c:v>
                </c:pt>
                <c:pt idx="2660">
                  <c:v>1.8730129398065426E-2</c:v>
                </c:pt>
                <c:pt idx="2661">
                  <c:v>1.9533278927961275E-2</c:v>
                </c:pt>
                <c:pt idx="2662">
                  <c:v>1.9533278927961275E-2</c:v>
                </c:pt>
                <c:pt idx="2663">
                  <c:v>1.9533278927961275E-2</c:v>
                </c:pt>
                <c:pt idx="2664">
                  <c:v>2.0281023406642978E-2</c:v>
                </c:pt>
                <c:pt idx="2665">
                  <c:v>2.0281023406642978E-2</c:v>
                </c:pt>
                <c:pt idx="2666">
                  <c:v>2.0281023406642978E-2</c:v>
                </c:pt>
                <c:pt idx="2667">
                  <c:v>2.0963410341028971E-2</c:v>
                </c:pt>
                <c:pt idx="2668">
                  <c:v>2.0963410341028971E-2</c:v>
                </c:pt>
                <c:pt idx="2669">
                  <c:v>2.0963410341028971E-2</c:v>
                </c:pt>
                <c:pt idx="2670">
                  <c:v>2.0963410341028971E-2</c:v>
                </c:pt>
                <c:pt idx="2671">
                  <c:v>2.0963410341028971E-2</c:v>
                </c:pt>
                <c:pt idx="2672">
                  <c:v>2.0963410341028971E-2</c:v>
                </c:pt>
                <c:pt idx="2673">
                  <c:v>2.0963410341028971E-2</c:v>
                </c:pt>
                <c:pt idx="2674">
                  <c:v>2.0963410341028971E-2</c:v>
                </c:pt>
                <c:pt idx="2675">
                  <c:v>2.0963410341028971E-2</c:v>
                </c:pt>
                <c:pt idx="2676">
                  <c:v>2.0963410341028971E-2</c:v>
                </c:pt>
                <c:pt idx="2677">
                  <c:v>2.0963410341028971E-2</c:v>
                </c:pt>
                <c:pt idx="2678">
                  <c:v>2.1090786747761638E-2</c:v>
                </c:pt>
                <c:pt idx="2679">
                  <c:v>2.113371372481963E-2</c:v>
                </c:pt>
                <c:pt idx="2680">
                  <c:v>2.113371372481963E-2</c:v>
                </c:pt>
                <c:pt idx="2681">
                  <c:v>2.113371372481963E-2</c:v>
                </c:pt>
                <c:pt idx="2682">
                  <c:v>2.113371372481963E-2</c:v>
                </c:pt>
                <c:pt idx="2683">
                  <c:v>2.113371372481963E-2</c:v>
                </c:pt>
                <c:pt idx="2684">
                  <c:v>2.113371372481963E-2</c:v>
                </c:pt>
                <c:pt idx="2685">
                  <c:v>2.113371372481963E-2</c:v>
                </c:pt>
                <c:pt idx="2686">
                  <c:v>2.113371372481963E-2</c:v>
                </c:pt>
                <c:pt idx="2687">
                  <c:v>2.113371372481963E-2</c:v>
                </c:pt>
                <c:pt idx="2688">
                  <c:v>2.113371372481963E-2</c:v>
                </c:pt>
                <c:pt idx="2689">
                  <c:v>2.113371372481963E-2</c:v>
                </c:pt>
                <c:pt idx="2690">
                  <c:v>2.113371372481963E-2</c:v>
                </c:pt>
                <c:pt idx="2691">
                  <c:v>2.113371372481963E-2</c:v>
                </c:pt>
                <c:pt idx="2692">
                  <c:v>2.113371372481963E-2</c:v>
                </c:pt>
                <c:pt idx="2693">
                  <c:v>2.113371372481963E-2</c:v>
                </c:pt>
                <c:pt idx="2694">
                  <c:v>2.113371372481963E-2</c:v>
                </c:pt>
                <c:pt idx="2695">
                  <c:v>2.113371372481963E-2</c:v>
                </c:pt>
                <c:pt idx="2696">
                  <c:v>2.113371372481963E-2</c:v>
                </c:pt>
                <c:pt idx="2697">
                  <c:v>2.113371372481963E-2</c:v>
                </c:pt>
                <c:pt idx="2698">
                  <c:v>2.113371372481963E-2</c:v>
                </c:pt>
                <c:pt idx="2699">
                  <c:v>2.113371372481963E-2</c:v>
                </c:pt>
                <c:pt idx="2700">
                  <c:v>2.113371372481963E-2</c:v>
                </c:pt>
                <c:pt idx="2701">
                  <c:v>2.113371372481963E-2</c:v>
                </c:pt>
                <c:pt idx="2702">
                  <c:v>2.113371372481963E-2</c:v>
                </c:pt>
                <c:pt idx="2703">
                  <c:v>2.113371372481963E-2</c:v>
                </c:pt>
                <c:pt idx="2704">
                  <c:v>2.113371372481963E-2</c:v>
                </c:pt>
                <c:pt idx="2705">
                  <c:v>2.113371372481963E-2</c:v>
                </c:pt>
                <c:pt idx="2706">
                  <c:v>2.113371372481963E-2</c:v>
                </c:pt>
                <c:pt idx="2707">
                  <c:v>2.113371372481963E-2</c:v>
                </c:pt>
                <c:pt idx="2708">
                  <c:v>2.113371372481963E-2</c:v>
                </c:pt>
                <c:pt idx="2709">
                  <c:v>2.113371372481963E-2</c:v>
                </c:pt>
                <c:pt idx="2710">
                  <c:v>2.113371372481963E-2</c:v>
                </c:pt>
                <c:pt idx="2711">
                  <c:v>2.113371372481963E-2</c:v>
                </c:pt>
                <c:pt idx="2712">
                  <c:v>2.113371372481963E-2</c:v>
                </c:pt>
                <c:pt idx="2713">
                  <c:v>2.113371372481963E-2</c:v>
                </c:pt>
                <c:pt idx="2714">
                  <c:v>2.113371372481963E-2</c:v>
                </c:pt>
                <c:pt idx="2715">
                  <c:v>2.1197441187885521E-2</c:v>
                </c:pt>
                <c:pt idx="2716">
                  <c:v>2.1197441187885521E-2</c:v>
                </c:pt>
                <c:pt idx="2717">
                  <c:v>2.1197441187885521E-2</c:v>
                </c:pt>
                <c:pt idx="2718">
                  <c:v>2.1197441187885521E-2</c:v>
                </c:pt>
                <c:pt idx="2719">
                  <c:v>2.1589142114007358E-2</c:v>
                </c:pt>
                <c:pt idx="2720">
                  <c:v>2.1589142114007358E-2</c:v>
                </c:pt>
                <c:pt idx="2721">
                  <c:v>2.1589142114007358E-2</c:v>
                </c:pt>
                <c:pt idx="2722">
                  <c:v>2.1589142114007358E-2</c:v>
                </c:pt>
                <c:pt idx="2723">
                  <c:v>2.1589142114007358E-2</c:v>
                </c:pt>
                <c:pt idx="2724">
                  <c:v>2.1589142114007358E-2</c:v>
                </c:pt>
                <c:pt idx="2725">
                  <c:v>2.1403688658145372E-2</c:v>
                </c:pt>
                <c:pt idx="2726">
                  <c:v>2.1403688658145372E-2</c:v>
                </c:pt>
                <c:pt idx="2727">
                  <c:v>2.1403688658145372E-2</c:v>
                </c:pt>
                <c:pt idx="2728">
                  <c:v>2.1403688658145372E-2</c:v>
                </c:pt>
                <c:pt idx="2729">
                  <c:v>2.1403688658145372E-2</c:v>
                </c:pt>
                <c:pt idx="2730">
                  <c:v>2.1403688658145372E-2</c:v>
                </c:pt>
                <c:pt idx="2731">
                  <c:v>2.1547834429220418E-2</c:v>
                </c:pt>
                <c:pt idx="2732">
                  <c:v>2.1547834429220418E-2</c:v>
                </c:pt>
                <c:pt idx="2733">
                  <c:v>2.1547834429220418E-2</c:v>
                </c:pt>
                <c:pt idx="2734">
                  <c:v>2.1547834429220418E-2</c:v>
                </c:pt>
                <c:pt idx="2735">
                  <c:v>2.1547834429220418E-2</c:v>
                </c:pt>
                <c:pt idx="2736">
                  <c:v>2.1547834429220418E-2</c:v>
                </c:pt>
                <c:pt idx="2737">
                  <c:v>2.1547834429220418E-2</c:v>
                </c:pt>
                <c:pt idx="2738">
                  <c:v>2.1547834429220418E-2</c:v>
                </c:pt>
                <c:pt idx="2739">
                  <c:v>2.1547834429220418E-2</c:v>
                </c:pt>
                <c:pt idx="2740">
                  <c:v>2.395990012242883E-2</c:v>
                </c:pt>
                <c:pt idx="2741">
                  <c:v>2.395990012242883E-2</c:v>
                </c:pt>
                <c:pt idx="2742">
                  <c:v>2.395990012242883E-2</c:v>
                </c:pt>
                <c:pt idx="2743">
                  <c:v>2.395990012242883E-2</c:v>
                </c:pt>
                <c:pt idx="2744">
                  <c:v>2.395990012242883E-2</c:v>
                </c:pt>
                <c:pt idx="2745">
                  <c:v>2.395990012242883E-2</c:v>
                </c:pt>
                <c:pt idx="2746">
                  <c:v>2.395990012242883E-2</c:v>
                </c:pt>
                <c:pt idx="2747">
                  <c:v>2.395990012242883E-2</c:v>
                </c:pt>
                <c:pt idx="2748">
                  <c:v>2.395990012242883E-2</c:v>
                </c:pt>
                <c:pt idx="2749">
                  <c:v>2.395990012242883E-2</c:v>
                </c:pt>
                <c:pt idx="2750">
                  <c:v>2.395990012242883E-2</c:v>
                </c:pt>
                <c:pt idx="2751">
                  <c:v>2.395990012242883E-2</c:v>
                </c:pt>
                <c:pt idx="2752">
                  <c:v>2.395990012242883E-2</c:v>
                </c:pt>
                <c:pt idx="2753">
                  <c:v>2.395990012242883E-2</c:v>
                </c:pt>
                <c:pt idx="2754">
                  <c:v>2.395990012242883E-2</c:v>
                </c:pt>
                <c:pt idx="2755">
                  <c:v>2.395990012242883E-2</c:v>
                </c:pt>
                <c:pt idx="2756">
                  <c:v>2.395990012242883E-2</c:v>
                </c:pt>
                <c:pt idx="2757">
                  <c:v>2.395990012242883E-2</c:v>
                </c:pt>
                <c:pt idx="2758">
                  <c:v>2.395990012242883E-2</c:v>
                </c:pt>
                <c:pt idx="2759">
                  <c:v>2.395990012242883E-2</c:v>
                </c:pt>
                <c:pt idx="2760">
                  <c:v>2.395990012242883E-2</c:v>
                </c:pt>
                <c:pt idx="2761">
                  <c:v>2.395990012242883E-2</c:v>
                </c:pt>
                <c:pt idx="2762">
                  <c:v>2.395990012242883E-2</c:v>
                </c:pt>
                <c:pt idx="2763">
                  <c:v>2.395990012242883E-2</c:v>
                </c:pt>
                <c:pt idx="2764">
                  <c:v>2.395990012242883E-2</c:v>
                </c:pt>
                <c:pt idx="2765">
                  <c:v>2.395990012242883E-2</c:v>
                </c:pt>
                <c:pt idx="2766">
                  <c:v>2.395990012242883E-2</c:v>
                </c:pt>
                <c:pt idx="2767">
                  <c:v>2.395990012242883E-2</c:v>
                </c:pt>
                <c:pt idx="2768">
                  <c:v>2.395990012242883E-2</c:v>
                </c:pt>
                <c:pt idx="2769">
                  <c:v>2.395990012242883E-2</c:v>
                </c:pt>
                <c:pt idx="2770">
                  <c:v>2.395990012242883E-2</c:v>
                </c:pt>
                <c:pt idx="2771">
                  <c:v>2.395990012242883E-2</c:v>
                </c:pt>
                <c:pt idx="2772">
                  <c:v>2.395990012242883E-2</c:v>
                </c:pt>
                <c:pt idx="2773">
                  <c:v>2.395990012242883E-2</c:v>
                </c:pt>
                <c:pt idx="2774">
                  <c:v>2.395990012242883E-2</c:v>
                </c:pt>
                <c:pt idx="2775">
                  <c:v>2.395990012242883E-2</c:v>
                </c:pt>
                <c:pt idx="2776">
                  <c:v>2.395990012242883E-2</c:v>
                </c:pt>
                <c:pt idx="2777">
                  <c:v>2.395990012242883E-2</c:v>
                </c:pt>
                <c:pt idx="2778">
                  <c:v>2.395990012242883E-2</c:v>
                </c:pt>
                <c:pt idx="2779">
                  <c:v>2.395990012242883E-2</c:v>
                </c:pt>
                <c:pt idx="2780">
                  <c:v>2.395990012242883E-2</c:v>
                </c:pt>
                <c:pt idx="2781">
                  <c:v>2.395990012242883E-2</c:v>
                </c:pt>
                <c:pt idx="2782">
                  <c:v>2.395990012242883E-2</c:v>
                </c:pt>
                <c:pt idx="2783">
                  <c:v>2.395990012242883E-2</c:v>
                </c:pt>
                <c:pt idx="2784">
                  <c:v>2.395990012242883E-2</c:v>
                </c:pt>
                <c:pt idx="2785">
                  <c:v>2.395990012242883E-2</c:v>
                </c:pt>
                <c:pt idx="2786">
                  <c:v>2.395990012242883E-2</c:v>
                </c:pt>
                <c:pt idx="2787">
                  <c:v>2.395990012242883E-2</c:v>
                </c:pt>
                <c:pt idx="2788">
                  <c:v>2.395990012242883E-2</c:v>
                </c:pt>
                <c:pt idx="2789">
                  <c:v>2.395990012242883E-2</c:v>
                </c:pt>
                <c:pt idx="2790">
                  <c:v>2.4222730016675395E-2</c:v>
                </c:pt>
                <c:pt idx="2791">
                  <c:v>2.4222730016675395E-2</c:v>
                </c:pt>
                <c:pt idx="2792">
                  <c:v>2.4222730016675395E-2</c:v>
                </c:pt>
                <c:pt idx="2793">
                  <c:v>2.4222730016675395E-2</c:v>
                </c:pt>
                <c:pt idx="2794">
                  <c:v>2.4222730016675395E-2</c:v>
                </c:pt>
                <c:pt idx="2795">
                  <c:v>2.4222730016675395E-2</c:v>
                </c:pt>
                <c:pt idx="2796">
                  <c:v>2.4222730016675395E-2</c:v>
                </c:pt>
                <c:pt idx="2797">
                  <c:v>2.4222730016675395E-2</c:v>
                </c:pt>
                <c:pt idx="2798">
                  <c:v>2.4222730016675395E-2</c:v>
                </c:pt>
                <c:pt idx="2799">
                  <c:v>2.4222730016675395E-2</c:v>
                </c:pt>
                <c:pt idx="2800">
                  <c:v>2.4222730016675395E-2</c:v>
                </c:pt>
                <c:pt idx="2801">
                  <c:v>2.4222730016675395E-2</c:v>
                </c:pt>
                <c:pt idx="2802">
                  <c:v>2.4222730016675395E-2</c:v>
                </c:pt>
                <c:pt idx="2803">
                  <c:v>2.4222730016675395E-2</c:v>
                </c:pt>
                <c:pt idx="2804">
                  <c:v>2.4222730016675395E-2</c:v>
                </c:pt>
                <c:pt idx="2805">
                  <c:v>2.4222730016675395E-2</c:v>
                </c:pt>
                <c:pt idx="2806">
                  <c:v>2.4222730016675395E-2</c:v>
                </c:pt>
                <c:pt idx="2807">
                  <c:v>2.4222730016675395E-2</c:v>
                </c:pt>
                <c:pt idx="2808">
                  <c:v>2.4222730016675395E-2</c:v>
                </c:pt>
                <c:pt idx="2809">
                  <c:v>2.4222730016675395E-2</c:v>
                </c:pt>
                <c:pt idx="2810">
                  <c:v>2.4222730016675395E-2</c:v>
                </c:pt>
                <c:pt idx="2811">
                  <c:v>2.4222730016675395E-2</c:v>
                </c:pt>
                <c:pt idx="2812">
                  <c:v>2.4222730016675395E-2</c:v>
                </c:pt>
                <c:pt idx="2813">
                  <c:v>2.4222730016675395E-2</c:v>
                </c:pt>
                <c:pt idx="2814">
                  <c:v>2.4222730016675395E-2</c:v>
                </c:pt>
                <c:pt idx="2815">
                  <c:v>2.4222730016675395E-2</c:v>
                </c:pt>
                <c:pt idx="2816">
                  <c:v>2.4222730016675395E-2</c:v>
                </c:pt>
                <c:pt idx="2817">
                  <c:v>2.4222730016675395E-2</c:v>
                </c:pt>
                <c:pt idx="2818">
                  <c:v>2.4222730016675395E-2</c:v>
                </c:pt>
                <c:pt idx="2819">
                  <c:v>2.4222730016675395E-2</c:v>
                </c:pt>
                <c:pt idx="2820">
                  <c:v>2.4222730016675395E-2</c:v>
                </c:pt>
                <c:pt idx="2821">
                  <c:v>2.4222730016675395E-2</c:v>
                </c:pt>
                <c:pt idx="2822">
                  <c:v>2.4222730016675395E-2</c:v>
                </c:pt>
                <c:pt idx="2823">
                  <c:v>2.4222730016675395E-2</c:v>
                </c:pt>
                <c:pt idx="2824">
                  <c:v>2.4222730016675395E-2</c:v>
                </c:pt>
                <c:pt idx="2825">
                  <c:v>2.4222730016675395E-2</c:v>
                </c:pt>
                <c:pt idx="2826">
                  <c:v>2.4222730016675395E-2</c:v>
                </c:pt>
                <c:pt idx="2827">
                  <c:v>2.4222730016675395E-2</c:v>
                </c:pt>
                <c:pt idx="2828">
                  <c:v>2.4222730016675395E-2</c:v>
                </c:pt>
                <c:pt idx="2829">
                  <c:v>2.4222730016675395E-2</c:v>
                </c:pt>
                <c:pt idx="2830">
                  <c:v>2.4222730016675395E-2</c:v>
                </c:pt>
                <c:pt idx="2831">
                  <c:v>2.4222730016675395E-2</c:v>
                </c:pt>
                <c:pt idx="2832">
                  <c:v>2.4222730016675395E-2</c:v>
                </c:pt>
                <c:pt idx="2833">
                  <c:v>2.4222730016675395E-2</c:v>
                </c:pt>
                <c:pt idx="2834">
                  <c:v>2.4222730016675395E-2</c:v>
                </c:pt>
                <c:pt idx="2835">
                  <c:v>2.4222730016675395E-2</c:v>
                </c:pt>
                <c:pt idx="2836">
                  <c:v>2.4222730016675395E-2</c:v>
                </c:pt>
                <c:pt idx="2837">
                  <c:v>2.4222730016675395E-2</c:v>
                </c:pt>
                <c:pt idx="2838">
                  <c:v>2.4222730016675395E-2</c:v>
                </c:pt>
                <c:pt idx="2839">
                  <c:v>2.4222730016675395E-2</c:v>
                </c:pt>
                <c:pt idx="2840">
                  <c:v>2.4222730016675395E-2</c:v>
                </c:pt>
                <c:pt idx="2841">
                  <c:v>2.4222730016675395E-2</c:v>
                </c:pt>
                <c:pt idx="2842">
                  <c:v>2.4222730016675395E-2</c:v>
                </c:pt>
                <c:pt idx="2843">
                  <c:v>2.4222730016675395E-2</c:v>
                </c:pt>
                <c:pt idx="2844">
                  <c:v>2.4222730016675395E-2</c:v>
                </c:pt>
                <c:pt idx="2845">
                  <c:v>2.4222730016675395E-2</c:v>
                </c:pt>
                <c:pt idx="2846">
                  <c:v>2.4222730016675395E-2</c:v>
                </c:pt>
                <c:pt idx="2847">
                  <c:v>2.4222730016675395E-2</c:v>
                </c:pt>
                <c:pt idx="2848">
                  <c:v>2.4222730016675395E-2</c:v>
                </c:pt>
                <c:pt idx="2849">
                  <c:v>2.4222730016675395E-2</c:v>
                </c:pt>
                <c:pt idx="2850">
                  <c:v>2.4222730016675395E-2</c:v>
                </c:pt>
                <c:pt idx="2851">
                  <c:v>2.4222730016675395E-2</c:v>
                </c:pt>
                <c:pt idx="2852">
                  <c:v>2.4222730016675395E-2</c:v>
                </c:pt>
                <c:pt idx="2853">
                  <c:v>2.4222730016675395E-2</c:v>
                </c:pt>
                <c:pt idx="2854">
                  <c:v>2.4222730016675395E-2</c:v>
                </c:pt>
                <c:pt idx="2855">
                  <c:v>2.4222730016675395E-2</c:v>
                </c:pt>
                <c:pt idx="2856">
                  <c:v>2.4222730016675395E-2</c:v>
                </c:pt>
                <c:pt idx="2857">
                  <c:v>2.4222730016675395E-2</c:v>
                </c:pt>
                <c:pt idx="2858">
                  <c:v>2.4222730016675395E-2</c:v>
                </c:pt>
                <c:pt idx="2859">
                  <c:v>2.4222730016675395E-2</c:v>
                </c:pt>
                <c:pt idx="2860">
                  <c:v>2.4222730016675395E-2</c:v>
                </c:pt>
                <c:pt idx="2861">
                  <c:v>2.4222730016675395E-2</c:v>
                </c:pt>
                <c:pt idx="2862">
                  <c:v>2.4222730016675395E-2</c:v>
                </c:pt>
                <c:pt idx="2863">
                  <c:v>2.4222730016675395E-2</c:v>
                </c:pt>
                <c:pt idx="2864">
                  <c:v>2.4222730016675395E-2</c:v>
                </c:pt>
                <c:pt idx="2865">
                  <c:v>2.4222730016675395E-2</c:v>
                </c:pt>
                <c:pt idx="2866">
                  <c:v>2.4222730016675395E-2</c:v>
                </c:pt>
                <c:pt idx="2867">
                  <c:v>2.4222730016675395E-2</c:v>
                </c:pt>
                <c:pt idx="2868">
                  <c:v>2.4222730016675395E-2</c:v>
                </c:pt>
                <c:pt idx="2869">
                  <c:v>2.4222730016675395E-2</c:v>
                </c:pt>
                <c:pt idx="2870">
                  <c:v>2.4222730016675395E-2</c:v>
                </c:pt>
                <c:pt idx="2871">
                  <c:v>2.4222730016675395E-2</c:v>
                </c:pt>
                <c:pt idx="2872">
                  <c:v>2.4222730016675395E-2</c:v>
                </c:pt>
                <c:pt idx="2873">
                  <c:v>2.4222730016675395E-2</c:v>
                </c:pt>
                <c:pt idx="2874">
                  <c:v>2.4222730016675395E-2</c:v>
                </c:pt>
                <c:pt idx="2875">
                  <c:v>2.4222730016675395E-2</c:v>
                </c:pt>
                <c:pt idx="2876">
                  <c:v>2.4222730016675395E-2</c:v>
                </c:pt>
                <c:pt idx="2877">
                  <c:v>2.4222730016675395E-2</c:v>
                </c:pt>
                <c:pt idx="2878">
                  <c:v>2.4222730016675395E-2</c:v>
                </c:pt>
                <c:pt idx="2879">
                  <c:v>2.4222730016675395E-2</c:v>
                </c:pt>
                <c:pt idx="2880">
                  <c:v>2.4222730016675395E-2</c:v>
                </c:pt>
                <c:pt idx="2881">
                  <c:v>2.4222730016675395E-2</c:v>
                </c:pt>
                <c:pt idx="2882">
                  <c:v>2.4222730016675395E-2</c:v>
                </c:pt>
                <c:pt idx="2883">
                  <c:v>2.4222730016675395E-2</c:v>
                </c:pt>
                <c:pt idx="2884">
                  <c:v>2.4222730016675395E-2</c:v>
                </c:pt>
                <c:pt idx="2885">
                  <c:v>2.4222730016675395E-2</c:v>
                </c:pt>
                <c:pt idx="2886">
                  <c:v>2.4222730016675395E-2</c:v>
                </c:pt>
                <c:pt idx="2887">
                  <c:v>2.4222730016675395E-2</c:v>
                </c:pt>
                <c:pt idx="2888">
                  <c:v>2.4222730016675395E-2</c:v>
                </c:pt>
                <c:pt idx="2889">
                  <c:v>2.4222730016675395E-2</c:v>
                </c:pt>
                <c:pt idx="2890">
                  <c:v>2.4222730016675395E-2</c:v>
                </c:pt>
                <c:pt idx="2891">
                  <c:v>2.4222730016675395E-2</c:v>
                </c:pt>
                <c:pt idx="2892">
                  <c:v>2.4222730016675395E-2</c:v>
                </c:pt>
                <c:pt idx="2893">
                  <c:v>2.4222730016675395E-2</c:v>
                </c:pt>
                <c:pt idx="2894">
                  <c:v>2.4222730016675395E-2</c:v>
                </c:pt>
                <c:pt idx="2895">
                  <c:v>2.4222730016675395E-2</c:v>
                </c:pt>
                <c:pt idx="2896">
                  <c:v>2.4222730016675395E-2</c:v>
                </c:pt>
                <c:pt idx="2897">
                  <c:v>2.4222730016675395E-2</c:v>
                </c:pt>
                <c:pt idx="2898">
                  <c:v>2.4222730016675395E-2</c:v>
                </c:pt>
                <c:pt idx="2899">
                  <c:v>2.4222730016675395E-2</c:v>
                </c:pt>
                <c:pt idx="2900">
                  <c:v>2.4222730016675395E-2</c:v>
                </c:pt>
                <c:pt idx="2901">
                  <c:v>2.4222730016675395E-2</c:v>
                </c:pt>
                <c:pt idx="2902">
                  <c:v>2.4222730016675395E-2</c:v>
                </c:pt>
                <c:pt idx="2903">
                  <c:v>2.4222730016675395E-2</c:v>
                </c:pt>
                <c:pt idx="2904">
                  <c:v>2.4222730016675395E-2</c:v>
                </c:pt>
                <c:pt idx="2905">
                  <c:v>2.4222730016675395E-2</c:v>
                </c:pt>
                <c:pt idx="2906">
                  <c:v>2.4222730016675395E-2</c:v>
                </c:pt>
                <c:pt idx="2907">
                  <c:v>2.4222730016675395E-2</c:v>
                </c:pt>
                <c:pt idx="2908">
                  <c:v>2.4222730016675395E-2</c:v>
                </c:pt>
                <c:pt idx="2909">
                  <c:v>2.4222730016675395E-2</c:v>
                </c:pt>
                <c:pt idx="2910">
                  <c:v>2.4222730016675395E-2</c:v>
                </c:pt>
                <c:pt idx="2911">
                  <c:v>2.4222730016675395E-2</c:v>
                </c:pt>
                <c:pt idx="2912">
                  <c:v>2.4222730016675395E-2</c:v>
                </c:pt>
                <c:pt idx="2913">
                  <c:v>2.4222730016675395E-2</c:v>
                </c:pt>
                <c:pt idx="2914">
                  <c:v>2.4222730016675395E-2</c:v>
                </c:pt>
                <c:pt idx="2915">
                  <c:v>2.4222730016675395E-2</c:v>
                </c:pt>
                <c:pt idx="2916">
                  <c:v>2.4222730016675395E-2</c:v>
                </c:pt>
                <c:pt idx="2917">
                  <c:v>2.4222730016675395E-2</c:v>
                </c:pt>
                <c:pt idx="2918">
                  <c:v>2.4222730016675395E-2</c:v>
                </c:pt>
                <c:pt idx="2919">
                  <c:v>2.4222730016675395E-2</c:v>
                </c:pt>
                <c:pt idx="2920">
                  <c:v>2.4222730016675395E-2</c:v>
                </c:pt>
                <c:pt idx="2921">
                  <c:v>2.4222730016675395E-2</c:v>
                </c:pt>
                <c:pt idx="2922">
                  <c:v>2.4222730016675395E-2</c:v>
                </c:pt>
                <c:pt idx="2923">
                  <c:v>2.4222730016675395E-2</c:v>
                </c:pt>
                <c:pt idx="2924">
                  <c:v>2.4222730016675395E-2</c:v>
                </c:pt>
                <c:pt idx="2925">
                  <c:v>2.4222730016675395E-2</c:v>
                </c:pt>
                <c:pt idx="2926">
                  <c:v>2.4222730016675395E-2</c:v>
                </c:pt>
                <c:pt idx="2927">
                  <c:v>2.4222730016675395E-2</c:v>
                </c:pt>
                <c:pt idx="2928">
                  <c:v>2.4222730016675395E-2</c:v>
                </c:pt>
                <c:pt idx="2929">
                  <c:v>2.4222730016675395E-2</c:v>
                </c:pt>
                <c:pt idx="2930">
                  <c:v>2.4222730016675395E-2</c:v>
                </c:pt>
                <c:pt idx="2931">
                  <c:v>2.4222730016675395E-2</c:v>
                </c:pt>
                <c:pt idx="2932">
                  <c:v>2.4222730016675395E-2</c:v>
                </c:pt>
                <c:pt idx="2933">
                  <c:v>2.4222730016675395E-2</c:v>
                </c:pt>
                <c:pt idx="2934">
                  <c:v>2.4222730016675395E-2</c:v>
                </c:pt>
                <c:pt idx="2935">
                  <c:v>2.4222730016675395E-2</c:v>
                </c:pt>
                <c:pt idx="2936">
                  <c:v>2.4222730016675395E-2</c:v>
                </c:pt>
                <c:pt idx="2937">
                  <c:v>2.4222730016675395E-2</c:v>
                </c:pt>
                <c:pt idx="2938">
                  <c:v>2.4222730016675395E-2</c:v>
                </c:pt>
                <c:pt idx="2939">
                  <c:v>2.4222730016675395E-2</c:v>
                </c:pt>
                <c:pt idx="2940">
                  <c:v>2.4222730016675395E-2</c:v>
                </c:pt>
                <c:pt idx="2941">
                  <c:v>2.4222730016675395E-2</c:v>
                </c:pt>
                <c:pt idx="2942">
                  <c:v>2.4222730016675395E-2</c:v>
                </c:pt>
                <c:pt idx="2943">
                  <c:v>2.4222730016675395E-2</c:v>
                </c:pt>
                <c:pt idx="2944">
                  <c:v>2.4222730016675395E-2</c:v>
                </c:pt>
                <c:pt idx="2945">
                  <c:v>2.4222730016675395E-2</c:v>
                </c:pt>
                <c:pt idx="2946">
                  <c:v>2.4222730016675395E-2</c:v>
                </c:pt>
                <c:pt idx="2947">
                  <c:v>2.4222730016675395E-2</c:v>
                </c:pt>
                <c:pt idx="2948">
                  <c:v>2.4222730016675395E-2</c:v>
                </c:pt>
                <c:pt idx="2949">
                  <c:v>2.4222730016675395E-2</c:v>
                </c:pt>
                <c:pt idx="2950">
                  <c:v>2.4222730016675395E-2</c:v>
                </c:pt>
                <c:pt idx="2951">
                  <c:v>2.4222730016675395E-2</c:v>
                </c:pt>
                <c:pt idx="2952">
                  <c:v>2.4222730016675395E-2</c:v>
                </c:pt>
                <c:pt idx="2953">
                  <c:v>2.4222730016675395E-2</c:v>
                </c:pt>
                <c:pt idx="2954">
                  <c:v>2.4222730016675395E-2</c:v>
                </c:pt>
                <c:pt idx="2955">
                  <c:v>2.4222730016675395E-2</c:v>
                </c:pt>
                <c:pt idx="2956">
                  <c:v>2.4222730016675395E-2</c:v>
                </c:pt>
                <c:pt idx="2957">
                  <c:v>2.4222730016675395E-2</c:v>
                </c:pt>
                <c:pt idx="2958">
                  <c:v>2.4222730016675395E-2</c:v>
                </c:pt>
                <c:pt idx="2959">
                  <c:v>2.4222730016675395E-2</c:v>
                </c:pt>
                <c:pt idx="2960">
                  <c:v>2.4222730016675395E-2</c:v>
                </c:pt>
                <c:pt idx="2961">
                  <c:v>2.4222730016675395E-2</c:v>
                </c:pt>
                <c:pt idx="2962">
                  <c:v>2.4222730016675395E-2</c:v>
                </c:pt>
                <c:pt idx="2963">
                  <c:v>2.4222730016675395E-2</c:v>
                </c:pt>
                <c:pt idx="2964">
                  <c:v>2.4222730016675395E-2</c:v>
                </c:pt>
                <c:pt idx="2965">
                  <c:v>2.4222730016675395E-2</c:v>
                </c:pt>
                <c:pt idx="2966">
                  <c:v>2.4222730016675395E-2</c:v>
                </c:pt>
                <c:pt idx="2967">
                  <c:v>2.4222730016675395E-2</c:v>
                </c:pt>
                <c:pt idx="2968">
                  <c:v>2.4222730016675395E-2</c:v>
                </c:pt>
                <c:pt idx="2969">
                  <c:v>2.4222730016675395E-2</c:v>
                </c:pt>
                <c:pt idx="2970">
                  <c:v>2.4222730016675395E-2</c:v>
                </c:pt>
                <c:pt idx="2971">
                  <c:v>2.4222730016675395E-2</c:v>
                </c:pt>
                <c:pt idx="2972">
                  <c:v>2.4222730016675395E-2</c:v>
                </c:pt>
                <c:pt idx="2973">
                  <c:v>2.4222730016675395E-2</c:v>
                </c:pt>
                <c:pt idx="2974">
                  <c:v>2.4222730016675395E-2</c:v>
                </c:pt>
                <c:pt idx="2975">
                  <c:v>2.4222730016675395E-2</c:v>
                </c:pt>
                <c:pt idx="2976">
                  <c:v>2.4222730016675395E-2</c:v>
                </c:pt>
                <c:pt idx="2977">
                  <c:v>2.4222730016675395E-2</c:v>
                </c:pt>
                <c:pt idx="2978">
                  <c:v>2.4222730016675395E-2</c:v>
                </c:pt>
                <c:pt idx="2979">
                  <c:v>2.4222730016675395E-2</c:v>
                </c:pt>
                <c:pt idx="2980">
                  <c:v>2.4222730016675395E-2</c:v>
                </c:pt>
                <c:pt idx="2981">
                  <c:v>2.4222730016675395E-2</c:v>
                </c:pt>
                <c:pt idx="2982">
                  <c:v>2.4222730016675395E-2</c:v>
                </c:pt>
                <c:pt idx="2983">
                  <c:v>2.4222730016675395E-2</c:v>
                </c:pt>
                <c:pt idx="2984">
                  <c:v>2.4222730016675395E-2</c:v>
                </c:pt>
                <c:pt idx="2985">
                  <c:v>2.4222730016675395E-2</c:v>
                </c:pt>
                <c:pt idx="2986">
                  <c:v>2.4222730016675395E-2</c:v>
                </c:pt>
                <c:pt idx="2987">
                  <c:v>2.4222730016675395E-2</c:v>
                </c:pt>
                <c:pt idx="2988">
                  <c:v>2.4222730016675395E-2</c:v>
                </c:pt>
                <c:pt idx="2989">
                  <c:v>2.4222730016675395E-2</c:v>
                </c:pt>
                <c:pt idx="2990">
                  <c:v>2.4222730016675395E-2</c:v>
                </c:pt>
                <c:pt idx="2991">
                  <c:v>2.4222730016675395E-2</c:v>
                </c:pt>
                <c:pt idx="2992">
                  <c:v>2.4222730016675395E-2</c:v>
                </c:pt>
                <c:pt idx="2993">
                  <c:v>2.4222730016675395E-2</c:v>
                </c:pt>
                <c:pt idx="2994">
                  <c:v>2.4222730016675395E-2</c:v>
                </c:pt>
                <c:pt idx="2995">
                  <c:v>2.4222730016675395E-2</c:v>
                </c:pt>
                <c:pt idx="2996">
                  <c:v>2.4222730016675395E-2</c:v>
                </c:pt>
                <c:pt idx="2997">
                  <c:v>2.4222730016675395E-2</c:v>
                </c:pt>
                <c:pt idx="2998">
                  <c:v>2.4222730016675395E-2</c:v>
                </c:pt>
                <c:pt idx="2999">
                  <c:v>2.4222730016675395E-2</c:v>
                </c:pt>
                <c:pt idx="3000">
                  <c:v>2.4222730016675395E-2</c:v>
                </c:pt>
                <c:pt idx="3001">
                  <c:v>2.4222730016675395E-2</c:v>
                </c:pt>
                <c:pt idx="3002">
                  <c:v>2.4222730016675395E-2</c:v>
                </c:pt>
                <c:pt idx="3003">
                  <c:v>2.4222730016675395E-2</c:v>
                </c:pt>
                <c:pt idx="3004">
                  <c:v>2.4222730016675395E-2</c:v>
                </c:pt>
                <c:pt idx="3005">
                  <c:v>2.4222730016675395E-2</c:v>
                </c:pt>
                <c:pt idx="3006">
                  <c:v>2.4222730016675395E-2</c:v>
                </c:pt>
                <c:pt idx="3007">
                  <c:v>2.4222730016675395E-2</c:v>
                </c:pt>
                <c:pt idx="3008">
                  <c:v>2.4222730016675395E-2</c:v>
                </c:pt>
                <c:pt idx="3009">
                  <c:v>2.4222730016675395E-2</c:v>
                </c:pt>
                <c:pt idx="3010">
                  <c:v>2.4222730016675395E-2</c:v>
                </c:pt>
                <c:pt idx="3011">
                  <c:v>2.4222730016675395E-2</c:v>
                </c:pt>
                <c:pt idx="3012">
                  <c:v>2.4222730016675395E-2</c:v>
                </c:pt>
                <c:pt idx="3013">
                  <c:v>2.4222730016675395E-2</c:v>
                </c:pt>
                <c:pt idx="3014">
                  <c:v>2.4222730016675395E-2</c:v>
                </c:pt>
                <c:pt idx="3015">
                  <c:v>2.4222730016675395E-2</c:v>
                </c:pt>
                <c:pt idx="3016">
                  <c:v>2.4222730016675395E-2</c:v>
                </c:pt>
                <c:pt idx="3017">
                  <c:v>2.4222730016675395E-2</c:v>
                </c:pt>
                <c:pt idx="3018">
                  <c:v>2.4222730016675395E-2</c:v>
                </c:pt>
                <c:pt idx="3019">
                  <c:v>2.4222730016675395E-2</c:v>
                </c:pt>
                <c:pt idx="3020">
                  <c:v>2.4222730016675395E-2</c:v>
                </c:pt>
                <c:pt idx="3021">
                  <c:v>2.4222730016675395E-2</c:v>
                </c:pt>
                <c:pt idx="3022">
                  <c:v>2.4222730016675395E-2</c:v>
                </c:pt>
                <c:pt idx="3023">
                  <c:v>2.4222730016675395E-2</c:v>
                </c:pt>
                <c:pt idx="3024">
                  <c:v>2.4222730016675395E-2</c:v>
                </c:pt>
                <c:pt idx="3025">
                  <c:v>2.4222730016675395E-2</c:v>
                </c:pt>
                <c:pt idx="3026">
                  <c:v>2.4222730016675395E-2</c:v>
                </c:pt>
                <c:pt idx="3027">
                  <c:v>2.4222730016675395E-2</c:v>
                </c:pt>
                <c:pt idx="3028">
                  <c:v>2.4222730016675395E-2</c:v>
                </c:pt>
                <c:pt idx="3029">
                  <c:v>2.4222730016675395E-2</c:v>
                </c:pt>
                <c:pt idx="3030">
                  <c:v>2.4222730016675395E-2</c:v>
                </c:pt>
                <c:pt idx="3031">
                  <c:v>2.4222730016675395E-2</c:v>
                </c:pt>
                <c:pt idx="3032">
                  <c:v>2.4222730016675395E-2</c:v>
                </c:pt>
                <c:pt idx="3033">
                  <c:v>2.4222730016675395E-2</c:v>
                </c:pt>
                <c:pt idx="3034">
                  <c:v>2.4222730016675395E-2</c:v>
                </c:pt>
                <c:pt idx="3035">
                  <c:v>2.4222730016675395E-2</c:v>
                </c:pt>
                <c:pt idx="3036">
                  <c:v>2.4222730016675395E-2</c:v>
                </c:pt>
                <c:pt idx="3037">
                  <c:v>2.4222730016675395E-2</c:v>
                </c:pt>
                <c:pt idx="3038">
                  <c:v>2.4222730016675395E-2</c:v>
                </c:pt>
                <c:pt idx="3039">
                  <c:v>2.4222730016675395E-2</c:v>
                </c:pt>
                <c:pt idx="3040">
                  <c:v>2.4222730016675395E-2</c:v>
                </c:pt>
                <c:pt idx="3041">
                  <c:v>2.4222730016675395E-2</c:v>
                </c:pt>
                <c:pt idx="3042">
                  <c:v>2.4222730016675395E-2</c:v>
                </c:pt>
                <c:pt idx="3043">
                  <c:v>2.4222730016675395E-2</c:v>
                </c:pt>
                <c:pt idx="3044">
                  <c:v>2.4222730016675395E-2</c:v>
                </c:pt>
                <c:pt idx="3045">
                  <c:v>2.4222730016675395E-2</c:v>
                </c:pt>
                <c:pt idx="3046">
                  <c:v>2.4313998045640502E-2</c:v>
                </c:pt>
                <c:pt idx="3047">
                  <c:v>2.4313998045640502E-2</c:v>
                </c:pt>
                <c:pt idx="3048">
                  <c:v>2.4313998045640502E-2</c:v>
                </c:pt>
                <c:pt idx="3049">
                  <c:v>2.4313998045640502E-2</c:v>
                </c:pt>
                <c:pt idx="3050">
                  <c:v>2.4313998045640502E-2</c:v>
                </c:pt>
                <c:pt idx="3051">
                  <c:v>2.4313998045640502E-2</c:v>
                </c:pt>
                <c:pt idx="3052">
                  <c:v>2.4313998045640502E-2</c:v>
                </c:pt>
                <c:pt idx="3053">
                  <c:v>2.4313998045640502E-2</c:v>
                </c:pt>
                <c:pt idx="3054">
                  <c:v>2.4313998045640502E-2</c:v>
                </c:pt>
                <c:pt idx="3055">
                  <c:v>2.4313998045640502E-2</c:v>
                </c:pt>
                <c:pt idx="3056">
                  <c:v>2.4313998045640502E-2</c:v>
                </c:pt>
                <c:pt idx="3057">
                  <c:v>2.4313998045640502E-2</c:v>
                </c:pt>
                <c:pt idx="3058">
                  <c:v>2.4313998045640502E-2</c:v>
                </c:pt>
                <c:pt idx="3059">
                  <c:v>2.4313998045640502E-2</c:v>
                </c:pt>
                <c:pt idx="3060">
                  <c:v>2.4313998045640502E-2</c:v>
                </c:pt>
                <c:pt idx="3061">
                  <c:v>2.4313998045640502E-2</c:v>
                </c:pt>
                <c:pt idx="3062">
                  <c:v>2.4313998045640502E-2</c:v>
                </c:pt>
                <c:pt idx="3063">
                  <c:v>2.4313998045640502E-2</c:v>
                </c:pt>
                <c:pt idx="3064">
                  <c:v>2.4313998045640502E-2</c:v>
                </c:pt>
                <c:pt idx="3065">
                  <c:v>2.4313998045640502E-2</c:v>
                </c:pt>
                <c:pt idx="3066">
                  <c:v>2.4313998045640502E-2</c:v>
                </c:pt>
                <c:pt idx="3067">
                  <c:v>2.4313998045640502E-2</c:v>
                </c:pt>
                <c:pt idx="3068">
                  <c:v>2.4313998045640502E-2</c:v>
                </c:pt>
                <c:pt idx="3069">
                  <c:v>2.4313998045640502E-2</c:v>
                </c:pt>
                <c:pt idx="3070">
                  <c:v>2.4313998045640502E-2</c:v>
                </c:pt>
                <c:pt idx="3071">
                  <c:v>2.4313998045640502E-2</c:v>
                </c:pt>
                <c:pt idx="3072">
                  <c:v>2.4313998045640502E-2</c:v>
                </c:pt>
                <c:pt idx="3073">
                  <c:v>2.4313998045640502E-2</c:v>
                </c:pt>
                <c:pt idx="3074">
                  <c:v>2.4313998045640502E-2</c:v>
                </c:pt>
                <c:pt idx="3075">
                  <c:v>2.4313998045640502E-2</c:v>
                </c:pt>
                <c:pt idx="3076">
                  <c:v>2.4313998045640502E-2</c:v>
                </c:pt>
                <c:pt idx="3077">
                  <c:v>2.4313998045640502E-2</c:v>
                </c:pt>
                <c:pt idx="3078">
                  <c:v>2.4313998045640502E-2</c:v>
                </c:pt>
                <c:pt idx="3079">
                  <c:v>2.4313998045640502E-2</c:v>
                </c:pt>
                <c:pt idx="3080">
                  <c:v>2.4313998045640502E-2</c:v>
                </c:pt>
                <c:pt idx="3081">
                  <c:v>2.4313998045640502E-2</c:v>
                </c:pt>
                <c:pt idx="3082">
                  <c:v>2.4313998045640502E-2</c:v>
                </c:pt>
                <c:pt idx="3083">
                  <c:v>2.4313998045640502E-2</c:v>
                </c:pt>
                <c:pt idx="3084">
                  <c:v>2.4313998045640502E-2</c:v>
                </c:pt>
                <c:pt idx="3085">
                  <c:v>2.4313998045640502E-2</c:v>
                </c:pt>
                <c:pt idx="3086">
                  <c:v>2.4313998045640502E-2</c:v>
                </c:pt>
                <c:pt idx="3087">
                  <c:v>2.4313998045640502E-2</c:v>
                </c:pt>
                <c:pt idx="3088">
                  <c:v>2.4313998045640502E-2</c:v>
                </c:pt>
                <c:pt idx="3089">
                  <c:v>2.4313998045640502E-2</c:v>
                </c:pt>
                <c:pt idx="3090">
                  <c:v>2.4313998045640502E-2</c:v>
                </c:pt>
                <c:pt idx="3091">
                  <c:v>2.4313998045640502E-2</c:v>
                </c:pt>
                <c:pt idx="3092">
                  <c:v>2.4313998045640502E-2</c:v>
                </c:pt>
                <c:pt idx="3093">
                  <c:v>2.4313998045640502E-2</c:v>
                </c:pt>
                <c:pt idx="3094">
                  <c:v>2.4313998045640502E-2</c:v>
                </c:pt>
                <c:pt idx="3095">
                  <c:v>2.4313998045640502E-2</c:v>
                </c:pt>
                <c:pt idx="3096">
                  <c:v>2.4313998045640502E-2</c:v>
                </c:pt>
                <c:pt idx="3097">
                  <c:v>2.4313998045640502E-2</c:v>
                </c:pt>
                <c:pt idx="3098">
                  <c:v>2.4313998045640502E-2</c:v>
                </c:pt>
                <c:pt idx="3099">
                  <c:v>2.4313998045640502E-2</c:v>
                </c:pt>
                <c:pt idx="3100">
                  <c:v>2.4313998045640502E-2</c:v>
                </c:pt>
                <c:pt idx="3101">
                  <c:v>2.4313998045640502E-2</c:v>
                </c:pt>
                <c:pt idx="3102">
                  <c:v>2.4313998045640502E-2</c:v>
                </c:pt>
                <c:pt idx="3103">
                  <c:v>2.4313998045640502E-2</c:v>
                </c:pt>
                <c:pt idx="3104">
                  <c:v>2.4313998045640502E-2</c:v>
                </c:pt>
                <c:pt idx="3105">
                  <c:v>2.4313998045640502E-2</c:v>
                </c:pt>
                <c:pt idx="3106">
                  <c:v>2.4313998045640502E-2</c:v>
                </c:pt>
                <c:pt idx="3107">
                  <c:v>2.4313998045640502E-2</c:v>
                </c:pt>
                <c:pt idx="3108">
                  <c:v>2.4313998045640502E-2</c:v>
                </c:pt>
                <c:pt idx="3109">
                  <c:v>2.4313998045640502E-2</c:v>
                </c:pt>
                <c:pt idx="3110">
                  <c:v>2.4313998045640502E-2</c:v>
                </c:pt>
                <c:pt idx="3111">
                  <c:v>2.4313998045640502E-2</c:v>
                </c:pt>
                <c:pt idx="3112">
                  <c:v>2.4313998045640502E-2</c:v>
                </c:pt>
                <c:pt idx="3113">
                  <c:v>2.4313998045640502E-2</c:v>
                </c:pt>
                <c:pt idx="3114">
                  <c:v>2.4313998045640502E-2</c:v>
                </c:pt>
                <c:pt idx="3115">
                  <c:v>2.4313998045640502E-2</c:v>
                </c:pt>
                <c:pt idx="3116">
                  <c:v>2.4313998045640502E-2</c:v>
                </c:pt>
                <c:pt idx="3117">
                  <c:v>2.4313998045640502E-2</c:v>
                </c:pt>
                <c:pt idx="3118">
                  <c:v>2.4313998045640502E-2</c:v>
                </c:pt>
                <c:pt idx="3119">
                  <c:v>2.4313998045640502E-2</c:v>
                </c:pt>
                <c:pt idx="3120">
                  <c:v>2.4313998045640502E-2</c:v>
                </c:pt>
                <c:pt idx="3121">
                  <c:v>2.4313998045640502E-2</c:v>
                </c:pt>
                <c:pt idx="3122">
                  <c:v>2.4313998045640502E-2</c:v>
                </c:pt>
                <c:pt idx="3123">
                  <c:v>2.4313998045640502E-2</c:v>
                </c:pt>
                <c:pt idx="3124">
                  <c:v>2.4313998045640502E-2</c:v>
                </c:pt>
                <c:pt idx="3125">
                  <c:v>2.4313998045640502E-2</c:v>
                </c:pt>
                <c:pt idx="3126">
                  <c:v>2.4313998045640502E-2</c:v>
                </c:pt>
                <c:pt idx="3127">
                  <c:v>2.4313998045640502E-2</c:v>
                </c:pt>
                <c:pt idx="3128">
                  <c:v>2.4313998045640502E-2</c:v>
                </c:pt>
                <c:pt idx="3129">
                  <c:v>2.4313998045640502E-2</c:v>
                </c:pt>
                <c:pt idx="3130">
                  <c:v>2.4313998045640502E-2</c:v>
                </c:pt>
                <c:pt idx="3131">
                  <c:v>2.4313998045640502E-2</c:v>
                </c:pt>
                <c:pt idx="3132">
                  <c:v>2.4313998045640502E-2</c:v>
                </c:pt>
                <c:pt idx="3133">
                  <c:v>2.4313998045640502E-2</c:v>
                </c:pt>
                <c:pt idx="3134">
                  <c:v>2.4313998045640502E-2</c:v>
                </c:pt>
                <c:pt idx="3135">
                  <c:v>2.4313998045640502E-2</c:v>
                </c:pt>
                <c:pt idx="3136">
                  <c:v>2.4313998045640502E-2</c:v>
                </c:pt>
                <c:pt idx="3137">
                  <c:v>2.4313998045640502E-2</c:v>
                </c:pt>
                <c:pt idx="3138">
                  <c:v>2.4313998045640502E-2</c:v>
                </c:pt>
                <c:pt idx="3139">
                  <c:v>2.4313998045640502E-2</c:v>
                </c:pt>
                <c:pt idx="3140">
                  <c:v>2.4313998045640502E-2</c:v>
                </c:pt>
                <c:pt idx="3141">
                  <c:v>2.4313998045640502E-2</c:v>
                </c:pt>
                <c:pt idx="3142">
                  <c:v>2.4313998045640502E-2</c:v>
                </c:pt>
                <c:pt idx="3143">
                  <c:v>2.4313998045640502E-2</c:v>
                </c:pt>
                <c:pt idx="3144">
                  <c:v>2.4313998045640502E-2</c:v>
                </c:pt>
                <c:pt idx="3145">
                  <c:v>2.4313998045640502E-2</c:v>
                </c:pt>
                <c:pt idx="3146">
                  <c:v>2.4313998045640502E-2</c:v>
                </c:pt>
                <c:pt idx="3147">
                  <c:v>2.4313998045640502E-2</c:v>
                </c:pt>
                <c:pt idx="3148">
                  <c:v>2.4313998045640502E-2</c:v>
                </c:pt>
                <c:pt idx="3149">
                  <c:v>2.4313998045640502E-2</c:v>
                </c:pt>
                <c:pt idx="3150">
                  <c:v>2.4313998045640502E-2</c:v>
                </c:pt>
                <c:pt idx="3151">
                  <c:v>2.4313998045640502E-2</c:v>
                </c:pt>
                <c:pt idx="3152">
                  <c:v>2.4313998045640502E-2</c:v>
                </c:pt>
                <c:pt idx="3153">
                  <c:v>2.4313998045640502E-2</c:v>
                </c:pt>
                <c:pt idx="3154">
                  <c:v>2.4313998045640502E-2</c:v>
                </c:pt>
                <c:pt idx="3155">
                  <c:v>2.4313998045640502E-2</c:v>
                </c:pt>
                <c:pt idx="3156">
                  <c:v>2.4313998045640502E-2</c:v>
                </c:pt>
                <c:pt idx="3157">
                  <c:v>2.4313998045640502E-2</c:v>
                </c:pt>
                <c:pt idx="3158">
                  <c:v>2.4313998045640502E-2</c:v>
                </c:pt>
                <c:pt idx="3159">
                  <c:v>2.4313998045640502E-2</c:v>
                </c:pt>
                <c:pt idx="3160">
                  <c:v>2.4313998045640502E-2</c:v>
                </c:pt>
                <c:pt idx="3161">
                  <c:v>2.4313998045640502E-2</c:v>
                </c:pt>
                <c:pt idx="3162">
                  <c:v>2.4313998045640502E-2</c:v>
                </c:pt>
                <c:pt idx="3163">
                  <c:v>2.4313998045640502E-2</c:v>
                </c:pt>
                <c:pt idx="3164">
                  <c:v>2.4313998045640502E-2</c:v>
                </c:pt>
                <c:pt idx="3165">
                  <c:v>2.4313998045640502E-2</c:v>
                </c:pt>
                <c:pt idx="3166">
                  <c:v>2.4313998045640502E-2</c:v>
                </c:pt>
                <c:pt idx="3167">
                  <c:v>2.4313998045640502E-2</c:v>
                </c:pt>
                <c:pt idx="3168">
                  <c:v>2.4313998045640502E-2</c:v>
                </c:pt>
                <c:pt idx="3169">
                  <c:v>2.4313998045640502E-2</c:v>
                </c:pt>
                <c:pt idx="3170">
                  <c:v>2.4313998045640502E-2</c:v>
                </c:pt>
                <c:pt idx="3171">
                  <c:v>2.4313998045640502E-2</c:v>
                </c:pt>
                <c:pt idx="3172">
                  <c:v>2.4313998045640502E-2</c:v>
                </c:pt>
                <c:pt idx="3173">
                  <c:v>2.4313998045640502E-2</c:v>
                </c:pt>
                <c:pt idx="3174">
                  <c:v>2.4313998045640502E-2</c:v>
                </c:pt>
                <c:pt idx="3175">
                  <c:v>2.4313998045640502E-2</c:v>
                </c:pt>
                <c:pt idx="3176">
                  <c:v>2.4313998045640502E-2</c:v>
                </c:pt>
                <c:pt idx="3177">
                  <c:v>2.4313998045640502E-2</c:v>
                </c:pt>
                <c:pt idx="3178">
                  <c:v>2.4313998045640502E-2</c:v>
                </c:pt>
                <c:pt idx="3179">
                  <c:v>2.4313998045640502E-2</c:v>
                </c:pt>
                <c:pt idx="3180">
                  <c:v>2.4313998045640502E-2</c:v>
                </c:pt>
                <c:pt idx="3181">
                  <c:v>2.4313998045640502E-2</c:v>
                </c:pt>
                <c:pt idx="3182">
                  <c:v>2.4313998045640502E-2</c:v>
                </c:pt>
                <c:pt idx="3183">
                  <c:v>2.4313998045640502E-2</c:v>
                </c:pt>
                <c:pt idx="3184">
                  <c:v>2.4313998045640502E-2</c:v>
                </c:pt>
                <c:pt idx="3185">
                  <c:v>2.4313998045640502E-2</c:v>
                </c:pt>
                <c:pt idx="3186">
                  <c:v>2.4313998045640502E-2</c:v>
                </c:pt>
                <c:pt idx="3187">
                  <c:v>2.4313998045640502E-2</c:v>
                </c:pt>
                <c:pt idx="3188">
                  <c:v>2.4313998045640502E-2</c:v>
                </c:pt>
                <c:pt idx="3189">
                  <c:v>2.4313998045640502E-2</c:v>
                </c:pt>
                <c:pt idx="3190">
                  <c:v>2.4313998045640502E-2</c:v>
                </c:pt>
                <c:pt idx="3191">
                  <c:v>2.4313998045640502E-2</c:v>
                </c:pt>
                <c:pt idx="3192">
                  <c:v>2.4313998045640502E-2</c:v>
                </c:pt>
                <c:pt idx="3193">
                  <c:v>2.4313998045640502E-2</c:v>
                </c:pt>
                <c:pt idx="3194">
                  <c:v>2.4313998045640502E-2</c:v>
                </c:pt>
                <c:pt idx="3195">
                  <c:v>2.4313998045640502E-2</c:v>
                </c:pt>
                <c:pt idx="3196">
                  <c:v>2.4313998045640502E-2</c:v>
                </c:pt>
                <c:pt idx="3197">
                  <c:v>2.4313998045640502E-2</c:v>
                </c:pt>
                <c:pt idx="3198">
                  <c:v>2.4313998045640502E-2</c:v>
                </c:pt>
                <c:pt idx="3199">
                  <c:v>2.4313998045640502E-2</c:v>
                </c:pt>
                <c:pt idx="3200">
                  <c:v>2.4313998045640502E-2</c:v>
                </c:pt>
                <c:pt idx="3201">
                  <c:v>2.4313998045640502E-2</c:v>
                </c:pt>
                <c:pt idx="3202">
                  <c:v>2.4313998045640502E-2</c:v>
                </c:pt>
                <c:pt idx="3203">
                  <c:v>2.4313998045640502E-2</c:v>
                </c:pt>
                <c:pt idx="3204">
                  <c:v>2.4313998045640502E-2</c:v>
                </c:pt>
                <c:pt idx="3205">
                  <c:v>2.4313998045640502E-2</c:v>
                </c:pt>
                <c:pt idx="3206">
                  <c:v>2.4313998045640502E-2</c:v>
                </c:pt>
                <c:pt idx="3207">
                  <c:v>2.4313998045640502E-2</c:v>
                </c:pt>
                <c:pt idx="3208">
                  <c:v>2.4313998045640502E-2</c:v>
                </c:pt>
                <c:pt idx="3209">
                  <c:v>2.4313998045640502E-2</c:v>
                </c:pt>
                <c:pt idx="3210">
                  <c:v>2.4313998045640502E-2</c:v>
                </c:pt>
                <c:pt idx="3211">
                  <c:v>2.4313998045640502E-2</c:v>
                </c:pt>
                <c:pt idx="3212">
                  <c:v>2.4313998045640502E-2</c:v>
                </c:pt>
                <c:pt idx="3213">
                  <c:v>2.4313998045640502E-2</c:v>
                </c:pt>
                <c:pt idx="3214">
                  <c:v>2.4313998045640502E-2</c:v>
                </c:pt>
                <c:pt idx="3215">
                  <c:v>2.4313998045640502E-2</c:v>
                </c:pt>
                <c:pt idx="3216">
                  <c:v>2.4313998045640502E-2</c:v>
                </c:pt>
                <c:pt idx="3217">
                  <c:v>2.4313998045640502E-2</c:v>
                </c:pt>
                <c:pt idx="3218">
                  <c:v>2.4313998045640502E-2</c:v>
                </c:pt>
                <c:pt idx="3219">
                  <c:v>2.4313998045640502E-2</c:v>
                </c:pt>
                <c:pt idx="3220">
                  <c:v>2.4313998045640502E-2</c:v>
                </c:pt>
                <c:pt idx="3221">
                  <c:v>2.4313998045640502E-2</c:v>
                </c:pt>
                <c:pt idx="3222">
                  <c:v>2.4313998045640502E-2</c:v>
                </c:pt>
                <c:pt idx="3223">
                  <c:v>2.4313998045640502E-2</c:v>
                </c:pt>
                <c:pt idx="3224">
                  <c:v>2.4313998045640502E-2</c:v>
                </c:pt>
                <c:pt idx="3225">
                  <c:v>2.4313998045640502E-2</c:v>
                </c:pt>
                <c:pt idx="3226">
                  <c:v>2.4313998045640502E-2</c:v>
                </c:pt>
                <c:pt idx="3227">
                  <c:v>2.4313998045640502E-2</c:v>
                </c:pt>
                <c:pt idx="3228">
                  <c:v>2.4313998045640502E-2</c:v>
                </c:pt>
                <c:pt idx="3229">
                  <c:v>2.4313998045640502E-2</c:v>
                </c:pt>
                <c:pt idx="3230">
                  <c:v>2.4313998045640502E-2</c:v>
                </c:pt>
                <c:pt idx="3231">
                  <c:v>2.4313998045640502E-2</c:v>
                </c:pt>
                <c:pt idx="3232">
                  <c:v>2.4313998045640502E-2</c:v>
                </c:pt>
                <c:pt idx="3233">
                  <c:v>2.4313998045640502E-2</c:v>
                </c:pt>
                <c:pt idx="3234">
                  <c:v>2.4313998045640502E-2</c:v>
                </c:pt>
                <c:pt idx="3235">
                  <c:v>2.4313998045640502E-2</c:v>
                </c:pt>
                <c:pt idx="3236">
                  <c:v>2.4313998045640502E-2</c:v>
                </c:pt>
                <c:pt idx="3237">
                  <c:v>2.4313998045640502E-2</c:v>
                </c:pt>
                <c:pt idx="3238">
                  <c:v>2.4313998045640502E-2</c:v>
                </c:pt>
                <c:pt idx="3239">
                  <c:v>2.4313998045640502E-2</c:v>
                </c:pt>
                <c:pt idx="3240">
                  <c:v>2.4313998045640502E-2</c:v>
                </c:pt>
                <c:pt idx="3241">
                  <c:v>2.4313998045640502E-2</c:v>
                </c:pt>
                <c:pt idx="3242">
                  <c:v>2.4313998045640502E-2</c:v>
                </c:pt>
                <c:pt idx="3243">
                  <c:v>2.4313998045640502E-2</c:v>
                </c:pt>
                <c:pt idx="3244">
                  <c:v>2.4313998045640502E-2</c:v>
                </c:pt>
                <c:pt idx="3245">
                  <c:v>2.4313998045640502E-2</c:v>
                </c:pt>
                <c:pt idx="3246">
                  <c:v>2.4313998045640502E-2</c:v>
                </c:pt>
                <c:pt idx="3247">
                  <c:v>2.4313998045640502E-2</c:v>
                </c:pt>
                <c:pt idx="3248">
                  <c:v>2.4313998045640502E-2</c:v>
                </c:pt>
                <c:pt idx="3249">
                  <c:v>2.4313998045640502E-2</c:v>
                </c:pt>
                <c:pt idx="3250">
                  <c:v>2.4313998045640502E-2</c:v>
                </c:pt>
                <c:pt idx="3251">
                  <c:v>2.4313998045640502E-2</c:v>
                </c:pt>
                <c:pt idx="3252">
                  <c:v>2.4313998045640502E-2</c:v>
                </c:pt>
                <c:pt idx="3253">
                  <c:v>2.4313998045640502E-2</c:v>
                </c:pt>
                <c:pt idx="3254">
                  <c:v>2.4313998045640502E-2</c:v>
                </c:pt>
                <c:pt idx="3255">
                  <c:v>2.4313998045640502E-2</c:v>
                </c:pt>
                <c:pt idx="3256">
                  <c:v>2.4313998045640502E-2</c:v>
                </c:pt>
                <c:pt idx="3257">
                  <c:v>2.4313998045640502E-2</c:v>
                </c:pt>
                <c:pt idx="3258">
                  <c:v>2.4313998045640502E-2</c:v>
                </c:pt>
                <c:pt idx="3259">
                  <c:v>2.4313998045640502E-2</c:v>
                </c:pt>
                <c:pt idx="3260">
                  <c:v>2.4313998045640502E-2</c:v>
                </c:pt>
                <c:pt idx="3261">
                  <c:v>2.4313998045640502E-2</c:v>
                </c:pt>
                <c:pt idx="3262">
                  <c:v>2.4313998045640502E-2</c:v>
                </c:pt>
                <c:pt idx="3263">
                  <c:v>2.4313998045640502E-2</c:v>
                </c:pt>
                <c:pt idx="3264">
                  <c:v>2.4313998045640502E-2</c:v>
                </c:pt>
                <c:pt idx="3265">
                  <c:v>2.4313998045640502E-2</c:v>
                </c:pt>
                <c:pt idx="3266">
                  <c:v>2.4313998045640502E-2</c:v>
                </c:pt>
                <c:pt idx="3267">
                  <c:v>2.4313998045640502E-2</c:v>
                </c:pt>
                <c:pt idx="3268">
                  <c:v>2.4313998045640502E-2</c:v>
                </c:pt>
                <c:pt idx="3269">
                  <c:v>2.4313998045640502E-2</c:v>
                </c:pt>
                <c:pt idx="3270">
                  <c:v>2.4313998045640502E-2</c:v>
                </c:pt>
                <c:pt idx="3271">
                  <c:v>2.4313998045640502E-2</c:v>
                </c:pt>
                <c:pt idx="3272">
                  <c:v>2.4313998045640502E-2</c:v>
                </c:pt>
                <c:pt idx="3273">
                  <c:v>2.4313998045640502E-2</c:v>
                </c:pt>
                <c:pt idx="3274">
                  <c:v>2.4313998045640502E-2</c:v>
                </c:pt>
                <c:pt idx="3275">
                  <c:v>2.4313998045640502E-2</c:v>
                </c:pt>
                <c:pt idx="3276">
                  <c:v>2.4313998045640502E-2</c:v>
                </c:pt>
                <c:pt idx="3277">
                  <c:v>2.4313998045640502E-2</c:v>
                </c:pt>
                <c:pt idx="3278">
                  <c:v>2.4313998045640502E-2</c:v>
                </c:pt>
                <c:pt idx="3279">
                  <c:v>2.4313998045640502E-2</c:v>
                </c:pt>
                <c:pt idx="3280">
                  <c:v>2.4313998045640502E-2</c:v>
                </c:pt>
                <c:pt idx="3281">
                  <c:v>2.4313998045640502E-2</c:v>
                </c:pt>
                <c:pt idx="3282">
                  <c:v>2.4313998045640502E-2</c:v>
                </c:pt>
                <c:pt idx="3283">
                  <c:v>2.4313998045640502E-2</c:v>
                </c:pt>
                <c:pt idx="3284">
                  <c:v>2.4313998045640502E-2</c:v>
                </c:pt>
                <c:pt idx="3285">
                  <c:v>2.4313998045640502E-2</c:v>
                </c:pt>
                <c:pt idx="3286">
                  <c:v>2.4313998045640502E-2</c:v>
                </c:pt>
                <c:pt idx="3287">
                  <c:v>2.4313998045640502E-2</c:v>
                </c:pt>
                <c:pt idx="3288">
                  <c:v>2.4313998045640502E-2</c:v>
                </c:pt>
                <c:pt idx="3289">
                  <c:v>2.4313998045640502E-2</c:v>
                </c:pt>
                <c:pt idx="3290">
                  <c:v>2.4313998045640502E-2</c:v>
                </c:pt>
                <c:pt idx="3291">
                  <c:v>2.4313998045640502E-2</c:v>
                </c:pt>
                <c:pt idx="3292">
                  <c:v>2.4313998045640502E-2</c:v>
                </c:pt>
                <c:pt idx="3293">
                  <c:v>2.4313998045640502E-2</c:v>
                </c:pt>
                <c:pt idx="3294">
                  <c:v>2.4313998045640502E-2</c:v>
                </c:pt>
                <c:pt idx="3295">
                  <c:v>2.4313998045640502E-2</c:v>
                </c:pt>
                <c:pt idx="3296">
                  <c:v>2.4313998045640502E-2</c:v>
                </c:pt>
                <c:pt idx="3297">
                  <c:v>2.4313998045640502E-2</c:v>
                </c:pt>
                <c:pt idx="3298">
                  <c:v>2.4313998045640502E-2</c:v>
                </c:pt>
                <c:pt idx="3299">
                  <c:v>2.4313998045640502E-2</c:v>
                </c:pt>
                <c:pt idx="3300">
                  <c:v>2.4313998045640502E-2</c:v>
                </c:pt>
                <c:pt idx="3301">
                  <c:v>2.4313998045640502E-2</c:v>
                </c:pt>
                <c:pt idx="3302">
                  <c:v>2.4313998045640502E-2</c:v>
                </c:pt>
                <c:pt idx="3303">
                  <c:v>2.4313998045640502E-2</c:v>
                </c:pt>
                <c:pt idx="3304">
                  <c:v>2.4313998045640502E-2</c:v>
                </c:pt>
                <c:pt idx="3305">
                  <c:v>2.4313998045640502E-2</c:v>
                </c:pt>
                <c:pt idx="3306">
                  <c:v>2.4313998045640502E-2</c:v>
                </c:pt>
                <c:pt idx="3307">
                  <c:v>2.4313998045640502E-2</c:v>
                </c:pt>
                <c:pt idx="3308">
                  <c:v>2.4313998045640502E-2</c:v>
                </c:pt>
                <c:pt idx="3309">
                  <c:v>2.4313998045640502E-2</c:v>
                </c:pt>
                <c:pt idx="3310">
                  <c:v>2.4313998045640502E-2</c:v>
                </c:pt>
                <c:pt idx="3311">
                  <c:v>2.4313998045640502E-2</c:v>
                </c:pt>
                <c:pt idx="3312">
                  <c:v>2.4313998045640502E-2</c:v>
                </c:pt>
                <c:pt idx="3313">
                  <c:v>2.4313998045640502E-2</c:v>
                </c:pt>
                <c:pt idx="3314">
                  <c:v>2.4313998045640502E-2</c:v>
                </c:pt>
                <c:pt idx="3315">
                  <c:v>2.4313998045640502E-2</c:v>
                </c:pt>
                <c:pt idx="3316">
                  <c:v>2.4313998045640502E-2</c:v>
                </c:pt>
                <c:pt idx="3317">
                  <c:v>2.4313998045640502E-2</c:v>
                </c:pt>
                <c:pt idx="3318">
                  <c:v>2.4313998045640502E-2</c:v>
                </c:pt>
                <c:pt idx="3319">
                  <c:v>2.4313998045640502E-2</c:v>
                </c:pt>
                <c:pt idx="3320">
                  <c:v>2.4313998045640502E-2</c:v>
                </c:pt>
                <c:pt idx="3321">
                  <c:v>2.4313998045640502E-2</c:v>
                </c:pt>
                <c:pt idx="3322">
                  <c:v>2.4313998045640502E-2</c:v>
                </c:pt>
                <c:pt idx="3323">
                  <c:v>2.4313998045640502E-2</c:v>
                </c:pt>
                <c:pt idx="3324">
                  <c:v>2.4313998045640502E-2</c:v>
                </c:pt>
                <c:pt idx="3325">
                  <c:v>2.4313998045640502E-2</c:v>
                </c:pt>
                <c:pt idx="3326">
                  <c:v>2.4313998045640502E-2</c:v>
                </c:pt>
                <c:pt idx="3327">
                  <c:v>2.4313998045640502E-2</c:v>
                </c:pt>
                <c:pt idx="3328">
                  <c:v>2.4313998045640502E-2</c:v>
                </c:pt>
                <c:pt idx="3329">
                  <c:v>2.4313998045640502E-2</c:v>
                </c:pt>
                <c:pt idx="3330">
                  <c:v>2.4313998045640502E-2</c:v>
                </c:pt>
                <c:pt idx="3331">
                  <c:v>2.4313998045640502E-2</c:v>
                </c:pt>
                <c:pt idx="3332">
                  <c:v>2.4313998045640502E-2</c:v>
                </c:pt>
                <c:pt idx="3333">
                  <c:v>2.4313998045640502E-2</c:v>
                </c:pt>
                <c:pt idx="3334">
                  <c:v>2.4313998045640502E-2</c:v>
                </c:pt>
                <c:pt idx="3335">
                  <c:v>2.4313998045640502E-2</c:v>
                </c:pt>
                <c:pt idx="3336">
                  <c:v>2.4313998045640502E-2</c:v>
                </c:pt>
                <c:pt idx="3337">
                  <c:v>2.4313998045640502E-2</c:v>
                </c:pt>
                <c:pt idx="3338">
                  <c:v>2.4313998045640502E-2</c:v>
                </c:pt>
                <c:pt idx="3339">
                  <c:v>2.4313998045640502E-2</c:v>
                </c:pt>
                <c:pt idx="3340">
                  <c:v>2.4313998045640502E-2</c:v>
                </c:pt>
                <c:pt idx="3341">
                  <c:v>2.4313998045640502E-2</c:v>
                </c:pt>
                <c:pt idx="3342">
                  <c:v>2.4656757136355113E-2</c:v>
                </c:pt>
                <c:pt idx="3343">
                  <c:v>2.4656757136355113E-2</c:v>
                </c:pt>
                <c:pt idx="3344">
                  <c:v>2.4656757136355113E-2</c:v>
                </c:pt>
                <c:pt idx="3345">
                  <c:v>2.4656757136355113E-2</c:v>
                </c:pt>
                <c:pt idx="3346">
                  <c:v>2.4656757136355113E-2</c:v>
                </c:pt>
                <c:pt idx="3347">
                  <c:v>2.4656757136355113E-2</c:v>
                </c:pt>
                <c:pt idx="3348">
                  <c:v>2.4656757136355113E-2</c:v>
                </c:pt>
                <c:pt idx="3349">
                  <c:v>2.4656757136355113E-2</c:v>
                </c:pt>
                <c:pt idx="3350">
                  <c:v>2.4656757136355113E-2</c:v>
                </c:pt>
                <c:pt idx="3351">
                  <c:v>2.4656757136355113E-2</c:v>
                </c:pt>
                <c:pt idx="3352">
                  <c:v>2.4656757136355113E-2</c:v>
                </c:pt>
                <c:pt idx="3353">
                  <c:v>2.4656757136355113E-2</c:v>
                </c:pt>
                <c:pt idx="3354">
                  <c:v>2.4656757136355113E-2</c:v>
                </c:pt>
                <c:pt idx="3355">
                  <c:v>2.4656757136355113E-2</c:v>
                </c:pt>
                <c:pt idx="3356">
                  <c:v>2.4656757136355113E-2</c:v>
                </c:pt>
                <c:pt idx="3357">
                  <c:v>2.4656757136355113E-2</c:v>
                </c:pt>
                <c:pt idx="3358">
                  <c:v>2.4656757136355113E-2</c:v>
                </c:pt>
                <c:pt idx="3359">
                  <c:v>2.4656757136355113E-2</c:v>
                </c:pt>
                <c:pt idx="3360">
                  <c:v>2.4656757136355113E-2</c:v>
                </c:pt>
                <c:pt idx="3361">
                  <c:v>2.4656757136355113E-2</c:v>
                </c:pt>
                <c:pt idx="3362">
                  <c:v>2.4656757136355113E-2</c:v>
                </c:pt>
                <c:pt idx="3363">
                  <c:v>2.4656757136355113E-2</c:v>
                </c:pt>
                <c:pt idx="3364">
                  <c:v>2.4656757136355113E-2</c:v>
                </c:pt>
                <c:pt idx="3365">
                  <c:v>2.4656757136355113E-2</c:v>
                </c:pt>
                <c:pt idx="3366">
                  <c:v>2.4656757136355113E-2</c:v>
                </c:pt>
                <c:pt idx="3367">
                  <c:v>2.4656757136355113E-2</c:v>
                </c:pt>
                <c:pt idx="3368">
                  <c:v>2.4656757136355113E-2</c:v>
                </c:pt>
                <c:pt idx="3369">
                  <c:v>2.4656757136355113E-2</c:v>
                </c:pt>
                <c:pt idx="3370">
                  <c:v>2.4656757136355113E-2</c:v>
                </c:pt>
                <c:pt idx="3371">
                  <c:v>2.4656757136355113E-2</c:v>
                </c:pt>
                <c:pt idx="3372">
                  <c:v>2.4656757136355113E-2</c:v>
                </c:pt>
                <c:pt idx="3373">
                  <c:v>2.4656757136355113E-2</c:v>
                </c:pt>
                <c:pt idx="3374">
                  <c:v>2.4656757136355113E-2</c:v>
                </c:pt>
                <c:pt idx="3375">
                  <c:v>2.4656757136355113E-2</c:v>
                </c:pt>
                <c:pt idx="3376">
                  <c:v>2.4656757136355113E-2</c:v>
                </c:pt>
                <c:pt idx="3377">
                  <c:v>2.4656757136355113E-2</c:v>
                </c:pt>
                <c:pt idx="3378">
                  <c:v>2.4656757136355113E-2</c:v>
                </c:pt>
                <c:pt idx="3379">
                  <c:v>2.4656757136355113E-2</c:v>
                </c:pt>
                <c:pt idx="3380">
                  <c:v>2.4656757136355113E-2</c:v>
                </c:pt>
                <c:pt idx="3381">
                  <c:v>2.4656757136355113E-2</c:v>
                </c:pt>
                <c:pt idx="3382">
                  <c:v>2.4656757136355113E-2</c:v>
                </c:pt>
                <c:pt idx="3383">
                  <c:v>2.4656757136355113E-2</c:v>
                </c:pt>
                <c:pt idx="3384">
                  <c:v>2.4656757136355113E-2</c:v>
                </c:pt>
                <c:pt idx="3385">
                  <c:v>2.4656757136355113E-2</c:v>
                </c:pt>
                <c:pt idx="3386">
                  <c:v>2.4656757136355113E-2</c:v>
                </c:pt>
                <c:pt idx="3387">
                  <c:v>2.4656757136355113E-2</c:v>
                </c:pt>
                <c:pt idx="3388">
                  <c:v>2.4656757136355113E-2</c:v>
                </c:pt>
                <c:pt idx="3389">
                  <c:v>2.4656757136355113E-2</c:v>
                </c:pt>
                <c:pt idx="3390">
                  <c:v>2.4656757136355113E-2</c:v>
                </c:pt>
                <c:pt idx="3391">
                  <c:v>2.4656757136355113E-2</c:v>
                </c:pt>
                <c:pt idx="3392">
                  <c:v>2.4656757136355113E-2</c:v>
                </c:pt>
                <c:pt idx="3393">
                  <c:v>2.4656757136355113E-2</c:v>
                </c:pt>
                <c:pt idx="3394">
                  <c:v>2.4656757136355113E-2</c:v>
                </c:pt>
                <c:pt idx="3395">
                  <c:v>2.4656757136355113E-2</c:v>
                </c:pt>
                <c:pt idx="3396">
                  <c:v>2.4656757136355113E-2</c:v>
                </c:pt>
                <c:pt idx="3397">
                  <c:v>2.4656757136355113E-2</c:v>
                </c:pt>
                <c:pt idx="3398">
                  <c:v>2.4656757136355113E-2</c:v>
                </c:pt>
                <c:pt idx="3399">
                  <c:v>2.4656757136355113E-2</c:v>
                </c:pt>
                <c:pt idx="3400">
                  <c:v>2.4656757136355113E-2</c:v>
                </c:pt>
                <c:pt idx="3401">
                  <c:v>2.4656757136355113E-2</c:v>
                </c:pt>
                <c:pt idx="3402">
                  <c:v>2.4656757136355113E-2</c:v>
                </c:pt>
                <c:pt idx="3403">
                  <c:v>2.4656757136355113E-2</c:v>
                </c:pt>
                <c:pt idx="3404">
                  <c:v>2.4656757136355113E-2</c:v>
                </c:pt>
                <c:pt idx="3405">
                  <c:v>2.4656757136355113E-2</c:v>
                </c:pt>
                <c:pt idx="3406">
                  <c:v>2.4656757136355113E-2</c:v>
                </c:pt>
                <c:pt idx="3407">
                  <c:v>2.4656757136355113E-2</c:v>
                </c:pt>
                <c:pt idx="3408">
                  <c:v>2.4656757136355113E-2</c:v>
                </c:pt>
                <c:pt idx="3409">
                  <c:v>2.4656757136355113E-2</c:v>
                </c:pt>
                <c:pt idx="3410">
                  <c:v>2.4656757136355113E-2</c:v>
                </c:pt>
                <c:pt idx="3411">
                  <c:v>2.4656757136355113E-2</c:v>
                </c:pt>
                <c:pt idx="3412">
                  <c:v>2.4656757136355113E-2</c:v>
                </c:pt>
                <c:pt idx="3413">
                  <c:v>2.4656757136355113E-2</c:v>
                </c:pt>
                <c:pt idx="3414">
                  <c:v>2.4656757136355113E-2</c:v>
                </c:pt>
                <c:pt idx="3415">
                  <c:v>2.4656757136355113E-2</c:v>
                </c:pt>
                <c:pt idx="3416">
                  <c:v>2.4656757136355113E-2</c:v>
                </c:pt>
                <c:pt idx="3417">
                  <c:v>2.4656757136355113E-2</c:v>
                </c:pt>
                <c:pt idx="3418">
                  <c:v>2.4656757136355113E-2</c:v>
                </c:pt>
                <c:pt idx="3419">
                  <c:v>2.4656757136355113E-2</c:v>
                </c:pt>
                <c:pt idx="3420">
                  <c:v>2.4656757136355113E-2</c:v>
                </c:pt>
                <c:pt idx="3421">
                  <c:v>2.4656757136355113E-2</c:v>
                </c:pt>
                <c:pt idx="3422">
                  <c:v>2.4656757136355113E-2</c:v>
                </c:pt>
                <c:pt idx="3423">
                  <c:v>2.4656757136355113E-2</c:v>
                </c:pt>
                <c:pt idx="3424">
                  <c:v>2.4656757136355113E-2</c:v>
                </c:pt>
                <c:pt idx="3425">
                  <c:v>2.4656757136355113E-2</c:v>
                </c:pt>
                <c:pt idx="3426">
                  <c:v>2.4656757136355113E-2</c:v>
                </c:pt>
                <c:pt idx="3427">
                  <c:v>2.4656757136355113E-2</c:v>
                </c:pt>
                <c:pt idx="3428">
                  <c:v>2.4656757136355113E-2</c:v>
                </c:pt>
                <c:pt idx="3429">
                  <c:v>2.4656757136355113E-2</c:v>
                </c:pt>
                <c:pt idx="3430">
                  <c:v>2.4656757136355113E-2</c:v>
                </c:pt>
                <c:pt idx="3431">
                  <c:v>2.4656757136355113E-2</c:v>
                </c:pt>
                <c:pt idx="3432">
                  <c:v>2.4656757136355113E-2</c:v>
                </c:pt>
                <c:pt idx="3433">
                  <c:v>2.4656757136355113E-2</c:v>
                </c:pt>
                <c:pt idx="3434">
                  <c:v>2.4656757136355113E-2</c:v>
                </c:pt>
                <c:pt idx="3435">
                  <c:v>2.4656757136355113E-2</c:v>
                </c:pt>
                <c:pt idx="3436">
                  <c:v>2.4656757136355113E-2</c:v>
                </c:pt>
                <c:pt idx="3437">
                  <c:v>2.4656757136355113E-2</c:v>
                </c:pt>
                <c:pt idx="3438">
                  <c:v>2.4656757136355113E-2</c:v>
                </c:pt>
                <c:pt idx="3439">
                  <c:v>2.4656757136355113E-2</c:v>
                </c:pt>
                <c:pt idx="3440">
                  <c:v>2.4656757136355113E-2</c:v>
                </c:pt>
                <c:pt idx="3441">
                  <c:v>2.4656757136355113E-2</c:v>
                </c:pt>
                <c:pt idx="3442">
                  <c:v>2.4656757136355113E-2</c:v>
                </c:pt>
                <c:pt idx="3443">
                  <c:v>2.4656757136355113E-2</c:v>
                </c:pt>
                <c:pt idx="3444">
                  <c:v>2.4656757136355113E-2</c:v>
                </c:pt>
                <c:pt idx="3445">
                  <c:v>2.4656757136355113E-2</c:v>
                </c:pt>
                <c:pt idx="3446">
                  <c:v>2.4656757136355113E-2</c:v>
                </c:pt>
                <c:pt idx="3447">
                  <c:v>2.4656757136355113E-2</c:v>
                </c:pt>
                <c:pt idx="3448">
                  <c:v>2.4656757136355113E-2</c:v>
                </c:pt>
                <c:pt idx="3449">
                  <c:v>2.4656757136355113E-2</c:v>
                </c:pt>
                <c:pt idx="3450">
                  <c:v>2.4656757136355113E-2</c:v>
                </c:pt>
                <c:pt idx="3451">
                  <c:v>2.4656757136355113E-2</c:v>
                </c:pt>
                <c:pt idx="3452">
                  <c:v>2.4656757136355113E-2</c:v>
                </c:pt>
                <c:pt idx="3453">
                  <c:v>2.4656757136355113E-2</c:v>
                </c:pt>
                <c:pt idx="3454">
                  <c:v>2.4656757136355113E-2</c:v>
                </c:pt>
                <c:pt idx="3455">
                  <c:v>2.4656757136355113E-2</c:v>
                </c:pt>
                <c:pt idx="3456">
                  <c:v>2.4656757136355113E-2</c:v>
                </c:pt>
                <c:pt idx="3457">
                  <c:v>2.4656757136355113E-2</c:v>
                </c:pt>
                <c:pt idx="3458">
                  <c:v>2.4656757136355113E-2</c:v>
                </c:pt>
                <c:pt idx="3459">
                  <c:v>2.4656757136355113E-2</c:v>
                </c:pt>
                <c:pt idx="3460">
                  <c:v>2.4656757136355113E-2</c:v>
                </c:pt>
                <c:pt idx="3461">
                  <c:v>2.4656757136355113E-2</c:v>
                </c:pt>
                <c:pt idx="3462">
                  <c:v>2.4656757136355113E-2</c:v>
                </c:pt>
                <c:pt idx="3463">
                  <c:v>2.4656757136355113E-2</c:v>
                </c:pt>
                <c:pt idx="3464">
                  <c:v>2.4656757136355113E-2</c:v>
                </c:pt>
                <c:pt idx="3465">
                  <c:v>2.4656757136355113E-2</c:v>
                </c:pt>
                <c:pt idx="3466">
                  <c:v>2.4656757136355113E-2</c:v>
                </c:pt>
                <c:pt idx="3467">
                  <c:v>2.4656757136355113E-2</c:v>
                </c:pt>
                <c:pt idx="3468">
                  <c:v>2.4656757136355113E-2</c:v>
                </c:pt>
                <c:pt idx="3469">
                  <c:v>2.4656757136355113E-2</c:v>
                </c:pt>
                <c:pt idx="3470">
                  <c:v>2.4656757136355113E-2</c:v>
                </c:pt>
                <c:pt idx="3471">
                  <c:v>2.4656757136355113E-2</c:v>
                </c:pt>
                <c:pt idx="3472">
                  <c:v>2.4656757136355113E-2</c:v>
                </c:pt>
                <c:pt idx="3473">
                  <c:v>2.4656757136355113E-2</c:v>
                </c:pt>
                <c:pt idx="3474">
                  <c:v>2.4656757136355113E-2</c:v>
                </c:pt>
                <c:pt idx="3475">
                  <c:v>2.4656757136355113E-2</c:v>
                </c:pt>
                <c:pt idx="3476">
                  <c:v>2.4656757136355113E-2</c:v>
                </c:pt>
                <c:pt idx="3477">
                  <c:v>2.4656757136355113E-2</c:v>
                </c:pt>
                <c:pt idx="3478">
                  <c:v>2.4656757136355113E-2</c:v>
                </c:pt>
                <c:pt idx="3479">
                  <c:v>2.4656757136355113E-2</c:v>
                </c:pt>
                <c:pt idx="3480">
                  <c:v>2.4656757136355113E-2</c:v>
                </c:pt>
                <c:pt idx="3481">
                  <c:v>2.4656757136355113E-2</c:v>
                </c:pt>
                <c:pt idx="3482">
                  <c:v>2.4656757136355113E-2</c:v>
                </c:pt>
                <c:pt idx="3483">
                  <c:v>2.4656757136355113E-2</c:v>
                </c:pt>
                <c:pt idx="3484">
                  <c:v>2.4656757136355113E-2</c:v>
                </c:pt>
                <c:pt idx="3485">
                  <c:v>2.4656757136355113E-2</c:v>
                </c:pt>
                <c:pt idx="3486">
                  <c:v>2.4656757136355113E-2</c:v>
                </c:pt>
                <c:pt idx="3487">
                  <c:v>2.4656757136355113E-2</c:v>
                </c:pt>
                <c:pt idx="3488">
                  <c:v>2.4656757136355113E-2</c:v>
                </c:pt>
                <c:pt idx="3489">
                  <c:v>2.4656757136355113E-2</c:v>
                </c:pt>
                <c:pt idx="3490">
                  <c:v>2.4656757136355113E-2</c:v>
                </c:pt>
                <c:pt idx="3491">
                  <c:v>2.4656757136355113E-2</c:v>
                </c:pt>
                <c:pt idx="3492">
                  <c:v>2.4656757136355113E-2</c:v>
                </c:pt>
                <c:pt idx="3493">
                  <c:v>2.4656757136355113E-2</c:v>
                </c:pt>
                <c:pt idx="3494">
                  <c:v>2.4656757136355113E-2</c:v>
                </c:pt>
                <c:pt idx="3495">
                  <c:v>2.4656757136355113E-2</c:v>
                </c:pt>
                <c:pt idx="3496">
                  <c:v>2.4656757136355113E-2</c:v>
                </c:pt>
                <c:pt idx="3497">
                  <c:v>2.4656757136355113E-2</c:v>
                </c:pt>
                <c:pt idx="3498">
                  <c:v>2.4656757136355113E-2</c:v>
                </c:pt>
                <c:pt idx="3499">
                  <c:v>2.4656757136355113E-2</c:v>
                </c:pt>
                <c:pt idx="3500">
                  <c:v>2.4656757136355113E-2</c:v>
                </c:pt>
                <c:pt idx="3501">
                  <c:v>2.4656757136355113E-2</c:v>
                </c:pt>
                <c:pt idx="3502">
                  <c:v>2.4656757136355113E-2</c:v>
                </c:pt>
                <c:pt idx="3503">
                  <c:v>2.4656757136355113E-2</c:v>
                </c:pt>
                <c:pt idx="3504">
                  <c:v>2.4656757136355113E-2</c:v>
                </c:pt>
                <c:pt idx="3505">
                  <c:v>2.4656757136355113E-2</c:v>
                </c:pt>
                <c:pt idx="3506">
                  <c:v>2.4656757136355113E-2</c:v>
                </c:pt>
                <c:pt idx="3507">
                  <c:v>2.4656757136355113E-2</c:v>
                </c:pt>
                <c:pt idx="3508">
                  <c:v>2.4656757136355113E-2</c:v>
                </c:pt>
                <c:pt idx="3509">
                  <c:v>2.4656757136355113E-2</c:v>
                </c:pt>
                <c:pt idx="3510">
                  <c:v>2.4656757136355113E-2</c:v>
                </c:pt>
                <c:pt idx="3511">
                  <c:v>2.4656757136355113E-2</c:v>
                </c:pt>
                <c:pt idx="3512">
                  <c:v>2.4656757136355113E-2</c:v>
                </c:pt>
                <c:pt idx="3513">
                  <c:v>2.4656757136355113E-2</c:v>
                </c:pt>
                <c:pt idx="3514">
                  <c:v>2.4656757136355113E-2</c:v>
                </c:pt>
                <c:pt idx="3515">
                  <c:v>2.4656757136355113E-2</c:v>
                </c:pt>
                <c:pt idx="3516">
                  <c:v>2.4656757136355113E-2</c:v>
                </c:pt>
                <c:pt idx="3517">
                  <c:v>2.4656757136355113E-2</c:v>
                </c:pt>
                <c:pt idx="3518">
                  <c:v>2.4656757136355113E-2</c:v>
                </c:pt>
                <c:pt idx="3519">
                  <c:v>2.4656757136355113E-2</c:v>
                </c:pt>
                <c:pt idx="3520">
                  <c:v>2.4656757136355113E-2</c:v>
                </c:pt>
                <c:pt idx="3521">
                  <c:v>2.4656757136355113E-2</c:v>
                </c:pt>
                <c:pt idx="3522">
                  <c:v>2.4656757136355113E-2</c:v>
                </c:pt>
                <c:pt idx="3523">
                  <c:v>2.4656757136355113E-2</c:v>
                </c:pt>
                <c:pt idx="3524">
                  <c:v>2.4656757136355113E-2</c:v>
                </c:pt>
                <c:pt idx="3525">
                  <c:v>2.4656757136355113E-2</c:v>
                </c:pt>
                <c:pt idx="3526">
                  <c:v>2.4656757136355113E-2</c:v>
                </c:pt>
                <c:pt idx="3527">
                  <c:v>2.4656757136355113E-2</c:v>
                </c:pt>
                <c:pt idx="3528">
                  <c:v>2.4656757136355113E-2</c:v>
                </c:pt>
                <c:pt idx="3529">
                  <c:v>2.4656757136355113E-2</c:v>
                </c:pt>
                <c:pt idx="3530">
                  <c:v>2.4656757136355113E-2</c:v>
                </c:pt>
                <c:pt idx="3531">
                  <c:v>2.4656757136355113E-2</c:v>
                </c:pt>
                <c:pt idx="3532">
                  <c:v>2.4656757136355113E-2</c:v>
                </c:pt>
                <c:pt idx="3533">
                  <c:v>2.4656757136355113E-2</c:v>
                </c:pt>
                <c:pt idx="3534">
                  <c:v>2.4656757136355113E-2</c:v>
                </c:pt>
                <c:pt idx="3535">
                  <c:v>2.4656757136355113E-2</c:v>
                </c:pt>
                <c:pt idx="3536">
                  <c:v>2.4656757136355113E-2</c:v>
                </c:pt>
                <c:pt idx="3537">
                  <c:v>2.4656757136355113E-2</c:v>
                </c:pt>
                <c:pt idx="3538">
                  <c:v>2.4656757136355113E-2</c:v>
                </c:pt>
                <c:pt idx="3539">
                  <c:v>2.4656757136355113E-2</c:v>
                </c:pt>
                <c:pt idx="3540">
                  <c:v>2.4656757136355113E-2</c:v>
                </c:pt>
                <c:pt idx="3541">
                  <c:v>2.4656757136355113E-2</c:v>
                </c:pt>
                <c:pt idx="3542">
                  <c:v>2.4656757136355113E-2</c:v>
                </c:pt>
                <c:pt idx="3543">
                  <c:v>2.4656757136355113E-2</c:v>
                </c:pt>
                <c:pt idx="3544">
                  <c:v>2.4656757136355113E-2</c:v>
                </c:pt>
                <c:pt idx="3545">
                  <c:v>2.4656757136355113E-2</c:v>
                </c:pt>
                <c:pt idx="3546">
                  <c:v>2.4656757136355113E-2</c:v>
                </c:pt>
                <c:pt idx="3547">
                  <c:v>2.4656757136355113E-2</c:v>
                </c:pt>
                <c:pt idx="3548">
                  <c:v>2.4656757136355113E-2</c:v>
                </c:pt>
                <c:pt idx="3549">
                  <c:v>2.4656757136355113E-2</c:v>
                </c:pt>
                <c:pt idx="3550">
                  <c:v>2.4656757136355113E-2</c:v>
                </c:pt>
                <c:pt idx="3551">
                  <c:v>2.4656757136355113E-2</c:v>
                </c:pt>
                <c:pt idx="3552">
                  <c:v>2.4656757136355113E-2</c:v>
                </c:pt>
                <c:pt idx="3553">
                  <c:v>2.4656757136355113E-2</c:v>
                </c:pt>
                <c:pt idx="3554">
                  <c:v>2.4656757136355113E-2</c:v>
                </c:pt>
                <c:pt idx="3555">
                  <c:v>2.4656757136355113E-2</c:v>
                </c:pt>
                <c:pt idx="3556">
                  <c:v>2.4656757136355113E-2</c:v>
                </c:pt>
                <c:pt idx="3557">
                  <c:v>2.4656757136355113E-2</c:v>
                </c:pt>
                <c:pt idx="3558">
                  <c:v>2.4656757136355113E-2</c:v>
                </c:pt>
                <c:pt idx="3559">
                  <c:v>2.4656757136355113E-2</c:v>
                </c:pt>
                <c:pt idx="3560">
                  <c:v>2.4656757136355113E-2</c:v>
                </c:pt>
                <c:pt idx="3561">
                  <c:v>2.4656757136355113E-2</c:v>
                </c:pt>
                <c:pt idx="3562">
                  <c:v>2.4656757136355113E-2</c:v>
                </c:pt>
                <c:pt idx="3563">
                  <c:v>2.4656757136355113E-2</c:v>
                </c:pt>
                <c:pt idx="3564">
                  <c:v>2.4656757136355113E-2</c:v>
                </c:pt>
                <c:pt idx="3565">
                  <c:v>2.4656757136355113E-2</c:v>
                </c:pt>
                <c:pt idx="3566">
                  <c:v>2.4656757136355113E-2</c:v>
                </c:pt>
                <c:pt idx="3567">
                  <c:v>2.4656757136355113E-2</c:v>
                </c:pt>
                <c:pt idx="3568">
                  <c:v>2.4656757136355113E-2</c:v>
                </c:pt>
                <c:pt idx="3569">
                  <c:v>2.4656757136355113E-2</c:v>
                </c:pt>
                <c:pt idx="3570">
                  <c:v>2.4656757136355113E-2</c:v>
                </c:pt>
                <c:pt idx="3571">
                  <c:v>2.4656757136355113E-2</c:v>
                </c:pt>
                <c:pt idx="3572">
                  <c:v>2.4656757136355113E-2</c:v>
                </c:pt>
                <c:pt idx="3573">
                  <c:v>2.4656757136355113E-2</c:v>
                </c:pt>
                <c:pt idx="3574">
                  <c:v>2.4656757136355113E-2</c:v>
                </c:pt>
                <c:pt idx="3575">
                  <c:v>2.4656757136355113E-2</c:v>
                </c:pt>
                <c:pt idx="3576">
                  <c:v>2.4656757136355113E-2</c:v>
                </c:pt>
                <c:pt idx="3577">
                  <c:v>2.4656757136355113E-2</c:v>
                </c:pt>
                <c:pt idx="3578">
                  <c:v>2.4656757136355113E-2</c:v>
                </c:pt>
                <c:pt idx="3579">
                  <c:v>2.4656757136355113E-2</c:v>
                </c:pt>
                <c:pt idx="3580">
                  <c:v>2.4656757136355113E-2</c:v>
                </c:pt>
                <c:pt idx="3581">
                  <c:v>2.4656757136355113E-2</c:v>
                </c:pt>
                <c:pt idx="3582">
                  <c:v>2.4656757136355113E-2</c:v>
                </c:pt>
                <c:pt idx="3583">
                  <c:v>2.4656757136355113E-2</c:v>
                </c:pt>
                <c:pt idx="3584">
                  <c:v>2.4656757136355113E-2</c:v>
                </c:pt>
                <c:pt idx="3585">
                  <c:v>2.4656757136355113E-2</c:v>
                </c:pt>
                <c:pt idx="3586">
                  <c:v>2.4656757136355113E-2</c:v>
                </c:pt>
                <c:pt idx="3587">
                  <c:v>2.4656757136355113E-2</c:v>
                </c:pt>
                <c:pt idx="3588">
                  <c:v>2.4656757136355113E-2</c:v>
                </c:pt>
                <c:pt idx="3589">
                  <c:v>2.4656757136355113E-2</c:v>
                </c:pt>
                <c:pt idx="3590">
                  <c:v>2.4656757136355113E-2</c:v>
                </c:pt>
                <c:pt idx="3591">
                  <c:v>2.4656757136355113E-2</c:v>
                </c:pt>
                <c:pt idx="3592">
                  <c:v>2.4656757136355113E-2</c:v>
                </c:pt>
                <c:pt idx="3593">
                  <c:v>2.4656757136355113E-2</c:v>
                </c:pt>
                <c:pt idx="3594">
                  <c:v>2.4656757136355113E-2</c:v>
                </c:pt>
                <c:pt idx="3595">
                  <c:v>2.4656757136355113E-2</c:v>
                </c:pt>
                <c:pt idx="3596">
                  <c:v>2.4656757136355113E-2</c:v>
                </c:pt>
                <c:pt idx="3597">
                  <c:v>2.4656757136355113E-2</c:v>
                </c:pt>
                <c:pt idx="3598">
                  <c:v>2.4656757136355113E-2</c:v>
                </c:pt>
                <c:pt idx="3599">
                  <c:v>2.4656757136355113E-2</c:v>
                </c:pt>
                <c:pt idx="3600">
                  <c:v>2.4656757136355113E-2</c:v>
                </c:pt>
                <c:pt idx="3601">
                  <c:v>2.4656757136355113E-2</c:v>
                </c:pt>
                <c:pt idx="3602">
                  <c:v>2.4656757136355113E-2</c:v>
                </c:pt>
                <c:pt idx="3603">
                  <c:v>2.4656757136355113E-2</c:v>
                </c:pt>
                <c:pt idx="3604">
                  <c:v>2.4656757136355113E-2</c:v>
                </c:pt>
                <c:pt idx="3605">
                  <c:v>2.4656757136355113E-2</c:v>
                </c:pt>
                <c:pt idx="3606">
                  <c:v>2.4656757136355113E-2</c:v>
                </c:pt>
                <c:pt idx="3607">
                  <c:v>2.4656757136355113E-2</c:v>
                </c:pt>
                <c:pt idx="3608">
                  <c:v>2.4656757136355113E-2</c:v>
                </c:pt>
                <c:pt idx="3609">
                  <c:v>2.4656757136355113E-2</c:v>
                </c:pt>
                <c:pt idx="3610">
                  <c:v>2.4656757136355113E-2</c:v>
                </c:pt>
                <c:pt idx="3611">
                  <c:v>2.4656757136355113E-2</c:v>
                </c:pt>
                <c:pt idx="3612">
                  <c:v>2.4656757136355113E-2</c:v>
                </c:pt>
                <c:pt idx="3613">
                  <c:v>2.4656757136355113E-2</c:v>
                </c:pt>
                <c:pt idx="3614">
                  <c:v>2.4656757136355113E-2</c:v>
                </c:pt>
                <c:pt idx="3615">
                  <c:v>2.4656757136355113E-2</c:v>
                </c:pt>
                <c:pt idx="3616">
                  <c:v>2.4656757136355113E-2</c:v>
                </c:pt>
                <c:pt idx="3617">
                  <c:v>2.4656757136355113E-2</c:v>
                </c:pt>
                <c:pt idx="3618">
                  <c:v>2.4656757136355113E-2</c:v>
                </c:pt>
                <c:pt idx="3619">
                  <c:v>2.4656757136355113E-2</c:v>
                </c:pt>
                <c:pt idx="3620">
                  <c:v>2.4656757136355113E-2</c:v>
                </c:pt>
                <c:pt idx="3621">
                  <c:v>2.4656757136355113E-2</c:v>
                </c:pt>
                <c:pt idx="3622">
                  <c:v>2.4656757136355113E-2</c:v>
                </c:pt>
                <c:pt idx="3623">
                  <c:v>2.4656757136355113E-2</c:v>
                </c:pt>
                <c:pt idx="3624">
                  <c:v>2.4656757136355113E-2</c:v>
                </c:pt>
                <c:pt idx="3625">
                  <c:v>2.4656757136355113E-2</c:v>
                </c:pt>
                <c:pt idx="3626">
                  <c:v>2.4656757136355113E-2</c:v>
                </c:pt>
                <c:pt idx="3627">
                  <c:v>2.4656757136355113E-2</c:v>
                </c:pt>
                <c:pt idx="3628">
                  <c:v>2.4656757136355113E-2</c:v>
                </c:pt>
                <c:pt idx="3629">
                  <c:v>2.4656757136355113E-2</c:v>
                </c:pt>
                <c:pt idx="3630">
                  <c:v>2.4656757136355113E-2</c:v>
                </c:pt>
                <c:pt idx="3631">
                  <c:v>2.4656757136355113E-2</c:v>
                </c:pt>
                <c:pt idx="3632">
                  <c:v>2.4656757136355113E-2</c:v>
                </c:pt>
                <c:pt idx="3633">
                  <c:v>2.4656757136355113E-2</c:v>
                </c:pt>
                <c:pt idx="3634">
                  <c:v>2.4656757136355113E-2</c:v>
                </c:pt>
                <c:pt idx="3635">
                  <c:v>2.4656757136355113E-2</c:v>
                </c:pt>
                <c:pt idx="3636">
                  <c:v>2.4656757136355113E-2</c:v>
                </c:pt>
                <c:pt idx="3637">
                  <c:v>2.4656757136355113E-2</c:v>
                </c:pt>
                <c:pt idx="3638">
                  <c:v>2.4656757136355113E-2</c:v>
                </c:pt>
                <c:pt idx="3639">
                  <c:v>2.4656757136355113E-2</c:v>
                </c:pt>
                <c:pt idx="3640">
                  <c:v>2.4656757136355113E-2</c:v>
                </c:pt>
                <c:pt idx="3641">
                  <c:v>2.4656757136355113E-2</c:v>
                </c:pt>
                <c:pt idx="3642">
                  <c:v>2.4656757136355113E-2</c:v>
                </c:pt>
                <c:pt idx="3643">
                  <c:v>2.4656757136355113E-2</c:v>
                </c:pt>
                <c:pt idx="3644">
                  <c:v>2.4656757136355113E-2</c:v>
                </c:pt>
                <c:pt idx="3645">
                  <c:v>2.4656757136355113E-2</c:v>
                </c:pt>
                <c:pt idx="3646">
                  <c:v>2.4656757136355113E-2</c:v>
                </c:pt>
                <c:pt idx="3647">
                  <c:v>2.4656757136355113E-2</c:v>
                </c:pt>
                <c:pt idx="3648">
                  <c:v>2.4656757136355113E-2</c:v>
                </c:pt>
                <c:pt idx="3649">
                  <c:v>2.4656757136355113E-2</c:v>
                </c:pt>
                <c:pt idx="3650">
                  <c:v>2.4656757136355113E-2</c:v>
                </c:pt>
                <c:pt idx="3651">
                  <c:v>2.4656757136355113E-2</c:v>
                </c:pt>
                <c:pt idx="3652">
                  <c:v>2.4656757136355113E-2</c:v>
                </c:pt>
                <c:pt idx="3653">
                  <c:v>2.4656757136355113E-2</c:v>
                </c:pt>
                <c:pt idx="3654">
                  <c:v>2.4656757136355113E-2</c:v>
                </c:pt>
                <c:pt idx="3655">
                  <c:v>2.4656757136355113E-2</c:v>
                </c:pt>
                <c:pt idx="3656">
                  <c:v>2.4656757136355113E-2</c:v>
                </c:pt>
                <c:pt idx="3657">
                  <c:v>2.4656757136355113E-2</c:v>
                </c:pt>
                <c:pt idx="3658">
                  <c:v>2.4656757136355113E-2</c:v>
                </c:pt>
                <c:pt idx="3659">
                  <c:v>2.4656757136355113E-2</c:v>
                </c:pt>
                <c:pt idx="3660">
                  <c:v>2.4656757136355113E-2</c:v>
                </c:pt>
                <c:pt idx="3661">
                  <c:v>2.4656757136355113E-2</c:v>
                </c:pt>
                <c:pt idx="3662">
                  <c:v>2.4656757136355113E-2</c:v>
                </c:pt>
                <c:pt idx="3663">
                  <c:v>2.4656757136355113E-2</c:v>
                </c:pt>
                <c:pt idx="3664">
                  <c:v>2.4656757136355113E-2</c:v>
                </c:pt>
                <c:pt idx="3665">
                  <c:v>2.4656757136355113E-2</c:v>
                </c:pt>
                <c:pt idx="3666">
                  <c:v>2.4656757136355113E-2</c:v>
                </c:pt>
                <c:pt idx="3667">
                  <c:v>2.4656757136355113E-2</c:v>
                </c:pt>
                <c:pt idx="3668">
                  <c:v>2.4656757136355113E-2</c:v>
                </c:pt>
                <c:pt idx="3669">
                  <c:v>2.4656757136355113E-2</c:v>
                </c:pt>
                <c:pt idx="3670">
                  <c:v>2.4656757136355113E-2</c:v>
                </c:pt>
                <c:pt idx="3671">
                  <c:v>2.4656757136355113E-2</c:v>
                </c:pt>
                <c:pt idx="3672">
                  <c:v>2.4656757136355113E-2</c:v>
                </c:pt>
                <c:pt idx="3673">
                  <c:v>2.4656757136355113E-2</c:v>
                </c:pt>
                <c:pt idx="3674">
                  <c:v>2.4656757136355113E-2</c:v>
                </c:pt>
                <c:pt idx="3675">
                  <c:v>2.4656757136355113E-2</c:v>
                </c:pt>
                <c:pt idx="3676">
                  <c:v>2.4656757136355113E-2</c:v>
                </c:pt>
                <c:pt idx="3677">
                  <c:v>2.4656757136355113E-2</c:v>
                </c:pt>
                <c:pt idx="3678">
                  <c:v>2.4656757136355113E-2</c:v>
                </c:pt>
                <c:pt idx="3679">
                  <c:v>2.4656757136355113E-2</c:v>
                </c:pt>
                <c:pt idx="3680">
                  <c:v>2.4656757136355113E-2</c:v>
                </c:pt>
                <c:pt idx="3681">
                  <c:v>2.4656757136355113E-2</c:v>
                </c:pt>
                <c:pt idx="3682">
                  <c:v>2.4656757136355113E-2</c:v>
                </c:pt>
                <c:pt idx="3683">
                  <c:v>2.4656757136355113E-2</c:v>
                </c:pt>
                <c:pt idx="3684">
                  <c:v>2.4656757136355113E-2</c:v>
                </c:pt>
                <c:pt idx="3685">
                  <c:v>2.4656757136355113E-2</c:v>
                </c:pt>
                <c:pt idx="3686">
                  <c:v>2.4656757136355113E-2</c:v>
                </c:pt>
                <c:pt idx="3687">
                  <c:v>2.4656757136355113E-2</c:v>
                </c:pt>
                <c:pt idx="3688">
                  <c:v>2.4656757136355113E-2</c:v>
                </c:pt>
                <c:pt idx="3689">
                  <c:v>2.4656757136355113E-2</c:v>
                </c:pt>
                <c:pt idx="3690">
                  <c:v>2.4656757136355113E-2</c:v>
                </c:pt>
                <c:pt idx="3691">
                  <c:v>2.4656757136355113E-2</c:v>
                </c:pt>
                <c:pt idx="3692">
                  <c:v>2.4656757136355113E-2</c:v>
                </c:pt>
                <c:pt idx="3693">
                  <c:v>2.4656757136355113E-2</c:v>
                </c:pt>
                <c:pt idx="3694">
                  <c:v>2.4656757136355113E-2</c:v>
                </c:pt>
                <c:pt idx="3695">
                  <c:v>2.4656757136355113E-2</c:v>
                </c:pt>
                <c:pt idx="3696">
                  <c:v>2.4656757136355113E-2</c:v>
                </c:pt>
                <c:pt idx="3697">
                  <c:v>2.4656757136355113E-2</c:v>
                </c:pt>
                <c:pt idx="3698">
                  <c:v>2.4656757136355113E-2</c:v>
                </c:pt>
                <c:pt idx="3699">
                  <c:v>2.4656757136355113E-2</c:v>
                </c:pt>
                <c:pt idx="3700">
                  <c:v>2.4656757136355113E-2</c:v>
                </c:pt>
                <c:pt idx="3701">
                  <c:v>2.4656757136355113E-2</c:v>
                </c:pt>
                <c:pt idx="3702">
                  <c:v>2.4656757136355113E-2</c:v>
                </c:pt>
                <c:pt idx="3703">
                  <c:v>2.4656757136355113E-2</c:v>
                </c:pt>
                <c:pt idx="3704">
                  <c:v>2.4656757136355113E-2</c:v>
                </c:pt>
                <c:pt idx="3705">
                  <c:v>2.4656757136355113E-2</c:v>
                </c:pt>
                <c:pt idx="3706">
                  <c:v>2.4656757136355113E-2</c:v>
                </c:pt>
                <c:pt idx="3707">
                  <c:v>2.4656757136355113E-2</c:v>
                </c:pt>
                <c:pt idx="3708">
                  <c:v>2.4656757136355113E-2</c:v>
                </c:pt>
                <c:pt idx="3709">
                  <c:v>2.4656757136355113E-2</c:v>
                </c:pt>
                <c:pt idx="3710">
                  <c:v>2.4656757136355113E-2</c:v>
                </c:pt>
                <c:pt idx="3711">
                  <c:v>2.4656757136355113E-2</c:v>
                </c:pt>
                <c:pt idx="3712">
                  <c:v>2.4656757136355113E-2</c:v>
                </c:pt>
                <c:pt idx="3713">
                  <c:v>2.4656757136355113E-2</c:v>
                </c:pt>
                <c:pt idx="3714">
                  <c:v>2.4656757136355113E-2</c:v>
                </c:pt>
                <c:pt idx="3715">
                  <c:v>2.4656757136355113E-2</c:v>
                </c:pt>
                <c:pt idx="3716">
                  <c:v>2.4656757136355113E-2</c:v>
                </c:pt>
                <c:pt idx="3717">
                  <c:v>2.4656757136355113E-2</c:v>
                </c:pt>
                <c:pt idx="3718">
                  <c:v>2.4656757136355113E-2</c:v>
                </c:pt>
                <c:pt idx="3719">
                  <c:v>2.4656757136355113E-2</c:v>
                </c:pt>
                <c:pt idx="3720">
                  <c:v>2.4656757136355113E-2</c:v>
                </c:pt>
                <c:pt idx="3721">
                  <c:v>2.4656757136355113E-2</c:v>
                </c:pt>
                <c:pt idx="3722">
                  <c:v>2.4656757136355113E-2</c:v>
                </c:pt>
                <c:pt idx="3723">
                  <c:v>2.4656757136355113E-2</c:v>
                </c:pt>
                <c:pt idx="3724">
                  <c:v>2.4656757136355113E-2</c:v>
                </c:pt>
                <c:pt idx="3725">
                  <c:v>2.4656757136355113E-2</c:v>
                </c:pt>
                <c:pt idx="3726">
                  <c:v>2.4656757136355113E-2</c:v>
                </c:pt>
                <c:pt idx="3727">
                  <c:v>2.4656757136355113E-2</c:v>
                </c:pt>
                <c:pt idx="3728">
                  <c:v>2.4656757136355113E-2</c:v>
                </c:pt>
                <c:pt idx="3729">
                  <c:v>2.4656757136355113E-2</c:v>
                </c:pt>
                <c:pt idx="3730">
                  <c:v>2.4656757136355113E-2</c:v>
                </c:pt>
                <c:pt idx="3731">
                  <c:v>2.4656757136355113E-2</c:v>
                </c:pt>
                <c:pt idx="3732">
                  <c:v>2.4656757136355113E-2</c:v>
                </c:pt>
                <c:pt idx="3733">
                  <c:v>2.4656757136355113E-2</c:v>
                </c:pt>
                <c:pt idx="3734">
                  <c:v>2.4656757136355113E-2</c:v>
                </c:pt>
                <c:pt idx="3735">
                  <c:v>2.4656757136355113E-2</c:v>
                </c:pt>
                <c:pt idx="3736">
                  <c:v>2.4656757136355113E-2</c:v>
                </c:pt>
                <c:pt idx="3737">
                  <c:v>2.4656757136355113E-2</c:v>
                </c:pt>
                <c:pt idx="3738">
                  <c:v>2.4656757136355113E-2</c:v>
                </c:pt>
                <c:pt idx="3739">
                  <c:v>2.4656757136355113E-2</c:v>
                </c:pt>
                <c:pt idx="3740">
                  <c:v>2.4656757136355113E-2</c:v>
                </c:pt>
                <c:pt idx="3741">
                  <c:v>2.4656757136355113E-2</c:v>
                </c:pt>
                <c:pt idx="3742">
                  <c:v>2.4656757136355113E-2</c:v>
                </c:pt>
                <c:pt idx="3743">
                  <c:v>2.4656757136355113E-2</c:v>
                </c:pt>
                <c:pt idx="3744">
                  <c:v>2.4656757136355113E-2</c:v>
                </c:pt>
                <c:pt idx="3745">
                  <c:v>2.4656757136355113E-2</c:v>
                </c:pt>
                <c:pt idx="3746">
                  <c:v>2.4656757136355113E-2</c:v>
                </c:pt>
                <c:pt idx="3747">
                  <c:v>2.4656757136355113E-2</c:v>
                </c:pt>
                <c:pt idx="3748">
                  <c:v>2.4656757136355113E-2</c:v>
                </c:pt>
                <c:pt idx="3749">
                  <c:v>2.4656757136355113E-2</c:v>
                </c:pt>
                <c:pt idx="3750">
                  <c:v>2.4656757136355113E-2</c:v>
                </c:pt>
                <c:pt idx="3751">
                  <c:v>2.4656757136355113E-2</c:v>
                </c:pt>
                <c:pt idx="3752">
                  <c:v>2.4656757136355113E-2</c:v>
                </c:pt>
                <c:pt idx="3753">
                  <c:v>2.4656757136355113E-2</c:v>
                </c:pt>
                <c:pt idx="3754">
                  <c:v>2.4656757136355113E-2</c:v>
                </c:pt>
                <c:pt idx="3755">
                  <c:v>2.4656757136355113E-2</c:v>
                </c:pt>
                <c:pt idx="3756">
                  <c:v>2.4656757136355113E-2</c:v>
                </c:pt>
                <c:pt idx="3757">
                  <c:v>2.4656757136355113E-2</c:v>
                </c:pt>
                <c:pt idx="3758">
                  <c:v>2.4656757136355113E-2</c:v>
                </c:pt>
                <c:pt idx="3759">
                  <c:v>2.4656757136355113E-2</c:v>
                </c:pt>
                <c:pt idx="3760">
                  <c:v>2.4656757136355113E-2</c:v>
                </c:pt>
                <c:pt idx="3761">
                  <c:v>2.4656757136355113E-2</c:v>
                </c:pt>
                <c:pt idx="3762">
                  <c:v>2.4656757136355113E-2</c:v>
                </c:pt>
                <c:pt idx="3763">
                  <c:v>2.4656757136355113E-2</c:v>
                </c:pt>
                <c:pt idx="3764">
                  <c:v>2.4656757136355113E-2</c:v>
                </c:pt>
                <c:pt idx="3765">
                  <c:v>2.4656757136355113E-2</c:v>
                </c:pt>
                <c:pt idx="3766">
                  <c:v>2.4656757136355113E-2</c:v>
                </c:pt>
                <c:pt idx="3767">
                  <c:v>2.4656757136355113E-2</c:v>
                </c:pt>
                <c:pt idx="3768">
                  <c:v>2.4656757136355113E-2</c:v>
                </c:pt>
                <c:pt idx="3769">
                  <c:v>2.4656757136355113E-2</c:v>
                </c:pt>
                <c:pt idx="3770">
                  <c:v>2.4656757136355113E-2</c:v>
                </c:pt>
                <c:pt idx="3771">
                  <c:v>2.4656757136355113E-2</c:v>
                </c:pt>
                <c:pt idx="3772">
                  <c:v>2.4656757136355113E-2</c:v>
                </c:pt>
                <c:pt idx="3773">
                  <c:v>2.4656757136355113E-2</c:v>
                </c:pt>
                <c:pt idx="3774">
                  <c:v>2.4656757136355113E-2</c:v>
                </c:pt>
                <c:pt idx="3775">
                  <c:v>2.4656757136355113E-2</c:v>
                </c:pt>
                <c:pt idx="3776">
                  <c:v>2.4656757136355113E-2</c:v>
                </c:pt>
                <c:pt idx="3777">
                  <c:v>2.4656757136355113E-2</c:v>
                </c:pt>
                <c:pt idx="3778">
                  <c:v>2.4656757136355113E-2</c:v>
                </c:pt>
                <c:pt idx="3779">
                  <c:v>2.4656757136355113E-2</c:v>
                </c:pt>
                <c:pt idx="3780">
                  <c:v>2.4656757136355113E-2</c:v>
                </c:pt>
                <c:pt idx="3781">
                  <c:v>2.4656757136355113E-2</c:v>
                </c:pt>
                <c:pt idx="3782">
                  <c:v>2.4656757136355113E-2</c:v>
                </c:pt>
                <c:pt idx="3783">
                  <c:v>2.4656757136355113E-2</c:v>
                </c:pt>
                <c:pt idx="3784">
                  <c:v>2.4656757136355113E-2</c:v>
                </c:pt>
                <c:pt idx="3785">
                  <c:v>2.4656757136355113E-2</c:v>
                </c:pt>
                <c:pt idx="3786">
                  <c:v>2.4656757136355113E-2</c:v>
                </c:pt>
                <c:pt idx="3787">
                  <c:v>2.4656757136355113E-2</c:v>
                </c:pt>
                <c:pt idx="3788">
                  <c:v>2.4656757136355113E-2</c:v>
                </c:pt>
                <c:pt idx="3789">
                  <c:v>2.4656757136355113E-2</c:v>
                </c:pt>
                <c:pt idx="3790">
                  <c:v>2.4656757136355113E-2</c:v>
                </c:pt>
                <c:pt idx="3791">
                  <c:v>2.4656757136355113E-2</c:v>
                </c:pt>
                <c:pt idx="3792">
                  <c:v>2.4656757136355113E-2</c:v>
                </c:pt>
                <c:pt idx="3793">
                  <c:v>2.4656757136355113E-2</c:v>
                </c:pt>
                <c:pt idx="3794">
                  <c:v>2.4656757136355113E-2</c:v>
                </c:pt>
                <c:pt idx="3795">
                  <c:v>2.4656757136355113E-2</c:v>
                </c:pt>
                <c:pt idx="3796">
                  <c:v>2.4656757136355113E-2</c:v>
                </c:pt>
                <c:pt idx="3797">
                  <c:v>2.4656757136355113E-2</c:v>
                </c:pt>
                <c:pt idx="3798">
                  <c:v>2.4656757136355113E-2</c:v>
                </c:pt>
                <c:pt idx="3799">
                  <c:v>2.4656757136355113E-2</c:v>
                </c:pt>
                <c:pt idx="3800">
                  <c:v>2.4656757136355113E-2</c:v>
                </c:pt>
                <c:pt idx="3801">
                  <c:v>2.4656757136355113E-2</c:v>
                </c:pt>
                <c:pt idx="3802">
                  <c:v>2.4656757136355113E-2</c:v>
                </c:pt>
                <c:pt idx="3803">
                  <c:v>2.4656757136355113E-2</c:v>
                </c:pt>
                <c:pt idx="3804">
                  <c:v>2.4656757136355113E-2</c:v>
                </c:pt>
                <c:pt idx="3805">
                  <c:v>2.4656757136355113E-2</c:v>
                </c:pt>
                <c:pt idx="3806">
                  <c:v>2.4656757136355113E-2</c:v>
                </c:pt>
                <c:pt idx="3807">
                  <c:v>2.4656757136355113E-2</c:v>
                </c:pt>
                <c:pt idx="3808">
                  <c:v>2.4656757136355113E-2</c:v>
                </c:pt>
                <c:pt idx="3809">
                  <c:v>2.4656757136355113E-2</c:v>
                </c:pt>
                <c:pt idx="3810">
                  <c:v>2.4656757136355113E-2</c:v>
                </c:pt>
                <c:pt idx="3811">
                  <c:v>2.4656757136355113E-2</c:v>
                </c:pt>
                <c:pt idx="3812">
                  <c:v>2.4656757136355113E-2</c:v>
                </c:pt>
                <c:pt idx="3813">
                  <c:v>2.4656757136355113E-2</c:v>
                </c:pt>
                <c:pt idx="3814">
                  <c:v>2.4656757136355113E-2</c:v>
                </c:pt>
                <c:pt idx="3815">
                  <c:v>2.4656757136355113E-2</c:v>
                </c:pt>
                <c:pt idx="3816">
                  <c:v>2.4656757136355113E-2</c:v>
                </c:pt>
                <c:pt idx="3817">
                  <c:v>2.4656757136355113E-2</c:v>
                </c:pt>
                <c:pt idx="3818">
                  <c:v>2.4656757136355113E-2</c:v>
                </c:pt>
                <c:pt idx="3819">
                  <c:v>2.4656757136355113E-2</c:v>
                </c:pt>
                <c:pt idx="3820">
                  <c:v>2.4656757136355113E-2</c:v>
                </c:pt>
                <c:pt idx="3821">
                  <c:v>2.4656757136355113E-2</c:v>
                </c:pt>
                <c:pt idx="3822">
                  <c:v>2.4656757136355113E-2</c:v>
                </c:pt>
                <c:pt idx="3823">
                  <c:v>2.4656757136355113E-2</c:v>
                </c:pt>
                <c:pt idx="3824">
                  <c:v>2.4656757136355113E-2</c:v>
                </c:pt>
                <c:pt idx="3825">
                  <c:v>2.4656757136355113E-2</c:v>
                </c:pt>
                <c:pt idx="3826">
                  <c:v>2.4656757136355113E-2</c:v>
                </c:pt>
                <c:pt idx="3827">
                  <c:v>2.4656757136355113E-2</c:v>
                </c:pt>
                <c:pt idx="3828">
                  <c:v>2.4656757136355113E-2</c:v>
                </c:pt>
                <c:pt idx="3829">
                  <c:v>2.4656757136355113E-2</c:v>
                </c:pt>
                <c:pt idx="3830">
                  <c:v>2.4656757136355113E-2</c:v>
                </c:pt>
                <c:pt idx="3831">
                  <c:v>2.4656757136355113E-2</c:v>
                </c:pt>
                <c:pt idx="3832">
                  <c:v>2.4656757136355113E-2</c:v>
                </c:pt>
                <c:pt idx="3833">
                  <c:v>2.4656757136355113E-2</c:v>
                </c:pt>
                <c:pt idx="3834">
                  <c:v>2.4656757136355113E-2</c:v>
                </c:pt>
                <c:pt idx="3835">
                  <c:v>2.4656757136355113E-2</c:v>
                </c:pt>
                <c:pt idx="3836">
                  <c:v>2.4656757136355113E-2</c:v>
                </c:pt>
                <c:pt idx="3837">
                  <c:v>2.4656757136355113E-2</c:v>
                </c:pt>
                <c:pt idx="3838">
                  <c:v>2.4656757136355113E-2</c:v>
                </c:pt>
                <c:pt idx="3839">
                  <c:v>2.4656757136355113E-2</c:v>
                </c:pt>
                <c:pt idx="3840">
                  <c:v>2.4656757136355113E-2</c:v>
                </c:pt>
                <c:pt idx="3841">
                  <c:v>2.4656757136355113E-2</c:v>
                </c:pt>
                <c:pt idx="3842">
                  <c:v>2.4656757136355113E-2</c:v>
                </c:pt>
                <c:pt idx="3843">
                  <c:v>2.4656757136355113E-2</c:v>
                </c:pt>
                <c:pt idx="3844">
                  <c:v>2.4656757136355113E-2</c:v>
                </c:pt>
                <c:pt idx="3845">
                  <c:v>2.4656757136355113E-2</c:v>
                </c:pt>
                <c:pt idx="3846">
                  <c:v>2.4656757136355113E-2</c:v>
                </c:pt>
                <c:pt idx="3847">
                  <c:v>2.4656757136355113E-2</c:v>
                </c:pt>
                <c:pt idx="3848">
                  <c:v>2.4656757136355113E-2</c:v>
                </c:pt>
                <c:pt idx="3849">
                  <c:v>2.4656757136355113E-2</c:v>
                </c:pt>
                <c:pt idx="3850">
                  <c:v>2.4656757136355113E-2</c:v>
                </c:pt>
                <c:pt idx="3851">
                  <c:v>2.4656757136355113E-2</c:v>
                </c:pt>
                <c:pt idx="3852">
                  <c:v>2.4656757136355113E-2</c:v>
                </c:pt>
                <c:pt idx="3853">
                  <c:v>2.4656757136355113E-2</c:v>
                </c:pt>
                <c:pt idx="3854">
                  <c:v>2.4656757136355113E-2</c:v>
                </c:pt>
                <c:pt idx="3855">
                  <c:v>2.4656757136355113E-2</c:v>
                </c:pt>
                <c:pt idx="3856">
                  <c:v>2.4656757136355113E-2</c:v>
                </c:pt>
                <c:pt idx="3857">
                  <c:v>2.4656757136355113E-2</c:v>
                </c:pt>
                <c:pt idx="3858">
                  <c:v>2.4656757136355113E-2</c:v>
                </c:pt>
                <c:pt idx="3859">
                  <c:v>2.4656757136355113E-2</c:v>
                </c:pt>
                <c:pt idx="3860">
                  <c:v>2.4656757136355113E-2</c:v>
                </c:pt>
                <c:pt idx="3861">
                  <c:v>2.4656757136355113E-2</c:v>
                </c:pt>
                <c:pt idx="3862">
                  <c:v>2.4656757136355113E-2</c:v>
                </c:pt>
                <c:pt idx="3863">
                  <c:v>2.4126160637514823E-2</c:v>
                </c:pt>
                <c:pt idx="3864">
                  <c:v>2.4126160637514823E-2</c:v>
                </c:pt>
                <c:pt idx="3865">
                  <c:v>2.4126160637514823E-2</c:v>
                </c:pt>
                <c:pt idx="3866">
                  <c:v>2.4126160637514823E-2</c:v>
                </c:pt>
                <c:pt idx="3867">
                  <c:v>2.4126160637514823E-2</c:v>
                </c:pt>
                <c:pt idx="3868">
                  <c:v>2.4126160637514823E-2</c:v>
                </c:pt>
                <c:pt idx="3869">
                  <c:v>2.4126160637514823E-2</c:v>
                </c:pt>
                <c:pt idx="3870">
                  <c:v>2.4126160637514823E-2</c:v>
                </c:pt>
                <c:pt idx="3871">
                  <c:v>2.4126160637514823E-2</c:v>
                </c:pt>
                <c:pt idx="3872">
                  <c:v>2.4126160637514823E-2</c:v>
                </c:pt>
                <c:pt idx="3873">
                  <c:v>2.3944492016684134E-2</c:v>
                </c:pt>
                <c:pt idx="3874">
                  <c:v>2.3944492016684134E-2</c:v>
                </c:pt>
                <c:pt idx="3875">
                  <c:v>2.3944492016684134E-2</c:v>
                </c:pt>
                <c:pt idx="3876">
                  <c:v>2.3944492016684134E-2</c:v>
                </c:pt>
                <c:pt idx="3877">
                  <c:v>2.3944492016684134E-2</c:v>
                </c:pt>
                <c:pt idx="3878">
                  <c:v>2.3669660856407412E-2</c:v>
                </c:pt>
                <c:pt idx="3879">
                  <c:v>2.3669660856407412E-2</c:v>
                </c:pt>
                <c:pt idx="3880">
                  <c:v>2.3669660856407412E-2</c:v>
                </c:pt>
                <c:pt idx="3881">
                  <c:v>2.3669660856407412E-2</c:v>
                </c:pt>
                <c:pt idx="3882">
                  <c:v>2.3669660856407412E-2</c:v>
                </c:pt>
                <c:pt idx="3883">
                  <c:v>2.3669660856407412E-2</c:v>
                </c:pt>
                <c:pt idx="3884">
                  <c:v>2.3669660856407412E-2</c:v>
                </c:pt>
                <c:pt idx="3885">
                  <c:v>2.3669660856407412E-2</c:v>
                </c:pt>
                <c:pt idx="3886">
                  <c:v>2.3669660856407412E-2</c:v>
                </c:pt>
                <c:pt idx="3887">
                  <c:v>2.3669660856407412E-2</c:v>
                </c:pt>
                <c:pt idx="3888">
                  <c:v>2.3669660856407412E-2</c:v>
                </c:pt>
                <c:pt idx="3889">
                  <c:v>2.35569344703646E-2</c:v>
                </c:pt>
                <c:pt idx="3890">
                  <c:v>2.35569344703646E-2</c:v>
                </c:pt>
                <c:pt idx="3891">
                  <c:v>2.35569344703646E-2</c:v>
                </c:pt>
                <c:pt idx="3892">
                  <c:v>2.35569344703646E-2</c:v>
                </c:pt>
                <c:pt idx="3893">
                  <c:v>2.35569344703646E-2</c:v>
                </c:pt>
                <c:pt idx="3894">
                  <c:v>2.35569344703646E-2</c:v>
                </c:pt>
                <c:pt idx="3895">
                  <c:v>2.35569344703646E-2</c:v>
                </c:pt>
                <c:pt idx="3896">
                  <c:v>2.35569344703646E-2</c:v>
                </c:pt>
                <c:pt idx="3897">
                  <c:v>2.35569344703646E-2</c:v>
                </c:pt>
                <c:pt idx="3898">
                  <c:v>2.35569344703646E-2</c:v>
                </c:pt>
                <c:pt idx="3899">
                  <c:v>2.35569344703646E-2</c:v>
                </c:pt>
                <c:pt idx="3900">
                  <c:v>2.35569344703646E-2</c:v>
                </c:pt>
                <c:pt idx="3901">
                  <c:v>2.35569344703646E-2</c:v>
                </c:pt>
                <c:pt idx="3902">
                  <c:v>2.35569344703646E-2</c:v>
                </c:pt>
                <c:pt idx="3903">
                  <c:v>2.35569344703646E-2</c:v>
                </c:pt>
                <c:pt idx="3904">
                  <c:v>2.35569344703646E-2</c:v>
                </c:pt>
                <c:pt idx="3905">
                  <c:v>2.35569344703646E-2</c:v>
                </c:pt>
                <c:pt idx="3906">
                  <c:v>2.35569344703646E-2</c:v>
                </c:pt>
                <c:pt idx="3907">
                  <c:v>2.35569344703646E-2</c:v>
                </c:pt>
                <c:pt idx="3908">
                  <c:v>2.35569344703646E-2</c:v>
                </c:pt>
                <c:pt idx="3909">
                  <c:v>2.35569344703646E-2</c:v>
                </c:pt>
                <c:pt idx="3910">
                  <c:v>2.35569344703646E-2</c:v>
                </c:pt>
                <c:pt idx="3911">
                  <c:v>2.2915275167800689E-2</c:v>
                </c:pt>
                <c:pt idx="3912">
                  <c:v>2.2915275167800689E-2</c:v>
                </c:pt>
                <c:pt idx="3913">
                  <c:v>2.2915275167800689E-2</c:v>
                </c:pt>
                <c:pt idx="3914">
                  <c:v>2.224160140290082E-2</c:v>
                </c:pt>
                <c:pt idx="3915">
                  <c:v>2.224160140290082E-2</c:v>
                </c:pt>
                <c:pt idx="3916">
                  <c:v>2.224160140290082E-2</c:v>
                </c:pt>
                <c:pt idx="3917">
                  <c:v>2.1615442363628307E-2</c:v>
                </c:pt>
                <c:pt idx="3918">
                  <c:v>2.1615442363628307E-2</c:v>
                </c:pt>
                <c:pt idx="3919">
                  <c:v>2.1615442363628307E-2</c:v>
                </c:pt>
                <c:pt idx="3920">
                  <c:v>2.1615442363628307E-2</c:v>
                </c:pt>
                <c:pt idx="3921">
                  <c:v>2.1615442363628307E-2</c:v>
                </c:pt>
                <c:pt idx="3922">
                  <c:v>2.1615442363628307E-2</c:v>
                </c:pt>
                <c:pt idx="3923">
                  <c:v>2.1615442363628307E-2</c:v>
                </c:pt>
                <c:pt idx="3924">
                  <c:v>2.1615442363628307E-2</c:v>
                </c:pt>
                <c:pt idx="3925">
                  <c:v>2.1615442363628307E-2</c:v>
                </c:pt>
                <c:pt idx="3926">
                  <c:v>2.1615442363628307E-2</c:v>
                </c:pt>
                <c:pt idx="3927">
                  <c:v>2.1615442363628307E-2</c:v>
                </c:pt>
                <c:pt idx="3928">
                  <c:v>2.1463998022433567E-2</c:v>
                </c:pt>
                <c:pt idx="3929">
                  <c:v>2.1267520907241939E-2</c:v>
                </c:pt>
                <c:pt idx="3930">
                  <c:v>2.1267520907241939E-2</c:v>
                </c:pt>
                <c:pt idx="3931">
                  <c:v>2.1267520907241939E-2</c:v>
                </c:pt>
                <c:pt idx="3932">
                  <c:v>2.1267520907241939E-2</c:v>
                </c:pt>
                <c:pt idx="3933">
                  <c:v>2.1267520907241939E-2</c:v>
                </c:pt>
                <c:pt idx="3934">
                  <c:v>2.1267520907241939E-2</c:v>
                </c:pt>
                <c:pt idx="3935">
                  <c:v>2.1267520907241939E-2</c:v>
                </c:pt>
                <c:pt idx="3936">
                  <c:v>2.1267520907241939E-2</c:v>
                </c:pt>
                <c:pt idx="3937">
                  <c:v>2.1267520907241939E-2</c:v>
                </c:pt>
                <c:pt idx="3938">
                  <c:v>2.1267520907241939E-2</c:v>
                </c:pt>
                <c:pt idx="3939">
                  <c:v>2.1267520907241939E-2</c:v>
                </c:pt>
                <c:pt idx="3940">
                  <c:v>2.1267520907241939E-2</c:v>
                </c:pt>
                <c:pt idx="3941">
                  <c:v>2.1267520907241939E-2</c:v>
                </c:pt>
                <c:pt idx="3942">
                  <c:v>2.1267520907241939E-2</c:v>
                </c:pt>
                <c:pt idx="3943">
                  <c:v>2.1267520907241939E-2</c:v>
                </c:pt>
                <c:pt idx="3944">
                  <c:v>2.1267520907241939E-2</c:v>
                </c:pt>
                <c:pt idx="3945">
                  <c:v>2.1267520907241939E-2</c:v>
                </c:pt>
                <c:pt idx="3946">
                  <c:v>2.1267520907241939E-2</c:v>
                </c:pt>
                <c:pt idx="3947">
                  <c:v>2.1267520907241939E-2</c:v>
                </c:pt>
                <c:pt idx="3948">
                  <c:v>2.1267520907241939E-2</c:v>
                </c:pt>
                <c:pt idx="3949">
                  <c:v>2.1267520907241939E-2</c:v>
                </c:pt>
                <c:pt idx="3950">
                  <c:v>2.1267520907241939E-2</c:v>
                </c:pt>
                <c:pt idx="3951">
                  <c:v>2.1267520907241939E-2</c:v>
                </c:pt>
                <c:pt idx="3952">
                  <c:v>2.1267520907241939E-2</c:v>
                </c:pt>
                <c:pt idx="3953">
                  <c:v>2.1267520907241939E-2</c:v>
                </c:pt>
                <c:pt idx="3954">
                  <c:v>2.1267520907241939E-2</c:v>
                </c:pt>
                <c:pt idx="3955">
                  <c:v>2.1267520907241939E-2</c:v>
                </c:pt>
                <c:pt idx="3956">
                  <c:v>2.1267520907241939E-2</c:v>
                </c:pt>
                <c:pt idx="3957">
                  <c:v>2.1267520907241939E-2</c:v>
                </c:pt>
                <c:pt idx="3958">
                  <c:v>2.1267520907241939E-2</c:v>
                </c:pt>
                <c:pt idx="3959">
                  <c:v>2.1267520907241939E-2</c:v>
                </c:pt>
                <c:pt idx="3960">
                  <c:v>2.1267520907241939E-2</c:v>
                </c:pt>
                <c:pt idx="3961">
                  <c:v>2.1267520907241939E-2</c:v>
                </c:pt>
                <c:pt idx="3962">
                  <c:v>2.1267520907241939E-2</c:v>
                </c:pt>
                <c:pt idx="3963">
                  <c:v>2.1267520907241939E-2</c:v>
                </c:pt>
                <c:pt idx="3964">
                  <c:v>2.1267520907241939E-2</c:v>
                </c:pt>
                <c:pt idx="3965">
                  <c:v>2.1011058696397952E-2</c:v>
                </c:pt>
                <c:pt idx="3966">
                  <c:v>2.1011058696397952E-2</c:v>
                </c:pt>
                <c:pt idx="3967">
                  <c:v>2.1011058696397952E-2</c:v>
                </c:pt>
                <c:pt idx="3968">
                  <c:v>2.1011058696397952E-2</c:v>
                </c:pt>
                <c:pt idx="3969">
                  <c:v>2.0391437297197137E-2</c:v>
                </c:pt>
                <c:pt idx="3970">
                  <c:v>2.0391437297197137E-2</c:v>
                </c:pt>
                <c:pt idx="3971">
                  <c:v>2.0391437297197137E-2</c:v>
                </c:pt>
                <c:pt idx="3972">
                  <c:v>2.0391437297197137E-2</c:v>
                </c:pt>
                <c:pt idx="3973">
                  <c:v>2.0391437297197137E-2</c:v>
                </c:pt>
                <c:pt idx="3974">
                  <c:v>2.0391437297197137E-2</c:v>
                </c:pt>
                <c:pt idx="3975">
                  <c:v>2.0391437297197137E-2</c:v>
                </c:pt>
                <c:pt idx="3976">
                  <c:v>2.0391437297197137E-2</c:v>
                </c:pt>
                <c:pt idx="3977">
                  <c:v>2.0391437297197137E-2</c:v>
                </c:pt>
                <c:pt idx="3978">
                  <c:v>2.0391437297197137E-2</c:v>
                </c:pt>
                <c:pt idx="3979">
                  <c:v>2.0391437297197137E-2</c:v>
                </c:pt>
                <c:pt idx="3980">
                  <c:v>2.0391437297197137E-2</c:v>
                </c:pt>
                <c:pt idx="3981">
                  <c:v>2.0014843341322683E-2</c:v>
                </c:pt>
                <c:pt idx="3982">
                  <c:v>2.0014843341322683E-2</c:v>
                </c:pt>
                <c:pt idx="3983">
                  <c:v>2.0014843341322683E-2</c:v>
                </c:pt>
                <c:pt idx="3984">
                  <c:v>2.0014843341322683E-2</c:v>
                </c:pt>
                <c:pt idx="3985">
                  <c:v>2.0014843341322683E-2</c:v>
                </c:pt>
                <c:pt idx="3986">
                  <c:v>2.0014843341322683E-2</c:v>
                </c:pt>
                <c:pt idx="3987">
                  <c:v>2.0014843341322683E-2</c:v>
                </c:pt>
                <c:pt idx="3988">
                  <c:v>2.0014843341322683E-2</c:v>
                </c:pt>
                <c:pt idx="3989">
                  <c:v>2.0014843341322683E-2</c:v>
                </c:pt>
                <c:pt idx="3990">
                  <c:v>1.7358953954991218E-2</c:v>
                </c:pt>
                <c:pt idx="3991">
                  <c:v>1.7358953954991218E-2</c:v>
                </c:pt>
                <c:pt idx="3992">
                  <c:v>1.7358953954991218E-2</c:v>
                </c:pt>
                <c:pt idx="3993">
                  <c:v>1.7358953954991218E-2</c:v>
                </c:pt>
                <c:pt idx="3994">
                  <c:v>1.7358953954991218E-2</c:v>
                </c:pt>
                <c:pt idx="3995">
                  <c:v>1.7358953954991218E-2</c:v>
                </c:pt>
                <c:pt idx="3996">
                  <c:v>1.7358953954991218E-2</c:v>
                </c:pt>
                <c:pt idx="3997">
                  <c:v>1.7358953954991218E-2</c:v>
                </c:pt>
                <c:pt idx="3998">
                  <c:v>1.7358953954991218E-2</c:v>
                </c:pt>
                <c:pt idx="3999">
                  <c:v>1.7358953954991218E-2</c:v>
                </c:pt>
                <c:pt idx="4000">
                  <c:v>1.7358953954991218E-2</c:v>
                </c:pt>
                <c:pt idx="4001">
                  <c:v>1.7358953954991218E-2</c:v>
                </c:pt>
                <c:pt idx="4002">
                  <c:v>1.7358953954991218E-2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720-46E0-B4DD-9BD48524B1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4460256"/>
        <c:axId val="1254460736"/>
      </c:scatterChart>
      <c:valAx>
        <c:axId val="1254460256"/>
        <c:scaling>
          <c:orientation val="minMax"/>
          <c:max val="4000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(days)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4460736"/>
        <c:crosses val="autoZero"/>
        <c:crossBetween val="midCat"/>
      </c:valAx>
      <c:valAx>
        <c:axId val="125446073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Initial margin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4460256"/>
        <c:crosses val="autoZero"/>
        <c:crossBetween val="midCat"/>
      </c:valAx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</c:plotArea>
    <c:legend>
      <c:legendPos val="t"/>
      <c:overlay val="0"/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Case 1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'9.1 Hist Sim with VS'!$B$10:$B$4012</c:f>
              <c:numCache>
                <c:formatCode>General</c:formatCode>
                <c:ptCount val="400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  <c:pt idx="1803">
                  <c:v>1801</c:v>
                </c:pt>
                <c:pt idx="1804">
                  <c:v>1802</c:v>
                </c:pt>
                <c:pt idx="1805">
                  <c:v>1803</c:v>
                </c:pt>
                <c:pt idx="1806">
                  <c:v>1804</c:v>
                </c:pt>
                <c:pt idx="1807">
                  <c:v>1805</c:v>
                </c:pt>
                <c:pt idx="1808">
                  <c:v>1806</c:v>
                </c:pt>
                <c:pt idx="1809">
                  <c:v>1807</c:v>
                </c:pt>
                <c:pt idx="1810">
                  <c:v>1808</c:v>
                </c:pt>
                <c:pt idx="1811">
                  <c:v>1809</c:v>
                </c:pt>
                <c:pt idx="1812">
                  <c:v>1810</c:v>
                </c:pt>
                <c:pt idx="1813">
                  <c:v>1811</c:v>
                </c:pt>
                <c:pt idx="1814">
                  <c:v>1812</c:v>
                </c:pt>
                <c:pt idx="1815">
                  <c:v>1813</c:v>
                </c:pt>
                <c:pt idx="1816">
                  <c:v>1814</c:v>
                </c:pt>
                <c:pt idx="1817">
                  <c:v>1815</c:v>
                </c:pt>
                <c:pt idx="1818">
                  <c:v>1816</c:v>
                </c:pt>
                <c:pt idx="1819">
                  <c:v>1817</c:v>
                </c:pt>
                <c:pt idx="1820">
                  <c:v>1818</c:v>
                </c:pt>
                <c:pt idx="1821">
                  <c:v>1819</c:v>
                </c:pt>
                <c:pt idx="1822">
                  <c:v>1820</c:v>
                </c:pt>
                <c:pt idx="1823">
                  <c:v>1821</c:v>
                </c:pt>
                <c:pt idx="1824">
                  <c:v>1822</c:v>
                </c:pt>
                <c:pt idx="1825">
                  <c:v>1823</c:v>
                </c:pt>
                <c:pt idx="1826">
                  <c:v>1824</c:v>
                </c:pt>
                <c:pt idx="1827">
                  <c:v>1825</c:v>
                </c:pt>
                <c:pt idx="1828">
                  <c:v>1826</c:v>
                </c:pt>
                <c:pt idx="1829">
                  <c:v>1827</c:v>
                </c:pt>
                <c:pt idx="1830">
                  <c:v>1828</c:v>
                </c:pt>
                <c:pt idx="1831">
                  <c:v>1829</c:v>
                </c:pt>
                <c:pt idx="1832">
                  <c:v>1830</c:v>
                </c:pt>
                <c:pt idx="1833">
                  <c:v>1831</c:v>
                </c:pt>
                <c:pt idx="1834">
                  <c:v>1832</c:v>
                </c:pt>
                <c:pt idx="1835">
                  <c:v>1833</c:v>
                </c:pt>
                <c:pt idx="1836">
                  <c:v>1834</c:v>
                </c:pt>
                <c:pt idx="1837">
                  <c:v>1835</c:v>
                </c:pt>
                <c:pt idx="1838">
                  <c:v>1836</c:v>
                </c:pt>
                <c:pt idx="1839">
                  <c:v>1837</c:v>
                </c:pt>
                <c:pt idx="1840">
                  <c:v>1838</c:v>
                </c:pt>
                <c:pt idx="1841">
                  <c:v>1839</c:v>
                </c:pt>
                <c:pt idx="1842">
                  <c:v>1840</c:v>
                </c:pt>
                <c:pt idx="1843">
                  <c:v>1841</c:v>
                </c:pt>
                <c:pt idx="1844">
                  <c:v>1842</c:v>
                </c:pt>
                <c:pt idx="1845">
                  <c:v>1843</c:v>
                </c:pt>
                <c:pt idx="1846">
                  <c:v>1844</c:v>
                </c:pt>
                <c:pt idx="1847">
                  <c:v>1845</c:v>
                </c:pt>
                <c:pt idx="1848">
                  <c:v>1846</c:v>
                </c:pt>
                <c:pt idx="1849">
                  <c:v>1847</c:v>
                </c:pt>
                <c:pt idx="1850">
                  <c:v>1848</c:v>
                </c:pt>
                <c:pt idx="1851">
                  <c:v>1849</c:v>
                </c:pt>
                <c:pt idx="1852">
                  <c:v>1850</c:v>
                </c:pt>
                <c:pt idx="1853">
                  <c:v>1851</c:v>
                </c:pt>
                <c:pt idx="1854">
                  <c:v>1852</c:v>
                </c:pt>
                <c:pt idx="1855">
                  <c:v>1853</c:v>
                </c:pt>
                <c:pt idx="1856">
                  <c:v>1854</c:v>
                </c:pt>
                <c:pt idx="1857">
                  <c:v>1855</c:v>
                </c:pt>
                <c:pt idx="1858">
                  <c:v>1856</c:v>
                </c:pt>
                <c:pt idx="1859">
                  <c:v>1857</c:v>
                </c:pt>
                <c:pt idx="1860">
                  <c:v>1858</c:v>
                </c:pt>
                <c:pt idx="1861">
                  <c:v>1859</c:v>
                </c:pt>
                <c:pt idx="1862">
                  <c:v>1860</c:v>
                </c:pt>
                <c:pt idx="1863">
                  <c:v>1861</c:v>
                </c:pt>
                <c:pt idx="1864">
                  <c:v>1862</c:v>
                </c:pt>
                <c:pt idx="1865">
                  <c:v>1863</c:v>
                </c:pt>
                <c:pt idx="1866">
                  <c:v>1864</c:v>
                </c:pt>
                <c:pt idx="1867">
                  <c:v>1865</c:v>
                </c:pt>
                <c:pt idx="1868">
                  <c:v>1866</c:v>
                </c:pt>
                <c:pt idx="1869">
                  <c:v>1867</c:v>
                </c:pt>
                <c:pt idx="1870">
                  <c:v>1868</c:v>
                </c:pt>
                <c:pt idx="1871">
                  <c:v>1869</c:v>
                </c:pt>
                <c:pt idx="1872">
                  <c:v>1870</c:v>
                </c:pt>
                <c:pt idx="1873">
                  <c:v>1871</c:v>
                </c:pt>
                <c:pt idx="1874">
                  <c:v>1872</c:v>
                </c:pt>
                <c:pt idx="1875">
                  <c:v>1873</c:v>
                </c:pt>
                <c:pt idx="1876">
                  <c:v>1874</c:v>
                </c:pt>
                <c:pt idx="1877">
                  <c:v>1875</c:v>
                </c:pt>
                <c:pt idx="1878">
                  <c:v>1876</c:v>
                </c:pt>
                <c:pt idx="1879">
                  <c:v>1877</c:v>
                </c:pt>
                <c:pt idx="1880">
                  <c:v>1878</c:v>
                </c:pt>
                <c:pt idx="1881">
                  <c:v>1879</c:v>
                </c:pt>
                <c:pt idx="1882">
                  <c:v>1880</c:v>
                </c:pt>
                <c:pt idx="1883">
                  <c:v>1881</c:v>
                </c:pt>
                <c:pt idx="1884">
                  <c:v>1882</c:v>
                </c:pt>
                <c:pt idx="1885">
                  <c:v>1883</c:v>
                </c:pt>
                <c:pt idx="1886">
                  <c:v>1884</c:v>
                </c:pt>
                <c:pt idx="1887">
                  <c:v>1885</c:v>
                </c:pt>
                <c:pt idx="1888">
                  <c:v>1886</c:v>
                </c:pt>
                <c:pt idx="1889">
                  <c:v>1887</c:v>
                </c:pt>
                <c:pt idx="1890">
                  <c:v>1888</c:v>
                </c:pt>
                <c:pt idx="1891">
                  <c:v>1889</c:v>
                </c:pt>
                <c:pt idx="1892">
                  <c:v>1890</c:v>
                </c:pt>
                <c:pt idx="1893">
                  <c:v>1891</c:v>
                </c:pt>
                <c:pt idx="1894">
                  <c:v>1892</c:v>
                </c:pt>
                <c:pt idx="1895">
                  <c:v>1893</c:v>
                </c:pt>
                <c:pt idx="1896">
                  <c:v>1894</c:v>
                </c:pt>
                <c:pt idx="1897">
                  <c:v>1895</c:v>
                </c:pt>
                <c:pt idx="1898">
                  <c:v>1896</c:v>
                </c:pt>
                <c:pt idx="1899">
                  <c:v>1897</c:v>
                </c:pt>
                <c:pt idx="1900">
                  <c:v>1898</c:v>
                </c:pt>
                <c:pt idx="1901">
                  <c:v>1899</c:v>
                </c:pt>
                <c:pt idx="1902">
                  <c:v>1900</c:v>
                </c:pt>
                <c:pt idx="1903">
                  <c:v>1901</c:v>
                </c:pt>
                <c:pt idx="1904">
                  <c:v>1902</c:v>
                </c:pt>
                <c:pt idx="1905">
                  <c:v>1903</c:v>
                </c:pt>
                <c:pt idx="1906">
                  <c:v>1904</c:v>
                </c:pt>
                <c:pt idx="1907">
                  <c:v>1905</c:v>
                </c:pt>
                <c:pt idx="1908">
                  <c:v>1906</c:v>
                </c:pt>
                <c:pt idx="1909">
                  <c:v>1907</c:v>
                </c:pt>
                <c:pt idx="1910">
                  <c:v>1908</c:v>
                </c:pt>
                <c:pt idx="1911">
                  <c:v>1909</c:v>
                </c:pt>
                <c:pt idx="1912">
                  <c:v>1910</c:v>
                </c:pt>
                <c:pt idx="1913">
                  <c:v>1911</c:v>
                </c:pt>
                <c:pt idx="1914">
                  <c:v>1912</c:v>
                </c:pt>
                <c:pt idx="1915">
                  <c:v>1913</c:v>
                </c:pt>
                <c:pt idx="1916">
                  <c:v>1914</c:v>
                </c:pt>
                <c:pt idx="1917">
                  <c:v>1915</c:v>
                </c:pt>
                <c:pt idx="1918">
                  <c:v>1916</c:v>
                </c:pt>
                <c:pt idx="1919">
                  <c:v>1917</c:v>
                </c:pt>
                <c:pt idx="1920">
                  <c:v>1918</c:v>
                </c:pt>
                <c:pt idx="1921">
                  <c:v>1919</c:v>
                </c:pt>
                <c:pt idx="1922">
                  <c:v>1920</c:v>
                </c:pt>
                <c:pt idx="1923">
                  <c:v>1921</c:v>
                </c:pt>
                <c:pt idx="1924">
                  <c:v>1922</c:v>
                </c:pt>
                <c:pt idx="1925">
                  <c:v>1923</c:v>
                </c:pt>
                <c:pt idx="1926">
                  <c:v>1924</c:v>
                </c:pt>
                <c:pt idx="1927">
                  <c:v>1925</c:v>
                </c:pt>
                <c:pt idx="1928">
                  <c:v>1926</c:v>
                </c:pt>
                <c:pt idx="1929">
                  <c:v>1927</c:v>
                </c:pt>
                <c:pt idx="1930">
                  <c:v>1928</c:v>
                </c:pt>
                <c:pt idx="1931">
                  <c:v>1929</c:v>
                </c:pt>
                <c:pt idx="1932">
                  <c:v>1930</c:v>
                </c:pt>
                <c:pt idx="1933">
                  <c:v>1931</c:v>
                </c:pt>
                <c:pt idx="1934">
                  <c:v>1932</c:v>
                </c:pt>
                <c:pt idx="1935">
                  <c:v>1933</c:v>
                </c:pt>
                <c:pt idx="1936">
                  <c:v>1934</c:v>
                </c:pt>
                <c:pt idx="1937">
                  <c:v>1935</c:v>
                </c:pt>
                <c:pt idx="1938">
                  <c:v>1936</c:v>
                </c:pt>
                <c:pt idx="1939">
                  <c:v>1937</c:v>
                </c:pt>
                <c:pt idx="1940">
                  <c:v>1938</c:v>
                </c:pt>
                <c:pt idx="1941">
                  <c:v>1939</c:v>
                </c:pt>
                <c:pt idx="1942">
                  <c:v>1940</c:v>
                </c:pt>
                <c:pt idx="1943">
                  <c:v>1941</c:v>
                </c:pt>
                <c:pt idx="1944">
                  <c:v>1942</c:v>
                </c:pt>
                <c:pt idx="1945">
                  <c:v>1943</c:v>
                </c:pt>
                <c:pt idx="1946">
                  <c:v>1944</c:v>
                </c:pt>
                <c:pt idx="1947">
                  <c:v>1945</c:v>
                </c:pt>
                <c:pt idx="1948">
                  <c:v>1946</c:v>
                </c:pt>
                <c:pt idx="1949">
                  <c:v>1947</c:v>
                </c:pt>
                <c:pt idx="1950">
                  <c:v>1948</c:v>
                </c:pt>
                <c:pt idx="1951">
                  <c:v>1949</c:v>
                </c:pt>
                <c:pt idx="1952">
                  <c:v>1950</c:v>
                </c:pt>
                <c:pt idx="1953">
                  <c:v>1951</c:v>
                </c:pt>
                <c:pt idx="1954">
                  <c:v>1952</c:v>
                </c:pt>
                <c:pt idx="1955">
                  <c:v>1953</c:v>
                </c:pt>
                <c:pt idx="1956">
                  <c:v>1954</c:v>
                </c:pt>
                <c:pt idx="1957">
                  <c:v>1955</c:v>
                </c:pt>
                <c:pt idx="1958">
                  <c:v>1956</c:v>
                </c:pt>
                <c:pt idx="1959">
                  <c:v>1957</c:v>
                </c:pt>
                <c:pt idx="1960">
                  <c:v>1958</c:v>
                </c:pt>
                <c:pt idx="1961">
                  <c:v>1959</c:v>
                </c:pt>
                <c:pt idx="1962">
                  <c:v>1960</c:v>
                </c:pt>
                <c:pt idx="1963">
                  <c:v>1961</c:v>
                </c:pt>
                <c:pt idx="1964">
                  <c:v>1962</c:v>
                </c:pt>
                <c:pt idx="1965">
                  <c:v>1963</c:v>
                </c:pt>
                <c:pt idx="1966">
                  <c:v>1964</c:v>
                </c:pt>
                <c:pt idx="1967">
                  <c:v>1965</c:v>
                </c:pt>
                <c:pt idx="1968">
                  <c:v>1966</c:v>
                </c:pt>
                <c:pt idx="1969">
                  <c:v>1967</c:v>
                </c:pt>
                <c:pt idx="1970">
                  <c:v>1968</c:v>
                </c:pt>
                <c:pt idx="1971">
                  <c:v>1969</c:v>
                </c:pt>
                <c:pt idx="1972">
                  <c:v>1970</c:v>
                </c:pt>
                <c:pt idx="1973">
                  <c:v>1971</c:v>
                </c:pt>
                <c:pt idx="1974">
                  <c:v>1972</c:v>
                </c:pt>
                <c:pt idx="1975">
                  <c:v>1973</c:v>
                </c:pt>
                <c:pt idx="1976">
                  <c:v>1974</c:v>
                </c:pt>
                <c:pt idx="1977">
                  <c:v>1975</c:v>
                </c:pt>
                <c:pt idx="1978">
                  <c:v>1976</c:v>
                </c:pt>
                <c:pt idx="1979">
                  <c:v>1977</c:v>
                </c:pt>
                <c:pt idx="1980">
                  <c:v>1978</c:v>
                </c:pt>
                <c:pt idx="1981">
                  <c:v>1979</c:v>
                </c:pt>
                <c:pt idx="1982">
                  <c:v>1980</c:v>
                </c:pt>
                <c:pt idx="1983">
                  <c:v>1981</c:v>
                </c:pt>
                <c:pt idx="1984">
                  <c:v>1982</c:v>
                </c:pt>
                <c:pt idx="1985">
                  <c:v>1983</c:v>
                </c:pt>
                <c:pt idx="1986">
                  <c:v>1984</c:v>
                </c:pt>
                <c:pt idx="1987">
                  <c:v>1985</c:v>
                </c:pt>
                <c:pt idx="1988">
                  <c:v>1986</c:v>
                </c:pt>
                <c:pt idx="1989">
                  <c:v>1987</c:v>
                </c:pt>
                <c:pt idx="1990">
                  <c:v>1988</c:v>
                </c:pt>
                <c:pt idx="1991">
                  <c:v>1989</c:v>
                </c:pt>
                <c:pt idx="1992">
                  <c:v>1990</c:v>
                </c:pt>
                <c:pt idx="1993">
                  <c:v>1991</c:v>
                </c:pt>
                <c:pt idx="1994">
                  <c:v>1992</c:v>
                </c:pt>
                <c:pt idx="1995">
                  <c:v>1993</c:v>
                </c:pt>
                <c:pt idx="1996">
                  <c:v>1994</c:v>
                </c:pt>
                <c:pt idx="1997">
                  <c:v>1995</c:v>
                </c:pt>
                <c:pt idx="1998">
                  <c:v>1996</c:v>
                </c:pt>
                <c:pt idx="1999">
                  <c:v>1997</c:v>
                </c:pt>
                <c:pt idx="2000">
                  <c:v>1998</c:v>
                </c:pt>
                <c:pt idx="2001">
                  <c:v>1999</c:v>
                </c:pt>
                <c:pt idx="2002">
                  <c:v>2000</c:v>
                </c:pt>
                <c:pt idx="2003">
                  <c:v>2001</c:v>
                </c:pt>
                <c:pt idx="2004">
                  <c:v>2002</c:v>
                </c:pt>
                <c:pt idx="2005">
                  <c:v>2003</c:v>
                </c:pt>
                <c:pt idx="2006">
                  <c:v>2004</c:v>
                </c:pt>
                <c:pt idx="2007">
                  <c:v>2005</c:v>
                </c:pt>
                <c:pt idx="2008">
                  <c:v>2006</c:v>
                </c:pt>
                <c:pt idx="2009">
                  <c:v>2007</c:v>
                </c:pt>
                <c:pt idx="2010">
                  <c:v>2008</c:v>
                </c:pt>
                <c:pt idx="2011">
                  <c:v>2009</c:v>
                </c:pt>
                <c:pt idx="2012">
                  <c:v>2010</c:v>
                </c:pt>
                <c:pt idx="2013">
                  <c:v>2011</c:v>
                </c:pt>
                <c:pt idx="2014">
                  <c:v>2012</c:v>
                </c:pt>
                <c:pt idx="2015">
                  <c:v>2013</c:v>
                </c:pt>
                <c:pt idx="2016">
                  <c:v>2014</c:v>
                </c:pt>
                <c:pt idx="2017">
                  <c:v>2015</c:v>
                </c:pt>
                <c:pt idx="2018">
                  <c:v>2016</c:v>
                </c:pt>
                <c:pt idx="2019">
                  <c:v>2017</c:v>
                </c:pt>
                <c:pt idx="2020">
                  <c:v>2018</c:v>
                </c:pt>
                <c:pt idx="2021">
                  <c:v>2019</c:v>
                </c:pt>
                <c:pt idx="2022">
                  <c:v>2020</c:v>
                </c:pt>
                <c:pt idx="2023">
                  <c:v>2021</c:v>
                </c:pt>
                <c:pt idx="2024">
                  <c:v>2022</c:v>
                </c:pt>
                <c:pt idx="2025">
                  <c:v>2023</c:v>
                </c:pt>
                <c:pt idx="2026">
                  <c:v>2024</c:v>
                </c:pt>
                <c:pt idx="2027">
                  <c:v>2025</c:v>
                </c:pt>
                <c:pt idx="2028">
                  <c:v>2026</c:v>
                </c:pt>
                <c:pt idx="2029">
                  <c:v>2027</c:v>
                </c:pt>
                <c:pt idx="2030">
                  <c:v>2028</c:v>
                </c:pt>
                <c:pt idx="2031">
                  <c:v>2029</c:v>
                </c:pt>
                <c:pt idx="2032">
                  <c:v>2030</c:v>
                </c:pt>
                <c:pt idx="2033">
                  <c:v>2031</c:v>
                </c:pt>
                <c:pt idx="2034">
                  <c:v>2032</c:v>
                </c:pt>
                <c:pt idx="2035">
                  <c:v>2033</c:v>
                </c:pt>
                <c:pt idx="2036">
                  <c:v>2034</c:v>
                </c:pt>
                <c:pt idx="2037">
                  <c:v>2035</c:v>
                </c:pt>
                <c:pt idx="2038">
                  <c:v>2036</c:v>
                </c:pt>
                <c:pt idx="2039">
                  <c:v>2037</c:v>
                </c:pt>
                <c:pt idx="2040">
                  <c:v>2038</c:v>
                </c:pt>
                <c:pt idx="2041">
                  <c:v>2039</c:v>
                </c:pt>
                <c:pt idx="2042">
                  <c:v>2040</c:v>
                </c:pt>
                <c:pt idx="2043">
                  <c:v>2041</c:v>
                </c:pt>
                <c:pt idx="2044">
                  <c:v>2042</c:v>
                </c:pt>
                <c:pt idx="2045">
                  <c:v>2043</c:v>
                </c:pt>
                <c:pt idx="2046">
                  <c:v>2044</c:v>
                </c:pt>
                <c:pt idx="2047">
                  <c:v>2045</c:v>
                </c:pt>
                <c:pt idx="2048">
                  <c:v>2046</c:v>
                </c:pt>
                <c:pt idx="2049">
                  <c:v>2047</c:v>
                </c:pt>
                <c:pt idx="2050">
                  <c:v>2048</c:v>
                </c:pt>
                <c:pt idx="2051">
                  <c:v>2049</c:v>
                </c:pt>
                <c:pt idx="2052">
                  <c:v>2050</c:v>
                </c:pt>
                <c:pt idx="2053">
                  <c:v>2051</c:v>
                </c:pt>
                <c:pt idx="2054">
                  <c:v>2052</c:v>
                </c:pt>
                <c:pt idx="2055">
                  <c:v>2053</c:v>
                </c:pt>
                <c:pt idx="2056">
                  <c:v>2054</c:v>
                </c:pt>
                <c:pt idx="2057">
                  <c:v>2055</c:v>
                </c:pt>
                <c:pt idx="2058">
                  <c:v>2056</c:v>
                </c:pt>
                <c:pt idx="2059">
                  <c:v>2057</c:v>
                </c:pt>
                <c:pt idx="2060">
                  <c:v>2058</c:v>
                </c:pt>
                <c:pt idx="2061">
                  <c:v>2059</c:v>
                </c:pt>
                <c:pt idx="2062">
                  <c:v>2060</c:v>
                </c:pt>
                <c:pt idx="2063">
                  <c:v>2061</c:v>
                </c:pt>
                <c:pt idx="2064">
                  <c:v>2062</c:v>
                </c:pt>
                <c:pt idx="2065">
                  <c:v>2063</c:v>
                </c:pt>
                <c:pt idx="2066">
                  <c:v>2064</c:v>
                </c:pt>
                <c:pt idx="2067">
                  <c:v>2065</c:v>
                </c:pt>
                <c:pt idx="2068">
                  <c:v>2066</c:v>
                </c:pt>
                <c:pt idx="2069">
                  <c:v>2067</c:v>
                </c:pt>
                <c:pt idx="2070">
                  <c:v>2068</c:v>
                </c:pt>
                <c:pt idx="2071">
                  <c:v>2069</c:v>
                </c:pt>
                <c:pt idx="2072">
                  <c:v>2070</c:v>
                </c:pt>
                <c:pt idx="2073">
                  <c:v>2071</c:v>
                </c:pt>
                <c:pt idx="2074">
                  <c:v>2072</c:v>
                </c:pt>
                <c:pt idx="2075">
                  <c:v>2073</c:v>
                </c:pt>
                <c:pt idx="2076">
                  <c:v>2074</c:v>
                </c:pt>
                <c:pt idx="2077">
                  <c:v>2075</c:v>
                </c:pt>
                <c:pt idx="2078">
                  <c:v>2076</c:v>
                </c:pt>
                <c:pt idx="2079">
                  <c:v>2077</c:v>
                </c:pt>
                <c:pt idx="2080">
                  <c:v>2078</c:v>
                </c:pt>
                <c:pt idx="2081">
                  <c:v>2079</c:v>
                </c:pt>
                <c:pt idx="2082">
                  <c:v>2080</c:v>
                </c:pt>
                <c:pt idx="2083">
                  <c:v>2081</c:v>
                </c:pt>
                <c:pt idx="2084">
                  <c:v>2082</c:v>
                </c:pt>
                <c:pt idx="2085">
                  <c:v>2083</c:v>
                </c:pt>
                <c:pt idx="2086">
                  <c:v>2084</c:v>
                </c:pt>
                <c:pt idx="2087">
                  <c:v>2085</c:v>
                </c:pt>
                <c:pt idx="2088">
                  <c:v>2086</c:v>
                </c:pt>
                <c:pt idx="2089">
                  <c:v>2087</c:v>
                </c:pt>
                <c:pt idx="2090">
                  <c:v>2088</c:v>
                </c:pt>
                <c:pt idx="2091">
                  <c:v>2089</c:v>
                </c:pt>
                <c:pt idx="2092">
                  <c:v>2090</c:v>
                </c:pt>
                <c:pt idx="2093">
                  <c:v>2091</c:v>
                </c:pt>
                <c:pt idx="2094">
                  <c:v>2092</c:v>
                </c:pt>
                <c:pt idx="2095">
                  <c:v>2093</c:v>
                </c:pt>
                <c:pt idx="2096">
                  <c:v>2094</c:v>
                </c:pt>
                <c:pt idx="2097">
                  <c:v>2095</c:v>
                </c:pt>
                <c:pt idx="2098">
                  <c:v>2096</c:v>
                </c:pt>
                <c:pt idx="2099">
                  <c:v>2097</c:v>
                </c:pt>
                <c:pt idx="2100">
                  <c:v>2098</c:v>
                </c:pt>
                <c:pt idx="2101">
                  <c:v>2099</c:v>
                </c:pt>
                <c:pt idx="2102">
                  <c:v>2100</c:v>
                </c:pt>
                <c:pt idx="2103">
                  <c:v>2101</c:v>
                </c:pt>
                <c:pt idx="2104">
                  <c:v>2102</c:v>
                </c:pt>
                <c:pt idx="2105">
                  <c:v>2103</c:v>
                </c:pt>
                <c:pt idx="2106">
                  <c:v>2104</c:v>
                </c:pt>
                <c:pt idx="2107">
                  <c:v>2105</c:v>
                </c:pt>
                <c:pt idx="2108">
                  <c:v>2106</c:v>
                </c:pt>
                <c:pt idx="2109">
                  <c:v>2107</c:v>
                </c:pt>
                <c:pt idx="2110">
                  <c:v>2108</c:v>
                </c:pt>
                <c:pt idx="2111">
                  <c:v>2109</c:v>
                </c:pt>
                <c:pt idx="2112">
                  <c:v>2110</c:v>
                </c:pt>
                <c:pt idx="2113">
                  <c:v>2111</c:v>
                </c:pt>
                <c:pt idx="2114">
                  <c:v>2112</c:v>
                </c:pt>
                <c:pt idx="2115">
                  <c:v>2113</c:v>
                </c:pt>
                <c:pt idx="2116">
                  <c:v>2114</c:v>
                </c:pt>
                <c:pt idx="2117">
                  <c:v>2115</c:v>
                </c:pt>
                <c:pt idx="2118">
                  <c:v>2116</c:v>
                </c:pt>
                <c:pt idx="2119">
                  <c:v>2117</c:v>
                </c:pt>
                <c:pt idx="2120">
                  <c:v>2118</c:v>
                </c:pt>
                <c:pt idx="2121">
                  <c:v>2119</c:v>
                </c:pt>
                <c:pt idx="2122">
                  <c:v>2120</c:v>
                </c:pt>
                <c:pt idx="2123">
                  <c:v>2121</c:v>
                </c:pt>
                <c:pt idx="2124">
                  <c:v>2122</c:v>
                </c:pt>
                <c:pt idx="2125">
                  <c:v>2123</c:v>
                </c:pt>
                <c:pt idx="2126">
                  <c:v>2124</c:v>
                </c:pt>
                <c:pt idx="2127">
                  <c:v>2125</c:v>
                </c:pt>
                <c:pt idx="2128">
                  <c:v>2126</c:v>
                </c:pt>
                <c:pt idx="2129">
                  <c:v>2127</c:v>
                </c:pt>
                <c:pt idx="2130">
                  <c:v>2128</c:v>
                </c:pt>
                <c:pt idx="2131">
                  <c:v>2129</c:v>
                </c:pt>
                <c:pt idx="2132">
                  <c:v>2130</c:v>
                </c:pt>
                <c:pt idx="2133">
                  <c:v>2131</c:v>
                </c:pt>
                <c:pt idx="2134">
                  <c:v>2132</c:v>
                </c:pt>
                <c:pt idx="2135">
                  <c:v>2133</c:v>
                </c:pt>
                <c:pt idx="2136">
                  <c:v>2134</c:v>
                </c:pt>
                <c:pt idx="2137">
                  <c:v>2135</c:v>
                </c:pt>
                <c:pt idx="2138">
                  <c:v>2136</c:v>
                </c:pt>
                <c:pt idx="2139">
                  <c:v>2137</c:v>
                </c:pt>
                <c:pt idx="2140">
                  <c:v>2138</c:v>
                </c:pt>
                <c:pt idx="2141">
                  <c:v>2139</c:v>
                </c:pt>
                <c:pt idx="2142">
                  <c:v>2140</c:v>
                </c:pt>
                <c:pt idx="2143">
                  <c:v>2141</c:v>
                </c:pt>
                <c:pt idx="2144">
                  <c:v>2142</c:v>
                </c:pt>
                <c:pt idx="2145">
                  <c:v>2143</c:v>
                </c:pt>
                <c:pt idx="2146">
                  <c:v>2144</c:v>
                </c:pt>
                <c:pt idx="2147">
                  <c:v>2145</c:v>
                </c:pt>
                <c:pt idx="2148">
                  <c:v>2146</c:v>
                </c:pt>
                <c:pt idx="2149">
                  <c:v>2147</c:v>
                </c:pt>
                <c:pt idx="2150">
                  <c:v>2148</c:v>
                </c:pt>
                <c:pt idx="2151">
                  <c:v>2149</c:v>
                </c:pt>
                <c:pt idx="2152">
                  <c:v>2150</c:v>
                </c:pt>
                <c:pt idx="2153">
                  <c:v>2151</c:v>
                </c:pt>
                <c:pt idx="2154">
                  <c:v>2152</c:v>
                </c:pt>
                <c:pt idx="2155">
                  <c:v>2153</c:v>
                </c:pt>
                <c:pt idx="2156">
                  <c:v>2154</c:v>
                </c:pt>
                <c:pt idx="2157">
                  <c:v>2155</c:v>
                </c:pt>
                <c:pt idx="2158">
                  <c:v>2156</c:v>
                </c:pt>
                <c:pt idx="2159">
                  <c:v>2157</c:v>
                </c:pt>
                <c:pt idx="2160">
                  <c:v>2158</c:v>
                </c:pt>
                <c:pt idx="2161">
                  <c:v>2159</c:v>
                </c:pt>
                <c:pt idx="2162">
                  <c:v>2160</c:v>
                </c:pt>
                <c:pt idx="2163">
                  <c:v>2161</c:v>
                </c:pt>
                <c:pt idx="2164">
                  <c:v>2162</c:v>
                </c:pt>
                <c:pt idx="2165">
                  <c:v>2163</c:v>
                </c:pt>
                <c:pt idx="2166">
                  <c:v>2164</c:v>
                </c:pt>
                <c:pt idx="2167">
                  <c:v>2165</c:v>
                </c:pt>
                <c:pt idx="2168">
                  <c:v>2166</c:v>
                </c:pt>
                <c:pt idx="2169">
                  <c:v>2167</c:v>
                </c:pt>
                <c:pt idx="2170">
                  <c:v>2168</c:v>
                </c:pt>
                <c:pt idx="2171">
                  <c:v>2169</c:v>
                </c:pt>
                <c:pt idx="2172">
                  <c:v>2170</c:v>
                </c:pt>
                <c:pt idx="2173">
                  <c:v>2171</c:v>
                </c:pt>
                <c:pt idx="2174">
                  <c:v>2172</c:v>
                </c:pt>
                <c:pt idx="2175">
                  <c:v>2173</c:v>
                </c:pt>
                <c:pt idx="2176">
                  <c:v>2174</c:v>
                </c:pt>
                <c:pt idx="2177">
                  <c:v>2175</c:v>
                </c:pt>
                <c:pt idx="2178">
                  <c:v>2176</c:v>
                </c:pt>
                <c:pt idx="2179">
                  <c:v>2177</c:v>
                </c:pt>
                <c:pt idx="2180">
                  <c:v>2178</c:v>
                </c:pt>
                <c:pt idx="2181">
                  <c:v>2179</c:v>
                </c:pt>
                <c:pt idx="2182">
                  <c:v>2180</c:v>
                </c:pt>
                <c:pt idx="2183">
                  <c:v>2181</c:v>
                </c:pt>
                <c:pt idx="2184">
                  <c:v>2182</c:v>
                </c:pt>
                <c:pt idx="2185">
                  <c:v>2183</c:v>
                </c:pt>
                <c:pt idx="2186">
                  <c:v>2184</c:v>
                </c:pt>
                <c:pt idx="2187">
                  <c:v>2185</c:v>
                </c:pt>
                <c:pt idx="2188">
                  <c:v>2186</c:v>
                </c:pt>
                <c:pt idx="2189">
                  <c:v>2187</c:v>
                </c:pt>
                <c:pt idx="2190">
                  <c:v>2188</c:v>
                </c:pt>
                <c:pt idx="2191">
                  <c:v>2189</c:v>
                </c:pt>
                <c:pt idx="2192">
                  <c:v>2190</c:v>
                </c:pt>
                <c:pt idx="2193">
                  <c:v>2191</c:v>
                </c:pt>
                <c:pt idx="2194">
                  <c:v>2192</c:v>
                </c:pt>
                <c:pt idx="2195">
                  <c:v>2193</c:v>
                </c:pt>
                <c:pt idx="2196">
                  <c:v>2194</c:v>
                </c:pt>
                <c:pt idx="2197">
                  <c:v>2195</c:v>
                </c:pt>
                <c:pt idx="2198">
                  <c:v>2196</c:v>
                </c:pt>
                <c:pt idx="2199">
                  <c:v>2197</c:v>
                </c:pt>
                <c:pt idx="2200">
                  <c:v>2198</c:v>
                </c:pt>
                <c:pt idx="2201">
                  <c:v>2199</c:v>
                </c:pt>
                <c:pt idx="2202">
                  <c:v>2200</c:v>
                </c:pt>
                <c:pt idx="2203">
                  <c:v>2201</c:v>
                </c:pt>
                <c:pt idx="2204">
                  <c:v>2202</c:v>
                </c:pt>
                <c:pt idx="2205">
                  <c:v>2203</c:v>
                </c:pt>
                <c:pt idx="2206">
                  <c:v>2204</c:v>
                </c:pt>
                <c:pt idx="2207">
                  <c:v>2205</c:v>
                </c:pt>
                <c:pt idx="2208">
                  <c:v>2206</c:v>
                </c:pt>
                <c:pt idx="2209">
                  <c:v>2207</c:v>
                </c:pt>
                <c:pt idx="2210">
                  <c:v>2208</c:v>
                </c:pt>
                <c:pt idx="2211">
                  <c:v>2209</c:v>
                </c:pt>
                <c:pt idx="2212">
                  <c:v>2210</c:v>
                </c:pt>
                <c:pt idx="2213">
                  <c:v>2211</c:v>
                </c:pt>
                <c:pt idx="2214">
                  <c:v>2212</c:v>
                </c:pt>
                <c:pt idx="2215">
                  <c:v>2213</c:v>
                </c:pt>
                <c:pt idx="2216">
                  <c:v>2214</c:v>
                </c:pt>
                <c:pt idx="2217">
                  <c:v>2215</c:v>
                </c:pt>
                <c:pt idx="2218">
                  <c:v>2216</c:v>
                </c:pt>
                <c:pt idx="2219">
                  <c:v>2217</c:v>
                </c:pt>
                <c:pt idx="2220">
                  <c:v>2218</c:v>
                </c:pt>
                <c:pt idx="2221">
                  <c:v>2219</c:v>
                </c:pt>
                <c:pt idx="2222">
                  <c:v>2220</c:v>
                </c:pt>
                <c:pt idx="2223">
                  <c:v>2221</c:v>
                </c:pt>
                <c:pt idx="2224">
                  <c:v>2222</c:v>
                </c:pt>
                <c:pt idx="2225">
                  <c:v>2223</c:v>
                </c:pt>
                <c:pt idx="2226">
                  <c:v>2224</c:v>
                </c:pt>
                <c:pt idx="2227">
                  <c:v>2225</c:v>
                </c:pt>
                <c:pt idx="2228">
                  <c:v>2226</c:v>
                </c:pt>
                <c:pt idx="2229">
                  <c:v>2227</c:v>
                </c:pt>
                <c:pt idx="2230">
                  <c:v>2228</c:v>
                </c:pt>
                <c:pt idx="2231">
                  <c:v>2229</c:v>
                </c:pt>
                <c:pt idx="2232">
                  <c:v>2230</c:v>
                </c:pt>
                <c:pt idx="2233">
                  <c:v>2231</c:v>
                </c:pt>
                <c:pt idx="2234">
                  <c:v>2232</c:v>
                </c:pt>
                <c:pt idx="2235">
                  <c:v>2233</c:v>
                </c:pt>
                <c:pt idx="2236">
                  <c:v>2234</c:v>
                </c:pt>
                <c:pt idx="2237">
                  <c:v>2235</c:v>
                </c:pt>
                <c:pt idx="2238">
                  <c:v>2236</c:v>
                </c:pt>
                <c:pt idx="2239">
                  <c:v>2237</c:v>
                </c:pt>
                <c:pt idx="2240">
                  <c:v>2238</c:v>
                </c:pt>
                <c:pt idx="2241">
                  <c:v>2239</c:v>
                </c:pt>
                <c:pt idx="2242">
                  <c:v>2240</c:v>
                </c:pt>
                <c:pt idx="2243">
                  <c:v>2241</c:v>
                </c:pt>
                <c:pt idx="2244">
                  <c:v>2242</c:v>
                </c:pt>
                <c:pt idx="2245">
                  <c:v>2243</c:v>
                </c:pt>
                <c:pt idx="2246">
                  <c:v>2244</c:v>
                </c:pt>
                <c:pt idx="2247">
                  <c:v>2245</c:v>
                </c:pt>
                <c:pt idx="2248">
                  <c:v>2246</c:v>
                </c:pt>
                <c:pt idx="2249">
                  <c:v>2247</c:v>
                </c:pt>
                <c:pt idx="2250">
                  <c:v>2248</c:v>
                </c:pt>
                <c:pt idx="2251">
                  <c:v>2249</c:v>
                </c:pt>
                <c:pt idx="2252">
                  <c:v>2250</c:v>
                </c:pt>
                <c:pt idx="2253">
                  <c:v>2251</c:v>
                </c:pt>
                <c:pt idx="2254">
                  <c:v>2252</c:v>
                </c:pt>
                <c:pt idx="2255">
                  <c:v>2253</c:v>
                </c:pt>
                <c:pt idx="2256">
                  <c:v>2254</c:v>
                </c:pt>
                <c:pt idx="2257">
                  <c:v>2255</c:v>
                </c:pt>
                <c:pt idx="2258">
                  <c:v>2256</c:v>
                </c:pt>
                <c:pt idx="2259">
                  <c:v>2257</c:v>
                </c:pt>
                <c:pt idx="2260">
                  <c:v>2258</c:v>
                </c:pt>
                <c:pt idx="2261">
                  <c:v>2259</c:v>
                </c:pt>
                <c:pt idx="2262">
                  <c:v>2260</c:v>
                </c:pt>
                <c:pt idx="2263">
                  <c:v>2261</c:v>
                </c:pt>
                <c:pt idx="2264">
                  <c:v>2262</c:v>
                </c:pt>
                <c:pt idx="2265">
                  <c:v>2263</c:v>
                </c:pt>
                <c:pt idx="2266">
                  <c:v>2264</c:v>
                </c:pt>
                <c:pt idx="2267">
                  <c:v>2265</c:v>
                </c:pt>
                <c:pt idx="2268">
                  <c:v>2266</c:v>
                </c:pt>
                <c:pt idx="2269">
                  <c:v>2267</c:v>
                </c:pt>
                <c:pt idx="2270">
                  <c:v>2268</c:v>
                </c:pt>
                <c:pt idx="2271">
                  <c:v>2269</c:v>
                </c:pt>
                <c:pt idx="2272">
                  <c:v>2270</c:v>
                </c:pt>
                <c:pt idx="2273">
                  <c:v>2271</c:v>
                </c:pt>
                <c:pt idx="2274">
                  <c:v>2272</c:v>
                </c:pt>
                <c:pt idx="2275">
                  <c:v>2273</c:v>
                </c:pt>
                <c:pt idx="2276">
                  <c:v>2274</c:v>
                </c:pt>
                <c:pt idx="2277">
                  <c:v>2275</c:v>
                </c:pt>
                <c:pt idx="2278">
                  <c:v>2276</c:v>
                </c:pt>
                <c:pt idx="2279">
                  <c:v>2277</c:v>
                </c:pt>
                <c:pt idx="2280">
                  <c:v>2278</c:v>
                </c:pt>
                <c:pt idx="2281">
                  <c:v>2279</c:v>
                </c:pt>
                <c:pt idx="2282">
                  <c:v>2280</c:v>
                </c:pt>
                <c:pt idx="2283">
                  <c:v>2281</c:v>
                </c:pt>
                <c:pt idx="2284">
                  <c:v>2282</c:v>
                </c:pt>
                <c:pt idx="2285">
                  <c:v>2283</c:v>
                </c:pt>
                <c:pt idx="2286">
                  <c:v>2284</c:v>
                </c:pt>
                <c:pt idx="2287">
                  <c:v>2285</c:v>
                </c:pt>
                <c:pt idx="2288">
                  <c:v>2286</c:v>
                </c:pt>
                <c:pt idx="2289">
                  <c:v>2287</c:v>
                </c:pt>
                <c:pt idx="2290">
                  <c:v>2288</c:v>
                </c:pt>
                <c:pt idx="2291">
                  <c:v>2289</c:v>
                </c:pt>
                <c:pt idx="2292">
                  <c:v>2290</c:v>
                </c:pt>
                <c:pt idx="2293">
                  <c:v>2291</c:v>
                </c:pt>
                <c:pt idx="2294">
                  <c:v>2292</c:v>
                </c:pt>
                <c:pt idx="2295">
                  <c:v>2293</c:v>
                </c:pt>
                <c:pt idx="2296">
                  <c:v>2294</c:v>
                </c:pt>
                <c:pt idx="2297">
                  <c:v>2295</c:v>
                </c:pt>
                <c:pt idx="2298">
                  <c:v>2296</c:v>
                </c:pt>
                <c:pt idx="2299">
                  <c:v>2297</c:v>
                </c:pt>
                <c:pt idx="2300">
                  <c:v>2298</c:v>
                </c:pt>
                <c:pt idx="2301">
                  <c:v>2299</c:v>
                </c:pt>
                <c:pt idx="2302">
                  <c:v>2300</c:v>
                </c:pt>
                <c:pt idx="2303">
                  <c:v>2301</c:v>
                </c:pt>
                <c:pt idx="2304">
                  <c:v>2302</c:v>
                </c:pt>
                <c:pt idx="2305">
                  <c:v>2303</c:v>
                </c:pt>
                <c:pt idx="2306">
                  <c:v>2304</c:v>
                </c:pt>
                <c:pt idx="2307">
                  <c:v>2305</c:v>
                </c:pt>
                <c:pt idx="2308">
                  <c:v>2306</c:v>
                </c:pt>
                <c:pt idx="2309">
                  <c:v>2307</c:v>
                </c:pt>
                <c:pt idx="2310">
                  <c:v>2308</c:v>
                </c:pt>
                <c:pt idx="2311">
                  <c:v>2309</c:v>
                </c:pt>
                <c:pt idx="2312">
                  <c:v>2310</c:v>
                </c:pt>
                <c:pt idx="2313">
                  <c:v>2311</c:v>
                </c:pt>
                <c:pt idx="2314">
                  <c:v>2312</c:v>
                </c:pt>
                <c:pt idx="2315">
                  <c:v>2313</c:v>
                </c:pt>
                <c:pt idx="2316">
                  <c:v>2314</c:v>
                </c:pt>
                <c:pt idx="2317">
                  <c:v>2315</c:v>
                </c:pt>
                <c:pt idx="2318">
                  <c:v>2316</c:v>
                </c:pt>
                <c:pt idx="2319">
                  <c:v>2317</c:v>
                </c:pt>
                <c:pt idx="2320">
                  <c:v>2318</c:v>
                </c:pt>
                <c:pt idx="2321">
                  <c:v>2319</c:v>
                </c:pt>
                <c:pt idx="2322">
                  <c:v>2320</c:v>
                </c:pt>
                <c:pt idx="2323">
                  <c:v>2321</c:v>
                </c:pt>
                <c:pt idx="2324">
                  <c:v>2322</c:v>
                </c:pt>
                <c:pt idx="2325">
                  <c:v>2323</c:v>
                </c:pt>
                <c:pt idx="2326">
                  <c:v>2324</c:v>
                </c:pt>
                <c:pt idx="2327">
                  <c:v>2325</c:v>
                </c:pt>
                <c:pt idx="2328">
                  <c:v>2326</c:v>
                </c:pt>
                <c:pt idx="2329">
                  <c:v>2327</c:v>
                </c:pt>
                <c:pt idx="2330">
                  <c:v>2328</c:v>
                </c:pt>
                <c:pt idx="2331">
                  <c:v>2329</c:v>
                </c:pt>
                <c:pt idx="2332">
                  <c:v>2330</c:v>
                </c:pt>
                <c:pt idx="2333">
                  <c:v>2331</c:v>
                </c:pt>
                <c:pt idx="2334">
                  <c:v>2332</c:v>
                </c:pt>
                <c:pt idx="2335">
                  <c:v>2333</c:v>
                </c:pt>
                <c:pt idx="2336">
                  <c:v>2334</c:v>
                </c:pt>
                <c:pt idx="2337">
                  <c:v>2335</c:v>
                </c:pt>
                <c:pt idx="2338">
                  <c:v>2336</c:v>
                </c:pt>
                <c:pt idx="2339">
                  <c:v>2337</c:v>
                </c:pt>
                <c:pt idx="2340">
                  <c:v>2338</c:v>
                </c:pt>
                <c:pt idx="2341">
                  <c:v>2339</c:v>
                </c:pt>
                <c:pt idx="2342">
                  <c:v>2340</c:v>
                </c:pt>
                <c:pt idx="2343">
                  <c:v>2341</c:v>
                </c:pt>
                <c:pt idx="2344">
                  <c:v>2342</c:v>
                </c:pt>
                <c:pt idx="2345">
                  <c:v>2343</c:v>
                </c:pt>
                <c:pt idx="2346">
                  <c:v>2344</c:v>
                </c:pt>
                <c:pt idx="2347">
                  <c:v>2345</c:v>
                </c:pt>
                <c:pt idx="2348">
                  <c:v>2346</c:v>
                </c:pt>
                <c:pt idx="2349">
                  <c:v>2347</c:v>
                </c:pt>
                <c:pt idx="2350">
                  <c:v>2348</c:v>
                </c:pt>
                <c:pt idx="2351">
                  <c:v>2349</c:v>
                </c:pt>
                <c:pt idx="2352">
                  <c:v>2350</c:v>
                </c:pt>
                <c:pt idx="2353">
                  <c:v>2351</c:v>
                </c:pt>
                <c:pt idx="2354">
                  <c:v>2352</c:v>
                </c:pt>
                <c:pt idx="2355">
                  <c:v>2353</c:v>
                </c:pt>
                <c:pt idx="2356">
                  <c:v>2354</c:v>
                </c:pt>
                <c:pt idx="2357">
                  <c:v>2355</c:v>
                </c:pt>
                <c:pt idx="2358">
                  <c:v>2356</c:v>
                </c:pt>
                <c:pt idx="2359">
                  <c:v>2357</c:v>
                </c:pt>
                <c:pt idx="2360">
                  <c:v>2358</c:v>
                </c:pt>
                <c:pt idx="2361">
                  <c:v>2359</c:v>
                </c:pt>
                <c:pt idx="2362">
                  <c:v>2360</c:v>
                </c:pt>
                <c:pt idx="2363">
                  <c:v>2361</c:v>
                </c:pt>
                <c:pt idx="2364">
                  <c:v>2362</c:v>
                </c:pt>
                <c:pt idx="2365">
                  <c:v>2363</c:v>
                </c:pt>
                <c:pt idx="2366">
                  <c:v>2364</c:v>
                </c:pt>
                <c:pt idx="2367">
                  <c:v>2365</c:v>
                </c:pt>
                <c:pt idx="2368">
                  <c:v>2366</c:v>
                </c:pt>
                <c:pt idx="2369">
                  <c:v>2367</c:v>
                </c:pt>
                <c:pt idx="2370">
                  <c:v>2368</c:v>
                </c:pt>
                <c:pt idx="2371">
                  <c:v>2369</c:v>
                </c:pt>
                <c:pt idx="2372">
                  <c:v>2370</c:v>
                </c:pt>
                <c:pt idx="2373">
                  <c:v>2371</c:v>
                </c:pt>
                <c:pt idx="2374">
                  <c:v>2372</c:v>
                </c:pt>
                <c:pt idx="2375">
                  <c:v>2373</c:v>
                </c:pt>
                <c:pt idx="2376">
                  <c:v>2374</c:v>
                </c:pt>
                <c:pt idx="2377">
                  <c:v>2375</c:v>
                </c:pt>
                <c:pt idx="2378">
                  <c:v>2376</c:v>
                </c:pt>
                <c:pt idx="2379">
                  <c:v>2377</c:v>
                </c:pt>
                <c:pt idx="2380">
                  <c:v>2378</c:v>
                </c:pt>
                <c:pt idx="2381">
                  <c:v>2379</c:v>
                </c:pt>
                <c:pt idx="2382">
                  <c:v>2380</c:v>
                </c:pt>
                <c:pt idx="2383">
                  <c:v>2381</c:v>
                </c:pt>
                <c:pt idx="2384">
                  <c:v>2382</c:v>
                </c:pt>
                <c:pt idx="2385">
                  <c:v>2383</c:v>
                </c:pt>
                <c:pt idx="2386">
                  <c:v>2384</c:v>
                </c:pt>
                <c:pt idx="2387">
                  <c:v>2385</c:v>
                </c:pt>
                <c:pt idx="2388">
                  <c:v>2386</c:v>
                </c:pt>
                <c:pt idx="2389">
                  <c:v>2387</c:v>
                </c:pt>
                <c:pt idx="2390">
                  <c:v>2388</c:v>
                </c:pt>
                <c:pt idx="2391">
                  <c:v>2389</c:v>
                </c:pt>
                <c:pt idx="2392">
                  <c:v>2390</c:v>
                </c:pt>
                <c:pt idx="2393">
                  <c:v>2391</c:v>
                </c:pt>
                <c:pt idx="2394">
                  <c:v>2392</c:v>
                </c:pt>
                <c:pt idx="2395">
                  <c:v>2393</c:v>
                </c:pt>
                <c:pt idx="2396">
                  <c:v>2394</c:v>
                </c:pt>
                <c:pt idx="2397">
                  <c:v>2395</c:v>
                </c:pt>
                <c:pt idx="2398">
                  <c:v>2396</c:v>
                </c:pt>
                <c:pt idx="2399">
                  <c:v>2397</c:v>
                </c:pt>
                <c:pt idx="2400">
                  <c:v>2398</c:v>
                </c:pt>
                <c:pt idx="2401">
                  <c:v>2399</c:v>
                </c:pt>
                <c:pt idx="2402">
                  <c:v>2400</c:v>
                </c:pt>
                <c:pt idx="2403">
                  <c:v>2401</c:v>
                </c:pt>
                <c:pt idx="2404">
                  <c:v>2402</c:v>
                </c:pt>
                <c:pt idx="2405">
                  <c:v>2403</c:v>
                </c:pt>
                <c:pt idx="2406">
                  <c:v>2404</c:v>
                </c:pt>
                <c:pt idx="2407">
                  <c:v>2405</c:v>
                </c:pt>
                <c:pt idx="2408">
                  <c:v>2406</c:v>
                </c:pt>
                <c:pt idx="2409">
                  <c:v>2407</c:v>
                </c:pt>
                <c:pt idx="2410">
                  <c:v>2408</c:v>
                </c:pt>
                <c:pt idx="2411">
                  <c:v>2409</c:v>
                </c:pt>
                <c:pt idx="2412">
                  <c:v>2410</c:v>
                </c:pt>
                <c:pt idx="2413">
                  <c:v>2411</c:v>
                </c:pt>
                <c:pt idx="2414">
                  <c:v>2412</c:v>
                </c:pt>
                <c:pt idx="2415">
                  <c:v>2413</c:v>
                </c:pt>
                <c:pt idx="2416">
                  <c:v>2414</c:v>
                </c:pt>
                <c:pt idx="2417">
                  <c:v>2415</c:v>
                </c:pt>
                <c:pt idx="2418">
                  <c:v>2416</c:v>
                </c:pt>
                <c:pt idx="2419">
                  <c:v>2417</c:v>
                </c:pt>
                <c:pt idx="2420">
                  <c:v>2418</c:v>
                </c:pt>
                <c:pt idx="2421">
                  <c:v>2419</c:v>
                </c:pt>
                <c:pt idx="2422">
                  <c:v>2420</c:v>
                </c:pt>
                <c:pt idx="2423">
                  <c:v>2421</c:v>
                </c:pt>
                <c:pt idx="2424">
                  <c:v>2422</c:v>
                </c:pt>
                <c:pt idx="2425">
                  <c:v>2423</c:v>
                </c:pt>
                <c:pt idx="2426">
                  <c:v>2424</c:v>
                </c:pt>
                <c:pt idx="2427">
                  <c:v>2425</c:v>
                </c:pt>
                <c:pt idx="2428">
                  <c:v>2426</c:v>
                </c:pt>
                <c:pt idx="2429">
                  <c:v>2427</c:v>
                </c:pt>
                <c:pt idx="2430">
                  <c:v>2428</c:v>
                </c:pt>
                <c:pt idx="2431">
                  <c:v>2429</c:v>
                </c:pt>
                <c:pt idx="2432">
                  <c:v>2430</c:v>
                </c:pt>
                <c:pt idx="2433">
                  <c:v>2431</c:v>
                </c:pt>
                <c:pt idx="2434">
                  <c:v>2432</c:v>
                </c:pt>
                <c:pt idx="2435">
                  <c:v>2433</c:v>
                </c:pt>
                <c:pt idx="2436">
                  <c:v>2434</c:v>
                </c:pt>
                <c:pt idx="2437">
                  <c:v>2435</c:v>
                </c:pt>
                <c:pt idx="2438">
                  <c:v>2436</c:v>
                </c:pt>
                <c:pt idx="2439">
                  <c:v>2437</c:v>
                </c:pt>
                <c:pt idx="2440">
                  <c:v>2438</c:v>
                </c:pt>
                <c:pt idx="2441">
                  <c:v>2439</c:v>
                </c:pt>
                <c:pt idx="2442">
                  <c:v>2440</c:v>
                </c:pt>
                <c:pt idx="2443">
                  <c:v>2441</c:v>
                </c:pt>
                <c:pt idx="2444">
                  <c:v>2442</c:v>
                </c:pt>
                <c:pt idx="2445">
                  <c:v>2443</c:v>
                </c:pt>
                <c:pt idx="2446">
                  <c:v>2444</c:v>
                </c:pt>
                <c:pt idx="2447">
                  <c:v>2445</c:v>
                </c:pt>
                <c:pt idx="2448">
                  <c:v>2446</c:v>
                </c:pt>
                <c:pt idx="2449">
                  <c:v>2447</c:v>
                </c:pt>
                <c:pt idx="2450">
                  <c:v>2448</c:v>
                </c:pt>
                <c:pt idx="2451">
                  <c:v>2449</c:v>
                </c:pt>
                <c:pt idx="2452">
                  <c:v>2450</c:v>
                </c:pt>
                <c:pt idx="2453">
                  <c:v>2451</c:v>
                </c:pt>
                <c:pt idx="2454">
                  <c:v>2452</c:v>
                </c:pt>
                <c:pt idx="2455">
                  <c:v>2453</c:v>
                </c:pt>
                <c:pt idx="2456">
                  <c:v>2454</c:v>
                </c:pt>
                <c:pt idx="2457">
                  <c:v>2455</c:v>
                </c:pt>
                <c:pt idx="2458">
                  <c:v>2456</c:v>
                </c:pt>
                <c:pt idx="2459">
                  <c:v>2457</c:v>
                </c:pt>
                <c:pt idx="2460">
                  <c:v>2458</c:v>
                </c:pt>
                <c:pt idx="2461">
                  <c:v>2459</c:v>
                </c:pt>
                <c:pt idx="2462">
                  <c:v>2460</c:v>
                </c:pt>
                <c:pt idx="2463">
                  <c:v>2461</c:v>
                </c:pt>
                <c:pt idx="2464">
                  <c:v>2462</c:v>
                </c:pt>
                <c:pt idx="2465">
                  <c:v>2463</c:v>
                </c:pt>
                <c:pt idx="2466">
                  <c:v>2464</c:v>
                </c:pt>
                <c:pt idx="2467">
                  <c:v>2465</c:v>
                </c:pt>
                <c:pt idx="2468">
                  <c:v>2466</c:v>
                </c:pt>
                <c:pt idx="2469">
                  <c:v>2467</c:v>
                </c:pt>
                <c:pt idx="2470">
                  <c:v>2468</c:v>
                </c:pt>
                <c:pt idx="2471">
                  <c:v>2469</c:v>
                </c:pt>
                <c:pt idx="2472">
                  <c:v>2470</c:v>
                </c:pt>
                <c:pt idx="2473">
                  <c:v>2471</c:v>
                </c:pt>
                <c:pt idx="2474">
                  <c:v>2472</c:v>
                </c:pt>
                <c:pt idx="2475">
                  <c:v>2473</c:v>
                </c:pt>
                <c:pt idx="2476">
                  <c:v>2474</c:v>
                </c:pt>
                <c:pt idx="2477">
                  <c:v>2475</c:v>
                </c:pt>
                <c:pt idx="2478">
                  <c:v>2476</c:v>
                </c:pt>
                <c:pt idx="2479">
                  <c:v>2477</c:v>
                </c:pt>
                <c:pt idx="2480">
                  <c:v>2478</c:v>
                </c:pt>
                <c:pt idx="2481">
                  <c:v>2479</c:v>
                </c:pt>
                <c:pt idx="2482">
                  <c:v>2480</c:v>
                </c:pt>
                <c:pt idx="2483">
                  <c:v>2481</c:v>
                </c:pt>
                <c:pt idx="2484">
                  <c:v>2482</c:v>
                </c:pt>
                <c:pt idx="2485">
                  <c:v>2483</c:v>
                </c:pt>
                <c:pt idx="2486">
                  <c:v>2484</c:v>
                </c:pt>
                <c:pt idx="2487">
                  <c:v>2485</c:v>
                </c:pt>
                <c:pt idx="2488">
                  <c:v>2486</c:v>
                </c:pt>
                <c:pt idx="2489">
                  <c:v>2487</c:v>
                </c:pt>
                <c:pt idx="2490">
                  <c:v>2488</c:v>
                </c:pt>
                <c:pt idx="2491">
                  <c:v>2489</c:v>
                </c:pt>
                <c:pt idx="2492">
                  <c:v>2490</c:v>
                </c:pt>
                <c:pt idx="2493">
                  <c:v>2491</c:v>
                </c:pt>
                <c:pt idx="2494">
                  <c:v>2492</c:v>
                </c:pt>
                <c:pt idx="2495">
                  <c:v>2493</c:v>
                </c:pt>
                <c:pt idx="2496">
                  <c:v>2494</c:v>
                </c:pt>
                <c:pt idx="2497">
                  <c:v>2495</c:v>
                </c:pt>
                <c:pt idx="2498">
                  <c:v>2496</c:v>
                </c:pt>
                <c:pt idx="2499">
                  <c:v>2497</c:v>
                </c:pt>
                <c:pt idx="2500">
                  <c:v>2498</c:v>
                </c:pt>
                <c:pt idx="2501">
                  <c:v>2499</c:v>
                </c:pt>
                <c:pt idx="2502">
                  <c:v>2500</c:v>
                </c:pt>
                <c:pt idx="2503">
                  <c:v>2501</c:v>
                </c:pt>
                <c:pt idx="2504">
                  <c:v>2502</c:v>
                </c:pt>
                <c:pt idx="2505">
                  <c:v>2503</c:v>
                </c:pt>
                <c:pt idx="2506">
                  <c:v>2504</c:v>
                </c:pt>
                <c:pt idx="2507">
                  <c:v>2505</c:v>
                </c:pt>
                <c:pt idx="2508">
                  <c:v>2506</c:v>
                </c:pt>
                <c:pt idx="2509">
                  <c:v>2507</c:v>
                </c:pt>
                <c:pt idx="2510">
                  <c:v>2508</c:v>
                </c:pt>
                <c:pt idx="2511">
                  <c:v>2509</c:v>
                </c:pt>
                <c:pt idx="2512">
                  <c:v>2510</c:v>
                </c:pt>
                <c:pt idx="2513">
                  <c:v>2511</c:v>
                </c:pt>
                <c:pt idx="2514">
                  <c:v>2512</c:v>
                </c:pt>
                <c:pt idx="2515">
                  <c:v>2513</c:v>
                </c:pt>
                <c:pt idx="2516">
                  <c:v>2514</c:v>
                </c:pt>
                <c:pt idx="2517">
                  <c:v>2515</c:v>
                </c:pt>
                <c:pt idx="2518">
                  <c:v>2516</c:v>
                </c:pt>
                <c:pt idx="2519">
                  <c:v>2517</c:v>
                </c:pt>
                <c:pt idx="2520">
                  <c:v>2518</c:v>
                </c:pt>
                <c:pt idx="2521">
                  <c:v>2519</c:v>
                </c:pt>
                <c:pt idx="2522">
                  <c:v>2520</c:v>
                </c:pt>
                <c:pt idx="2523">
                  <c:v>2521</c:v>
                </c:pt>
                <c:pt idx="2524">
                  <c:v>2522</c:v>
                </c:pt>
                <c:pt idx="2525">
                  <c:v>2523</c:v>
                </c:pt>
                <c:pt idx="2526">
                  <c:v>2524</c:v>
                </c:pt>
                <c:pt idx="2527">
                  <c:v>2525</c:v>
                </c:pt>
                <c:pt idx="2528">
                  <c:v>2526</c:v>
                </c:pt>
                <c:pt idx="2529">
                  <c:v>2527</c:v>
                </c:pt>
                <c:pt idx="2530">
                  <c:v>2528</c:v>
                </c:pt>
                <c:pt idx="2531">
                  <c:v>2529</c:v>
                </c:pt>
                <c:pt idx="2532">
                  <c:v>2530</c:v>
                </c:pt>
                <c:pt idx="2533">
                  <c:v>2531</c:v>
                </c:pt>
                <c:pt idx="2534">
                  <c:v>2532</c:v>
                </c:pt>
                <c:pt idx="2535">
                  <c:v>2533</c:v>
                </c:pt>
                <c:pt idx="2536">
                  <c:v>2534</c:v>
                </c:pt>
                <c:pt idx="2537">
                  <c:v>2535</c:v>
                </c:pt>
                <c:pt idx="2538">
                  <c:v>2536</c:v>
                </c:pt>
                <c:pt idx="2539">
                  <c:v>2537</c:v>
                </c:pt>
                <c:pt idx="2540">
                  <c:v>2538</c:v>
                </c:pt>
                <c:pt idx="2541">
                  <c:v>2539</c:v>
                </c:pt>
                <c:pt idx="2542">
                  <c:v>2540</c:v>
                </c:pt>
                <c:pt idx="2543">
                  <c:v>2541</c:v>
                </c:pt>
                <c:pt idx="2544">
                  <c:v>2542</c:v>
                </c:pt>
                <c:pt idx="2545">
                  <c:v>2543</c:v>
                </c:pt>
                <c:pt idx="2546">
                  <c:v>2544</c:v>
                </c:pt>
                <c:pt idx="2547">
                  <c:v>2545</c:v>
                </c:pt>
                <c:pt idx="2548">
                  <c:v>2546</c:v>
                </c:pt>
                <c:pt idx="2549">
                  <c:v>2547</c:v>
                </c:pt>
                <c:pt idx="2550">
                  <c:v>2548</c:v>
                </c:pt>
                <c:pt idx="2551">
                  <c:v>2549</c:v>
                </c:pt>
                <c:pt idx="2552">
                  <c:v>2550</c:v>
                </c:pt>
                <c:pt idx="2553">
                  <c:v>2551</c:v>
                </c:pt>
                <c:pt idx="2554">
                  <c:v>2552</c:v>
                </c:pt>
                <c:pt idx="2555">
                  <c:v>2553</c:v>
                </c:pt>
                <c:pt idx="2556">
                  <c:v>2554</c:v>
                </c:pt>
                <c:pt idx="2557">
                  <c:v>2555</c:v>
                </c:pt>
                <c:pt idx="2558">
                  <c:v>2556</c:v>
                </c:pt>
                <c:pt idx="2559">
                  <c:v>2557</c:v>
                </c:pt>
                <c:pt idx="2560">
                  <c:v>2558</c:v>
                </c:pt>
                <c:pt idx="2561">
                  <c:v>2559</c:v>
                </c:pt>
                <c:pt idx="2562">
                  <c:v>2560</c:v>
                </c:pt>
                <c:pt idx="2563">
                  <c:v>2561</c:v>
                </c:pt>
                <c:pt idx="2564">
                  <c:v>2562</c:v>
                </c:pt>
                <c:pt idx="2565">
                  <c:v>2563</c:v>
                </c:pt>
                <c:pt idx="2566">
                  <c:v>2564</c:v>
                </c:pt>
                <c:pt idx="2567">
                  <c:v>2565</c:v>
                </c:pt>
                <c:pt idx="2568">
                  <c:v>2566</c:v>
                </c:pt>
                <c:pt idx="2569">
                  <c:v>2567</c:v>
                </c:pt>
                <c:pt idx="2570">
                  <c:v>2568</c:v>
                </c:pt>
                <c:pt idx="2571">
                  <c:v>2569</c:v>
                </c:pt>
                <c:pt idx="2572">
                  <c:v>2570</c:v>
                </c:pt>
                <c:pt idx="2573">
                  <c:v>2571</c:v>
                </c:pt>
                <c:pt idx="2574">
                  <c:v>2572</c:v>
                </c:pt>
                <c:pt idx="2575">
                  <c:v>2573</c:v>
                </c:pt>
                <c:pt idx="2576">
                  <c:v>2574</c:v>
                </c:pt>
                <c:pt idx="2577">
                  <c:v>2575</c:v>
                </c:pt>
                <c:pt idx="2578">
                  <c:v>2576</c:v>
                </c:pt>
                <c:pt idx="2579">
                  <c:v>2577</c:v>
                </c:pt>
                <c:pt idx="2580">
                  <c:v>2578</c:v>
                </c:pt>
                <c:pt idx="2581">
                  <c:v>2579</c:v>
                </c:pt>
                <c:pt idx="2582">
                  <c:v>2580</c:v>
                </c:pt>
                <c:pt idx="2583">
                  <c:v>2581</c:v>
                </c:pt>
                <c:pt idx="2584">
                  <c:v>2582</c:v>
                </c:pt>
                <c:pt idx="2585">
                  <c:v>2583</c:v>
                </c:pt>
                <c:pt idx="2586">
                  <c:v>2584</c:v>
                </c:pt>
                <c:pt idx="2587">
                  <c:v>2585</c:v>
                </c:pt>
                <c:pt idx="2588">
                  <c:v>2586</c:v>
                </c:pt>
                <c:pt idx="2589">
                  <c:v>2587</c:v>
                </c:pt>
                <c:pt idx="2590">
                  <c:v>2588</c:v>
                </c:pt>
                <c:pt idx="2591">
                  <c:v>2589</c:v>
                </c:pt>
                <c:pt idx="2592">
                  <c:v>2590</c:v>
                </c:pt>
                <c:pt idx="2593">
                  <c:v>2591</c:v>
                </c:pt>
                <c:pt idx="2594">
                  <c:v>2592</c:v>
                </c:pt>
                <c:pt idx="2595">
                  <c:v>2593</c:v>
                </c:pt>
                <c:pt idx="2596">
                  <c:v>2594</c:v>
                </c:pt>
                <c:pt idx="2597">
                  <c:v>2595</c:v>
                </c:pt>
                <c:pt idx="2598">
                  <c:v>2596</c:v>
                </c:pt>
                <c:pt idx="2599">
                  <c:v>2597</c:v>
                </c:pt>
                <c:pt idx="2600">
                  <c:v>2598</c:v>
                </c:pt>
                <c:pt idx="2601">
                  <c:v>2599</c:v>
                </c:pt>
                <c:pt idx="2602">
                  <c:v>2600</c:v>
                </c:pt>
                <c:pt idx="2603">
                  <c:v>2601</c:v>
                </c:pt>
                <c:pt idx="2604">
                  <c:v>2602</c:v>
                </c:pt>
                <c:pt idx="2605">
                  <c:v>2603</c:v>
                </c:pt>
                <c:pt idx="2606">
                  <c:v>2604</c:v>
                </c:pt>
                <c:pt idx="2607">
                  <c:v>2605</c:v>
                </c:pt>
                <c:pt idx="2608">
                  <c:v>2606</c:v>
                </c:pt>
                <c:pt idx="2609">
                  <c:v>2607</c:v>
                </c:pt>
                <c:pt idx="2610">
                  <c:v>2608</c:v>
                </c:pt>
                <c:pt idx="2611">
                  <c:v>2609</c:v>
                </c:pt>
                <c:pt idx="2612">
                  <c:v>2610</c:v>
                </c:pt>
                <c:pt idx="2613">
                  <c:v>2611</c:v>
                </c:pt>
                <c:pt idx="2614">
                  <c:v>2612</c:v>
                </c:pt>
                <c:pt idx="2615">
                  <c:v>2613</c:v>
                </c:pt>
                <c:pt idx="2616">
                  <c:v>2614</c:v>
                </c:pt>
                <c:pt idx="2617">
                  <c:v>2615</c:v>
                </c:pt>
                <c:pt idx="2618">
                  <c:v>2616</c:v>
                </c:pt>
                <c:pt idx="2619">
                  <c:v>2617</c:v>
                </c:pt>
                <c:pt idx="2620">
                  <c:v>2618</c:v>
                </c:pt>
                <c:pt idx="2621">
                  <c:v>2619</c:v>
                </c:pt>
                <c:pt idx="2622">
                  <c:v>2620</c:v>
                </c:pt>
                <c:pt idx="2623">
                  <c:v>2621</c:v>
                </c:pt>
                <c:pt idx="2624">
                  <c:v>2622</c:v>
                </c:pt>
                <c:pt idx="2625">
                  <c:v>2623</c:v>
                </c:pt>
                <c:pt idx="2626">
                  <c:v>2624</c:v>
                </c:pt>
                <c:pt idx="2627">
                  <c:v>2625</c:v>
                </c:pt>
                <c:pt idx="2628">
                  <c:v>2626</c:v>
                </c:pt>
                <c:pt idx="2629">
                  <c:v>2627</c:v>
                </c:pt>
                <c:pt idx="2630">
                  <c:v>2628</c:v>
                </c:pt>
                <c:pt idx="2631">
                  <c:v>2629</c:v>
                </c:pt>
                <c:pt idx="2632">
                  <c:v>2630</c:v>
                </c:pt>
                <c:pt idx="2633">
                  <c:v>2631</c:v>
                </c:pt>
                <c:pt idx="2634">
                  <c:v>2632</c:v>
                </c:pt>
                <c:pt idx="2635">
                  <c:v>2633</c:v>
                </c:pt>
                <c:pt idx="2636">
                  <c:v>2634</c:v>
                </c:pt>
                <c:pt idx="2637">
                  <c:v>2635</c:v>
                </c:pt>
                <c:pt idx="2638">
                  <c:v>2636</c:v>
                </c:pt>
                <c:pt idx="2639">
                  <c:v>2637</c:v>
                </c:pt>
                <c:pt idx="2640">
                  <c:v>2638</c:v>
                </c:pt>
                <c:pt idx="2641">
                  <c:v>2639</c:v>
                </c:pt>
                <c:pt idx="2642">
                  <c:v>2640</c:v>
                </c:pt>
                <c:pt idx="2643">
                  <c:v>2641</c:v>
                </c:pt>
                <c:pt idx="2644">
                  <c:v>2642</c:v>
                </c:pt>
                <c:pt idx="2645">
                  <c:v>2643</c:v>
                </c:pt>
                <c:pt idx="2646">
                  <c:v>2644</c:v>
                </c:pt>
                <c:pt idx="2647">
                  <c:v>2645</c:v>
                </c:pt>
                <c:pt idx="2648">
                  <c:v>2646</c:v>
                </c:pt>
                <c:pt idx="2649">
                  <c:v>2647</c:v>
                </c:pt>
                <c:pt idx="2650">
                  <c:v>2648</c:v>
                </c:pt>
                <c:pt idx="2651">
                  <c:v>2649</c:v>
                </c:pt>
                <c:pt idx="2652">
                  <c:v>2650</c:v>
                </c:pt>
                <c:pt idx="2653">
                  <c:v>2651</c:v>
                </c:pt>
                <c:pt idx="2654">
                  <c:v>2652</c:v>
                </c:pt>
                <c:pt idx="2655">
                  <c:v>2653</c:v>
                </c:pt>
                <c:pt idx="2656">
                  <c:v>2654</c:v>
                </c:pt>
                <c:pt idx="2657">
                  <c:v>2655</c:v>
                </c:pt>
                <c:pt idx="2658">
                  <c:v>2656</c:v>
                </c:pt>
                <c:pt idx="2659">
                  <c:v>2657</c:v>
                </c:pt>
                <c:pt idx="2660">
                  <c:v>2658</c:v>
                </c:pt>
                <c:pt idx="2661">
                  <c:v>2659</c:v>
                </c:pt>
                <c:pt idx="2662">
                  <c:v>2660</c:v>
                </c:pt>
                <c:pt idx="2663">
                  <c:v>2661</c:v>
                </c:pt>
                <c:pt idx="2664">
                  <c:v>2662</c:v>
                </c:pt>
                <c:pt idx="2665">
                  <c:v>2663</c:v>
                </c:pt>
                <c:pt idx="2666">
                  <c:v>2664</c:v>
                </c:pt>
                <c:pt idx="2667">
                  <c:v>2665</c:v>
                </c:pt>
                <c:pt idx="2668">
                  <c:v>2666</c:v>
                </c:pt>
                <c:pt idx="2669">
                  <c:v>2667</c:v>
                </c:pt>
                <c:pt idx="2670">
                  <c:v>2668</c:v>
                </c:pt>
                <c:pt idx="2671">
                  <c:v>2669</c:v>
                </c:pt>
                <c:pt idx="2672">
                  <c:v>2670</c:v>
                </c:pt>
                <c:pt idx="2673">
                  <c:v>2671</c:v>
                </c:pt>
                <c:pt idx="2674">
                  <c:v>2672</c:v>
                </c:pt>
                <c:pt idx="2675">
                  <c:v>2673</c:v>
                </c:pt>
                <c:pt idx="2676">
                  <c:v>2674</c:v>
                </c:pt>
                <c:pt idx="2677">
                  <c:v>2675</c:v>
                </c:pt>
                <c:pt idx="2678">
                  <c:v>2676</c:v>
                </c:pt>
                <c:pt idx="2679">
                  <c:v>2677</c:v>
                </c:pt>
                <c:pt idx="2680">
                  <c:v>2678</c:v>
                </c:pt>
                <c:pt idx="2681">
                  <c:v>2679</c:v>
                </c:pt>
                <c:pt idx="2682">
                  <c:v>2680</c:v>
                </c:pt>
                <c:pt idx="2683">
                  <c:v>2681</c:v>
                </c:pt>
                <c:pt idx="2684">
                  <c:v>2682</c:v>
                </c:pt>
                <c:pt idx="2685">
                  <c:v>2683</c:v>
                </c:pt>
                <c:pt idx="2686">
                  <c:v>2684</c:v>
                </c:pt>
                <c:pt idx="2687">
                  <c:v>2685</c:v>
                </c:pt>
                <c:pt idx="2688">
                  <c:v>2686</c:v>
                </c:pt>
                <c:pt idx="2689">
                  <c:v>2687</c:v>
                </c:pt>
                <c:pt idx="2690">
                  <c:v>2688</c:v>
                </c:pt>
                <c:pt idx="2691">
                  <c:v>2689</c:v>
                </c:pt>
                <c:pt idx="2692">
                  <c:v>2690</c:v>
                </c:pt>
                <c:pt idx="2693">
                  <c:v>2691</c:v>
                </c:pt>
                <c:pt idx="2694">
                  <c:v>2692</c:v>
                </c:pt>
                <c:pt idx="2695">
                  <c:v>2693</c:v>
                </c:pt>
                <c:pt idx="2696">
                  <c:v>2694</c:v>
                </c:pt>
                <c:pt idx="2697">
                  <c:v>2695</c:v>
                </c:pt>
                <c:pt idx="2698">
                  <c:v>2696</c:v>
                </c:pt>
                <c:pt idx="2699">
                  <c:v>2697</c:v>
                </c:pt>
                <c:pt idx="2700">
                  <c:v>2698</c:v>
                </c:pt>
                <c:pt idx="2701">
                  <c:v>2699</c:v>
                </c:pt>
                <c:pt idx="2702">
                  <c:v>2700</c:v>
                </c:pt>
                <c:pt idx="2703">
                  <c:v>2701</c:v>
                </c:pt>
                <c:pt idx="2704">
                  <c:v>2702</c:v>
                </c:pt>
                <c:pt idx="2705">
                  <c:v>2703</c:v>
                </c:pt>
                <c:pt idx="2706">
                  <c:v>2704</c:v>
                </c:pt>
                <c:pt idx="2707">
                  <c:v>2705</c:v>
                </c:pt>
                <c:pt idx="2708">
                  <c:v>2706</c:v>
                </c:pt>
                <c:pt idx="2709">
                  <c:v>2707</c:v>
                </c:pt>
                <c:pt idx="2710">
                  <c:v>2708</c:v>
                </c:pt>
                <c:pt idx="2711">
                  <c:v>2709</c:v>
                </c:pt>
                <c:pt idx="2712">
                  <c:v>2710</c:v>
                </c:pt>
                <c:pt idx="2713">
                  <c:v>2711</c:v>
                </c:pt>
                <c:pt idx="2714">
                  <c:v>2712</c:v>
                </c:pt>
                <c:pt idx="2715">
                  <c:v>2713</c:v>
                </c:pt>
                <c:pt idx="2716">
                  <c:v>2714</c:v>
                </c:pt>
                <c:pt idx="2717">
                  <c:v>2715</c:v>
                </c:pt>
                <c:pt idx="2718">
                  <c:v>2716</c:v>
                </c:pt>
                <c:pt idx="2719">
                  <c:v>2717</c:v>
                </c:pt>
                <c:pt idx="2720">
                  <c:v>2718</c:v>
                </c:pt>
                <c:pt idx="2721">
                  <c:v>2719</c:v>
                </c:pt>
                <c:pt idx="2722">
                  <c:v>2720</c:v>
                </c:pt>
                <c:pt idx="2723">
                  <c:v>2721</c:v>
                </c:pt>
                <c:pt idx="2724">
                  <c:v>2722</c:v>
                </c:pt>
                <c:pt idx="2725">
                  <c:v>2723</c:v>
                </c:pt>
                <c:pt idx="2726">
                  <c:v>2724</c:v>
                </c:pt>
                <c:pt idx="2727">
                  <c:v>2725</c:v>
                </c:pt>
                <c:pt idx="2728">
                  <c:v>2726</c:v>
                </c:pt>
                <c:pt idx="2729">
                  <c:v>2727</c:v>
                </c:pt>
                <c:pt idx="2730">
                  <c:v>2728</c:v>
                </c:pt>
                <c:pt idx="2731">
                  <c:v>2729</c:v>
                </c:pt>
                <c:pt idx="2732">
                  <c:v>2730</c:v>
                </c:pt>
                <c:pt idx="2733">
                  <c:v>2731</c:v>
                </c:pt>
                <c:pt idx="2734">
                  <c:v>2732</c:v>
                </c:pt>
                <c:pt idx="2735">
                  <c:v>2733</c:v>
                </c:pt>
                <c:pt idx="2736">
                  <c:v>2734</c:v>
                </c:pt>
                <c:pt idx="2737">
                  <c:v>2735</c:v>
                </c:pt>
                <c:pt idx="2738">
                  <c:v>2736</c:v>
                </c:pt>
                <c:pt idx="2739">
                  <c:v>2737</c:v>
                </c:pt>
                <c:pt idx="2740">
                  <c:v>2738</c:v>
                </c:pt>
                <c:pt idx="2741">
                  <c:v>2739</c:v>
                </c:pt>
                <c:pt idx="2742">
                  <c:v>2740</c:v>
                </c:pt>
                <c:pt idx="2743">
                  <c:v>2741</c:v>
                </c:pt>
                <c:pt idx="2744">
                  <c:v>2742</c:v>
                </c:pt>
                <c:pt idx="2745">
                  <c:v>2743</c:v>
                </c:pt>
                <c:pt idx="2746">
                  <c:v>2744</c:v>
                </c:pt>
                <c:pt idx="2747">
                  <c:v>2745</c:v>
                </c:pt>
                <c:pt idx="2748">
                  <c:v>2746</c:v>
                </c:pt>
                <c:pt idx="2749">
                  <c:v>2747</c:v>
                </c:pt>
                <c:pt idx="2750">
                  <c:v>2748</c:v>
                </c:pt>
                <c:pt idx="2751">
                  <c:v>2749</c:v>
                </c:pt>
                <c:pt idx="2752">
                  <c:v>2750</c:v>
                </c:pt>
                <c:pt idx="2753">
                  <c:v>2751</c:v>
                </c:pt>
                <c:pt idx="2754">
                  <c:v>2752</c:v>
                </c:pt>
                <c:pt idx="2755">
                  <c:v>2753</c:v>
                </c:pt>
                <c:pt idx="2756">
                  <c:v>2754</c:v>
                </c:pt>
                <c:pt idx="2757">
                  <c:v>2755</c:v>
                </c:pt>
                <c:pt idx="2758">
                  <c:v>2756</c:v>
                </c:pt>
                <c:pt idx="2759">
                  <c:v>2757</c:v>
                </c:pt>
                <c:pt idx="2760">
                  <c:v>2758</c:v>
                </c:pt>
                <c:pt idx="2761">
                  <c:v>2759</c:v>
                </c:pt>
                <c:pt idx="2762">
                  <c:v>2760</c:v>
                </c:pt>
                <c:pt idx="2763">
                  <c:v>2761</c:v>
                </c:pt>
                <c:pt idx="2764">
                  <c:v>2762</c:v>
                </c:pt>
                <c:pt idx="2765">
                  <c:v>2763</c:v>
                </c:pt>
                <c:pt idx="2766">
                  <c:v>2764</c:v>
                </c:pt>
                <c:pt idx="2767">
                  <c:v>2765</c:v>
                </c:pt>
                <c:pt idx="2768">
                  <c:v>2766</c:v>
                </c:pt>
                <c:pt idx="2769">
                  <c:v>2767</c:v>
                </c:pt>
                <c:pt idx="2770">
                  <c:v>2768</c:v>
                </c:pt>
                <c:pt idx="2771">
                  <c:v>2769</c:v>
                </c:pt>
                <c:pt idx="2772">
                  <c:v>2770</c:v>
                </c:pt>
                <c:pt idx="2773">
                  <c:v>2771</c:v>
                </c:pt>
                <c:pt idx="2774">
                  <c:v>2772</c:v>
                </c:pt>
                <c:pt idx="2775">
                  <c:v>2773</c:v>
                </c:pt>
                <c:pt idx="2776">
                  <c:v>2774</c:v>
                </c:pt>
                <c:pt idx="2777">
                  <c:v>2775</c:v>
                </c:pt>
                <c:pt idx="2778">
                  <c:v>2776</c:v>
                </c:pt>
                <c:pt idx="2779">
                  <c:v>2777</c:v>
                </c:pt>
                <c:pt idx="2780">
                  <c:v>2778</c:v>
                </c:pt>
                <c:pt idx="2781">
                  <c:v>2779</c:v>
                </c:pt>
                <c:pt idx="2782">
                  <c:v>2780</c:v>
                </c:pt>
                <c:pt idx="2783">
                  <c:v>2781</c:v>
                </c:pt>
                <c:pt idx="2784">
                  <c:v>2782</c:v>
                </c:pt>
                <c:pt idx="2785">
                  <c:v>2783</c:v>
                </c:pt>
                <c:pt idx="2786">
                  <c:v>2784</c:v>
                </c:pt>
                <c:pt idx="2787">
                  <c:v>2785</c:v>
                </c:pt>
                <c:pt idx="2788">
                  <c:v>2786</c:v>
                </c:pt>
                <c:pt idx="2789">
                  <c:v>2787</c:v>
                </c:pt>
                <c:pt idx="2790">
                  <c:v>2788</c:v>
                </c:pt>
                <c:pt idx="2791">
                  <c:v>2789</c:v>
                </c:pt>
                <c:pt idx="2792">
                  <c:v>2790</c:v>
                </c:pt>
                <c:pt idx="2793">
                  <c:v>2791</c:v>
                </c:pt>
                <c:pt idx="2794">
                  <c:v>2792</c:v>
                </c:pt>
                <c:pt idx="2795">
                  <c:v>2793</c:v>
                </c:pt>
                <c:pt idx="2796">
                  <c:v>2794</c:v>
                </c:pt>
                <c:pt idx="2797">
                  <c:v>2795</c:v>
                </c:pt>
                <c:pt idx="2798">
                  <c:v>2796</c:v>
                </c:pt>
                <c:pt idx="2799">
                  <c:v>2797</c:v>
                </c:pt>
                <c:pt idx="2800">
                  <c:v>2798</c:v>
                </c:pt>
                <c:pt idx="2801">
                  <c:v>2799</c:v>
                </c:pt>
                <c:pt idx="2802">
                  <c:v>2800</c:v>
                </c:pt>
                <c:pt idx="2803">
                  <c:v>2801</c:v>
                </c:pt>
                <c:pt idx="2804">
                  <c:v>2802</c:v>
                </c:pt>
                <c:pt idx="2805">
                  <c:v>2803</c:v>
                </c:pt>
                <c:pt idx="2806">
                  <c:v>2804</c:v>
                </c:pt>
                <c:pt idx="2807">
                  <c:v>2805</c:v>
                </c:pt>
                <c:pt idx="2808">
                  <c:v>2806</c:v>
                </c:pt>
                <c:pt idx="2809">
                  <c:v>2807</c:v>
                </c:pt>
                <c:pt idx="2810">
                  <c:v>2808</c:v>
                </c:pt>
                <c:pt idx="2811">
                  <c:v>2809</c:v>
                </c:pt>
                <c:pt idx="2812">
                  <c:v>2810</c:v>
                </c:pt>
                <c:pt idx="2813">
                  <c:v>2811</c:v>
                </c:pt>
                <c:pt idx="2814">
                  <c:v>2812</c:v>
                </c:pt>
                <c:pt idx="2815">
                  <c:v>2813</c:v>
                </c:pt>
                <c:pt idx="2816">
                  <c:v>2814</c:v>
                </c:pt>
                <c:pt idx="2817">
                  <c:v>2815</c:v>
                </c:pt>
                <c:pt idx="2818">
                  <c:v>2816</c:v>
                </c:pt>
                <c:pt idx="2819">
                  <c:v>2817</c:v>
                </c:pt>
                <c:pt idx="2820">
                  <c:v>2818</c:v>
                </c:pt>
                <c:pt idx="2821">
                  <c:v>2819</c:v>
                </c:pt>
                <c:pt idx="2822">
                  <c:v>2820</c:v>
                </c:pt>
                <c:pt idx="2823">
                  <c:v>2821</c:v>
                </c:pt>
                <c:pt idx="2824">
                  <c:v>2822</c:v>
                </c:pt>
                <c:pt idx="2825">
                  <c:v>2823</c:v>
                </c:pt>
                <c:pt idx="2826">
                  <c:v>2824</c:v>
                </c:pt>
                <c:pt idx="2827">
                  <c:v>2825</c:v>
                </c:pt>
                <c:pt idx="2828">
                  <c:v>2826</c:v>
                </c:pt>
                <c:pt idx="2829">
                  <c:v>2827</c:v>
                </c:pt>
                <c:pt idx="2830">
                  <c:v>2828</c:v>
                </c:pt>
                <c:pt idx="2831">
                  <c:v>2829</c:v>
                </c:pt>
                <c:pt idx="2832">
                  <c:v>2830</c:v>
                </c:pt>
                <c:pt idx="2833">
                  <c:v>2831</c:v>
                </c:pt>
                <c:pt idx="2834">
                  <c:v>2832</c:v>
                </c:pt>
                <c:pt idx="2835">
                  <c:v>2833</c:v>
                </c:pt>
                <c:pt idx="2836">
                  <c:v>2834</c:v>
                </c:pt>
                <c:pt idx="2837">
                  <c:v>2835</c:v>
                </c:pt>
                <c:pt idx="2838">
                  <c:v>2836</c:v>
                </c:pt>
                <c:pt idx="2839">
                  <c:v>2837</c:v>
                </c:pt>
                <c:pt idx="2840">
                  <c:v>2838</c:v>
                </c:pt>
                <c:pt idx="2841">
                  <c:v>2839</c:v>
                </c:pt>
                <c:pt idx="2842">
                  <c:v>2840</c:v>
                </c:pt>
                <c:pt idx="2843">
                  <c:v>2841</c:v>
                </c:pt>
                <c:pt idx="2844">
                  <c:v>2842</c:v>
                </c:pt>
                <c:pt idx="2845">
                  <c:v>2843</c:v>
                </c:pt>
                <c:pt idx="2846">
                  <c:v>2844</c:v>
                </c:pt>
                <c:pt idx="2847">
                  <c:v>2845</c:v>
                </c:pt>
                <c:pt idx="2848">
                  <c:v>2846</c:v>
                </c:pt>
                <c:pt idx="2849">
                  <c:v>2847</c:v>
                </c:pt>
                <c:pt idx="2850">
                  <c:v>2848</c:v>
                </c:pt>
                <c:pt idx="2851">
                  <c:v>2849</c:v>
                </c:pt>
                <c:pt idx="2852">
                  <c:v>2850</c:v>
                </c:pt>
                <c:pt idx="2853">
                  <c:v>2851</c:v>
                </c:pt>
                <c:pt idx="2854">
                  <c:v>2852</c:v>
                </c:pt>
                <c:pt idx="2855">
                  <c:v>2853</c:v>
                </c:pt>
                <c:pt idx="2856">
                  <c:v>2854</c:v>
                </c:pt>
                <c:pt idx="2857">
                  <c:v>2855</c:v>
                </c:pt>
                <c:pt idx="2858">
                  <c:v>2856</c:v>
                </c:pt>
                <c:pt idx="2859">
                  <c:v>2857</c:v>
                </c:pt>
                <c:pt idx="2860">
                  <c:v>2858</c:v>
                </c:pt>
                <c:pt idx="2861">
                  <c:v>2859</c:v>
                </c:pt>
                <c:pt idx="2862">
                  <c:v>2860</c:v>
                </c:pt>
                <c:pt idx="2863">
                  <c:v>2861</c:v>
                </c:pt>
                <c:pt idx="2864">
                  <c:v>2862</c:v>
                </c:pt>
                <c:pt idx="2865">
                  <c:v>2863</c:v>
                </c:pt>
                <c:pt idx="2866">
                  <c:v>2864</c:v>
                </c:pt>
                <c:pt idx="2867">
                  <c:v>2865</c:v>
                </c:pt>
                <c:pt idx="2868">
                  <c:v>2866</c:v>
                </c:pt>
                <c:pt idx="2869">
                  <c:v>2867</c:v>
                </c:pt>
                <c:pt idx="2870">
                  <c:v>2868</c:v>
                </c:pt>
                <c:pt idx="2871">
                  <c:v>2869</c:v>
                </c:pt>
                <c:pt idx="2872">
                  <c:v>2870</c:v>
                </c:pt>
                <c:pt idx="2873">
                  <c:v>2871</c:v>
                </c:pt>
                <c:pt idx="2874">
                  <c:v>2872</c:v>
                </c:pt>
                <c:pt idx="2875">
                  <c:v>2873</c:v>
                </c:pt>
                <c:pt idx="2876">
                  <c:v>2874</c:v>
                </c:pt>
                <c:pt idx="2877">
                  <c:v>2875</c:v>
                </c:pt>
                <c:pt idx="2878">
                  <c:v>2876</c:v>
                </c:pt>
                <c:pt idx="2879">
                  <c:v>2877</c:v>
                </c:pt>
                <c:pt idx="2880">
                  <c:v>2878</c:v>
                </c:pt>
                <c:pt idx="2881">
                  <c:v>2879</c:v>
                </c:pt>
                <c:pt idx="2882">
                  <c:v>2880</c:v>
                </c:pt>
                <c:pt idx="2883">
                  <c:v>2881</c:v>
                </c:pt>
                <c:pt idx="2884">
                  <c:v>2882</c:v>
                </c:pt>
                <c:pt idx="2885">
                  <c:v>2883</c:v>
                </c:pt>
                <c:pt idx="2886">
                  <c:v>2884</c:v>
                </c:pt>
                <c:pt idx="2887">
                  <c:v>2885</c:v>
                </c:pt>
                <c:pt idx="2888">
                  <c:v>2886</c:v>
                </c:pt>
                <c:pt idx="2889">
                  <c:v>2887</c:v>
                </c:pt>
                <c:pt idx="2890">
                  <c:v>2888</c:v>
                </c:pt>
                <c:pt idx="2891">
                  <c:v>2889</c:v>
                </c:pt>
                <c:pt idx="2892">
                  <c:v>2890</c:v>
                </c:pt>
                <c:pt idx="2893">
                  <c:v>2891</c:v>
                </c:pt>
                <c:pt idx="2894">
                  <c:v>2892</c:v>
                </c:pt>
                <c:pt idx="2895">
                  <c:v>2893</c:v>
                </c:pt>
                <c:pt idx="2896">
                  <c:v>2894</c:v>
                </c:pt>
                <c:pt idx="2897">
                  <c:v>2895</c:v>
                </c:pt>
                <c:pt idx="2898">
                  <c:v>2896</c:v>
                </c:pt>
                <c:pt idx="2899">
                  <c:v>2897</c:v>
                </c:pt>
                <c:pt idx="2900">
                  <c:v>2898</c:v>
                </c:pt>
                <c:pt idx="2901">
                  <c:v>2899</c:v>
                </c:pt>
                <c:pt idx="2902">
                  <c:v>2900</c:v>
                </c:pt>
                <c:pt idx="2903">
                  <c:v>2901</c:v>
                </c:pt>
                <c:pt idx="2904">
                  <c:v>2902</c:v>
                </c:pt>
                <c:pt idx="2905">
                  <c:v>2903</c:v>
                </c:pt>
                <c:pt idx="2906">
                  <c:v>2904</c:v>
                </c:pt>
                <c:pt idx="2907">
                  <c:v>2905</c:v>
                </c:pt>
                <c:pt idx="2908">
                  <c:v>2906</c:v>
                </c:pt>
                <c:pt idx="2909">
                  <c:v>2907</c:v>
                </c:pt>
                <c:pt idx="2910">
                  <c:v>2908</c:v>
                </c:pt>
                <c:pt idx="2911">
                  <c:v>2909</c:v>
                </c:pt>
                <c:pt idx="2912">
                  <c:v>2910</c:v>
                </c:pt>
                <c:pt idx="2913">
                  <c:v>2911</c:v>
                </c:pt>
                <c:pt idx="2914">
                  <c:v>2912</c:v>
                </c:pt>
                <c:pt idx="2915">
                  <c:v>2913</c:v>
                </c:pt>
                <c:pt idx="2916">
                  <c:v>2914</c:v>
                </c:pt>
                <c:pt idx="2917">
                  <c:v>2915</c:v>
                </c:pt>
                <c:pt idx="2918">
                  <c:v>2916</c:v>
                </c:pt>
                <c:pt idx="2919">
                  <c:v>2917</c:v>
                </c:pt>
                <c:pt idx="2920">
                  <c:v>2918</c:v>
                </c:pt>
                <c:pt idx="2921">
                  <c:v>2919</c:v>
                </c:pt>
                <c:pt idx="2922">
                  <c:v>2920</c:v>
                </c:pt>
                <c:pt idx="2923">
                  <c:v>2921</c:v>
                </c:pt>
                <c:pt idx="2924">
                  <c:v>2922</c:v>
                </c:pt>
                <c:pt idx="2925">
                  <c:v>2923</c:v>
                </c:pt>
                <c:pt idx="2926">
                  <c:v>2924</c:v>
                </c:pt>
                <c:pt idx="2927">
                  <c:v>2925</c:v>
                </c:pt>
                <c:pt idx="2928">
                  <c:v>2926</c:v>
                </c:pt>
                <c:pt idx="2929">
                  <c:v>2927</c:v>
                </c:pt>
                <c:pt idx="2930">
                  <c:v>2928</c:v>
                </c:pt>
                <c:pt idx="2931">
                  <c:v>2929</c:v>
                </c:pt>
                <c:pt idx="2932">
                  <c:v>2930</c:v>
                </c:pt>
                <c:pt idx="2933">
                  <c:v>2931</c:v>
                </c:pt>
                <c:pt idx="2934">
                  <c:v>2932</c:v>
                </c:pt>
                <c:pt idx="2935">
                  <c:v>2933</c:v>
                </c:pt>
                <c:pt idx="2936">
                  <c:v>2934</c:v>
                </c:pt>
                <c:pt idx="2937">
                  <c:v>2935</c:v>
                </c:pt>
                <c:pt idx="2938">
                  <c:v>2936</c:v>
                </c:pt>
                <c:pt idx="2939">
                  <c:v>2937</c:v>
                </c:pt>
                <c:pt idx="2940">
                  <c:v>2938</c:v>
                </c:pt>
                <c:pt idx="2941">
                  <c:v>2939</c:v>
                </c:pt>
                <c:pt idx="2942">
                  <c:v>2940</c:v>
                </c:pt>
                <c:pt idx="2943">
                  <c:v>2941</c:v>
                </c:pt>
                <c:pt idx="2944">
                  <c:v>2942</c:v>
                </c:pt>
                <c:pt idx="2945">
                  <c:v>2943</c:v>
                </c:pt>
                <c:pt idx="2946">
                  <c:v>2944</c:v>
                </c:pt>
                <c:pt idx="2947">
                  <c:v>2945</c:v>
                </c:pt>
                <c:pt idx="2948">
                  <c:v>2946</c:v>
                </c:pt>
                <c:pt idx="2949">
                  <c:v>2947</c:v>
                </c:pt>
                <c:pt idx="2950">
                  <c:v>2948</c:v>
                </c:pt>
                <c:pt idx="2951">
                  <c:v>2949</c:v>
                </c:pt>
                <c:pt idx="2952">
                  <c:v>2950</c:v>
                </c:pt>
                <c:pt idx="2953">
                  <c:v>2951</c:v>
                </c:pt>
                <c:pt idx="2954">
                  <c:v>2952</c:v>
                </c:pt>
                <c:pt idx="2955">
                  <c:v>2953</c:v>
                </c:pt>
                <c:pt idx="2956">
                  <c:v>2954</c:v>
                </c:pt>
                <c:pt idx="2957">
                  <c:v>2955</c:v>
                </c:pt>
                <c:pt idx="2958">
                  <c:v>2956</c:v>
                </c:pt>
                <c:pt idx="2959">
                  <c:v>2957</c:v>
                </c:pt>
                <c:pt idx="2960">
                  <c:v>2958</c:v>
                </c:pt>
                <c:pt idx="2961">
                  <c:v>2959</c:v>
                </c:pt>
                <c:pt idx="2962">
                  <c:v>2960</c:v>
                </c:pt>
                <c:pt idx="2963">
                  <c:v>2961</c:v>
                </c:pt>
                <c:pt idx="2964">
                  <c:v>2962</c:v>
                </c:pt>
                <c:pt idx="2965">
                  <c:v>2963</c:v>
                </c:pt>
                <c:pt idx="2966">
                  <c:v>2964</c:v>
                </c:pt>
                <c:pt idx="2967">
                  <c:v>2965</c:v>
                </c:pt>
                <c:pt idx="2968">
                  <c:v>2966</c:v>
                </c:pt>
                <c:pt idx="2969">
                  <c:v>2967</c:v>
                </c:pt>
                <c:pt idx="2970">
                  <c:v>2968</c:v>
                </c:pt>
                <c:pt idx="2971">
                  <c:v>2969</c:v>
                </c:pt>
                <c:pt idx="2972">
                  <c:v>2970</c:v>
                </c:pt>
                <c:pt idx="2973">
                  <c:v>2971</c:v>
                </c:pt>
                <c:pt idx="2974">
                  <c:v>2972</c:v>
                </c:pt>
                <c:pt idx="2975">
                  <c:v>2973</c:v>
                </c:pt>
                <c:pt idx="2976">
                  <c:v>2974</c:v>
                </c:pt>
                <c:pt idx="2977">
                  <c:v>2975</c:v>
                </c:pt>
                <c:pt idx="2978">
                  <c:v>2976</c:v>
                </c:pt>
                <c:pt idx="2979">
                  <c:v>2977</c:v>
                </c:pt>
                <c:pt idx="2980">
                  <c:v>2978</c:v>
                </c:pt>
                <c:pt idx="2981">
                  <c:v>2979</c:v>
                </c:pt>
                <c:pt idx="2982">
                  <c:v>2980</c:v>
                </c:pt>
                <c:pt idx="2983">
                  <c:v>2981</c:v>
                </c:pt>
                <c:pt idx="2984">
                  <c:v>2982</c:v>
                </c:pt>
                <c:pt idx="2985">
                  <c:v>2983</c:v>
                </c:pt>
                <c:pt idx="2986">
                  <c:v>2984</c:v>
                </c:pt>
                <c:pt idx="2987">
                  <c:v>2985</c:v>
                </c:pt>
                <c:pt idx="2988">
                  <c:v>2986</c:v>
                </c:pt>
                <c:pt idx="2989">
                  <c:v>2987</c:v>
                </c:pt>
                <c:pt idx="2990">
                  <c:v>2988</c:v>
                </c:pt>
                <c:pt idx="2991">
                  <c:v>2989</c:v>
                </c:pt>
                <c:pt idx="2992">
                  <c:v>2990</c:v>
                </c:pt>
                <c:pt idx="2993">
                  <c:v>2991</c:v>
                </c:pt>
                <c:pt idx="2994">
                  <c:v>2992</c:v>
                </c:pt>
                <c:pt idx="2995">
                  <c:v>2993</c:v>
                </c:pt>
                <c:pt idx="2996">
                  <c:v>2994</c:v>
                </c:pt>
                <c:pt idx="2997">
                  <c:v>2995</c:v>
                </c:pt>
                <c:pt idx="2998">
                  <c:v>2996</c:v>
                </c:pt>
                <c:pt idx="2999">
                  <c:v>2997</c:v>
                </c:pt>
                <c:pt idx="3000">
                  <c:v>2998</c:v>
                </c:pt>
                <c:pt idx="3001">
                  <c:v>2999</c:v>
                </c:pt>
                <c:pt idx="3002">
                  <c:v>3000</c:v>
                </c:pt>
                <c:pt idx="3003">
                  <c:v>3001</c:v>
                </c:pt>
                <c:pt idx="3004">
                  <c:v>3002</c:v>
                </c:pt>
                <c:pt idx="3005">
                  <c:v>3003</c:v>
                </c:pt>
                <c:pt idx="3006">
                  <c:v>3004</c:v>
                </c:pt>
                <c:pt idx="3007">
                  <c:v>3005</c:v>
                </c:pt>
                <c:pt idx="3008">
                  <c:v>3006</c:v>
                </c:pt>
                <c:pt idx="3009">
                  <c:v>3007</c:v>
                </c:pt>
                <c:pt idx="3010">
                  <c:v>3008</c:v>
                </c:pt>
                <c:pt idx="3011">
                  <c:v>3009</c:v>
                </c:pt>
                <c:pt idx="3012">
                  <c:v>3010</c:v>
                </c:pt>
                <c:pt idx="3013">
                  <c:v>3011</c:v>
                </c:pt>
                <c:pt idx="3014">
                  <c:v>3012</c:v>
                </c:pt>
                <c:pt idx="3015">
                  <c:v>3013</c:v>
                </c:pt>
                <c:pt idx="3016">
                  <c:v>3014</c:v>
                </c:pt>
                <c:pt idx="3017">
                  <c:v>3015</c:v>
                </c:pt>
                <c:pt idx="3018">
                  <c:v>3016</c:v>
                </c:pt>
                <c:pt idx="3019">
                  <c:v>3017</c:v>
                </c:pt>
                <c:pt idx="3020">
                  <c:v>3018</c:v>
                </c:pt>
                <c:pt idx="3021">
                  <c:v>3019</c:v>
                </c:pt>
                <c:pt idx="3022">
                  <c:v>3020</c:v>
                </c:pt>
                <c:pt idx="3023">
                  <c:v>3021</c:v>
                </c:pt>
                <c:pt idx="3024">
                  <c:v>3022</c:v>
                </c:pt>
                <c:pt idx="3025">
                  <c:v>3023</c:v>
                </c:pt>
                <c:pt idx="3026">
                  <c:v>3024</c:v>
                </c:pt>
                <c:pt idx="3027">
                  <c:v>3025</c:v>
                </c:pt>
                <c:pt idx="3028">
                  <c:v>3026</c:v>
                </c:pt>
                <c:pt idx="3029">
                  <c:v>3027</c:v>
                </c:pt>
                <c:pt idx="3030">
                  <c:v>3028</c:v>
                </c:pt>
                <c:pt idx="3031">
                  <c:v>3029</c:v>
                </c:pt>
                <c:pt idx="3032">
                  <c:v>3030</c:v>
                </c:pt>
                <c:pt idx="3033">
                  <c:v>3031</c:v>
                </c:pt>
                <c:pt idx="3034">
                  <c:v>3032</c:v>
                </c:pt>
                <c:pt idx="3035">
                  <c:v>3033</c:v>
                </c:pt>
                <c:pt idx="3036">
                  <c:v>3034</c:v>
                </c:pt>
                <c:pt idx="3037">
                  <c:v>3035</c:v>
                </c:pt>
                <c:pt idx="3038">
                  <c:v>3036</c:v>
                </c:pt>
                <c:pt idx="3039">
                  <c:v>3037</c:v>
                </c:pt>
                <c:pt idx="3040">
                  <c:v>3038</c:v>
                </c:pt>
                <c:pt idx="3041">
                  <c:v>3039</c:v>
                </c:pt>
                <c:pt idx="3042">
                  <c:v>3040</c:v>
                </c:pt>
                <c:pt idx="3043">
                  <c:v>3041</c:v>
                </c:pt>
                <c:pt idx="3044">
                  <c:v>3042</c:v>
                </c:pt>
                <c:pt idx="3045">
                  <c:v>3043</c:v>
                </c:pt>
                <c:pt idx="3046">
                  <c:v>3044</c:v>
                </c:pt>
                <c:pt idx="3047">
                  <c:v>3045</c:v>
                </c:pt>
                <c:pt idx="3048">
                  <c:v>3046</c:v>
                </c:pt>
                <c:pt idx="3049">
                  <c:v>3047</c:v>
                </c:pt>
                <c:pt idx="3050">
                  <c:v>3048</c:v>
                </c:pt>
                <c:pt idx="3051">
                  <c:v>3049</c:v>
                </c:pt>
                <c:pt idx="3052">
                  <c:v>3050</c:v>
                </c:pt>
                <c:pt idx="3053">
                  <c:v>3051</c:v>
                </c:pt>
                <c:pt idx="3054">
                  <c:v>3052</c:v>
                </c:pt>
                <c:pt idx="3055">
                  <c:v>3053</c:v>
                </c:pt>
                <c:pt idx="3056">
                  <c:v>3054</c:v>
                </c:pt>
                <c:pt idx="3057">
                  <c:v>3055</c:v>
                </c:pt>
                <c:pt idx="3058">
                  <c:v>3056</c:v>
                </c:pt>
                <c:pt idx="3059">
                  <c:v>3057</c:v>
                </c:pt>
                <c:pt idx="3060">
                  <c:v>3058</c:v>
                </c:pt>
                <c:pt idx="3061">
                  <c:v>3059</c:v>
                </c:pt>
                <c:pt idx="3062">
                  <c:v>3060</c:v>
                </c:pt>
                <c:pt idx="3063">
                  <c:v>3061</c:v>
                </c:pt>
                <c:pt idx="3064">
                  <c:v>3062</c:v>
                </c:pt>
                <c:pt idx="3065">
                  <c:v>3063</c:v>
                </c:pt>
                <c:pt idx="3066">
                  <c:v>3064</c:v>
                </c:pt>
                <c:pt idx="3067">
                  <c:v>3065</c:v>
                </c:pt>
                <c:pt idx="3068">
                  <c:v>3066</c:v>
                </c:pt>
                <c:pt idx="3069">
                  <c:v>3067</c:v>
                </c:pt>
                <c:pt idx="3070">
                  <c:v>3068</c:v>
                </c:pt>
                <c:pt idx="3071">
                  <c:v>3069</c:v>
                </c:pt>
                <c:pt idx="3072">
                  <c:v>3070</c:v>
                </c:pt>
                <c:pt idx="3073">
                  <c:v>3071</c:v>
                </c:pt>
                <c:pt idx="3074">
                  <c:v>3072</c:v>
                </c:pt>
                <c:pt idx="3075">
                  <c:v>3073</c:v>
                </c:pt>
                <c:pt idx="3076">
                  <c:v>3074</c:v>
                </c:pt>
                <c:pt idx="3077">
                  <c:v>3075</c:v>
                </c:pt>
                <c:pt idx="3078">
                  <c:v>3076</c:v>
                </c:pt>
                <c:pt idx="3079">
                  <c:v>3077</c:v>
                </c:pt>
                <c:pt idx="3080">
                  <c:v>3078</c:v>
                </c:pt>
                <c:pt idx="3081">
                  <c:v>3079</c:v>
                </c:pt>
                <c:pt idx="3082">
                  <c:v>3080</c:v>
                </c:pt>
                <c:pt idx="3083">
                  <c:v>3081</c:v>
                </c:pt>
                <c:pt idx="3084">
                  <c:v>3082</c:v>
                </c:pt>
                <c:pt idx="3085">
                  <c:v>3083</c:v>
                </c:pt>
                <c:pt idx="3086">
                  <c:v>3084</c:v>
                </c:pt>
                <c:pt idx="3087">
                  <c:v>3085</c:v>
                </c:pt>
                <c:pt idx="3088">
                  <c:v>3086</c:v>
                </c:pt>
                <c:pt idx="3089">
                  <c:v>3087</c:v>
                </c:pt>
                <c:pt idx="3090">
                  <c:v>3088</c:v>
                </c:pt>
                <c:pt idx="3091">
                  <c:v>3089</c:v>
                </c:pt>
                <c:pt idx="3092">
                  <c:v>3090</c:v>
                </c:pt>
                <c:pt idx="3093">
                  <c:v>3091</c:v>
                </c:pt>
                <c:pt idx="3094">
                  <c:v>3092</c:v>
                </c:pt>
                <c:pt idx="3095">
                  <c:v>3093</c:v>
                </c:pt>
                <c:pt idx="3096">
                  <c:v>3094</c:v>
                </c:pt>
                <c:pt idx="3097">
                  <c:v>3095</c:v>
                </c:pt>
                <c:pt idx="3098">
                  <c:v>3096</c:v>
                </c:pt>
                <c:pt idx="3099">
                  <c:v>3097</c:v>
                </c:pt>
                <c:pt idx="3100">
                  <c:v>3098</c:v>
                </c:pt>
                <c:pt idx="3101">
                  <c:v>3099</c:v>
                </c:pt>
                <c:pt idx="3102">
                  <c:v>3100</c:v>
                </c:pt>
                <c:pt idx="3103">
                  <c:v>3101</c:v>
                </c:pt>
                <c:pt idx="3104">
                  <c:v>3102</c:v>
                </c:pt>
                <c:pt idx="3105">
                  <c:v>3103</c:v>
                </c:pt>
                <c:pt idx="3106">
                  <c:v>3104</c:v>
                </c:pt>
                <c:pt idx="3107">
                  <c:v>3105</c:v>
                </c:pt>
                <c:pt idx="3108">
                  <c:v>3106</c:v>
                </c:pt>
                <c:pt idx="3109">
                  <c:v>3107</c:v>
                </c:pt>
                <c:pt idx="3110">
                  <c:v>3108</c:v>
                </c:pt>
                <c:pt idx="3111">
                  <c:v>3109</c:v>
                </c:pt>
                <c:pt idx="3112">
                  <c:v>3110</c:v>
                </c:pt>
                <c:pt idx="3113">
                  <c:v>3111</c:v>
                </c:pt>
                <c:pt idx="3114">
                  <c:v>3112</c:v>
                </c:pt>
                <c:pt idx="3115">
                  <c:v>3113</c:v>
                </c:pt>
                <c:pt idx="3116">
                  <c:v>3114</c:v>
                </c:pt>
                <c:pt idx="3117">
                  <c:v>3115</c:v>
                </c:pt>
                <c:pt idx="3118">
                  <c:v>3116</c:v>
                </c:pt>
                <c:pt idx="3119">
                  <c:v>3117</c:v>
                </c:pt>
                <c:pt idx="3120">
                  <c:v>3118</c:v>
                </c:pt>
                <c:pt idx="3121">
                  <c:v>3119</c:v>
                </c:pt>
                <c:pt idx="3122">
                  <c:v>3120</c:v>
                </c:pt>
                <c:pt idx="3123">
                  <c:v>3121</c:v>
                </c:pt>
                <c:pt idx="3124">
                  <c:v>3122</c:v>
                </c:pt>
                <c:pt idx="3125">
                  <c:v>3123</c:v>
                </c:pt>
                <c:pt idx="3126">
                  <c:v>3124</c:v>
                </c:pt>
                <c:pt idx="3127">
                  <c:v>3125</c:v>
                </c:pt>
                <c:pt idx="3128">
                  <c:v>3126</c:v>
                </c:pt>
                <c:pt idx="3129">
                  <c:v>3127</c:v>
                </c:pt>
                <c:pt idx="3130">
                  <c:v>3128</c:v>
                </c:pt>
                <c:pt idx="3131">
                  <c:v>3129</c:v>
                </c:pt>
                <c:pt idx="3132">
                  <c:v>3130</c:v>
                </c:pt>
                <c:pt idx="3133">
                  <c:v>3131</c:v>
                </c:pt>
                <c:pt idx="3134">
                  <c:v>3132</c:v>
                </c:pt>
                <c:pt idx="3135">
                  <c:v>3133</c:v>
                </c:pt>
                <c:pt idx="3136">
                  <c:v>3134</c:v>
                </c:pt>
                <c:pt idx="3137">
                  <c:v>3135</c:v>
                </c:pt>
                <c:pt idx="3138">
                  <c:v>3136</c:v>
                </c:pt>
                <c:pt idx="3139">
                  <c:v>3137</c:v>
                </c:pt>
                <c:pt idx="3140">
                  <c:v>3138</c:v>
                </c:pt>
                <c:pt idx="3141">
                  <c:v>3139</c:v>
                </c:pt>
                <c:pt idx="3142">
                  <c:v>3140</c:v>
                </c:pt>
                <c:pt idx="3143">
                  <c:v>3141</c:v>
                </c:pt>
                <c:pt idx="3144">
                  <c:v>3142</c:v>
                </c:pt>
                <c:pt idx="3145">
                  <c:v>3143</c:v>
                </c:pt>
                <c:pt idx="3146">
                  <c:v>3144</c:v>
                </c:pt>
                <c:pt idx="3147">
                  <c:v>3145</c:v>
                </c:pt>
                <c:pt idx="3148">
                  <c:v>3146</c:v>
                </c:pt>
                <c:pt idx="3149">
                  <c:v>3147</c:v>
                </c:pt>
                <c:pt idx="3150">
                  <c:v>3148</c:v>
                </c:pt>
                <c:pt idx="3151">
                  <c:v>3149</c:v>
                </c:pt>
                <c:pt idx="3152">
                  <c:v>3150</c:v>
                </c:pt>
                <c:pt idx="3153">
                  <c:v>3151</c:v>
                </c:pt>
                <c:pt idx="3154">
                  <c:v>3152</c:v>
                </c:pt>
                <c:pt idx="3155">
                  <c:v>3153</c:v>
                </c:pt>
                <c:pt idx="3156">
                  <c:v>3154</c:v>
                </c:pt>
                <c:pt idx="3157">
                  <c:v>3155</c:v>
                </c:pt>
                <c:pt idx="3158">
                  <c:v>3156</c:v>
                </c:pt>
                <c:pt idx="3159">
                  <c:v>3157</c:v>
                </c:pt>
                <c:pt idx="3160">
                  <c:v>3158</c:v>
                </c:pt>
                <c:pt idx="3161">
                  <c:v>3159</c:v>
                </c:pt>
                <c:pt idx="3162">
                  <c:v>3160</c:v>
                </c:pt>
                <c:pt idx="3163">
                  <c:v>3161</c:v>
                </c:pt>
                <c:pt idx="3164">
                  <c:v>3162</c:v>
                </c:pt>
                <c:pt idx="3165">
                  <c:v>3163</c:v>
                </c:pt>
                <c:pt idx="3166">
                  <c:v>3164</c:v>
                </c:pt>
                <c:pt idx="3167">
                  <c:v>3165</c:v>
                </c:pt>
                <c:pt idx="3168">
                  <c:v>3166</c:v>
                </c:pt>
                <c:pt idx="3169">
                  <c:v>3167</c:v>
                </c:pt>
                <c:pt idx="3170">
                  <c:v>3168</c:v>
                </c:pt>
                <c:pt idx="3171">
                  <c:v>3169</c:v>
                </c:pt>
                <c:pt idx="3172">
                  <c:v>3170</c:v>
                </c:pt>
                <c:pt idx="3173">
                  <c:v>3171</c:v>
                </c:pt>
                <c:pt idx="3174">
                  <c:v>3172</c:v>
                </c:pt>
                <c:pt idx="3175">
                  <c:v>3173</c:v>
                </c:pt>
                <c:pt idx="3176">
                  <c:v>3174</c:v>
                </c:pt>
                <c:pt idx="3177">
                  <c:v>3175</c:v>
                </c:pt>
                <c:pt idx="3178">
                  <c:v>3176</c:v>
                </c:pt>
                <c:pt idx="3179">
                  <c:v>3177</c:v>
                </c:pt>
                <c:pt idx="3180">
                  <c:v>3178</c:v>
                </c:pt>
                <c:pt idx="3181">
                  <c:v>3179</c:v>
                </c:pt>
                <c:pt idx="3182">
                  <c:v>3180</c:v>
                </c:pt>
                <c:pt idx="3183">
                  <c:v>3181</c:v>
                </c:pt>
                <c:pt idx="3184">
                  <c:v>3182</c:v>
                </c:pt>
                <c:pt idx="3185">
                  <c:v>3183</c:v>
                </c:pt>
                <c:pt idx="3186">
                  <c:v>3184</c:v>
                </c:pt>
                <c:pt idx="3187">
                  <c:v>3185</c:v>
                </c:pt>
                <c:pt idx="3188">
                  <c:v>3186</c:v>
                </c:pt>
                <c:pt idx="3189">
                  <c:v>3187</c:v>
                </c:pt>
                <c:pt idx="3190">
                  <c:v>3188</c:v>
                </c:pt>
                <c:pt idx="3191">
                  <c:v>3189</c:v>
                </c:pt>
                <c:pt idx="3192">
                  <c:v>3190</c:v>
                </c:pt>
                <c:pt idx="3193">
                  <c:v>3191</c:v>
                </c:pt>
                <c:pt idx="3194">
                  <c:v>3192</c:v>
                </c:pt>
                <c:pt idx="3195">
                  <c:v>3193</c:v>
                </c:pt>
                <c:pt idx="3196">
                  <c:v>3194</c:v>
                </c:pt>
                <c:pt idx="3197">
                  <c:v>3195</c:v>
                </c:pt>
                <c:pt idx="3198">
                  <c:v>3196</c:v>
                </c:pt>
                <c:pt idx="3199">
                  <c:v>3197</c:v>
                </c:pt>
                <c:pt idx="3200">
                  <c:v>3198</c:v>
                </c:pt>
                <c:pt idx="3201">
                  <c:v>3199</c:v>
                </c:pt>
                <c:pt idx="3202">
                  <c:v>3200</c:v>
                </c:pt>
                <c:pt idx="3203">
                  <c:v>3201</c:v>
                </c:pt>
                <c:pt idx="3204">
                  <c:v>3202</c:v>
                </c:pt>
                <c:pt idx="3205">
                  <c:v>3203</c:v>
                </c:pt>
                <c:pt idx="3206">
                  <c:v>3204</c:v>
                </c:pt>
                <c:pt idx="3207">
                  <c:v>3205</c:v>
                </c:pt>
                <c:pt idx="3208">
                  <c:v>3206</c:v>
                </c:pt>
                <c:pt idx="3209">
                  <c:v>3207</c:v>
                </c:pt>
                <c:pt idx="3210">
                  <c:v>3208</c:v>
                </c:pt>
                <c:pt idx="3211">
                  <c:v>3209</c:v>
                </c:pt>
                <c:pt idx="3212">
                  <c:v>3210</c:v>
                </c:pt>
                <c:pt idx="3213">
                  <c:v>3211</c:v>
                </c:pt>
                <c:pt idx="3214">
                  <c:v>3212</c:v>
                </c:pt>
                <c:pt idx="3215">
                  <c:v>3213</c:v>
                </c:pt>
                <c:pt idx="3216">
                  <c:v>3214</c:v>
                </c:pt>
                <c:pt idx="3217">
                  <c:v>3215</c:v>
                </c:pt>
                <c:pt idx="3218">
                  <c:v>3216</c:v>
                </c:pt>
                <c:pt idx="3219">
                  <c:v>3217</c:v>
                </c:pt>
                <c:pt idx="3220">
                  <c:v>3218</c:v>
                </c:pt>
                <c:pt idx="3221">
                  <c:v>3219</c:v>
                </c:pt>
                <c:pt idx="3222">
                  <c:v>3220</c:v>
                </c:pt>
                <c:pt idx="3223">
                  <c:v>3221</c:v>
                </c:pt>
                <c:pt idx="3224">
                  <c:v>3222</c:v>
                </c:pt>
                <c:pt idx="3225">
                  <c:v>3223</c:v>
                </c:pt>
                <c:pt idx="3226">
                  <c:v>3224</c:v>
                </c:pt>
                <c:pt idx="3227">
                  <c:v>3225</c:v>
                </c:pt>
                <c:pt idx="3228">
                  <c:v>3226</c:v>
                </c:pt>
                <c:pt idx="3229">
                  <c:v>3227</c:v>
                </c:pt>
                <c:pt idx="3230">
                  <c:v>3228</c:v>
                </c:pt>
                <c:pt idx="3231">
                  <c:v>3229</c:v>
                </c:pt>
                <c:pt idx="3232">
                  <c:v>3230</c:v>
                </c:pt>
                <c:pt idx="3233">
                  <c:v>3231</c:v>
                </c:pt>
                <c:pt idx="3234">
                  <c:v>3232</c:v>
                </c:pt>
                <c:pt idx="3235">
                  <c:v>3233</c:v>
                </c:pt>
                <c:pt idx="3236">
                  <c:v>3234</c:v>
                </c:pt>
                <c:pt idx="3237">
                  <c:v>3235</c:v>
                </c:pt>
                <c:pt idx="3238">
                  <c:v>3236</c:v>
                </c:pt>
                <c:pt idx="3239">
                  <c:v>3237</c:v>
                </c:pt>
                <c:pt idx="3240">
                  <c:v>3238</c:v>
                </c:pt>
                <c:pt idx="3241">
                  <c:v>3239</c:v>
                </c:pt>
                <c:pt idx="3242">
                  <c:v>3240</c:v>
                </c:pt>
                <c:pt idx="3243">
                  <c:v>3241</c:v>
                </c:pt>
                <c:pt idx="3244">
                  <c:v>3242</c:v>
                </c:pt>
                <c:pt idx="3245">
                  <c:v>3243</c:v>
                </c:pt>
                <c:pt idx="3246">
                  <c:v>3244</c:v>
                </c:pt>
                <c:pt idx="3247">
                  <c:v>3245</c:v>
                </c:pt>
                <c:pt idx="3248">
                  <c:v>3246</c:v>
                </c:pt>
                <c:pt idx="3249">
                  <c:v>3247</c:v>
                </c:pt>
                <c:pt idx="3250">
                  <c:v>3248</c:v>
                </c:pt>
                <c:pt idx="3251">
                  <c:v>3249</c:v>
                </c:pt>
                <c:pt idx="3252">
                  <c:v>3250</c:v>
                </c:pt>
                <c:pt idx="3253">
                  <c:v>3251</c:v>
                </c:pt>
                <c:pt idx="3254">
                  <c:v>3252</c:v>
                </c:pt>
                <c:pt idx="3255">
                  <c:v>3253</c:v>
                </c:pt>
                <c:pt idx="3256">
                  <c:v>3254</c:v>
                </c:pt>
                <c:pt idx="3257">
                  <c:v>3255</c:v>
                </c:pt>
                <c:pt idx="3258">
                  <c:v>3256</c:v>
                </c:pt>
                <c:pt idx="3259">
                  <c:v>3257</c:v>
                </c:pt>
                <c:pt idx="3260">
                  <c:v>3258</c:v>
                </c:pt>
                <c:pt idx="3261">
                  <c:v>3259</c:v>
                </c:pt>
                <c:pt idx="3262">
                  <c:v>3260</c:v>
                </c:pt>
                <c:pt idx="3263">
                  <c:v>3261</c:v>
                </c:pt>
                <c:pt idx="3264">
                  <c:v>3262</c:v>
                </c:pt>
                <c:pt idx="3265">
                  <c:v>3263</c:v>
                </c:pt>
                <c:pt idx="3266">
                  <c:v>3264</c:v>
                </c:pt>
                <c:pt idx="3267">
                  <c:v>3265</c:v>
                </c:pt>
                <c:pt idx="3268">
                  <c:v>3266</c:v>
                </c:pt>
                <c:pt idx="3269">
                  <c:v>3267</c:v>
                </c:pt>
                <c:pt idx="3270">
                  <c:v>3268</c:v>
                </c:pt>
                <c:pt idx="3271">
                  <c:v>3269</c:v>
                </c:pt>
                <c:pt idx="3272">
                  <c:v>3270</c:v>
                </c:pt>
                <c:pt idx="3273">
                  <c:v>3271</c:v>
                </c:pt>
                <c:pt idx="3274">
                  <c:v>3272</c:v>
                </c:pt>
                <c:pt idx="3275">
                  <c:v>3273</c:v>
                </c:pt>
                <c:pt idx="3276">
                  <c:v>3274</c:v>
                </c:pt>
                <c:pt idx="3277">
                  <c:v>3275</c:v>
                </c:pt>
                <c:pt idx="3278">
                  <c:v>3276</c:v>
                </c:pt>
                <c:pt idx="3279">
                  <c:v>3277</c:v>
                </c:pt>
                <c:pt idx="3280">
                  <c:v>3278</c:v>
                </c:pt>
                <c:pt idx="3281">
                  <c:v>3279</c:v>
                </c:pt>
                <c:pt idx="3282">
                  <c:v>3280</c:v>
                </c:pt>
                <c:pt idx="3283">
                  <c:v>3281</c:v>
                </c:pt>
                <c:pt idx="3284">
                  <c:v>3282</c:v>
                </c:pt>
                <c:pt idx="3285">
                  <c:v>3283</c:v>
                </c:pt>
                <c:pt idx="3286">
                  <c:v>3284</c:v>
                </c:pt>
                <c:pt idx="3287">
                  <c:v>3285</c:v>
                </c:pt>
                <c:pt idx="3288">
                  <c:v>3286</c:v>
                </c:pt>
                <c:pt idx="3289">
                  <c:v>3287</c:v>
                </c:pt>
                <c:pt idx="3290">
                  <c:v>3288</c:v>
                </c:pt>
                <c:pt idx="3291">
                  <c:v>3289</c:v>
                </c:pt>
                <c:pt idx="3292">
                  <c:v>3290</c:v>
                </c:pt>
                <c:pt idx="3293">
                  <c:v>3291</c:v>
                </c:pt>
                <c:pt idx="3294">
                  <c:v>3292</c:v>
                </c:pt>
                <c:pt idx="3295">
                  <c:v>3293</c:v>
                </c:pt>
                <c:pt idx="3296">
                  <c:v>3294</c:v>
                </c:pt>
                <c:pt idx="3297">
                  <c:v>3295</c:v>
                </c:pt>
                <c:pt idx="3298">
                  <c:v>3296</c:v>
                </c:pt>
                <c:pt idx="3299">
                  <c:v>3297</c:v>
                </c:pt>
                <c:pt idx="3300">
                  <c:v>3298</c:v>
                </c:pt>
                <c:pt idx="3301">
                  <c:v>3299</c:v>
                </c:pt>
                <c:pt idx="3302">
                  <c:v>3300</c:v>
                </c:pt>
                <c:pt idx="3303">
                  <c:v>3301</c:v>
                </c:pt>
                <c:pt idx="3304">
                  <c:v>3302</c:v>
                </c:pt>
                <c:pt idx="3305">
                  <c:v>3303</c:v>
                </c:pt>
                <c:pt idx="3306">
                  <c:v>3304</c:v>
                </c:pt>
                <c:pt idx="3307">
                  <c:v>3305</c:v>
                </c:pt>
                <c:pt idx="3308">
                  <c:v>3306</c:v>
                </c:pt>
                <c:pt idx="3309">
                  <c:v>3307</c:v>
                </c:pt>
                <c:pt idx="3310">
                  <c:v>3308</c:v>
                </c:pt>
                <c:pt idx="3311">
                  <c:v>3309</c:v>
                </c:pt>
                <c:pt idx="3312">
                  <c:v>3310</c:v>
                </c:pt>
                <c:pt idx="3313">
                  <c:v>3311</c:v>
                </c:pt>
                <c:pt idx="3314">
                  <c:v>3312</c:v>
                </c:pt>
                <c:pt idx="3315">
                  <c:v>3313</c:v>
                </c:pt>
                <c:pt idx="3316">
                  <c:v>3314</c:v>
                </c:pt>
                <c:pt idx="3317">
                  <c:v>3315</c:v>
                </c:pt>
                <c:pt idx="3318">
                  <c:v>3316</c:v>
                </c:pt>
                <c:pt idx="3319">
                  <c:v>3317</c:v>
                </c:pt>
                <c:pt idx="3320">
                  <c:v>3318</c:v>
                </c:pt>
                <c:pt idx="3321">
                  <c:v>3319</c:v>
                </c:pt>
                <c:pt idx="3322">
                  <c:v>3320</c:v>
                </c:pt>
                <c:pt idx="3323">
                  <c:v>3321</c:v>
                </c:pt>
                <c:pt idx="3324">
                  <c:v>3322</c:v>
                </c:pt>
                <c:pt idx="3325">
                  <c:v>3323</c:v>
                </c:pt>
                <c:pt idx="3326">
                  <c:v>3324</c:v>
                </c:pt>
                <c:pt idx="3327">
                  <c:v>3325</c:v>
                </c:pt>
                <c:pt idx="3328">
                  <c:v>3326</c:v>
                </c:pt>
                <c:pt idx="3329">
                  <c:v>3327</c:v>
                </c:pt>
                <c:pt idx="3330">
                  <c:v>3328</c:v>
                </c:pt>
                <c:pt idx="3331">
                  <c:v>3329</c:v>
                </c:pt>
                <c:pt idx="3332">
                  <c:v>3330</c:v>
                </c:pt>
                <c:pt idx="3333">
                  <c:v>3331</c:v>
                </c:pt>
                <c:pt idx="3334">
                  <c:v>3332</c:v>
                </c:pt>
                <c:pt idx="3335">
                  <c:v>3333</c:v>
                </c:pt>
                <c:pt idx="3336">
                  <c:v>3334</c:v>
                </c:pt>
                <c:pt idx="3337">
                  <c:v>3335</c:v>
                </c:pt>
                <c:pt idx="3338">
                  <c:v>3336</c:v>
                </c:pt>
                <c:pt idx="3339">
                  <c:v>3337</c:v>
                </c:pt>
                <c:pt idx="3340">
                  <c:v>3338</c:v>
                </c:pt>
                <c:pt idx="3341">
                  <c:v>3339</c:v>
                </c:pt>
                <c:pt idx="3342">
                  <c:v>3340</c:v>
                </c:pt>
                <c:pt idx="3343">
                  <c:v>3341</c:v>
                </c:pt>
                <c:pt idx="3344">
                  <c:v>3342</c:v>
                </c:pt>
                <c:pt idx="3345">
                  <c:v>3343</c:v>
                </c:pt>
                <c:pt idx="3346">
                  <c:v>3344</c:v>
                </c:pt>
                <c:pt idx="3347">
                  <c:v>3345</c:v>
                </c:pt>
                <c:pt idx="3348">
                  <c:v>3346</c:v>
                </c:pt>
                <c:pt idx="3349">
                  <c:v>3347</c:v>
                </c:pt>
                <c:pt idx="3350">
                  <c:v>3348</c:v>
                </c:pt>
                <c:pt idx="3351">
                  <c:v>3349</c:v>
                </c:pt>
                <c:pt idx="3352">
                  <c:v>3350</c:v>
                </c:pt>
                <c:pt idx="3353">
                  <c:v>3351</c:v>
                </c:pt>
                <c:pt idx="3354">
                  <c:v>3352</c:v>
                </c:pt>
                <c:pt idx="3355">
                  <c:v>3353</c:v>
                </c:pt>
                <c:pt idx="3356">
                  <c:v>3354</c:v>
                </c:pt>
                <c:pt idx="3357">
                  <c:v>3355</c:v>
                </c:pt>
                <c:pt idx="3358">
                  <c:v>3356</c:v>
                </c:pt>
                <c:pt idx="3359">
                  <c:v>3357</c:v>
                </c:pt>
                <c:pt idx="3360">
                  <c:v>3358</c:v>
                </c:pt>
                <c:pt idx="3361">
                  <c:v>3359</c:v>
                </c:pt>
                <c:pt idx="3362">
                  <c:v>3360</c:v>
                </c:pt>
                <c:pt idx="3363">
                  <c:v>3361</c:v>
                </c:pt>
                <c:pt idx="3364">
                  <c:v>3362</c:v>
                </c:pt>
                <c:pt idx="3365">
                  <c:v>3363</c:v>
                </c:pt>
                <c:pt idx="3366">
                  <c:v>3364</c:v>
                </c:pt>
                <c:pt idx="3367">
                  <c:v>3365</c:v>
                </c:pt>
                <c:pt idx="3368">
                  <c:v>3366</c:v>
                </c:pt>
                <c:pt idx="3369">
                  <c:v>3367</c:v>
                </c:pt>
                <c:pt idx="3370">
                  <c:v>3368</c:v>
                </c:pt>
                <c:pt idx="3371">
                  <c:v>3369</c:v>
                </c:pt>
                <c:pt idx="3372">
                  <c:v>3370</c:v>
                </c:pt>
                <c:pt idx="3373">
                  <c:v>3371</c:v>
                </c:pt>
                <c:pt idx="3374">
                  <c:v>3372</c:v>
                </c:pt>
                <c:pt idx="3375">
                  <c:v>3373</c:v>
                </c:pt>
                <c:pt idx="3376">
                  <c:v>3374</c:v>
                </c:pt>
                <c:pt idx="3377">
                  <c:v>3375</c:v>
                </c:pt>
                <c:pt idx="3378">
                  <c:v>3376</c:v>
                </c:pt>
                <c:pt idx="3379">
                  <c:v>3377</c:v>
                </c:pt>
                <c:pt idx="3380">
                  <c:v>3378</c:v>
                </c:pt>
                <c:pt idx="3381">
                  <c:v>3379</c:v>
                </c:pt>
                <c:pt idx="3382">
                  <c:v>3380</c:v>
                </c:pt>
                <c:pt idx="3383">
                  <c:v>3381</c:v>
                </c:pt>
                <c:pt idx="3384">
                  <c:v>3382</c:v>
                </c:pt>
                <c:pt idx="3385">
                  <c:v>3383</c:v>
                </c:pt>
                <c:pt idx="3386">
                  <c:v>3384</c:v>
                </c:pt>
                <c:pt idx="3387">
                  <c:v>3385</c:v>
                </c:pt>
                <c:pt idx="3388">
                  <c:v>3386</c:v>
                </c:pt>
                <c:pt idx="3389">
                  <c:v>3387</c:v>
                </c:pt>
                <c:pt idx="3390">
                  <c:v>3388</c:v>
                </c:pt>
                <c:pt idx="3391">
                  <c:v>3389</c:v>
                </c:pt>
                <c:pt idx="3392">
                  <c:v>3390</c:v>
                </c:pt>
                <c:pt idx="3393">
                  <c:v>3391</c:v>
                </c:pt>
                <c:pt idx="3394">
                  <c:v>3392</c:v>
                </c:pt>
                <c:pt idx="3395">
                  <c:v>3393</c:v>
                </c:pt>
                <c:pt idx="3396">
                  <c:v>3394</c:v>
                </c:pt>
                <c:pt idx="3397">
                  <c:v>3395</c:v>
                </c:pt>
                <c:pt idx="3398">
                  <c:v>3396</c:v>
                </c:pt>
                <c:pt idx="3399">
                  <c:v>3397</c:v>
                </c:pt>
                <c:pt idx="3400">
                  <c:v>3398</c:v>
                </c:pt>
                <c:pt idx="3401">
                  <c:v>3399</c:v>
                </c:pt>
                <c:pt idx="3402">
                  <c:v>3400</c:v>
                </c:pt>
                <c:pt idx="3403">
                  <c:v>3401</c:v>
                </c:pt>
                <c:pt idx="3404">
                  <c:v>3402</c:v>
                </c:pt>
                <c:pt idx="3405">
                  <c:v>3403</c:v>
                </c:pt>
                <c:pt idx="3406">
                  <c:v>3404</c:v>
                </c:pt>
                <c:pt idx="3407">
                  <c:v>3405</c:v>
                </c:pt>
                <c:pt idx="3408">
                  <c:v>3406</c:v>
                </c:pt>
                <c:pt idx="3409">
                  <c:v>3407</c:v>
                </c:pt>
                <c:pt idx="3410">
                  <c:v>3408</c:v>
                </c:pt>
                <c:pt idx="3411">
                  <c:v>3409</c:v>
                </c:pt>
                <c:pt idx="3412">
                  <c:v>3410</c:v>
                </c:pt>
                <c:pt idx="3413">
                  <c:v>3411</c:v>
                </c:pt>
                <c:pt idx="3414">
                  <c:v>3412</c:v>
                </c:pt>
                <c:pt idx="3415">
                  <c:v>3413</c:v>
                </c:pt>
                <c:pt idx="3416">
                  <c:v>3414</c:v>
                </c:pt>
                <c:pt idx="3417">
                  <c:v>3415</c:v>
                </c:pt>
                <c:pt idx="3418">
                  <c:v>3416</c:v>
                </c:pt>
                <c:pt idx="3419">
                  <c:v>3417</c:v>
                </c:pt>
                <c:pt idx="3420">
                  <c:v>3418</c:v>
                </c:pt>
                <c:pt idx="3421">
                  <c:v>3419</c:v>
                </c:pt>
                <c:pt idx="3422">
                  <c:v>3420</c:v>
                </c:pt>
                <c:pt idx="3423">
                  <c:v>3421</c:v>
                </c:pt>
                <c:pt idx="3424">
                  <c:v>3422</c:v>
                </c:pt>
                <c:pt idx="3425">
                  <c:v>3423</c:v>
                </c:pt>
                <c:pt idx="3426">
                  <c:v>3424</c:v>
                </c:pt>
                <c:pt idx="3427">
                  <c:v>3425</c:v>
                </c:pt>
                <c:pt idx="3428">
                  <c:v>3426</c:v>
                </c:pt>
                <c:pt idx="3429">
                  <c:v>3427</c:v>
                </c:pt>
                <c:pt idx="3430">
                  <c:v>3428</c:v>
                </c:pt>
                <c:pt idx="3431">
                  <c:v>3429</c:v>
                </c:pt>
                <c:pt idx="3432">
                  <c:v>3430</c:v>
                </c:pt>
                <c:pt idx="3433">
                  <c:v>3431</c:v>
                </c:pt>
                <c:pt idx="3434">
                  <c:v>3432</c:v>
                </c:pt>
                <c:pt idx="3435">
                  <c:v>3433</c:v>
                </c:pt>
                <c:pt idx="3436">
                  <c:v>3434</c:v>
                </c:pt>
                <c:pt idx="3437">
                  <c:v>3435</c:v>
                </c:pt>
                <c:pt idx="3438">
                  <c:v>3436</c:v>
                </c:pt>
                <c:pt idx="3439">
                  <c:v>3437</c:v>
                </c:pt>
                <c:pt idx="3440">
                  <c:v>3438</c:v>
                </c:pt>
                <c:pt idx="3441">
                  <c:v>3439</c:v>
                </c:pt>
                <c:pt idx="3442">
                  <c:v>3440</c:v>
                </c:pt>
                <c:pt idx="3443">
                  <c:v>3441</c:v>
                </c:pt>
                <c:pt idx="3444">
                  <c:v>3442</c:v>
                </c:pt>
                <c:pt idx="3445">
                  <c:v>3443</c:v>
                </c:pt>
                <c:pt idx="3446">
                  <c:v>3444</c:v>
                </c:pt>
                <c:pt idx="3447">
                  <c:v>3445</c:v>
                </c:pt>
                <c:pt idx="3448">
                  <c:v>3446</c:v>
                </c:pt>
                <c:pt idx="3449">
                  <c:v>3447</c:v>
                </c:pt>
                <c:pt idx="3450">
                  <c:v>3448</c:v>
                </c:pt>
                <c:pt idx="3451">
                  <c:v>3449</c:v>
                </c:pt>
                <c:pt idx="3452">
                  <c:v>3450</c:v>
                </c:pt>
                <c:pt idx="3453">
                  <c:v>3451</c:v>
                </c:pt>
                <c:pt idx="3454">
                  <c:v>3452</c:v>
                </c:pt>
                <c:pt idx="3455">
                  <c:v>3453</c:v>
                </c:pt>
                <c:pt idx="3456">
                  <c:v>3454</c:v>
                </c:pt>
                <c:pt idx="3457">
                  <c:v>3455</c:v>
                </c:pt>
                <c:pt idx="3458">
                  <c:v>3456</c:v>
                </c:pt>
                <c:pt idx="3459">
                  <c:v>3457</c:v>
                </c:pt>
                <c:pt idx="3460">
                  <c:v>3458</c:v>
                </c:pt>
                <c:pt idx="3461">
                  <c:v>3459</c:v>
                </c:pt>
                <c:pt idx="3462">
                  <c:v>3460</c:v>
                </c:pt>
                <c:pt idx="3463">
                  <c:v>3461</c:v>
                </c:pt>
                <c:pt idx="3464">
                  <c:v>3462</c:v>
                </c:pt>
                <c:pt idx="3465">
                  <c:v>3463</c:v>
                </c:pt>
                <c:pt idx="3466">
                  <c:v>3464</c:v>
                </c:pt>
                <c:pt idx="3467">
                  <c:v>3465</c:v>
                </c:pt>
                <c:pt idx="3468">
                  <c:v>3466</c:v>
                </c:pt>
                <c:pt idx="3469">
                  <c:v>3467</c:v>
                </c:pt>
                <c:pt idx="3470">
                  <c:v>3468</c:v>
                </c:pt>
                <c:pt idx="3471">
                  <c:v>3469</c:v>
                </c:pt>
                <c:pt idx="3472">
                  <c:v>3470</c:v>
                </c:pt>
                <c:pt idx="3473">
                  <c:v>3471</c:v>
                </c:pt>
                <c:pt idx="3474">
                  <c:v>3472</c:v>
                </c:pt>
                <c:pt idx="3475">
                  <c:v>3473</c:v>
                </c:pt>
                <c:pt idx="3476">
                  <c:v>3474</c:v>
                </c:pt>
                <c:pt idx="3477">
                  <c:v>3475</c:v>
                </c:pt>
                <c:pt idx="3478">
                  <c:v>3476</c:v>
                </c:pt>
                <c:pt idx="3479">
                  <c:v>3477</c:v>
                </c:pt>
                <c:pt idx="3480">
                  <c:v>3478</c:v>
                </c:pt>
                <c:pt idx="3481">
                  <c:v>3479</c:v>
                </c:pt>
                <c:pt idx="3482">
                  <c:v>3480</c:v>
                </c:pt>
                <c:pt idx="3483">
                  <c:v>3481</c:v>
                </c:pt>
                <c:pt idx="3484">
                  <c:v>3482</c:v>
                </c:pt>
                <c:pt idx="3485">
                  <c:v>3483</c:v>
                </c:pt>
                <c:pt idx="3486">
                  <c:v>3484</c:v>
                </c:pt>
                <c:pt idx="3487">
                  <c:v>3485</c:v>
                </c:pt>
                <c:pt idx="3488">
                  <c:v>3486</c:v>
                </c:pt>
                <c:pt idx="3489">
                  <c:v>3487</c:v>
                </c:pt>
                <c:pt idx="3490">
                  <c:v>3488</c:v>
                </c:pt>
                <c:pt idx="3491">
                  <c:v>3489</c:v>
                </c:pt>
                <c:pt idx="3492">
                  <c:v>3490</c:v>
                </c:pt>
                <c:pt idx="3493">
                  <c:v>3491</c:v>
                </c:pt>
                <c:pt idx="3494">
                  <c:v>3492</c:v>
                </c:pt>
                <c:pt idx="3495">
                  <c:v>3493</c:v>
                </c:pt>
                <c:pt idx="3496">
                  <c:v>3494</c:v>
                </c:pt>
                <c:pt idx="3497">
                  <c:v>3495</c:v>
                </c:pt>
                <c:pt idx="3498">
                  <c:v>3496</c:v>
                </c:pt>
                <c:pt idx="3499">
                  <c:v>3497</c:v>
                </c:pt>
                <c:pt idx="3500">
                  <c:v>3498</c:v>
                </c:pt>
                <c:pt idx="3501">
                  <c:v>3499</c:v>
                </c:pt>
                <c:pt idx="3502">
                  <c:v>3500</c:v>
                </c:pt>
                <c:pt idx="3503">
                  <c:v>3501</c:v>
                </c:pt>
                <c:pt idx="3504">
                  <c:v>3502</c:v>
                </c:pt>
                <c:pt idx="3505">
                  <c:v>3503</c:v>
                </c:pt>
                <c:pt idx="3506">
                  <c:v>3504</c:v>
                </c:pt>
                <c:pt idx="3507">
                  <c:v>3505</c:v>
                </c:pt>
                <c:pt idx="3508">
                  <c:v>3506</c:v>
                </c:pt>
                <c:pt idx="3509">
                  <c:v>3507</c:v>
                </c:pt>
                <c:pt idx="3510">
                  <c:v>3508</c:v>
                </c:pt>
                <c:pt idx="3511">
                  <c:v>3509</c:v>
                </c:pt>
                <c:pt idx="3512">
                  <c:v>3510</c:v>
                </c:pt>
                <c:pt idx="3513">
                  <c:v>3511</c:v>
                </c:pt>
                <c:pt idx="3514">
                  <c:v>3512</c:v>
                </c:pt>
                <c:pt idx="3515">
                  <c:v>3513</c:v>
                </c:pt>
                <c:pt idx="3516">
                  <c:v>3514</c:v>
                </c:pt>
                <c:pt idx="3517">
                  <c:v>3515</c:v>
                </c:pt>
                <c:pt idx="3518">
                  <c:v>3516</c:v>
                </c:pt>
                <c:pt idx="3519">
                  <c:v>3517</c:v>
                </c:pt>
                <c:pt idx="3520">
                  <c:v>3518</c:v>
                </c:pt>
                <c:pt idx="3521">
                  <c:v>3519</c:v>
                </c:pt>
                <c:pt idx="3522">
                  <c:v>3520</c:v>
                </c:pt>
                <c:pt idx="3523">
                  <c:v>3521</c:v>
                </c:pt>
                <c:pt idx="3524">
                  <c:v>3522</c:v>
                </c:pt>
                <c:pt idx="3525">
                  <c:v>3523</c:v>
                </c:pt>
                <c:pt idx="3526">
                  <c:v>3524</c:v>
                </c:pt>
                <c:pt idx="3527">
                  <c:v>3525</c:v>
                </c:pt>
                <c:pt idx="3528">
                  <c:v>3526</c:v>
                </c:pt>
                <c:pt idx="3529">
                  <c:v>3527</c:v>
                </c:pt>
                <c:pt idx="3530">
                  <c:v>3528</c:v>
                </c:pt>
                <c:pt idx="3531">
                  <c:v>3529</c:v>
                </c:pt>
                <c:pt idx="3532">
                  <c:v>3530</c:v>
                </c:pt>
                <c:pt idx="3533">
                  <c:v>3531</c:v>
                </c:pt>
                <c:pt idx="3534">
                  <c:v>3532</c:v>
                </c:pt>
                <c:pt idx="3535">
                  <c:v>3533</c:v>
                </c:pt>
                <c:pt idx="3536">
                  <c:v>3534</c:v>
                </c:pt>
                <c:pt idx="3537">
                  <c:v>3535</c:v>
                </c:pt>
                <c:pt idx="3538">
                  <c:v>3536</c:v>
                </c:pt>
                <c:pt idx="3539">
                  <c:v>3537</c:v>
                </c:pt>
                <c:pt idx="3540">
                  <c:v>3538</c:v>
                </c:pt>
                <c:pt idx="3541">
                  <c:v>3539</c:v>
                </c:pt>
                <c:pt idx="3542">
                  <c:v>3540</c:v>
                </c:pt>
                <c:pt idx="3543">
                  <c:v>3541</c:v>
                </c:pt>
                <c:pt idx="3544">
                  <c:v>3542</c:v>
                </c:pt>
                <c:pt idx="3545">
                  <c:v>3543</c:v>
                </c:pt>
                <c:pt idx="3546">
                  <c:v>3544</c:v>
                </c:pt>
                <c:pt idx="3547">
                  <c:v>3545</c:v>
                </c:pt>
                <c:pt idx="3548">
                  <c:v>3546</c:v>
                </c:pt>
                <c:pt idx="3549">
                  <c:v>3547</c:v>
                </c:pt>
                <c:pt idx="3550">
                  <c:v>3548</c:v>
                </c:pt>
                <c:pt idx="3551">
                  <c:v>3549</c:v>
                </c:pt>
                <c:pt idx="3552">
                  <c:v>3550</c:v>
                </c:pt>
                <c:pt idx="3553">
                  <c:v>3551</c:v>
                </c:pt>
                <c:pt idx="3554">
                  <c:v>3552</c:v>
                </c:pt>
                <c:pt idx="3555">
                  <c:v>3553</c:v>
                </c:pt>
                <c:pt idx="3556">
                  <c:v>3554</c:v>
                </c:pt>
                <c:pt idx="3557">
                  <c:v>3555</c:v>
                </c:pt>
                <c:pt idx="3558">
                  <c:v>3556</c:v>
                </c:pt>
                <c:pt idx="3559">
                  <c:v>3557</c:v>
                </c:pt>
                <c:pt idx="3560">
                  <c:v>3558</c:v>
                </c:pt>
                <c:pt idx="3561">
                  <c:v>3559</c:v>
                </c:pt>
                <c:pt idx="3562">
                  <c:v>3560</c:v>
                </c:pt>
                <c:pt idx="3563">
                  <c:v>3561</c:v>
                </c:pt>
                <c:pt idx="3564">
                  <c:v>3562</c:v>
                </c:pt>
                <c:pt idx="3565">
                  <c:v>3563</c:v>
                </c:pt>
                <c:pt idx="3566">
                  <c:v>3564</c:v>
                </c:pt>
                <c:pt idx="3567">
                  <c:v>3565</c:v>
                </c:pt>
                <c:pt idx="3568">
                  <c:v>3566</c:v>
                </c:pt>
                <c:pt idx="3569">
                  <c:v>3567</c:v>
                </c:pt>
                <c:pt idx="3570">
                  <c:v>3568</c:v>
                </c:pt>
                <c:pt idx="3571">
                  <c:v>3569</c:v>
                </c:pt>
                <c:pt idx="3572">
                  <c:v>3570</c:v>
                </c:pt>
                <c:pt idx="3573">
                  <c:v>3571</c:v>
                </c:pt>
                <c:pt idx="3574">
                  <c:v>3572</c:v>
                </c:pt>
                <c:pt idx="3575">
                  <c:v>3573</c:v>
                </c:pt>
                <c:pt idx="3576">
                  <c:v>3574</c:v>
                </c:pt>
                <c:pt idx="3577">
                  <c:v>3575</c:v>
                </c:pt>
                <c:pt idx="3578">
                  <c:v>3576</c:v>
                </c:pt>
                <c:pt idx="3579">
                  <c:v>3577</c:v>
                </c:pt>
                <c:pt idx="3580">
                  <c:v>3578</c:v>
                </c:pt>
                <c:pt idx="3581">
                  <c:v>3579</c:v>
                </c:pt>
                <c:pt idx="3582">
                  <c:v>3580</c:v>
                </c:pt>
                <c:pt idx="3583">
                  <c:v>3581</c:v>
                </c:pt>
                <c:pt idx="3584">
                  <c:v>3582</c:v>
                </c:pt>
                <c:pt idx="3585">
                  <c:v>3583</c:v>
                </c:pt>
                <c:pt idx="3586">
                  <c:v>3584</c:v>
                </c:pt>
                <c:pt idx="3587">
                  <c:v>3585</c:v>
                </c:pt>
                <c:pt idx="3588">
                  <c:v>3586</c:v>
                </c:pt>
                <c:pt idx="3589">
                  <c:v>3587</c:v>
                </c:pt>
                <c:pt idx="3590">
                  <c:v>3588</c:v>
                </c:pt>
                <c:pt idx="3591">
                  <c:v>3589</c:v>
                </c:pt>
                <c:pt idx="3592">
                  <c:v>3590</c:v>
                </c:pt>
                <c:pt idx="3593">
                  <c:v>3591</c:v>
                </c:pt>
                <c:pt idx="3594">
                  <c:v>3592</c:v>
                </c:pt>
                <c:pt idx="3595">
                  <c:v>3593</c:v>
                </c:pt>
                <c:pt idx="3596">
                  <c:v>3594</c:v>
                </c:pt>
                <c:pt idx="3597">
                  <c:v>3595</c:v>
                </c:pt>
                <c:pt idx="3598">
                  <c:v>3596</c:v>
                </c:pt>
                <c:pt idx="3599">
                  <c:v>3597</c:v>
                </c:pt>
                <c:pt idx="3600">
                  <c:v>3598</c:v>
                </c:pt>
                <c:pt idx="3601">
                  <c:v>3599</c:v>
                </c:pt>
                <c:pt idx="3602">
                  <c:v>3600</c:v>
                </c:pt>
                <c:pt idx="3603">
                  <c:v>3601</c:v>
                </c:pt>
                <c:pt idx="3604">
                  <c:v>3602</c:v>
                </c:pt>
                <c:pt idx="3605">
                  <c:v>3603</c:v>
                </c:pt>
                <c:pt idx="3606">
                  <c:v>3604</c:v>
                </c:pt>
                <c:pt idx="3607">
                  <c:v>3605</c:v>
                </c:pt>
                <c:pt idx="3608">
                  <c:v>3606</c:v>
                </c:pt>
                <c:pt idx="3609">
                  <c:v>3607</c:v>
                </c:pt>
                <c:pt idx="3610">
                  <c:v>3608</c:v>
                </c:pt>
                <c:pt idx="3611">
                  <c:v>3609</c:v>
                </c:pt>
                <c:pt idx="3612">
                  <c:v>3610</c:v>
                </c:pt>
                <c:pt idx="3613">
                  <c:v>3611</c:v>
                </c:pt>
                <c:pt idx="3614">
                  <c:v>3612</c:v>
                </c:pt>
                <c:pt idx="3615">
                  <c:v>3613</c:v>
                </c:pt>
                <c:pt idx="3616">
                  <c:v>3614</c:v>
                </c:pt>
                <c:pt idx="3617">
                  <c:v>3615</c:v>
                </c:pt>
                <c:pt idx="3618">
                  <c:v>3616</c:v>
                </c:pt>
                <c:pt idx="3619">
                  <c:v>3617</c:v>
                </c:pt>
                <c:pt idx="3620">
                  <c:v>3618</c:v>
                </c:pt>
                <c:pt idx="3621">
                  <c:v>3619</c:v>
                </c:pt>
                <c:pt idx="3622">
                  <c:v>3620</c:v>
                </c:pt>
                <c:pt idx="3623">
                  <c:v>3621</c:v>
                </c:pt>
                <c:pt idx="3624">
                  <c:v>3622</c:v>
                </c:pt>
                <c:pt idx="3625">
                  <c:v>3623</c:v>
                </c:pt>
                <c:pt idx="3626">
                  <c:v>3624</c:v>
                </c:pt>
                <c:pt idx="3627">
                  <c:v>3625</c:v>
                </c:pt>
                <c:pt idx="3628">
                  <c:v>3626</c:v>
                </c:pt>
                <c:pt idx="3629">
                  <c:v>3627</c:v>
                </c:pt>
                <c:pt idx="3630">
                  <c:v>3628</c:v>
                </c:pt>
                <c:pt idx="3631">
                  <c:v>3629</c:v>
                </c:pt>
                <c:pt idx="3632">
                  <c:v>3630</c:v>
                </c:pt>
                <c:pt idx="3633">
                  <c:v>3631</c:v>
                </c:pt>
                <c:pt idx="3634">
                  <c:v>3632</c:v>
                </c:pt>
                <c:pt idx="3635">
                  <c:v>3633</c:v>
                </c:pt>
                <c:pt idx="3636">
                  <c:v>3634</c:v>
                </c:pt>
                <c:pt idx="3637">
                  <c:v>3635</c:v>
                </c:pt>
                <c:pt idx="3638">
                  <c:v>3636</c:v>
                </c:pt>
                <c:pt idx="3639">
                  <c:v>3637</c:v>
                </c:pt>
                <c:pt idx="3640">
                  <c:v>3638</c:v>
                </c:pt>
                <c:pt idx="3641">
                  <c:v>3639</c:v>
                </c:pt>
                <c:pt idx="3642">
                  <c:v>3640</c:v>
                </c:pt>
                <c:pt idx="3643">
                  <c:v>3641</c:v>
                </c:pt>
                <c:pt idx="3644">
                  <c:v>3642</c:v>
                </c:pt>
                <c:pt idx="3645">
                  <c:v>3643</c:v>
                </c:pt>
                <c:pt idx="3646">
                  <c:v>3644</c:v>
                </c:pt>
                <c:pt idx="3647">
                  <c:v>3645</c:v>
                </c:pt>
                <c:pt idx="3648">
                  <c:v>3646</c:v>
                </c:pt>
                <c:pt idx="3649">
                  <c:v>3647</c:v>
                </c:pt>
                <c:pt idx="3650">
                  <c:v>3648</c:v>
                </c:pt>
                <c:pt idx="3651">
                  <c:v>3649</c:v>
                </c:pt>
                <c:pt idx="3652">
                  <c:v>3650</c:v>
                </c:pt>
                <c:pt idx="3653">
                  <c:v>3651</c:v>
                </c:pt>
                <c:pt idx="3654">
                  <c:v>3652</c:v>
                </c:pt>
                <c:pt idx="3655">
                  <c:v>3653</c:v>
                </c:pt>
                <c:pt idx="3656">
                  <c:v>3654</c:v>
                </c:pt>
                <c:pt idx="3657">
                  <c:v>3655</c:v>
                </c:pt>
                <c:pt idx="3658">
                  <c:v>3656</c:v>
                </c:pt>
                <c:pt idx="3659">
                  <c:v>3657</c:v>
                </c:pt>
                <c:pt idx="3660">
                  <c:v>3658</c:v>
                </c:pt>
                <c:pt idx="3661">
                  <c:v>3659</c:v>
                </c:pt>
                <c:pt idx="3662">
                  <c:v>3660</c:v>
                </c:pt>
                <c:pt idx="3663">
                  <c:v>3661</c:v>
                </c:pt>
                <c:pt idx="3664">
                  <c:v>3662</c:v>
                </c:pt>
                <c:pt idx="3665">
                  <c:v>3663</c:v>
                </c:pt>
                <c:pt idx="3666">
                  <c:v>3664</c:v>
                </c:pt>
                <c:pt idx="3667">
                  <c:v>3665</c:v>
                </c:pt>
                <c:pt idx="3668">
                  <c:v>3666</c:v>
                </c:pt>
                <c:pt idx="3669">
                  <c:v>3667</c:v>
                </c:pt>
                <c:pt idx="3670">
                  <c:v>3668</c:v>
                </c:pt>
                <c:pt idx="3671">
                  <c:v>3669</c:v>
                </c:pt>
                <c:pt idx="3672">
                  <c:v>3670</c:v>
                </c:pt>
                <c:pt idx="3673">
                  <c:v>3671</c:v>
                </c:pt>
                <c:pt idx="3674">
                  <c:v>3672</c:v>
                </c:pt>
                <c:pt idx="3675">
                  <c:v>3673</c:v>
                </c:pt>
                <c:pt idx="3676">
                  <c:v>3674</c:v>
                </c:pt>
                <c:pt idx="3677">
                  <c:v>3675</c:v>
                </c:pt>
                <c:pt idx="3678">
                  <c:v>3676</c:v>
                </c:pt>
                <c:pt idx="3679">
                  <c:v>3677</c:v>
                </c:pt>
                <c:pt idx="3680">
                  <c:v>3678</c:v>
                </c:pt>
                <c:pt idx="3681">
                  <c:v>3679</c:v>
                </c:pt>
                <c:pt idx="3682">
                  <c:v>3680</c:v>
                </c:pt>
                <c:pt idx="3683">
                  <c:v>3681</c:v>
                </c:pt>
                <c:pt idx="3684">
                  <c:v>3682</c:v>
                </c:pt>
                <c:pt idx="3685">
                  <c:v>3683</c:v>
                </c:pt>
                <c:pt idx="3686">
                  <c:v>3684</c:v>
                </c:pt>
                <c:pt idx="3687">
                  <c:v>3685</c:v>
                </c:pt>
                <c:pt idx="3688">
                  <c:v>3686</c:v>
                </c:pt>
                <c:pt idx="3689">
                  <c:v>3687</c:v>
                </c:pt>
                <c:pt idx="3690">
                  <c:v>3688</c:v>
                </c:pt>
                <c:pt idx="3691">
                  <c:v>3689</c:v>
                </c:pt>
                <c:pt idx="3692">
                  <c:v>3690</c:v>
                </c:pt>
                <c:pt idx="3693">
                  <c:v>3691</c:v>
                </c:pt>
                <c:pt idx="3694">
                  <c:v>3692</c:v>
                </c:pt>
                <c:pt idx="3695">
                  <c:v>3693</c:v>
                </c:pt>
                <c:pt idx="3696">
                  <c:v>3694</c:v>
                </c:pt>
                <c:pt idx="3697">
                  <c:v>3695</c:v>
                </c:pt>
                <c:pt idx="3698">
                  <c:v>3696</c:v>
                </c:pt>
                <c:pt idx="3699">
                  <c:v>3697</c:v>
                </c:pt>
                <c:pt idx="3700">
                  <c:v>3698</c:v>
                </c:pt>
                <c:pt idx="3701">
                  <c:v>3699</c:v>
                </c:pt>
                <c:pt idx="3702">
                  <c:v>3700</c:v>
                </c:pt>
                <c:pt idx="3703">
                  <c:v>3701</c:v>
                </c:pt>
                <c:pt idx="3704">
                  <c:v>3702</c:v>
                </c:pt>
                <c:pt idx="3705">
                  <c:v>3703</c:v>
                </c:pt>
                <c:pt idx="3706">
                  <c:v>3704</c:v>
                </c:pt>
                <c:pt idx="3707">
                  <c:v>3705</c:v>
                </c:pt>
                <c:pt idx="3708">
                  <c:v>3706</c:v>
                </c:pt>
                <c:pt idx="3709">
                  <c:v>3707</c:v>
                </c:pt>
                <c:pt idx="3710">
                  <c:v>3708</c:v>
                </c:pt>
                <c:pt idx="3711">
                  <c:v>3709</c:v>
                </c:pt>
                <c:pt idx="3712">
                  <c:v>3710</c:v>
                </c:pt>
                <c:pt idx="3713">
                  <c:v>3711</c:v>
                </c:pt>
                <c:pt idx="3714">
                  <c:v>3712</c:v>
                </c:pt>
                <c:pt idx="3715">
                  <c:v>3713</c:v>
                </c:pt>
                <c:pt idx="3716">
                  <c:v>3714</c:v>
                </c:pt>
                <c:pt idx="3717">
                  <c:v>3715</c:v>
                </c:pt>
                <c:pt idx="3718">
                  <c:v>3716</c:v>
                </c:pt>
                <c:pt idx="3719">
                  <c:v>3717</c:v>
                </c:pt>
                <c:pt idx="3720">
                  <c:v>3718</c:v>
                </c:pt>
                <c:pt idx="3721">
                  <c:v>3719</c:v>
                </c:pt>
                <c:pt idx="3722">
                  <c:v>3720</c:v>
                </c:pt>
                <c:pt idx="3723">
                  <c:v>3721</c:v>
                </c:pt>
                <c:pt idx="3724">
                  <c:v>3722</c:v>
                </c:pt>
                <c:pt idx="3725">
                  <c:v>3723</c:v>
                </c:pt>
                <c:pt idx="3726">
                  <c:v>3724</c:v>
                </c:pt>
                <c:pt idx="3727">
                  <c:v>3725</c:v>
                </c:pt>
                <c:pt idx="3728">
                  <c:v>3726</c:v>
                </c:pt>
                <c:pt idx="3729">
                  <c:v>3727</c:v>
                </c:pt>
                <c:pt idx="3730">
                  <c:v>3728</c:v>
                </c:pt>
                <c:pt idx="3731">
                  <c:v>3729</c:v>
                </c:pt>
                <c:pt idx="3732">
                  <c:v>3730</c:v>
                </c:pt>
                <c:pt idx="3733">
                  <c:v>3731</c:v>
                </c:pt>
                <c:pt idx="3734">
                  <c:v>3732</c:v>
                </c:pt>
                <c:pt idx="3735">
                  <c:v>3733</c:v>
                </c:pt>
                <c:pt idx="3736">
                  <c:v>3734</c:v>
                </c:pt>
                <c:pt idx="3737">
                  <c:v>3735</c:v>
                </c:pt>
                <c:pt idx="3738">
                  <c:v>3736</c:v>
                </c:pt>
                <c:pt idx="3739">
                  <c:v>3737</c:v>
                </c:pt>
                <c:pt idx="3740">
                  <c:v>3738</c:v>
                </c:pt>
                <c:pt idx="3741">
                  <c:v>3739</c:v>
                </c:pt>
                <c:pt idx="3742">
                  <c:v>3740</c:v>
                </c:pt>
                <c:pt idx="3743">
                  <c:v>3741</c:v>
                </c:pt>
                <c:pt idx="3744">
                  <c:v>3742</c:v>
                </c:pt>
                <c:pt idx="3745">
                  <c:v>3743</c:v>
                </c:pt>
                <c:pt idx="3746">
                  <c:v>3744</c:v>
                </c:pt>
                <c:pt idx="3747">
                  <c:v>3745</c:v>
                </c:pt>
                <c:pt idx="3748">
                  <c:v>3746</c:v>
                </c:pt>
                <c:pt idx="3749">
                  <c:v>3747</c:v>
                </c:pt>
                <c:pt idx="3750">
                  <c:v>3748</c:v>
                </c:pt>
                <c:pt idx="3751">
                  <c:v>3749</c:v>
                </c:pt>
                <c:pt idx="3752">
                  <c:v>3750</c:v>
                </c:pt>
                <c:pt idx="3753">
                  <c:v>3751</c:v>
                </c:pt>
                <c:pt idx="3754">
                  <c:v>3752</c:v>
                </c:pt>
                <c:pt idx="3755">
                  <c:v>3753</c:v>
                </c:pt>
                <c:pt idx="3756">
                  <c:v>3754</c:v>
                </c:pt>
                <c:pt idx="3757">
                  <c:v>3755</c:v>
                </c:pt>
                <c:pt idx="3758">
                  <c:v>3756</c:v>
                </c:pt>
                <c:pt idx="3759">
                  <c:v>3757</c:v>
                </c:pt>
                <c:pt idx="3760">
                  <c:v>3758</c:v>
                </c:pt>
                <c:pt idx="3761">
                  <c:v>3759</c:v>
                </c:pt>
                <c:pt idx="3762">
                  <c:v>3760</c:v>
                </c:pt>
                <c:pt idx="3763">
                  <c:v>3761</c:v>
                </c:pt>
                <c:pt idx="3764">
                  <c:v>3762</c:v>
                </c:pt>
                <c:pt idx="3765">
                  <c:v>3763</c:v>
                </c:pt>
                <c:pt idx="3766">
                  <c:v>3764</c:v>
                </c:pt>
                <c:pt idx="3767">
                  <c:v>3765</c:v>
                </c:pt>
                <c:pt idx="3768">
                  <c:v>3766</c:v>
                </c:pt>
                <c:pt idx="3769">
                  <c:v>3767</c:v>
                </c:pt>
                <c:pt idx="3770">
                  <c:v>3768</c:v>
                </c:pt>
                <c:pt idx="3771">
                  <c:v>3769</c:v>
                </c:pt>
                <c:pt idx="3772">
                  <c:v>3770</c:v>
                </c:pt>
                <c:pt idx="3773">
                  <c:v>3771</c:v>
                </c:pt>
                <c:pt idx="3774">
                  <c:v>3772</c:v>
                </c:pt>
                <c:pt idx="3775">
                  <c:v>3773</c:v>
                </c:pt>
                <c:pt idx="3776">
                  <c:v>3774</c:v>
                </c:pt>
                <c:pt idx="3777">
                  <c:v>3775</c:v>
                </c:pt>
                <c:pt idx="3778">
                  <c:v>3776</c:v>
                </c:pt>
                <c:pt idx="3779">
                  <c:v>3777</c:v>
                </c:pt>
                <c:pt idx="3780">
                  <c:v>3778</c:v>
                </c:pt>
                <c:pt idx="3781">
                  <c:v>3779</c:v>
                </c:pt>
                <c:pt idx="3782">
                  <c:v>3780</c:v>
                </c:pt>
                <c:pt idx="3783">
                  <c:v>3781</c:v>
                </c:pt>
                <c:pt idx="3784">
                  <c:v>3782</c:v>
                </c:pt>
                <c:pt idx="3785">
                  <c:v>3783</c:v>
                </c:pt>
                <c:pt idx="3786">
                  <c:v>3784</c:v>
                </c:pt>
                <c:pt idx="3787">
                  <c:v>3785</c:v>
                </c:pt>
                <c:pt idx="3788">
                  <c:v>3786</c:v>
                </c:pt>
                <c:pt idx="3789">
                  <c:v>3787</c:v>
                </c:pt>
                <c:pt idx="3790">
                  <c:v>3788</c:v>
                </c:pt>
                <c:pt idx="3791">
                  <c:v>3789</c:v>
                </c:pt>
                <c:pt idx="3792">
                  <c:v>3790</c:v>
                </c:pt>
                <c:pt idx="3793">
                  <c:v>3791</c:v>
                </c:pt>
                <c:pt idx="3794">
                  <c:v>3792</c:v>
                </c:pt>
                <c:pt idx="3795">
                  <c:v>3793</c:v>
                </c:pt>
                <c:pt idx="3796">
                  <c:v>3794</c:v>
                </c:pt>
                <c:pt idx="3797">
                  <c:v>3795</c:v>
                </c:pt>
                <c:pt idx="3798">
                  <c:v>3796</c:v>
                </c:pt>
                <c:pt idx="3799">
                  <c:v>3797</c:v>
                </c:pt>
                <c:pt idx="3800">
                  <c:v>3798</c:v>
                </c:pt>
                <c:pt idx="3801">
                  <c:v>3799</c:v>
                </c:pt>
                <c:pt idx="3802">
                  <c:v>3800</c:v>
                </c:pt>
                <c:pt idx="3803">
                  <c:v>3801</c:v>
                </c:pt>
                <c:pt idx="3804">
                  <c:v>3802</c:v>
                </c:pt>
                <c:pt idx="3805">
                  <c:v>3803</c:v>
                </c:pt>
                <c:pt idx="3806">
                  <c:v>3804</c:v>
                </c:pt>
                <c:pt idx="3807">
                  <c:v>3805</c:v>
                </c:pt>
                <c:pt idx="3808">
                  <c:v>3806</c:v>
                </c:pt>
                <c:pt idx="3809">
                  <c:v>3807</c:v>
                </c:pt>
                <c:pt idx="3810">
                  <c:v>3808</c:v>
                </c:pt>
                <c:pt idx="3811">
                  <c:v>3809</c:v>
                </c:pt>
                <c:pt idx="3812">
                  <c:v>3810</c:v>
                </c:pt>
                <c:pt idx="3813">
                  <c:v>3811</c:v>
                </c:pt>
                <c:pt idx="3814">
                  <c:v>3812</c:v>
                </c:pt>
                <c:pt idx="3815">
                  <c:v>3813</c:v>
                </c:pt>
                <c:pt idx="3816">
                  <c:v>3814</c:v>
                </c:pt>
                <c:pt idx="3817">
                  <c:v>3815</c:v>
                </c:pt>
                <c:pt idx="3818">
                  <c:v>3816</c:v>
                </c:pt>
                <c:pt idx="3819">
                  <c:v>3817</c:v>
                </c:pt>
                <c:pt idx="3820">
                  <c:v>3818</c:v>
                </c:pt>
                <c:pt idx="3821">
                  <c:v>3819</c:v>
                </c:pt>
                <c:pt idx="3822">
                  <c:v>3820</c:v>
                </c:pt>
                <c:pt idx="3823">
                  <c:v>3821</c:v>
                </c:pt>
                <c:pt idx="3824">
                  <c:v>3822</c:v>
                </c:pt>
                <c:pt idx="3825">
                  <c:v>3823</c:v>
                </c:pt>
                <c:pt idx="3826">
                  <c:v>3824</c:v>
                </c:pt>
                <c:pt idx="3827">
                  <c:v>3825</c:v>
                </c:pt>
                <c:pt idx="3828">
                  <c:v>3826</c:v>
                </c:pt>
                <c:pt idx="3829">
                  <c:v>3827</c:v>
                </c:pt>
                <c:pt idx="3830">
                  <c:v>3828</c:v>
                </c:pt>
                <c:pt idx="3831">
                  <c:v>3829</c:v>
                </c:pt>
                <c:pt idx="3832">
                  <c:v>3830</c:v>
                </c:pt>
                <c:pt idx="3833">
                  <c:v>3831</c:v>
                </c:pt>
                <c:pt idx="3834">
                  <c:v>3832</c:v>
                </c:pt>
                <c:pt idx="3835">
                  <c:v>3833</c:v>
                </c:pt>
                <c:pt idx="3836">
                  <c:v>3834</c:v>
                </c:pt>
                <c:pt idx="3837">
                  <c:v>3835</c:v>
                </c:pt>
                <c:pt idx="3838">
                  <c:v>3836</c:v>
                </c:pt>
                <c:pt idx="3839">
                  <c:v>3837</c:v>
                </c:pt>
                <c:pt idx="3840">
                  <c:v>3838</c:v>
                </c:pt>
                <c:pt idx="3841">
                  <c:v>3839</c:v>
                </c:pt>
                <c:pt idx="3842">
                  <c:v>3840</c:v>
                </c:pt>
                <c:pt idx="3843">
                  <c:v>3841</c:v>
                </c:pt>
                <c:pt idx="3844">
                  <c:v>3842</c:v>
                </c:pt>
                <c:pt idx="3845">
                  <c:v>3843</c:v>
                </c:pt>
                <c:pt idx="3846">
                  <c:v>3844</c:v>
                </c:pt>
                <c:pt idx="3847">
                  <c:v>3845</c:v>
                </c:pt>
                <c:pt idx="3848">
                  <c:v>3846</c:v>
                </c:pt>
                <c:pt idx="3849">
                  <c:v>3847</c:v>
                </c:pt>
                <c:pt idx="3850">
                  <c:v>3848</c:v>
                </c:pt>
                <c:pt idx="3851">
                  <c:v>3849</c:v>
                </c:pt>
                <c:pt idx="3852">
                  <c:v>3850</c:v>
                </c:pt>
                <c:pt idx="3853">
                  <c:v>3851</c:v>
                </c:pt>
                <c:pt idx="3854">
                  <c:v>3852</c:v>
                </c:pt>
                <c:pt idx="3855">
                  <c:v>3853</c:v>
                </c:pt>
                <c:pt idx="3856">
                  <c:v>3854</c:v>
                </c:pt>
                <c:pt idx="3857">
                  <c:v>3855</c:v>
                </c:pt>
                <c:pt idx="3858">
                  <c:v>3856</c:v>
                </c:pt>
                <c:pt idx="3859">
                  <c:v>3857</c:v>
                </c:pt>
                <c:pt idx="3860">
                  <c:v>3858</c:v>
                </c:pt>
                <c:pt idx="3861">
                  <c:v>3859</c:v>
                </c:pt>
                <c:pt idx="3862">
                  <c:v>3860</c:v>
                </c:pt>
                <c:pt idx="3863">
                  <c:v>3861</c:v>
                </c:pt>
                <c:pt idx="3864">
                  <c:v>3862</c:v>
                </c:pt>
                <c:pt idx="3865">
                  <c:v>3863</c:v>
                </c:pt>
                <c:pt idx="3866">
                  <c:v>3864</c:v>
                </c:pt>
                <c:pt idx="3867">
                  <c:v>3865</c:v>
                </c:pt>
                <c:pt idx="3868">
                  <c:v>3866</c:v>
                </c:pt>
                <c:pt idx="3869">
                  <c:v>3867</c:v>
                </c:pt>
                <c:pt idx="3870">
                  <c:v>3868</c:v>
                </c:pt>
                <c:pt idx="3871">
                  <c:v>3869</c:v>
                </c:pt>
                <c:pt idx="3872">
                  <c:v>3870</c:v>
                </c:pt>
                <c:pt idx="3873">
                  <c:v>3871</c:v>
                </c:pt>
                <c:pt idx="3874">
                  <c:v>3872</c:v>
                </c:pt>
                <c:pt idx="3875">
                  <c:v>3873</c:v>
                </c:pt>
                <c:pt idx="3876">
                  <c:v>3874</c:v>
                </c:pt>
                <c:pt idx="3877">
                  <c:v>3875</c:v>
                </c:pt>
                <c:pt idx="3878">
                  <c:v>3876</c:v>
                </c:pt>
                <c:pt idx="3879">
                  <c:v>3877</c:v>
                </c:pt>
                <c:pt idx="3880">
                  <c:v>3878</c:v>
                </c:pt>
                <c:pt idx="3881">
                  <c:v>3879</c:v>
                </c:pt>
                <c:pt idx="3882">
                  <c:v>3880</c:v>
                </c:pt>
                <c:pt idx="3883">
                  <c:v>3881</c:v>
                </c:pt>
                <c:pt idx="3884">
                  <c:v>3882</c:v>
                </c:pt>
                <c:pt idx="3885">
                  <c:v>3883</c:v>
                </c:pt>
                <c:pt idx="3886">
                  <c:v>3884</c:v>
                </c:pt>
                <c:pt idx="3887">
                  <c:v>3885</c:v>
                </c:pt>
                <c:pt idx="3888">
                  <c:v>3886</c:v>
                </c:pt>
                <c:pt idx="3889">
                  <c:v>3887</c:v>
                </c:pt>
                <c:pt idx="3890">
                  <c:v>3888</c:v>
                </c:pt>
                <c:pt idx="3891">
                  <c:v>3889</c:v>
                </c:pt>
                <c:pt idx="3892">
                  <c:v>3890</c:v>
                </c:pt>
                <c:pt idx="3893">
                  <c:v>3891</c:v>
                </c:pt>
                <c:pt idx="3894">
                  <c:v>3892</c:v>
                </c:pt>
                <c:pt idx="3895">
                  <c:v>3893</c:v>
                </c:pt>
                <c:pt idx="3896">
                  <c:v>3894</c:v>
                </c:pt>
                <c:pt idx="3897">
                  <c:v>3895</c:v>
                </c:pt>
                <c:pt idx="3898">
                  <c:v>3896</c:v>
                </c:pt>
                <c:pt idx="3899">
                  <c:v>3897</c:v>
                </c:pt>
                <c:pt idx="3900">
                  <c:v>3898</c:v>
                </c:pt>
                <c:pt idx="3901">
                  <c:v>3899</c:v>
                </c:pt>
                <c:pt idx="3902">
                  <c:v>3900</c:v>
                </c:pt>
                <c:pt idx="3903">
                  <c:v>3901</c:v>
                </c:pt>
                <c:pt idx="3904">
                  <c:v>3902</c:v>
                </c:pt>
                <c:pt idx="3905">
                  <c:v>3903</c:v>
                </c:pt>
                <c:pt idx="3906">
                  <c:v>3904</c:v>
                </c:pt>
                <c:pt idx="3907">
                  <c:v>3905</c:v>
                </c:pt>
                <c:pt idx="3908">
                  <c:v>3906</c:v>
                </c:pt>
                <c:pt idx="3909">
                  <c:v>3907</c:v>
                </c:pt>
                <c:pt idx="3910">
                  <c:v>3908</c:v>
                </c:pt>
                <c:pt idx="3911">
                  <c:v>3909</c:v>
                </c:pt>
                <c:pt idx="3912">
                  <c:v>3910</c:v>
                </c:pt>
                <c:pt idx="3913">
                  <c:v>3911</c:v>
                </c:pt>
                <c:pt idx="3914">
                  <c:v>3912</c:v>
                </c:pt>
                <c:pt idx="3915">
                  <c:v>3913</c:v>
                </c:pt>
                <c:pt idx="3916">
                  <c:v>3914</c:v>
                </c:pt>
                <c:pt idx="3917">
                  <c:v>3915</c:v>
                </c:pt>
                <c:pt idx="3918">
                  <c:v>3916</c:v>
                </c:pt>
                <c:pt idx="3919">
                  <c:v>3917</c:v>
                </c:pt>
                <c:pt idx="3920">
                  <c:v>3918</c:v>
                </c:pt>
                <c:pt idx="3921">
                  <c:v>3919</c:v>
                </c:pt>
                <c:pt idx="3922">
                  <c:v>3920</c:v>
                </c:pt>
                <c:pt idx="3923">
                  <c:v>3921</c:v>
                </c:pt>
                <c:pt idx="3924">
                  <c:v>3922</c:v>
                </c:pt>
                <c:pt idx="3925">
                  <c:v>3923</c:v>
                </c:pt>
                <c:pt idx="3926">
                  <c:v>3924</c:v>
                </c:pt>
                <c:pt idx="3927">
                  <c:v>3925</c:v>
                </c:pt>
                <c:pt idx="3928">
                  <c:v>3926</c:v>
                </c:pt>
                <c:pt idx="3929">
                  <c:v>3927</c:v>
                </c:pt>
                <c:pt idx="3930">
                  <c:v>3928</c:v>
                </c:pt>
                <c:pt idx="3931">
                  <c:v>3929</c:v>
                </c:pt>
                <c:pt idx="3932">
                  <c:v>3930</c:v>
                </c:pt>
                <c:pt idx="3933">
                  <c:v>3931</c:v>
                </c:pt>
                <c:pt idx="3934">
                  <c:v>3932</c:v>
                </c:pt>
                <c:pt idx="3935">
                  <c:v>3933</c:v>
                </c:pt>
                <c:pt idx="3936">
                  <c:v>3934</c:v>
                </c:pt>
                <c:pt idx="3937">
                  <c:v>3935</c:v>
                </c:pt>
                <c:pt idx="3938">
                  <c:v>3936</c:v>
                </c:pt>
                <c:pt idx="3939">
                  <c:v>3937</c:v>
                </c:pt>
                <c:pt idx="3940">
                  <c:v>3938</c:v>
                </c:pt>
                <c:pt idx="3941">
                  <c:v>3939</c:v>
                </c:pt>
                <c:pt idx="3942">
                  <c:v>3940</c:v>
                </c:pt>
                <c:pt idx="3943">
                  <c:v>3941</c:v>
                </c:pt>
                <c:pt idx="3944">
                  <c:v>3942</c:v>
                </c:pt>
                <c:pt idx="3945">
                  <c:v>3943</c:v>
                </c:pt>
                <c:pt idx="3946">
                  <c:v>3944</c:v>
                </c:pt>
                <c:pt idx="3947">
                  <c:v>3945</c:v>
                </c:pt>
                <c:pt idx="3948">
                  <c:v>3946</c:v>
                </c:pt>
                <c:pt idx="3949">
                  <c:v>3947</c:v>
                </c:pt>
                <c:pt idx="3950">
                  <c:v>3948</c:v>
                </c:pt>
                <c:pt idx="3951">
                  <c:v>3949</c:v>
                </c:pt>
                <c:pt idx="3952">
                  <c:v>3950</c:v>
                </c:pt>
                <c:pt idx="3953">
                  <c:v>3951</c:v>
                </c:pt>
                <c:pt idx="3954">
                  <c:v>3952</c:v>
                </c:pt>
                <c:pt idx="3955">
                  <c:v>3953</c:v>
                </c:pt>
                <c:pt idx="3956">
                  <c:v>3954</c:v>
                </c:pt>
                <c:pt idx="3957">
                  <c:v>3955</c:v>
                </c:pt>
                <c:pt idx="3958">
                  <c:v>3956</c:v>
                </c:pt>
                <c:pt idx="3959">
                  <c:v>3957</c:v>
                </c:pt>
                <c:pt idx="3960">
                  <c:v>3958</c:v>
                </c:pt>
                <c:pt idx="3961">
                  <c:v>3959</c:v>
                </c:pt>
                <c:pt idx="3962">
                  <c:v>3960</c:v>
                </c:pt>
                <c:pt idx="3963">
                  <c:v>3961</c:v>
                </c:pt>
                <c:pt idx="3964">
                  <c:v>3962</c:v>
                </c:pt>
                <c:pt idx="3965">
                  <c:v>3963</c:v>
                </c:pt>
                <c:pt idx="3966">
                  <c:v>3964</c:v>
                </c:pt>
                <c:pt idx="3967">
                  <c:v>3965</c:v>
                </c:pt>
                <c:pt idx="3968">
                  <c:v>3966</c:v>
                </c:pt>
                <c:pt idx="3969">
                  <c:v>3967</c:v>
                </c:pt>
                <c:pt idx="3970">
                  <c:v>3968</c:v>
                </c:pt>
                <c:pt idx="3971">
                  <c:v>3969</c:v>
                </c:pt>
                <c:pt idx="3972">
                  <c:v>3970</c:v>
                </c:pt>
                <c:pt idx="3973">
                  <c:v>3971</c:v>
                </c:pt>
                <c:pt idx="3974">
                  <c:v>3972</c:v>
                </c:pt>
                <c:pt idx="3975">
                  <c:v>3973</c:v>
                </c:pt>
                <c:pt idx="3976">
                  <c:v>3974</c:v>
                </c:pt>
                <c:pt idx="3977">
                  <c:v>3975</c:v>
                </c:pt>
                <c:pt idx="3978">
                  <c:v>3976</c:v>
                </c:pt>
                <c:pt idx="3979">
                  <c:v>3977</c:v>
                </c:pt>
                <c:pt idx="3980">
                  <c:v>3978</c:v>
                </c:pt>
                <c:pt idx="3981">
                  <c:v>3979</c:v>
                </c:pt>
                <c:pt idx="3982">
                  <c:v>3980</c:v>
                </c:pt>
                <c:pt idx="3983">
                  <c:v>3981</c:v>
                </c:pt>
                <c:pt idx="3984">
                  <c:v>3982</c:v>
                </c:pt>
                <c:pt idx="3985">
                  <c:v>3983</c:v>
                </c:pt>
                <c:pt idx="3986">
                  <c:v>3984</c:v>
                </c:pt>
                <c:pt idx="3987">
                  <c:v>3985</c:v>
                </c:pt>
                <c:pt idx="3988">
                  <c:v>3986</c:v>
                </c:pt>
                <c:pt idx="3989">
                  <c:v>3987</c:v>
                </c:pt>
                <c:pt idx="3990">
                  <c:v>3988</c:v>
                </c:pt>
                <c:pt idx="3991">
                  <c:v>3989</c:v>
                </c:pt>
                <c:pt idx="3992">
                  <c:v>3990</c:v>
                </c:pt>
                <c:pt idx="3993">
                  <c:v>3991</c:v>
                </c:pt>
                <c:pt idx="3994">
                  <c:v>3992</c:v>
                </c:pt>
                <c:pt idx="3995">
                  <c:v>3993</c:v>
                </c:pt>
                <c:pt idx="3996">
                  <c:v>3994</c:v>
                </c:pt>
                <c:pt idx="3997">
                  <c:v>3995</c:v>
                </c:pt>
                <c:pt idx="3998">
                  <c:v>3996</c:v>
                </c:pt>
                <c:pt idx="3999">
                  <c:v>3997</c:v>
                </c:pt>
                <c:pt idx="4000">
                  <c:v>3998</c:v>
                </c:pt>
                <c:pt idx="4001">
                  <c:v>3999</c:v>
                </c:pt>
                <c:pt idx="4002">
                  <c:v>4000</c:v>
                </c:pt>
              </c:numCache>
            </c:numRef>
          </c:xVal>
          <c:yVal>
            <c:numRef>
              <c:f>'9.1 Hist Sim with VS'!$F$10:$F$4012</c:f>
              <c:numCache>
                <c:formatCode>0.000%</c:formatCode>
                <c:ptCount val="4003"/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1.7662958782995231E-2</c:v>
                </c:pt>
                <c:pt idx="1504">
                  <c:v>1.7419297329289485E-2</c:v>
                </c:pt>
                <c:pt idx="1505">
                  <c:v>1.7250327571521489E-2</c:v>
                </c:pt>
                <c:pt idx="1506">
                  <c:v>1.6995569709527973E-2</c:v>
                </c:pt>
                <c:pt idx="1507">
                  <c:v>1.6889463275019688E-2</c:v>
                </c:pt>
                <c:pt idx="1508">
                  <c:v>1.7019862175547875E-2</c:v>
                </c:pt>
                <c:pt idx="1509">
                  <c:v>1.6786799786913015E-2</c:v>
                </c:pt>
                <c:pt idx="1510">
                  <c:v>1.6588187660823414E-2</c:v>
                </c:pt>
                <c:pt idx="1511">
                  <c:v>1.6638817615050427E-2</c:v>
                </c:pt>
                <c:pt idx="1512">
                  <c:v>1.668778190564715E-2</c:v>
                </c:pt>
                <c:pt idx="1513">
                  <c:v>1.6533978421557214E-2</c:v>
                </c:pt>
                <c:pt idx="1514">
                  <c:v>1.6284080237188227E-2</c:v>
                </c:pt>
                <c:pt idx="1515">
                  <c:v>1.6138803256686568E-2</c:v>
                </c:pt>
                <c:pt idx="1516">
                  <c:v>1.5952189932378073E-2</c:v>
                </c:pt>
                <c:pt idx="1517">
                  <c:v>1.5769065125329169E-2</c:v>
                </c:pt>
                <c:pt idx="1518">
                  <c:v>1.7315121289244E-2</c:v>
                </c:pt>
                <c:pt idx="1519">
                  <c:v>1.7059361798431039E-2</c:v>
                </c:pt>
                <c:pt idx="1520">
                  <c:v>1.6807557011268758E-2</c:v>
                </c:pt>
                <c:pt idx="1521">
                  <c:v>1.6608563324496388E-2</c:v>
                </c:pt>
                <c:pt idx="1522">
                  <c:v>1.651178688367946E-2</c:v>
                </c:pt>
                <c:pt idx="1523">
                  <c:v>1.6485169750377497E-2</c:v>
                </c:pt>
                <c:pt idx="1524">
                  <c:v>1.6734246228142891E-2</c:v>
                </c:pt>
                <c:pt idx="1525">
                  <c:v>1.6579468820845236E-2</c:v>
                </c:pt>
                <c:pt idx="1526">
                  <c:v>1.6483400269643841E-2</c:v>
                </c:pt>
                <c:pt idx="1527">
                  <c:v>1.6537494694425614E-2</c:v>
                </c:pt>
                <c:pt idx="1528">
                  <c:v>1.6386851689909776E-2</c:v>
                </c:pt>
                <c:pt idx="1529">
                  <c:v>1.6164289372669085E-2</c:v>
                </c:pt>
                <c:pt idx="1530">
                  <c:v>1.5945436126402392E-2</c:v>
                </c:pt>
                <c:pt idx="1531">
                  <c:v>1.586503346743082E-2</c:v>
                </c:pt>
                <c:pt idx="1532">
                  <c:v>1.6035200845732258E-2</c:v>
                </c:pt>
                <c:pt idx="1533">
                  <c:v>1.6104383162059418E-2</c:v>
                </c:pt>
                <c:pt idx="1534">
                  <c:v>1.5962940261164248E-2</c:v>
                </c:pt>
                <c:pt idx="1535">
                  <c:v>1.577961406769576E-2</c:v>
                </c:pt>
                <c:pt idx="1536">
                  <c:v>1.556719446101822E-2</c:v>
                </c:pt>
                <c:pt idx="1537">
                  <c:v>1.5568182484638827E-2</c:v>
                </c:pt>
                <c:pt idx="1538">
                  <c:v>1.533949344551961E-2</c:v>
                </c:pt>
                <c:pt idx="1539">
                  <c:v>1.5114359392860783E-2</c:v>
                </c:pt>
                <c:pt idx="1540">
                  <c:v>1.4994511780076424E-2</c:v>
                </c:pt>
                <c:pt idx="1541">
                  <c:v>1.4795321283522782E-2</c:v>
                </c:pt>
                <c:pt idx="1542">
                  <c:v>1.5010457813609017E-2</c:v>
                </c:pt>
                <c:pt idx="1543">
                  <c:v>1.6860083854067148E-2</c:v>
                </c:pt>
                <c:pt idx="1544">
                  <c:v>1.69758061377649E-2</c:v>
                </c:pt>
                <c:pt idx="1545">
                  <c:v>1.6819170121504828E-2</c:v>
                </c:pt>
                <c:pt idx="1546">
                  <c:v>1.6590235272934663E-2</c:v>
                </c:pt>
                <c:pt idx="1547">
                  <c:v>1.6365108816059674E-2</c:v>
                </c:pt>
                <c:pt idx="1548">
                  <c:v>1.6124260364440039E-2</c:v>
                </c:pt>
                <c:pt idx="1549">
                  <c:v>1.5880554748850695E-2</c:v>
                </c:pt>
                <c:pt idx="1550">
                  <c:v>1.5807070947770788E-2</c:v>
                </c:pt>
                <c:pt idx="1551">
                  <c:v>1.5574886083854539E-2</c:v>
                </c:pt>
                <c:pt idx="1552">
                  <c:v>1.6007769919370557E-2</c:v>
                </c:pt>
                <c:pt idx="1553">
                  <c:v>1.5871769473745304E-2</c:v>
                </c:pt>
                <c:pt idx="1554">
                  <c:v>1.6054998963584411E-2</c:v>
                </c:pt>
                <c:pt idx="1555">
                  <c:v>1.6049041032144919E-2</c:v>
                </c:pt>
                <c:pt idx="1556">
                  <c:v>1.6455804449255498E-2</c:v>
                </c:pt>
                <c:pt idx="1557">
                  <c:v>1.6232918789067522E-2</c:v>
                </c:pt>
                <c:pt idx="1558">
                  <c:v>1.5994121175472872E-2</c:v>
                </c:pt>
                <c:pt idx="1559">
                  <c:v>1.5752382512192825E-2</c:v>
                </c:pt>
                <c:pt idx="1560">
                  <c:v>1.5514297540208681E-2</c:v>
                </c:pt>
                <c:pt idx="1561">
                  <c:v>1.5341382901868409E-2</c:v>
                </c:pt>
                <c:pt idx="1562">
                  <c:v>1.5220023581829358E-2</c:v>
                </c:pt>
                <c:pt idx="1563">
                  <c:v>1.4989984799742076E-2</c:v>
                </c:pt>
                <c:pt idx="1564">
                  <c:v>1.4770516047289125E-2</c:v>
                </c:pt>
                <c:pt idx="1565">
                  <c:v>1.5717086170606308E-2</c:v>
                </c:pt>
                <c:pt idx="1566">
                  <c:v>1.5479534675287763E-2</c:v>
                </c:pt>
                <c:pt idx="1567">
                  <c:v>1.5792281346782146E-2</c:v>
                </c:pt>
                <c:pt idx="1568">
                  <c:v>1.5660973628794581E-2</c:v>
                </c:pt>
                <c:pt idx="1569">
                  <c:v>1.5485267713938444E-2</c:v>
                </c:pt>
                <c:pt idx="1570">
                  <c:v>1.5312906801380751E-2</c:v>
                </c:pt>
                <c:pt idx="1571">
                  <c:v>1.5192181891897335E-2</c:v>
                </c:pt>
                <c:pt idx="1572">
                  <c:v>1.5938782364000738E-2</c:v>
                </c:pt>
                <c:pt idx="1573">
                  <c:v>1.5697880103681883E-2</c:v>
                </c:pt>
                <c:pt idx="1574">
                  <c:v>1.5487694918856477E-2</c:v>
                </c:pt>
                <c:pt idx="1575">
                  <c:v>1.5925500514734098E-2</c:v>
                </c:pt>
                <c:pt idx="1576">
                  <c:v>1.5711488694198916E-2</c:v>
                </c:pt>
                <c:pt idx="1577">
                  <c:v>1.5534823935239856E-2</c:v>
                </c:pt>
                <c:pt idx="1578">
                  <c:v>1.5306871705007401E-2</c:v>
                </c:pt>
                <c:pt idx="1579">
                  <c:v>1.5137923099697278E-2</c:v>
                </c:pt>
                <c:pt idx="1580">
                  <c:v>1.7033982477410833E-2</c:v>
                </c:pt>
                <c:pt idx="1581">
                  <c:v>1.7093947439757579E-2</c:v>
                </c:pt>
                <c:pt idx="1582">
                  <c:v>1.6995825902396379E-2</c:v>
                </c:pt>
                <c:pt idx="1583">
                  <c:v>1.67454232902478E-2</c:v>
                </c:pt>
                <c:pt idx="1584">
                  <c:v>1.6551390854178113E-2</c:v>
                </c:pt>
                <c:pt idx="1585">
                  <c:v>1.6407303835847681E-2</c:v>
                </c:pt>
                <c:pt idx="1586">
                  <c:v>1.6326199214469251E-2</c:v>
                </c:pt>
                <c:pt idx="1587">
                  <c:v>1.6247140904491142E-2</c:v>
                </c:pt>
                <c:pt idx="1588">
                  <c:v>1.6028658208841081E-2</c:v>
                </c:pt>
                <c:pt idx="1589">
                  <c:v>1.5813846195317074E-2</c:v>
                </c:pt>
                <c:pt idx="1590">
                  <c:v>1.5602653094170908E-2</c:v>
                </c:pt>
                <c:pt idx="1591">
                  <c:v>1.5542221535974151E-2</c:v>
                </c:pt>
                <c:pt idx="1592">
                  <c:v>1.5307312983182242E-2</c:v>
                </c:pt>
                <c:pt idx="1593">
                  <c:v>1.5104694630303448E-2</c:v>
                </c:pt>
                <c:pt idx="1594">
                  <c:v>1.4941849281523386E-2</c:v>
                </c:pt>
                <c:pt idx="1595">
                  <c:v>1.4716014886959316E-2</c:v>
                </c:pt>
                <c:pt idx="1596">
                  <c:v>1.4612795675670552E-2</c:v>
                </c:pt>
                <c:pt idx="1597">
                  <c:v>1.4660635723878712E-2</c:v>
                </c:pt>
                <c:pt idx="1598">
                  <c:v>1.4446558712771817E-2</c:v>
                </c:pt>
                <c:pt idx="1599">
                  <c:v>1.459682915161069E-2</c:v>
                </c:pt>
                <c:pt idx="1600">
                  <c:v>1.5111584941929412E-2</c:v>
                </c:pt>
                <c:pt idx="1601">
                  <c:v>1.4999291170042582E-2</c:v>
                </c:pt>
                <c:pt idx="1602">
                  <c:v>1.5355582053285027E-2</c:v>
                </c:pt>
                <c:pt idx="1603">
                  <c:v>1.5237769499490352E-2</c:v>
                </c:pt>
                <c:pt idx="1604">
                  <c:v>1.5036333155812341E-2</c:v>
                </c:pt>
                <c:pt idx="1605">
                  <c:v>1.4874817289724564E-2</c:v>
                </c:pt>
                <c:pt idx="1606">
                  <c:v>1.4679569740056393E-2</c:v>
                </c:pt>
                <c:pt idx="1607">
                  <c:v>1.4577194889651028E-2</c:v>
                </c:pt>
                <c:pt idx="1608">
                  <c:v>1.5093189634388673E-2</c:v>
                </c:pt>
                <c:pt idx="1609">
                  <c:v>1.5125366059456821E-2</c:v>
                </c:pt>
                <c:pt idx="1610">
                  <c:v>1.52492246320456E-2</c:v>
                </c:pt>
                <c:pt idx="1611">
                  <c:v>1.5047593507096065E-2</c:v>
                </c:pt>
                <c:pt idx="1612">
                  <c:v>1.5001943822309316E-2</c:v>
                </c:pt>
                <c:pt idx="1613">
                  <c:v>1.4892149106981735E-2</c:v>
                </c:pt>
                <c:pt idx="1614">
                  <c:v>1.4667065891780793E-2</c:v>
                </c:pt>
                <c:pt idx="1615">
                  <c:v>1.4512778896231735E-2</c:v>
                </c:pt>
                <c:pt idx="1616">
                  <c:v>1.430101306762303E-2</c:v>
                </c:pt>
                <c:pt idx="1617">
                  <c:v>1.456919867524125E-2</c:v>
                </c:pt>
                <c:pt idx="1618">
                  <c:v>1.4416841457502983E-2</c:v>
                </c:pt>
                <c:pt idx="1619">
                  <c:v>1.4568301633390516E-2</c:v>
                </c:pt>
                <c:pt idx="1620">
                  <c:v>1.4378307763418348E-2</c:v>
                </c:pt>
                <c:pt idx="1621">
                  <c:v>1.4160990859236828E-2</c:v>
                </c:pt>
                <c:pt idx="1622">
                  <c:v>1.4139971798256745E-2</c:v>
                </c:pt>
                <c:pt idx="1623">
                  <c:v>1.3957364450869739E-2</c:v>
                </c:pt>
                <c:pt idx="1624">
                  <c:v>1.4669769893466085E-2</c:v>
                </c:pt>
                <c:pt idx="1625">
                  <c:v>1.4448047766581706E-2</c:v>
                </c:pt>
                <c:pt idx="1626">
                  <c:v>1.4298087837565861E-2</c:v>
                </c:pt>
                <c:pt idx="1627">
                  <c:v>1.4112747442259327E-2</c:v>
                </c:pt>
                <c:pt idx="1628">
                  <c:v>1.4276554400727177E-2</c:v>
                </c:pt>
                <c:pt idx="1629">
                  <c:v>1.4183615248606367E-2</c:v>
                </c:pt>
                <c:pt idx="1630">
                  <c:v>1.3969240969891102E-2</c:v>
                </c:pt>
                <c:pt idx="1631">
                  <c:v>1.3765985198480357E-2</c:v>
                </c:pt>
                <c:pt idx="1632">
                  <c:v>1.3756395902772127E-2</c:v>
                </c:pt>
                <c:pt idx="1633">
                  <c:v>1.3556478945321101E-2</c:v>
                </c:pt>
                <c:pt idx="1634">
                  <c:v>1.3384026366742454E-2</c:v>
                </c:pt>
                <c:pt idx="1635">
                  <c:v>1.3189959929439901E-2</c:v>
                </c:pt>
                <c:pt idx="1636">
                  <c:v>1.3023946240851677E-2</c:v>
                </c:pt>
                <c:pt idx="1637">
                  <c:v>1.3646211240792516E-2</c:v>
                </c:pt>
                <c:pt idx="1638">
                  <c:v>1.3448024196870887E-2</c:v>
                </c:pt>
                <c:pt idx="1639">
                  <c:v>1.344786318933997E-2</c:v>
                </c:pt>
                <c:pt idx="1640">
                  <c:v>1.353610468050421E-2</c:v>
                </c:pt>
                <c:pt idx="1641">
                  <c:v>1.3364008756974532E-2</c:v>
                </c:pt>
                <c:pt idx="1642">
                  <c:v>1.3162022190940009E-2</c:v>
                </c:pt>
                <c:pt idx="1643">
                  <c:v>1.2963088494265293E-2</c:v>
                </c:pt>
                <c:pt idx="1644">
                  <c:v>1.3936507402624448E-2</c:v>
                </c:pt>
                <c:pt idx="1645">
                  <c:v>1.3796777359194736E-2</c:v>
                </c:pt>
                <c:pt idx="1646">
                  <c:v>1.3588249833374895E-2</c:v>
                </c:pt>
                <c:pt idx="1647">
                  <c:v>1.3455591090750021E-2</c:v>
                </c:pt>
                <c:pt idx="1648">
                  <c:v>1.3252220329191152E-2</c:v>
                </c:pt>
                <c:pt idx="1649">
                  <c:v>1.3257973206617719E-2</c:v>
                </c:pt>
                <c:pt idx="1650">
                  <c:v>1.3065890094023992E-2</c:v>
                </c:pt>
                <c:pt idx="1651">
                  <c:v>1.290206741042736E-2</c:v>
                </c:pt>
                <c:pt idx="1652">
                  <c:v>1.3118494485203344E-2</c:v>
                </c:pt>
                <c:pt idx="1653">
                  <c:v>1.2953742110453342E-2</c:v>
                </c:pt>
                <c:pt idx="1654">
                  <c:v>1.3290733469050709E-2</c:v>
                </c:pt>
                <c:pt idx="1655">
                  <c:v>1.3221717906205252E-2</c:v>
                </c:pt>
                <c:pt idx="1656">
                  <c:v>1.3055144338233172E-2</c:v>
                </c:pt>
                <c:pt idx="1657">
                  <c:v>1.289151170010366E-2</c:v>
                </c:pt>
                <c:pt idx="1658">
                  <c:v>1.2832570974936253E-2</c:v>
                </c:pt>
                <c:pt idx="1659">
                  <c:v>1.3315373000841409E-2</c:v>
                </c:pt>
                <c:pt idx="1660">
                  <c:v>1.3188320495054518E-2</c:v>
                </c:pt>
                <c:pt idx="1661">
                  <c:v>1.3022335719387589E-2</c:v>
                </c:pt>
                <c:pt idx="1662">
                  <c:v>1.2859283603426582E-2</c:v>
                </c:pt>
                <c:pt idx="1663">
                  <c:v>1.4037354270861779E-2</c:v>
                </c:pt>
                <c:pt idx="1664">
                  <c:v>1.3998931042383566E-2</c:v>
                </c:pt>
                <c:pt idx="1665">
                  <c:v>1.3795327160811598E-2</c:v>
                </c:pt>
                <c:pt idx="1666">
                  <c:v>1.4373936320975032E-2</c:v>
                </c:pt>
                <c:pt idx="1667">
                  <c:v>1.4226471568429988E-2</c:v>
                </c:pt>
                <c:pt idx="1668">
                  <c:v>1.4011449549876218E-2</c:v>
                </c:pt>
                <c:pt idx="1669">
                  <c:v>1.3807649336087694E-2</c:v>
                </c:pt>
                <c:pt idx="1670">
                  <c:v>1.3631286725760906E-2</c:v>
                </c:pt>
                <c:pt idx="1671">
                  <c:v>1.3628635288368622E-2</c:v>
                </c:pt>
                <c:pt idx="1672">
                  <c:v>1.4218854885626296E-2</c:v>
                </c:pt>
                <c:pt idx="1673">
                  <c:v>1.4074491412460656E-2</c:v>
                </c:pt>
                <c:pt idx="1674">
                  <c:v>1.3869702683119935E-2</c:v>
                </c:pt>
                <c:pt idx="1675">
                  <c:v>1.3732382977156043E-2</c:v>
                </c:pt>
                <c:pt idx="1676">
                  <c:v>1.3597857965614713E-2</c:v>
                </c:pt>
                <c:pt idx="1677">
                  <c:v>1.3425163761855336E-2</c:v>
                </c:pt>
                <c:pt idx="1678">
                  <c:v>1.362395136633544E-2</c:v>
                </c:pt>
                <c:pt idx="1679">
                  <c:v>1.3418035970562348E-2</c:v>
                </c:pt>
                <c:pt idx="1680">
                  <c:v>1.3289963427969658E-2</c:v>
                </c:pt>
                <c:pt idx="1681">
                  <c:v>1.3388331906328288E-2</c:v>
                </c:pt>
                <c:pt idx="1682">
                  <c:v>1.331883404678357E-2</c:v>
                </c:pt>
                <c:pt idx="1683">
                  <c:v>1.3117530261249191E-2</c:v>
                </c:pt>
                <c:pt idx="1684">
                  <c:v>1.3222348857328075E-2</c:v>
                </c:pt>
                <c:pt idx="1685">
                  <c:v>1.3022503370156542E-2</c:v>
                </c:pt>
                <c:pt idx="1686">
                  <c:v>1.2834255313779007E-2</c:v>
                </c:pt>
                <c:pt idx="1687">
                  <c:v>1.2648978197063393E-2</c:v>
                </c:pt>
                <c:pt idx="1688">
                  <c:v>1.2457798760089662E-2</c:v>
                </c:pt>
                <c:pt idx="1689">
                  <c:v>1.2412178677301506E-2</c:v>
                </c:pt>
                <c:pt idx="1690">
                  <c:v>1.2224578280322824E-2</c:v>
                </c:pt>
                <c:pt idx="1691">
                  <c:v>1.2266180581796701E-2</c:v>
                </c:pt>
                <c:pt idx="1692">
                  <c:v>1.2162489867291727E-2</c:v>
                </c:pt>
                <c:pt idx="1693">
                  <c:v>1.2015353011709976E-2</c:v>
                </c:pt>
                <c:pt idx="1694">
                  <c:v>1.1843045639126196E-2</c:v>
                </c:pt>
                <c:pt idx="1695">
                  <c:v>1.1748648747783653E-2</c:v>
                </c:pt>
                <c:pt idx="1696">
                  <c:v>1.1609055000043191E-2</c:v>
                </c:pt>
                <c:pt idx="1697">
                  <c:v>1.1472026249595153E-2</c:v>
                </c:pt>
                <c:pt idx="1698">
                  <c:v>1.176619072358921E-2</c:v>
                </c:pt>
                <c:pt idx="1699">
                  <c:v>1.1588353930544257E-2</c:v>
                </c:pt>
                <c:pt idx="1700">
                  <c:v>1.1451706485592749E-2</c:v>
                </c:pt>
                <c:pt idx="1701">
                  <c:v>1.1746974650939719E-2</c:v>
                </c:pt>
                <c:pt idx="1702">
                  <c:v>1.15789358017317E-2</c:v>
                </c:pt>
                <c:pt idx="1703">
                  <c:v>1.1413574590193194E-2</c:v>
                </c:pt>
                <c:pt idx="1704">
                  <c:v>1.1241067314900601E-2</c:v>
                </c:pt>
                <c:pt idx="1705">
                  <c:v>1.1110854132962785E-2</c:v>
                </c:pt>
                <c:pt idx="1706">
                  <c:v>1.1729206741089607E-2</c:v>
                </c:pt>
                <c:pt idx="1707">
                  <c:v>1.1589969588793516E-2</c:v>
                </c:pt>
                <c:pt idx="1708">
                  <c:v>1.142443243541587E-2</c:v>
                </c:pt>
                <c:pt idx="1709">
                  <c:v>1.1598496623786231E-2</c:v>
                </c:pt>
                <c:pt idx="1710">
                  <c:v>1.2178510328122491E-2</c:v>
                </c:pt>
                <c:pt idx="1711">
                  <c:v>1.2031083218688746E-2</c:v>
                </c:pt>
                <c:pt idx="1712">
                  <c:v>1.1886331962794781E-2</c:v>
                </c:pt>
                <c:pt idx="1713">
                  <c:v>1.1790974946650896E-2</c:v>
                </c:pt>
                <c:pt idx="1714">
                  <c:v>1.1949028188162951E-2</c:v>
                </c:pt>
                <c:pt idx="1715">
                  <c:v>1.1805771021812201E-2</c:v>
                </c:pt>
                <c:pt idx="1716">
                  <c:v>1.2218030561918331E-2</c:v>
                </c:pt>
                <c:pt idx="1717">
                  <c:v>1.2069887973995642E-2</c:v>
                </c:pt>
                <c:pt idx="1718">
                  <c:v>1.1896714382045103E-2</c:v>
                </c:pt>
                <c:pt idx="1719">
                  <c:v>1.1726292762404431E-2</c:v>
                </c:pt>
                <c:pt idx="1720">
                  <c:v>1.1558583258575781E-2</c:v>
                </c:pt>
                <c:pt idx="1721">
                  <c:v>1.214164589893935E-2</c:v>
                </c:pt>
                <c:pt idx="1722">
                  <c:v>1.1967333096202853E-2</c:v>
                </c:pt>
                <c:pt idx="1723">
                  <c:v>1.1795788775944841E-2</c:v>
                </c:pt>
                <c:pt idx="1724">
                  <c:v>1.1617504631430327E-2</c:v>
                </c:pt>
                <c:pt idx="1725">
                  <c:v>1.1903843955045963E-2</c:v>
                </c:pt>
                <c:pt idx="1726">
                  <c:v>1.173330895924931E-2</c:v>
                </c:pt>
                <c:pt idx="1727">
                  <c:v>1.2150133794913438E-2</c:v>
                </c:pt>
                <c:pt idx="1728">
                  <c:v>1.3430973481981393E-2</c:v>
                </c:pt>
                <c:pt idx="1729">
                  <c:v>1.3434336551201001E-2</c:v>
                </c:pt>
                <c:pt idx="1730">
                  <c:v>1.363271932060605E-2</c:v>
                </c:pt>
                <c:pt idx="1731">
                  <c:v>1.343486465307675E-2</c:v>
                </c:pt>
                <c:pt idx="1732">
                  <c:v>1.3265031233144148E-2</c:v>
                </c:pt>
                <c:pt idx="1733">
                  <c:v>1.309818899791091E-2</c:v>
                </c:pt>
                <c:pt idx="1734">
                  <c:v>1.3111741292891001E-2</c:v>
                </c:pt>
                <c:pt idx="1735">
                  <c:v>1.3049197638495836E-2</c:v>
                </c:pt>
                <c:pt idx="1736">
                  <c:v>1.2886172637965971E-2</c:v>
                </c:pt>
                <c:pt idx="1737">
                  <c:v>1.3234695696270938E-2</c:v>
                </c:pt>
                <c:pt idx="1738">
                  <c:v>1.3034663596261535E-2</c:v>
                </c:pt>
                <c:pt idx="1739">
                  <c:v>1.2871896302909991E-2</c:v>
                </c:pt>
                <c:pt idx="1740">
                  <c:v>1.2755229997478173E-2</c:v>
                </c:pt>
                <c:pt idx="1741">
                  <c:v>1.2641034957969024E-2</c:v>
                </c:pt>
                <c:pt idx="1742">
                  <c:v>1.2529271373588415E-2</c:v>
                </c:pt>
                <c:pt idx="1743">
                  <c:v>1.2656862133766466E-2</c:v>
                </c:pt>
                <c:pt idx="1744">
                  <c:v>1.2594531160532291E-2</c:v>
                </c:pt>
                <c:pt idx="1745">
                  <c:v>1.2412917733065486E-2</c:v>
                </c:pt>
                <c:pt idx="1746">
                  <c:v>1.2234177078874465E-2</c:v>
                </c:pt>
                <c:pt idx="1747">
                  <c:v>1.2130030406924447E-2</c:v>
                </c:pt>
                <c:pt idx="1748">
                  <c:v>1.2028146577187041E-2</c:v>
                </c:pt>
                <c:pt idx="1749">
                  <c:v>1.1882926094830045E-2</c:v>
                </c:pt>
                <c:pt idx="1750">
                  <c:v>1.1850715665283614E-2</c:v>
                </c:pt>
                <c:pt idx="1751">
                  <c:v>1.2401672942880148E-2</c:v>
                </c:pt>
                <c:pt idx="1752">
                  <c:v>1.2223110282474831E-2</c:v>
                </c:pt>
                <c:pt idx="1753">
                  <c:v>1.2047376070209522E-2</c:v>
                </c:pt>
                <c:pt idx="1754">
                  <c:v>1.2584129128703913E-2</c:v>
                </c:pt>
                <c:pt idx="1755">
                  <c:v>1.2428894099855498E-2</c:v>
                </c:pt>
                <c:pt idx="1756">
                  <c:v>1.2460639430225632E-2</c:v>
                </c:pt>
                <c:pt idx="1757">
                  <c:v>1.228114355052624E-2</c:v>
                </c:pt>
                <c:pt idx="1758">
                  <c:v>1.280144156560198E-2</c:v>
                </c:pt>
                <c:pt idx="1759">
                  <c:v>1.2744890982439114E-2</c:v>
                </c:pt>
                <c:pt idx="1760">
                  <c:v>1.256090190704757E-2</c:v>
                </c:pt>
                <c:pt idx="1761">
                  <c:v>1.240608241195755E-2</c:v>
                </c:pt>
                <c:pt idx="1762">
                  <c:v>1.2298225722740906E-2</c:v>
                </c:pt>
                <c:pt idx="1763">
                  <c:v>1.2543559492539881E-2</c:v>
                </c:pt>
                <c:pt idx="1764">
                  <c:v>1.2432757527603151E-2</c:v>
                </c:pt>
                <c:pt idx="1765">
                  <c:v>1.2253702864718441E-2</c:v>
                </c:pt>
                <c:pt idx="1766">
                  <c:v>1.2068497706007351E-2</c:v>
                </c:pt>
                <c:pt idx="1767">
                  <c:v>1.1886091778776886E-2</c:v>
                </c:pt>
                <c:pt idx="1768">
                  <c:v>1.178955486775792E-2</c:v>
                </c:pt>
                <c:pt idx="1769">
                  <c:v>1.2691655828546592E-2</c:v>
                </c:pt>
                <c:pt idx="1770">
                  <c:v>1.2508507576406288E-2</c:v>
                </c:pt>
                <c:pt idx="1771">
                  <c:v>1.2632501141643796E-2</c:v>
                </c:pt>
                <c:pt idx="1772">
                  <c:v>1.2476401497875425E-2</c:v>
                </c:pt>
                <c:pt idx="1773">
                  <c:v>1.2323095727189166E-2</c:v>
                </c:pt>
                <c:pt idx="1774">
                  <c:v>1.2454482478638451E-2</c:v>
                </c:pt>
                <c:pt idx="1775">
                  <c:v>1.2266242692707117E-2</c:v>
                </c:pt>
                <c:pt idx="1776">
                  <c:v>1.2080848004279296E-2</c:v>
                </c:pt>
                <c:pt idx="1777">
                  <c:v>1.2124064111033794E-2</c:v>
                </c:pt>
                <c:pt idx="1778">
                  <c:v>1.2085312980343767E-2</c:v>
                </c:pt>
                <c:pt idx="1779">
                  <c:v>1.1911764104729444E-2</c:v>
                </c:pt>
                <c:pt idx="1780">
                  <c:v>1.196068012636208E-2</c:v>
                </c:pt>
                <c:pt idx="1781">
                  <c:v>1.1862501192925983E-2</c:v>
                </c:pt>
                <c:pt idx="1782">
                  <c:v>1.1766484949005687E-2</c:v>
                </c:pt>
                <c:pt idx="1783">
                  <c:v>1.1598001593479951E-2</c:v>
                </c:pt>
                <c:pt idx="1784">
                  <c:v>1.1432200561673763E-2</c:v>
                </c:pt>
                <c:pt idx="1785">
                  <c:v>1.1601101652435959E-2</c:v>
                </c:pt>
                <c:pt idx="1786">
                  <c:v>1.2338791984946574E-2</c:v>
                </c:pt>
                <c:pt idx="1787">
                  <c:v>1.2187958229896987E-2</c:v>
                </c:pt>
                <c:pt idx="1788">
                  <c:v>1.2714761102570945E-2</c:v>
                </c:pt>
                <c:pt idx="1789">
                  <c:v>1.2557193444155937E-2</c:v>
                </c:pt>
                <c:pt idx="1790">
                  <c:v>1.2584794900957576E-2</c:v>
                </c:pt>
                <c:pt idx="1791">
                  <c:v>1.2473113178263266E-2</c:v>
                </c:pt>
                <c:pt idx="1792">
                  <c:v>1.2319866378431105E-2</c:v>
                </c:pt>
                <c:pt idx="1793">
                  <c:v>1.2837482160107343E-2</c:v>
                </c:pt>
                <c:pt idx="1794">
                  <c:v>1.2780006531539942E-2</c:v>
                </c:pt>
                <c:pt idx="1795">
                  <c:v>1.2724007117228396E-2</c:v>
                </c:pt>
                <c:pt idx="1796">
                  <c:v>1.2566274634953103E-2</c:v>
                </c:pt>
                <c:pt idx="1797">
                  <c:v>1.2454987835987877E-2</c:v>
                </c:pt>
                <c:pt idx="1798">
                  <c:v>1.2266740411974475E-2</c:v>
                </c:pt>
                <c:pt idx="1799">
                  <c:v>1.2117204484537264E-2</c:v>
                </c:pt>
                <c:pt idx="1800">
                  <c:v>1.2159206137964793E-2</c:v>
                </c:pt>
                <c:pt idx="1801">
                  <c:v>1.3025560905318354E-2</c:v>
                </c:pt>
                <c:pt idx="1802">
                  <c:v>1.2877629816688985E-2</c:v>
                </c:pt>
                <c:pt idx="1803">
                  <c:v>1.2895564748697843E-2</c:v>
                </c:pt>
                <c:pt idx="1804">
                  <c:v>1.2709217604618501E-2</c:v>
                </c:pt>
                <c:pt idx="1805">
                  <c:v>1.306131014387573E-2</c:v>
                </c:pt>
                <c:pt idx="1806">
                  <c:v>1.2872349343985266E-2</c:v>
                </c:pt>
                <c:pt idx="1807">
                  <c:v>1.2890449848148895E-2</c:v>
                </c:pt>
                <c:pt idx="1808">
                  <c:v>1.3692882557262488E-2</c:v>
                </c:pt>
                <c:pt idx="1809">
                  <c:v>1.3686030203394459E-2</c:v>
                </c:pt>
                <c:pt idx="1810">
                  <c:v>1.3551590563482844E-2</c:v>
                </c:pt>
                <c:pt idx="1811">
                  <c:v>1.3476500763381498E-2</c:v>
                </c:pt>
                <c:pt idx="1812">
                  <c:v>1.3787201585429584E-2</c:v>
                </c:pt>
                <c:pt idx="1813">
                  <c:v>1.3586824845042936E-2</c:v>
                </c:pt>
                <c:pt idx="1814">
                  <c:v>1.3510869302821816E-2</c:v>
                </c:pt>
                <c:pt idx="1815">
                  <c:v>1.3339311833662304E-2</c:v>
                </c:pt>
                <c:pt idx="1816">
                  <c:v>1.3170766171605237E-2</c:v>
                </c:pt>
                <c:pt idx="1817">
                  <c:v>1.297170031648465E-2</c:v>
                </c:pt>
                <c:pt idx="1818">
                  <c:v>1.2902359612058434E-2</c:v>
                </c:pt>
                <c:pt idx="1819">
                  <c:v>1.2784033398431214E-2</c:v>
                </c:pt>
                <c:pt idx="1820">
                  <c:v>1.2599434884100693E-2</c:v>
                </c:pt>
                <c:pt idx="1821">
                  <c:v>1.325529566106419E-2</c:v>
                </c:pt>
                <c:pt idx="1822">
                  <c:v>1.3351059459486295E-2</c:v>
                </c:pt>
                <c:pt idx="1823">
                  <c:v>1.3223389047823969E-2</c:v>
                </c:pt>
                <c:pt idx="1824">
                  <c:v>1.3031863724627514E-2</c:v>
                </c:pt>
                <c:pt idx="1825">
                  <c:v>1.2868697176908174E-2</c:v>
                </c:pt>
                <c:pt idx="1826">
                  <c:v>1.2978993702919087E-2</c:v>
                </c:pt>
                <c:pt idx="1827">
                  <c:v>1.3453379691923178E-2</c:v>
                </c:pt>
                <c:pt idx="1828">
                  <c:v>1.3323602187888002E-2</c:v>
                </c:pt>
                <c:pt idx="1829">
                  <c:v>1.3155288026534456E-2</c:v>
                </c:pt>
                <c:pt idx="1830">
                  <c:v>1.308987666865229E-2</c:v>
                </c:pt>
                <c:pt idx="1831">
                  <c:v>1.2925683893795776E-2</c:v>
                </c:pt>
                <c:pt idx="1832">
                  <c:v>1.3141676014000401E-2</c:v>
                </c:pt>
                <c:pt idx="1833">
                  <c:v>1.2832341831107636E-2</c:v>
                </c:pt>
                <c:pt idx="1834">
                  <c:v>1.2713308810799696E-2</c:v>
                </c:pt>
                <c:pt idx="1835">
                  <c:v>1.2529581276036433E-2</c:v>
                </c:pt>
                <c:pt idx="1836">
                  <c:v>1.2752305484226073E-2</c:v>
                </c:pt>
                <c:pt idx="1837">
                  <c:v>1.3222567901069696E-2</c:v>
                </c:pt>
                <c:pt idx="1838">
                  <c:v>1.3095438396476871E-2</c:v>
                </c:pt>
                <c:pt idx="1839">
                  <c:v>1.3027751693127053E-2</c:v>
                </c:pt>
                <c:pt idx="1840">
                  <c:v>1.2961757879939476E-2</c:v>
                </c:pt>
                <c:pt idx="1841">
                  <c:v>1.2970843028046934E-2</c:v>
                </c:pt>
                <c:pt idx="1842">
                  <c:v>1.2783055912186843E-2</c:v>
                </c:pt>
                <c:pt idx="1843">
                  <c:v>1.2598228270756188E-2</c:v>
                </c:pt>
                <c:pt idx="1844">
                  <c:v>1.2484117463789418E-2</c:v>
                </c:pt>
                <c:pt idx="1845">
                  <c:v>1.2304008527541318E-2</c:v>
                </c:pt>
                <c:pt idx="1846">
                  <c:v>1.2152822623443006E-2</c:v>
                </c:pt>
                <c:pt idx="1847">
                  <c:v>1.2048222223209374E-2</c:v>
                </c:pt>
                <c:pt idx="1848">
                  <c:v>1.1901638526861505E-2</c:v>
                </c:pt>
                <c:pt idx="1849">
                  <c:v>1.2284364858562248E-2</c:v>
                </c:pt>
                <c:pt idx="1850">
                  <c:v>1.251874801239063E-2</c:v>
                </c:pt>
                <c:pt idx="1851">
                  <c:v>1.2329536903055296E-2</c:v>
                </c:pt>
                <c:pt idx="1852">
                  <c:v>1.2151871810470043E-2</c:v>
                </c:pt>
                <c:pt idx="1853">
                  <c:v>1.2281495212760127E-2</c:v>
                </c:pt>
                <c:pt idx="1854">
                  <c:v>1.2312022070375945E-2</c:v>
                </c:pt>
                <c:pt idx="1855">
                  <c:v>1.2125935462370794E-2</c:v>
                </c:pt>
                <c:pt idx="1856">
                  <c:v>1.1977950248639672E-2</c:v>
                </c:pt>
                <c:pt idx="1857">
                  <c:v>1.2018442908061195E-2</c:v>
                </c:pt>
                <c:pt idx="1858">
                  <c:v>1.1978572678830665E-2</c:v>
                </c:pt>
                <c:pt idx="1859">
                  <c:v>1.1939771350620559E-2</c:v>
                </c:pt>
                <c:pt idx="1860">
                  <c:v>1.1902013203390346E-2</c:v>
                </c:pt>
                <c:pt idx="1861">
                  <c:v>1.194504069834313E-2</c:v>
                </c:pt>
                <c:pt idx="1862">
                  <c:v>1.1773466355671539E-2</c:v>
                </c:pt>
                <c:pt idx="1863">
                  <c:v>1.1604615779460085E-2</c:v>
                </c:pt>
                <c:pt idx="1864">
                  <c:v>1.1657740377424475E-2</c:v>
                </c:pt>
                <c:pt idx="1865">
                  <c:v>1.1490729134733719E-2</c:v>
                </c:pt>
                <c:pt idx="1866">
                  <c:v>1.1765047844577065E-2</c:v>
                </c:pt>
                <c:pt idx="1867">
                  <c:v>1.1732023817200659E-2</c:v>
                </c:pt>
                <c:pt idx="1868">
                  <c:v>1.1563831718922182E-2</c:v>
                </c:pt>
                <c:pt idx="1869">
                  <c:v>1.1536336528056731E-2</c:v>
                </c:pt>
                <c:pt idx="1870">
                  <c:v>1.1445249784447383E-2</c:v>
                </c:pt>
                <c:pt idx="1871">
                  <c:v>1.1421053057195419E-2</c:v>
                </c:pt>
                <c:pt idx="1872">
                  <c:v>1.1581209572627161E-2</c:v>
                </c:pt>
                <c:pt idx="1873">
                  <c:v>1.1415415689836525E-2</c:v>
                </c:pt>
                <c:pt idx="1874">
                  <c:v>1.1280358795581183E-2</c:v>
                </c:pt>
                <c:pt idx="1875">
                  <c:v>1.1119358451904617E-2</c:v>
                </c:pt>
                <c:pt idx="1876">
                  <c:v>1.0960928841667238E-2</c:v>
                </c:pt>
                <c:pt idx="1877">
                  <c:v>1.0834289680748009E-2</c:v>
                </c:pt>
                <c:pt idx="1878">
                  <c:v>1.1020778271867574E-2</c:v>
                </c:pt>
                <c:pt idx="1879">
                  <c:v>1.0941349142615476E-2</c:v>
                </c:pt>
                <c:pt idx="1880">
                  <c:v>1.0815075500209284E-2</c:v>
                </c:pt>
                <c:pt idx="1881">
                  <c:v>1.065161407172501E-2</c:v>
                </c:pt>
                <c:pt idx="1882">
                  <c:v>1.0500676574611244E-2</c:v>
                </c:pt>
                <c:pt idx="1883">
                  <c:v>1.0382697766731178E-2</c:v>
                </c:pt>
                <c:pt idx="1884">
                  <c:v>1.0225771390356136E-2</c:v>
                </c:pt>
                <c:pt idx="1885">
                  <c:v>1.0572133603525592E-2</c:v>
                </c:pt>
                <c:pt idx="1886">
                  <c:v>1.0770983450027574E-2</c:v>
                </c:pt>
                <c:pt idx="1887">
                  <c:v>1.096042142274836E-2</c:v>
                </c:pt>
                <c:pt idx="1888">
                  <c:v>1.1403201435309337E-2</c:v>
                </c:pt>
                <c:pt idx="1889">
                  <c:v>1.13150919943007E-2</c:v>
                </c:pt>
                <c:pt idx="1890">
                  <c:v>1.1153537568677993E-2</c:v>
                </c:pt>
                <c:pt idx="1891">
                  <c:v>1.0994561880704586E-2</c:v>
                </c:pt>
                <c:pt idx="1892">
                  <c:v>1.0867295425570066E-2</c:v>
                </c:pt>
                <c:pt idx="1893">
                  <c:v>1.0791406790826288E-2</c:v>
                </c:pt>
                <c:pt idx="1894">
                  <c:v>1.0717281402660516E-2</c:v>
                </c:pt>
                <c:pt idx="1895">
                  <c:v>1.0595208713863619E-2</c:v>
                </c:pt>
                <c:pt idx="1896">
                  <c:v>1.0475439127122768E-2</c:v>
                </c:pt>
                <c:pt idx="1897">
                  <c:v>1.080663595101067E-2</c:v>
                </c:pt>
                <c:pt idx="1898">
                  <c:v>1.1118474696609662E-2</c:v>
                </c:pt>
                <c:pt idx="1899">
                  <c:v>1.1550669051388405E-2</c:v>
                </c:pt>
                <c:pt idx="1900">
                  <c:v>1.1523538495375138E-2</c:v>
                </c:pt>
                <c:pt idx="1901">
                  <c:v>1.1497160686730125E-2</c:v>
                </c:pt>
                <c:pt idx="1902">
                  <c:v>1.1904841581630752E-2</c:v>
                </c:pt>
                <c:pt idx="1903">
                  <c:v>1.1760851420609219E-2</c:v>
                </c:pt>
                <c:pt idx="1904">
                  <c:v>1.1727941845833319E-2</c:v>
                </c:pt>
                <c:pt idx="1905">
                  <c:v>1.1695931084219097E-2</c:v>
                </c:pt>
                <c:pt idx="1906">
                  <c:v>1.1601303968238766E-2</c:v>
                </c:pt>
                <c:pt idx="1907">
                  <c:v>1.1572772733286526E-2</c:v>
                </c:pt>
                <c:pt idx="1908">
                  <c:v>1.1545030067520083E-2</c:v>
                </c:pt>
                <c:pt idx="1909">
                  <c:v>1.1407594765268331E-2</c:v>
                </c:pt>
                <c:pt idx="1910">
                  <c:v>1.1686309177731172E-2</c:v>
                </c:pt>
                <c:pt idx="1911">
                  <c:v>1.151165458965483E-2</c:v>
                </c:pt>
                <c:pt idx="1912">
                  <c:v>1.1374608535154956E-2</c:v>
                </c:pt>
                <c:pt idx="1913">
                  <c:v>1.1202690201383748E-2</c:v>
                </c:pt>
                <c:pt idx="1914">
                  <c:v>1.1268516770398966E-2</c:v>
                </c:pt>
                <c:pt idx="1915">
                  <c:v>1.1676499935735421E-2</c:v>
                </c:pt>
                <c:pt idx="1916">
                  <c:v>1.1581659117722475E-2</c:v>
                </c:pt>
                <c:pt idx="1917">
                  <c:v>1.1732364205523002E-2</c:v>
                </c:pt>
                <c:pt idx="1918">
                  <c:v>1.212101782080912E-2</c:v>
                </c:pt>
                <c:pt idx="1919">
                  <c:v>1.1946584375136876E-2</c:v>
                </c:pt>
                <c:pt idx="1920">
                  <c:v>1.1801557588994375E-2</c:v>
                </c:pt>
                <c:pt idx="1921">
                  <c:v>1.2186000694954268E-2</c:v>
                </c:pt>
                <c:pt idx="1922">
                  <c:v>1.2036659178956473E-2</c:v>
                </c:pt>
                <c:pt idx="1923">
                  <c:v>1.1890005841281181E-2</c:v>
                </c:pt>
                <c:pt idx="1924">
                  <c:v>1.1719234153680565E-2</c:v>
                </c:pt>
                <c:pt idx="1925">
                  <c:v>1.1623451826660655E-2</c:v>
                </c:pt>
                <c:pt idx="1926">
                  <c:v>1.1484293754374019E-2</c:v>
                </c:pt>
                <c:pt idx="1927">
                  <c:v>1.1639154596238445E-2</c:v>
                </c:pt>
                <c:pt idx="1928">
                  <c:v>1.1689322366171302E-2</c:v>
                </c:pt>
                <c:pt idx="1929">
                  <c:v>1.1657233300534092E-2</c:v>
                </c:pt>
                <c:pt idx="1930">
                  <c:v>1.1626022283679179E-2</c:v>
                </c:pt>
                <c:pt idx="1931">
                  <c:v>1.1450304027246908E-2</c:v>
                </c:pt>
                <c:pt idx="1932">
                  <c:v>1.0894816722089048E-2</c:v>
                </c:pt>
                <c:pt idx="1933">
                  <c:v>1.0766452827896103E-2</c:v>
                </c:pt>
                <c:pt idx="1934">
                  <c:v>1.0612921737573597E-2</c:v>
                </c:pt>
                <c:pt idx="1935">
                  <c:v>1.0452515705495319E-2</c:v>
                </c:pt>
                <c:pt idx="1936">
                  <c:v>1.0332367495693124E-2</c:v>
                </c:pt>
                <c:pt idx="1937">
                  <c:v>1.017620182209817E-2</c:v>
                </c:pt>
                <c:pt idx="1938">
                  <c:v>1.0262837994609041E-2</c:v>
                </c:pt>
                <c:pt idx="1939">
                  <c:v>1.0194210953240536E-2</c:v>
                </c:pt>
                <c:pt idx="1940">
                  <c:v>1.0280160092899004E-2</c:v>
                </c:pt>
                <c:pt idx="1941">
                  <c:v>1.0465883386332395E-2</c:v>
                </c:pt>
                <c:pt idx="1942">
                  <c:v>1.0345484987870673E-2</c:v>
                </c:pt>
                <c:pt idx="1943">
                  <c:v>1.0198690325362338E-2</c:v>
                </c:pt>
                <c:pt idx="1944">
                  <c:v>1.0198746488692279E-2</c:v>
                </c:pt>
                <c:pt idx="1945">
                  <c:v>1.0083371612314648E-2</c:v>
                </c:pt>
                <c:pt idx="1946">
                  <c:v>9.9309693172354493E-3</c:v>
                </c:pt>
                <c:pt idx="1947">
                  <c:v>9.8702226722177742E-3</c:v>
                </c:pt>
                <c:pt idx="1948">
                  <c:v>1.0502450848795331E-2</c:v>
                </c:pt>
                <c:pt idx="1949">
                  <c:v>1.0493520559610763E-2</c:v>
                </c:pt>
                <c:pt idx="1950">
                  <c:v>1.0372605292430769E-2</c:v>
                </c:pt>
                <c:pt idx="1951">
                  <c:v>1.0301411597575935E-2</c:v>
                </c:pt>
                <c:pt idx="1952">
                  <c:v>1.0145713798229863E-2</c:v>
                </c:pt>
                <c:pt idx="1953">
                  <c:v>1.0079846813717458E-2</c:v>
                </c:pt>
                <c:pt idx="1954">
                  <c:v>9.9274977932190811E-3</c:v>
                </c:pt>
                <c:pt idx="1955">
                  <c:v>9.8668345799463285E-3</c:v>
                </c:pt>
                <c:pt idx="1956">
                  <c:v>9.7577752545763285E-3</c:v>
                </c:pt>
                <c:pt idx="1957">
                  <c:v>9.6508102567036177E-3</c:v>
                </c:pt>
                <c:pt idx="1958">
                  <c:v>9.5459090966867628E-3</c:v>
                </c:pt>
                <c:pt idx="1959">
                  <c:v>9.657539114752773E-3</c:v>
                </c:pt>
                <c:pt idx="1960">
                  <c:v>9.6742733070212198E-3</c:v>
                </c:pt>
                <c:pt idx="1961">
                  <c:v>9.5280542136563749E-3</c:v>
                </c:pt>
                <c:pt idx="1962">
                  <c:v>9.4771393971023656E-3</c:v>
                </c:pt>
                <c:pt idx="1963">
                  <c:v>9.3338998289860878E-3</c:v>
                </c:pt>
                <c:pt idx="1964">
                  <c:v>9.2034304443739719E-3</c:v>
                </c:pt>
                <c:pt idx="1965">
                  <c:v>9.4438081435849232E-3</c:v>
                </c:pt>
                <c:pt idx="1966">
                  <c:v>9.3429295681222973E-3</c:v>
                </c:pt>
                <c:pt idx="1967">
                  <c:v>9.2966387202113605E-3</c:v>
                </c:pt>
                <c:pt idx="1968">
                  <c:v>9.3250314137734713E-3</c:v>
                </c:pt>
                <c:pt idx="1969">
                  <c:v>9.1840908391536621E-3</c:v>
                </c:pt>
                <c:pt idx="1970">
                  <c:v>9.0883158415192393E-3</c:v>
                </c:pt>
                <c:pt idx="1971">
                  <c:v>9.1236563070244067E-3</c:v>
                </c:pt>
                <c:pt idx="1972">
                  <c:v>9.1578062545021131E-3</c:v>
                </c:pt>
                <c:pt idx="1973">
                  <c:v>9.2858422137352247E-3</c:v>
                </c:pt>
                <c:pt idx="1974">
                  <c:v>9.3145909071943884E-3</c:v>
                </c:pt>
                <c:pt idx="1975">
                  <c:v>9.5489386804021945E-3</c:v>
                </c:pt>
                <c:pt idx="1976">
                  <c:v>9.4046139221351764E-3</c:v>
                </c:pt>
                <c:pt idx="1977">
                  <c:v>9.2729960984083131E-3</c:v>
                </c:pt>
                <c:pt idx="1978">
                  <c:v>9.1328419969833562E-3</c:v>
                </c:pt>
                <c:pt idx="1979">
                  <c:v>9.0918869009844732E-3</c:v>
                </c:pt>
                <c:pt idx="1980">
                  <c:v>8.9979398323906633E-3</c:v>
                </c:pt>
                <c:pt idx="1981">
                  <c:v>9.5404512505811168E-3</c:v>
                </c:pt>
                <c:pt idx="1982">
                  <c:v>9.4892292800553314E-3</c:v>
                </c:pt>
                <c:pt idx="1983">
                  <c:v>9.9915106282177091E-3</c:v>
                </c:pt>
                <c:pt idx="1984">
                  <c:v>9.8800689331811822E-3</c:v>
                </c:pt>
                <c:pt idx="1985">
                  <c:v>9.7407589934300886E-3</c:v>
                </c:pt>
                <c:pt idx="1986">
                  <c:v>9.9528583061244593E-3</c:v>
                </c:pt>
                <c:pt idx="1987">
                  <c:v>9.8421538718704831E-3</c:v>
                </c:pt>
                <c:pt idx="1988">
                  <c:v>9.8530958165949489E-3</c:v>
                </c:pt>
                <c:pt idx="1989">
                  <c:v>1.0059546039589229E-2</c:v>
                </c:pt>
                <c:pt idx="1990">
                  <c:v>9.9468094661843785E-3</c:v>
                </c:pt>
                <c:pt idx="1991">
                  <c:v>1.041427023243059E-2</c:v>
                </c:pt>
                <c:pt idx="1992">
                  <c:v>1.0342107246908303E-2</c:v>
                </c:pt>
                <c:pt idx="1993">
                  <c:v>1.0422467055481431E-2</c:v>
                </c:pt>
                <c:pt idx="1994">
                  <c:v>1.0274438254441333E-2</c:v>
                </c:pt>
                <c:pt idx="1995">
                  <c:v>1.0157634814790102E-2</c:v>
                </c:pt>
                <c:pt idx="1996">
                  <c:v>1.0004110089344121E-2</c:v>
                </c:pt>
                <c:pt idx="1997">
                  <c:v>9.941610568012179E-3</c:v>
                </c:pt>
                <c:pt idx="1998">
                  <c:v>1.0037328566439881E-2</c:v>
                </c:pt>
                <c:pt idx="1999">
                  <c:v>1.0357859560315468E-2</c:v>
                </c:pt>
                <c:pt idx="2000">
                  <c:v>1.0201308594052135E-2</c:v>
                </c:pt>
                <c:pt idx="2001">
                  <c:v>1.0134128708815355E-2</c:v>
                </c:pt>
                <c:pt idx="2002">
                  <c:v>1.0222375478892843E-2</c:v>
                </c:pt>
                <c:pt idx="2003">
                  <c:v>1.0410836944514579E-2</c:v>
                </c:pt>
                <c:pt idx="2004">
                  <c:v>1.0338753729313687E-2</c:v>
                </c:pt>
                <c:pt idx="2005">
                  <c:v>1.0334634871812782E-2</c:v>
                </c:pt>
                <c:pt idx="2006">
                  <c:v>1.0517795009526598E-2</c:v>
                </c:pt>
                <c:pt idx="2007">
                  <c:v>1.0368239388341662E-2</c:v>
                </c:pt>
                <c:pt idx="2008">
                  <c:v>1.0297147417621385E-2</c:v>
                </c:pt>
                <c:pt idx="2009">
                  <c:v>1.0179916189323866E-2</c:v>
                </c:pt>
                <c:pt idx="2010">
                  <c:v>1.063051970917793E-2</c:v>
                </c:pt>
                <c:pt idx="2011">
                  <c:v>1.0617874313023148E-2</c:v>
                </c:pt>
                <c:pt idx="2012">
                  <c:v>1.0541012562653947E-2</c:v>
                </c:pt>
                <c:pt idx="2013">
                  <c:v>1.0391085312808138E-2</c:v>
                </c:pt>
                <c:pt idx="2014">
                  <c:v>1.0571607665131134E-2</c:v>
                </c:pt>
                <c:pt idx="2015">
                  <c:v>1.0449234804344947E-2</c:v>
                </c:pt>
                <c:pt idx="2016">
                  <c:v>1.0376260469125169E-2</c:v>
                </c:pt>
                <c:pt idx="2017">
                  <c:v>1.0228972303748085E-2</c:v>
                </c:pt>
                <c:pt idx="2018">
                  <c:v>1.0228121150909042E-2</c:v>
                </c:pt>
                <c:pt idx="2019">
                  <c:v>1.0083210050214779E-2</c:v>
                </c:pt>
                <c:pt idx="2020">
                  <c:v>9.9308101970206723E-3</c:v>
                </c:pt>
                <c:pt idx="2021">
                  <c:v>9.7807137487083348E-3</c:v>
                </c:pt>
                <c:pt idx="2022">
                  <c:v>9.7935710907564241E-3</c:v>
                </c:pt>
                <c:pt idx="2023">
                  <c:v>9.7361430882611354E-3</c:v>
                </c:pt>
                <c:pt idx="2024">
                  <c:v>9.7503975245420201E-3</c:v>
                </c:pt>
                <c:pt idx="2025">
                  <c:v>9.764204445245412E-3</c:v>
                </c:pt>
                <c:pt idx="2026">
                  <c:v>9.7775785301702708E-3</c:v>
                </c:pt>
                <c:pt idx="2027">
                  <c:v>1.025764042704019E-2</c:v>
                </c:pt>
                <c:pt idx="2028">
                  <c:v>1.0141153659528786E-2</c:v>
                </c:pt>
                <c:pt idx="2029">
                  <c:v>9.9976399278628916E-3</c:v>
                </c:pt>
                <c:pt idx="2030">
                  <c:v>9.9352950922490732E-3</c:v>
                </c:pt>
                <c:pt idx="2031">
                  <c:v>9.9433560748632254E-3</c:v>
                </c:pt>
                <c:pt idx="2032">
                  <c:v>9.9511689890749398E-3</c:v>
                </c:pt>
                <c:pt idx="2033">
                  <c:v>9.8404968040892767E-3</c:v>
                </c:pt>
                <c:pt idx="2034">
                  <c:v>9.8514902501756312E-3</c:v>
                </c:pt>
                <c:pt idx="2035">
                  <c:v>9.742724997374436E-3</c:v>
                </c:pt>
                <c:pt idx="2036">
                  <c:v>9.5954713101145134E-3</c:v>
                </c:pt>
                <c:pt idx="2037">
                  <c:v>1.083534838573781E-2</c:v>
                </c:pt>
                <c:pt idx="2038">
                  <c:v>1.1022236116184077E-2</c:v>
                </c:pt>
                <c:pt idx="2039">
                  <c:v>1.089290142778954E-2</c:v>
                </c:pt>
                <c:pt idx="2040">
                  <c:v>1.0765962365470512E-2</c:v>
                </c:pt>
                <c:pt idx="2041">
                  <c:v>1.0754997909051503E-2</c:v>
                </c:pt>
                <c:pt idx="2042">
                  <c:v>1.0602002472134905E-2</c:v>
                </c:pt>
                <c:pt idx="2043">
                  <c:v>1.0451457243980073E-2</c:v>
                </c:pt>
                <c:pt idx="2044">
                  <c:v>1.0381673850229211E-2</c:v>
                </c:pt>
                <c:pt idx="2045">
                  <c:v>1.0997927844089685E-2</c:v>
                </c:pt>
                <c:pt idx="2046">
                  <c:v>1.1063009502932618E-2</c:v>
                </c:pt>
                <c:pt idx="2047">
                  <c:v>1.0979146417166952E-2</c:v>
                </c:pt>
                <c:pt idx="2048">
                  <c:v>1.0822568187092456E-2</c:v>
                </c:pt>
                <c:pt idx="2049">
                  <c:v>1.0696936284936539E-2</c:v>
                </c:pt>
                <c:pt idx="2050">
                  <c:v>1.0535260438521307E-2</c:v>
                </c:pt>
                <c:pt idx="2051">
                  <c:v>1.0531057585582973E-2</c:v>
                </c:pt>
                <c:pt idx="2052">
                  <c:v>1.045941015641946E-2</c:v>
                </c:pt>
                <c:pt idx="2053">
                  <c:v>1.0311152156367772E-2</c:v>
                </c:pt>
                <c:pt idx="2054">
                  <c:v>1.0244678872150484E-2</c:v>
                </c:pt>
                <c:pt idx="2055">
                  <c:v>1.0179785066648201E-2</c:v>
                </c:pt>
                <c:pt idx="2056">
                  <c:v>1.0186284701581614E-2</c:v>
                </c:pt>
                <c:pt idx="2057">
                  <c:v>1.0389432746926695E-2</c:v>
                </c:pt>
                <c:pt idx="2058">
                  <c:v>1.0242298531823261E-2</c:v>
                </c:pt>
                <c:pt idx="2059">
                  <c:v>1.0710853831184771E-2</c:v>
                </c:pt>
                <c:pt idx="2060">
                  <c:v>1.0786339184510366E-2</c:v>
                </c:pt>
                <c:pt idx="2061">
                  <c:v>1.085905863863406E-2</c:v>
                </c:pt>
                <c:pt idx="2062">
                  <c:v>1.0694932439327245E-2</c:v>
                </c:pt>
                <c:pt idx="2063">
                  <c:v>1.0619478078078642E-2</c:v>
                </c:pt>
                <c:pt idx="2064">
                  <c:v>1.0458972952028753E-2</c:v>
                </c:pt>
                <c:pt idx="2065">
                  <c:v>1.0389013135057763E-2</c:v>
                </c:pt>
                <c:pt idx="2066">
                  <c:v>1.0241885661290804E-2</c:v>
                </c:pt>
                <c:pt idx="2067">
                  <c:v>1.009712389931653E-2</c:v>
                </c:pt>
                <c:pt idx="2068">
                  <c:v>1.0304663137089526E-2</c:v>
                </c:pt>
                <c:pt idx="2069">
                  <c:v>1.0626698165932735E-2</c:v>
                </c:pt>
                <c:pt idx="2070">
                  <c:v>1.0552824013410567E-2</c:v>
                </c:pt>
                <c:pt idx="2071">
                  <c:v>1.0432235379003311E-2</c:v>
                </c:pt>
                <c:pt idx="2072">
                  <c:v>1.0284413680371087E-2</c:v>
                </c:pt>
                <c:pt idx="2073">
                  <c:v>1.0218574850340225E-2</c:v>
                </c:pt>
                <c:pt idx="2074">
                  <c:v>1.0154303323139276E-2</c:v>
                </c:pt>
                <c:pt idx="2075">
                  <c:v>1.0000828950590439E-2</c:v>
                </c:pt>
                <c:pt idx="2076">
                  <c:v>1.0103488368483784E-2</c:v>
                </c:pt>
                <c:pt idx="2077">
                  <c:v>9.9507820243297709E-3</c:v>
                </c:pt>
                <c:pt idx="2078">
                  <c:v>9.8107133688135149E-3</c:v>
                </c:pt>
                <c:pt idx="2079">
                  <c:v>9.7042721048783455E-3</c:v>
                </c:pt>
                <c:pt idx="2080">
                  <c:v>9.5681913635293613E-3</c:v>
                </c:pt>
                <c:pt idx="2081">
                  <c:v>9.6885588347355722E-3</c:v>
                </c:pt>
                <c:pt idx="2082">
                  <c:v>9.5844890479337939E-3</c:v>
                </c:pt>
                <c:pt idx="2083">
                  <c:v>9.4324585998255724E-3</c:v>
                </c:pt>
                <c:pt idx="2084">
                  <c:v>9.3333386286641676E-3</c:v>
                </c:pt>
                <c:pt idx="2085">
                  <c:v>9.2032680012509062E-3</c:v>
                </c:pt>
                <c:pt idx="2086">
                  <c:v>9.2409647523307489E-3</c:v>
                </c:pt>
                <c:pt idx="2087">
                  <c:v>9.2007597982713546E-3</c:v>
                </c:pt>
                <c:pt idx="2088">
                  <c:v>9.5929925157868939E-3</c:v>
                </c:pt>
                <c:pt idx="2089">
                  <c:v>9.8258026155032714E-3</c:v>
                </c:pt>
                <c:pt idx="2090">
                  <c:v>9.6772932748607973E-3</c:v>
                </c:pt>
                <c:pt idx="2091">
                  <c:v>9.6260541849772247E-3</c:v>
                </c:pt>
                <c:pt idx="2092">
                  <c:v>9.5231383783901825E-3</c:v>
                </c:pt>
                <c:pt idx="2093">
                  <c:v>9.389980185335987E-3</c:v>
                </c:pt>
                <c:pt idx="2094">
                  <c:v>9.2589872172298571E-3</c:v>
                </c:pt>
                <c:pt idx="2095">
                  <c:v>9.1632991840916739E-3</c:v>
                </c:pt>
                <c:pt idx="2096">
                  <c:v>9.0360023585274347E-3</c:v>
                </c:pt>
                <c:pt idx="2097">
                  <c:v>8.910787098167448E-3</c:v>
                </c:pt>
                <c:pt idx="2098">
                  <c:v>8.8220822873409776E-3</c:v>
                </c:pt>
                <c:pt idx="2099">
                  <c:v>8.7351780053465961E-3</c:v>
                </c:pt>
                <c:pt idx="2100">
                  <c:v>8.708309189493656E-3</c:v>
                </c:pt>
                <c:pt idx="2101">
                  <c:v>8.5766898901397312E-3</c:v>
                </c:pt>
                <c:pt idx="2102">
                  <c:v>8.7412543318344076E-3</c:v>
                </c:pt>
                <c:pt idx="2103">
                  <c:v>8.6559987553149146E-3</c:v>
                </c:pt>
                <c:pt idx="2104">
                  <c:v>8.5251700873620676E-3</c:v>
                </c:pt>
                <c:pt idx="2105">
                  <c:v>8.5040333645971175E-3</c:v>
                </c:pt>
                <c:pt idx="2106">
                  <c:v>8.1832999709429768E-3</c:v>
                </c:pt>
                <c:pt idx="2107">
                  <c:v>8.1640230517262703E-3</c:v>
                </c:pt>
                <c:pt idx="2108">
                  <c:v>8.0523252258387721E-3</c:v>
                </c:pt>
                <c:pt idx="2109">
                  <c:v>8.036703878053152E-3</c:v>
                </c:pt>
                <c:pt idx="2110">
                  <c:v>7.9271153815271417E-3</c:v>
                </c:pt>
                <c:pt idx="2111">
                  <c:v>7.8193472137460373E-3</c:v>
                </c:pt>
                <c:pt idx="2112">
                  <c:v>8.2782899236594834E-3</c:v>
                </c:pt>
                <c:pt idx="2113">
                  <c:v>8.1647038442060078E-3</c:v>
                </c:pt>
                <c:pt idx="2114">
                  <c:v>8.7582981230789492E-3</c:v>
                </c:pt>
                <c:pt idx="2115">
                  <c:v>8.9201139420900452E-3</c:v>
                </c:pt>
                <c:pt idx="2116">
                  <c:v>9.0506201459460422E-3</c:v>
                </c:pt>
                <c:pt idx="2117">
                  <c:v>9.0821260862904898E-3</c:v>
                </c:pt>
                <c:pt idx="2118">
                  <c:v>8.9448568361858022E-3</c:v>
                </c:pt>
                <c:pt idx="2119">
                  <c:v>8.9799137455280811E-3</c:v>
                </c:pt>
                <c:pt idx="2120">
                  <c:v>8.8441893552100286E-3</c:v>
                </c:pt>
                <c:pt idx="2121">
                  <c:v>8.7213753847101057E-3</c:v>
                </c:pt>
                <c:pt idx="2122">
                  <c:v>8.5895586000094646E-3</c:v>
                </c:pt>
                <c:pt idx="2123">
                  <c:v>8.7349554494134517E-3</c:v>
                </c:pt>
                <c:pt idx="2124">
                  <c:v>8.7771956953232276E-3</c:v>
                </c:pt>
                <c:pt idx="2125">
                  <c:v>9.4900362494471941E-3</c:v>
                </c:pt>
                <c:pt idx="2126">
                  <c:v>9.346601755469584E-3</c:v>
                </c:pt>
                <c:pt idx="2127">
                  <c:v>9.4588868643523775E-3</c:v>
                </c:pt>
                <c:pt idx="2128">
                  <c:v>9.406916008337202E-3</c:v>
                </c:pt>
                <c:pt idx="2129">
                  <c:v>9.2647378119552534E-3</c:v>
                </c:pt>
                <c:pt idx="2130">
                  <c:v>9.2175891652436087E-3</c:v>
                </c:pt>
                <c:pt idx="2131">
                  <c:v>9.119879755874246E-3</c:v>
                </c:pt>
                <c:pt idx="2132">
                  <c:v>8.9925710655795188E-3</c:v>
                </c:pt>
                <c:pt idx="2133">
                  <c:v>8.8992988252658452E-3</c:v>
                </c:pt>
                <c:pt idx="2134">
                  <c:v>8.8614467380111247E-3</c:v>
                </c:pt>
                <c:pt idx="2135">
                  <c:v>8.7383508142343993E-3</c:v>
                </c:pt>
                <c:pt idx="2136">
                  <c:v>8.8769565151905119E-3</c:v>
                </c:pt>
                <c:pt idx="2137">
                  <c:v>8.7536072606752835E-3</c:v>
                </c:pt>
                <c:pt idx="2138">
                  <c:v>8.7960998411074007E-3</c:v>
                </c:pt>
                <c:pt idx="2139">
                  <c:v>8.9264519917864535E-3</c:v>
                </c:pt>
                <c:pt idx="2140">
                  <c:v>8.9585232999206971E-3</c:v>
                </c:pt>
                <c:pt idx="2141">
                  <c:v>8.8336141007257386E-3</c:v>
                </c:pt>
                <c:pt idx="2142">
                  <c:v>9.0752877630426981E-3</c:v>
                </c:pt>
                <c:pt idx="2143">
                  <c:v>9.1935486327071984E-3</c:v>
                </c:pt>
                <c:pt idx="2144">
                  <c:v>9.2168181752976738E-3</c:v>
                </c:pt>
                <c:pt idx="2145">
                  <c:v>1.0444022852035306E-2</c:v>
                </c:pt>
                <c:pt idx="2146">
                  <c:v>1.0295170590650543E-2</c:v>
                </c:pt>
                <c:pt idx="2147">
                  <c:v>1.0365429816715694E-2</c:v>
                </c:pt>
                <c:pt idx="2148">
                  <c:v>1.0290099330797447E-2</c:v>
                </c:pt>
                <c:pt idx="2149">
                  <c:v>1.0134572507538129E-2</c:v>
                </c:pt>
                <c:pt idx="2150">
                  <c:v>1.0128786404186586E-2</c:v>
                </c:pt>
                <c:pt idx="2151">
                  <c:v>1.0012769588285099E-2</c:v>
                </c:pt>
                <c:pt idx="2152">
                  <c:v>1.0010590846281149E-2</c:v>
                </c:pt>
                <c:pt idx="2153">
                  <c:v>1.0008477013377315E-2</c:v>
                </c:pt>
                <c:pt idx="2154">
                  <c:v>1.0089392334668315E-2</c:v>
                </c:pt>
                <c:pt idx="2155">
                  <c:v>1.0167264945488469E-2</c:v>
                </c:pt>
                <c:pt idx="2156">
                  <c:v>1.0050526772498385E-2</c:v>
                </c:pt>
                <c:pt idx="2157">
                  <c:v>9.9079739760124935E-3</c:v>
                </c:pt>
                <c:pt idx="2158">
                  <c:v>9.744021395915195E-3</c:v>
                </c:pt>
                <c:pt idx="2159">
                  <c:v>9.635091838814145E-3</c:v>
                </c:pt>
                <c:pt idx="2160">
                  <c:v>9.4991736478456032E-3</c:v>
                </c:pt>
                <c:pt idx="2161">
                  <c:v>9.4438586826827483E-3</c:v>
                </c:pt>
                <c:pt idx="2162">
                  <c:v>9.3110272207603765E-3</c:v>
                </c:pt>
                <c:pt idx="2163">
                  <c:v>9.5252902514217988E-3</c:v>
                </c:pt>
                <c:pt idx="2164">
                  <c:v>9.4693408201908108E-3</c:v>
                </c:pt>
                <c:pt idx="2165">
                  <c:v>9.3262191214802583E-3</c:v>
                </c:pt>
                <c:pt idx="2166">
                  <c:v>9.1952904957168652E-3</c:v>
                </c:pt>
                <c:pt idx="2167">
                  <c:v>9.2177246514857474E-3</c:v>
                </c:pt>
                <c:pt idx="2168">
                  <c:v>9.0784059348593699E-3</c:v>
                </c:pt>
                <c:pt idx="2169">
                  <c:v>9.4328325643666978E-3</c:v>
                </c:pt>
                <c:pt idx="2170">
                  <c:v>9.3791351471269029E-3</c:v>
                </c:pt>
                <c:pt idx="2171">
                  <c:v>9.326753274915377E-3</c:v>
                </c:pt>
                <c:pt idx="2172">
                  <c:v>9.9655124950225969E-3</c:v>
                </c:pt>
                <c:pt idx="2173">
                  <c:v>9.8242786606249511E-3</c:v>
                </c:pt>
                <c:pt idx="2174">
                  <c:v>9.6853142828395283E-3</c:v>
                </c:pt>
                <c:pt idx="2175">
                  <c:v>9.5485867261321418E-3</c:v>
                </c:pt>
                <c:pt idx="2176">
                  <c:v>9.4140638570325078E-3</c:v>
                </c:pt>
                <c:pt idx="2177">
                  <c:v>9.2817140360479822E-3</c:v>
                </c:pt>
                <c:pt idx="2178">
                  <c:v>9.3013649779248326E-3</c:v>
                </c:pt>
                <c:pt idx="2179">
                  <c:v>9.6412306391777322E-3</c:v>
                </c:pt>
                <c:pt idx="2180">
                  <c:v>9.5342618360278047E-3</c:v>
                </c:pt>
                <c:pt idx="2181">
                  <c:v>9.6324431786810848E-3</c:v>
                </c:pt>
                <c:pt idx="2182">
                  <c:v>9.6410644750364437E-3</c:v>
                </c:pt>
                <c:pt idx="2183">
                  <c:v>9.5340988484862495E-3</c:v>
                </c:pt>
                <c:pt idx="2184">
                  <c:v>9.6322866922889609E-3</c:v>
                </c:pt>
                <c:pt idx="2185">
                  <c:v>9.6409128190114522E-3</c:v>
                </c:pt>
                <c:pt idx="2186">
                  <c:v>9.5821698905092338E-3</c:v>
                </c:pt>
                <c:pt idx="2187">
                  <c:v>9.4471051390400615E-3</c:v>
                </c:pt>
                <c:pt idx="2188">
                  <c:v>9.3043195153022767E-3</c:v>
                </c:pt>
                <c:pt idx="2189">
                  <c:v>9.2038400225558648E-3</c:v>
                </c:pt>
                <c:pt idx="2190">
                  <c:v>9.4237006707153063E-3</c:v>
                </c:pt>
                <c:pt idx="2191">
                  <c:v>9.3702265782433704E-3</c:v>
                </c:pt>
                <c:pt idx="2192">
                  <c:v>9.2684697826038876E-3</c:v>
                </c:pt>
                <c:pt idx="2193">
                  <c:v>9.2885455059829296E-3</c:v>
                </c:pt>
                <c:pt idx="2194">
                  <c:v>9.3079775868455897E-3</c:v>
                </c:pt>
                <c:pt idx="2195">
                  <c:v>9.2074270956524346E-3</c:v>
                </c:pt>
                <c:pt idx="2196">
                  <c:v>9.0784231781689262E-3</c:v>
                </c:pt>
                <c:pt idx="2197">
                  <c:v>9.1046645105057611E-3</c:v>
                </c:pt>
                <c:pt idx="2198">
                  <c:v>8.977328303298818E-3</c:v>
                </c:pt>
                <c:pt idx="2199">
                  <c:v>9.2093123557905558E-3</c:v>
                </c:pt>
                <c:pt idx="2200">
                  <c:v>9.0802778666918531E-3</c:v>
                </c:pt>
                <c:pt idx="2201">
                  <c:v>8.9533378046434027E-3</c:v>
                </c:pt>
                <c:pt idx="2202">
                  <c:v>8.8284622217319336E-3</c:v>
                </c:pt>
                <c:pt idx="2203">
                  <c:v>8.9561358933332828E-3</c:v>
                </c:pt>
                <c:pt idx="2204">
                  <c:v>8.831214759446742E-3</c:v>
                </c:pt>
                <c:pt idx="2205">
                  <c:v>8.7083292654480358E-3</c:v>
                </c:pt>
                <c:pt idx="2206">
                  <c:v>8.619592160006552E-3</c:v>
                </c:pt>
                <c:pt idx="2207">
                  <c:v>8.7565589834147969E-3</c:v>
                </c:pt>
                <c:pt idx="2208">
                  <c:v>8.6668578989373725E-3</c:v>
                </c:pt>
                <c:pt idx="2209">
                  <c:v>8.5466571334630471E-3</c:v>
                </c:pt>
                <c:pt idx="2210">
                  <c:v>8.6869364569787718E-3</c:v>
                </c:pt>
                <c:pt idx="2211">
                  <c:v>8.5986277640453003E-3</c:v>
                </c:pt>
                <c:pt idx="2212">
                  <c:v>8.4795437691944937E-3</c:v>
                </c:pt>
                <c:pt idx="2213">
                  <c:v>9.030188731897976E-3</c:v>
                </c:pt>
                <c:pt idx="2214">
                  <c:v>8.935065732547114E-3</c:v>
                </c:pt>
                <c:pt idx="2215">
                  <c:v>8.8418187056080802E-3</c:v>
                </c:pt>
                <c:pt idx="2216">
                  <c:v>8.7187602544151078E-3</c:v>
                </c:pt>
                <c:pt idx="2217">
                  <c:v>8.5977108613027008E-3</c:v>
                </c:pt>
                <c:pt idx="2218">
                  <c:v>8.6401790815891742E-3</c:v>
                </c:pt>
                <c:pt idx="2219">
                  <c:v>8.7762173526180834E-3</c:v>
                </c:pt>
                <c:pt idx="2220">
                  <c:v>8.9061893414133161E-3</c:v>
                </c:pt>
                <c:pt idx="2221">
                  <c:v>1.0172892191928613E-2</c:v>
                </c:pt>
                <c:pt idx="2222">
                  <c:v>1.0416990358716087E-2</c:v>
                </c:pt>
                <c:pt idx="2223">
                  <c:v>1.026897637469956E-2</c:v>
                </c:pt>
                <c:pt idx="2224">
                  <c:v>1.0350279072307544E-2</c:v>
                </c:pt>
                <c:pt idx="2225">
                  <c:v>1.0203334105230968E-2</c:v>
                </c:pt>
                <c:pt idx="2226">
                  <c:v>1.0058746659084405E-2</c:v>
                </c:pt>
                <c:pt idx="2227">
                  <c:v>9.9942692315218677E-3</c:v>
                </c:pt>
                <c:pt idx="2228">
                  <c:v>9.8530428418099232E-3</c:v>
                </c:pt>
                <c:pt idx="2229">
                  <c:v>1.0322803422384463E-2</c:v>
                </c:pt>
                <c:pt idx="2230">
                  <c:v>1.0317995691763898E-2</c:v>
                </c:pt>
                <c:pt idx="2231">
                  <c:v>1.049936867847822E-2</c:v>
                </c:pt>
                <c:pt idx="2232">
                  <c:v>1.0424587522691885E-2</c:v>
                </c:pt>
                <c:pt idx="2233">
                  <c:v>1.0304671632126904E-2</c:v>
                </c:pt>
                <c:pt idx="2234">
                  <c:v>1.015845795468699E-2</c:v>
                </c:pt>
                <c:pt idx="2235">
                  <c:v>1.0043546841374046E-2</c:v>
                </c:pt>
                <c:pt idx="2236">
                  <c:v>9.9308127229584715E-3</c:v>
                </c:pt>
                <c:pt idx="2237">
                  <c:v>9.8693867463673715E-3</c:v>
                </c:pt>
                <c:pt idx="2238">
                  <c:v>1.0196517412351993E-2</c:v>
                </c:pt>
                <c:pt idx="2239">
                  <c:v>1.0080887436055961E-2</c:v>
                </c:pt>
                <c:pt idx="2240">
                  <c:v>9.9674448045486315E-3</c:v>
                </c:pt>
                <c:pt idx="2241">
                  <c:v>9.856157995487759E-3</c:v>
                </c:pt>
                <c:pt idx="2242">
                  <c:v>9.7171566424349709E-3</c:v>
                </c:pt>
                <c:pt idx="2243">
                  <c:v>9.5803986092318164E-3</c:v>
                </c:pt>
                <c:pt idx="2244">
                  <c:v>9.4765452336103579E-3</c:v>
                </c:pt>
                <c:pt idx="2245">
                  <c:v>9.3436802477548809E-3</c:v>
                </c:pt>
                <c:pt idx="2246">
                  <c:v>9.2444374049133818E-3</c:v>
                </c:pt>
                <c:pt idx="2247">
                  <c:v>9.1153405059779414E-3</c:v>
                </c:pt>
                <c:pt idx="2248">
                  <c:v>9.0205954760187463E-3</c:v>
                </c:pt>
                <c:pt idx="2249">
                  <c:v>9.4029955276612575E-3</c:v>
                </c:pt>
                <c:pt idx="2250">
                  <c:v>9.302592559317353E-3</c:v>
                </c:pt>
                <c:pt idx="2251">
                  <c:v>9.204155292756205E-3</c:v>
                </c:pt>
                <c:pt idx="2252">
                  <c:v>9.0650416664004863E-3</c:v>
                </c:pt>
                <c:pt idx="2253">
                  <c:v>8.9712944539467061E-3</c:v>
                </c:pt>
                <c:pt idx="2254">
                  <c:v>8.8794140365385521E-3</c:v>
                </c:pt>
                <c:pt idx="2255">
                  <c:v>9.0176843583784621E-3</c:v>
                </c:pt>
                <c:pt idx="2256">
                  <c:v>9.0540954802070077E-3</c:v>
                </c:pt>
                <c:pt idx="2257">
                  <c:v>8.9605657630536448E-3</c:v>
                </c:pt>
                <c:pt idx="2258">
                  <c:v>8.825133802395798E-3</c:v>
                </c:pt>
                <c:pt idx="2259">
                  <c:v>8.7361828168559183E-3</c:v>
                </c:pt>
                <c:pt idx="2260">
                  <c:v>8.7048060377181921E-3</c:v>
                </c:pt>
                <c:pt idx="2261">
                  <c:v>8.6742621219743302E-3</c:v>
                </c:pt>
                <c:pt idx="2262">
                  <c:v>8.6445314107214104E-3</c:v>
                </c:pt>
                <c:pt idx="2263">
                  <c:v>8.5592335398601057E-3</c:v>
                </c:pt>
                <c:pt idx="2264">
                  <c:v>8.9749084039714173E-3</c:v>
                </c:pt>
                <c:pt idx="2265">
                  <c:v>8.8502039371105897E-3</c:v>
                </c:pt>
                <c:pt idx="2266">
                  <c:v>8.7275382973181961E-3</c:v>
                </c:pt>
                <c:pt idx="2267">
                  <c:v>8.6405567047191153E-3</c:v>
                </c:pt>
                <c:pt idx="2268">
                  <c:v>8.6117262040484484E-3</c:v>
                </c:pt>
                <c:pt idx="2269">
                  <c:v>8.4815666811674535E-3</c:v>
                </c:pt>
                <c:pt idx="2270">
                  <c:v>8.3649544207149464E-3</c:v>
                </c:pt>
                <c:pt idx="2271">
                  <c:v>8.4244205319891942E-3</c:v>
                </c:pt>
                <c:pt idx="2272">
                  <c:v>8.3436280261677803E-3</c:v>
                </c:pt>
                <c:pt idx="2273">
                  <c:v>8.2645047013191423E-3</c:v>
                </c:pt>
                <c:pt idx="2274">
                  <c:v>8.1870244898636993E-3</c:v>
                </c:pt>
                <c:pt idx="2275">
                  <c:v>8.1111615737787246E-3</c:v>
                </c:pt>
                <c:pt idx="2276">
                  <c:v>7.9885676947539352E-3</c:v>
                </c:pt>
                <c:pt idx="2277">
                  <c:v>8.1696177856304935E-3</c:v>
                </c:pt>
                <c:pt idx="2278">
                  <c:v>8.2363795343204805E-3</c:v>
                </c:pt>
                <c:pt idx="2279">
                  <c:v>8.1238173104109992E-3</c:v>
                </c:pt>
                <c:pt idx="2280">
                  <c:v>8.1923188521399251E-3</c:v>
                </c:pt>
                <c:pt idx="2281">
                  <c:v>8.1757599145844337E-3</c:v>
                </c:pt>
                <c:pt idx="2282">
                  <c:v>8.0521896820366749E-3</c:v>
                </c:pt>
                <c:pt idx="2283">
                  <c:v>7.9304871171468998E-3</c:v>
                </c:pt>
                <c:pt idx="2284">
                  <c:v>7.8600407324657898E-3</c:v>
                </c:pt>
                <c:pt idx="2285">
                  <c:v>7.7412423490380846E-3</c:v>
                </c:pt>
                <c:pt idx="2286">
                  <c:v>7.636925193289892E-3</c:v>
                </c:pt>
                <c:pt idx="2287">
                  <c:v>8.1276850362926416E-3</c:v>
                </c:pt>
                <c:pt idx="2288">
                  <c:v>8.1129446428995378E-3</c:v>
                </c:pt>
                <c:pt idx="2289">
                  <c:v>8.2876553994132678E-3</c:v>
                </c:pt>
                <c:pt idx="2290">
                  <c:v>8.1742445126997861E-3</c:v>
                </c:pt>
                <c:pt idx="2291">
                  <c:v>9.8758208232870692E-3</c:v>
                </c:pt>
                <c:pt idx="2292">
                  <c:v>9.7662825580619918E-3</c:v>
                </c:pt>
                <c:pt idx="2293">
                  <c:v>9.6588436125673947E-3</c:v>
                </c:pt>
                <c:pt idx="2294">
                  <c:v>1.0650249130460341E-2</c:v>
                </c:pt>
                <c:pt idx="2295">
                  <c:v>1.0716530440617406E-2</c:v>
                </c:pt>
                <c:pt idx="2296">
                  <c:v>1.0591022250875718E-2</c:v>
                </c:pt>
                <c:pt idx="2297">
                  <c:v>1.0659442391092637E-2</c:v>
                </c:pt>
                <c:pt idx="2298">
                  <c:v>1.0580636066360304E-2</c:v>
                </c:pt>
                <c:pt idx="2299">
                  <c:v>1.0648137469539989E-2</c:v>
                </c:pt>
                <c:pt idx="2300">
                  <c:v>1.0569568747108344E-2</c:v>
                </c:pt>
                <c:pt idx="2301">
                  <c:v>1.0556881799625824E-2</c:v>
                </c:pt>
                <c:pt idx="2302">
                  <c:v>1.0434327077748577E-2</c:v>
                </c:pt>
                <c:pt idx="2303">
                  <c:v>1.0608801705443103E-2</c:v>
                </c:pt>
                <c:pt idx="2304">
                  <c:v>1.0485281791671332E-2</c:v>
                </c:pt>
                <c:pt idx="2305">
                  <c:v>1.0410443655289921E-2</c:v>
                </c:pt>
                <c:pt idx="2306">
                  <c:v>1.0485413544544582E-2</c:v>
                </c:pt>
                <c:pt idx="2307">
                  <c:v>1.1056921460095794E-2</c:v>
                </c:pt>
                <c:pt idx="2308">
                  <c:v>1.0969151456982426E-2</c:v>
                </c:pt>
                <c:pt idx="2309">
                  <c:v>1.1024087054662835E-2</c:v>
                </c:pt>
                <c:pt idx="2310">
                  <c:v>1.1553982534941476E-2</c:v>
                </c:pt>
                <c:pt idx="2311">
                  <c:v>1.1680215090148782E-2</c:v>
                </c:pt>
                <c:pt idx="2312">
                  <c:v>1.1636925932220772E-2</c:v>
                </c:pt>
                <c:pt idx="2313">
                  <c:v>1.261374226093059E-2</c:v>
                </c:pt>
                <c:pt idx="2314">
                  <c:v>1.2627582091512697E-2</c:v>
                </c:pt>
                <c:pt idx="2315">
                  <c:v>1.2561669439401691E-2</c:v>
                </c:pt>
                <c:pt idx="2316">
                  <c:v>1.2379696460883324E-2</c:v>
                </c:pt>
                <c:pt idx="2317">
                  <c:v>1.2578733759619071E-2</c:v>
                </c:pt>
                <c:pt idx="2318">
                  <c:v>1.2514039764071476E-2</c:v>
                </c:pt>
                <c:pt idx="2319">
                  <c:v>1.2707026424224541E-2</c:v>
                </c:pt>
                <c:pt idx="2320">
                  <c:v>1.254612733306072E-2</c:v>
                </c:pt>
                <c:pt idx="2321">
                  <c:v>1.2737680981691044E-2</c:v>
                </c:pt>
                <c:pt idx="2322">
                  <c:v>1.2545160871331772E-2</c:v>
                </c:pt>
                <c:pt idx="2323">
                  <c:v>1.2387109250215592E-2</c:v>
                </c:pt>
                <c:pt idx="2324">
                  <c:v>1.2327231879895675E-2</c:v>
                </c:pt>
                <c:pt idx="2325">
                  <c:v>1.3248105036090306E-2</c:v>
                </c:pt>
                <c:pt idx="2326">
                  <c:v>1.3098898310077389E-2</c:v>
                </c:pt>
                <c:pt idx="2327">
                  <c:v>1.2908532794010883E-2</c:v>
                </c:pt>
                <c:pt idx="2328">
                  <c:v>1.2782799259441566E-2</c:v>
                </c:pt>
                <c:pt idx="2329">
                  <c:v>1.2597399504040631E-2</c:v>
                </c:pt>
                <c:pt idx="2330">
                  <c:v>1.2414916677163382E-2</c:v>
                </c:pt>
                <c:pt idx="2331">
                  <c:v>1.2426550326975155E-2</c:v>
                </c:pt>
                <c:pt idx="2332">
                  <c:v>1.2310776702463904E-2</c:v>
                </c:pt>
                <c:pt idx="2333">
                  <c:v>1.2132810160545194E-2</c:v>
                </c:pt>
                <c:pt idx="2334">
                  <c:v>1.3080032232346637E-2</c:v>
                </c:pt>
                <c:pt idx="2335">
                  <c:v>1.3250808015390603E-2</c:v>
                </c:pt>
                <c:pt idx="2336">
                  <c:v>1.3058059263663806E-2</c:v>
                </c:pt>
                <c:pt idx="2337">
                  <c:v>1.2860696885525118E-2</c:v>
                </c:pt>
                <c:pt idx="2338">
                  <c:v>1.2858790777552878E-2</c:v>
                </c:pt>
                <c:pt idx="2339">
                  <c:v>1.2695436562434817E-2</c:v>
                </c:pt>
                <c:pt idx="2340">
                  <c:v>1.3420779784444302E-2</c:v>
                </c:pt>
                <c:pt idx="2341">
                  <c:v>1.3577300809784023E-2</c:v>
                </c:pt>
                <c:pt idx="2342">
                  <c:v>1.3489146058665019E-2</c:v>
                </c:pt>
                <c:pt idx="2343">
                  <c:v>1.3403081980695905E-2</c:v>
                </c:pt>
                <c:pt idx="2344">
                  <c:v>1.3267327272806859E-2</c:v>
                </c:pt>
                <c:pt idx="2345">
                  <c:v>1.3066801971976605E-2</c:v>
                </c:pt>
                <c:pt idx="2346">
                  <c:v>1.2876940258696734E-2</c:v>
                </c:pt>
                <c:pt idx="2347">
                  <c:v>1.2751853484619814E-2</c:v>
                </c:pt>
                <c:pt idx="2348">
                  <c:v>1.2936798731985579E-2</c:v>
                </c:pt>
                <c:pt idx="2349">
                  <c:v>1.2772079033841782E-2</c:v>
                </c:pt>
                <c:pt idx="2350">
                  <c:v>1.2772827579368002E-2</c:v>
                </c:pt>
                <c:pt idx="2351">
                  <c:v>1.2704134274798617E-2</c:v>
                </c:pt>
                <c:pt idx="2352">
                  <c:v>1.254349397495386E-2</c:v>
                </c:pt>
                <c:pt idx="2353">
                  <c:v>1.2982174898153091E-2</c:v>
                </c:pt>
                <c:pt idx="2354">
                  <c:v>1.2854936939308427E-2</c:v>
                </c:pt>
                <c:pt idx="2355">
                  <c:v>1.3910540481674508E-2</c:v>
                </c:pt>
                <c:pt idx="2356">
                  <c:v>1.3963730109811411E-2</c:v>
                </c:pt>
                <c:pt idx="2357">
                  <c:v>1.3867920185202821E-2</c:v>
                </c:pt>
                <c:pt idx="2358">
                  <c:v>1.3839187463292576E-2</c:v>
                </c:pt>
                <c:pt idx="2359">
                  <c:v>1.3983040753178843E-2</c:v>
                </c:pt>
                <c:pt idx="2360">
                  <c:v>1.3800558755142181E-2</c:v>
                </c:pt>
                <c:pt idx="2361">
                  <c:v>1.3599290361010138E-2</c:v>
                </c:pt>
                <c:pt idx="2362">
                  <c:v>1.3401172202495088E-2</c:v>
                </c:pt>
                <c:pt idx="2363">
                  <c:v>1.3318659780540637E-2</c:v>
                </c:pt>
                <c:pt idx="2364">
                  <c:v>1.4725025589089323E-2</c:v>
                </c:pt>
                <c:pt idx="2365">
                  <c:v>1.4611797003868037E-2</c:v>
                </c:pt>
                <c:pt idx="2366">
                  <c:v>1.4397861381446034E-2</c:v>
                </c:pt>
                <c:pt idx="2367">
                  <c:v>1.4187261857599963E-2</c:v>
                </c:pt>
                <c:pt idx="2368">
                  <c:v>1.3979949430279899E-2</c:v>
                </c:pt>
                <c:pt idx="2369">
                  <c:v>1.3948092779297134E-2</c:v>
                </c:pt>
                <c:pt idx="2370">
                  <c:v>1.3744517177479895E-2</c:v>
                </c:pt>
                <c:pt idx="2371">
                  <c:v>1.3566140054525524E-2</c:v>
                </c:pt>
                <c:pt idx="2372">
                  <c:v>1.342793366634022E-2</c:v>
                </c:pt>
                <c:pt idx="2373">
                  <c:v>1.3232500122756842E-2</c:v>
                </c:pt>
                <c:pt idx="2374">
                  <c:v>1.3062995208757444E-2</c:v>
                </c:pt>
                <c:pt idx="2375">
                  <c:v>1.3934482712943595E-2</c:v>
                </c:pt>
                <c:pt idx="2376">
                  <c:v>1.3723873878136747E-2</c:v>
                </c:pt>
                <c:pt idx="2377">
                  <c:v>1.3523805375110581E-2</c:v>
                </c:pt>
                <c:pt idx="2378">
                  <c:v>1.3319403607862995E-2</c:v>
                </c:pt>
                <c:pt idx="2379">
                  <c:v>1.3125671644629652E-2</c:v>
                </c:pt>
                <c:pt idx="2380">
                  <c:v>1.2996353707365666E-2</c:v>
                </c:pt>
                <c:pt idx="2381">
                  <c:v>1.2830970715677422E-2</c:v>
                </c:pt>
                <c:pt idx="2382">
                  <c:v>1.2644909420352922E-2</c:v>
                </c:pt>
                <c:pt idx="2383">
                  <c:v>1.3385385484015959E-2</c:v>
                </c:pt>
                <c:pt idx="2384">
                  <c:v>1.3370376356255913E-2</c:v>
                </c:pt>
                <c:pt idx="2385">
                  <c:v>1.3903159991392666E-2</c:v>
                </c:pt>
                <c:pt idx="2386">
                  <c:v>1.370028689631825E-2</c:v>
                </c:pt>
                <c:pt idx="2387">
                  <c:v>1.3522672861546627E-2</c:v>
                </c:pt>
                <c:pt idx="2388">
                  <c:v>1.3787998355249537E-2</c:v>
                </c:pt>
                <c:pt idx="2389">
                  <c:v>1.3608871657681834E-2</c:v>
                </c:pt>
                <c:pt idx="2390">
                  <c:v>1.3521404165333192E-2</c:v>
                </c:pt>
                <c:pt idx="2391">
                  <c:v>1.3324505938749728E-2</c:v>
                </c:pt>
                <c:pt idx="2392">
                  <c:v>1.3123116426993377E-2</c:v>
                </c:pt>
                <c:pt idx="2393">
                  <c:v>1.3533800665213912E-2</c:v>
                </c:pt>
                <c:pt idx="2394">
                  <c:v>1.4203537234316485E-2</c:v>
                </c:pt>
                <c:pt idx="2395">
                  <c:v>1.4333048113288629E-2</c:v>
                </c:pt>
                <c:pt idx="2396">
                  <c:v>1.4179690808311477E-2</c:v>
                </c:pt>
                <c:pt idx="2397">
                  <c:v>1.4078875911010267E-2</c:v>
                </c:pt>
                <c:pt idx="2398">
                  <c:v>1.3930497326301668E-2</c:v>
                </c:pt>
                <c:pt idx="2399">
                  <c:v>1.3978512012276598E-2</c:v>
                </c:pt>
                <c:pt idx="2400">
                  <c:v>1.3946695301179183E-2</c:v>
                </c:pt>
                <c:pt idx="2401">
                  <c:v>1.3743141546122968E-2</c:v>
                </c:pt>
                <c:pt idx="2402">
                  <c:v>1.371791518631608E-2</c:v>
                </c:pt>
                <c:pt idx="2403">
                  <c:v>1.3517939938272701E-2</c:v>
                </c:pt>
                <c:pt idx="2404">
                  <c:v>1.418887879656981E-2</c:v>
                </c:pt>
                <c:pt idx="2405">
                  <c:v>1.3981541119854833E-2</c:v>
                </c:pt>
                <c:pt idx="2406">
                  <c:v>1.4119737946358509E-2</c:v>
                </c:pt>
                <c:pt idx="2407">
                  <c:v>1.3970556214110547E-2</c:v>
                </c:pt>
                <c:pt idx="2408">
                  <c:v>1.3824311879861356E-2</c:v>
                </c:pt>
                <c:pt idx="2409">
                  <c:v>1.3622671911584788E-2</c:v>
                </c:pt>
                <c:pt idx="2410">
                  <c:v>1.5196653097462822E-2</c:v>
                </c:pt>
                <c:pt idx="2411">
                  <c:v>1.5738180345234408E-2</c:v>
                </c:pt>
                <c:pt idx="2412">
                  <c:v>1.6027520544140923E-2</c:v>
                </c:pt>
                <c:pt idx="2413">
                  <c:v>1.6303275013940726E-2</c:v>
                </c:pt>
                <c:pt idx="2414">
                  <c:v>1.611427131418371E-2</c:v>
                </c:pt>
                <c:pt idx="2415">
                  <c:v>1.6279217576057957E-2</c:v>
                </c:pt>
                <c:pt idx="2416">
                  <c:v>1.6033169903109466E-2</c:v>
                </c:pt>
                <c:pt idx="2417">
                  <c:v>1.581681038789225E-2</c:v>
                </c:pt>
                <c:pt idx="2418">
                  <c:v>1.6102426834246144E-2</c:v>
                </c:pt>
                <c:pt idx="2419">
                  <c:v>1.676482564571467E-2</c:v>
                </c:pt>
                <c:pt idx="2420">
                  <c:v>1.6567270887373732E-2</c:v>
                </c:pt>
                <c:pt idx="2421">
                  <c:v>1.7854224685503687E-2</c:v>
                </c:pt>
                <c:pt idx="2422">
                  <c:v>1.8104459828530893E-2</c:v>
                </c:pt>
                <c:pt idx="2423">
                  <c:v>1.8293689273967437E-2</c:v>
                </c:pt>
                <c:pt idx="2424">
                  <c:v>1.8222259401543768E-2</c:v>
                </c:pt>
                <c:pt idx="2425">
                  <c:v>1.8038627411274741E-2</c:v>
                </c:pt>
                <c:pt idx="2426">
                  <c:v>1.8048416424253529E-2</c:v>
                </c:pt>
                <c:pt idx="2427">
                  <c:v>1.7920203662143096E-2</c:v>
                </c:pt>
                <c:pt idx="2428">
                  <c:v>1.7742675999703739E-2</c:v>
                </c:pt>
                <c:pt idx="2429">
                  <c:v>1.8596197210972224E-2</c:v>
                </c:pt>
                <c:pt idx="2430">
                  <c:v>1.8405076949163962E-2</c:v>
                </c:pt>
                <c:pt idx="2431">
                  <c:v>1.8403789574064983E-2</c:v>
                </c:pt>
                <c:pt idx="2432">
                  <c:v>1.8486479919987388E-2</c:v>
                </c:pt>
                <c:pt idx="2433">
                  <c:v>1.8765402669956615E-2</c:v>
                </c:pt>
                <c:pt idx="2434">
                  <c:v>1.8753430250266261E-2</c:v>
                </c:pt>
                <c:pt idx="2435">
                  <c:v>1.9391413191105648E-2</c:v>
                </c:pt>
                <c:pt idx="2436">
                  <c:v>1.9098327109507273E-2</c:v>
                </c:pt>
                <c:pt idx="2437">
                  <c:v>1.894635688892217E-2</c:v>
                </c:pt>
                <c:pt idx="2438">
                  <c:v>1.8665527989821799E-2</c:v>
                </c:pt>
                <c:pt idx="2439">
                  <c:v>1.8383413096720001E-2</c:v>
                </c:pt>
                <c:pt idx="2440">
                  <c:v>1.8247523248491469E-2</c:v>
                </c:pt>
                <c:pt idx="2441">
                  <c:v>1.8537147496084459E-2</c:v>
                </c:pt>
                <c:pt idx="2442">
                  <c:v>1.8615276399749484E-2</c:v>
                </c:pt>
                <c:pt idx="2443">
                  <c:v>1.8356426008486436E-2</c:v>
                </c:pt>
                <c:pt idx="2444">
                  <c:v>1.8535651325781773E-2</c:v>
                </c:pt>
                <c:pt idx="2445">
                  <c:v>1.8261152426013855E-2</c:v>
                </c:pt>
                <c:pt idx="2446">
                  <c:v>1.8264189448078002E-2</c:v>
                </c:pt>
                <c:pt idx="2447">
                  <c:v>1.7993877477261815E-2</c:v>
                </c:pt>
                <c:pt idx="2448">
                  <c:v>1.9331947820176262E-2</c:v>
                </c:pt>
                <c:pt idx="2449">
                  <c:v>1.9217030923931743E-2</c:v>
                </c:pt>
                <c:pt idx="2450">
                  <c:v>2.1204999268026343E-2</c:v>
                </c:pt>
                <c:pt idx="2451">
                  <c:v>2.1062446246177379E-2</c:v>
                </c:pt>
                <c:pt idx="2452">
                  <c:v>2.0749100744867559E-2</c:v>
                </c:pt>
                <c:pt idx="2453">
                  <c:v>2.0682578232719278E-2</c:v>
                </c:pt>
                <c:pt idx="2454">
                  <c:v>2.0617846327041209E-2</c:v>
                </c:pt>
                <c:pt idx="2455">
                  <c:v>2.0715626636765669E-2</c:v>
                </c:pt>
                <c:pt idx="2456">
                  <c:v>2.0483664149882473E-2</c:v>
                </c:pt>
                <c:pt idx="2457">
                  <c:v>2.0256122722647256E-2</c:v>
                </c:pt>
                <c:pt idx="2458">
                  <c:v>2.0079458909938931E-2</c:v>
                </c:pt>
                <c:pt idx="2459">
                  <c:v>1.9796931237629444E-2</c:v>
                </c:pt>
                <c:pt idx="2460">
                  <c:v>2.0376487439387775E-2</c:v>
                </c:pt>
                <c:pt idx="2461">
                  <c:v>2.0482667564549677E-2</c:v>
                </c:pt>
                <c:pt idx="2462">
                  <c:v>2.0219286149040113E-2</c:v>
                </c:pt>
                <c:pt idx="2463">
                  <c:v>2.0100227713642605E-2</c:v>
                </c:pt>
                <c:pt idx="2464">
                  <c:v>1.9801664541644538E-2</c:v>
                </c:pt>
                <c:pt idx="2465">
                  <c:v>2.0380948201547192E-2</c:v>
                </c:pt>
                <c:pt idx="2466">
                  <c:v>2.0155371089767785E-2</c:v>
                </c:pt>
                <c:pt idx="2467">
                  <c:v>2.0366288926256783E-2</c:v>
                </c:pt>
                <c:pt idx="2468">
                  <c:v>2.0140992491653888E-2</c:v>
                </c:pt>
                <c:pt idx="2469">
                  <c:v>2.0835744659753158E-2</c:v>
                </c:pt>
                <c:pt idx="2470">
                  <c:v>2.0525879931549446E-2</c:v>
                </c:pt>
                <c:pt idx="2471">
                  <c:v>2.0826915904871995E-2</c:v>
                </c:pt>
                <c:pt idx="2472">
                  <c:v>2.0592839507587907E-2</c:v>
                </c:pt>
                <c:pt idx="2473">
                  <c:v>2.0286705669463945E-2</c:v>
                </c:pt>
                <c:pt idx="2474">
                  <c:v>2.0972419470483523E-2</c:v>
                </c:pt>
                <c:pt idx="2475">
                  <c:v>2.2222173086940709E-2</c:v>
                </c:pt>
                <c:pt idx="2476">
                  <c:v>2.1886302278017945E-2</c:v>
                </c:pt>
                <c:pt idx="2477">
                  <c:v>2.167540998865437E-2</c:v>
                </c:pt>
                <c:pt idx="2478">
                  <c:v>2.1927533554509215E-2</c:v>
                </c:pt>
                <c:pt idx="2479">
                  <c:v>2.1830067385010823E-2</c:v>
                </c:pt>
                <c:pt idx="2480">
                  <c:v>2.1806535474778576E-2</c:v>
                </c:pt>
                <c:pt idx="2481">
                  <c:v>2.1954342397459855E-2</c:v>
                </c:pt>
                <c:pt idx="2482">
                  <c:v>2.2816927184888473E-2</c:v>
                </c:pt>
                <c:pt idx="2483">
                  <c:v>2.3126837918638645E-2</c:v>
                </c:pt>
                <c:pt idx="2484">
                  <c:v>2.2890797075356732E-2</c:v>
                </c:pt>
                <c:pt idx="2485">
                  <c:v>2.3094522393328744E-2</c:v>
                </c:pt>
                <c:pt idx="2486">
                  <c:v>2.3290433383512665E-2</c:v>
                </c:pt>
                <c:pt idx="2487">
                  <c:v>2.3807759720522344E-2</c:v>
                </c:pt>
                <c:pt idx="2488">
                  <c:v>2.3803352865219968E-2</c:v>
                </c:pt>
                <c:pt idx="2489">
                  <c:v>2.348334880997802E-2</c:v>
                </c:pt>
                <c:pt idx="2490">
                  <c:v>2.4693583329341753E-2</c:v>
                </c:pt>
                <c:pt idx="2491">
                  <c:v>2.4358692859994691E-2</c:v>
                </c:pt>
                <c:pt idx="2492">
                  <c:v>2.3990530221571386E-2</c:v>
                </c:pt>
                <c:pt idx="2493">
                  <c:v>2.369802944893705E-2</c:v>
                </c:pt>
                <c:pt idx="2494">
                  <c:v>2.3499210827273128E-2</c:v>
                </c:pt>
                <c:pt idx="2495">
                  <c:v>2.3215597082121599E-2</c:v>
                </c:pt>
                <c:pt idx="2496">
                  <c:v>2.3508548666013498E-2</c:v>
                </c:pt>
                <c:pt idx="2497">
                  <c:v>2.3193498151519987E-2</c:v>
                </c:pt>
                <c:pt idx="2498">
                  <c:v>2.2847484432934172E-2</c:v>
                </c:pt>
                <c:pt idx="2499">
                  <c:v>2.3052881601199698E-2</c:v>
                </c:pt>
                <c:pt idx="2500">
                  <c:v>2.2994825336476253E-2</c:v>
                </c:pt>
                <c:pt idx="2501">
                  <c:v>2.2647276491609289E-2</c:v>
                </c:pt>
                <c:pt idx="2502">
                  <c:v>2.2678329433980134E-2</c:v>
                </c:pt>
                <c:pt idx="2503">
                  <c:v>2.2502036238382279E-2</c:v>
                </c:pt>
                <c:pt idx="2504">
                  <c:v>2.2329702048215716E-2</c:v>
                </c:pt>
                <c:pt idx="2505">
                  <c:v>2.2034590481534531E-2</c:v>
                </c:pt>
                <c:pt idx="2506">
                  <c:v>2.1934381651684962E-2</c:v>
                </c:pt>
                <c:pt idx="2507">
                  <c:v>2.2399194048479586E-2</c:v>
                </c:pt>
                <c:pt idx="2508">
                  <c:v>2.2102900921248003E-2</c:v>
                </c:pt>
                <c:pt idx="2509">
                  <c:v>2.1773594589874583E-2</c:v>
                </c:pt>
                <c:pt idx="2510">
                  <c:v>2.1487968509307603E-2</c:v>
                </c:pt>
                <c:pt idx="2511">
                  <c:v>2.1168092640600152E-2</c:v>
                </c:pt>
                <c:pt idx="2512">
                  <c:v>2.0853125443528714E-2</c:v>
                </c:pt>
                <c:pt idx="2513">
                  <c:v>2.1036662423377633E-2</c:v>
                </c:pt>
                <c:pt idx="2514">
                  <c:v>2.0798614295130705E-2</c:v>
                </c:pt>
                <c:pt idx="2515">
                  <c:v>2.0529757373953374E-2</c:v>
                </c:pt>
                <c:pt idx="2516">
                  <c:v>2.0224592673330558E-2</c:v>
                </c:pt>
                <c:pt idx="2517">
                  <c:v>2.0172326103391799E-2</c:v>
                </c:pt>
                <c:pt idx="2518">
                  <c:v>1.9872654510977639E-2</c:v>
                </c:pt>
                <c:pt idx="2519">
                  <c:v>2.009499031519572E-2</c:v>
                </c:pt>
                <c:pt idx="2520">
                  <c:v>1.9791270214283251E-2</c:v>
                </c:pt>
                <c:pt idx="2521">
                  <c:v>1.9577052154342692E-2</c:v>
                </c:pt>
                <c:pt idx="2522">
                  <c:v>1.930265521469051E-2</c:v>
                </c:pt>
                <c:pt idx="2523">
                  <c:v>1.920622115674829E-2</c:v>
                </c:pt>
                <c:pt idx="2524">
                  <c:v>1.9003420451281648E-2</c:v>
                </c:pt>
                <c:pt idx="2525">
                  <c:v>1.872173678605938E-2</c:v>
                </c:pt>
                <c:pt idx="2526">
                  <c:v>1.9365656042871788E-2</c:v>
                </c:pt>
                <c:pt idx="2527">
                  <c:v>1.9121815470435802E-2</c:v>
                </c:pt>
                <c:pt idx="2528">
                  <c:v>1.937545928367496E-2</c:v>
                </c:pt>
                <c:pt idx="2529">
                  <c:v>1.9088046230127664E-2</c:v>
                </c:pt>
                <c:pt idx="2530">
                  <c:v>1.8805058966159378E-2</c:v>
                </c:pt>
                <c:pt idx="2531">
                  <c:v>1.8721259123625548E-2</c:v>
                </c:pt>
                <c:pt idx="2532">
                  <c:v>1.8528043678128468E-2</c:v>
                </c:pt>
                <c:pt idx="2533">
                  <c:v>1.8807542658119573E-2</c:v>
                </c:pt>
                <c:pt idx="2534">
                  <c:v>1.8971199709434058E-2</c:v>
                </c:pt>
                <c:pt idx="2535">
                  <c:v>1.9128609287298624E-2</c:v>
                </c:pt>
                <c:pt idx="2536">
                  <c:v>1.9280068720611356E-2</c:v>
                </c:pt>
                <c:pt idx="2537">
                  <c:v>1.9254325084480668E-2</c:v>
                </c:pt>
                <c:pt idx="2538">
                  <c:v>1.9012448957427916E-2</c:v>
                </c:pt>
                <c:pt idx="2539">
                  <c:v>1.9076129626780271E-2</c:v>
                </c:pt>
                <c:pt idx="2540">
                  <c:v>1.9056268679232633E-2</c:v>
                </c:pt>
                <c:pt idx="2541">
                  <c:v>1.8856419605953058E-2</c:v>
                </c:pt>
                <c:pt idx="2542">
                  <c:v>1.9018204198831476E-2</c:v>
                </c:pt>
                <c:pt idx="2543">
                  <c:v>1.9173831010607947E-2</c:v>
                </c:pt>
                <c:pt idx="2544">
                  <c:v>1.9020783352645548E-2</c:v>
                </c:pt>
                <c:pt idx="2545">
                  <c:v>1.9391351807467847E-2</c:v>
                </c:pt>
                <c:pt idx="2546">
                  <c:v>1.9147058288600437E-2</c:v>
                </c:pt>
                <c:pt idx="2547">
                  <c:v>1.9764914733101508E-2</c:v>
                </c:pt>
                <c:pt idx="2548">
                  <c:v>1.9656970939323115E-2</c:v>
                </c:pt>
                <c:pt idx="2549">
                  <c:v>1.9381278794989049E-2</c:v>
                </c:pt>
                <c:pt idx="2550">
                  <c:v>1.9110057695156227E-2</c:v>
                </c:pt>
                <c:pt idx="2551">
                  <c:v>1.9089214023692631E-2</c:v>
                </c:pt>
                <c:pt idx="2552">
                  <c:v>1.8938047071298057E-2</c:v>
                </c:pt>
                <c:pt idx="2553">
                  <c:v>1.8850844697341378E-2</c:v>
                </c:pt>
                <c:pt idx="2554">
                  <c:v>1.861611579688123E-2</c:v>
                </c:pt>
                <c:pt idx="2555">
                  <c:v>1.8537183768761307E-2</c:v>
                </c:pt>
                <c:pt idx="2556">
                  <c:v>1.8257008698429292E-2</c:v>
                </c:pt>
                <c:pt idx="2557">
                  <c:v>1.8346348908046359E-2</c:v>
                </c:pt>
                <c:pt idx="2558">
                  <c:v>1.8160624668992591E-2</c:v>
                </c:pt>
                <c:pt idx="2559">
                  <c:v>1.7891936139521808E-2</c:v>
                </c:pt>
                <c:pt idx="2560">
                  <c:v>1.7627395626122706E-2</c:v>
                </c:pt>
                <c:pt idx="2561">
                  <c:v>1.7414631095626472E-2</c:v>
                </c:pt>
                <c:pt idx="2562">
                  <c:v>1.7157465838946111E-2</c:v>
                </c:pt>
                <c:pt idx="2563">
                  <c:v>1.699602014161216E-2</c:v>
                </c:pt>
                <c:pt idx="2564">
                  <c:v>1.6893260112485427E-2</c:v>
                </c:pt>
                <c:pt idx="2565">
                  <c:v>1.6792982096842594E-2</c:v>
                </c:pt>
                <c:pt idx="2566">
                  <c:v>1.6564222791568283E-2</c:v>
                </c:pt>
                <c:pt idx="2567">
                  <c:v>1.7354612669863035E-2</c:v>
                </c:pt>
                <c:pt idx="2568">
                  <c:v>1.7309283960584999E-2</c:v>
                </c:pt>
                <c:pt idx="2569">
                  <c:v>1.7144690068684292E-2</c:v>
                </c:pt>
                <c:pt idx="2570">
                  <c:v>1.7375748991858106E-2</c:v>
                </c:pt>
                <c:pt idx="2571">
                  <c:v>1.7831073579298955E-2</c:v>
                </c:pt>
                <c:pt idx="2572">
                  <c:v>1.7655769456485997E-2</c:v>
                </c:pt>
                <c:pt idx="2573">
                  <c:v>1.7394877072037945E-2</c:v>
                </c:pt>
                <c:pt idx="2574">
                  <c:v>1.7186341897986256E-2</c:v>
                </c:pt>
                <c:pt idx="2575">
                  <c:v>1.7079013876482193E-2</c:v>
                </c:pt>
                <c:pt idx="2576">
                  <c:v>1.7832056585716682E-2</c:v>
                </c:pt>
                <c:pt idx="2577">
                  <c:v>1.8034335092186497E-2</c:v>
                </c:pt>
                <c:pt idx="2578">
                  <c:v>1.822840070752519E-2</c:v>
                </c:pt>
                <c:pt idx="2579">
                  <c:v>1.7975975940083534E-2</c:v>
                </c:pt>
                <c:pt idx="2580">
                  <c:v>1.7710137740070048E-2</c:v>
                </c:pt>
                <c:pt idx="2581">
                  <c:v>1.7731303547472075E-2</c:v>
                </c:pt>
                <c:pt idx="2582">
                  <c:v>1.7516655036322538E-2</c:v>
                </c:pt>
                <c:pt idx="2583">
                  <c:v>1.7275924402666808E-2</c:v>
                </c:pt>
                <c:pt idx="2584">
                  <c:v>1.711202100009173E-2</c:v>
                </c:pt>
                <c:pt idx="2585">
                  <c:v>1.6951520595105164E-2</c:v>
                </c:pt>
                <c:pt idx="2586">
                  <c:v>1.7566737315477254E-2</c:v>
                </c:pt>
                <c:pt idx="2587">
                  <c:v>1.7325181341868601E-2</c:v>
                </c:pt>
                <c:pt idx="2588">
                  <c:v>1.7214544108584473E-2</c:v>
                </c:pt>
                <c:pt idx="2589">
                  <c:v>1.7341280680506124E-2</c:v>
                </c:pt>
                <c:pt idx="2590">
                  <c:v>1.7133723095246932E-2</c:v>
                </c:pt>
                <c:pt idx="2591">
                  <c:v>1.709449445951192E-2</c:v>
                </c:pt>
                <c:pt idx="2592">
                  <c:v>1.6934358985843452E-2</c:v>
                </c:pt>
                <c:pt idx="2593">
                  <c:v>1.6734257998706738E-2</c:v>
                </c:pt>
                <c:pt idx="2594">
                  <c:v>1.6506474046847262E-2</c:v>
                </c:pt>
                <c:pt idx="2595">
                  <c:v>1.6358704122129801E-2</c:v>
                </c:pt>
                <c:pt idx="2596">
                  <c:v>1.6214080615275309E-2</c:v>
                </c:pt>
                <c:pt idx="2597">
                  <c:v>1.6027338201535308E-2</c:v>
                </c:pt>
                <c:pt idx="2598">
                  <c:v>1.6199969301553863E-2</c:v>
                </c:pt>
                <c:pt idx="2599">
                  <c:v>1.596161565487322E-2</c:v>
                </c:pt>
                <c:pt idx="2600">
                  <c:v>1.5726961505269296E-2</c:v>
                </c:pt>
                <c:pt idx="2601">
                  <c:v>1.5549381035149967E-2</c:v>
                </c:pt>
                <c:pt idx="2602">
                  <c:v>1.532113220890474E-2</c:v>
                </c:pt>
                <c:pt idx="2603">
                  <c:v>1.5334900949555554E-2</c:v>
                </c:pt>
                <c:pt idx="2604">
                  <c:v>1.5273764732780417E-2</c:v>
                </c:pt>
                <c:pt idx="2605">
                  <c:v>1.5288998010784772E-2</c:v>
                </c:pt>
                <c:pt idx="2606">
                  <c:v>1.5085430480551351E-2</c:v>
                </c:pt>
                <c:pt idx="2607">
                  <c:v>1.4857425968183091E-2</c:v>
                </c:pt>
                <c:pt idx="2608">
                  <c:v>1.4885732126531888E-2</c:v>
                </c:pt>
                <c:pt idx="2609">
                  <c:v>1.4773452405395945E-2</c:v>
                </c:pt>
                <c:pt idx="2610">
                  <c:v>1.4578635241689966E-2</c:v>
                </c:pt>
                <c:pt idx="2611">
                  <c:v>1.5206858284934942E-2</c:v>
                </c:pt>
                <c:pt idx="2612">
                  <c:v>1.8812177507450862E-2</c:v>
                </c:pt>
                <c:pt idx="2613">
                  <c:v>1.9285621852391494E-2</c:v>
                </c:pt>
                <c:pt idx="2614">
                  <c:v>1.936868136265129E-2</c:v>
                </c:pt>
                <c:pt idx="2615">
                  <c:v>1.9128827369788267E-2</c:v>
                </c:pt>
                <c:pt idx="2616">
                  <c:v>2.4483187505794507E-2</c:v>
                </c:pt>
                <c:pt idx="2617">
                  <c:v>2.428015753076794E-2</c:v>
                </c:pt>
                <c:pt idx="2618">
                  <c:v>2.3917875712513383E-2</c:v>
                </c:pt>
                <c:pt idx="2619">
                  <c:v>2.3788733540570574E-2</c:v>
                </c:pt>
                <c:pt idx="2620">
                  <c:v>2.38141148960881E-2</c:v>
                </c:pt>
                <c:pt idx="2621">
                  <c:v>2.3497218975501021E-2</c:v>
                </c:pt>
                <c:pt idx="2622">
                  <c:v>2.5007196351338641E-2</c:v>
                </c:pt>
                <c:pt idx="2623">
                  <c:v>2.6389452855885637E-2</c:v>
                </c:pt>
                <c:pt idx="2624">
                  <c:v>2.6145621024568383E-2</c:v>
                </c:pt>
                <c:pt idx="2625">
                  <c:v>2.6370725954187674E-2</c:v>
                </c:pt>
                <c:pt idx="2626">
                  <c:v>2.5976474782045379E-2</c:v>
                </c:pt>
                <c:pt idx="2627">
                  <c:v>2.7450737673990342E-2</c:v>
                </c:pt>
                <c:pt idx="2628">
                  <c:v>2.7300281549506464E-2</c:v>
                </c:pt>
                <c:pt idx="2629">
                  <c:v>2.8508776898721767E-2</c:v>
                </c:pt>
                <c:pt idx="2630">
                  <c:v>2.8647815676008978E-2</c:v>
                </c:pt>
                <c:pt idx="2631">
                  <c:v>2.8250610897173008E-2</c:v>
                </c:pt>
                <c:pt idx="2632">
                  <c:v>2.782362495401285E-2</c:v>
                </c:pt>
                <c:pt idx="2633">
                  <c:v>2.8432448674358526E-2</c:v>
                </c:pt>
                <c:pt idx="2634">
                  <c:v>2.8006722833336439E-2</c:v>
                </c:pt>
                <c:pt idx="2635">
                  <c:v>2.7782120804042944E-2</c:v>
                </c:pt>
                <c:pt idx="2636">
                  <c:v>2.736221572313402E-2</c:v>
                </c:pt>
                <c:pt idx="2637">
                  <c:v>2.7052594757220515E-2</c:v>
                </c:pt>
                <c:pt idx="2638">
                  <c:v>2.8123581579533145E-2</c:v>
                </c:pt>
                <c:pt idx="2639">
                  <c:v>2.7956688456187272E-2</c:v>
                </c:pt>
                <c:pt idx="2640">
                  <c:v>2.7862420510016191E-2</c:v>
                </c:pt>
                <c:pt idx="2641">
                  <c:v>2.8599100332968728E-2</c:v>
                </c:pt>
                <c:pt idx="2642">
                  <c:v>2.8202692726167815E-2</c:v>
                </c:pt>
                <c:pt idx="2643">
                  <c:v>2.8101876464396196E-2</c:v>
                </c:pt>
                <c:pt idx="2644">
                  <c:v>2.7778350496259346E-2</c:v>
                </c:pt>
                <c:pt idx="2645">
                  <c:v>2.7558821851219408E-2</c:v>
                </c:pt>
                <c:pt idx="2646">
                  <c:v>2.7179488503640263E-2</c:v>
                </c:pt>
                <c:pt idx="2647">
                  <c:v>2.6973391809020503E-2</c:v>
                </c:pt>
                <c:pt idx="2648">
                  <c:v>2.7270482257621055E-2</c:v>
                </c:pt>
                <c:pt idx="2649">
                  <c:v>2.7124481382835804E-2</c:v>
                </c:pt>
                <c:pt idx="2650">
                  <c:v>2.6731318842637831E-2</c:v>
                </c:pt>
                <c:pt idx="2651">
                  <c:v>2.6535401129015704E-2</c:v>
                </c:pt>
                <c:pt idx="2652">
                  <c:v>2.6151514854268525E-2</c:v>
                </c:pt>
                <c:pt idx="2653">
                  <c:v>2.5756255110124925E-2</c:v>
                </c:pt>
                <c:pt idx="2654">
                  <c:v>2.5805700420037263E-2</c:v>
                </c:pt>
                <c:pt idx="2655">
                  <c:v>2.652226996600332E-2</c:v>
                </c:pt>
                <c:pt idx="2656">
                  <c:v>2.6331139136924583E-2</c:v>
                </c:pt>
                <c:pt idx="2657">
                  <c:v>2.614440723794758E-2</c:v>
                </c:pt>
                <c:pt idx="2658">
                  <c:v>2.6590001162485177E-2</c:v>
                </c:pt>
                <c:pt idx="2659">
                  <c:v>2.7135440859573406E-2</c:v>
                </c:pt>
                <c:pt idx="2660">
                  <c:v>2.9232878212047706E-2</c:v>
                </c:pt>
                <c:pt idx="2661">
                  <c:v>2.8873149536798315E-2</c:v>
                </c:pt>
                <c:pt idx="2662">
                  <c:v>2.9559167883771695E-2</c:v>
                </c:pt>
                <c:pt idx="2663">
                  <c:v>3.143738750548293E-2</c:v>
                </c:pt>
                <c:pt idx="2664">
                  <c:v>3.1255476096020869E-2</c:v>
                </c:pt>
                <c:pt idx="2665">
                  <c:v>3.0841555412285764E-2</c:v>
                </c:pt>
                <c:pt idx="2666">
                  <c:v>3.2440804803140572E-2</c:v>
                </c:pt>
                <c:pt idx="2667">
                  <c:v>3.1982195583200784E-2</c:v>
                </c:pt>
                <c:pt idx="2668">
                  <c:v>3.1502384876504738E-2</c:v>
                </c:pt>
                <c:pt idx="2669">
                  <c:v>3.1462401731811862E-2</c:v>
                </c:pt>
                <c:pt idx="2670">
                  <c:v>3.1279881295587363E-2</c:v>
                </c:pt>
                <c:pt idx="2671">
                  <c:v>3.0985722224671986E-2</c:v>
                </c:pt>
                <c:pt idx="2672">
                  <c:v>3.0649964151212499E-2</c:v>
                </c:pt>
                <c:pt idx="2673">
                  <c:v>3.0190444465285415E-2</c:v>
                </c:pt>
                <c:pt idx="2674">
                  <c:v>2.9768208569479652E-2</c:v>
                </c:pt>
                <c:pt idx="2675">
                  <c:v>2.9456249325611299E-2</c:v>
                </c:pt>
                <c:pt idx="2676">
                  <c:v>2.9150459271548607E-2</c:v>
                </c:pt>
                <c:pt idx="2677">
                  <c:v>2.9822008688246682E-2</c:v>
                </c:pt>
                <c:pt idx="2678">
                  <c:v>3.0459268554377961E-2</c:v>
                </c:pt>
                <c:pt idx="2679">
                  <c:v>3.0534719749821648E-2</c:v>
                </c:pt>
                <c:pt idx="2680">
                  <c:v>3.0207727604600769E-2</c:v>
                </c:pt>
                <c:pt idx="2681">
                  <c:v>2.9754946587714388E-2</c:v>
                </c:pt>
                <c:pt idx="2682">
                  <c:v>2.9320592004674143E-2</c:v>
                </c:pt>
                <c:pt idx="2683">
                  <c:v>2.8893029894758036E-2</c:v>
                </c:pt>
                <c:pt idx="2684">
                  <c:v>2.8519587287410553E-2</c:v>
                </c:pt>
                <c:pt idx="2685">
                  <c:v>2.8152615351201945E-2</c:v>
                </c:pt>
                <c:pt idx="2686">
                  <c:v>2.7731172030665038E-2</c:v>
                </c:pt>
                <c:pt idx="2687">
                  <c:v>2.8224584647096325E-2</c:v>
                </c:pt>
                <c:pt idx="2688">
                  <c:v>2.9081046996327551E-2</c:v>
                </c:pt>
                <c:pt idx="2689">
                  <c:v>2.8833539718616057E-2</c:v>
                </c:pt>
                <c:pt idx="2690">
                  <c:v>2.8413602319730891E-2</c:v>
                </c:pt>
                <c:pt idx="2691">
                  <c:v>2.8000246201422212E-2</c:v>
                </c:pt>
                <c:pt idx="2692">
                  <c:v>2.7678953450135799E-2</c:v>
                </c:pt>
                <c:pt idx="2693">
                  <c:v>2.7297764060575453E-2</c:v>
                </c:pt>
                <c:pt idx="2694">
                  <c:v>2.7300865307249352E-2</c:v>
                </c:pt>
                <c:pt idx="2695">
                  <c:v>2.6892422217863223E-2</c:v>
                </c:pt>
                <c:pt idx="2696">
                  <c:v>2.682817612838494E-2</c:v>
                </c:pt>
                <c:pt idx="2697">
                  <c:v>2.6426951147632664E-2</c:v>
                </c:pt>
                <c:pt idx="2698">
                  <c:v>2.6456692840366773E-2</c:v>
                </c:pt>
                <c:pt idx="2699">
                  <c:v>2.6164651508146675E-2</c:v>
                </c:pt>
                <c:pt idx="2700">
                  <c:v>2.71483010544494E-2</c:v>
                </c:pt>
                <c:pt idx="2701">
                  <c:v>2.6889182077154065E-2</c:v>
                </c:pt>
                <c:pt idx="2702">
                  <c:v>2.6521019247568462E-2</c:v>
                </c:pt>
                <c:pt idx="2703">
                  <c:v>2.6137415758486091E-2</c:v>
                </c:pt>
                <c:pt idx="2704">
                  <c:v>2.636483734094448E-2</c:v>
                </c:pt>
                <c:pt idx="2705">
                  <c:v>2.6802971050089441E-2</c:v>
                </c:pt>
                <c:pt idx="2706">
                  <c:v>2.7468338952980755E-2</c:v>
                </c:pt>
                <c:pt idx="2707">
                  <c:v>2.7069823234567355E-2</c:v>
                </c:pt>
                <c:pt idx="2708">
                  <c:v>2.7262192696308613E-2</c:v>
                </c:pt>
                <c:pt idx="2709">
                  <c:v>2.7447502921956378E-2</c:v>
                </c:pt>
                <c:pt idx="2710">
                  <c:v>2.7236031122132253E-2</c:v>
                </c:pt>
                <c:pt idx="2711">
                  <c:v>2.6828577919117774E-2</c:v>
                </c:pt>
                <c:pt idx="2712">
                  <c:v>2.6694475209799964E-2</c:v>
                </c:pt>
                <c:pt idx="2713">
                  <c:v>2.6397883379156724E-2</c:v>
                </c:pt>
                <c:pt idx="2714">
                  <c:v>2.7366434381356865E-2</c:v>
                </c:pt>
                <c:pt idx="2715">
                  <c:v>2.7289170226314552E-2</c:v>
                </c:pt>
                <c:pt idx="2716">
                  <c:v>2.6914402089335987E-2</c:v>
                </c:pt>
                <c:pt idx="2717">
                  <c:v>2.7446917896263981E-2</c:v>
                </c:pt>
                <c:pt idx="2718">
                  <c:v>2.8978461184109801E-2</c:v>
                </c:pt>
                <c:pt idx="2719">
                  <c:v>2.8733179659680304E-2</c:v>
                </c:pt>
                <c:pt idx="2720">
                  <c:v>2.8963665442895813E-2</c:v>
                </c:pt>
                <c:pt idx="2721">
                  <c:v>2.8843921911305543E-2</c:v>
                </c:pt>
                <c:pt idx="2722">
                  <c:v>2.8411932702716941E-2</c:v>
                </c:pt>
                <c:pt idx="2723">
                  <c:v>2.7998602764540994E-2</c:v>
                </c:pt>
                <c:pt idx="2724">
                  <c:v>2.8364623258585197E-2</c:v>
                </c:pt>
                <c:pt idx="2725">
                  <c:v>2.733521911496865E-2</c:v>
                </c:pt>
                <c:pt idx="2726">
                  <c:v>2.7065215499615342E-2</c:v>
                </c:pt>
                <c:pt idx="2727">
                  <c:v>2.7229810167096018E-2</c:v>
                </c:pt>
                <c:pt idx="2728">
                  <c:v>2.6834257284414142E-2</c:v>
                </c:pt>
                <c:pt idx="2729">
                  <c:v>2.6626938658660029E-2</c:v>
                </c:pt>
                <c:pt idx="2730">
                  <c:v>2.7662607202401036E-2</c:v>
                </c:pt>
                <c:pt idx="2731">
                  <c:v>2.7248447880527663E-2</c:v>
                </c:pt>
                <c:pt idx="2732">
                  <c:v>2.6980209165980696E-2</c:v>
                </c:pt>
                <c:pt idx="2733">
                  <c:v>2.689762049446015E-2</c:v>
                </c:pt>
                <c:pt idx="2734">
                  <c:v>2.6636547086949045E-2</c:v>
                </c:pt>
                <c:pt idx="2735">
                  <c:v>2.6270753691483399E-2</c:v>
                </c:pt>
                <c:pt idx="2736">
                  <c:v>2.5877839830897087E-2</c:v>
                </c:pt>
                <c:pt idx="2737">
                  <c:v>2.5692246607298696E-2</c:v>
                </c:pt>
                <c:pt idx="2738">
                  <c:v>2.5409752737318353E-2</c:v>
                </c:pt>
                <c:pt idx="2739">
                  <c:v>3.3173655411227895E-2</c:v>
                </c:pt>
                <c:pt idx="2740">
                  <c:v>3.4482760767192693E-2</c:v>
                </c:pt>
                <c:pt idx="2741">
                  <c:v>3.3975522288808978E-2</c:v>
                </c:pt>
                <c:pt idx="2742">
                  <c:v>3.3518571342591195E-2</c:v>
                </c:pt>
                <c:pt idx="2743">
                  <c:v>3.3015550475440476E-2</c:v>
                </c:pt>
                <c:pt idx="2744">
                  <c:v>3.3036693500635504E-2</c:v>
                </c:pt>
                <c:pt idx="2745">
                  <c:v>3.2595536771561601E-2</c:v>
                </c:pt>
                <c:pt idx="2746">
                  <c:v>3.2136054996597538E-2</c:v>
                </c:pt>
                <c:pt idx="2747">
                  <c:v>3.1743722641773692E-2</c:v>
                </c:pt>
                <c:pt idx="2748">
                  <c:v>3.1298004619847962E-2</c:v>
                </c:pt>
                <c:pt idx="2749">
                  <c:v>3.0840319206555541E-2</c:v>
                </c:pt>
                <c:pt idx="2750">
                  <c:v>3.0688292306146787E-2</c:v>
                </c:pt>
                <c:pt idx="2751">
                  <c:v>3.1211146118759098E-2</c:v>
                </c:pt>
                <c:pt idx="2752">
                  <c:v>3.0774058176100842E-2</c:v>
                </c:pt>
                <c:pt idx="2753">
                  <c:v>3.0344067966707453E-2</c:v>
                </c:pt>
                <c:pt idx="2754">
                  <c:v>3.0027719232548E-2</c:v>
                </c:pt>
                <c:pt idx="2755">
                  <c:v>2.9828985544587891E-2</c:v>
                </c:pt>
                <c:pt idx="2756">
                  <c:v>2.9634940547273229E-2</c:v>
                </c:pt>
                <c:pt idx="2757">
                  <c:v>2.9332697550120107E-2</c:v>
                </c:pt>
                <c:pt idx="2758">
                  <c:v>2.8926216742614676E-2</c:v>
                </c:pt>
                <c:pt idx="2759">
                  <c:v>2.8691929216554179E-2</c:v>
                </c:pt>
                <c:pt idx="2760">
                  <c:v>2.8674181896718536E-2</c:v>
                </c:pt>
                <c:pt idx="2761">
                  <c:v>2.857835196072115E-2</c:v>
                </c:pt>
                <c:pt idx="2762">
                  <c:v>2.829743575186177E-2</c:v>
                </c:pt>
                <c:pt idx="2763">
                  <c:v>2.8022256500689572E-2</c:v>
                </c:pt>
                <c:pt idx="2764">
                  <c:v>2.7637303367905302E-2</c:v>
                </c:pt>
                <c:pt idx="2765">
                  <c:v>2.7431888176069768E-2</c:v>
                </c:pt>
                <c:pt idx="2766">
                  <c:v>2.7296292939097543E-2</c:v>
                </c:pt>
                <c:pt idx="2767">
                  <c:v>2.7164118869388673E-2</c:v>
                </c:pt>
                <c:pt idx="2768">
                  <c:v>2.7192487614691452E-2</c:v>
                </c:pt>
                <c:pt idx="2769">
                  <c:v>2.679917143436767E-2</c:v>
                </c:pt>
                <c:pt idx="2770">
                  <c:v>2.6506025715248488E-2</c:v>
                </c:pt>
                <c:pt idx="2771">
                  <c:v>2.610994263368507E-2</c:v>
                </c:pt>
                <c:pt idx="2772">
                  <c:v>2.5715311221221792E-2</c:v>
                </c:pt>
                <c:pt idx="2773">
                  <c:v>2.5331318587108735E-2</c:v>
                </c:pt>
                <c:pt idx="2774">
                  <c:v>2.599427872327589E-2</c:v>
                </c:pt>
                <c:pt idx="2775">
                  <c:v>2.5606019558816376E-2</c:v>
                </c:pt>
                <c:pt idx="2776">
                  <c:v>2.5780795736799512E-2</c:v>
                </c:pt>
                <c:pt idx="2777">
                  <c:v>2.5395801484720579E-2</c:v>
                </c:pt>
                <c:pt idx="2778">
                  <c:v>2.5181792359230754E-2</c:v>
                </c:pt>
                <c:pt idx="2779">
                  <c:v>2.4801189214041931E-2</c:v>
                </c:pt>
                <c:pt idx="2780">
                  <c:v>2.4431185070135714E-2</c:v>
                </c:pt>
                <c:pt idx="2781">
                  <c:v>2.4457229491122286E-2</c:v>
                </c:pt>
                <c:pt idx="2782">
                  <c:v>2.4131773163008213E-2</c:v>
                </c:pt>
                <c:pt idx="2783">
                  <c:v>2.3846609721427853E-2</c:v>
                </c:pt>
                <c:pt idx="2784">
                  <c:v>2.4594268994473409E-2</c:v>
                </c:pt>
                <c:pt idx="2785">
                  <c:v>2.4706485680782667E-2</c:v>
                </c:pt>
                <c:pt idx="2786">
                  <c:v>2.4410790957050482E-2</c:v>
                </c:pt>
                <c:pt idx="2787">
                  <c:v>2.5936941821808262E-2</c:v>
                </c:pt>
                <c:pt idx="2788">
                  <c:v>2.5563457334827889E-2</c:v>
                </c:pt>
                <c:pt idx="2789">
                  <c:v>2.7171837416460759E-2</c:v>
                </c:pt>
                <c:pt idx="2790">
                  <c:v>2.9396452498985221E-2</c:v>
                </c:pt>
                <c:pt idx="2791">
                  <c:v>2.9151834325091743E-2</c:v>
                </c:pt>
                <c:pt idx="2792">
                  <c:v>2.9043317919104999E-2</c:v>
                </c:pt>
                <c:pt idx="2793">
                  <c:v>2.9776506784377234E-2</c:v>
                </c:pt>
                <c:pt idx="2794">
                  <c:v>2.9750728106261202E-2</c:v>
                </c:pt>
                <c:pt idx="2795">
                  <c:v>2.933655651450465E-2</c:v>
                </c:pt>
                <c:pt idx="2796">
                  <c:v>2.8929145193843677E-2</c:v>
                </c:pt>
                <c:pt idx="2797">
                  <c:v>2.8750410244643827E-2</c:v>
                </c:pt>
                <c:pt idx="2798">
                  <c:v>2.8575969229345251E-2</c:v>
                </c:pt>
                <c:pt idx="2799">
                  <c:v>2.83446252596521E-2</c:v>
                </c:pt>
                <c:pt idx="2800">
                  <c:v>2.8180006361160217E-2</c:v>
                </c:pt>
                <c:pt idx="2801">
                  <c:v>2.7820653361650873E-2</c:v>
                </c:pt>
                <c:pt idx="2802">
                  <c:v>2.7417037317924258E-2</c:v>
                </c:pt>
                <c:pt idx="2803">
                  <c:v>2.8355872687191194E-2</c:v>
                </c:pt>
                <c:pt idx="2804">
                  <c:v>2.799344973536106E-2</c:v>
                </c:pt>
                <c:pt idx="2805">
                  <c:v>2.7986520718523197E-2</c:v>
                </c:pt>
                <c:pt idx="2806">
                  <c:v>2.7668181352262036E-2</c:v>
                </c:pt>
                <c:pt idx="2807">
                  <c:v>2.7317792540228557E-2</c:v>
                </c:pt>
                <c:pt idx="2808">
                  <c:v>2.7621524444715721E-2</c:v>
                </c:pt>
                <c:pt idx="2809">
                  <c:v>2.7271955045065681E-2</c:v>
                </c:pt>
                <c:pt idx="2810">
                  <c:v>2.687697137789281E-2</c:v>
                </c:pt>
                <c:pt idx="2811">
                  <c:v>2.6510023438244136E-2</c:v>
                </c:pt>
                <c:pt idx="2812">
                  <c:v>2.6127050098370359E-2</c:v>
                </c:pt>
                <c:pt idx="2813">
                  <c:v>2.584423227934338E-2</c:v>
                </c:pt>
                <c:pt idx="2814">
                  <c:v>2.5471777642575005E-2</c:v>
                </c:pt>
                <c:pt idx="2815">
                  <c:v>2.5201733873997285E-2</c:v>
                </c:pt>
                <c:pt idx="2816">
                  <c:v>2.6132232557264823E-2</c:v>
                </c:pt>
                <c:pt idx="2817">
                  <c:v>2.6376147756262094E-2</c:v>
                </c:pt>
                <c:pt idx="2818">
                  <c:v>2.6510501301840475E-2</c:v>
                </c:pt>
                <c:pt idx="2819">
                  <c:v>2.6220273769886938E-2</c:v>
                </c:pt>
                <c:pt idx="2820">
                  <c:v>2.6267827937526807E-2</c:v>
                </c:pt>
                <c:pt idx="2821">
                  <c:v>2.6857425789890699E-2</c:v>
                </c:pt>
                <c:pt idx="2822">
                  <c:v>2.6521332134100246E-2</c:v>
                </c:pt>
                <c:pt idx="2823">
                  <c:v>2.647655049429342E-2</c:v>
                </c:pt>
                <c:pt idx="2824">
                  <c:v>2.6235493022641398E-2</c:v>
                </c:pt>
                <c:pt idx="2825">
                  <c:v>2.637477213636838E-2</c:v>
                </c:pt>
                <c:pt idx="2826">
                  <c:v>2.6193302413470322E-2</c:v>
                </c:pt>
                <c:pt idx="2827">
                  <c:v>2.6920186885248554E-2</c:v>
                </c:pt>
                <c:pt idx="2828">
                  <c:v>2.6582982259110117E-2</c:v>
                </c:pt>
                <c:pt idx="2829">
                  <c:v>2.6251755657937904E-2</c:v>
                </c:pt>
                <c:pt idx="2830">
                  <c:v>2.5872859897926658E-2</c:v>
                </c:pt>
                <c:pt idx="2831">
                  <c:v>2.5131984361986218E-2</c:v>
                </c:pt>
                <c:pt idx="2832">
                  <c:v>2.4770242030397207E-2</c:v>
                </c:pt>
                <c:pt idx="2833">
                  <c:v>2.5280402741019947E-2</c:v>
                </c:pt>
                <c:pt idx="2834">
                  <c:v>2.5765609231624426E-2</c:v>
                </c:pt>
                <c:pt idx="2835">
                  <c:v>2.544676062201922E-2</c:v>
                </c:pt>
                <c:pt idx="2836">
                  <c:v>2.5346785199887627E-2</c:v>
                </c:pt>
                <c:pt idx="2837">
                  <c:v>2.4968178191916265E-2</c:v>
                </c:pt>
                <c:pt idx="2838">
                  <c:v>2.5042492085819705E-2</c:v>
                </c:pt>
                <c:pt idx="2839">
                  <c:v>2.4953168940473624E-2</c:v>
                </c:pt>
                <c:pt idx="2840">
                  <c:v>2.486621892379676E-2</c:v>
                </c:pt>
                <c:pt idx="2841">
                  <c:v>2.4494962055743631E-2</c:v>
                </c:pt>
                <c:pt idx="2842">
                  <c:v>2.4680555126580475E-2</c:v>
                </c:pt>
                <c:pt idx="2843">
                  <c:v>2.4348995831318193E-2</c:v>
                </c:pt>
                <c:pt idx="2844">
                  <c:v>2.420893626032556E-2</c:v>
                </c:pt>
                <c:pt idx="2845">
                  <c:v>2.3918140033470245E-2</c:v>
                </c:pt>
                <c:pt idx="2846">
                  <c:v>2.378865916321541E-2</c:v>
                </c:pt>
                <c:pt idx="2847">
                  <c:v>2.3472132121266309E-2</c:v>
                </c:pt>
                <c:pt idx="2848">
                  <c:v>2.3922803011050098E-2</c:v>
                </c:pt>
                <c:pt idx="2849">
                  <c:v>2.3793206879088487E-2</c:v>
                </c:pt>
                <c:pt idx="2850">
                  <c:v>2.3510002093433596E-2</c:v>
                </c:pt>
                <c:pt idx="2851">
                  <c:v>2.3159507342199053E-2</c:v>
                </c:pt>
                <c:pt idx="2852">
                  <c:v>2.2829118430982853E-2</c:v>
                </c:pt>
                <c:pt idx="2853">
                  <c:v>2.24890590452087E-2</c:v>
                </c:pt>
                <c:pt idx="2854">
                  <c:v>2.2275316827480962E-2</c:v>
                </c:pt>
                <c:pt idx="2855">
                  <c:v>2.1959070995472167E-2</c:v>
                </c:pt>
                <c:pt idx="2856">
                  <c:v>2.1956383983119498E-2</c:v>
                </c:pt>
                <c:pt idx="2857">
                  <c:v>2.167113297370073E-2</c:v>
                </c:pt>
                <c:pt idx="2858">
                  <c:v>2.1969879254564229E-2</c:v>
                </c:pt>
                <c:pt idx="2859">
                  <c:v>2.168439570991975E-2</c:v>
                </c:pt>
                <c:pt idx="2860">
                  <c:v>2.1361901007128838E-2</c:v>
                </c:pt>
                <c:pt idx="2861">
                  <c:v>2.2058597176843928E-2</c:v>
                </c:pt>
                <c:pt idx="2862">
                  <c:v>2.1725198690183686E-2</c:v>
                </c:pt>
                <c:pt idx="2863">
                  <c:v>2.1652019194220235E-2</c:v>
                </c:pt>
                <c:pt idx="2864">
                  <c:v>2.140870483661159E-2</c:v>
                </c:pt>
                <c:pt idx="2865">
                  <c:v>2.1106383274028549E-2</c:v>
                </c:pt>
                <c:pt idx="2866">
                  <c:v>2.1049946253272184E-2</c:v>
                </c:pt>
                <c:pt idx="2867">
                  <c:v>2.0995057393359034E-2</c:v>
                </c:pt>
                <c:pt idx="2868">
                  <c:v>2.0699406110185791E-2</c:v>
                </c:pt>
                <c:pt idx="2869">
                  <c:v>2.0435976648866656E-2</c:v>
                </c:pt>
                <c:pt idx="2870">
                  <c:v>2.0216015260063336E-2</c:v>
                </c:pt>
                <c:pt idx="2871">
                  <c:v>2.0000341508462839E-2</c:v>
                </c:pt>
                <c:pt idx="2872">
                  <c:v>1.983980713034849E-2</c:v>
                </c:pt>
                <c:pt idx="2873">
                  <c:v>1.9591505793031896E-2</c:v>
                </c:pt>
                <c:pt idx="2874">
                  <c:v>1.9301203955048179E-2</c:v>
                </c:pt>
                <c:pt idx="2875">
                  <c:v>1.9033053651566455E-2</c:v>
                </c:pt>
                <c:pt idx="2876">
                  <c:v>1.9587559016203033E-2</c:v>
                </c:pt>
                <c:pt idx="2877">
                  <c:v>1.9343732443478891E-2</c:v>
                </c:pt>
                <c:pt idx="2878">
                  <c:v>1.9051367019181347E-2</c:v>
                </c:pt>
                <c:pt idx="2879">
                  <c:v>1.8817110256854598E-2</c:v>
                </c:pt>
                <c:pt idx="2880">
                  <c:v>1.8915843937440092E-2</c:v>
                </c:pt>
                <c:pt idx="2881">
                  <c:v>1.9111098697148353E-2</c:v>
                </c:pt>
                <c:pt idx="2882">
                  <c:v>1.9661132252714059E-2</c:v>
                </c:pt>
                <c:pt idx="2883">
                  <c:v>1.936396957792879E-2</c:v>
                </c:pt>
                <c:pt idx="2884">
                  <c:v>1.935715947868551E-2</c:v>
                </c:pt>
                <c:pt idx="2885">
                  <c:v>1.976323264595127E-2</c:v>
                </c:pt>
                <c:pt idx="2886">
                  <c:v>1.9607970318403535E-2</c:v>
                </c:pt>
                <c:pt idx="2887">
                  <c:v>1.9456182085268212E-2</c:v>
                </c:pt>
                <c:pt idx="2888">
                  <c:v>1.9214692851386318E-2</c:v>
                </c:pt>
                <c:pt idx="2889">
                  <c:v>1.9071785051742337E-2</c:v>
                </c:pt>
                <c:pt idx="2890">
                  <c:v>1.9073704420243809E-2</c:v>
                </c:pt>
                <c:pt idx="2891">
                  <c:v>1.8791386381920332E-2</c:v>
                </c:pt>
                <c:pt idx="2892">
                  <c:v>1.8658172804911038E-2</c:v>
                </c:pt>
                <c:pt idx="2893">
                  <c:v>1.876250550019664E-2</c:v>
                </c:pt>
                <c:pt idx="2894">
                  <c:v>1.8963909944103994E-2</c:v>
                </c:pt>
                <c:pt idx="2895">
                  <c:v>1.8826727816723305E-2</c:v>
                </c:pt>
                <c:pt idx="2896">
                  <c:v>1.9025549295065249E-2</c:v>
                </c:pt>
                <c:pt idx="2897">
                  <c:v>1.9448370379721195E-2</c:v>
                </c:pt>
                <c:pt idx="2898">
                  <c:v>1.9207020273641368E-2</c:v>
                </c:pt>
                <c:pt idx="2899">
                  <c:v>1.9064286907362889E-2</c:v>
                </c:pt>
                <c:pt idx="2900">
                  <c:v>1.9154415857112052E-2</c:v>
                </c:pt>
                <c:pt idx="2901">
                  <c:v>1.8888664559328708E-2</c:v>
                </c:pt>
                <c:pt idx="2902">
                  <c:v>1.8657328052211906E-2</c:v>
                </c:pt>
                <c:pt idx="2903">
                  <c:v>1.8381436320362328E-2</c:v>
                </c:pt>
                <c:pt idx="2904">
                  <c:v>1.8109805990586057E-2</c:v>
                </c:pt>
                <c:pt idx="2905">
                  <c:v>1.784237396422585E-2</c:v>
                </c:pt>
                <c:pt idx="2906">
                  <c:v>1.7598197374486292E-2</c:v>
                </c:pt>
                <c:pt idx="2907">
                  <c:v>1.7358064572955866E-2</c:v>
                </c:pt>
                <c:pt idx="2908">
                  <c:v>1.7739281802234733E-2</c:v>
                </c:pt>
                <c:pt idx="2909">
                  <c:v>1.7477581158342276E-2</c:v>
                </c:pt>
                <c:pt idx="2910">
                  <c:v>1.7375458675384297E-2</c:v>
                </c:pt>
                <c:pt idx="2911">
                  <c:v>1.7139023270509264E-2</c:v>
                </c:pt>
                <c:pt idx="2912">
                  <c:v>1.6886619642787121E-2</c:v>
                </c:pt>
                <c:pt idx="2913">
                  <c:v>1.6631391561482727E-2</c:v>
                </c:pt>
                <c:pt idx="2914">
                  <c:v>1.6384169420810748E-2</c:v>
                </c:pt>
                <c:pt idx="2915">
                  <c:v>1.6245899595840073E-2</c:v>
                </c:pt>
                <c:pt idx="2916">
                  <c:v>1.6172350873672685E-2</c:v>
                </c:pt>
                <c:pt idx="2917">
                  <c:v>1.59903303660235E-2</c:v>
                </c:pt>
                <c:pt idx="2918">
                  <c:v>1.6192153977913556E-2</c:v>
                </c:pt>
                <c:pt idx="2919">
                  <c:v>1.6058074331242511E-2</c:v>
                </c:pt>
                <c:pt idx="2920">
                  <c:v>1.6065311088123584E-2</c:v>
                </c:pt>
                <c:pt idx="2921">
                  <c:v>1.6507138474038296E-2</c:v>
                </c:pt>
                <c:pt idx="2922">
                  <c:v>1.6318796904179856E-2</c:v>
                </c:pt>
                <c:pt idx="2923">
                  <c:v>1.6318160438455753E-2</c:v>
                </c:pt>
                <c:pt idx="2924">
                  <c:v>1.6133380603864593E-2</c:v>
                </c:pt>
                <c:pt idx="2925">
                  <c:v>1.613833052967957E-2</c:v>
                </c:pt>
                <c:pt idx="2926">
                  <c:v>1.6143130507554618E-2</c:v>
                </c:pt>
                <c:pt idx="2927">
                  <c:v>1.5906098986708167E-2</c:v>
                </c:pt>
                <c:pt idx="2928">
                  <c:v>1.5841320088272902E-2</c:v>
                </c:pt>
                <c:pt idx="2929">
                  <c:v>1.5601890894213594E-2</c:v>
                </c:pt>
                <c:pt idx="2930">
                  <c:v>1.6214155666688122E-2</c:v>
                </c:pt>
                <c:pt idx="2931">
                  <c:v>1.6216664278802684E-2</c:v>
                </c:pt>
                <c:pt idx="2932">
                  <c:v>1.710256231399539E-2</c:v>
                </c:pt>
                <c:pt idx="2933">
                  <c:v>1.7078964554102249E-2</c:v>
                </c:pt>
                <c:pt idx="2934">
                  <c:v>1.6827407453366337E-2</c:v>
                </c:pt>
                <c:pt idx="2935">
                  <c:v>1.6811755233195284E-2</c:v>
                </c:pt>
                <c:pt idx="2936">
                  <c:v>1.6617705648406162E-2</c:v>
                </c:pt>
                <c:pt idx="2937">
                  <c:v>1.6427287579006612E-2</c:v>
                </c:pt>
                <c:pt idx="2938">
                  <c:v>1.6240449017933908E-2</c:v>
                </c:pt>
                <c:pt idx="2939">
                  <c:v>1.6242165509632495E-2</c:v>
                </c:pt>
                <c:pt idx="2940">
                  <c:v>1.5996677849760756E-2</c:v>
                </c:pt>
                <c:pt idx="2941">
                  <c:v>1.6198234358981285E-2</c:v>
                </c:pt>
                <c:pt idx="2942">
                  <c:v>1.6125906770517933E-2</c:v>
                </c:pt>
                <c:pt idx="2943">
                  <c:v>1.5889143002844091E-2</c:v>
                </c:pt>
                <c:pt idx="2944">
                  <c:v>1.5656061499381663E-2</c:v>
                </c:pt>
                <c:pt idx="2945">
                  <c:v>1.5426608055265564E-2</c:v>
                </c:pt>
                <c:pt idx="2946">
                  <c:v>1.5905189588989344E-2</c:v>
                </c:pt>
                <c:pt idx="2947">
                  <c:v>1.5917101678796695E-2</c:v>
                </c:pt>
                <c:pt idx="2948">
                  <c:v>1.5852036424099162E-2</c:v>
                </c:pt>
                <c:pt idx="2949">
                  <c:v>1.5788666939949243E-2</c:v>
                </c:pt>
                <c:pt idx="2950">
                  <c:v>1.5613956066457145E-2</c:v>
                </c:pt>
                <c:pt idx="2951">
                  <c:v>1.5556841325838124E-2</c:v>
                </c:pt>
                <c:pt idx="2952">
                  <c:v>1.5501238963050478E-2</c:v>
                </c:pt>
                <c:pt idx="2953">
                  <c:v>1.5274197176167483E-2</c:v>
                </c:pt>
                <c:pt idx="2954">
                  <c:v>1.5109405905328527E-2</c:v>
                </c:pt>
                <c:pt idx="2955">
                  <c:v>1.4881039023119901E-2</c:v>
                </c:pt>
                <c:pt idx="2956">
                  <c:v>1.4663672971118969E-2</c:v>
                </c:pt>
                <c:pt idx="2957">
                  <c:v>1.4472663021294758E-2</c:v>
                </c:pt>
                <c:pt idx="2958">
                  <c:v>1.444672254850638E-2</c:v>
                </c:pt>
                <c:pt idx="2959">
                  <c:v>1.4352283264982561E-2</c:v>
                </c:pt>
                <c:pt idx="2960">
                  <c:v>1.4166642613720967E-2</c:v>
                </c:pt>
                <c:pt idx="2961">
                  <c:v>1.4335924149312068E-2</c:v>
                </c:pt>
                <c:pt idx="2962">
                  <c:v>1.474048450119019E-2</c:v>
                </c:pt>
                <c:pt idx="2963">
                  <c:v>1.4789582431469861E-2</c:v>
                </c:pt>
                <c:pt idx="2964">
                  <c:v>1.4687112457488237E-2</c:v>
                </c:pt>
                <c:pt idx="2965">
                  <c:v>1.4587028842959088E-2</c:v>
                </c:pt>
                <c:pt idx="2966">
                  <c:v>1.4641253013955781E-2</c:v>
                </c:pt>
                <c:pt idx="2967">
                  <c:v>1.4542241141608491E-2</c:v>
                </c:pt>
                <c:pt idx="2968">
                  <c:v>1.4445551231941665E-2</c:v>
                </c:pt>
                <c:pt idx="2969">
                  <c:v>1.4297056071081169E-2</c:v>
                </c:pt>
                <c:pt idx="2970">
                  <c:v>1.4575305935621931E-2</c:v>
                </c:pt>
                <c:pt idx="2971">
                  <c:v>1.462992407672626E-2</c:v>
                </c:pt>
                <c:pt idx="2972">
                  <c:v>1.4439494700653373E-2</c:v>
                </c:pt>
                <c:pt idx="2973">
                  <c:v>1.4252347387993192E-2</c:v>
                </c:pt>
                <c:pt idx="2974">
                  <c:v>1.496054605884734E-2</c:v>
                </c:pt>
                <c:pt idx="2975">
                  <c:v>1.4734429077080863E-2</c:v>
                </c:pt>
                <c:pt idx="2976">
                  <c:v>1.4701151483271937E-2</c:v>
                </c:pt>
                <c:pt idx="2977">
                  <c:v>1.4600740240914737E-2</c:v>
                </c:pt>
                <c:pt idx="2978">
                  <c:v>1.4387755536695889E-2</c:v>
                </c:pt>
                <c:pt idx="2979">
                  <c:v>1.4170295836792236E-2</c:v>
                </c:pt>
                <c:pt idx="2980">
                  <c:v>1.3964050553033725E-2</c:v>
                </c:pt>
                <c:pt idx="2981">
                  <c:v>1.3761039527622447E-2</c:v>
                </c:pt>
                <c:pt idx="2982">
                  <c:v>1.3947436817302478E-2</c:v>
                </c:pt>
                <c:pt idx="2983">
                  <c:v>1.3808951603083137E-2</c:v>
                </c:pt>
                <c:pt idx="2984">
                  <c:v>1.3608375079837417E-2</c:v>
                </c:pt>
                <c:pt idx="2985">
                  <c:v>1.343568402494935E-2</c:v>
                </c:pt>
                <c:pt idx="2986">
                  <c:v>1.3232614143158966E-2</c:v>
                </c:pt>
                <c:pt idx="2987">
                  <c:v>1.3041102599796352E-2</c:v>
                </c:pt>
                <c:pt idx="2988">
                  <c:v>1.2852610185343638E-2</c:v>
                </c:pt>
                <c:pt idx="2989">
                  <c:v>1.2875071169998082E-2</c:v>
                </c:pt>
                <c:pt idx="2990">
                  <c:v>1.268919919349037E-2</c:v>
                </c:pt>
                <c:pt idx="2991">
                  <c:v>1.2576859039670492E-2</c:v>
                </c:pt>
                <c:pt idx="2992">
                  <c:v>1.2422456716719705E-2</c:v>
                </c:pt>
                <c:pt idx="2993">
                  <c:v>1.2315842982485545E-2</c:v>
                </c:pt>
                <c:pt idx="2994">
                  <c:v>1.2166139806541212E-2</c:v>
                </c:pt>
                <c:pt idx="2995">
                  <c:v>1.3905988619268134E-2</c:v>
                </c:pt>
                <c:pt idx="2996">
                  <c:v>1.4086198743916659E-2</c:v>
                </c:pt>
                <c:pt idx="2997">
                  <c:v>1.4000351477663237E-2</c:v>
                </c:pt>
                <c:pt idx="2998">
                  <c:v>1.3788747087867119E-2</c:v>
                </c:pt>
                <c:pt idx="2999">
                  <c:v>1.3588487853109534E-2</c:v>
                </c:pt>
                <c:pt idx="3000">
                  <c:v>1.3514772227701942E-2</c:v>
                </c:pt>
                <c:pt idx="3001">
                  <c:v>1.3385128939703599E-2</c:v>
                </c:pt>
                <c:pt idx="3002">
                  <c:v>1.4532503907212916E-2</c:v>
                </c:pt>
                <c:pt idx="3003">
                  <c:v>1.4343752256397536E-2</c:v>
                </c:pt>
                <c:pt idx="3004">
                  <c:v>1.5045043915589607E-2</c:v>
                </c:pt>
                <c:pt idx="3005">
                  <c:v>1.493667373701189E-2</c:v>
                </c:pt>
                <c:pt idx="3006">
                  <c:v>1.4718438705402789E-2</c:v>
                </c:pt>
                <c:pt idx="3007">
                  <c:v>1.4617624331044344E-2</c:v>
                </c:pt>
                <c:pt idx="3008">
                  <c:v>1.4519165580280944E-2</c:v>
                </c:pt>
                <c:pt idx="3009">
                  <c:v>1.4491912944349164E-2</c:v>
                </c:pt>
                <c:pt idx="3010">
                  <c:v>1.4280630827506651E-2</c:v>
                </c:pt>
                <c:pt idx="3011">
                  <c:v>1.4559678207739119E-2</c:v>
                </c:pt>
                <c:pt idx="3012">
                  <c:v>1.4462578571060819E-2</c:v>
                </c:pt>
                <c:pt idx="3013">
                  <c:v>1.424398797936815E-2</c:v>
                </c:pt>
                <c:pt idx="3014">
                  <c:v>1.4410073868928414E-2</c:v>
                </c:pt>
                <c:pt idx="3015">
                  <c:v>1.426228601794121E-2</c:v>
                </c:pt>
                <c:pt idx="3016">
                  <c:v>1.424233039559338E-2</c:v>
                </c:pt>
                <c:pt idx="3017">
                  <c:v>1.4027068683239767E-2</c:v>
                </c:pt>
                <c:pt idx="3018">
                  <c:v>1.5108366541477534E-2</c:v>
                </c:pt>
                <c:pt idx="3019">
                  <c:v>1.5390267553167924E-2</c:v>
                </c:pt>
                <c:pt idx="3020">
                  <c:v>1.5274659975311529E-2</c:v>
                </c:pt>
                <c:pt idx="3021">
                  <c:v>1.5401962892327883E-2</c:v>
                </c:pt>
                <c:pt idx="3022">
                  <c:v>1.5286090382193196E-2</c:v>
                </c:pt>
                <c:pt idx="3023">
                  <c:v>1.5642273722882221E-2</c:v>
                </c:pt>
                <c:pt idx="3024">
                  <c:v>1.5663713083078356E-2</c:v>
                </c:pt>
                <c:pt idx="3025">
                  <c:v>1.6972444247161357E-2</c:v>
                </c:pt>
                <c:pt idx="3026">
                  <c:v>1.6863059353186147E-2</c:v>
                </c:pt>
                <c:pt idx="3027">
                  <c:v>1.7408069539411659E-2</c:v>
                </c:pt>
                <c:pt idx="3028">
                  <c:v>1.7144960149744367E-2</c:v>
                </c:pt>
                <c:pt idx="3029">
                  <c:v>1.6945647774837046E-2</c:v>
                </c:pt>
                <c:pt idx="3030">
                  <c:v>1.6696262962148076E-2</c:v>
                </c:pt>
                <c:pt idx="3031">
                  <c:v>1.7400666557689012E-2</c:v>
                </c:pt>
                <c:pt idx="3032">
                  <c:v>1.7196613343357113E-2</c:v>
                </c:pt>
                <c:pt idx="3033">
                  <c:v>1.7466141323256409E-2</c:v>
                </c:pt>
                <c:pt idx="3034">
                  <c:v>1.7228278524935043E-2</c:v>
                </c:pt>
                <c:pt idx="3035">
                  <c:v>1.761805744873873E-2</c:v>
                </c:pt>
                <c:pt idx="3036">
                  <c:v>1.7583495350284459E-2</c:v>
                </c:pt>
                <c:pt idx="3037">
                  <c:v>1.737606800171081E-2</c:v>
                </c:pt>
                <c:pt idx="3038">
                  <c:v>1.7432395895504549E-2</c:v>
                </c:pt>
                <c:pt idx="3039">
                  <c:v>1.7403074807984496E-2</c:v>
                </c:pt>
                <c:pt idx="3040">
                  <c:v>1.8059954541660692E-2</c:v>
                </c:pt>
                <c:pt idx="3041">
                  <c:v>1.7887844567398649E-2</c:v>
                </c:pt>
                <c:pt idx="3042">
                  <c:v>1.7617483752494029E-2</c:v>
                </c:pt>
                <c:pt idx="3043">
                  <c:v>1.7409430533044917E-2</c:v>
                </c:pt>
                <c:pt idx="3044">
                  <c:v>1.7309457444730746E-2</c:v>
                </c:pt>
                <c:pt idx="3045">
                  <c:v>1.9282273061336081E-2</c:v>
                </c:pt>
                <c:pt idx="3046">
                  <c:v>1.9240075932658234E-2</c:v>
                </c:pt>
                <c:pt idx="3047">
                  <c:v>1.8955362600381352E-2</c:v>
                </c:pt>
                <c:pt idx="3048">
                  <c:v>1.8693561952443382E-2</c:v>
                </c:pt>
                <c:pt idx="3049">
                  <c:v>1.9440889338582415E-2</c:v>
                </c:pt>
                <c:pt idx="3050">
                  <c:v>1.9740218852846443E-2</c:v>
                </c:pt>
                <c:pt idx="3051">
                  <c:v>1.9654258974147867E-2</c:v>
                </c:pt>
                <c:pt idx="3052">
                  <c:v>1.9410749202877831E-2</c:v>
                </c:pt>
                <c:pt idx="3053">
                  <c:v>1.9171589781427835E-2</c:v>
                </c:pt>
                <c:pt idx="3054">
                  <c:v>1.937026665083515E-2</c:v>
                </c:pt>
                <c:pt idx="3055">
                  <c:v>1.9131832083978766E-2</c:v>
                </c:pt>
                <c:pt idx="3056">
                  <c:v>1.8867136752038802E-2</c:v>
                </c:pt>
                <c:pt idx="3057">
                  <c:v>1.8883653576174622E-2</c:v>
                </c:pt>
                <c:pt idx="3058">
                  <c:v>1.8752632563757622E-2</c:v>
                </c:pt>
                <c:pt idx="3059">
                  <c:v>1.8469201152977989E-2</c:v>
                </c:pt>
                <c:pt idx="3060">
                  <c:v>1.8196392899874521E-2</c:v>
                </c:pt>
                <c:pt idx="3061">
                  <c:v>1.832861200107026E-2</c:v>
                </c:pt>
                <c:pt idx="3062">
                  <c:v>1.828014824952329E-2</c:v>
                </c:pt>
                <c:pt idx="3063">
                  <c:v>1.8029463822340178E-2</c:v>
                </c:pt>
                <c:pt idx="3064">
                  <c:v>1.7782923804782552E-2</c:v>
                </c:pt>
                <c:pt idx="3065">
                  <c:v>1.7678009914387425E-2</c:v>
                </c:pt>
                <c:pt idx="3066">
                  <c:v>1.7575645090723242E-2</c:v>
                </c:pt>
                <c:pt idx="3067">
                  <c:v>1.7475778328941208E-2</c:v>
                </c:pt>
                <c:pt idx="3068">
                  <c:v>1.7318527204853919E-2</c:v>
                </c:pt>
                <c:pt idx="3069">
                  <c:v>1.7164617216761636E-2</c:v>
                </c:pt>
                <c:pt idx="3070">
                  <c:v>1.6912008359338242E-2</c:v>
                </c:pt>
                <c:pt idx="3071">
                  <c:v>1.6903830590114265E-2</c:v>
                </c:pt>
                <c:pt idx="3072">
                  <c:v>1.6895894372185527E-2</c:v>
                </c:pt>
                <c:pt idx="3073">
                  <c:v>1.6976739907249926E-2</c:v>
                </c:pt>
                <c:pt idx="3074">
                  <c:v>1.6830152944376432E-2</c:v>
                </c:pt>
                <c:pt idx="3075">
                  <c:v>1.6603586569908031E-2</c:v>
                </c:pt>
                <c:pt idx="3076">
                  <c:v>1.6415989158248549E-2</c:v>
                </c:pt>
                <c:pt idx="3077">
                  <c:v>1.6281609264181002E-2</c:v>
                </c:pt>
                <c:pt idx="3078">
                  <c:v>1.6150192488436889E-2</c:v>
                </c:pt>
                <c:pt idx="3079">
                  <c:v>1.6165017740989419E-2</c:v>
                </c:pt>
                <c:pt idx="3080">
                  <c:v>1.5920696109451609E-2</c:v>
                </c:pt>
                <c:pt idx="3081">
                  <c:v>1.5942661331991227E-2</c:v>
                </c:pt>
                <c:pt idx="3082">
                  <c:v>1.5884269693443587E-2</c:v>
                </c:pt>
                <c:pt idx="3083">
                  <c:v>1.5644191349610533E-2</c:v>
                </c:pt>
                <c:pt idx="3084">
                  <c:v>1.6002573927754893E-2</c:v>
                </c:pt>
                <c:pt idx="3085">
                  <c:v>1.5942601042544545E-2</c:v>
                </c:pt>
                <c:pt idx="3086">
                  <c:v>1.5884210997703641E-2</c:v>
                </c:pt>
                <c:pt idx="3087">
                  <c:v>1.5761648246234432E-2</c:v>
                </c:pt>
                <c:pt idx="3088">
                  <c:v>1.5641844838890549E-2</c:v>
                </c:pt>
                <c:pt idx="3089">
                  <c:v>1.6000348798839915E-2</c:v>
                </c:pt>
                <c:pt idx="3090">
                  <c:v>1.5758516009891341E-2</c:v>
                </c:pt>
                <c:pt idx="3091">
                  <c:v>1.563878330363409E-2</c:v>
                </c:pt>
                <c:pt idx="3092">
                  <c:v>1.6133843446401747E-2</c:v>
                </c:pt>
                <c:pt idx="3093">
                  <c:v>1.6070423270103683E-2</c:v>
                </c:pt>
                <c:pt idx="3094">
                  <c:v>1.5943694369465442E-2</c:v>
                </c:pt>
                <c:pt idx="3095">
                  <c:v>1.6567613661437539E-2</c:v>
                </c:pt>
                <c:pt idx="3096">
                  <c:v>1.6569707011198424E-2</c:v>
                </c:pt>
                <c:pt idx="3097">
                  <c:v>1.6319268817071724E-2</c:v>
                </c:pt>
                <c:pt idx="3098">
                  <c:v>1.6328898351005806E-2</c:v>
                </c:pt>
                <c:pt idx="3099">
                  <c:v>1.6146514155866345E-2</c:v>
                </c:pt>
                <c:pt idx="3100">
                  <c:v>1.5902472191581547E-2</c:v>
                </c:pt>
                <c:pt idx="3101">
                  <c:v>1.6529139032086304E-2</c:v>
                </c:pt>
                <c:pt idx="3102">
                  <c:v>1.6392275779061934E-2</c:v>
                </c:pt>
                <c:pt idx="3103">
                  <c:v>1.6258417673603989E-2</c:v>
                </c:pt>
                <c:pt idx="3104">
                  <c:v>1.7558636126214101E-2</c:v>
                </c:pt>
                <c:pt idx="3105">
                  <c:v>1.7947786464239099E-2</c:v>
                </c:pt>
                <c:pt idx="3106">
                  <c:v>1.7993385908116059E-2</c:v>
                </c:pt>
                <c:pt idx="3107">
                  <c:v>1.8360707660021038E-2</c:v>
                </c:pt>
                <c:pt idx="3108">
                  <c:v>1.8241950144141164E-2</c:v>
                </c:pt>
                <c:pt idx="3109">
                  <c:v>1.8372486153639161E-2</c:v>
                </c:pt>
                <c:pt idx="3110">
                  <c:v>1.8721332951294089E-2</c:v>
                </c:pt>
                <c:pt idx="3111">
                  <c:v>1.8538184901388165E-2</c:v>
                </c:pt>
                <c:pt idx="3112">
                  <c:v>1.9006968312885928E-2</c:v>
                </c:pt>
                <c:pt idx="3113">
                  <c:v>1.8818011061285968E-2</c:v>
                </c:pt>
                <c:pt idx="3114">
                  <c:v>1.8756277796219238E-2</c:v>
                </c:pt>
                <c:pt idx="3115">
                  <c:v>1.8776224506202564E-2</c:v>
                </c:pt>
                <c:pt idx="3116">
                  <c:v>1.8647703219538365E-2</c:v>
                </c:pt>
                <c:pt idx="3117">
                  <c:v>1.8466059988316526E-2</c:v>
                </c:pt>
                <c:pt idx="3118">
                  <c:v>1.8193300289437778E-2</c:v>
                </c:pt>
                <c:pt idx="3119">
                  <c:v>1.8021013604901635E-2</c:v>
                </c:pt>
                <c:pt idx="3120">
                  <c:v>1.8660921577162065E-2</c:v>
                </c:pt>
                <c:pt idx="3121">
                  <c:v>1.8479007967820281E-2</c:v>
                </c:pt>
                <c:pt idx="3122">
                  <c:v>1.8206048129257427E-2</c:v>
                </c:pt>
                <c:pt idx="3123">
                  <c:v>1.8090964863383369E-2</c:v>
                </c:pt>
                <c:pt idx="3124">
                  <c:v>1.8334350013487124E-2</c:v>
                </c:pt>
                <c:pt idx="3125">
                  <c:v>1.8285728899332662E-2</c:v>
                </c:pt>
                <c:pt idx="3126">
                  <c:v>1.8168749868837215E-2</c:v>
                </c:pt>
                <c:pt idx="3127">
                  <c:v>1.7900587496414648E-2</c:v>
                </c:pt>
                <c:pt idx="3128">
                  <c:v>1.7636574690387236E-2</c:v>
                </c:pt>
                <c:pt idx="3129">
                  <c:v>1.7535219720984357E-2</c:v>
                </c:pt>
                <c:pt idx="3130">
                  <c:v>1.7276865393282943E-2</c:v>
                </c:pt>
                <c:pt idx="3131">
                  <c:v>1.7344681147963854E-2</c:v>
                </c:pt>
                <c:pt idx="3132">
                  <c:v>1.7082529824378963E-2</c:v>
                </c:pt>
                <c:pt idx="3133">
                  <c:v>1.6851738804705987E-2</c:v>
                </c:pt>
                <c:pt idx="3134">
                  <c:v>1.6707851714353204E-2</c:v>
                </c:pt>
                <c:pt idx="3135">
                  <c:v>1.6462332906239802E-2</c:v>
                </c:pt>
                <c:pt idx="3136">
                  <c:v>1.6467607453717621E-2</c:v>
                </c:pt>
                <c:pt idx="3137">
                  <c:v>1.6784829561594383E-2</c:v>
                </c:pt>
                <c:pt idx="3138">
                  <c:v>1.7086909004525898E-2</c:v>
                </c:pt>
                <c:pt idx="3139">
                  <c:v>1.6856044786554777E-2</c:v>
                </c:pt>
                <c:pt idx="3140">
                  <c:v>1.6601278820348456E-2</c:v>
                </c:pt>
                <c:pt idx="3141">
                  <c:v>1.6602359091170377E-2</c:v>
                </c:pt>
                <c:pt idx="3142">
                  <c:v>1.6414784897745061E-2</c:v>
                </c:pt>
                <c:pt idx="3143">
                  <c:v>1.6173820619024351E-2</c:v>
                </c:pt>
                <c:pt idx="3144">
                  <c:v>1.6505410332173346E-2</c:v>
                </c:pt>
                <c:pt idx="3145">
                  <c:v>1.6599948848350574E-2</c:v>
                </c:pt>
                <c:pt idx="3146">
                  <c:v>1.6524472142029199E-2</c:v>
                </c:pt>
                <c:pt idx="3147">
                  <c:v>1.6450928880868618E-2</c:v>
                </c:pt>
                <c:pt idx="3148">
                  <c:v>1.623073410260165E-2</c:v>
                </c:pt>
                <c:pt idx="3149">
                  <c:v>1.6100443124744058E-2</c:v>
                </c:pt>
                <c:pt idx="3150">
                  <c:v>1.592242212785358E-2</c:v>
                </c:pt>
                <c:pt idx="3151">
                  <c:v>1.706247857700656E-2</c:v>
                </c:pt>
                <c:pt idx="3152">
                  <c:v>1.7058466365611331E-2</c:v>
                </c:pt>
                <c:pt idx="3153">
                  <c:v>1.6828105263938256E-2</c:v>
                </c:pt>
                <c:pt idx="3154">
                  <c:v>1.7256283774854778E-2</c:v>
                </c:pt>
                <c:pt idx="3155">
                  <c:v>1.700226006724519E-2</c:v>
                </c:pt>
                <c:pt idx="3156">
                  <c:v>1.6745284171145416E-2</c:v>
                </c:pt>
                <c:pt idx="3157">
                  <c:v>1.7318516431194114E-2</c:v>
                </c:pt>
                <c:pt idx="3158">
                  <c:v>1.8517155119449742E-2</c:v>
                </c:pt>
                <c:pt idx="3159">
                  <c:v>1.8463769797505566E-2</c:v>
                </c:pt>
                <c:pt idx="3160">
                  <c:v>1.819105188956081E-2</c:v>
                </c:pt>
                <c:pt idx="3161">
                  <c:v>1.8018915030123484E-2</c:v>
                </c:pt>
                <c:pt idx="3162">
                  <c:v>1.7772575788748794E-2</c:v>
                </c:pt>
                <c:pt idx="3163">
                  <c:v>1.7824210991458197E-2</c:v>
                </c:pt>
                <c:pt idx="3164">
                  <c:v>1.771846104295792E-2</c:v>
                </c:pt>
                <c:pt idx="3165">
                  <c:v>1.8880611710441021E-2</c:v>
                </c:pt>
                <c:pt idx="3166">
                  <c:v>1.8749816340179658E-2</c:v>
                </c:pt>
                <c:pt idx="3167">
                  <c:v>1.856618715531896E-2</c:v>
                </c:pt>
                <c:pt idx="3168">
                  <c:v>1.8310810921191752E-2</c:v>
                </c:pt>
                <c:pt idx="3169">
                  <c:v>1.9604514785301775E-2</c:v>
                </c:pt>
                <c:pt idx="3170">
                  <c:v>1.9403640149407004E-2</c:v>
                </c:pt>
                <c:pt idx="3171">
                  <c:v>1.9134518645268897E-2</c:v>
                </c:pt>
                <c:pt idx="3172">
                  <c:v>1.9233391640344315E-2</c:v>
                </c:pt>
                <c:pt idx="3173">
                  <c:v>2.1692857719266503E-2</c:v>
                </c:pt>
                <c:pt idx="3174">
                  <c:v>2.1708065737550124E-2</c:v>
                </c:pt>
                <c:pt idx="3175">
                  <c:v>2.1401553793912207E-2</c:v>
                </c:pt>
                <c:pt idx="3176">
                  <c:v>2.1425759122332487E-2</c:v>
                </c:pt>
                <c:pt idx="3177">
                  <c:v>2.1123798181649573E-2</c:v>
                </c:pt>
                <c:pt idx="3178">
                  <c:v>2.235078972050758E-2</c:v>
                </c:pt>
                <c:pt idx="3179">
                  <c:v>2.2268476551004578E-2</c:v>
                </c:pt>
                <c:pt idx="3180">
                  <c:v>2.2015968240010213E-2</c:v>
                </c:pt>
                <c:pt idx="3181">
                  <c:v>2.2849807975130407E-2</c:v>
                </c:pt>
                <c:pt idx="3182">
                  <c:v>2.2524961776553973E-2</c:v>
                </c:pt>
                <c:pt idx="3183">
                  <c:v>2.2205320898695764E-2</c:v>
                </c:pt>
                <c:pt idx="3184">
                  <c:v>2.1890810359544197E-2</c:v>
                </c:pt>
                <c:pt idx="3185">
                  <c:v>2.164545476378768E-2</c:v>
                </c:pt>
                <c:pt idx="3186">
                  <c:v>2.1404772870853364E-2</c:v>
                </c:pt>
                <c:pt idx="3187">
                  <c:v>2.1987293182796869E-2</c:v>
                </c:pt>
                <c:pt idx="3188">
                  <c:v>2.2675840731622141E-2</c:v>
                </c:pt>
                <c:pt idx="3189">
                  <c:v>2.2379589326137754E-2</c:v>
                </c:pt>
                <c:pt idx="3190">
                  <c:v>2.2229101427710243E-2</c:v>
                </c:pt>
                <c:pt idx="3191">
                  <c:v>2.1940534174950906E-2</c:v>
                </c:pt>
                <c:pt idx="3192">
                  <c:v>2.1614262102907806E-2</c:v>
                </c:pt>
                <c:pt idx="3193">
                  <c:v>2.2185191578362146E-2</c:v>
                </c:pt>
                <c:pt idx="3194">
                  <c:v>2.2039273037843598E-2</c:v>
                </c:pt>
                <c:pt idx="3195">
                  <c:v>2.213278952868071E-2</c:v>
                </c:pt>
                <c:pt idx="3196">
                  <c:v>2.1845883805845765E-2</c:v>
                </c:pt>
                <c:pt idx="3197">
                  <c:v>2.1601382390030871E-2</c:v>
                </c:pt>
                <c:pt idx="3198">
                  <c:v>2.1296589393501954E-2</c:v>
                </c:pt>
                <c:pt idx="3199">
                  <c:v>2.1171931669798225E-2</c:v>
                </c:pt>
                <c:pt idx="3200">
                  <c:v>2.0901704428561534E-2</c:v>
                </c:pt>
                <c:pt idx="3201">
                  <c:v>2.063620334959031E-2</c:v>
                </c:pt>
                <c:pt idx="3202">
                  <c:v>2.0347011876316563E-2</c:v>
                </c:pt>
                <c:pt idx="3203">
                  <c:v>2.0852580541561513E-2</c:v>
                </c:pt>
                <c:pt idx="3204">
                  <c:v>2.0627156199161754E-2</c:v>
                </c:pt>
                <c:pt idx="3205">
                  <c:v>2.0321074854597443E-2</c:v>
                </c:pt>
                <c:pt idx="3206">
                  <c:v>2.0475849279434678E-2</c:v>
                </c:pt>
                <c:pt idx="3207">
                  <c:v>2.0847570536323939E-2</c:v>
                </c:pt>
                <c:pt idx="3208">
                  <c:v>2.0672566375170516E-2</c:v>
                </c:pt>
                <c:pt idx="3209">
                  <c:v>2.0501385068004415E-2</c:v>
                </c:pt>
                <c:pt idx="3210">
                  <c:v>2.033396235863132E-2</c:v>
                </c:pt>
                <c:pt idx="3211">
                  <c:v>2.0233097560067671E-2</c:v>
                </c:pt>
                <c:pt idx="3212">
                  <c:v>2.0071605041844534E-2</c:v>
                </c:pt>
                <c:pt idx="3213">
                  <c:v>1.9913706040663635E-2</c:v>
                </c:pt>
                <c:pt idx="3214">
                  <c:v>2.0312499188678002E-2</c:v>
                </c:pt>
                <c:pt idx="3215">
                  <c:v>2.0011261633360762E-2</c:v>
                </c:pt>
                <c:pt idx="3216">
                  <c:v>2.0080202158154675E-2</c:v>
                </c:pt>
                <c:pt idx="3217">
                  <c:v>2.0146849070494771E-2</c:v>
                </c:pt>
                <c:pt idx="3218">
                  <c:v>2.0125422789383111E-2</c:v>
                </c:pt>
                <c:pt idx="3219">
                  <c:v>2.0029827148703175E-2</c:v>
                </c:pt>
                <c:pt idx="3220">
                  <c:v>1.9820507496486957E-2</c:v>
                </c:pt>
                <c:pt idx="3221">
                  <c:v>1.952684919446095E-2</c:v>
                </c:pt>
                <c:pt idx="3222">
                  <c:v>1.9231716103336276E-2</c:v>
                </c:pt>
                <c:pt idx="3223">
                  <c:v>1.9092814782995796E-2</c:v>
                </c:pt>
                <c:pt idx="3224">
                  <c:v>1.88287837981518E-2</c:v>
                </c:pt>
                <c:pt idx="3225">
                  <c:v>1.9568063144855395E-2</c:v>
                </c:pt>
                <c:pt idx="3226">
                  <c:v>1.9326145515624126E-2</c:v>
                </c:pt>
                <c:pt idx="3227">
                  <c:v>1.9185081252451996E-2</c:v>
                </c:pt>
                <c:pt idx="3228">
                  <c:v>1.8919537855169283E-2</c:v>
                </c:pt>
                <c:pt idx="3229">
                  <c:v>1.8639778508369183E-2</c:v>
                </c:pt>
                <c:pt idx="3230">
                  <c:v>1.8358052798590315E-2</c:v>
                </c:pt>
                <c:pt idx="3231">
                  <c:v>1.8239517500909769E-2</c:v>
                </c:pt>
                <c:pt idx="3232">
                  <c:v>1.8725335894725997E-2</c:v>
                </c:pt>
                <c:pt idx="3233">
                  <c:v>1.8838696944255769E-2</c:v>
                </c:pt>
                <c:pt idx="3234">
                  <c:v>1.8560186018686878E-2</c:v>
                </c:pt>
                <c:pt idx="3235">
                  <c:v>1.8380436637261605E-2</c:v>
                </c:pt>
                <c:pt idx="3236">
                  <c:v>1.8412474528245817E-2</c:v>
                </c:pt>
                <c:pt idx="3237">
                  <c:v>1.8537154205109516E-2</c:v>
                </c:pt>
                <c:pt idx="3238">
                  <c:v>1.8256979581609038E-2</c:v>
                </c:pt>
                <c:pt idx="3239">
                  <c:v>1.8083477138525303E-2</c:v>
                </c:pt>
                <c:pt idx="3240">
                  <c:v>1.7868403934438077E-2</c:v>
                </c:pt>
                <c:pt idx="3241">
                  <c:v>1.8374984872200989E-2</c:v>
                </c:pt>
                <c:pt idx="3242">
                  <c:v>1.8199044701895307E-2</c:v>
                </c:pt>
                <c:pt idx="3243">
                  <c:v>1.7981856114622816E-2</c:v>
                </c:pt>
                <c:pt idx="3244">
                  <c:v>1.7814070167335844E-2</c:v>
                </c:pt>
                <c:pt idx="3245">
                  <c:v>1.7551403380255258E-2</c:v>
                </c:pt>
                <c:pt idx="3246">
                  <c:v>1.7312821782362247E-2</c:v>
                </c:pt>
                <c:pt idx="3247">
                  <c:v>1.7219588360719906E-2</c:v>
                </c:pt>
                <c:pt idx="3248">
                  <c:v>1.7067898455663425E-2</c:v>
                </c:pt>
                <c:pt idx="3249">
                  <c:v>1.6816796975926369E-2</c:v>
                </c:pt>
                <c:pt idx="3250">
                  <c:v>1.6673778269882845E-2</c:v>
                </c:pt>
                <c:pt idx="3251">
                  <c:v>1.6533868162622974E-2</c:v>
                </c:pt>
                <c:pt idx="3252">
                  <c:v>1.6283971644731748E-2</c:v>
                </c:pt>
                <c:pt idx="3253">
                  <c:v>1.6037852117744285E-2</c:v>
                </c:pt>
                <c:pt idx="3254">
                  <c:v>1.5824661443582612E-2</c:v>
                </c:pt>
                <c:pt idx="3255">
                  <c:v>1.5849909303807943E-2</c:v>
                </c:pt>
                <c:pt idx="3256">
                  <c:v>1.587436136100653E-2</c:v>
                </c:pt>
                <c:pt idx="3257">
                  <c:v>1.5641815295185411E-2</c:v>
                </c:pt>
                <c:pt idx="3258">
                  <c:v>1.5412893684325107E-2</c:v>
                </c:pt>
                <c:pt idx="3259">
                  <c:v>1.5179939821111928E-2</c:v>
                </c:pt>
                <c:pt idx="3260">
                  <c:v>1.5324217323883331E-2</c:v>
                </c:pt>
                <c:pt idx="3261">
                  <c:v>1.5161291686369597E-2</c:v>
                </c:pt>
                <c:pt idx="3262">
                  <c:v>1.4939870153340619E-2</c:v>
                </c:pt>
                <c:pt idx="3263">
                  <c:v>1.509363141854609E-2</c:v>
                </c:pt>
                <c:pt idx="3264">
                  <c:v>1.4989247452641874E-2</c:v>
                </c:pt>
                <c:pt idx="3265">
                  <c:v>1.4770514905991206E-2</c:v>
                </c:pt>
                <c:pt idx="3266">
                  <c:v>1.4673698523209549E-2</c:v>
                </c:pt>
                <c:pt idx="3267">
                  <c:v>1.4451917018151635E-2</c:v>
                </c:pt>
                <c:pt idx="3268">
                  <c:v>1.436267835099469E-2</c:v>
                </c:pt>
                <c:pt idx="3269">
                  <c:v>1.4275583862360389E-2</c:v>
                </c:pt>
                <c:pt idx="3270">
                  <c:v>1.4263623836872057E-2</c:v>
                </c:pt>
                <c:pt idx="3271">
                  <c:v>1.4340841971099159E-2</c:v>
                </c:pt>
                <c:pt idx="3272">
                  <c:v>1.4132262860360033E-2</c:v>
                </c:pt>
                <c:pt idx="3273">
                  <c:v>1.3926956793038302E-2</c:v>
                </c:pt>
                <c:pt idx="3274">
                  <c:v>1.3792004925208046E-2</c:v>
                </c:pt>
                <c:pt idx="3275">
                  <c:v>1.371886215911622E-2</c:v>
                </c:pt>
                <c:pt idx="3276">
                  <c:v>1.3723461762960716E-2</c:v>
                </c:pt>
                <c:pt idx="3277">
                  <c:v>1.3524581259474729E-2</c:v>
                </c:pt>
                <c:pt idx="3278">
                  <c:v>1.3354791633219336E-2</c:v>
                </c:pt>
                <c:pt idx="3279">
                  <c:v>1.3370579081196996E-2</c:v>
                </c:pt>
                <c:pt idx="3280">
                  <c:v>1.3247161640321609E-2</c:v>
                </c:pt>
                <c:pt idx="3281">
                  <c:v>1.3473553858773423E-2</c:v>
                </c:pt>
                <c:pt idx="3282">
                  <c:v>1.3408389726484199E-2</c:v>
                </c:pt>
                <c:pt idx="3283">
                  <c:v>1.3344876495687219E-2</c:v>
                </c:pt>
                <c:pt idx="3284">
                  <c:v>1.3221998144450513E-2</c:v>
                </c:pt>
                <c:pt idx="3285">
                  <c:v>1.3241942345091828E-2</c:v>
                </c:pt>
                <c:pt idx="3286">
                  <c:v>1.3041800717639182E-2</c:v>
                </c:pt>
                <c:pt idx="3287">
                  <c:v>1.2880586137662743E-2</c:v>
                </c:pt>
                <c:pt idx="3288">
                  <c:v>1.2562162182158413E-2</c:v>
                </c:pt>
                <c:pt idx="3289">
                  <c:v>1.2381389426545807E-2</c:v>
                </c:pt>
                <c:pt idx="3290">
                  <c:v>1.2203481593769936E-2</c:v>
                </c:pt>
                <c:pt idx="3291">
                  <c:v>1.2469492419512607E-2</c:v>
                </c:pt>
                <c:pt idx="3292">
                  <c:v>1.2281025770035413E-2</c:v>
                </c:pt>
                <c:pt idx="3293">
                  <c:v>1.2104710204998738E-2</c:v>
                </c:pt>
                <c:pt idx="3294">
                  <c:v>1.2511441203094779E-2</c:v>
                </c:pt>
                <c:pt idx="3295">
                  <c:v>1.2646916786660512E-2</c:v>
                </c:pt>
                <c:pt idx="3296">
                  <c:v>1.253683676600071E-2</c:v>
                </c:pt>
                <c:pt idx="3297">
                  <c:v>1.234735225926703E-2</c:v>
                </c:pt>
                <c:pt idx="3298">
                  <c:v>1.2169984288471731E-2</c:v>
                </c:pt>
                <c:pt idx="3299">
                  <c:v>1.22185652633838E-2</c:v>
                </c:pt>
                <c:pt idx="3300">
                  <c:v>1.2182631284298924E-2</c:v>
                </c:pt>
                <c:pt idx="3301">
                  <c:v>1.2082637000001143E-2</c:v>
                </c:pt>
                <c:pt idx="3302">
                  <c:v>1.19377931534351E-2</c:v>
                </c:pt>
                <c:pt idx="3303">
                  <c:v>1.2863726575654761E-2</c:v>
                </c:pt>
                <c:pt idx="3304">
                  <c:v>1.4091024975156052E-2</c:v>
                </c:pt>
                <c:pt idx="3305">
                  <c:v>1.4274857540712982E-2</c:v>
                </c:pt>
                <c:pt idx="3306">
                  <c:v>1.4132072667428525E-2</c:v>
                </c:pt>
                <c:pt idx="3307">
                  <c:v>1.3951281857022001E-2</c:v>
                </c:pt>
                <c:pt idx="3308">
                  <c:v>1.3773647643357392E-2</c:v>
                </c:pt>
                <c:pt idx="3309">
                  <c:v>1.357389153115246E-2</c:v>
                </c:pt>
                <c:pt idx="3310">
                  <c:v>1.3905072670329827E-2</c:v>
                </c:pt>
                <c:pt idx="3311">
                  <c:v>1.3827780813991825E-2</c:v>
                </c:pt>
                <c:pt idx="3312">
                  <c:v>1.3917599066967141E-2</c:v>
                </c:pt>
                <c:pt idx="3313">
                  <c:v>1.485939587399609E-2</c:v>
                </c:pt>
                <c:pt idx="3314">
                  <c:v>1.4913278096520771E-2</c:v>
                </c:pt>
                <c:pt idx="3315">
                  <c:v>1.4881120997168269E-2</c:v>
                </c:pt>
                <c:pt idx="3316">
                  <c:v>1.4780437643048764E-2</c:v>
                </c:pt>
                <c:pt idx="3317">
                  <c:v>1.4836972872816387E-2</c:v>
                </c:pt>
                <c:pt idx="3318">
                  <c:v>1.4737323324114534E-2</c:v>
                </c:pt>
                <c:pt idx="3319">
                  <c:v>1.4710102387557553E-2</c:v>
                </c:pt>
                <c:pt idx="3320">
                  <c:v>1.5764600921226252E-2</c:v>
                </c:pt>
                <c:pt idx="3321">
                  <c:v>1.624571515084041E-2</c:v>
                </c:pt>
                <c:pt idx="3322">
                  <c:v>1.6007314762870355E-2</c:v>
                </c:pt>
                <c:pt idx="3323">
                  <c:v>1.5794345635479629E-2</c:v>
                </c:pt>
                <c:pt idx="3324">
                  <c:v>1.5738220607397949E-2</c:v>
                </c:pt>
                <c:pt idx="3325">
                  <c:v>1.5566563752304851E-2</c:v>
                </c:pt>
                <c:pt idx="3326">
                  <c:v>1.5331287285904405E-2</c:v>
                </c:pt>
                <c:pt idx="3327">
                  <c:v>1.5129810661755201E-2</c:v>
                </c:pt>
                <c:pt idx="3328">
                  <c:v>1.502334327612885E-2</c:v>
                </c:pt>
                <c:pt idx="3329">
                  <c:v>1.5282599533563633E-2</c:v>
                </c:pt>
                <c:pt idx="3330">
                  <c:v>1.5240248931822008E-2</c:v>
                </c:pt>
                <c:pt idx="3331">
                  <c:v>1.5131233906408501E-2</c:v>
                </c:pt>
                <c:pt idx="3332">
                  <c:v>1.5093034380145493E-2</c:v>
                </c:pt>
                <c:pt idx="3333">
                  <c:v>1.4933946665242436E-2</c:v>
                </c:pt>
                <c:pt idx="3334">
                  <c:v>1.4777995361832946E-2</c:v>
                </c:pt>
                <c:pt idx="3335">
                  <c:v>1.6019856935683856E-2</c:v>
                </c:pt>
                <c:pt idx="3336">
                  <c:v>1.6193535516646321E-2</c:v>
                </c:pt>
                <c:pt idx="3337">
                  <c:v>1.6957055021519583E-2</c:v>
                </c:pt>
                <c:pt idx="3338">
                  <c:v>1.6728331530129328E-2</c:v>
                </c:pt>
                <c:pt idx="3339">
                  <c:v>1.7793284203243304E-2</c:v>
                </c:pt>
                <c:pt idx="3340">
                  <c:v>1.8169844236655144E-2</c:v>
                </c:pt>
                <c:pt idx="3341">
                  <c:v>2.0778691540261962E-2</c:v>
                </c:pt>
                <c:pt idx="3342">
                  <c:v>2.2324753385868142E-2</c:v>
                </c:pt>
                <c:pt idx="3343">
                  <c:v>2.2074606345886958E-2</c:v>
                </c:pt>
                <c:pt idx="3344">
                  <c:v>2.3849661379608894E-2</c:v>
                </c:pt>
                <c:pt idx="3345">
                  <c:v>2.3995340067882467E-2</c:v>
                </c:pt>
                <c:pt idx="3346">
                  <c:v>2.3759452887143057E-2</c:v>
                </c:pt>
                <c:pt idx="3347">
                  <c:v>2.3726738786534175E-2</c:v>
                </c:pt>
                <c:pt idx="3348">
                  <c:v>2.3496338785294547E-2</c:v>
                </c:pt>
                <c:pt idx="3349">
                  <c:v>2.3471205299619428E-2</c:v>
                </c:pt>
                <c:pt idx="3350">
                  <c:v>2.3121654260568517E-2</c:v>
                </c:pt>
                <c:pt idx="3351">
                  <c:v>2.279328709011641E-2</c:v>
                </c:pt>
                <c:pt idx="3352">
                  <c:v>2.2582215683000152E-2</c:v>
                </c:pt>
                <c:pt idx="3353">
                  <c:v>2.3005803641321904E-2</c:v>
                </c:pt>
                <c:pt idx="3354">
                  <c:v>2.2742789212095438E-2</c:v>
                </c:pt>
                <c:pt idx="3355">
                  <c:v>2.2447282779557952E-2</c:v>
                </c:pt>
                <c:pt idx="3356">
                  <c:v>2.2453195074483758E-2</c:v>
                </c:pt>
                <c:pt idx="3357">
                  <c:v>2.2549706912669824E-2</c:v>
                </c:pt>
                <c:pt idx="3358">
                  <c:v>2.2295292628492825E-2</c:v>
                </c:pt>
                <c:pt idx="3359">
                  <c:v>2.2224860473308308E-2</c:v>
                </c:pt>
                <c:pt idx="3360">
                  <c:v>2.3091189060255903E-2</c:v>
                </c:pt>
                <c:pt idx="3361">
                  <c:v>2.2763310158005288E-2</c:v>
                </c:pt>
                <c:pt idx="3362">
                  <c:v>2.2611403056093014E-2</c:v>
                </c:pt>
                <c:pt idx="3363">
                  <c:v>2.240414757566965E-2</c:v>
                </c:pt>
                <c:pt idx="3364">
                  <c:v>2.2411366172716E-2</c:v>
                </c:pt>
                <c:pt idx="3365">
                  <c:v>2.2094402486043638E-2</c:v>
                </c:pt>
                <c:pt idx="3366">
                  <c:v>2.1958370842912387E-2</c:v>
                </c:pt>
                <c:pt idx="3367">
                  <c:v>2.1648702410818475E-2</c:v>
                </c:pt>
                <c:pt idx="3368">
                  <c:v>2.1679211392090773E-2</c:v>
                </c:pt>
                <c:pt idx="3369">
                  <c:v>2.1357174491499566E-2</c:v>
                </c:pt>
                <c:pt idx="3370">
                  <c:v>2.2125822982907231E-2</c:v>
                </c:pt>
                <c:pt idx="3371">
                  <c:v>2.1796922334717514E-2</c:v>
                </c:pt>
                <c:pt idx="3372">
                  <c:v>2.1740041408362942E-2</c:v>
                </c:pt>
                <c:pt idx="3373">
                  <c:v>2.2803026956875683E-2</c:v>
                </c:pt>
                <c:pt idx="3374">
                  <c:v>2.2887690777144632E-2</c:v>
                </c:pt>
                <c:pt idx="3375">
                  <c:v>2.2969516523056333E-2</c:v>
                </c:pt>
                <c:pt idx="3376">
                  <c:v>2.3374771840768794E-2</c:v>
                </c:pt>
                <c:pt idx="3377">
                  <c:v>2.3042350734014026E-2</c:v>
                </c:pt>
                <c:pt idx="3378">
                  <c:v>2.2778650081316795E-2</c:v>
                </c:pt>
                <c:pt idx="3379">
                  <c:v>2.2519910358158583E-2</c:v>
                </c:pt>
                <c:pt idx="3380">
                  <c:v>2.3217212992555983E-2</c:v>
                </c:pt>
                <c:pt idx="3381">
                  <c:v>2.2866302931769687E-2</c:v>
                </c:pt>
                <c:pt idx="3382">
                  <c:v>2.3276404478754092E-2</c:v>
                </c:pt>
                <c:pt idx="3383">
                  <c:v>2.334534144451263E-2</c:v>
                </c:pt>
                <c:pt idx="3384">
                  <c:v>2.3324594275978276E-2</c:v>
                </c:pt>
                <c:pt idx="3385">
                  <c:v>2.2977291813216769E-2</c:v>
                </c:pt>
                <c:pt idx="3386">
                  <c:v>2.2967349452877071E-2</c:v>
                </c:pt>
                <c:pt idx="3387">
                  <c:v>2.2879049773394323E-2</c:v>
                </c:pt>
                <c:pt idx="3388">
                  <c:v>2.2724429552212818E-2</c:v>
                </c:pt>
                <c:pt idx="3389">
                  <c:v>2.2573436048047957E-2</c:v>
                </c:pt>
                <c:pt idx="3390">
                  <c:v>2.2575541954907699E-2</c:v>
                </c:pt>
                <c:pt idx="3391">
                  <c:v>2.2234330251236795E-2</c:v>
                </c:pt>
                <c:pt idx="3392">
                  <c:v>2.1903762698320162E-2</c:v>
                </c:pt>
                <c:pt idx="3393">
                  <c:v>2.159497495329761E-2</c:v>
                </c:pt>
                <c:pt idx="3394">
                  <c:v>2.1291172406330838E-2</c:v>
                </c:pt>
                <c:pt idx="3395">
                  <c:v>2.1020886723376545E-2</c:v>
                </c:pt>
                <c:pt idx="3396">
                  <c:v>2.1275702944130795E-2</c:v>
                </c:pt>
                <c:pt idx="3397">
                  <c:v>2.1233290408306675E-2</c:v>
                </c:pt>
                <c:pt idx="3398">
                  <c:v>2.2893022075553816E-2</c:v>
                </c:pt>
                <c:pt idx="3399">
                  <c:v>2.2885576810563177E-2</c:v>
                </c:pt>
                <c:pt idx="3400">
                  <c:v>2.3561497080024821E-2</c:v>
                </c:pt>
                <c:pt idx="3401">
                  <c:v>2.4656614166499103E-2</c:v>
                </c:pt>
                <c:pt idx="3402">
                  <c:v>2.4288896750693019E-2</c:v>
                </c:pt>
                <c:pt idx="3403">
                  <c:v>2.4101956304434784E-2</c:v>
                </c:pt>
                <c:pt idx="3404">
                  <c:v>2.3757915234073383E-2</c:v>
                </c:pt>
                <c:pt idx="3405">
                  <c:v>2.3582995731614875E-2</c:v>
                </c:pt>
                <c:pt idx="3406">
                  <c:v>2.3555356865052814E-2</c:v>
                </c:pt>
                <c:pt idx="3407">
                  <c:v>2.3817862179264838E-2</c:v>
                </c:pt>
                <c:pt idx="3408">
                  <c:v>2.3964682962971127E-2</c:v>
                </c:pt>
                <c:pt idx="3409">
                  <c:v>2.3602475476742841E-2</c:v>
                </c:pt>
                <c:pt idx="3410">
                  <c:v>2.3266411641482208E-2</c:v>
                </c:pt>
                <c:pt idx="3411">
                  <c:v>2.2935725426729607E-2</c:v>
                </c:pt>
                <c:pt idx="3412">
                  <c:v>2.2674028001726063E-2</c:v>
                </c:pt>
                <c:pt idx="3413">
                  <c:v>2.2524220451425127E-2</c:v>
                </c:pt>
                <c:pt idx="3414">
                  <c:v>2.2318800115783789E-2</c:v>
                </c:pt>
                <c:pt idx="3415">
                  <c:v>2.2117719600408751E-2</c:v>
                </c:pt>
                <c:pt idx="3416">
                  <c:v>2.1805482847490343E-2</c:v>
                </c:pt>
                <c:pt idx="3417">
                  <c:v>2.1676416153088175E-2</c:v>
                </c:pt>
                <c:pt idx="3418">
                  <c:v>2.1799970151141917E-2</c:v>
                </c:pt>
                <c:pt idx="3419">
                  <c:v>2.1476076911481012E-2</c:v>
                </c:pt>
                <c:pt idx="3420">
                  <c:v>2.1242191344605876E-2</c:v>
                </c:pt>
                <c:pt idx="3421">
                  <c:v>2.1200719898079472E-2</c:v>
                </c:pt>
                <c:pt idx="3422">
                  <c:v>2.1023676066358202E-2</c:v>
                </c:pt>
                <c:pt idx="3423">
                  <c:v>2.1074083293842551E-2</c:v>
                </c:pt>
                <c:pt idx="3424">
                  <c:v>2.076135397681059E-2</c:v>
                </c:pt>
                <c:pt idx="3425">
                  <c:v>2.0541379563703912E-2</c:v>
                </c:pt>
                <c:pt idx="3426">
                  <c:v>2.051990687158076E-2</c:v>
                </c:pt>
                <c:pt idx="3427">
                  <c:v>2.0357876302552813E-2</c:v>
                </c:pt>
                <c:pt idx="3428">
                  <c:v>2.0430166756942685E-2</c:v>
                </c:pt>
                <c:pt idx="3429">
                  <c:v>2.0216711708466048E-2</c:v>
                </c:pt>
                <c:pt idx="3430">
                  <c:v>2.0061468445913316E-2</c:v>
                </c:pt>
                <c:pt idx="3431">
                  <c:v>1.9976009316583141E-2</c:v>
                </c:pt>
                <c:pt idx="3432">
                  <c:v>1.9680194654642515E-2</c:v>
                </c:pt>
                <c:pt idx="3433">
                  <c:v>1.9604669527725101E-2</c:v>
                </c:pt>
                <c:pt idx="3434">
                  <c:v>1.940768521155499E-2</c:v>
                </c:pt>
                <c:pt idx="3435">
                  <c:v>1.9860510184140524E-2</c:v>
                </c:pt>
                <c:pt idx="3436">
                  <c:v>1.9713325840744464E-2</c:v>
                </c:pt>
                <c:pt idx="3437">
                  <c:v>1.9440116427938942E-2</c:v>
                </c:pt>
                <c:pt idx="3438">
                  <c:v>1.954385998012708E-2</c:v>
                </c:pt>
                <c:pt idx="3439">
                  <c:v>1.9273426175298664E-2</c:v>
                </c:pt>
                <c:pt idx="3440">
                  <c:v>1.9604978840274859E-2</c:v>
                </c:pt>
                <c:pt idx="3441">
                  <c:v>1.9314887557081089E-2</c:v>
                </c:pt>
                <c:pt idx="3442">
                  <c:v>1.9079727769976528E-2</c:v>
                </c:pt>
                <c:pt idx="3443">
                  <c:v>1.9302399417927118E-2</c:v>
                </c:pt>
                <c:pt idx="3444">
                  <c:v>1.9111530932626877E-2</c:v>
                </c:pt>
                <c:pt idx="3445">
                  <c:v>1.8829058341456727E-2</c:v>
                </c:pt>
                <c:pt idx="3446">
                  <c:v>1.8602701732791663E-2</c:v>
                </c:pt>
                <c:pt idx="3447">
                  <c:v>1.8321536409549106E-2</c:v>
                </c:pt>
                <c:pt idx="3448">
                  <c:v>1.8051279106731755E-2</c:v>
                </c:pt>
                <c:pt idx="3449">
                  <c:v>1.8106627762702131E-2</c:v>
                </c:pt>
                <c:pt idx="3450">
                  <c:v>1.7893505714167701E-2</c:v>
                </c:pt>
                <c:pt idx="3451">
                  <c:v>1.8054198966822348E-2</c:v>
                </c:pt>
                <c:pt idx="3452">
                  <c:v>1.7781323834956748E-2</c:v>
                </c:pt>
                <c:pt idx="3453">
                  <c:v>1.7683290414290471E-2</c:v>
                </c:pt>
                <c:pt idx="3454">
                  <c:v>1.7750902764351241E-2</c:v>
                </c:pt>
                <c:pt idx="3455">
                  <c:v>1.7728339459097714E-2</c:v>
                </c:pt>
                <c:pt idx="3456">
                  <c:v>1.7570164181814792E-2</c:v>
                </c:pt>
                <c:pt idx="3457">
                  <c:v>1.7311547913734904E-2</c:v>
                </c:pt>
                <c:pt idx="3458">
                  <c:v>1.722520093661313E-2</c:v>
                </c:pt>
                <c:pt idx="3459">
                  <c:v>1.7412300275392759E-2</c:v>
                </c:pt>
                <c:pt idx="3460">
                  <c:v>1.7212078076979474E-2</c:v>
                </c:pt>
                <c:pt idx="3461">
                  <c:v>1.7205239616821046E-2</c:v>
                </c:pt>
                <c:pt idx="3462">
                  <c:v>1.7058286319624791E-2</c:v>
                </c:pt>
                <c:pt idx="3463">
                  <c:v>1.6978342824600805E-2</c:v>
                </c:pt>
                <c:pt idx="3464">
                  <c:v>1.6750449809397439E-2</c:v>
                </c:pt>
                <c:pt idx="3465">
                  <c:v>1.7514835761055732E-2</c:v>
                </c:pt>
                <c:pt idx="3466">
                  <c:v>1.7423401919742846E-2</c:v>
                </c:pt>
                <c:pt idx="3467">
                  <c:v>1.7499841093358278E-2</c:v>
                </c:pt>
                <c:pt idx="3468">
                  <c:v>1.7242315593298276E-2</c:v>
                </c:pt>
                <c:pt idx="3469">
                  <c:v>1.7324989912780021E-2</c:v>
                </c:pt>
                <c:pt idx="3470">
                  <c:v>1.7508069488282752E-2</c:v>
                </c:pt>
                <c:pt idx="3471">
                  <c:v>1.7271302492571326E-2</c:v>
                </c:pt>
                <c:pt idx="3472">
                  <c:v>1.7076708578576197E-2</c:v>
                </c:pt>
                <c:pt idx="3473">
                  <c:v>1.6825525452132339E-2</c:v>
                </c:pt>
                <c:pt idx="3474">
                  <c:v>1.6822139059716551E-2</c:v>
                </c:pt>
                <c:pt idx="3475">
                  <c:v>1.6595958309912791E-2</c:v>
                </c:pt>
                <c:pt idx="3476">
                  <c:v>1.6458646951759252E-2</c:v>
                </c:pt>
                <c:pt idx="3477">
                  <c:v>1.6324351439588526E-2</c:v>
                </c:pt>
                <c:pt idx="3478">
                  <c:v>1.6142635090872704E-2</c:v>
                </c:pt>
                <c:pt idx="3479">
                  <c:v>1.5898651755628924E-2</c:v>
                </c:pt>
                <c:pt idx="3480">
                  <c:v>1.5923665370248721E-2</c:v>
                </c:pt>
                <c:pt idx="3481">
                  <c:v>1.5690410300499228E-2</c:v>
                </c:pt>
                <c:pt idx="3482">
                  <c:v>1.5640398320140959E-2</c:v>
                </c:pt>
                <c:pt idx="3483">
                  <c:v>1.5673621241773926E-2</c:v>
                </c:pt>
                <c:pt idx="3484">
                  <c:v>1.5624061066901439E-2</c:v>
                </c:pt>
                <c:pt idx="3485">
                  <c:v>1.5418136925447665E-2</c:v>
                </c:pt>
                <c:pt idx="3486">
                  <c:v>1.5556096383039853E-2</c:v>
                </c:pt>
                <c:pt idx="3487">
                  <c:v>1.5389188474043965E-2</c:v>
                </c:pt>
                <c:pt idx="3488">
                  <c:v>1.5278949913458696E-2</c:v>
                </c:pt>
                <c:pt idx="3489">
                  <c:v>1.5117462498574784E-2</c:v>
                </c:pt>
                <c:pt idx="3490">
                  <c:v>1.4896787988120268E-2</c:v>
                </c:pt>
                <c:pt idx="3491">
                  <c:v>1.5170790107710294E-2</c:v>
                </c:pt>
                <c:pt idx="3492">
                  <c:v>1.6817619389134127E-2</c:v>
                </c:pt>
                <c:pt idx="3493">
                  <c:v>1.6570458726278835E-2</c:v>
                </c:pt>
                <c:pt idx="3494">
                  <c:v>1.6348507573585622E-2</c:v>
                </c:pt>
                <c:pt idx="3495">
                  <c:v>1.6557520882884768E-2</c:v>
                </c:pt>
                <c:pt idx="3496">
                  <c:v>1.6314401705015542E-2</c:v>
                </c:pt>
                <c:pt idx="3497">
                  <c:v>1.6524857663620648E-2</c:v>
                </c:pt>
                <c:pt idx="3498">
                  <c:v>1.6282246261431443E-2</c:v>
                </c:pt>
                <c:pt idx="3499">
                  <c:v>1.6151848168038937E-2</c:v>
                </c:pt>
                <c:pt idx="3500">
                  <c:v>1.5907725584321644E-2</c:v>
                </c:pt>
                <c:pt idx="3501">
                  <c:v>1.5851902559147125E-2</c:v>
                </c:pt>
                <c:pt idx="3502">
                  <c:v>1.5619765697391817E-2</c:v>
                </c:pt>
                <c:pt idx="3503">
                  <c:v>1.5504250070648276E-2</c:v>
                </c:pt>
                <c:pt idx="3504">
                  <c:v>1.5541857101128547E-2</c:v>
                </c:pt>
                <c:pt idx="3505">
                  <c:v>1.5375226623985661E-2</c:v>
                </c:pt>
                <c:pt idx="3506">
                  <c:v>1.5753045013295733E-2</c:v>
                </c:pt>
                <c:pt idx="3507">
                  <c:v>1.5634502761527641E-2</c:v>
                </c:pt>
                <c:pt idx="3508">
                  <c:v>1.5764177844605078E-2</c:v>
                </c:pt>
                <c:pt idx="3509">
                  <c:v>1.6744814048673038E-2</c:v>
                </c:pt>
                <c:pt idx="3510">
                  <c:v>1.6667209936743914E-2</c:v>
                </c:pt>
                <c:pt idx="3511">
                  <c:v>1.652833968335149E-2</c:v>
                </c:pt>
                <c:pt idx="3512">
                  <c:v>1.6307097622319536E-2</c:v>
                </c:pt>
                <c:pt idx="3513">
                  <c:v>1.624076794226615E-2</c:v>
                </c:pt>
                <c:pt idx="3514">
                  <c:v>1.6060648128437351E-2</c:v>
                </c:pt>
                <c:pt idx="3515">
                  <c:v>1.5935183964464781E-2</c:v>
                </c:pt>
                <c:pt idx="3516">
                  <c:v>1.5760930702007101E-2</c:v>
                </c:pt>
                <c:pt idx="3517">
                  <c:v>1.559004425097121E-2</c:v>
                </c:pt>
                <c:pt idx="3518">
                  <c:v>1.5384700059184735E-2</c:v>
                </c:pt>
                <c:pt idx="3519">
                  <c:v>1.5274564748586709E-2</c:v>
                </c:pt>
                <c:pt idx="3520">
                  <c:v>1.5113163456489829E-2</c:v>
                </c:pt>
                <c:pt idx="3521">
                  <c:v>1.4915980655959489E-2</c:v>
                </c:pt>
                <c:pt idx="3522">
                  <c:v>1.4722190228269167E-2</c:v>
                </c:pt>
                <c:pt idx="3523">
                  <c:v>1.4571731188002292E-2</c:v>
                </c:pt>
                <c:pt idx="3524">
                  <c:v>1.438388994247356E-2</c:v>
                </c:pt>
                <c:pt idx="3525">
                  <c:v>1.4370391597220741E-2</c:v>
                </c:pt>
                <c:pt idx="3526">
                  <c:v>1.428414898559833E-2</c:v>
                </c:pt>
                <c:pt idx="3527">
                  <c:v>1.4068255217882807E-2</c:v>
                </c:pt>
                <c:pt idx="3528">
                  <c:v>1.3989364994675199E-2</c:v>
                </c:pt>
                <c:pt idx="3529">
                  <c:v>1.3777926656998014E-2</c:v>
                </c:pt>
                <c:pt idx="3530">
                  <c:v>1.3706214915200675E-2</c:v>
                </c:pt>
                <c:pt idx="3531">
                  <c:v>1.3499056170066829E-2</c:v>
                </c:pt>
                <c:pt idx="3532">
                  <c:v>1.3434350902933954E-2</c:v>
                </c:pt>
                <c:pt idx="3533">
                  <c:v>1.3371287629943834E-2</c:v>
                </c:pt>
                <c:pt idx="3534">
                  <c:v>1.3388291391092612E-2</c:v>
                </c:pt>
                <c:pt idx="3535">
                  <c:v>1.3194760555640419E-2</c:v>
                </c:pt>
                <c:pt idx="3536">
                  <c:v>1.303110338740811E-2</c:v>
                </c:pt>
                <c:pt idx="3537">
                  <c:v>1.315653338972003E-2</c:v>
                </c:pt>
                <c:pt idx="3538">
                  <c:v>1.2957682651993506E-2</c:v>
                </c:pt>
                <c:pt idx="3539">
                  <c:v>1.2906916585439833E-2</c:v>
                </c:pt>
                <c:pt idx="3540">
                  <c:v>1.2938685959083826E-2</c:v>
                </c:pt>
                <c:pt idx="3541">
                  <c:v>1.3183021783016512E-2</c:v>
                </c:pt>
                <c:pt idx="3542">
                  <c:v>1.3126397207785719E-2</c:v>
                </c:pt>
                <c:pt idx="3543">
                  <c:v>1.2937000606242997E-2</c:v>
                </c:pt>
                <c:pt idx="3544">
                  <c:v>1.277794998040019E-2</c:v>
                </c:pt>
                <c:pt idx="3545">
                  <c:v>1.3657982733818578E-2</c:v>
                </c:pt>
                <c:pt idx="3546">
                  <c:v>1.3598632371115601E-2</c:v>
                </c:pt>
                <c:pt idx="3547">
                  <c:v>1.4407522375035543E-2</c:v>
                </c:pt>
                <c:pt idx="3548">
                  <c:v>1.448240150962996E-2</c:v>
                </c:pt>
                <c:pt idx="3549">
                  <c:v>1.4336854371294188E-2</c:v>
                </c:pt>
                <c:pt idx="3550">
                  <c:v>1.4773549908709452E-2</c:v>
                </c:pt>
                <c:pt idx="3551">
                  <c:v>1.4550259227861727E-2</c:v>
                </c:pt>
                <c:pt idx="3552">
                  <c:v>1.4338473183061922E-2</c:v>
                </c:pt>
                <c:pt idx="3553">
                  <c:v>1.4253181880771142E-2</c:v>
                </c:pt>
                <c:pt idx="3554">
                  <c:v>1.4333497530022086E-2</c:v>
                </c:pt>
                <c:pt idx="3555">
                  <c:v>1.4410976040104001E-2</c:v>
                </c:pt>
                <c:pt idx="3556">
                  <c:v>1.4201373681688261E-2</c:v>
                </c:pt>
                <c:pt idx="3557">
                  <c:v>1.4020018820919578E-2</c:v>
                </c:pt>
                <c:pt idx="3558">
                  <c:v>1.3816554231722209E-2</c:v>
                </c:pt>
                <c:pt idx="3559">
                  <c:v>1.3744067469805868E-2</c:v>
                </c:pt>
                <c:pt idx="3560">
                  <c:v>1.3570729259016931E-2</c:v>
                </c:pt>
                <c:pt idx="3561">
                  <c:v>1.3400449080843957E-2</c:v>
                </c:pt>
                <c:pt idx="3562">
                  <c:v>1.3416841945293634E-2</c:v>
                </c:pt>
                <c:pt idx="3563">
                  <c:v>1.3527817705751271E-2</c:v>
                </c:pt>
                <c:pt idx="3564">
                  <c:v>1.335829630039086E-2</c:v>
                </c:pt>
                <c:pt idx="3565">
                  <c:v>1.3165250798177557E-2</c:v>
                </c:pt>
                <c:pt idx="3566">
                  <c:v>1.3109281010915365E-2</c:v>
                </c:pt>
                <c:pt idx="3567">
                  <c:v>1.3476430935928322E-2</c:v>
                </c:pt>
                <c:pt idx="3568">
                  <c:v>1.3823252318254001E-2</c:v>
                </c:pt>
                <c:pt idx="3569">
                  <c:v>1.3826662966827497E-2</c:v>
                </c:pt>
                <c:pt idx="3570">
                  <c:v>1.3694486077120269E-2</c:v>
                </c:pt>
                <c:pt idx="3571">
                  <c:v>1.3795047443830862E-2</c:v>
                </c:pt>
                <c:pt idx="3572">
                  <c:v>1.3663523423347555E-2</c:v>
                </c:pt>
                <c:pt idx="3573">
                  <c:v>1.3465666975738935E-2</c:v>
                </c:pt>
                <c:pt idx="3574">
                  <c:v>1.3262143925039461E-2</c:v>
                </c:pt>
                <c:pt idx="3575">
                  <c:v>1.3097336040936217E-2</c:v>
                </c:pt>
                <c:pt idx="3576">
                  <c:v>1.2935466313725616E-2</c:v>
                </c:pt>
                <c:pt idx="3577">
                  <c:v>1.2885481558425466E-2</c:v>
                </c:pt>
                <c:pt idx="3578">
                  <c:v>1.2836810384372966E-2</c:v>
                </c:pt>
                <c:pt idx="3579">
                  <c:v>1.2679608572208172E-2</c:v>
                </c:pt>
                <c:pt idx="3580">
                  <c:v>1.2571672033593289E-2</c:v>
                </c:pt>
                <c:pt idx="3581">
                  <c:v>1.2614765272186893E-2</c:v>
                </c:pt>
                <c:pt idx="3582">
                  <c:v>1.2508236173351958E-2</c:v>
                </c:pt>
                <c:pt idx="3583">
                  <c:v>1.2404028836851726E-2</c:v>
                </c:pt>
                <c:pt idx="3584">
                  <c:v>1.2226087042681955E-2</c:v>
                </c:pt>
                <c:pt idx="3585">
                  <c:v>1.2079949170811032E-2</c:v>
                </c:pt>
                <c:pt idx="3586">
                  <c:v>1.3232899566031771E-2</c:v>
                </c:pt>
                <c:pt idx="3587">
                  <c:v>1.3254550738546029E-2</c:v>
                </c:pt>
                <c:pt idx="3588">
                  <c:v>1.3063142529790461E-2</c:v>
                </c:pt>
                <c:pt idx="3589">
                  <c:v>1.3090190802840095E-2</c:v>
                </c:pt>
                <c:pt idx="3590">
                  <c:v>1.3213744962186663E-2</c:v>
                </c:pt>
                <c:pt idx="3591">
                  <c:v>1.3880636058298373E-2</c:v>
                </c:pt>
                <c:pt idx="3592">
                  <c:v>1.3704896183001337E-2</c:v>
                </c:pt>
                <c:pt idx="3593">
                  <c:v>1.3914378521564833E-2</c:v>
                </c:pt>
                <c:pt idx="3594">
                  <c:v>1.3712574619067459E-2</c:v>
                </c:pt>
                <c:pt idx="3595">
                  <c:v>1.371934527908443E-2</c:v>
                </c:pt>
                <c:pt idx="3596">
                  <c:v>1.3649284110961005E-2</c:v>
                </c:pt>
                <c:pt idx="3597">
                  <c:v>1.3442985830516993E-2</c:v>
                </c:pt>
                <c:pt idx="3598">
                  <c:v>1.3791627590849832E-2</c:v>
                </c:pt>
                <c:pt idx="3599">
                  <c:v>1.3997256784552296E-2</c:v>
                </c:pt>
                <c:pt idx="3600">
                  <c:v>1.3920295847054145E-2</c:v>
                </c:pt>
                <c:pt idx="3601">
                  <c:v>1.3743859759937424E-2</c:v>
                </c:pt>
                <c:pt idx="3602">
                  <c:v>1.3544738520885231E-2</c:v>
                </c:pt>
                <c:pt idx="3603">
                  <c:v>1.3348753285701535E-2</c:v>
                </c:pt>
                <c:pt idx="3604">
                  <c:v>1.3702557332864775E-2</c:v>
                </c:pt>
                <c:pt idx="3605">
                  <c:v>1.3709633416703036E-2</c:v>
                </c:pt>
                <c:pt idx="3606">
                  <c:v>1.3504581560612088E-2</c:v>
                </c:pt>
                <c:pt idx="3607">
                  <c:v>1.3379018704820443E-2</c:v>
                </c:pt>
                <c:pt idx="3608">
                  <c:v>1.3212100075357971E-2</c:v>
                </c:pt>
                <c:pt idx="3609">
                  <c:v>1.3048148983349817E-2</c:v>
                </c:pt>
                <c:pt idx="3610">
                  <c:v>1.2932215440730564E-2</c:v>
                </c:pt>
                <c:pt idx="3611">
                  <c:v>1.3061678705335622E-2</c:v>
                </c:pt>
                <c:pt idx="3612">
                  <c:v>1.290041155257585E-2</c:v>
                </c:pt>
                <c:pt idx="3613">
                  <c:v>1.2714591911055253E-2</c:v>
                </c:pt>
                <c:pt idx="3614">
                  <c:v>1.310394140402199E-2</c:v>
                </c:pt>
                <c:pt idx="3615">
                  <c:v>1.2914903394762764E-2</c:v>
                </c:pt>
                <c:pt idx="3616">
                  <c:v>1.275626430220188E-2</c:v>
                </c:pt>
                <c:pt idx="3617">
                  <c:v>1.2600476249795404E-2</c:v>
                </c:pt>
                <c:pt idx="3618">
                  <c:v>1.2743286936741255E-2</c:v>
                </c:pt>
                <c:pt idx="3619">
                  <c:v>1.2550682096745052E-2</c:v>
                </c:pt>
                <c:pt idx="3620">
                  <c:v>1.3452457564328951E-2</c:v>
                </c:pt>
                <c:pt idx="3621">
                  <c:v>1.3327985074833973E-2</c:v>
                </c:pt>
                <c:pt idx="3622">
                  <c:v>1.3206125875550151E-2</c:v>
                </c:pt>
                <c:pt idx="3623">
                  <c:v>1.3086838345917508E-2</c:v>
                </c:pt>
                <c:pt idx="3624">
                  <c:v>1.2889040994403411E-2</c:v>
                </c:pt>
                <c:pt idx="3625">
                  <c:v>1.2730865939330529E-2</c:v>
                </c:pt>
                <c:pt idx="3626">
                  <c:v>1.2686144556486716E-2</c:v>
                </c:pt>
                <c:pt idx="3627">
                  <c:v>1.2642613668330725E-2</c:v>
                </c:pt>
                <c:pt idx="3628">
                  <c:v>1.278370565359571E-2</c:v>
                </c:pt>
                <c:pt idx="3629">
                  <c:v>1.2627423627688213E-2</c:v>
                </c:pt>
                <c:pt idx="3630">
                  <c:v>1.2436569971214156E-2</c:v>
                </c:pt>
                <c:pt idx="3631">
                  <c:v>1.2286562400114007E-2</c:v>
                </c:pt>
                <c:pt idx="3632">
                  <c:v>1.2100860595161749E-2</c:v>
                </c:pt>
                <c:pt idx="3633">
                  <c:v>1.1917965528110584E-2</c:v>
                </c:pt>
                <c:pt idx="3634">
                  <c:v>1.189547518299218E-2</c:v>
                </c:pt>
                <c:pt idx="3635">
                  <c:v>1.2192899631728472E-2</c:v>
                </c:pt>
                <c:pt idx="3636">
                  <c:v>1.2047331178687629E-2</c:v>
                </c:pt>
                <c:pt idx="3637">
                  <c:v>1.1953228557324492E-2</c:v>
                </c:pt>
                <c:pt idx="3638">
                  <c:v>1.1861235720862168E-2</c:v>
                </c:pt>
                <c:pt idx="3639">
                  <c:v>1.1721759107895788E-2</c:v>
                </c:pt>
                <c:pt idx="3640">
                  <c:v>1.1554674174187951E-2</c:v>
                </c:pt>
                <c:pt idx="3641">
                  <c:v>1.1380034288766291E-2</c:v>
                </c:pt>
                <c:pt idx="3642">
                  <c:v>1.157594684175786E-2</c:v>
                </c:pt>
                <c:pt idx="3643">
                  <c:v>1.2200128669791144E-2</c:v>
                </c:pt>
                <c:pt idx="3644">
                  <c:v>1.205442808743463E-2</c:v>
                </c:pt>
                <c:pt idx="3645">
                  <c:v>1.2220166926101745E-2</c:v>
                </c:pt>
                <c:pt idx="3646">
                  <c:v>1.2122216603462639E-2</c:v>
                </c:pt>
                <c:pt idx="3647">
                  <c:v>1.2094017359407707E-2</c:v>
                </c:pt>
                <c:pt idx="3648">
                  <c:v>1.1920996015374699E-2</c:v>
                </c:pt>
                <c:pt idx="3649">
                  <c:v>1.2092533311954704E-2</c:v>
                </c:pt>
                <c:pt idx="3650">
                  <c:v>1.2519773932584502E-2</c:v>
                </c:pt>
                <c:pt idx="3651">
                  <c:v>1.2665895839830833E-2</c:v>
                </c:pt>
                <c:pt idx="3652">
                  <c:v>1.2558176618172269E-2</c:v>
                </c:pt>
                <c:pt idx="3653">
                  <c:v>1.2377779031782186E-2</c:v>
                </c:pt>
                <c:pt idx="3654">
                  <c:v>1.2427160817628197E-2</c:v>
                </c:pt>
                <c:pt idx="3655">
                  <c:v>1.2577114791942139E-2</c:v>
                </c:pt>
                <c:pt idx="3656">
                  <c:v>1.3476382454290921E-2</c:v>
                </c:pt>
                <c:pt idx="3657">
                  <c:v>1.329469234455203E-2</c:v>
                </c:pt>
                <c:pt idx="3658">
                  <c:v>1.3129389163879358E-2</c:v>
                </c:pt>
                <c:pt idx="3659">
                  <c:v>1.293094868994905E-2</c:v>
                </c:pt>
                <c:pt idx="3660">
                  <c:v>1.277214279664236E-2</c:v>
                </c:pt>
                <c:pt idx="3661">
                  <c:v>1.2439668047431808E-2</c:v>
                </c:pt>
                <c:pt idx="3662">
                  <c:v>1.225165217007025E-2</c:v>
                </c:pt>
                <c:pt idx="3663">
                  <c:v>1.2104287269193312E-2</c:v>
                </c:pt>
                <c:pt idx="3664">
                  <c:v>1.2073685124639454E-2</c:v>
                </c:pt>
                <c:pt idx="3665">
                  <c:v>1.2128990022860352E-2</c:v>
                </c:pt>
                <c:pt idx="3666">
                  <c:v>1.2031427777414498E-2</c:v>
                </c:pt>
                <c:pt idx="3667">
                  <c:v>1.1849582133233517E-2</c:v>
                </c:pt>
                <c:pt idx="3668">
                  <c:v>1.1758250132907282E-2</c:v>
                </c:pt>
                <c:pt idx="3669">
                  <c:v>1.1619923908013927E-2</c:v>
                </c:pt>
                <c:pt idx="3670">
                  <c:v>1.148415567226657E-2</c:v>
                </c:pt>
                <c:pt idx="3671">
                  <c:v>1.1310581618984359E-2</c:v>
                </c:pt>
                <c:pt idx="3672">
                  <c:v>1.1149881101129763E-2</c:v>
                </c:pt>
                <c:pt idx="3673">
                  <c:v>1.1022891269440631E-2</c:v>
                </c:pt>
                <c:pt idx="3674">
                  <c:v>1.0898297426911834E-2</c:v>
                </c:pt>
                <c:pt idx="3675">
                  <c:v>1.0776065099419637E-2</c:v>
                </c:pt>
                <c:pt idx="3676">
                  <c:v>1.0623951306483711E-2</c:v>
                </c:pt>
                <c:pt idx="3677">
                  <c:v>1.0732848353630779E-2</c:v>
                </c:pt>
                <c:pt idx="3678">
                  <c:v>1.0581431022077724E-2</c:v>
                </c:pt>
                <c:pt idx="3679">
                  <c:v>1.0519691504909912E-2</c:v>
                </c:pt>
                <c:pt idx="3680">
                  <c:v>1.0632767031120999E-2</c:v>
                </c:pt>
                <c:pt idx="3681">
                  <c:v>1.0569781930280563E-2</c:v>
                </c:pt>
                <c:pt idx="3682">
                  <c:v>1.0453829928678524E-2</c:v>
                </c:pt>
                <c:pt idx="3683">
                  <c:v>1.0569570759154646E-2</c:v>
                </c:pt>
                <c:pt idx="3684">
                  <c:v>1.0934320594628949E-2</c:v>
                </c:pt>
                <c:pt idx="3685">
                  <c:v>1.0864106646101998E-2</c:v>
                </c:pt>
                <c:pt idx="3686">
                  <c:v>1.0699904150100657E-2</c:v>
                </c:pt>
                <c:pt idx="3687">
                  <c:v>1.0805787940593467E-2</c:v>
                </c:pt>
                <c:pt idx="3688">
                  <c:v>1.0685316104459556E-2</c:v>
                </c:pt>
                <c:pt idx="3689">
                  <c:v>1.0534665184573785E-2</c:v>
                </c:pt>
                <c:pt idx="3690">
                  <c:v>1.0550133209451831E-2</c:v>
                </c:pt>
                <c:pt idx="3691">
                  <c:v>1.0401664343819115E-2</c:v>
                </c:pt>
                <c:pt idx="3692">
                  <c:v>1.0519530652467711E-2</c:v>
                </c:pt>
                <c:pt idx="3693">
                  <c:v>1.1043675593040534E-2</c:v>
                </c:pt>
                <c:pt idx="3694">
                  <c:v>1.1248501985470257E-2</c:v>
                </c:pt>
                <c:pt idx="3695">
                  <c:v>1.1088796269930718E-2</c:v>
                </c:pt>
                <c:pt idx="3696">
                  <c:v>1.0931652681134885E-2</c:v>
                </c:pt>
                <c:pt idx="3697">
                  <c:v>1.0861502050290706E-2</c:v>
                </c:pt>
                <c:pt idx="3698">
                  <c:v>1.0739969218320648E-2</c:v>
                </c:pt>
                <c:pt idx="3699">
                  <c:v>1.0749048606681437E-2</c:v>
                </c:pt>
                <c:pt idx="3700">
                  <c:v>1.0597370158522874E-2</c:v>
                </c:pt>
                <c:pt idx="3701">
                  <c:v>1.0480887628159571E-2</c:v>
                </c:pt>
                <c:pt idx="3702">
                  <c:v>1.0421600772799728E-2</c:v>
                </c:pt>
                <c:pt idx="3703">
                  <c:v>1.0275209948901591E-2</c:v>
                </c:pt>
                <c:pt idx="3704">
                  <c:v>1.0518433853959659E-2</c:v>
                </c:pt>
                <c:pt idx="3705">
                  <c:v>1.0534412300672513E-2</c:v>
                </c:pt>
                <c:pt idx="3706">
                  <c:v>1.0375192877481529E-2</c:v>
                </c:pt>
                <c:pt idx="3707">
                  <c:v>1.0229553173722207E-2</c:v>
                </c:pt>
                <c:pt idx="3708">
                  <c:v>1.0086273598133494E-2</c:v>
                </c:pt>
                <c:pt idx="3709">
                  <c:v>1.1239473391566142E-2</c:v>
                </c:pt>
                <c:pt idx="3710">
                  <c:v>1.1110799614869826E-2</c:v>
                </c:pt>
                <c:pt idx="3711">
                  <c:v>1.0984546001769834E-2</c:v>
                </c:pt>
                <c:pt idx="3712">
                  <c:v>1.0860677794903385E-2</c:v>
                </c:pt>
                <c:pt idx="3713">
                  <c:v>1.0739160643431408E-2</c:v>
                </c:pt>
                <c:pt idx="3714">
                  <c:v>1.0619960593680332E-2</c:v>
                </c:pt>
                <c:pt idx="3715">
                  <c:v>1.0632759351345387E-2</c:v>
                </c:pt>
                <c:pt idx="3716">
                  <c:v>1.0741305644161155E-2</c:v>
                </c:pt>
                <c:pt idx="3717">
                  <c:v>1.0845557624826106E-2</c:v>
                </c:pt>
                <c:pt idx="3718">
                  <c:v>1.0724328203355249E-2</c:v>
                </c:pt>
                <c:pt idx="3719">
                  <c:v>1.0562238349463736E-2</c:v>
                </c:pt>
                <c:pt idx="3720">
                  <c:v>1.0402598357254595E-2</c:v>
                </c:pt>
                <c:pt idx="3721">
                  <c:v>1.034523360599556E-2</c:v>
                </c:pt>
                <c:pt idx="3722">
                  <c:v>1.0366709116898227E-2</c:v>
                </c:pt>
                <c:pt idx="3723">
                  <c:v>1.0254680736259377E-2</c:v>
                </c:pt>
                <c:pt idx="3724">
                  <c:v>1.0110993640535328E-2</c:v>
                </c:pt>
                <c:pt idx="3725">
                  <c:v>1.0003954490732023E-2</c:v>
                </c:pt>
                <c:pt idx="3726">
                  <c:v>9.8643399168658625E-3</c:v>
                </c:pt>
                <c:pt idx="3727">
                  <c:v>9.9015938736270355E-3</c:v>
                </c:pt>
                <c:pt idx="3728">
                  <c:v>9.7636460457923169E-3</c:v>
                </c:pt>
                <c:pt idx="3729">
                  <c:v>1.0348477269378726E-2</c:v>
                </c:pt>
                <c:pt idx="3730">
                  <c:v>1.020327016438444E-2</c:v>
                </c:pt>
                <c:pt idx="3731">
                  <c:v>1.0094424164441231E-2</c:v>
                </c:pt>
                <c:pt idx="3732">
                  <c:v>9.9533384822239578E-3</c:v>
                </c:pt>
                <c:pt idx="3733">
                  <c:v>9.9876120187013702E-3</c:v>
                </c:pt>
                <c:pt idx="3734">
                  <c:v>9.9406262065706626E-3</c:v>
                </c:pt>
                <c:pt idx="3735">
                  <c:v>9.8020425220365012E-3</c:v>
                </c:pt>
                <c:pt idx="3736">
                  <c:v>9.9453194587238569E-3</c:v>
                </c:pt>
                <c:pt idx="3737">
                  <c:v>1.0082352920938812E-2</c:v>
                </c:pt>
                <c:pt idx="3738">
                  <c:v>1.0478513292639643E-2</c:v>
                </c:pt>
                <c:pt idx="3739">
                  <c:v>1.0320138739343818E-2</c:v>
                </c:pt>
                <c:pt idx="3740">
                  <c:v>1.0342418527306137E-2</c:v>
                </c:pt>
                <c:pt idx="3741">
                  <c:v>1.018610094020996E-2</c:v>
                </c:pt>
                <c:pt idx="3742">
                  <c:v>1.0043526397617365E-2</c:v>
                </c:pt>
                <c:pt idx="3743">
                  <c:v>9.9951226697015776E-3</c:v>
                </c:pt>
                <c:pt idx="3744">
                  <c:v>1.0028006689743999E-2</c:v>
                </c:pt>
                <c:pt idx="3745">
                  <c:v>1.01614877495787E-2</c:v>
                </c:pt>
                <c:pt idx="3746">
                  <c:v>1.0110113038142923E-2</c:v>
                </c:pt>
                <c:pt idx="3747">
                  <c:v>9.9687724310028106E-3</c:v>
                </c:pt>
                <c:pt idx="3748">
                  <c:v>9.8645329282915327E-3</c:v>
                </c:pt>
                <c:pt idx="3749">
                  <c:v>9.7154382091878648E-3</c:v>
                </c:pt>
                <c:pt idx="3750">
                  <c:v>9.5685969404427848E-3</c:v>
                </c:pt>
                <c:pt idx="3751">
                  <c:v>9.8506961894746364E-3</c:v>
                </c:pt>
                <c:pt idx="3752">
                  <c:v>9.7018106018830416E-3</c:v>
                </c:pt>
                <c:pt idx="3753">
                  <c:v>9.567123119965628E-3</c:v>
                </c:pt>
                <c:pt idx="3754">
                  <c:v>9.4708937421165984E-3</c:v>
                </c:pt>
                <c:pt idx="3755">
                  <c:v>9.6290516711981331E-3</c:v>
                </c:pt>
                <c:pt idx="3756">
                  <c:v>9.7800214552105948E-3</c:v>
                </c:pt>
                <c:pt idx="3757">
                  <c:v>1.0196782369393864E-2</c:v>
                </c:pt>
                <c:pt idx="3758">
                  <c:v>1.0223045283610824E-2</c:v>
                </c:pt>
                <c:pt idx="3759">
                  <c:v>1.0113813032199806E-2</c:v>
                </c:pt>
                <c:pt idx="3760">
                  <c:v>1.0243645849460041E-2</c:v>
                </c:pt>
                <c:pt idx="3761">
                  <c:v>1.0100137701383091E-2</c:v>
                </c:pt>
                <c:pt idx="3762">
                  <c:v>1.0495113803748216E-2</c:v>
                </c:pt>
                <c:pt idx="3763">
                  <c:v>1.0380600665023072E-2</c:v>
                </c:pt>
                <c:pt idx="3764">
                  <c:v>1.0268302824095956E-2</c:v>
                </c:pt>
                <c:pt idx="3765">
                  <c:v>1.0158187851500715E-2</c:v>
                </c:pt>
                <c:pt idx="3766">
                  <c:v>1.0050223671105297E-2</c:v>
                </c:pt>
                <c:pt idx="3767">
                  <c:v>9.9443785522136969E-3</c:v>
                </c:pt>
                <c:pt idx="3768">
                  <c:v>9.7940770287983717E-3</c:v>
                </c:pt>
                <c:pt idx="3769">
                  <c:v>9.6460471956472879E-3</c:v>
                </c:pt>
                <c:pt idx="3770">
                  <c:v>9.5002547179344234E-3</c:v>
                </c:pt>
                <c:pt idx="3771">
                  <c:v>9.368866752221483E-3</c:v>
                </c:pt>
                <c:pt idx="3772">
                  <c:v>9.5317436471313507E-3</c:v>
                </c:pt>
                <c:pt idx="3773">
                  <c:v>9.3998394960980482E-3</c:v>
                </c:pt>
                <c:pt idx="3774">
                  <c:v>9.2577682556776453E-3</c:v>
                </c:pt>
                <c:pt idx="3775">
                  <c:v>9.2299139888350236E-3</c:v>
                </c:pt>
                <c:pt idx="3776">
                  <c:v>9.1029688882511648E-3</c:v>
                </c:pt>
                <c:pt idx="3777">
                  <c:v>1.0643202479837053E-2</c:v>
                </c:pt>
                <c:pt idx="3778">
                  <c:v>1.0525839875357461E-2</c:v>
                </c:pt>
                <c:pt idx="3779">
                  <c:v>1.0377763518004743E-2</c:v>
                </c:pt>
                <c:pt idx="3780">
                  <c:v>1.0265520697569174E-2</c:v>
                </c:pt>
                <c:pt idx="3781">
                  <c:v>1.0388995639465281E-2</c:v>
                </c:pt>
                <c:pt idx="3782">
                  <c:v>1.1099519796123425E-2</c:v>
                </c:pt>
                <c:pt idx="3783">
                  <c:v>1.0973478862195867E-2</c:v>
                </c:pt>
                <c:pt idx="3784">
                  <c:v>1.0902336838798481E-2</c:v>
                </c:pt>
                <c:pt idx="3785">
                  <c:v>1.0748190070734642E-2</c:v>
                </c:pt>
                <c:pt idx="3786">
                  <c:v>1.1101932161433559E-2</c:v>
                </c:pt>
                <c:pt idx="3787">
                  <c:v>1.1583495672555774E-2</c:v>
                </c:pt>
                <c:pt idx="3788">
                  <c:v>1.1448402930622882E-2</c:v>
                </c:pt>
                <c:pt idx="3789">
                  <c:v>1.136618577754967E-2</c:v>
                </c:pt>
                <c:pt idx="3790">
                  <c:v>1.1992519333963622E-2</c:v>
                </c:pt>
                <c:pt idx="3791">
                  <c:v>1.1820929493176138E-2</c:v>
                </c:pt>
                <c:pt idx="3792">
                  <c:v>1.1652073316220472E-2</c:v>
                </c:pt>
                <c:pt idx="3793">
                  <c:v>1.2829548936472198E-2</c:v>
                </c:pt>
                <c:pt idx="3794">
                  <c:v>1.2644677767438356E-2</c:v>
                </c:pt>
                <c:pt idx="3795">
                  <c:v>1.2453563328103299E-2</c:v>
                </c:pt>
                <c:pt idx="3796">
                  <c:v>1.2413461148394768E-2</c:v>
                </c:pt>
                <c:pt idx="3797">
                  <c:v>1.2309647619244019E-2</c:v>
                </c:pt>
                <c:pt idx="3798">
                  <c:v>1.2133015762005593E-2</c:v>
                </c:pt>
                <c:pt idx="3799">
                  <c:v>1.2101623223323523E-2</c:v>
                </c:pt>
                <c:pt idx="3800">
                  <c:v>1.1956993138986268E-2</c:v>
                </c:pt>
                <c:pt idx="3801">
                  <c:v>1.2381544959678883E-2</c:v>
                </c:pt>
                <c:pt idx="3802">
                  <c:v>1.2426396041542659E-2</c:v>
                </c:pt>
                <c:pt idx="3803">
                  <c:v>1.2275859963745471E-2</c:v>
                </c:pt>
                <c:pt idx="3804">
                  <c:v>1.2240561711647214E-2</c:v>
                </c:pt>
                <c:pt idx="3805">
                  <c:v>1.239198611672411E-2</c:v>
                </c:pt>
                <c:pt idx="3806">
                  <c:v>1.2353541825007516E-2</c:v>
                </c:pt>
                <c:pt idx="3807">
                  <c:v>1.2316136206464399E-2</c:v>
                </c:pt>
                <c:pt idx="3808">
                  <c:v>1.2139401320942999E-2</c:v>
                </c:pt>
                <c:pt idx="3809">
                  <c:v>1.3474252961931291E-2</c:v>
                </c:pt>
                <c:pt idx="3810">
                  <c:v>1.4274230717340304E-2</c:v>
                </c:pt>
                <c:pt idx="3811">
                  <c:v>1.4701942011663548E-2</c:v>
                </c:pt>
                <c:pt idx="3812">
                  <c:v>1.4605416846140598E-2</c:v>
                </c:pt>
                <c:pt idx="3813">
                  <c:v>1.4511173988161022E-2</c:v>
                </c:pt>
                <c:pt idx="3814">
                  <c:v>1.4490296341331841E-2</c:v>
                </c:pt>
                <c:pt idx="3815">
                  <c:v>1.455659770855694E-2</c:v>
                </c:pt>
                <c:pt idx="3816">
                  <c:v>1.4336586090952832E-2</c:v>
                </c:pt>
                <c:pt idx="3817">
                  <c:v>1.4127987805325223E-2</c:v>
                </c:pt>
                <c:pt idx="3818">
                  <c:v>1.3947254822016244E-2</c:v>
                </c:pt>
                <c:pt idx="3819">
                  <c:v>1.3811095789830813E-2</c:v>
                </c:pt>
                <c:pt idx="3820">
                  <c:v>1.6905002704448318E-2</c:v>
                </c:pt>
                <c:pt idx="3821">
                  <c:v>1.6982366106011729E-2</c:v>
                </c:pt>
                <c:pt idx="3822">
                  <c:v>1.6732519401102527E-2</c:v>
                </c:pt>
                <c:pt idx="3823">
                  <c:v>1.6652015854045969E-2</c:v>
                </c:pt>
                <c:pt idx="3824">
                  <c:v>1.7222536907189584E-2</c:v>
                </c:pt>
                <c:pt idx="3825">
                  <c:v>1.7022735724661207E-2</c:v>
                </c:pt>
                <c:pt idx="3826">
                  <c:v>1.6874117485301168E-2</c:v>
                </c:pt>
                <c:pt idx="3827">
                  <c:v>1.6680827108937042E-2</c:v>
                </c:pt>
                <c:pt idx="3828">
                  <c:v>1.6539589128806702E-2</c:v>
                </c:pt>
                <c:pt idx="3829">
                  <c:v>1.6401426267123476E-2</c:v>
                </c:pt>
                <c:pt idx="3830">
                  <c:v>1.626628708066628E-2</c:v>
                </c:pt>
                <c:pt idx="3831">
                  <c:v>1.6020434842067527E-2</c:v>
                </c:pt>
                <c:pt idx="3832">
                  <c:v>1.5843324458925844E-2</c:v>
                </c:pt>
                <c:pt idx="3833">
                  <c:v>1.5958559384474755E-2</c:v>
                </c:pt>
                <c:pt idx="3834">
                  <c:v>1.5746403650504861E-2</c:v>
                </c:pt>
                <c:pt idx="3835">
                  <c:v>1.5691478379912704E-2</c:v>
                </c:pt>
                <c:pt idx="3836">
                  <c:v>1.5520697352006601E-2</c:v>
                </c:pt>
                <c:pt idx="3837">
                  <c:v>1.5293585407294847E-2</c:v>
                </c:pt>
                <c:pt idx="3838">
                  <c:v>1.5070016976710088E-2</c:v>
                </c:pt>
                <c:pt idx="3839">
                  <c:v>1.6090482581703678E-2</c:v>
                </c:pt>
                <c:pt idx="3840">
                  <c:v>1.6853372319642769E-2</c:v>
                </c:pt>
                <c:pt idx="3841">
                  <c:v>1.67083987590315E-2</c:v>
                </c:pt>
                <c:pt idx="3842">
                  <c:v>1.6455864347340775E-2</c:v>
                </c:pt>
                <c:pt idx="3843">
                  <c:v>1.6319531935021246E-2</c:v>
                </c:pt>
                <c:pt idx="3844">
                  <c:v>1.6079980678074455E-2</c:v>
                </c:pt>
                <c:pt idx="3845">
                  <c:v>1.584415586124566E-2</c:v>
                </c:pt>
                <c:pt idx="3846">
                  <c:v>1.567043024503529E-2</c:v>
                </c:pt>
                <c:pt idx="3847">
                  <c:v>1.6156809189443243E-2</c:v>
                </c:pt>
                <c:pt idx="3848">
                  <c:v>1.5912611623757903E-2</c:v>
                </c:pt>
                <c:pt idx="3849">
                  <c:v>1.5853284047422877E-2</c:v>
                </c:pt>
                <c:pt idx="3850">
                  <c:v>1.5968150558219256E-2</c:v>
                </c:pt>
                <c:pt idx="3851">
                  <c:v>1.5907360558648102E-2</c:v>
                </c:pt>
                <c:pt idx="3852">
                  <c:v>1.6020231332876608E-2</c:v>
                </c:pt>
                <c:pt idx="3853">
                  <c:v>1.5958073826765218E-2</c:v>
                </c:pt>
                <c:pt idx="3854">
                  <c:v>1.5832745559608855E-2</c:v>
                </c:pt>
                <c:pt idx="3855">
                  <c:v>1.6055454469033628E-2</c:v>
                </c:pt>
                <c:pt idx="3856">
                  <c:v>1.582001135800511E-2</c:v>
                </c:pt>
                <c:pt idx="3857">
                  <c:v>1.6163867817017074E-2</c:v>
                </c:pt>
                <c:pt idx="3858">
                  <c:v>1.6175828063897033E-2</c:v>
                </c:pt>
                <c:pt idx="3859">
                  <c:v>1.5995746887967149E-2</c:v>
                </c:pt>
                <c:pt idx="3860">
                  <c:v>1.5753983653311109E-2</c:v>
                </c:pt>
                <c:pt idx="3861">
                  <c:v>1.6235434443273338E-2</c:v>
                </c:pt>
                <c:pt idx="3862">
                  <c:v>1.6167665084215018E-2</c:v>
                </c:pt>
                <c:pt idx="3863">
                  <c:v>1.5771184001476785E-2</c:v>
                </c:pt>
                <c:pt idx="3864">
                  <c:v>1.5641573346183206E-2</c:v>
                </c:pt>
                <c:pt idx="3865">
                  <c:v>1.5514816515884189E-2</c:v>
                </c:pt>
                <c:pt idx="3866">
                  <c:v>1.5527936886642633E-2</c:v>
                </c:pt>
                <c:pt idx="3867">
                  <c:v>1.5403694313921416E-2</c:v>
                </c:pt>
                <c:pt idx="3868">
                  <c:v>1.5177861822938803E-2</c:v>
                </c:pt>
                <c:pt idx="3869">
                  <c:v>1.4955546455603914E-2</c:v>
                </c:pt>
                <c:pt idx="3870">
                  <c:v>1.4794102314336878E-2</c:v>
                </c:pt>
                <c:pt idx="3871">
                  <c:v>1.459955887033635E-2</c:v>
                </c:pt>
                <c:pt idx="3872">
                  <c:v>1.575709607796634E-2</c:v>
                </c:pt>
                <c:pt idx="3873">
                  <c:v>1.5680235634546531E-2</c:v>
                </c:pt>
                <c:pt idx="3874">
                  <c:v>1.5470843990839986E-2</c:v>
                </c:pt>
                <c:pt idx="3875">
                  <c:v>1.5264990052269811E-2</c:v>
                </c:pt>
                <c:pt idx="3876">
                  <c:v>1.5287549998050863E-2</c:v>
                </c:pt>
                <c:pt idx="3877">
                  <c:v>1.516941597680126E-2</c:v>
                </c:pt>
                <c:pt idx="3878">
                  <c:v>1.5004259760694222E-2</c:v>
                </c:pt>
                <c:pt idx="3879">
                  <c:v>1.4806326166812959E-2</c:v>
                </c:pt>
                <c:pt idx="3880">
                  <c:v>1.4582540098395361E-2</c:v>
                </c:pt>
                <c:pt idx="3881">
                  <c:v>1.4428822778423077E-2</c:v>
                </c:pt>
                <c:pt idx="3882">
                  <c:v>1.4240734422376548E-2</c:v>
                </c:pt>
                <c:pt idx="3883">
                  <c:v>1.4055884152292038E-2</c:v>
                </c:pt>
                <c:pt idx="3884">
                  <c:v>1.3966177523080195E-2</c:v>
                </c:pt>
                <c:pt idx="3885">
                  <c:v>1.3786073011871755E-2</c:v>
                </c:pt>
                <c:pt idx="3886">
                  <c:v>1.3585560875288236E-2</c:v>
                </c:pt>
                <c:pt idx="3887">
                  <c:v>1.3388195167663231E-2</c:v>
                </c:pt>
                <c:pt idx="3888">
                  <c:v>1.3258447196918996E-2</c:v>
                </c:pt>
                <c:pt idx="3889">
                  <c:v>1.3058056111507736E-2</c:v>
                </c:pt>
                <c:pt idx="3890">
                  <c:v>1.2868984964211802E-2</c:v>
                </c:pt>
                <c:pt idx="3891">
                  <c:v>1.2749996710207715E-2</c:v>
                </c:pt>
                <c:pt idx="3892">
                  <c:v>1.2767880819896675E-2</c:v>
                </c:pt>
                <c:pt idx="3893">
                  <c:v>1.3106536687569897E-2</c:v>
                </c:pt>
                <c:pt idx="3894">
                  <c:v>1.2908441610989963E-2</c:v>
                </c:pt>
                <c:pt idx="3895">
                  <c:v>1.2746856349714661E-2</c:v>
                </c:pt>
                <c:pt idx="3896">
                  <c:v>1.3376876481922132E-2</c:v>
                </c:pt>
                <c:pt idx="3897">
                  <c:v>1.324736068059199E-2</c:v>
                </c:pt>
                <c:pt idx="3898">
                  <c:v>1.3177293338704254E-2</c:v>
                </c:pt>
                <c:pt idx="3899">
                  <c:v>1.301096252638081E-2</c:v>
                </c:pt>
                <c:pt idx="3900">
                  <c:v>1.2822633152639226E-2</c:v>
                </c:pt>
                <c:pt idx="3901">
                  <c:v>1.2628829056494024E-2</c:v>
                </c:pt>
                <c:pt idx="3902">
                  <c:v>1.2472209970917632E-2</c:v>
                </c:pt>
                <c:pt idx="3903">
                  <c:v>1.2292382616566287E-2</c:v>
                </c:pt>
                <c:pt idx="3904">
                  <c:v>1.2657909661976659E-2</c:v>
                </c:pt>
                <c:pt idx="3905">
                  <c:v>1.2500772560969707E-2</c:v>
                </c:pt>
                <c:pt idx="3906">
                  <c:v>1.261986911454892E-2</c:v>
                </c:pt>
                <c:pt idx="3907">
                  <c:v>1.246340970581282E-2</c:v>
                </c:pt>
                <c:pt idx="3908">
                  <c:v>1.2352993538878426E-2</c:v>
                </c:pt>
                <c:pt idx="3909">
                  <c:v>1.3777921976933517E-2</c:v>
                </c:pt>
                <c:pt idx="3910">
                  <c:v>1.3569679435505969E-2</c:v>
                </c:pt>
                <c:pt idx="3911">
                  <c:v>1.3371913267042906E-2</c:v>
                </c:pt>
                <c:pt idx="3912">
                  <c:v>1.3370023346030291E-2</c:v>
                </c:pt>
                <c:pt idx="3913">
                  <c:v>1.3200189045265518E-2</c:v>
                </c:pt>
                <c:pt idx="3914">
                  <c:v>1.3008850417204971E-2</c:v>
                </c:pt>
                <c:pt idx="3915">
                  <c:v>1.2886668155283412E-2</c:v>
                </c:pt>
                <c:pt idx="3916">
                  <c:v>1.2767034201511389E-2</c:v>
                </c:pt>
                <c:pt idx="3917">
                  <c:v>1.3103828600922676E-2</c:v>
                </c:pt>
                <c:pt idx="3918">
                  <c:v>1.2914006440825286E-2</c:v>
                </c:pt>
                <c:pt idx="3919">
                  <c:v>1.2793801160154265E-2</c:v>
                </c:pt>
                <c:pt idx="3920">
                  <c:v>1.2608864173794018E-2</c:v>
                </c:pt>
                <c:pt idx="3921">
                  <c:v>1.2554470168940199E-2</c:v>
                </c:pt>
                <c:pt idx="3922">
                  <c:v>1.2501481861297228E-2</c:v>
                </c:pt>
                <c:pt idx="3923">
                  <c:v>1.2312531716364967E-2</c:v>
                </c:pt>
                <c:pt idx="3924">
                  <c:v>1.2437934503706399E-2</c:v>
                </c:pt>
                <c:pt idx="3925">
                  <c:v>1.2284597696403821E-2</c:v>
                </c:pt>
                <c:pt idx="3926">
                  <c:v>1.2411113202110725E-2</c:v>
                </c:pt>
                <c:pt idx="3927">
                  <c:v>1.2258256453251975E-2</c:v>
                </c:pt>
                <c:pt idx="3928">
                  <c:v>1.2108141807108034E-2</c:v>
                </c:pt>
                <c:pt idx="3929">
                  <c:v>1.1960730636794769E-2</c:v>
                </c:pt>
                <c:pt idx="3930">
                  <c:v>1.2100373366759143E-2</c:v>
                </c:pt>
                <c:pt idx="3931">
                  <c:v>1.2059321443959582E-2</c:v>
                </c:pt>
                <c:pt idx="3932">
                  <c:v>1.2019367113966516E-2</c:v>
                </c:pt>
                <c:pt idx="3933">
                  <c:v>1.1846677944347074E-2</c:v>
                </c:pt>
                <c:pt idx="3934">
                  <c:v>1.1676729552359925E-2</c:v>
                </c:pt>
                <c:pt idx="3935">
                  <c:v>1.1647162821477406E-2</c:v>
                </c:pt>
                <c:pt idx="3936">
                  <c:v>1.1618411202850586E-2</c:v>
                </c:pt>
                <c:pt idx="3937">
                  <c:v>1.1590453988277889E-2</c:v>
                </c:pt>
                <c:pt idx="3938">
                  <c:v>1.1498756349590735E-2</c:v>
                </c:pt>
                <c:pt idx="3939">
                  <c:v>1.1474124140946626E-2</c:v>
                </c:pt>
                <c:pt idx="3940">
                  <c:v>1.1533410633568676E-2</c:v>
                </c:pt>
                <c:pt idx="3941">
                  <c:v>1.1368444136671837E-2</c:v>
                </c:pt>
                <c:pt idx="3942">
                  <c:v>1.1234521294275251E-2</c:v>
                </c:pt>
                <c:pt idx="3943">
                  <c:v>1.1150828098965395E-2</c:v>
                </c:pt>
                <c:pt idx="3944">
                  <c:v>1.1221605948286211E-2</c:v>
                </c:pt>
                <c:pt idx="3945">
                  <c:v>1.128983651970083E-2</c:v>
                </c:pt>
                <c:pt idx="3946">
                  <c:v>1.1128753050261836E-2</c:v>
                </c:pt>
                <c:pt idx="3947">
                  <c:v>1.1047470423703279E-2</c:v>
                </c:pt>
                <c:pt idx="3948">
                  <c:v>1.091949618642158E-2</c:v>
                </c:pt>
                <c:pt idx="3949">
                  <c:v>1.0998728873876011E-2</c:v>
                </c:pt>
                <c:pt idx="3950">
                  <c:v>1.0920430778055452E-2</c:v>
                </c:pt>
                <c:pt idx="3951">
                  <c:v>1.1701834952938701E-2</c:v>
                </c:pt>
                <c:pt idx="3952">
                  <c:v>1.1610448255942143E-2</c:v>
                </c:pt>
                <c:pt idx="3953">
                  <c:v>1.1582781775684975E-2</c:v>
                </c:pt>
                <c:pt idx="3954">
                  <c:v>1.1417033707010657E-2</c:v>
                </c:pt>
                <c:pt idx="3955">
                  <c:v>1.1394761916220733E-2</c:v>
                </c:pt>
                <c:pt idx="3956">
                  <c:v>1.1232009222187516E-2</c:v>
                </c:pt>
                <c:pt idx="3957">
                  <c:v>1.1062246165778731E-2</c:v>
                </c:pt>
                <c:pt idx="3958">
                  <c:v>1.0982528927768092E-2</c:v>
                </c:pt>
                <c:pt idx="3959">
                  <c:v>1.1585426816276292E-2</c:v>
                </c:pt>
                <c:pt idx="3960">
                  <c:v>1.1558453672536925E-2</c:v>
                </c:pt>
                <c:pt idx="3961">
                  <c:v>1.1532229445407521E-2</c:v>
                </c:pt>
                <c:pt idx="3962">
                  <c:v>1.1395312481769216E-2</c:v>
                </c:pt>
                <c:pt idx="3963">
                  <c:v>1.1813854283926135E-2</c:v>
                </c:pt>
                <c:pt idx="3964">
                  <c:v>1.1671792429000421E-2</c:v>
                </c:pt>
                <c:pt idx="3965">
                  <c:v>1.1532320512610992E-2</c:v>
                </c:pt>
                <c:pt idx="3966">
                  <c:v>1.2092528066079864E-2</c:v>
                </c:pt>
                <c:pt idx="3967">
                  <c:v>1.2051753324658148E-2</c:v>
                </c:pt>
                <c:pt idx="3968">
                  <c:v>1.2091470787160228E-2</c:v>
                </c:pt>
                <c:pt idx="3969">
                  <c:v>1.1988803357582949E-2</c:v>
                </c:pt>
                <c:pt idx="3970">
                  <c:v>1.1888368849103473E-2</c:v>
                </c:pt>
                <c:pt idx="3971">
                  <c:v>1.1717762776628291E-2</c:v>
                </c:pt>
                <c:pt idx="3972">
                  <c:v>1.1687137621120188E-2</c:v>
                </c:pt>
                <c:pt idx="3973">
                  <c:v>1.1657354349169459E-2</c:v>
                </c:pt>
                <c:pt idx="3974">
                  <c:v>1.1518146255562306E-2</c:v>
                </c:pt>
                <c:pt idx="3975">
                  <c:v>1.135342734082356E-2</c:v>
                </c:pt>
                <c:pt idx="3976">
                  <c:v>1.1332947685055576E-2</c:v>
                </c:pt>
                <c:pt idx="3977">
                  <c:v>1.1199697861564268E-2</c:v>
                </c:pt>
                <c:pt idx="3978">
                  <c:v>1.1068913012563802E-2</c:v>
                </c:pt>
                <c:pt idx="3979">
                  <c:v>1.0940558042275535E-2</c:v>
                </c:pt>
                <c:pt idx="3980">
                  <c:v>1.0814598283024422E-2</c:v>
                </c:pt>
                <c:pt idx="3981">
                  <c:v>1.0897849342268945E-2</c:v>
                </c:pt>
                <c:pt idx="3982">
                  <c:v>1.0821925743698918E-2</c:v>
                </c:pt>
                <c:pt idx="3983">
                  <c:v>1.0747767425005751E-2</c:v>
                </c:pt>
                <c:pt idx="3984">
                  <c:v>1.0625425616813717E-2</c:v>
                </c:pt>
                <c:pt idx="3985">
                  <c:v>1.0715826136914543E-2</c:v>
                </c:pt>
                <c:pt idx="3986">
                  <c:v>1.1180056474994789E-2</c:v>
                </c:pt>
                <c:pt idx="3987">
                  <c:v>1.1020730598028539E-2</c:v>
                </c:pt>
                <c:pt idx="3988">
                  <c:v>1.1009777838232713E-2</c:v>
                </c:pt>
                <c:pt idx="3989">
                  <c:v>1.1085801827117232E-2</c:v>
                </c:pt>
                <c:pt idx="3990">
                  <c:v>1.0374483358411958E-2</c:v>
                </c:pt>
                <c:pt idx="3991">
                  <c:v>1.022705539371538E-2</c:v>
                </c:pt>
                <c:pt idx="3992">
                  <c:v>1.0223568344650638E-2</c:v>
                </c:pt>
                <c:pt idx="3993">
                  <c:v>1.066074947348564E-2</c:v>
                </c:pt>
                <c:pt idx="3994">
                  <c:v>1.0508743320545366E-2</c:v>
                </c:pt>
                <c:pt idx="3995">
                  <c:v>1.0678025451351086E-2</c:v>
                </c:pt>
                <c:pt idx="3996">
                  <c:v>1.0553020306841609E-2</c:v>
                </c:pt>
                <c:pt idx="3997">
                  <c:v>1.1115270682781665E-2</c:v>
                </c:pt>
                <c:pt idx="3998">
                  <c:v>1.0956022056464457E-2</c:v>
                </c:pt>
                <c:pt idx="3999">
                  <c:v>1.0870063233931094E-2</c:v>
                </c:pt>
                <c:pt idx="4000">
                  <c:v>1.0741514946760143E-2</c:v>
                </c:pt>
                <c:pt idx="4001">
                  <c:v>1.0579165328650811E-2</c:v>
                </c:pt>
                <c:pt idx="4002">
                  <c:v>1.0501717234165877E-2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486-424B-B394-EBBC34992036}"/>
            </c:ext>
          </c:extLst>
        </c:ser>
        <c:ser>
          <c:idx val="1"/>
          <c:order val="1"/>
          <c:tx>
            <c:v>Case 2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'9.1 Hist Sim with VS'!$B$10:$B$4012</c:f>
              <c:numCache>
                <c:formatCode>General</c:formatCode>
                <c:ptCount val="400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  <c:pt idx="1803">
                  <c:v>1801</c:v>
                </c:pt>
                <c:pt idx="1804">
                  <c:v>1802</c:v>
                </c:pt>
                <c:pt idx="1805">
                  <c:v>1803</c:v>
                </c:pt>
                <c:pt idx="1806">
                  <c:v>1804</c:v>
                </c:pt>
                <c:pt idx="1807">
                  <c:v>1805</c:v>
                </c:pt>
                <c:pt idx="1808">
                  <c:v>1806</c:v>
                </c:pt>
                <c:pt idx="1809">
                  <c:v>1807</c:v>
                </c:pt>
                <c:pt idx="1810">
                  <c:v>1808</c:v>
                </c:pt>
                <c:pt idx="1811">
                  <c:v>1809</c:v>
                </c:pt>
                <c:pt idx="1812">
                  <c:v>1810</c:v>
                </c:pt>
                <c:pt idx="1813">
                  <c:v>1811</c:v>
                </c:pt>
                <c:pt idx="1814">
                  <c:v>1812</c:v>
                </c:pt>
                <c:pt idx="1815">
                  <c:v>1813</c:v>
                </c:pt>
                <c:pt idx="1816">
                  <c:v>1814</c:v>
                </c:pt>
                <c:pt idx="1817">
                  <c:v>1815</c:v>
                </c:pt>
                <c:pt idx="1818">
                  <c:v>1816</c:v>
                </c:pt>
                <c:pt idx="1819">
                  <c:v>1817</c:v>
                </c:pt>
                <c:pt idx="1820">
                  <c:v>1818</c:v>
                </c:pt>
                <c:pt idx="1821">
                  <c:v>1819</c:v>
                </c:pt>
                <c:pt idx="1822">
                  <c:v>1820</c:v>
                </c:pt>
                <c:pt idx="1823">
                  <c:v>1821</c:v>
                </c:pt>
                <c:pt idx="1824">
                  <c:v>1822</c:v>
                </c:pt>
                <c:pt idx="1825">
                  <c:v>1823</c:v>
                </c:pt>
                <c:pt idx="1826">
                  <c:v>1824</c:v>
                </c:pt>
                <c:pt idx="1827">
                  <c:v>1825</c:v>
                </c:pt>
                <c:pt idx="1828">
                  <c:v>1826</c:v>
                </c:pt>
                <c:pt idx="1829">
                  <c:v>1827</c:v>
                </c:pt>
                <c:pt idx="1830">
                  <c:v>1828</c:v>
                </c:pt>
                <c:pt idx="1831">
                  <c:v>1829</c:v>
                </c:pt>
                <c:pt idx="1832">
                  <c:v>1830</c:v>
                </c:pt>
                <c:pt idx="1833">
                  <c:v>1831</c:v>
                </c:pt>
                <c:pt idx="1834">
                  <c:v>1832</c:v>
                </c:pt>
                <c:pt idx="1835">
                  <c:v>1833</c:v>
                </c:pt>
                <c:pt idx="1836">
                  <c:v>1834</c:v>
                </c:pt>
                <c:pt idx="1837">
                  <c:v>1835</c:v>
                </c:pt>
                <c:pt idx="1838">
                  <c:v>1836</c:v>
                </c:pt>
                <c:pt idx="1839">
                  <c:v>1837</c:v>
                </c:pt>
                <c:pt idx="1840">
                  <c:v>1838</c:v>
                </c:pt>
                <c:pt idx="1841">
                  <c:v>1839</c:v>
                </c:pt>
                <c:pt idx="1842">
                  <c:v>1840</c:v>
                </c:pt>
                <c:pt idx="1843">
                  <c:v>1841</c:v>
                </c:pt>
                <c:pt idx="1844">
                  <c:v>1842</c:v>
                </c:pt>
                <c:pt idx="1845">
                  <c:v>1843</c:v>
                </c:pt>
                <c:pt idx="1846">
                  <c:v>1844</c:v>
                </c:pt>
                <c:pt idx="1847">
                  <c:v>1845</c:v>
                </c:pt>
                <c:pt idx="1848">
                  <c:v>1846</c:v>
                </c:pt>
                <c:pt idx="1849">
                  <c:v>1847</c:v>
                </c:pt>
                <c:pt idx="1850">
                  <c:v>1848</c:v>
                </c:pt>
                <c:pt idx="1851">
                  <c:v>1849</c:v>
                </c:pt>
                <c:pt idx="1852">
                  <c:v>1850</c:v>
                </c:pt>
                <c:pt idx="1853">
                  <c:v>1851</c:v>
                </c:pt>
                <c:pt idx="1854">
                  <c:v>1852</c:v>
                </c:pt>
                <c:pt idx="1855">
                  <c:v>1853</c:v>
                </c:pt>
                <c:pt idx="1856">
                  <c:v>1854</c:v>
                </c:pt>
                <c:pt idx="1857">
                  <c:v>1855</c:v>
                </c:pt>
                <c:pt idx="1858">
                  <c:v>1856</c:v>
                </c:pt>
                <c:pt idx="1859">
                  <c:v>1857</c:v>
                </c:pt>
                <c:pt idx="1860">
                  <c:v>1858</c:v>
                </c:pt>
                <c:pt idx="1861">
                  <c:v>1859</c:v>
                </c:pt>
                <c:pt idx="1862">
                  <c:v>1860</c:v>
                </c:pt>
                <c:pt idx="1863">
                  <c:v>1861</c:v>
                </c:pt>
                <c:pt idx="1864">
                  <c:v>1862</c:v>
                </c:pt>
                <c:pt idx="1865">
                  <c:v>1863</c:v>
                </c:pt>
                <c:pt idx="1866">
                  <c:v>1864</c:v>
                </c:pt>
                <c:pt idx="1867">
                  <c:v>1865</c:v>
                </c:pt>
                <c:pt idx="1868">
                  <c:v>1866</c:v>
                </c:pt>
                <c:pt idx="1869">
                  <c:v>1867</c:v>
                </c:pt>
                <c:pt idx="1870">
                  <c:v>1868</c:v>
                </c:pt>
                <c:pt idx="1871">
                  <c:v>1869</c:v>
                </c:pt>
                <c:pt idx="1872">
                  <c:v>1870</c:v>
                </c:pt>
                <c:pt idx="1873">
                  <c:v>1871</c:v>
                </c:pt>
                <c:pt idx="1874">
                  <c:v>1872</c:v>
                </c:pt>
                <c:pt idx="1875">
                  <c:v>1873</c:v>
                </c:pt>
                <c:pt idx="1876">
                  <c:v>1874</c:v>
                </c:pt>
                <c:pt idx="1877">
                  <c:v>1875</c:v>
                </c:pt>
                <c:pt idx="1878">
                  <c:v>1876</c:v>
                </c:pt>
                <c:pt idx="1879">
                  <c:v>1877</c:v>
                </c:pt>
                <c:pt idx="1880">
                  <c:v>1878</c:v>
                </c:pt>
                <c:pt idx="1881">
                  <c:v>1879</c:v>
                </c:pt>
                <c:pt idx="1882">
                  <c:v>1880</c:v>
                </c:pt>
                <c:pt idx="1883">
                  <c:v>1881</c:v>
                </c:pt>
                <c:pt idx="1884">
                  <c:v>1882</c:v>
                </c:pt>
                <c:pt idx="1885">
                  <c:v>1883</c:v>
                </c:pt>
                <c:pt idx="1886">
                  <c:v>1884</c:v>
                </c:pt>
                <c:pt idx="1887">
                  <c:v>1885</c:v>
                </c:pt>
                <c:pt idx="1888">
                  <c:v>1886</c:v>
                </c:pt>
                <c:pt idx="1889">
                  <c:v>1887</c:v>
                </c:pt>
                <c:pt idx="1890">
                  <c:v>1888</c:v>
                </c:pt>
                <c:pt idx="1891">
                  <c:v>1889</c:v>
                </c:pt>
                <c:pt idx="1892">
                  <c:v>1890</c:v>
                </c:pt>
                <c:pt idx="1893">
                  <c:v>1891</c:v>
                </c:pt>
                <c:pt idx="1894">
                  <c:v>1892</c:v>
                </c:pt>
                <c:pt idx="1895">
                  <c:v>1893</c:v>
                </c:pt>
                <c:pt idx="1896">
                  <c:v>1894</c:v>
                </c:pt>
                <c:pt idx="1897">
                  <c:v>1895</c:v>
                </c:pt>
                <c:pt idx="1898">
                  <c:v>1896</c:v>
                </c:pt>
                <c:pt idx="1899">
                  <c:v>1897</c:v>
                </c:pt>
                <c:pt idx="1900">
                  <c:v>1898</c:v>
                </c:pt>
                <c:pt idx="1901">
                  <c:v>1899</c:v>
                </c:pt>
                <c:pt idx="1902">
                  <c:v>1900</c:v>
                </c:pt>
                <c:pt idx="1903">
                  <c:v>1901</c:v>
                </c:pt>
                <c:pt idx="1904">
                  <c:v>1902</c:v>
                </c:pt>
                <c:pt idx="1905">
                  <c:v>1903</c:v>
                </c:pt>
                <c:pt idx="1906">
                  <c:v>1904</c:v>
                </c:pt>
                <c:pt idx="1907">
                  <c:v>1905</c:v>
                </c:pt>
                <c:pt idx="1908">
                  <c:v>1906</c:v>
                </c:pt>
                <c:pt idx="1909">
                  <c:v>1907</c:v>
                </c:pt>
                <c:pt idx="1910">
                  <c:v>1908</c:v>
                </c:pt>
                <c:pt idx="1911">
                  <c:v>1909</c:v>
                </c:pt>
                <c:pt idx="1912">
                  <c:v>1910</c:v>
                </c:pt>
                <c:pt idx="1913">
                  <c:v>1911</c:v>
                </c:pt>
                <c:pt idx="1914">
                  <c:v>1912</c:v>
                </c:pt>
                <c:pt idx="1915">
                  <c:v>1913</c:v>
                </c:pt>
                <c:pt idx="1916">
                  <c:v>1914</c:v>
                </c:pt>
                <c:pt idx="1917">
                  <c:v>1915</c:v>
                </c:pt>
                <c:pt idx="1918">
                  <c:v>1916</c:v>
                </c:pt>
                <c:pt idx="1919">
                  <c:v>1917</c:v>
                </c:pt>
                <c:pt idx="1920">
                  <c:v>1918</c:v>
                </c:pt>
                <c:pt idx="1921">
                  <c:v>1919</c:v>
                </c:pt>
                <c:pt idx="1922">
                  <c:v>1920</c:v>
                </c:pt>
                <c:pt idx="1923">
                  <c:v>1921</c:v>
                </c:pt>
                <c:pt idx="1924">
                  <c:v>1922</c:v>
                </c:pt>
                <c:pt idx="1925">
                  <c:v>1923</c:v>
                </c:pt>
                <c:pt idx="1926">
                  <c:v>1924</c:v>
                </c:pt>
                <c:pt idx="1927">
                  <c:v>1925</c:v>
                </c:pt>
                <c:pt idx="1928">
                  <c:v>1926</c:v>
                </c:pt>
                <c:pt idx="1929">
                  <c:v>1927</c:v>
                </c:pt>
                <c:pt idx="1930">
                  <c:v>1928</c:v>
                </c:pt>
                <c:pt idx="1931">
                  <c:v>1929</c:v>
                </c:pt>
                <c:pt idx="1932">
                  <c:v>1930</c:v>
                </c:pt>
                <c:pt idx="1933">
                  <c:v>1931</c:v>
                </c:pt>
                <c:pt idx="1934">
                  <c:v>1932</c:v>
                </c:pt>
                <c:pt idx="1935">
                  <c:v>1933</c:v>
                </c:pt>
                <c:pt idx="1936">
                  <c:v>1934</c:v>
                </c:pt>
                <c:pt idx="1937">
                  <c:v>1935</c:v>
                </c:pt>
                <c:pt idx="1938">
                  <c:v>1936</c:v>
                </c:pt>
                <c:pt idx="1939">
                  <c:v>1937</c:v>
                </c:pt>
                <c:pt idx="1940">
                  <c:v>1938</c:v>
                </c:pt>
                <c:pt idx="1941">
                  <c:v>1939</c:v>
                </c:pt>
                <c:pt idx="1942">
                  <c:v>1940</c:v>
                </c:pt>
                <c:pt idx="1943">
                  <c:v>1941</c:v>
                </c:pt>
                <c:pt idx="1944">
                  <c:v>1942</c:v>
                </c:pt>
                <c:pt idx="1945">
                  <c:v>1943</c:v>
                </c:pt>
                <c:pt idx="1946">
                  <c:v>1944</c:v>
                </c:pt>
                <c:pt idx="1947">
                  <c:v>1945</c:v>
                </c:pt>
                <c:pt idx="1948">
                  <c:v>1946</c:v>
                </c:pt>
                <c:pt idx="1949">
                  <c:v>1947</c:v>
                </c:pt>
                <c:pt idx="1950">
                  <c:v>1948</c:v>
                </c:pt>
                <c:pt idx="1951">
                  <c:v>1949</c:v>
                </c:pt>
                <c:pt idx="1952">
                  <c:v>1950</c:v>
                </c:pt>
                <c:pt idx="1953">
                  <c:v>1951</c:v>
                </c:pt>
                <c:pt idx="1954">
                  <c:v>1952</c:v>
                </c:pt>
                <c:pt idx="1955">
                  <c:v>1953</c:v>
                </c:pt>
                <c:pt idx="1956">
                  <c:v>1954</c:v>
                </c:pt>
                <c:pt idx="1957">
                  <c:v>1955</c:v>
                </c:pt>
                <c:pt idx="1958">
                  <c:v>1956</c:v>
                </c:pt>
                <c:pt idx="1959">
                  <c:v>1957</c:v>
                </c:pt>
                <c:pt idx="1960">
                  <c:v>1958</c:v>
                </c:pt>
                <c:pt idx="1961">
                  <c:v>1959</c:v>
                </c:pt>
                <c:pt idx="1962">
                  <c:v>1960</c:v>
                </c:pt>
                <c:pt idx="1963">
                  <c:v>1961</c:v>
                </c:pt>
                <c:pt idx="1964">
                  <c:v>1962</c:v>
                </c:pt>
                <c:pt idx="1965">
                  <c:v>1963</c:v>
                </c:pt>
                <c:pt idx="1966">
                  <c:v>1964</c:v>
                </c:pt>
                <c:pt idx="1967">
                  <c:v>1965</c:v>
                </c:pt>
                <c:pt idx="1968">
                  <c:v>1966</c:v>
                </c:pt>
                <c:pt idx="1969">
                  <c:v>1967</c:v>
                </c:pt>
                <c:pt idx="1970">
                  <c:v>1968</c:v>
                </c:pt>
                <c:pt idx="1971">
                  <c:v>1969</c:v>
                </c:pt>
                <c:pt idx="1972">
                  <c:v>1970</c:v>
                </c:pt>
                <c:pt idx="1973">
                  <c:v>1971</c:v>
                </c:pt>
                <c:pt idx="1974">
                  <c:v>1972</c:v>
                </c:pt>
                <c:pt idx="1975">
                  <c:v>1973</c:v>
                </c:pt>
                <c:pt idx="1976">
                  <c:v>1974</c:v>
                </c:pt>
                <c:pt idx="1977">
                  <c:v>1975</c:v>
                </c:pt>
                <c:pt idx="1978">
                  <c:v>1976</c:v>
                </c:pt>
                <c:pt idx="1979">
                  <c:v>1977</c:v>
                </c:pt>
                <c:pt idx="1980">
                  <c:v>1978</c:v>
                </c:pt>
                <c:pt idx="1981">
                  <c:v>1979</c:v>
                </c:pt>
                <c:pt idx="1982">
                  <c:v>1980</c:v>
                </c:pt>
                <c:pt idx="1983">
                  <c:v>1981</c:v>
                </c:pt>
                <c:pt idx="1984">
                  <c:v>1982</c:v>
                </c:pt>
                <c:pt idx="1985">
                  <c:v>1983</c:v>
                </c:pt>
                <c:pt idx="1986">
                  <c:v>1984</c:v>
                </c:pt>
                <c:pt idx="1987">
                  <c:v>1985</c:v>
                </c:pt>
                <c:pt idx="1988">
                  <c:v>1986</c:v>
                </c:pt>
                <c:pt idx="1989">
                  <c:v>1987</c:v>
                </c:pt>
                <c:pt idx="1990">
                  <c:v>1988</c:v>
                </c:pt>
                <c:pt idx="1991">
                  <c:v>1989</c:v>
                </c:pt>
                <c:pt idx="1992">
                  <c:v>1990</c:v>
                </c:pt>
                <c:pt idx="1993">
                  <c:v>1991</c:v>
                </c:pt>
                <c:pt idx="1994">
                  <c:v>1992</c:v>
                </c:pt>
                <c:pt idx="1995">
                  <c:v>1993</c:v>
                </c:pt>
                <c:pt idx="1996">
                  <c:v>1994</c:v>
                </c:pt>
                <c:pt idx="1997">
                  <c:v>1995</c:v>
                </c:pt>
                <c:pt idx="1998">
                  <c:v>1996</c:v>
                </c:pt>
                <c:pt idx="1999">
                  <c:v>1997</c:v>
                </c:pt>
                <c:pt idx="2000">
                  <c:v>1998</c:v>
                </c:pt>
                <c:pt idx="2001">
                  <c:v>1999</c:v>
                </c:pt>
                <c:pt idx="2002">
                  <c:v>2000</c:v>
                </c:pt>
                <c:pt idx="2003">
                  <c:v>2001</c:v>
                </c:pt>
                <c:pt idx="2004">
                  <c:v>2002</c:v>
                </c:pt>
                <c:pt idx="2005">
                  <c:v>2003</c:v>
                </c:pt>
                <c:pt idx="2006">
                  <c:v>2004</c:v>
                </c:pt>
                <c:pt idx="2007">
                  <c:v>2005</c:v>
                </c:pt>
                <c:pt idx="2008">
                  <c:v>2006</c:v>
                </c:pt>
                <c:pt idx="2009">
                  <c:v>2007</c:v>
                </c:pt>
                <c:pt idx="2010">
                  <c:v>2008</c:v>
                </c:pt>
                <c:pt idx="2011">
                  <c:v>2009</c:v>
                </c:pt>
                <c:pt idx="2012">
                  <c:v>2010</c:v>
                </c:pt>
                <c:pt idx="2013">
                  <c:v>2011</c:v>
                </c:pt>
                <c:pt idx="2014">
                  <c:v>2012</c:v>
                </c:pt>
                <c:pt idx="2015">
                  <c:v>2013</c:v>
                </c:pt>
                <c:pt idx="2016">
                  <c:v>2014</c:v>
                </c:pt>
                <c:pt idx="2017">
                  <c:v>2015</c:v>
                </c:pt>
                <c:pt idx="2018">
                  <c:v>2016</c:v>
                </c:pt>
                <c:pt idx="2019">
                  <c:v>2017</c:v>
                </c:pt>
                <c:pt idx="2020">
                  <c:v>2018</c:v>
                </c:pt>
                <c:pt idx="2021">
                  <c:v>2019</c:v>
                </c:pt>
                <c:pt idx="2022">
                  <c:v>2020</c:v>
                </c:pt>
                <c:pt idx="2023">
                  <c:v>2021</c:v>
                </c:pt>
                <c:pt idx="2024">
                  <c:v>2022</c:v>
                </c:pt>
                <c:pt idx="2025">
                  <c:v>2023</c:v>
                </c:pt>
                <c:pt idx="2026">
                  <c:v>2024</c:v>
                </c:pt>
                <c:pt idx="2027">
                  <c:v>2025</c:v>
                </c:pt>
                <c:pt idx="2028">
                  <c:v>2026</c:v>
                </c:pt>
                <c:pt idx="2029">
                  <c:v>2027</c:v>
                </c:pt>
                <c:pt idx="2030">
                  <c:v>2028</c:v>
                </c:pt>
                <c:pt idx="2031">
                  <c:v>2029</c:v>
                </c:pt>
                <c:pt idx="2032">
                  <c:v>2030</c:v>
                </c:pt>
                <c:pt idx="2033">
                  <c:v>2031</c:v>
                </c:pt>
                <c:pt idx="2034">
                  <c:v>2032</c:v>
                </c:pt>
                <c:pt idx="2035">
                  <c:v>2033</c:v>
                </c:pt>
                <c:pt idx="2036">
                  <c:v>2034</c:v>
                </c:pt>
                <c:pt idx="2037">
                  <c:v>2035</c:v>
                </c:pt>
                <c:pt idx="2038">
                  <c:v>2036</c:v>
                </c:pt>
                <c:pt idx="2039">
                  <c:v>2037</c:v>
                </c:pt>
                <c:pt idx="2040">
                  <c:v>2038</c:v>
                </c:pt>
                <c:pt idx="2041">
                  <c:v>2039</c:v>
                </c:pt>
                <c:pt idx="2042">
                  <c:v>2040</c:v>
                </c:pt>
                <c:pt idx="2043">
                  <c:v>2041</c:v>
                </c:pt>
                <c:pt idx="2044">
                  <c:v>2042</c:v>
                </c:pt>
                <c:pt idx="2045">
                  <c:v>2043</c:v>
                </c:pt>
                <c:pt idx="2046">
                  <c:v>2044</c:v>
                </c:pt>
                <c:pt idx="2047">
                  <c:v>2045</c:v>
                </c:pt>
                <c:pt idx="2048">
                  <c:v>2046</c:v>
                </c:pt>
                <c:pt idx="2049">
                  <c:v>2047</c:v>
                </c:pt>
                <c:pt idx="2050">
                  <c:v>2048</c:v>
                </c:pt>
                <c:pt idx="2051">
                  <c:v>2049</c:v>
                </c:pt>
                <c:pt idx="2052">
                  <c:v>2050</c:v>
                </c:pt>
                <c:pt idx="2053">
                  <c:v>2051</c:v>
                </c:pt>
                <c:pt idx="2054">
                  <c:v>2052</c:v>
                </c:pt>
                <c:pt idx="2055">
                  <c:v>2053</c:v>
                </c:pt>
                <c:pt idx="2056">
                  <c:v>2054</c:v>
                </c:pt>
                <c:pt idx="2057">
                  <c:v>2055</c:v>
                </c:pt>
                <c:pt idx="2058">
                  <c:v>2056</c:v>
                </c:pt>
                <c:pt idx="2059">
                  <c:v>2057</c:v>
                </c:pt>
                <c:pt idx="2060">
                  <c:v>2058</c:v>
                </c:pt>
                <c:pt idx="2061">
                  <c:v>2059</c:v>
                </c:pt>
                <c:pt idx="2062">
                  <c:v>2060</c:v>
                </c:pt>
                <c:pt idx="2063">
                  <c:v>2061</c:v>
                </c:pt>
                <c:pt idx="2064">
                  <c:v>2062</c:v>
                </c:pt>
                <c:pt idx="2065">
                  <c:v>2063</c:v>
                </c:pt>
                <c:pt idx="2066">
                  <c:v>2064</c:v>
                </c:pt>
                <c:pt idx="2067">
                  <c:v>2065</c:v>
                </c:pt>
                <c:pt idx="2068">
                  <c:v>2066</c:v>
                </c:pt>
                <c:pt idx="2069">
                  <c:v>2067</c:v>
                </c:pt>
                <c:pt idx="2070">
                  <c:v>2068</c:v>
                </c:pt>
                <c:pt idx="2071">
                  <c:v>2069</c:v>
                </c:pt>
                <c:pt idx="2072">
                  <c:v>2070</c:v>
                </c:pt>
                <c:pt idx="2073">
                  <c:v>2071</c:v>
                </c:pt>
                <c:pt idx="2074">
                  <c:v>2072</c:v>
                </c:pt>
                <c:pt idx="2075">
                  <c:v>2073</c:v>
                </c:pt>
                <c:pt idx="2076">
                  <c:v>2074</c:v>
                </c:pt>
                <c:pt idx="2077">
                  <c:v>2075</c:v>
                </c:pt>
                <c:pt idx="2078">
                  <c:v>2076</c:v>
                </c:pt>
                <c:pt idx="2079">
                  <c:v>2077</c:v>
                </c:pt>
                <c:pt idx="2080">
                  <c:v>2078</c:v>
                </c:pt>
                <c:pt idx="2081">
                  <c:v>2079</c:v>
                </c:pt>
                <c:pt idx="2082">
                  <c:v>2080</c:v>
                </c:pt>
                <c:pt idx="2083">
                  <c:v>2081</c:v>
                </c:pt>
                <c:pt idx="2084">
                  <c:v>2082</c:v>
                </c:pt>
                <c:pt idx="2085">
                  <c:v>2083</c:v>
                </c:pt>
                <c:pt idx="2086">
                  <c:v>2084</c:v>
                </c:pt>
                <c:pt idx="2087">
                  <c:v>2085</c:v>
                </c:pt>
                <c:pt idx="2088">
                  <c:v>2086</c:v>
                </c:pt>
                <c:pt idx="2089">
                  <c:v>2087</c:v>
                </c:pt>
                <c:pt idx="2090">
                  <c:v>2088</c:v>
                </c:pt>
                <c:pt idx="2091">
                  <c:v>2089</c:v>
                </c:pt>
                <c:pt idx="2092">
                  <c:v>2090</c:v>
                </c:pt>
                <c:pt idx="2093">
                  <c:v>2091</c:v>
                </c:pt>
                <c:pt idx="2094">
                  <c:v>2092</c:v>
                </c:pt>
                <c:pt idx="2095">
                  <c:v>2093</c:v>
                </c:pt>
                <c:pt idx="2096">
                  <c:v>2094</c:v>
                </c:pt>
                <c:pt idx="2097">
                  <c:v>2095</c:v>
                </c:pt>
                <c:pt idx="2098">
                  <c:v>2096</c:v>
                </c:pt>
                <c:pt idx="2099">
                  <c:v>2097</c:v>
                </c:pt>
                <c:pt idx="2100">
                  <c:v>2098</c:v>
                </c:pt>
                <c:pt idx="2101">
                  <c:v>2099</c:v>
                </c:pt>
                <c:pt idx="2102">
                  <c:v>2100</c:v>
                </c:pt>
                <c:pt idx="2103">
                  <c:v>2101</c:v>
                </c:pt>
                <c:pt idx="2104">
                  <c:v>2102</c:v>
                </c:pt>
                <c:pt idx="2105">
                  <c:v>2103</c:v>
                </c:pt>
                <c:pt idx="2106">
                  <c:v>2104</c:v>
                </c:pt>
                <c:pt idx="2107">
                  <c:v>2105</c:v>
                </c:pt>
                <c:pt idx="2108">
                  <c:v>2106</c:v>
                </c:pt>
                <c:pt idx="2109">
                  <c:v>2107</c:v>
                </c:pt>
                <c:pt idx="2110">
                  <c:v>2108</c:v>
                </c:pt>
                <c:pt idx="2111">
                  <c:v>2109</c:v>
                </c:pt>
                <c:pt idx="2112">
                  <c:v>2110</c:v>
                </c:pt>
                <c:pt idx="2113">
                  <c:v>2111</c:v>
                </c:pt>
                <c:pt idx="2114">
                  <c:v>2112</c:v>
                </c:pt>
                <c:pt idx="2115">
                  <c:v>2113</c:v>
                </c:pt>
                <c:pt idx="2116">
                  <c:v>2114</c:v>
                </c:pt>
                <c:pt idx="2117">
                  <c:v>2115</c:v>
                </c:pt>
                <c:pt idx="2118">
                  <c:v>2116</c:v>
                </c:pt>
                <c:pt idx="2119">
                  <c:v>2117</c:v>
                </c:pt>
                <c:pt idx="2120">
                  <c:v>2118</c:v>
                </c:pt>
                <c:pt idx="2121">
                  <c:v>2119</c:v>
                </c:pt>
                <c:pt idx="2122">
                  <c:v>2120</c:v>
                </c:pt>
                <c:pt idx="2123">
                  <c:v>2121</c:v>
                </c:pt>
                <c:pt idx="2124">
                  <c:v>2122</c:v>
                </c:pt>
                <c:pt idx="2125">
                  <c:v>2123</c:v>
                </c:pt>
                <c:pt idx="2126">
                  <c:v>2124</c:v>
                </c:pt>
                <c:pt idx="2127">
                  <c:v>2125</c:v>
                </c:pt>
                <c:pt idx="2128">
                  <c:v>2126</c:v>
                </c:pt>
                <c:pt idx="2129">
                  <c:v>2127</c:v>
                </c:pt>
                <c:pt idx="2130">
                  <c:v>2128</c:v>
                </c:pt>
                <c:pt idx="2131">
                  <c:v>2129</c:v>
                </c:pt>
                <c:pt idx="2132">
                  <c:v>2130</c:v>
                </c:pt>
                <c:pt idx="2133">
                  <c:v>2131</c:v>
                </c:pt>
                <c:pt idx="2134">
                  <c:v>2132</c:v>
                </c:pt>
                <c:pt idx="2135">
                  <c:v>2133</c:v>
                </c:pt>
                <c:pt idx="2136">
                  <c:v>2134</c:v>
                </c:pt>
                <c:pt idx="2137">
                  <c:v>2135</c:v>
                </c:pt>
                <c:pt idx="2138">
                  <c:v>2136</c:v>
                </c:pt>
                <c:pt idx="2139">
                  <c:v>2137</c:v>
                </c:pt>
                <c:pt idx="2140">
                  <c:v>2138</c:v>
                </c:pt>
                <c:pt idx="2141">
                  <c:v>2139</c:v>
                </c:pt>
                <c:pt idx="2142">
                  <c:v>2140</c:v>
                </c:pt>
                <c:pt idx="2143">
                  <c:v>2141</c:v>
                </c:pt>
                <c:pt idx="2144">
                  <c:v>2142</c:v>
                </c:pt>
                <c:pt idx="2145">
                  <c:v>2143</c:v>
                </c:pt>
                <c:pt idx="2146">
                  <c:v>2144</c:v>
                </c:pt>
                <c:pt idx="2147">
                  <c:v>2145</c:v>
                </c:pt>
                <c:pt idx="2148">
                  <c:v>2146</c:v>
                </c:pt>
                <c:pt idx="2149">
                  <c:v>2147</c:v>
                </c:pt>
                <c:pt idx="2150">
                  <c:v>2148</c:v>
                </c:pt>
                <c:pt idx="2151">
                  <c:v>2149</c:v>
                </c:pt>
                <c:pt idx="2152">
                  <c:v>2150</c:v>
                </c:pt>
                <c:pt idx="2153">
                  <c:v>2151</c:v>
                </c:pt>
                <c:pt idx="2154">
                  <c:v>2152</c:v>
                </c:pt>
                <c:pt idx="2155">
                  <c:v>2153</c:v>
                </c:pt>
                <c:pt idx="2156">
                  <c:v>2154</c:v>
                </c:pt>
                <c:pt idx="2157">
                  <c:v>2155</c:v>
                </c:pt>
                <c:pt idx="2158">
                  <c:v>2156</c:v>
                </c:pt>
                <c:pt idx="2159">
                  <c:v>2157</c:v>
                </c:pt>
                <c:pt idx="2160">
                  <c:v>2158</c:v>
                </c:pt>
                <c:pt idx="2161">
                  <c:v>2159</c:v>
                </c:pt>
                <c:pt idx="2162">
                  <c:v>2160</c:v>
                </c:pt>
                <c:pt idx="2163">
                  <c:v>2161</c:v>
                </c:pt>
                <c:pt idx="2164">
                  <c:v>2162</c:v>
                </c:pt>
                <c:pt idx="2165">
                  <c:v>2163</c:v>
                </c:pt>
                <c:pt idx="2166">
                  <c:v>2164</c:v>
                </c:pt>
                <c:pt idx="2167">
                  <c:v>2165</c:v>
                </c:pt>
                <c:pt idx="2168">
                  <c:v>2166</c:v>
                </c:pt>
                <c:pt idx="2169">
                  <c:v>2167</c:v>
                </c:pt>
                <c:pt idx="2170">
                  <c:v>2168</c:v>
                </c:pt>
                <c:pt idx="2171">
                  <c:v>2169</c:v>
                </c:pt>
                <c:pt idx="2172">
                  <c:v>2170</c:v>
                </c:pt>
                <c:pt idx="2173">
                  <c:v>2171</c:v>
                </c:pt>
                <c:pt idx="2174">
                  <c:v>2172</c:v>
                </c:pt>
                <c:pt idx="2175">
                  <c:v>2173</c:v>
                </c:pt>
                <c:pt idx="2176">
                  <c:v>2174</c:v>
                </c:pt>
                <c:pt idx="2177">
                  <c:v>2175</c:v>
                </c:pt>
                <c:pt idx="2178">
                  <c:v>2176</c:v>
                </c:pt>
                <c:pt idx="2179">
                  <c:v>2177</c:v>
                </c:pt>
                <c:pt idx="2180">
                  <c:v>2178</c:v>
                </c:pt>
                <c:pt idx="2181">
                  <c:v>2179</c:v>
                </c:pt>
                <c:pt idx="2182">
                  <c:v>2180</c:v>
                </c:pt>
                <c:pt idx="2183">
                  <c:v>2181</c:v>
                </c:pt>
                <c:pt idx="2184">
                  <c:v>2182</c:v>
                </c:pt>
                <c:pt idx="2185">
                  <c:v>2183</c:v>
                </c:pt>
                <c:pt idx="2186">
                  <c:v>2184</c:v>
                </c:pt>
                <c:pt idx="2187">
                  <c:v>2185</c:v>
                </c:pt>
                <c:pt idx="2188">
                  <c:v>2186</c:v>
                </c:pt>
                <c:pt idx="2189">
                  <c:v>2187</c:v>
                </c:pt>
                <c:pt idx="2190">
                  <c:v>2188</c:v>
                </c:pt>
                <c:pt idx="2191">
                  <c:v>2189</c:v>
                </c:pt>
                <c:pt idx="2192">
                  <c:v>2190</c:v>
                </c:pt>
                <c:pt idx="2193">
                  <c:v>2191</c:v>
                </c:pt>
                <c:pt idx="2194">
                  <c:v>2192</c:v>
                </c:pt>
                <c:pt idx="2195">
                  <c:v>2193</c:v>
                </c:pt>
                <c:pt idx="2196">
                  <c:v>2194</c:v>
                </c:pt>
                <c:pt idx="2197">
                  <c:v>2195</c:v>
                </c:pt>
                <c:pt idx="2198">
                  <c:v>2196</c:v>
                </c:pt>
                <c:pt idx="2199">
                  <c:v>2197</c:v>
                </c:pt>
                <c:pt idx="2200">
                  <c:v>2198</c:v>
                </c:pt>
                <c:pt idx="2201">
                  <c:v>2199</c:v>
                </c:pt>
                <c:pt idx="2202">
                  <c:v>2200</c:v>
                </c:pt>
                <c:pt idx="2203">
                  <c:v>2201</c:v>
                </c:pt>
                <c:pt idx="2204">
                  <c:v>2202</c:v>
                </c:pt>
                <c:pt idx="2205">
                  <c:v>2203</c:v>
                </c:pt>
                <c:pt idx="2206">
                  <c:v>2204</c:v>
                </c:pt>
                <c:pt idx="2207">
                  <c:v>2205</c:v>
                </c:pt>
                <c:pt idx="2208">
                  <c:v>2206</c:v>
                </c:pt>
                <c:pt idx="2209">
                  <c:v>2207</c:v>
                </c:pt>
                <c:pt idx="2210">
                  <c:v>2208</c:v>
                </c:pt>
                <c:pt idx="2211">
                  <c:v>2209</c:v>
                </c:pt>
                <c:pt idx="2212">
                  <c:v>2210</c:v>
                </c:pt>
                <c:pt idx="2213">
                  <c:v>2211</c:v>
                </c:pt>
                <c:pt idx="2214">
                  <c:v>2212</c:v>
                </c:pt>
                <c:pt idx="2215">
                  <c:v>2213</c:v>
                </c:pt>
                <c:pt idx="2216">
                  <c:v>2214</c:v>
                </c:pt>
                <c:pt idx="2217">
                  <c:v>2215</c:v>
                </c:pt>
                <c:pt idx="2218">
                  <c:v>2216</c:v>
                </c:pt>
                <c:pt idx="2219">
                  <c:v>2217</c:v>
                </c:pt>
                <c:pt idx="2220">
                  <c:v>2218</c:v>
                </c:pt>
                <c:pt idx="2221">
                  <c:v>2219</c:v>
                </c:pt>
                <c:pt idx="2222">
                  <c:v>2220</c:v>
                </c:pt>
                <c:pt idx="2223">
                  <c:v>2221</c:v>
                </c:pt>
                <c:pt idx="2224">
                  <c:v>2222</c:v>
                </c:pt>
                <c:pt idx="2225">
                  <c:v>2223</c:v>
                </c:pt>
                <c:pt idx="2226">
                  <c:v>2224</c:v>
                </c:pt>
                <c:pt idx="2227">
                  <c:v>2225</c:v>
                </c:pt>
                <c:pt idx="2228">
                  <c:v>2226</c:v>
                </c:pt>
                <c:pt idx="2229">
                  <c:v>2227</c:v>
                </c:pt>
                <c:pt idx="2230">
                  <c:v>2228</c:v>
                </c:pt>
                <c:pt idx="2231">
                  <c:v>2229</c:v>
                </c:pt>
                <c:pt idx="2232">
                  <c:v>2230</c:v>
                </c:pt>
                <c:pt idx="2233">
                  <c:v>2231</c:v>
                </c:pt>
                <c:pt idx="2234">
                  <c:v>2232</c:v>
                </c:pt>
                <c:pt idx="2235">
                  <c:v>2233</c:v>
                </c:pt>
                <c:pt idx="2236">
                  <c:v>2234</c:v>
                </c:pt>
                <c:pt idx="2237">
                  <c:v>2235</c:v>
                </c:pt>
                <c:pt idx="2238">
                  <c:v>2236</c:v>
                </c:pt>
                <c:pt idx="2239">
                  <c:v>2237</c:v>
                </c:pt>
                <c:pt idx="2240">
                  <c:v>2238</c:v>
                </c:pt>
                <c:pt idx="2241">
                  <c:v>2239</c:v>
                </c:pt>
                <c:pt idx="2242">
                  <c:v>2240</c:v>
                </c:pt>
                <c:pt idx="2243">
                  <c:v>2241</c:v>
                </c:pt>
                <c:pt idx="2244">
                  <c:v>2242</c:v>
                </c:pt>
                <c:pt idx="2245">
                  <c:v>2243</c:v>
                </c:pt>
                <c:pt idx="2246">
                  <c:v>2244</c:v>
                </c:pt>
                <c:pt idx="2247">
                  <c:v>2245</c:v>
                </c:pt>
                <c:pt idx="2248">
                  <c:v>2246</c:v>
                </c:pt>
                <c:pt idx="2249">
                  <c:v>2247</c:v>
                </c:pt>
                <c:pt idx="2250">
                  <c:v>2248</c:v>
                </c:pt>
                <c:pt idx="2251">
                  <c:v>2249</c:v>
                </c:pt>
                <c:pt idx="2252">
                  <c:v>2250</c:v>
                </c:pt>
                <c:pt idx="2253">
                  <c:v>2251</c:v>
                </c:pt>
                <c:pt idx="2254">
                  <c:v>2252</c:v>
                </c:pt>
                <c:pt idx="2255">
                  <c:v>2253</c:v>
                </c:pt>
                <c:pt idx="2256">
                  <c:v>2254</c:v>
                </c:pt>
                <c:pt idx="2257">
                  <c:v>2255</c:v>
                </c:pt>
                <c:pt idx="2258">
                  <c:v>2256</c:v>
                </c:pt>
                <c:pt idx="2259">
                  <c:v>2257</c:v>
                </c:pt>
                <c:pt idx="2260">
                  <c:v>2258</c:v>
                </c:pt>
                <c:pt idx="2261">
                  <c:v>2259</c:v>
                </c:pt>
                <c:pt idx="2262">
                  <c:v>2260</c:v>
                </c:pt>
                <c:pt idx="2263">
                  <c:v>2261</c:v>
                </c:pt>
                <c:pt idx="2264">
                  <c:v>2262</c:v>
                </c:pt>
                <c:pt idx="2265">
                  <c:v>2263</c:v>
                </c:pt>
                <c:pt idx="2266">
                  <c:v>2264</c:v>
                </c:pt>
                <c:pt idx="2267">
                  <c:v>2265</c:v>
                </c:pt>
                <c:pt idx="2268">
                  <c:v>2266</c:v>
                </c:pt>
                <c:pt idx="2269">
                  <c:v>2267</c:v>
                </c:pt>
                <c:pt idx="2270">
                  <c:v>2268</c:v>
                </c:pt>
                <c:pt idx="2271">
                  <c:v>2269</c:v>
                </c:pt>
                <c:pt idx="2272">
                  <c:v>2270</c:v>
                </c:pt>
                <c:pt idx="2273">
                  <c:v>2271</c:v>
                </c:pt>
                <c:pt idx="2274">
                  <c:v>2272</c:v>
                </c:pt>
                <c:pt idx="2275">
                  <c:v>2273</c:v>
                </c:pt>
                <c:pt idx="2276">
                  <c:v>2274</c:v>
                </c:pt>
                <c:pt idx="2277">
                  <c:v>2275</c:v>
                </c:pt>
                <c:pt idx="2278">
                  <c:v>2276</c:v>
                </c:pt>
                <c:pt idx="2279">
                  <c:v>2277</c:v>
                </c:pt>
                <c:pt idx="2280">
                  <c:v>2278</c:v>
                </c:pt>
                <c:pt idx="2281">
                  <c:v>2279</c:v>
                </c:pt>
                <c:pt idx="2282">
                  <c:v>2280</c:v>
                </c:pt>
                <c:pt idx="2283">
                  <c:v>2281</c:v>
                </c:pt>
                <c:pt idx="2284">
                  <c:v>2282</c:v>
                </c:pt>
                <c:pt idx="2285">
                  <c:v>2283</c:v>
                </c:pt>
                <c:pt idx="2286">
                  <c:v>2284</c:v>
                </c:pt>
                <c:pt idx="2287">
                  <c:v>2285</c:v>
                </c:pt>
                <c:pt idx="2288">
                  <c:v>2286</c:v>
                </c:pt>
                <c:pt idx="2289">
                  <c:v>2287</c:v>
                </c:pt>
                <c:pt idx="2290">
                  <c:v>2288</c:v>
                </c:pt>
                <c:pt idx="2291">
                  <c:v>2289</c:v>
                </c:pt>
                <c:pt idx="2292">
                  <c:v>2290</c:v>
                </c:pt>
                <c:pt idx="2293">
                  <c:v>2291</c:v>
                </c:pt>
                <c:pt idx="2294">
                  <c:v>2292</c:v>
                </c:pt>
                <c:pt idx="2295">
                  <c:v>2293</c:v>
                </c:pt>
                <c:pt idx="2296">
                  <c:v>2294</c:v>
                </c:pt>
                <c:pt idx="2297">
                  <c:v>2295</c:v>
                </c:pt>
                <c:pt idx="2298">
                  <c:v>2296</c:v>
                </c:pt>
                <c:pt idx="2299">
                  <c:v>2297</c:v>
                </c:pt>
                <c:pt idx="2300">
                  <c:v>2298</c:v>
                </c:pt>
                <c:pt idx="2301">
                  <c:v>2299</c:v>
                </c:pt>
                <c:pt idx="2302">
                  <c:v>2300</c:v>
                </c:pt>
                <c:pt idx="2303">
                  <c:v>2301</c:v>
                </c:pt>
                <c:pt idx="2304">
                  <c:v>2302</c:v>
                </c:pt>
                <c:pt idx="2305">
                  <c:v>2303</c:v>
                </c:pt>
                <c:pt idx="2306">
                  <c:v>2304</c:v>
                </c:pt>
                <c:pt idx="2307">
                  <c:v>2305</c:v>
                </c:pt>
                <c:pt idx="2308">
                  <c:v>2306</c:v>
                </c:pt>
                <c:pt idx="2309">
                  <c:v>2307</c:v>
                </c:pt>
                <c:pt idx="2310">
                  <c:v>2308</c:v>
                </c:pt>
                <c:pt idx="2311">
                  <c:v>2309</c:v>
                </c:pt>
                <c:pt idx="2312">
                  <c:v>2310</c:v>
                </c:pt>
                <c:pt idx="2313">
                  <c:v>2311</c:v>
                </c:pt>
                <c:pt idx="2314">
                  <c:v>2312</c:v>
                </c:pt>
                <c:pt idx="2315">
                  <c:v>2313</c:v>
                </c:pt>
                <c:pt idx="2316">
                  <c:v>2314</c:v>
                </c:pt>
                <c:pt idx="2317">
                  <c:v>2315</c:v>
                </c:pt>
                <c:pt idx="2318">
                  <c:v>2316</c:v>
                </c:pt>
                <c:pt idx="2319">
                  <c:v>2317</c:v>
                </c:pt>
                <c:pt idx="2320">
                  <c:v>2318</c:v>
                </c:pt>
                <c:pt idx="2321">
                  <c:v>2319</c:v>
                </c:pt>
                <c:pt idx="2322">
                  <c:v>2320</c:v>
                </c:pt>
                <c:pt idx="2323">
                  <c:v>2321</c:v>
                </c:pt>
                <c:pt idx="2324">
                  <c:v>2322</c:v>
                </c:pt>
                <c:pt idx="2325">
                  <c:v>2323</c:v>
                </c:pt>
                <c:pt idx="2326">
                  <c:v>2324</c:v>
                </c:pt>
                <c:pt idx="2327">
                  <c:v>2325</c:v>
                </c:pt>
                <c:pt idx="2328">
                  <c:v>2326</c:v>
                </c:pt>
                <c:pt idx="2329">
                  <c:v>2327</c:v>
                </c:pt>
                <c:pt idx="2330">
                  <c:v>2328</c:v>
                </c:pt>
                <c:pt idx="2331">
                  <c:v>2329</c:v>
                </c:pt>
                <c:pt idx="2332">
                  <c:v>2330</c:v>
                </c:pt>
                <c:pt idx="2333">
                  <c:v>2331</c:v>
                </c:pt>
                <c:pt idx="2334">
                  <c:v>2332</c:v>
                </c:pt>
                <c:pt idx="2335">
                  <c:v>2333</c:v>
                </c:pt>
                <c:pt idx="2336">
                  <c:v>2334</c:v>
                </c:pt>
                <c:pt idx="2337">
                  <c:v>2335</c:v>
                </c:pt>
                <c:pt idx="2338">
                  <c:v>2336</c:v>
                </c:pt>
                <c:pt idx="2339">
                  <c:v>2337</c:v>
                </c:pt>
                <c:pt idx="2340">
                  <c:v>2338</c:v>
                </c:pt>
                <c:pt idx="2341">
                  <c:v>2339</c:v>
                </c:pt>
                <c:pt idx="2342">
                  <c:v>2340</c:v>
                </c:pt>
                <c:pt idx="2343">
                  <c:v>2341</c:v>
                </c:pt>
                <c:pt idx="2344">
                  <c:v>2342</c:v>
                </c:pt>
                <c:pt idx="2345">
                  <c:v>2343</c:v>
                </c:pt>
                <c:pt idx="2346">
                  <c:v>2344</c:v>
                </c:pt>
                <c:pt idx="2347">
                  <c:v>2345</c:v>
                </c:pt>
                <c:pt idx="2348">
                  <c:v>2346</c:v>
                </c:pt>
                <c:pt idx="2349">
                  <c:v>2347</c:v>
                </c:pt>
                <c:pt idx="2350">
                  <c:v>2348</c:v>
                </c:pt>
                <c:pt idx="2351">
                  <c:v>2349</c:v>
                </c:pt>
                <c:pt idx="2352">
                  <c:v>2350</c:v>
                </c:pt>
                <c:pt idx="2353">
                  <c:v>2351</c:v>
                </c:pt>
                <c:pt idx="2354">
                  <c:v>2352</c:v>
                </c:pt>
                <c:pt idx="2355">
                  <c:v>2353</c:v>
                </c:pt>
                <c:pt idx="2356">
                  <c:v>2354</c:v>
                </c:pt>
                <c:pt idx="2357">
                  <c:v>2355</c:v>
                </c:pt>
                <c:pt idx="2358">
                  <c:v>2356</c:v>
                </c:pt>
                <c:pt idx="2359">
                  <c:v>2357</c:v>
                </c:pt>
                <c:pt idx="2360">
                  <c:v>2358</c:v>
                </c:pt>
                <c:pt idx="2361">
                  <c:v>2359</c:v>
                </c:pt>
                <c:pt idx="2362">
                  <c:v>2360</c:v>
                </c:pt>
                <c:pt idx="2363">
                  <c:v>2361</c:v>
                </c:pt>
                <c:pt idx="2364">
                  <c:v>2362</c:v>
                </c:pt>
                <c:pt idx="2365">
                  <c:v>2363</c:v>
                </c:pt>
                <c:pt idx="2366">
                  <c:v>2364</c:v>
                </c:pt>
                <c:pt idx="2367">
                  <c:v>2365</c:v>
                </c:pt>
                <c:pt idx="2368">
                  <c:v>2366</c:v>
                </c:pt>
                <c:pt idx="2369">
                  <c:v>2367</c:v>
                </c:pt>
                <c:pt idx="2370">
                  <c:v>2368</c:v>
                </c:pt>
                <c:pt idx="2371">
                  <c:v>2369</c:v>
                </c:pt>
                <c:pt idx="2372">
                  <c:v>2370</c:v>
                </c:pt>
                <c:pt idx="2373">
                  <c:v>2371</c:v>
                </c:pt>
                <c:pt idx="2374">
                  <c:v>2372</c:v>
                </c:pt>
                <c:pt idx="2375">
                  <c:v>2373</c:v>
                </c:pt>
                <c:pt idx="2376">
                  <c:v>2374</c:v>
                </c:pt>
                <c:pt idx="2377">
                  <c:v>2375</c:v>
                </c:pt>
                <c:pt idx="2378">
                  <c:v>2376</c:v>
                </c:pt>
                <c:pt idx="2379">
                  <c:v>2377</c:v>
                </c:pt>
                <c:pt idx="2380">
                  <c:v>2378</c:v>
                </c:pt>
                <c:pt idx="2381">
                  <c:v>2379</c:v>
                </c:pt>
                <c:pt idx="2382">
                  <c:v>2380</c:v>
                </c:pt>
                <c:pt idx="2383">
                  <c:v>2381</c:v>
                </c:pt>
                <c:pt idx="2384">
                  <c:v>2382</c:v>
                </c:pt>
                <c:pt idx="2385">
                  <c:v>2383</c:v>
                </c:pt>
                <c:pt idx="2386">
                  <c:v>2384</c:v>
                </c:pt>
                <c:pt idx="2387">
                  <c:v>2385</c:v>
                </c:pt>
                <c:pt idx="2388">
                  <c:v>2386</c:v>
                </c:pt>
                <c:pt idx="2389">
                  <c:v>2387</c:v>
                </c:pt>
                <c:pt idx="2390">
                  <c:v>2388</c:v>
                </c:pt>
                <c:pt idx="2391">
                  <c:v>2389</c:v>
                </c:pt>
                <c:pt idx="2392">
                  <c:v>2390</c:v>
                </c:pt>
                <c:pt idx="2393">
                  <c:v>2391</c:v>
                </c:pt>
                <c:pt idx="2394">
                  <c:v>2392</c:v>
                </c:pt>
                <c:pt idx="2395">
                  <c:v>2393</c:v>
                </c:pt>
                <c:pt idx="2396">
                  <c:v>2394</c:v>
                </c:pt>
                <c:pt idx="2397">
                  <c:v>2395</c:v>
                </c:pt>
                <c:pt idx="2398">
                  <c:v>2396</c:v>
                </c:pt>
                <c:pt idx="2399">
                  <c:v>2397</c:v>
                </c:pt>
                <c:pt idx="2400">
                  <c:v>2398</c:v>
                </c:pt>
                <c:pt idx="2401">
                  <c:v>2399</c:v>
                </c:pt>
                <c:pt idx="2402">
                  <c:v>2400</c:v>
                </c:pt>
                <c:pt idx="2403">
                  <c:v>2401</c:v>
                </c:pt>
                <c:pt idx="2404">
                  <c:v>2402</c:v>
                </c:pt>
                <c:pt idx="2405">
                  <c:v>2403</c:v>
                </c:pt>
                <c:pt idx="2406">
                  <c:v>2404</c:v>
                </c:pt>
                <c:pt idx="2407">
                  <c:v>2405</c:v>
                </c:pt>
                <c:pt idx="2408">
                  <c:v>2406</c:v>
                </c:pt>
                <c:pt idx="2409">
                  <c:v>2407</c:v>
                </c:pt>
                <c:pt idx="2410">
                  <c:v>2408</c:v>
                </c:pt>
                <c:pt idx="2411">
                  <c:v>2409</c:v>
                </c:pt>
                <c:pt idx="2412">
                  <c:v>2410</c:v>
                </c:pt>
                <c:pt idx="2413">
                  <c:v>2411</c:v>
                </c:pt>
                <c:pt idx="2414">
                  <c:v>2412</c:v>
                </c:pt>
                <c:pt idx="2415">
                  <c:v>2413</c:v>
                </c:pt>
                <c:pt idx="2416">
                  <c:v>2414</c:v>
                </c:pt>
                <c:pt idx="2417">
                  <c:v>2415</c:v>
                </c:pt>
                <c:pt idx="2418">
                  <c:v>2416</c:v>
                </c:pt>
                <c:pt idx="2419">
                  <c:v>2417</c:v>
                </c:pt>
                <c:pt idx="2420">
                  <c:v>2418</c:v>
                </c:pt>
                <c:pt idx="2421">
                  <c:v>2419</c:v>
                </c:pt>
                <c:pt idx="2422">
                  <c:v>2420</c:v>
                </c:pt>
                <c:pt idx="2423">
                  <c:v>2421</c:v>
                </c:pt>
                <c:pt idx="2424">
                  <c:v>2422</c:v>
                </c:pt>
                <c:pt idx="2425">
                  <c:v>2423</c:v>
                </c:pt>
                <c:pt idx="2426">
                  <c:v>2424</c:v>
                </c:pt>
                <c:pt idx="2427">
                  <c:v>2425</c:v>
                </c:pt>
                <c:pt idx="2428">
                  <c:v>2426</c:v>
                </c:pt>
                <c:pt idx="2429">
                  <c:v>2427</c:v>
                </c:pt>
                <c:pt idx="2430">
                  <c:v>2428</c:v>
                </c:pt>
                <c:pt idx="2431">
                  <c:v>2429</c:v>
                </c:pt>
                <c:pt idx="2432">
                  <c:v>2430</c:v>
                </c:pt>
                <c:pt idx="2433">
                  <c:v>2431</c:v>
                </c:pt>
                <c:pt idx="2434">
                  <c:v>2432</c:v>
                </c:pt>
                <c:pt idx="2435">
                  <c:v>2433</c:v>
                </c:pt>
                <c:pt idx="2436">
                  <c:v>2434</c:v>
                </c:pt>
                <c:pt idx="2437">
                  <c:v>2435</c:v>
                </c:pt>
                <c:pt idx="2438">
                  <c:v>2436</c:v>
                </c:pt>
                <c:pt idx="2439">
                  <c:v>2437</c:v>
                </c:pt>
                <c:pt idx="2440">
                  <c:v>2438</c:v>
                </c:pt>
                <c:pt idx="2441">
                  <c:v>2439</c:v>
                </c:pt>
                <c:pt idx="2442">
                  <c:v>2440</c:v>
                </c:pt>
                <c:pt idx="2443">
                  <c:v>2441</c:v>
                </c:pt>
                <c:pt idx="2444">
                  <c:v>2442</c:v>
                </c:pt>
                <c:pt idx="2445">
                  <c:v>2443</c:v>
                </c:pt>
                <c:pt idx="2446">
                  <c:v>2444</c:v>
                </c:pt>
                <c:pt idx="2447">
                  <c:v>2445</c:v>
                </c:pt>
                <c:pt idx="2448">
                  <c:v>2446</c:v>
                </c:pt>
                <c:pt idx="2449">
                  <c:v>2447</c:v>
                </c:pt>
                <c:pt idx="2450">
                  <c:v>2448</c:v>
                </c:pt>
                <c:pt idx="2451">
                  <c:v>2449</c:v>
                </c:pt>
                <c:pt idx="2452">
                  <c:v>2450</c:v>
                </c:pt>
                <c:pt idx="2453">
                  <c:v>2451</c:v>
                </c:pt>
                <c:pt idx="2454">
                  <c:v>2452</c:v>
                </c:pt>
                <c:pt idx="2455">
                  <c:v>2453</c:v>
                </c:pt>
                <c:pt idx="2456">
                  <c:v>2454</c:v>
                </c:pt>
                <c:pt idx="2457">
                  <c:v>2455</c:v>
                </c:pt>
                <c:pt idx="2458">
                  <c:v>2456</c:v>
                </c:pt>
                <c:pt idx="2459">
                  <c:v>2457</c:v>
                </c:pt>
                <c:pt idx="2460">
                  <c:v>2458</c:v>
                </c:pt>
                <c:pt idx="2461">
                  <c:v>2459</c:v>
                </c:pt>
                <c:pt idx="2462">
                  <c:v>2460</c:v>
                </c:pt>
                <c:pt idx="2463">
                  <c:v>2461</c:v>
                </c:pt>
                <c:pt idx="2464">
                  <c:v>2462</c:v>
                </c:pt>
                <c:pt idx="2465">
                  <c:v>2463</c:v>
                </c:pt>
                <c:pt idx="2466">
                  <c:v>2464</c:v>
                </c:pt>
                <c:pt idx="2467">
                  <c:v>2465</c:v>
                </c:pt>
                <c:pt idx="2468">
                  <c:v>2466</c:v>
                </c:pt>
                <c:pt idx="2469">
                  <c:v>2467</c:v>
                </c:pt>
                <c:pt idx="2470">
                  <c:v>2468</c:v>
                </c:pt>
                <c:pt idx="2471">
                  <c:v>2469</c:v>
                </c:pt>
                <c:pt idx="2472">
                  <c:v>2470</c:v>
                </c:pt>
                <c:pt idx="2473">
                  <c:v>2471</c:v>
                </c:pt>
                <c:pt idx="2474">
                  <c:v>2472</c:v>
                </c:pt>
                <c:pt idx="2475">
                  <c:v>2473</c:v>
                </c:pt>
                <c:pt idx="2476">
                  <c:v>2474</c:v>
                </c:pt>
                <c:pt idx="2477">
                  <c:v>2475</c:v>
                </c:pt>
                <c:pt idx="2478">
                  <c:v>2476</c:v>
                </c:pt>
                <c:pt idx="2479">
                  <c:v>2477</c:v>
                </c:pt>
                <c:pt idx="2480">
                  <c:v>2478</c:v>
                </c:pt>
                <c:pt idx="2481">
                  <c:v>2479</c:v>
                </c:pt>
                <c:pt idx="2482">
                  <c:v>2480</c:v>
                </c:pt>
                <c:pt idx="2483">
                  <c:v>2481</c:v>
                </c:pt>
                <c:pt idx="2484">
                  <c:v>2482</c:v>
                </c:pt>
                <c:pt idx="2485">
                  <c:v>2483</c:v>
                </c:pt>
                <c:pt idx="2486">
                  <c:v>2484</c:v>
                </c:pt>
                <c:pt idx="2487">
                  <c:v>2485</c:v>
                </c:pt>
                <c:pt idx="2488">
                  <c:v>2486</c:v>
                </c:pt>
                <c:pt idx="2489">
                  <c:v>2487</c:v>
                </c:pt>
                <c:pt idx="2490">
                  <c:v>2488</c:v>
                </c:pt>
                <c:pt idx="2491">
                  <c:v>2489</c:v>
                </c:pt>
                <c:pt idx="2492">
                  <c:v>2490</c:v>
                </c:pt>
                <c:pt idx="2493">
                  <c:v>2491</c:v>
                </c:pt>
                <c:pt idx="2494">
                  <c:v>2492</c:v>
                </c:pt>
                <c:pt idx="2495">
                  <c:v>2493</c:v>
                </c:pt>
                <c:pt idx="2496">
                  <c:v>2494</c:v>
                </c:pt>
                <c:pt idx="2497">
                  <c:v>2495</c:v>
                </c:pt>
                <c:pt idx="2498">
                  <c:v>2496</c:v>
                </c:pt>
                <c:pt idx="2499">
                  <c:v>2497</c:v>
                </c:pt>
                <c:pt idx="2500">
                  <c:v>2498</c:v>
                </c:pt>
                <c:pt idx="2501">
                  <c:v>2499</c:v>
                </c:pt>
                <c:pt idx="2502">
                  <c:v>2500</c:v>
                </c:pt>
                <c:pt idx="2503">
                  <c:v>2501</c:v>
                </c:pt>
                <c:pt idx="2504">
                  <c:v>2502</c:v>
                </c:pt>
                <c:pt idx="2505">
                  <c:v>2503</c:v>
                </c:pt>
                <c:pt idx="2506">
                  <c:v>2504</c:v>
                </c:pt>
                <c:pt idx="2507">
                  <c:v>2505</c:v>
                </c:pt>
                <c:pt idx="2508">
                  <c:v>2506</c:v>
                </c:pt>
                <c:pt idx="2509">
                  <c:v>2507</c:v>
                </c:pt>
                <c:pt idx="2510">
                  <c:v>2508</c:v>
                </c:pt>
                <c:pt idx="2511">
                  <c:v>2509</c:v>
                </c:pt>
                <c:pt idx="2512">
                  <c:v>2510</c:v>
                </c:pt>
                <c:pt idx="2513">
                  <c:v>2511</c:v>
                </c:pt>
                <c:pt idx="2514">
                  <c:v>2512</c:v>
                </c:pt>
                <c:pt idx="2515">
                  <c:v>2513</c:v>
                </c:pt>
                <c:pt idx="2516">
                  <c:v>2514</c:v>
                </c:pt>
                <c:pt idx="2517">
                  <c:v>2515</c:v>
                </c:pt>
                <c:pt idx="2518">
                  <c:v>2516</c:v>
                </c:pt>
                <c:pt idx="2519">
                  <c:v>2517</c:v>
                </c:pt>
                <c:pt idx="2520">
                  <c:v>2518</c:v>
                </c:pt>
                <c:pt idx="2521">
                  <c:v>2519</c:v>
                </c:pt>
                <c:pt idx="2522">
                  <c:v>2520</c:v>
                </c:pt>
                <c:pt idx="2523">
                  <c:v>2521</c:v>
                </c:pt>
                <c:pt idx="2524">
                  <c:v>2522</c:v>
                </c:pt>
                <c:pt idx="2525">
                  <c:v>2523</c:v>
                </c:pt>
                <c:pt idx="2526">
                  <c:v>2524</c:v>
                </c:pt>
                <c:pt idx="2527">
                  <c:v>2525</c:v>
                </c:pt>
                <c:pt idx="2528">
                  <c:v>2526</c:v>
                </c:pt>
                <c:pt idx="2529">
                  <c:v>2527</c:v>
                </c:pt>
                <c:pt idx="2530">
                  <c:v>2528</c:v>
                </c:pt>
                <c:pt idx="2531">
                  <c:v>2529</c:v>
                </c:pt>
                <c:pt idx="2532">
                  <c:v>2530</c:v>
                </c:pt>
                <c:pt idx="2533">
                  <c:v>2531</c:v>
                </c:pt>
                <c:pt idx="2534">
                  <c:v>2532</c:v>
                </c:pt>
                <c:pt idx="2535">
                  <c:v>2533</c:v>
                </c:pt>
                <c:pt idx="2536">
                  <c:v>2534</c:v>
                </c:pt>
                <c:pt idx="2537">
                  <c:v>2535</c:v>
                </c:pt>
                <c:pt idx="2538">
                  <c:v>2536</c:v>
                </c:pt>
                <c:pt idx="2539">
                  <c:v>2537</c:v>
                </c:pt>
                <c:pt idx="2540">
                  <c:v>2538</c:v>
                </c:pt>
                <c:pt idx="2541">
                  <c:v>2539</c:v>
                </c:pt>
                <c:pt idx="2542">
                  <c:v>2540</c:v>
                </c:pt>
                <c:pt idx="2543">
                  <c:v>2541</c:v>
                </c:pt>
                <c:pt idx="2544">
                  <c:v>2542</c:v>
                </c:pt>
                <c:pt idx="2545">
                  <c:v>2543</c:v>
                </c:pt>
                <c:pt idx="2546">
                  <c:v>2544</c:v>
                </c:pt>
                <c:pt idx="2547">
                  <c:v>2545</c:v>
                </c:pt>
                <c:pt idx="2548">
                  <c:v>2546</c:v>
                </c:pt>
                <c:pt idx="2549">
                  <c:v>2547</c:v>
                </c:pt>
                <c:pt idx="2550">
                  <c:v>2548</c:v>
                </c:pt>
                <c:pt idx="2551">
                  <c:v>2549</c:v>
                </c:pt>
                <c:pt idx="2552">
                  <c:v>2550</c:v>
                </c:pt>
                <c:pt idx="2553">
                  <c:v>2551</c:v>
                </c:pt>
                <c:pt idx="2554">
                  <c:v>2552</c:v>
                </c:pt>
                <c:pt idx="2555">
                  <c:v>2553</c:v>
                </c:pt>
                <c:pt idx="2556">
                  <c:v>2554</c:v>
                </c:pt>
                <c:pt idx="2557">
                  <c:v>2555</c:v>
                </c:pt>
                <c:pt idx="2558">
                  <c:v>2556</c:v>
                </c:pt>
                <c:pt idx="2559">
                  <c:v>2557</c:v>
                </c:pt>
                <c:pt idx="2560">
                  <c:v>2558</c:v>
                </c:pt>
                <c:pt idx="2561">
                  <c:v>2559</c:v>
                </c:pt>
                <c:pt idx="2562">
                  <c:v>2560</c:v>
                </c:pt>
                <c:pt idx="2563">
                  <c:v>2561</c:v>
                </c:pt>
                <c:pt idx="2564">
                  <c:v>2562</c:v>
                </c:pt>
                <c:pt idx="2565">
                  <c:v>2563</c:v>
                </c:pt>
                <c:pt idx="2566">
                  <c:v>2564</c:v>
                </c:pt>
                <c:pt idx="2567">
                  <c:v>2565</c:v>
                </c:pt>
                <c:pt idx="2568">
                  <c:v>2566</c:v>
                </c:pt>
                <c:pt idx="2569">
                  <c:v>2567</c:v>
                </c:pt>
                <c:pt idx="2570">
                  <c:v>2568</c:v>
                </c:pt>
                <c:pt idx="2571">
                  <c:v>2569</c:v>
                </c:pt>
                <c:pt idx="2572">
                  <c:v>2570</c:v>
                </c:pt>
                <c:pt idx="2573">
                  <c:v>2571</c:v>
                </c:pt>
                <c:pt idx="2574">
                  <c:v>2572</c:v>
                </c:pt>
                <c:pt idx="2575">
                  <c:v>2573</c:v>
                </c:pt>
                <c:pt idx="2576">
                  <c:v>2574</c:v>
                </c:pt>
                <c:pt idx="2577">
                  <c:v>2575</c:v>
                </c:pt>
                <c:pt idx="2578">
                  <c:v>2576</c:v>
                </c:pt>
                <c:pt idx="2579">
                  <c:v>2577</c:v>
                </c:pt>
                <c:pt idx="2580">
                  <c:v>2578</c:v>
                </c:pt>
                <c:pt idx="2581">
                  <c:v>2579</c:v>
                </c:pt>
                <c:pt idx="2582">
                  <c:v>2580</c:v>
                </c:pt>
                <c:pt idx="2583">
                  <c:v>2581</c:v>
                </c:pt>
                <c:pt idx="2584">
                  <c:v>2582</c:v>
                </c:pt>
                <c:pt idx="2585">
                  <c:v>2583</c:v>
                </c:pt>
                <c:pt idx="2586">
                  <c:v>2584</c:v>
                </c:pt>
                <c:pt idx="2587">
                  <c:v>2585</c:v>
                </c:pt>
                <c:pt idx="2588">
                  <c:v>2586</c:v>
                </c:pt>
                <c:pt idx="2589">
                  <c:v>2587</c:v>
                </c:pt>
                <c:pt idx="2590">
                  <c:v>2588</c:v>
                </c:pt>
                <c:pt idx="2591">
                  <c:v>2589</c:v>
                </c:pt>
                <c:pt idx="2592">
                  <c:v>2590</c:v>
                </c:pt>
                <c:pt idx="2593">
                  <c:v>2591</c:v>
                </c:pt>
                <c:pt idx="2594">
                  <c:v>2592</c:v>
                </c:pt>
                <c:pt idx="2595">
                  <c:v>2593</c:v>
                </c:pt>
                <c:pt idx="2596">
                  <c:v>2594</c:v>
                </c:pt>
                <c:pt idx="2597">
                  <c:v>2595</c:v>
                </c:pt>
                <c:pt idx="2598">
                  <c:v>2596</c:v>
                </c:pt>
                <c:pt idx="2599">
                  <c:v>2597</c:v>
                </c:pt>
                <c:pt idx="2600">
                  <c:v>2598</c:v>
                </c:pt>
                <c:pt idx="2601">
                  <c:v>2599</c:v>
                </c:pt>
                <c:pt idx="2602">
                  <c:v>2600</c:v>
                </c:pt>
                <c:pt idx="2603">
                  <c:v>2601</c:v>
                </c:pt>
                <c:pt idx="2604">
                  <c:v>2602</c:v>
                </c:pt>
                <c:pt idx="2605">
                  <c:v>2603</c:v>
                </c:pt>
                <c:pt idx="2606">
                  <c:v>2604</c:v>
                </c:pt>
                <c:pt idx="2607">
                  <c:v>2605</c:v>
                </c:pt>
                <c:pt idx="2608">
                  <c:v>2606</c:v>
                </c:pt>
                <c:pt idx="2609">
                  <c:v>2607</c:v>
                </c:pt>
                <c:pt idx="2610">
                  <c:v>2608</c:v>
                </c:pt>
                <c:pt idx="2611">
                  <c:v>2609</c:v>
                </c:pt>
                <c:pt idx="2612">
                  <c:v>2610</c:v>
                </c:pt>
                <c:pt idx="2613">
                  <c:v>2611</c:v>
                </c:pt>
                <c:pt idx="2614">
                  <c:v>2612</c:v>
                </c:pt>
                <c:pt idx="2615">
                  <c:v>2613</c:v>
                </c:pt>
                <c:pt idx="2616">
                  <c:v>2614</c:v>
                </c:pt>
                <c:pt idx="2617">
                  <c:v>2615</c:v>
                </c:pt>
                <c:pt idx="2618">
                  <c:v>2616</c:v>
                </c:pt>
                <c:pt idx="2619">
                  <c:v>2617</c:v>
                </c:pt>
                <c:pt idx="2620">
                  <c:v>2618</c:v>
                </c:pt>
                <c:pt idx="2621">
                  <c:v>2619</c:v>
                </c:pt>
                <c:pt idx="2622">
                  <c:v>2620</c:v>
                </c:pt>
                <c:pt idx="2623">
                  <c:v>2621</c:v>
                </c:pt>
                <c:pt idx="2624">
                  <c:v>2622</c:v>
                </c:pt>
                <c:pt idx="2625">
                  <c:v>2623</c:v>
                </c:pt>
                <c:pt idx="2626">
                  <c:v>2624</c:v>
                </c:pt>
                <c:pt idx="2627">
                  <c:v>2625</c:v>
                </c:pt>
                <c:pt idx="2628">
                  <c:v>2626</c:v>
                </c:pt>
                <c:pt idx="2629">
                  <c:v>2627</c:v>
                </c:pt>
                <c:pt idx="2630">
                  <c:v>2628</c:v>
                </c:pt>
                <c:pt idx="2631">
                  <c:v>2629</c:v>
                </c:pt>
                <c:pt idx="2632">
                  <c:v>2630</c:v>
                </c:pt>
                <c:pt idx="2633">
                  <c:v>2631</c:v>
                </c:pt>
                <c:pt idx="2634">
                  <c:v>2632</c:v>
                </c:pt>
                <c:pt idx="2635">
                  <c:v>2633</c:v>
                </c:pt>
                <c:pt idx="2636">
                  <c:v>2634</c:v>
                </c:pt>
                <c:pt idx="2637">
                  <c:v>2635</c:v>
                </c:pt>
                <c:pt idx="2638">
                  <c:v>2636</c:v>
                </c:pt>
                <c:pt idx="2639">
                  <c:v>2637</c:v>
                </c:pt>
                <c:pt idx="2640">
                  <c:v>2638</c:v>
                </c:pt>
                <c:pt idx="2641">
                  <c:v>2639</c:v>
                </c:pt>
                <c:pt idx="2642">
                  <c:v>2640</c:v>
                </c:pt>
                <c:pt idx="2643">
                  <c:v>2641</c:v>
                </c:pt>
                <c:pt idx="2644">
                  <c:v>2642</c:v>
                </c:pt>
                <c:pt idx="2645">
                  <c:v>2643</c:v>
                </c:pt>
                <c:pt idx="2646">
                  <c:v>2644</c:v>
                </c:pt>
                <c:pt idx="2647">
                  <c:v>2645</c:v>
                </c:pt>
                <c:pt idx="2648">
                  <c:v>2646</c:v>
                </c:pt>
                <c:pt idx="2649">
                  <c:v>2647</c:v>
                </c:pt>
                <c:pt idx="2650">
                  <c:v>2648</c:v>
                </c:pt>
                <c:pt idx="2651">
                  <c:v>2649</c:v>
                </c:pt>
                <c:pt idx="2652">
                  <c:v>2650</c:v>
                </c:pt>
                <c:pt idx="2653">
                  <c:v>2651</c:v>
                </c:pt>
                <c:pt idx="2654">
                  <c:v>2652</c:v>
                </c:pt>
                <c:pt idx="2655">
                  <c:v>2653</c:v>
                </c:pt>
                <c:pt idx="2656">
                  <c:v>2654</c:v>
                </c:pt>
                <c:pt idx="2657">
                  <c:v>2655</c:v>
                </c:pt>
                <c:pt idx="2658">
                  <c:v>2656</c:v>
                </c:pt>
                <c:pt idx="2659">
                  <c:v>2657</c:v>
                </c:pt>
                <c:pt idx="2660">
                  <c:v>2658</c:v>
                </c:pt>
                <c:pt idx="2661">
                  <c:v>2659</c:v>
                </c:pt>
                <c:pt idx="2662">
                  <c:v>2660</c:v>
                </c:pt>
                <c:pt idx="2663">
                  <c:v>2661</c:v>
                </c:pt>
                <c:pt idx="2664">
                  <c:v>2662</c:v>
                </c:pt>
                <c:pt idx="2665">
                  <c:v>2663</c:v>
                </c:pt>
                <c:pt idx="2666">
                  <c:v>2664</c:v>
                </c:pt>
                <c:pt idx="2667">
                  <c:v>2665</c:v>
                </c:pt>
                <c:pt idx="2668">
                  <c:v>2666</c:v>
                </c:pt>
                <c:pt idx="2669">
                  <c:v>2667</c:v>
                </c:pt>
                <c:pt idx="2670">
                  <c:v>2668</c:v>
                </c:pt>
                <c:pt idx="2671">
                  <c:v>2669</c:v>
                </c:pt>
                <c:pt idx="2672">
                  <c:v>2670</c:v>
                </c:pt>
                <c:pt idx="2673">
                  <c:v>2671</c:v>
                </c:pt>
                <c:pt idx="2674">
                  <c:v>2672</c:v>
                </c:pt>
                <c:pt idx="2675">
                  <c:v>2673</c:v>
                </c:pt>
                <c:pt idx="2676">
                  <c:v>2674</c:v>
                </c:pt>
                <c:pt idx="2677">
                  <c:v>2675</c:v>
                </c:pt>
                <c:pt idx="2678">
                  <c:v>2676</c:v>
                </c:pt>
                <c:pt idx="2679">
                  <c:v>2677</c:v>
                </c:pt>
                <c:pt idx="2680">
                  <c:v>2678</c:v>
                </c:pt>
                <c:pt idx="2681">
                  <c:v>2679</c:v>
                </c:pt>
                <c:pt idx="2682">
                  <c:v>2680</c:v>
                </c:pt>
                <c:pt idx="2683">
                  <c:v>2681</c:v>
                </c:pt>
                <c:pt idx="2684">
                  <c:v>2682</c:v>
                </c:pt>
                <c:pt idx="2685">
                  <c:v>2683</c:v>
                </c:pt>
                <c:pt idx="2686">
                  <c:v>2684</c:v>
                </c:pt>
                <c:pt idx="2687">
                  <c:v>2685</c:v>
                </c:pt>
                <c:pt idx="2688">
                  <c:v>2686</c:v>
                </c:pt>
                <c:pt idx="2689">
                  <c:v>2687</c:v>
                </c:pt>
                <c:pt idx="2690">
                  <c:v>2688</c:v>
                </c:pt>
                <c:pt idx="2691">
                  <c:v>2689</c:v>
                </c:pt>
                <c:pt idx="2692">
                  <c:v>2690</c:v>
                </c:pt>
                <c:pt idx="2693">
                  <c:v>2691</c:v>
                </c:pt>
                <c:pt idx="2694">
                  <c:v>2692</c:v>
                </c:pt>
                <c:pt idx="2695">
                  <c:v>2693</c:v>
                </c:pt>
                <c:pt idx="2696">
                  <c:v>2694</c:v>
                </c:pt>
                <c:pt idx="2697">
                  <c:v>2695</c:v>
                </c:pt>
                <c:pt idx="2698">
                  <c:v>2696</c:v>
                </c:pt>
                <c:pt idx="2699">
                  <c:v>2697</c:v>
                </c:pt>
                <c:pt idx="2700">
                  <c:v>2698</c:v>
                </c:pt>
                <c:pt idx="2701">
                  <c:v>2699</c:v>
                </c:pt>
                <c:pt idx="2702">
                  <c:v>2700</c:v>
                </c:pt>
                <c:pt idx="2703">
                  <c:v>2701</c:v>
                </c:pt>
                <c:pt idx="2704">
                  <c:v>2702</c:v>
                </c:pt>
                <c:pt idx="2705">
                  <c:v>2703</c:v>
                </c:pt>
                <c:pt idx="2706">
                  <c:v>2704</c:v>
                </c:pt>
                <c:pt idx="2707">
                  <c:v>2705</c:v>
                </c:pt>
                <c:pt idx="2708">
                  <c:v>2706</c:v>
                </c:pt>
                <c:pt idx="2709">
                  <c:v>2707</c:v>
                </c:pt>
                <c:pt idx="2710">
                  <c:v>2708</c:v>
                </c:pt>
                <c:pt idx="2711">
                  <c:v>2709</c:v>
                </c:pt>
                <c:pt idx="2712">
                  <c:v>2710</c:v>
                </c:pt>
                <c:pt idx="2713">
                  <c:v>2711</c:v>
                </c:pt>
                <c:pt idx="2714">
                  <c:v>2712</c:v>
                </c:pt>
                <c:pt idx="2715">
                  <c:v>2713</c:v>
                </c:pt>
                <c:pt idx="2716">
                  <c:v>2714</c:v>
                </c:pt>
                <c:pt idx="2717">
                  <c:v>2715</c:v>
                </c:pt>
                <c:pt idx="2718">
                  <c:v>2716</c:v>
                </c:pt>
                <c:pt idx="2719">
                  <c:v>2717</c:v>
                </c:pt>
                <c:pt idx="2720">
                  <c:v>2718</c:v>
                </c:pt>
                <c:pt idx="2721">
                  <c:v>2719</c:v>
                </c:pt>
                <c:pt idx="2722">
                  <c:v>2720</c:v>
                </c:pt>
                <c:pt idx="2723">
                  <c:v>2721</c:v>
                </c:pt>
                <c:pt idx="2724">
                  <c:v>2722</c:v>
                </c:pt>
                <c:pt idx="2725">
                  <c:v>2723</c:v>
                </c:pt>
                <c:pt idx="2726">
                  <c:v>2724</c:v>
                </c:pt>
                <c:pt idx="2727">
                  <c:v>2725</c:v>
                </c:pt>
                <c:pt idx="2728">
                  <c:v>2726</c:v>
                </c:pt>
                <c:pt idx="2729">
                  <c:v>2727</c:v>
                </c:pt>
                <c:pt idx="2730">
                  <c:v>2728</c:v>
                </c:pt>
                <c:pt idx="2731">
                  <c:v>2729</c:v>
                </c:pt>
                <c:pt idx="2732">
                  <c:v>2730</c:v>
                </c:pt>
                <c:pt idx="2733">
                  <c:v>2731</c:v>
                </c:pt>
                <c:pt idx="2734">
                  <c:v>2732</c:v>
                </c:pt>
                <c:pt idx="2735">
                  <c:v>2733</c:v>
                </c:pt>
                <c:pt idx="2736">
                  <c:v>2734</c:v>
                </c:pt>
                <c:pt idx="2737">
                  <c:v>2735</c:v>
                </c:pt>
                <c:pt idx="2738">
                  <c:v>2736</c:v>
                </c:pt>
                <c:pt idx="2739">
                  <c:v>2737</c:v>
                </c:pt>
                <c:pt idx="2740">
                  <c:v>2738</c:v>
                </c:pt>
                <c:pt idx="2741">
                  <c:v>2739</c:v>
                </c:pt>
                <c:pt idx="2742">
                  <c:v>2740</c:v>
                </c:pt>
                <c:pt idx="2743">
                  <c:v>2741</c:v>
                </c:pt>
                <c:pt idx="2744">
                  <c:v>2742</c:v>
                </c:pt>
                <c:pt idx="2745">
                  <c:v>2743</c:v>
                </c:pt>
                <c:pt idx="2746">
                  <c:v>2744</c:v>
                </c:pt>
                <c:pt idx="2747">
                  <c:v>2745</c:v>
                </c:pt>
                <c:pt idx="2748">
                  <c:v>2746</c:v>
                </c:pt>
                <c:pt idx="2749">
                  <c:v>2747</c:v>
                </c:pt>
                <c:pt idx="2750">
                  <c:v>2748</c:v>
                </c:pt>
                <c:pt idx="2751">
                  <c:v>2749</c:v>
                </c:pt>
                <c:pt idx="2752">
                  <c:v>2750</c:v>
                </c:pt>
                <c:pt idx="2753">
                  <c:v>2751</c:v>
                </c:pt>
                <c:pt idx="2754">
                  <c:v>2752</c:v>
                </c:pt>
                <c:pt idx="2755">
                  <c:v>2753</c:v>
                </c:pt>
                <c:pt idx="2756">
                  <c:v>2754</c:v>
                </c:pt>
                <c:pt idx="2757">
                  <c:v>2755</c:v>
                </c:pt>
                <c:pt idx="2758">
                  <c:v>2756</c:v>
                </c:pt>
                <c:pt idx="2759">
                  <c:v>2757</c:v>
                </c:pt>
                <c:pt idx="2760">
                  <c:v>2758</c:v>
                </c:pt>
                <c:pt idx="2761">
                  <c:v>2759</c:v>
                </c:pt>
                <c:pt idx="2762">
                  <c:v>2760</c:v>
                </c:pt>
                <c:pt idx="2763">
                  <c:v>2761</c:v>
                </c:pt>
                <c:pt idx="2764">
                  <c:v>2762</c:v>
                </c:pt>
                <c:pt idx="2765">
                  <c:v>2763</c:v>
                </c:pt>
                <c:pt idx="2766">
                  <c:v>2764</c:v>
                </c:pt>
                <c:pt idx="2767">
                  <c:v>2765</c:v>
                </c:pt>
                <c:pt idx="2768">
                  <c:v>2766</c:v>
                </c:pt>
                <c:pt idx="2769">
                  <c:v>2767</c:v>
                </c:pt>
                <c:pt idx="2770">
                  <c:v>2768</c:v>
                </c:pt>
                <c:pt idx="2771">
                  <c:v>2769</c:v>
                </c:pt>
                <c:pt idx="2772">
                  <c:v>2770</c:v>
                </c:pt>
                <c:pt idx="2773">
                  <c:v>2771</c:v>
                </c:pt>
                <c:pt idx="2774">
                  <c:v>2772</c:v>
                </c:pt>
                <c:pt idx="2775">
                  <c:v>2773</c:v>
                </c:pt>
                <c:pt idx="2776">
                  <c:v>2774</c:v>
                </c:pt>
                <c:pt idx="2777">
                  <c:v>2775</c:v>
                </c:pt>
                <c:pt idx="2778">
                  <c:v>2776</c:v>
                </c:pt>
                <c:pt idx="2779">
                  <c:v>2777</c:v>
                </c:pt>
                <c:pt idx="2780">
                  <c:v>2778</c:v>
                </c:pt>
                <c:pt idx="2781">
                  <c:v>2779</c:v>
                </c:pt>
                <c:pt idx="2782">
                  <c:v>2780</c:v>
                </c:pt>
                <c:pt idx="2783">
                  <c:v>2781</c:v>
                </c:pt>
                <c:pt idx="2784">
                  <c:v>2782</c:v>
                </c:pt>
                <c:pt idx="2785">
                  <c:v>2783</c:v>
                </c:pt>
                <c:pt idx="2786">
                  <c:v>2784</c:v>
                </c:pt>
                <c:pt idx="2787">
                  <c:v>2785</c:v>
                </c:pt>
                <c:pt idx="2788">
                  <c:v>2786</c:v>
                </c:pt>
                <c:pt idx="2789">
                  <c:v>2787</c:v>
                </c:pt>
                <c:pt idx="2790">
                  <c:v>2788</c:v>
                </c:pt>
                <c:pt idx="2791">
                  <c:v>2789</c:v>
                </c:pt>
                <c:pt idx="2792">
                  <c:v>2790</c:v>
                </c:pt>
                <c:pt idx="2793">
                  <c:v>2791</c:v>
                </c:pt>
                <c:pt idx="2794">
                  <c:v>2792</c:v>
                </c:pt>
                <c:pt idx="2795">
                  <c:v>2793</c:v>
                </c:pt>
                <c:pt idx="2796">
                  <c:v>2794</c:v>
                </c:pt>
                <c:pt idx="2797">
                  <c:v>2795</c:v>
                </c:pt>
                <c:pt idx="2798">
                  <c:v>2796</c:v>
                </c:pt>
                <c:pt idx="2799">
                  <c:v>2797</c:v>
                </c:pt>
                <c:pt idx="2800">
                  <c:v>2798</c:v>
                </c:pt>
                <c:pt idx="2801">
                  <c:v>2799</c:v>
                </c:pt>
                <c:pt idx="2802">
                  <c:v>2800</c:v>
                </c:pt>
                <c:pt idx="2803">
                  <c:v>2801</c:v>
                </c:pt>
                <c:pt idx="2804">
                  <c:v>2802</c:v>
                </c:pt>
                <c:pt idx="2805">
                  <c:v>2803</c:v>
                </c:pt>
                <c:pt idx="2806">
                  <c:v>2804</c:v>
                </c:pt>
                <c:pt idx="2807">
                  <c:v>2805</c:v>
                </c:pt>
                <c:pt idx="2808">
                  <c:v>2806</c:v>
                </c:pt>
                <c:pt idx="2809">
                  <c:v>2807</c:v>
                </c:pt>
                <c:pt idx="2810">
                  <c:v>2808</c:v>
                </c:pt>
                <c:pt idx="2811">
                  <c:v>2809</c:v>
                </c:pt>
                <c:pt idx="2812">
                  <c:v>2810</c:v>
                </c:pt>
                <c:pt idx="2813">
                  <c:v>2811</c:v>
                </c:pt>
                <c:pt idx="2814">
                  <c:v>2812</c:v>
                </c:pt>
                <c:pt idx="2815">
                  <c:v>2813</c:v>
                </c:pt>
                <c:pt idx="2816">
                  <c:v>2814</c:v>
                </c:pt>
                <c:pt idx="2817">
                  <c:v>2815</c:v>
                </c:pt>
                <c:pt idx="2818">
                  <c:v>2816</c:v>
                </c:pt>
                <c:pt idx="2819">
                  <c:v>2817</c:v>
                </c:pt>
                <c:pt idx="2820">
                  <c:v>2818</c:v>
                </c:pt>
                <c:pt idx="2821">
                  <c:v>2819</c:v>
                </c:pt>
                <c:pt idx="2822">
                  <c:v>2820</c:v>
                </c:pt>
                <c:pt idx="2823">
                  <c:v>2821</c:v>
                </c:pt>
                <c:pt idx="2824">
                  <c:v>2822</c:v>
                </c:pt>
                <c:pt idx="2825">
                  <c:v>2823</c:v>
                </c:pt>
                <c:pt idx="2826">
                  <c:v>2824</c:v>
                </c:pt>
                <c:pt idx="2827">
                  <c:v>2825</c:v>
                </c:pt>
                <c:pt idx="2828">
                  <c:v>2826</c:v>
                </c:pt>
                <c:pt idx="2829">
                  <c:v>2827</c:v>
                </c:pt>
                <c:pt idx="2830">
                  <c:v>2828</c:v>
                </c:pt>
                <c:pt idx="2831">
                  <c:v>2829</c:v>
                </c:pt>
                <c:pt idx="2832">
                  <c:v>2830</c:v>
                </c:pt>
                <c:pt idx="2833">
                  <c:v>2831</c:v>
                </c:pt>
                <c:pt idx="2834">
                  <c:v>2832</c:v>
                </c:pt>
                <c:pt idx="2835">
                  <c:v>2833</c:v>
                </c:pt>
                <c:pt idx="2836">
                  <c:v>2834</c:v>
                </c:pt>
                <c:pt idx="2837">
                  <c:v>2835</c:v>
                </c:pt>
                <c:pt idx="2838">
                  <c:v>2836</c:v>
                </c:pt>
                <c:pt idx="2839">
                  <c:v>2837</c:v>
                </c:pt>
                <c:pt idx="2840">
                  <c:v>2838</c:v>
                </c:pt>
                <c:pt idx="2841">
                  <c:v>2839</c:v>
                </c:pt>
                <c:pt idx="2842">
                  <c:v>2840</c:v>
                </c:pt>
                <c:pt idx="2843">
                  <c:v>2841</c:v>
                </c:pt>
                <c:pt idx="2844">
                  <c:v>2842</c:v>
                </c:pt>
                <c:pt idx="2845">
                  <c:v>2843</c:v>
                </c:pt>
                <c:pt idx="2846">
                  <c:v>2844</c:v>
                </c:pt>
                <c:pt idx="2847">
                  <c:v>2845</c:v>
                </c:pt>
                <c:pt idx="2848">
                  <c:v>2846</c:v>
                </c:pt>
                <c:pt idx="2849">
                  <c:v>2847</c:v>
                </c:pt>
                <c:pt idx="2850">
                  <c:v>2848</c:v>
                </c:pt>
                <c:pt idx="2851">
                  <c:v>2849</c:v>
                </c:pt>
                <c:pt idx="2852">
                  <c:v>2850</c:v>
                </c:pt>
                <c:pt idx="2853">
                  <c:v>2851</c:v>
                </c:pt>
                <c:pt idx="2854">
                  <c:v>2852</c:v>
                </c:pt>
                <c:pt idx="2855">
                  <c:v>2853</c:v>
                </c:pt>
                <c:pt idx="2856">
                  <c:v>2854</c:v>
                </c:pt>
                <c:pt idx="2857">
                  <c:v>2855</c:v>
                </c:pt>
                <c:pt idx="2858">
                  <c:v>2856</c:v>
                </c:pt>
                <c:pt idx="2859">
                  <c:v>2857</c:v>
                </c:pt>
                <c:pt idx="2860">
                  <c:v>2858</c:v>
                </c:pt>
                <c:pt idx="2861">
                  <c:v>2859</c:v>
                </c:pt>
                <c:pt idx="2862">
                  <c:v>2860</c:v>
                </c:pt>
                <c:pt idx="2863">
                  <c:v>2861</c:v>
                </c:pt>
                <c:pt idx="2864">
                  <c:v>2862</c:v>
                </c:pt>
                <c:pt idx="2865">
                  <c:v>2863</c:v>
                </c:pt>
                <c:pt idx="2866">
                  <c:v>2864</c:v>
                </c:pt>
                <c:pt idx="2867">
                  <c:v>2865</c:v>
                </c:pt>
                <c:pt idx="2868">
                  <c:v>2866</c:v>
                </c:pt>
                <c:pt idx="2869">
                  <c:v>2867</c:v>
                </c:pt>
                <c:pt idx="2870">
                  <c:v>2868</c:v>
                </c:pt>
                <c:pt idx="2871">
                  <c:v>2869</c:v>
                </c:pt>
                <c:pt idx="2872">
                  <c:v>2870</c:v>
                </c:pt>
                <c:pt idx="2873">
                  <c:v>2871</c:v>
                </c:pt>
                <c:pt idx="2874">
                  <c:v>2872</c:v>
                </c:pt>
                <c:pt idx="2875">
                  <c:v>2873</c:v>
                </c:pt>
                <c:pt idx="2876">
                  <c:v>2874</c:v>
                </c:pt>
                <c:pt idx="2877">
                  <c:v>2875</c:v>
                </c:pt>
                <c:pt idx="2878">
                  <c:v>2876</c:v>
                </c:pt>
                <c:pt idx="2879">
                  <c:v>2877</c:v>
                </c:pt>
                <c:pt idx="2880">
                  <c:v>2878</c:v>
                </c:pt>
                <c:pt idx="2881">
                  <c:v>2879</c:v>
                </c:pt>
                <c:pt idx="2882">
                  <c:v>2880</c:v>
                </c:pt>
                <c:pt idx="2883">
                  <c:v>2881</c:v>
                </c:pt>
                <c:pt idx="2884">
                  <c:v>2882</c:v>
                </c:pt>
                <c:pt idx="2885">
                  <c:v>2883</c:v>
                </c:pt>
                <c:pt idx="2886">
                  <c:v>2884</c:v>
                </c:pt>
                <c:pt idx="2887">
                  <c:v>2885</c:v>
                </c:pt>
                <c:pt idx="2888">
                  <c:v>2886</c:v>
                </c:pt>
                <c:pt idx="2889">
                  <c:v>2887</c:v>
                </c:pt>
                <c:pt idx="2890">
                  <c:v>2888</c:v>
                </c:pt>
                <c:pt idx="2891">
                  <c:v>2889</c:v>
                </c:pt>
                <c:pt idx="2892">
                  <c:v>2890</c:v>
                </c:pt>
                <c:pt idx="2893">
                  <c:v>2891</c:v>
                </c:pt>
                <c:pt idx="2894">
                  <c:v>2892</c:v>
                </c:pt>
                <c:pt idx="2895">
                  <c:v>2893</c:v>
                </c:pt>
                <c:pt idx="2896">
                  <c:v>2894</c:v>
                </c:pt>
                <c:pt idx="2897">
                  <c:v>2895</c:v>
                </c:pt>
                <c:pt idx="2898">
                  <c:v>2896</c:v>
                </c:pt>
                <c:pt idx="2899">
                  <c:v>2897</c:v>
                </c:pt>
                <c:pt idx="2900">
                  <c:v>2898</c:v>
                </c:pt>
                <c:pt idx="2901">
                  <c:v>2899</c:v>
                </c:pt>
                <c:pt idx="2902">
                  <c:v>2900</c:v>
                </c:pt>
                <c:pt idx="2903">
                  <c:v>2901</c:v>
                </c:pt>
                <c:pt idx="2904">
                  <c:v>2902</c:v>
                </c:pt>
                <c:pt idx="2905">
                  <c:v>2903</c:v>
                </c:pt>
                <c:pt idx="2906">
                  <c:v>2904</c:v>
                </c:pt>
                <c:pt idx="2907">
                  <c:v>2905</c:v>
                </c:pt>
                <c:pt idx="2908">
                  <c:v>2906</c:v>
                </c:pt>
                <c:pt idx="2909">
                  <c:v>2907</c:v>
                </c:pt>
                <c:pt idx="2910">
                  <c:v>2908</c:v>
                </c:pt>
                <c:pt idx="2911">
                  <c:v>2909</c:v>
                </c:pt>
                <c:pt idx="2912">
                  <c:v>2910</c:v>
                </c:pt>
                <c:pt idx="2913">
                  <c:v>2911</c:v>
                </c:pt>
                <c:pt idx="2914">
                  <c:v>2912</c:v>
                </c:pt>
                <c:pt idx="2915">
                  <c:v>2913</c:v>
                </c:pt>
                <c:pt idx="2916">
                  <c:v>2914</c:v>
                </c:pt>
                <c:pt idx="2917">
                  <c:v>2915</c:v>
                </c:pt>
                <c:pt idx="2918">
                  <c:v>2916</c:v>
                </c:pt>
                <c:pt idx="2919">
                  <c:v>2917</c:v>
                </c:pt>
                <c:pt idx="2920">
                  <c:v>2918</c:v>
                </c:pt>
                <c:pt idx="2921">
                  <c:v>2919</c:v>
                </c:pt>
                <c:pt idx="2922">
                  <c:v>2920</c:v>
                </c:pt>
                <c:pt idx="2923">
                  <c:v>2921</c:v>
                </c:pt>
                <c:pt idx="2924">
                  <c:v>2922</c:v>
                </c:pt>
                <c:pt idx="2925">
                  <c:v>2923</c:v>
                </c:pt>
                <c:pt idx="2926">
                  <c:v>2924</c:v>
                </c:pt>
                <c:pt idx="2927">
                  <c:v>2925</c:v>
                </c:pt>
                <c:pt idx="2928">
                  <c:v>2926</c:v>
                </c:pt>
                <c:pt idx="2929">
                  <c:v>2927</c:v>
                </c:pt>
                <c:pt idx="2930">
                  <c:v>2928</c:v>
                </c:pt>
                <c:pt idx="2931">
                  <c:v>2929</c:v>
                </c:pt>
                <c:pt idx="2932">
                  <c:v>2930</c:v>
                </c:pt>
                <c:pt idx="2933">
                  <c:v>2931</c:v>
                </c:pt>
                <c:pt idx="2934">
                  <c:v>2932</c:v>
                </c:pt>
                <c:pt idx="2935">
                  <c:v>2933</c:v>
                </c:pt>
                <c:pt idx="2936">
                  <c:v>2934</c:v>
                </c:pt>
                <c:pt idx="2937">
                  <c:v>2935</c:v>
                </c:pt>
                <c:pt idx="2938">
                  <c:v>2936</c:v>
                </c:pt>
                <c:pt idx="2939">
                  <c:v>2937</c:v>
                </c:pt>
                <c:pt idx="2940">
                  <c:v>2938</c:v>
                </c:pt>
                <c:pt idx="2941">
                  <c:v>2939</c:v>
                </c:pt>
                <c:pt idx="2942">
                  <c:v>2940</c:v>
                </c:pt>
                <c:pt idx="2943">
                  <c:v>2941</c:v>
                </c:pt>
                <c:pt idx="2944">
                  <c:v>2942</c:v>
                </c:pt>
                <c:pt idx="2945">
                  <c:v>2943</c:v>
                </c:pt>
                <c:pt idx="2946">
                  <c:v>2944</c:v>
                </c:pt>
                <c:pt idx="2947">
                  <c:v>2945</c:v>
                </c:pt>
                <c:pt idx="2948">
                  <c:v>2946</c:v>
                </c:pt>
                <c:pt idx="2949">
                  <c:v>2947</c:v>
                </c:pt>
                <c:pt idx="2950">
                  <c:v>2948</c:v>
                </c:pt>
                <c:pt idx="2951">
                  <c:v>2949</c:v>
                </c:pt>
                <c:pt idx="2952">
                  <c:v>2950</c:v>
                </c:pt>
                <c:pt idx="2953">
                  <c:v>2951</c:v>
                </c:pt>
                <c:pt idx="2954">
                  <c:v>2952</c:v>
                </c:pt>
                <c:pt idx="2955">
                  <c:v>2953</c:v>
                </c:pt>
                <c:pt idx="2956">
                  <c:v>2954</c:v>
                </c:pt>
                <c:pt idx="2957">
                  <c:v>2955</c:v>
                </c:pt>
                <c:pt idx="2958">
                  <c:v>2956</c:v>
                </c:pt>
                <c:pt idx="2959">
                  <c:v>2957</c:v>
                </c:pt>
                <c:pt idx="2960">
                  <c:v>2958</c:v>
                </c:pt>
                <c:pt idx="2961">
                  <c:v>2959</c:v>
                </c:pt>
                <c:pt idx="2962">
                  <c:v>2960</c:v>
                </c:pt>
                <c:pt idx="2963">
                  <c:v>2961</c:v>
                </c:pt>
                <c:pt idx="2964">
                  <c:v>2962</c:v>
                </c:pt>
                <c:pt idx="2965">
                  <c:v>2963</c:v>
                </c:pt>
                <c:pt idx="2966">
                  <c:v>2964</c:v>
                </c:pt>
                <c:pt idx="2967">
                  <c:v>2965</c:v>
                </c:pt>
                <c:pt idx="2968">
                  <c:v>2966</c:v>
                </c:pt>
                <c:pt idx="2969">
                  <c:v>2967</c:v>
                </c:pt>
                <c:pt idx="2970">
                  <c:v>2968</c:v>
                </c:pt>
                <c:pt idx="2971">
                  <c:v>2969</c:v>
                </c:pt>
                <c:pt idx="2972">
                  <c:v>2970</c:v>
                </c:pt>
                <c:pt idx="2973">
                  <c:v>2971</c:v>
                </c:pt>
                <c:pt idx="2974">
                  <c:v>2972</c:v>
                </c:pt>
                <c:pt idx="2975">
                  <c:v>2973</c:v>
                </c:pt>
                <c:pt idx="2976">
                  <c:v>2974</c:v>
                </c:pt>
                <c:pt idx="2977">
                  <c:v>2975</c:v>
                </c:pt>
                <c:pt idx="2978">
                  <c:v>2976</c:v>
                </c:pt>
                <c:pt idx="2979">
                  <c:v>2977</c:v>
                </c:pt>
                <c:pt idx="2980">
                  <c:v>2978</c:v>
                </c:pt>
                <c:pt idx="2981">
                  <c:v>2979</c:v>
                </c:pt>
                <c:pt idx="2982">
                  <c:v>2980</c:v>
                </c:pt>
                <c:pt idx="2983">
                  <c:v>2981</c:v>
                </c:pt>
                <c:pt idx="2984">
                  <c:v>2982</c:v>
                </c:pt>
                <c:pt idx="2985">
                  <c:v>2983</c:v>
                </c:pt>
                <c:pt idx="2986">
                  <c:v>2984</c:v>
                </c:pt>
                <c:pt idx="2987">
                  <c:v>2985</c:v>
                </c:pt>
                <c:pt idx="2988">
                  <c:v>2986</c:v>
                </c:pt>
                <c:pt idx="2989">
                  <c:v>2987</c:v>
                </c:pt>
                <c:pt idx="2990">
                  <c:v>2988</c:v>
                </c:pt>
                <c:pt idx="2991">
                  <c:v>2989</c:v>
                </c:pt>
                <c:pt idx="2992">
                  <c:v>2990</c:v>
                </c:pt>
                <c:pt idx="2993">
                  <c:v>2991</c:v>
                </c:pt>
                <c:pt idx="2994">
                  <c:v>2992</c:v>
                </c:pt>
                <c:pt idx="2995">
                  <c:v>2993</c:v>
                </c:pt>
                <c:pt idx="2996">
                  <c:v>2994</c:v>
                </c:pt>
                <c:pt idx="2997">
                  <c:v>2995</c:v>
                </c:pt>
                <c:pt idx="2998">
                  <c:v>2996</c:v>
                </c:pt>
                <c:pt idx="2999">
                  <c:v>2997</c:v>
                </c:pt>
                <c:pt idx="3000">
                  <c:v>2998</c:v>
                </c:pt>
                <c:pt idx="3001">
                  <c:v>2999</c:v>
                </c:pt>
                <c:pt idx="3002">
                  <c:v>3000</c:v>
                </c:pt>
                <c:pt idx="3003">
                  <c:v>3001</c:v>
                </c:pt>
                <c:pt idx="3004">
                  <c:v>3002</c:v>
                </c:pt>
                <c:pt idx="3005">
                  <c:v>3003</c:v>
                </c:pt>
                <c:pt idx="3006">
                  <c:v>3004</c:v>
                </c:pt>
                <c:pt idx="3007">
                  <c:v>3005</c:v>
                </c:pt>
                <c:pt idx="3008">
                  <c:v>3006</c:v>
                </c:pt>
                <c:pt idx="3009">
                  <c:v>3007</c:v>
                </c:pt>
                <c:pt idx="3010">
                  <c:v>3008</c:v>
                </c:pt>
                <c:pt idx="3011">
                  <c:v>3009</c:v>
                </c:pt>
                <c:pt idx="3012">
                  <c:v>3010</c:v>
                </c:pt>
                <c:pt idx="3013">
                  <c:v>3011</c:v>
                </c:pt>
                <c:pt idx="3014">
                  <c:v>3012</c:v>
                </c:pt>
                <c:pt idx="3015">
                  <c:v>3013</c:v>
                </c:pt>
                <c:pt idx="3016">
                  <c:v>3014</c:v>
                </c:pt>
                <c:pt idx="3017">
                  <c:v>3015</c:v>
                </c:pt>
                <c:pt idx="3018">
                  <c:v>3016</c:v>
                </c:pt>
                <c:pt idx="3019">
                  <c:v>3017</c:v>
                </c:pt>
                <c:pt idx="3020">
                  <c:v>3018</c:v>
                </c:pt>
                <c:pt idx="3021">
                  <c:v>3019</c:v>
                </c:pt>
                <c:pt idx="3022">
                  <c:v>3020</c:v>
                </c:pt>
                <c:pt idx="3023">
                  <c:v>3021</c:v>
                </c:pt>
                <c:pt idx="3024">
                  <c:v>3022</c:v>
                </c:pt>
                <c:pt idx="3025">
                  <c:v>3023</c:v>
                </c:pt>
                <c:pt idx="3026">
                  <c:v>3024</c:v>
                </c:pt>
                <c:pt idx="3027">
                  <c:v>3025</c:v>
                </c:pt>
                <c:pt idx="3028">
                  <c:v>3026</c:v>
                </c:pt>
                <c:pt idx="3029">
                  <c:v>3027</c:v>
                </c:pt>
                <c:pt idx="3030">
                  <c:v>3028</c:v>
                </c:pt>
                <c:pt idx="3031">
                  <c:v>3029</c:v>
                </c:pt>
                <c:pt idx="3032">
                  <c:v>3030</c:v>
                </c:pt>
                <c:pt idx="3033">
                  <c:v>3031</c:v>
                </c:pt>
                <c:pt idx="3034">
                  <c:v>3032</c:v>
                </c:pt>
                <c:pt idx="3035">
                  <c:v>3033</c:v>
                </c:pt>
                <c:pt idx="3036">
                  <c:v>3034</c:v>
                </c:pt>
                <c:pt idx="3037">
                  <c:v>3035</c:v>
                </c:pt>
                <c:pt idx="3038">
                  <c:v>3036</c:v>
                </c:pt>
                <c:pt idx="3039">
                  <c:v>3037</c:v>
                </c:pt>
                <c:pt idx="3040">
                  <c:v>3038</c:v>
                </c:pt>
                <c:pt idx="3041">
                  <c:v>3039</c:v>
                </c:pt>
                <c:pt idx="3042">
                  <c:v>3040</c:v>
                </c:pt>
                <c:pt idx="3043">
                  <c:v>3041</c:v>
                </c:pt>
                <c:pt idx="3044">
                  <c:v>3042</c:v>
                </c:pt>
                <c:pt idx="3045">
                  <c:v>3043</c:v>
                </c:pt>
                <c:pt idx="3046">
                  <c:v>3044</c:v>
                </c:pt>
                <c:pt idx="3047">
                  <c:v>3045</c:v>
                </c:pt>
                <c:pt idx="3048">
                  <c:v>3046</c:v>
                </c:pt>
                <c:pt idx="3049">
                  <c:v>3047</c:v>
                </c:pt>
                <c:pt idx="3050">
                  <c:v>3048</c:v>
                </c:pt>
                <c:pt idx="3051">
                  <c:v>3049</c:v>
                </c:pt>
                <c:pt idx="3052">
                  <c:v>3050</c:v>
                </c:pt>
                <c:pt idx="3053">
                  <c:v>3051</c:v>
                </c:pt>
                <c:pt idx="3054">
                  <c:v>3052</c:v>
                </c:pt>
                <c:pt idx="3055">
                  <c:v>3053</c:v>
                </c:pt>
                <c:pt idx="3056">
                  <c:v>3054</c:v>
                </c:pt>
                <c:pt idx="3057">
                  <c:v>3055</c:v>
                </c:pt>
                <c:pt idx="3058">
                  <c:v>3056</c:v>
                </c:pt>
                <c:pt idx="3059">
                  <c:v>3057</c:v>
                </c:pt>
                <c:pt idx="3060">
                  <c:v>3058</c:v>
                </c:pt>
                <c:pt idx="3061">
                  <c:v>3059</c:v>
                </c:pt>
                <c:pt idx="3062">
                  <c:v>3060</c:v>
                </c:pt>
                <c:pt idx="3063">
                  <c:v>3061</c:v>
                </c:pt>
                <c:pt idx="3064">
                  <c:v>3062</c:v>
                </c:pt>
                <c:pt idx="3065">
                  <c:v>3063</c:v>
                </c:pt>
                <c:pt idx="3066">
                  <c:v>3064</c:v>
                </c:pt>
                <c:pt idx="3067">
                  <c:v>3065</c:v>
                </c:pt>
                <c:pt idx="3068">
                  <c:v>3066</c:v>
                </c:pt>
                <c:pt idx="3069">
                  <c:v>3067</c:v>
                </c:pt>
                <c:pt idx="3070">
                  <c:v>3068</c:v>
                </c:pt>
                <c:pt idx="3071">
                  <c:v>3069</c:v>
                </c:pt>
                <c:pt idx="3072">
                  <c:v>3070</c:v>
                </c:pt>
                <c:pt idx="3073">
                  <c:v>3071</c:v>
                </c:pt>
                <c:pt idx="3074">
                  <c:v>3072</c:v>
                </c:pt>
                <c:pt idx="3075">
                  <c:v>3073</c:v>
                </c:pt>
                <c:pt idx="3076">
                  <c:v>3074</c:v>
                </c:pt>
                <c:pt idx="3077">
                  <c:v>3075</c:v>
                </c:pt>
                <c:pt idx="3078">
                  <c:v>3076</c:v>
                </c:pt>
                <c:pt idx="3079">
                  <c:v>3077</c:v>
                </c:pt>
                <c:pt idx="3080">
                  <c:v>3078</c:v>
                </c:pt>
                <c:pt idx="3081">
                  <c:v>3079</c:v>
                </c:pt>
                <c:pt idx="3082">
                  <c:v>3080</c:v>
                </c:pt>
                <c:pt idx="3083">
                  <c:v>3081</c:v>
                </c:pt>
                <c:pt idx="3084">
                  <c:v>3082</c:v>
                </c:pt>
                <c:pt idx="3085">
                  <c:v>3083</c:v>
                </c:pt>
                <c:pt idx="3086">
                  <c:v>3084</c:v>
                </c:pt>
                <c:pt idx="3087">
                  <c:v>3085</c:v>
                </c:pt>
                <c:pt idx="3088">
                  <c:v>3086</c:v>
                </c:pt>
                <c:pt idx="3089">
                  <c:v>3087</c:v>
                </c:pt>
                <c:pt idx="3090">
                  <c:v>3088</c:v>
                </c:pt>
                <c:pt idx="3091">
                  <c:v>3089</c:v>
                </c:pt>
                <c:pt idx="3092">
                  <c:v>3090</c:v>
                </c:pt>
                <c:pt idx="3093">
                  <c:v>3091</c:v>
                </c:pt>
                <c:pt idx="3094">
                  <c:v>3092</c:v>
                </c:pt>
                <c:pt idx="3095">
                  <c:v>3093</c:v>
                </c:pt>
                <c:pt idx="3096">
                  <c:v>3094</c:v>
                </c:pt>
                <c:pt idx="3097">
                  <c:v>3095</c:v>
                </c:pt>
                <c:pt idx="3098">
                  <c:v>3096</c:v>
                </c:pt>
                <c:pt idx="3099">
                  <c:v>3097</c:v>
                </c:pt>
                <c:pt idx="3100">
                  <c:v>3098</c:v>
                </c:pt>
                <c:pt idx="3101">
                  <c:v>3099</c:v>
                </c:pt>
                <c:pt idx="3102">
                  <c:v>3100</c:v>
                </c:pt>
                <c:pt idx="3103">
                  <c:v>3101</c:v>
                </c:pt>
                <c:pt idx="3104">
                  <c:v>3102</c:v>
                </c:pt>
                <c:pt idx="3105">
                  <c:v>3103</c:v>
                </c:pt>
                <c:pt idx="3106">
                  <c:v>3104</c:v>
                </c:pt>
                <c:pt idx="3107">
                  <c:v>3105</c:v>
                </c:pt>
                <c:pt idx="3108">
                  <c:v>3106</c:v>
                </c:pt>
                <c:pt idx="3109">
                  <c:v>3107</c:v>
                </c:pt>
                <c:pt idx="3110">
                  <c:v>3108</c:v>
                </c:pt>
                <c:pt idx="3111">
                  <c:v>3109</c:v>
                </c:pt>
                <c:pt idx="3112">
                  <c:v>3110</c:v>
                </c:pt>
                <c:pt idx="3113">
                  <c:v>3111</c:v>
                </c:pt>
                <c:pt idx="3114">
                  <c:v>3112</c:v>
                </c:pt>
                <c:pt idx="3115">
                  <c:v>3113</c:v>
                </c:pt>
                <c:pt idx="3116">
                  <c:v>3114</c:v>
                </c:pt>
                <c:pt idx="3117">
                  <c:v>3115</c:v>
                </c:pt>
                <c:pt idx="3118">
                  <c:v>3116</c:v>
                </c:pt>
                <c:pt idx="3119">
                  <c:v>3117</c:v>
                </c:pt>
                <c:pt idx="3120">
                  <c:v>3118</c:v>
                </c:pt>
                <c:pt idx="3121">
                  <c:v>3119</c:v>
                </c:pt>
                <c:pt idx="3122">
                  <c:v>3120</c:v>
                </c:pt>
                <c:pt idx="3123">
                  <c:v>3121</c:v>
                </c:pt>
                <c:pt idx="3124">
                  <c:v>3122</c:v>
                </c:pt>
                <c:pt idx="3125">
                  <c:v>3123</c:v>
                </c:pt>
                <c:pt idx="3126">
                  <c:v>3124</c:v>
                </c:pt>
                <c:pt idx="3127">
                  <c:v>3125</c:v>
                </c:pt>
                <c:pt idx="3128">
                  <c:v>3126</c:v>
                </c:pt>
                <c:pt idx="3129">
                  <c:v>3127</c:v>
                </c:pt>
                <c:pt idx="3130">
                  <c:v>3128</c:v>
                </c:pt>
                <c:pt idx="3131">
                  <c:v>3129</c:v>
                </c:pt>
                <c:pt idx="3132">
                  <c:v>3130</c:v>
                </c:pt>
                <c:pt idx="3133">
                  <c:v>3131</c:v>
                </c:pt>
                <c:pt idx="3134">
                  <c:v>3132</c:v>
                </c:pt>
                <c:pt idx="3135">
                  <c:v>3133</c:v>
                </c:pt>
                <c:pt idx="3136">
                  <c:v>3134</c:v>
                </c:pt>
                <c:pt idx="3137">
                  <c:v>3135</c:v>
                </c:pt>
                <c:pt idx="3138">
                  <c:v>3136</c:v>
                </c:pt>
                <c:pt idx="3139">
                  <c:v>3137</c:v>
                </c:pt>
                <c:pt idx="3140">
                  <c:v>3138</c:v>
                </c:pt>
                <c:pt idx="3141">
                  <c:v>3139</c:v>
                </c:pt>
                <c:pt idx="3142">
                  <c:v>3140</c:v>
                </c:pt>
                <c:pt idx="3143">
                  <c:v>3141</c:v>
                </c:pt>
                <c:pt idx="3144">
                  <c:v>3142</c:v>
                </c:pt>
                <c:pt idx="3145">
                  <c:v>3143</c:v>
                </c:pt>
                <c:pt idx="3146">
                  <c:v>3144</c:v>
                </c:pt>
                <c:pt idx="3147">
                  <c:v>3145</c:v>
                </c:pt>
                <c:pt idx="3148">
                  <c:v>3146</c:v>
                </c:pt>
                <c:pt idx="3149">
                  <c:v>3147</c:v>
                </c:pt>
                <c:pt idx="3150">
                  <c:v>3148</c:v>
                </c:pt>
                <c:pt idx="3151">
                  <c:v>3149</c:v>
                </c:pt>
                <c:pt idx="3152">
                  <c:v>3150</c:v>
                </c:pt>
                <c:pt idx="3153">
                  <c:v>3151</c:v>
                </c:pt>
                <c:pt idx="3154">
                  <c:v>3152</c:v>
                </c:pt>
                <c:pt idx="3155">
                  <c:v>3153</c:v>
                </c:pt>
                <c:pt idx="3156">
                  <c:v>3154</c:v>
                </c:pt>
                <c:pt idx="3157">
                  <c:v>3155</c:v>
                </c:pt>
                <c:pt idx="3158">
                  <c:v>3156</c:v>
                </c:pt>
                <c:pt idx="3159">
                  <c:v>3157</c:v>
                </c:pt>
                <c:pt idx="3160">
                  <c:v>3158</c:v>
                </c:pt>
                <c:pt idx="3161">
                  <c:v>3159</c:v>
                </c:pt>
                <c:pt idx="3162">
                  <c:v>3160</c:v>
                </c:pt>
                <c:pt idx="3163">
                  <c:v>3161</c:v>
                </c:pt>
                <c:pt idx="3164">
                  <c:v>3162</c:v>
                </c:pt>
                <c:pt idx="3165">
                  <c:v>3163</c:v>
                </c:pt>
                <c:pt idx="3166">
                  <c:v>3164</c:v>
                </c:pt>
                <c:pt idx="3167">
                  <c:v>3165</c:v>
                </c:pt>
                <c:pt idx="3168">
                  <c:v>3166</c:v>
                </c:pt>
                <c:pt idx="3169">
                  <c:v>3167</c:v>
                </c:pt>
                <c:pt idx="3170">
                  <c:v>3168</c:v>
                </c:pt>
                <c:pt idx="3171">
                  <c:v>3169</c:v>
                </c:pt>
                <c:pt idx="3172">
                  <c:v>3170</c:v>
                </c:pt>
                <c:pt idx="3173">
                  <c:v>3171</c:v>
                </c:pt>
                <c:pt idx="3174">
                  <c:v>3172</c:v>
                </c:pt>
                <c:pt idx="3175">
                  <c:v>3173</c:v>
                </c:pt>
                <c:pt idx="3176">
                  <c:v>3174</c:v>
                </c:pt>
                <c:pt idx="3177">
                  <c:v>3175</c:v>
                </c:pt>
                <c:pt idx="3178">
                  <c:v>3176</c:v>
                </c:pt>
                <c:pt idx="3179">
                  <c:v>3177</c:v>
                </c:pt>
                <c:pt idx="3180">
                  <c:v>3178</c:v>
                </c:pt>
                <c:pt idx="3181">
                  <c:v>3179</c:v>
                </c:pt>
                <c:pt idx="3182">
                  <c:v>3180</c:v>
                </c:pt>
                <c:pt idx="3183">
                  <c:v>3181</c:v>
                </c:pt>
                <c:pt idx="3184">
                  <c:v>3182</c:v>
                </c:pt>
                <c:pt idx="3185">
                  <c:v>3183</c:v>
                </c:pt>
                <c:pt idx="3186">
                  <c:v>3184</c:v>
                </c:pt>
                <c:pt idx="3187">
                  <c:v>3185</c:v>
                </c:pt>
                <c:pt idx="3188">
                  <c:v>3186</c:v>
                </c:pt>
                <c:pt idx="3189">
                  <c:v>3187</c:v>
                </c:pt>
                <c:pt idx="3190">
                  <c:v>3188</c:v>
                </c:pt>
                <c:pt idx="3191">
                  <c:v>3189</c:v>
                </c:pt>
                <c:pt idx="3192">
                  <c:v>3190</c:v>
                </c:pt>
                <c:pt idx="3193">
                  <c:v>3191</c:v>
                </c:pt>
                <c:pt idx="3194">
                  <c:v>3192</c:v>
                </c:pt>
                <c:pt idx="3195">
                  <c:v>3193</c:v>
                </c:pt>
                <c:pt idx="3196">
                  <c:v>3194</c:v>
                </c:pt>
                <c:pt idx="3197">
                  <c:v>3195</c:v>
                </c:pt>
                <c:pt idx="3198">
                  <c:v>3196</c:v>
                </c:pt>
                <c:pt idx="3199">
                  <c:v>3197</c:v>
                </c:pt>
                <c:pt idx="3200">
                  <c:v>3198</c:v>
                </c:pt>
                <c:pt idx="3201">
                  <c:v>3199</c:v>
                </c:pt>
                <c:pt idx="3202">
                  <c:v>3200</c:v>
                </c:pt>
                <c:pt idx="3203">
                  <c:v>3201</c:v>
                </c:pt>
                <c:pt idx="3204">
                  <c:v>3202</c:v>
                </c:pt>
                <c:pt idx="3205">
                  <c:v>3203</c:v>
                </c:pt>
                <c:pt idx="3206">
                  <c:v>3204</c:v>
                </c:pt>
                <c:pt idx="3207">
                  <c:v>3205</c:v>
                </c:pt>
                <c:pt idx="3208">
                  <c:v>3206</c:v>
                </c:pt>
                <c:pt idx="3209">
                  <c:v>3207</c:v>
                </c:pt>
                <c:pt idx="3210">
                  <c:v>3208</c:v>
                </c:pt>
                <c:pt idx="3211">
                  <c:v>3209</c:v>
                </c:pt>
                <c:pt idx="3212">
                  <c:v>3210</c:v>
                </c:pt>
                <c:pt idx="3213">
                  <c:v>3211</c:v>
                </c:pt>
                <c:pt idx="3214">
                  <c:v>3212</c:v>
                </c:pt>
                <c:pt idx="3215">
                  <c:v>3213</c:v>
                </c:pt>
                <c:pt idx="3216">
                  <c:v>3214</c:v>
                </c:pt>
                <c:pt idx="3217">
                  <c:v>3215</c:v>
                </c:pt>
                <c:pt idx="3218">
                  <c:v>3216</c:v>
                </c:pt>
                <c:pt idx="3219">
                  <c:v>3217</c:v>
                </c:pt>
                <c:pt idx="3220">
                  <c:v>3218</c:v>
                </c:pt>
                <c:pt idx="3221">
                  <c:v>3219</c:v>
                </c:pt>
                <c:pt idx="3222">
                  <c:v>3220</c:v>
                </c:pt>
                <c:pt idx="3223">
                  <c:v>3221</c:v>
                </c:pt>
                <c:pt idx="3224">
                  <c:v>3222</c:v>
                </c:pt>
                <c:pt idx="3225">
                  <c:v>3223</c:v>
                </c:pt>
                <c:pt idx="3226">
                  <c:v>3224</c:v>
                </c:pt>
                <c:pt idx="3227">
                  <c:v>3225</c:v>
                </c:pt>
                <c:pt idx="3228">
                  <c:v>3226</c:v>
                </c:pt>
                <c:pt idx="3229">
                  <c:v>3227</c:v>
                </c:pt>
                <c:pt idx="3230">
                  <c:v>3228</c:v>
                </c:pt>
                <c:pt idx="3231">
                  <c:v>3229</c:v>
                </c:pt>
                <c:pt idx="3232">
                  <c:v>3230</c:v>
                </c:pt>
                <c:pt idx="3233">
                  <c:v>3231</c:v>
                </c:pt>
                <c:pt idx="3234">
                  <c:v>3232</c:v>
                </c:pt>
                <c:pt idx="3235">
                  <c:v>3233</c:v>
                </c:pt>
                <c:pt idx="3236">
                  <c:v>3234</c:v>
                </c:pt>
                <c:pt idx="3237">
                  <c:v>3235</c:v>
                </c:pt>
                <c:pt idx="3238">
                  <c:v>3236</c:v>
                </c:pt>
                <c:pt idx="3239">
                  <c:v>3237</c:v>
                </c:pt>
                <c:pt idx="3240">
                  <c:v>3238</c:v>
                </c:pt>
                <c:pt idx="3241">
                  <c:v>3239</c:v>
                </c:pt>
                <c:pt idx="3242">
                  <c:v>3240</c:v>
                </c:pt>
                <c:pt idx="3243">
                  <c:v>3241</c:v>
                </c:pt>
                <c:pt idx="3244">
                  <c:v>3242</c:v>
                </c:pt>
                <c:pt idx="3245">
                  <c:v>3243</c:v>
                </c:pt>
                <c:pt idx="3246">
                  <c:v>3244</c:v>
                </c:pt>
                <c:pt idx="3247">
                  <c:v>3245</c:v>
                </c:pt>
                <c:pt idx="3248">
                  <c:v>3246</c:v>
                </c:pt>
                <c:pt idx="3249">
                  <c:v>3247</c:v>
                </c:pt>
                <c:pt idx="3250">
                  <c:v>3248</c:v>
                </c:pt>
                <c:pt idx="3251">
                  <c:v>3249</c:v>
                </c:pt>
                <c:pt idx="3252">
                  <c:v>3250</c:v>
                </c:pt>
                <c:pt idx="3253">
                  <c:v>3251</c:v>
                </c:pt>
                <c:pt idx="3254">
                  <c:v>3252</c:v>
                </c:pt>
                <c:pt idx="3255">
                  <c:v>3253</c:v>
                </c:pt>
                <c:pt idx="3256">
                  <c:v>3254</c:v>
                </c:pt>
                <c:pt idx="3257">
                  <c:v>3255</c:v>
                </c:pt>
                <c:pt idx="3258">
                  <c:v>3256</c:v>
                </c:pt>
                <c:pt idx="3259">
                  <c:v>3257</c:v>
                </c:pt>
                <c:pt idx="3260">
                  <c:v>3258</c:v>
                </c:pt>
                <c:pt idx="3261">
                  <c:v>3259</c:v>
                </c:pt>
                <c:pt idx="3262">
                  <c:v>3260</c:v>
                </c:pt>
                <c:pt idx="3263">
                  <c:v>3261</c:v>
                </c:pt>
                <c:pt idx="3264">
                  <c:v>3262</c:v>
                </c:pt>
                <c:pt idx="3265">
                  <c:v>3263</c:v>
                </c:pt>
                <c:pt idx="3266">
                  <c:v>3264</c:v>
                </c:pt>
                <c:pt idx="3267">
                  <c:v>3265</c:v>
                </c:pt>
                <c:pt idx="3268">
                  <c:v>3266</c:v>
                </c:pt>
                <c:pt idx="3269">
                  <c:v>3267</c:v>
                </c:pt>
                <c:pt idx="3270">
                  <c:v>3268</c:v>
                </c:pt>
                <c:pt idx="3271">
                  <c:v>3269</c:v>
                </c:pt>
                <c:pt idx="3272">
                  <c:v>3270</c:v>
                </c:pt>
                <c:pt idx="3273">
                  <c:v>3271</c:v>
                </c:pt>
                <c:pt idx="3274">
                  <c:v>3272</c:v>
                </c:pt>
                <c:pt idx="3275">
                  <c:v>3273</c:v>
                </c:pt>
                <c:pt idx="3276">
                  <c:v>3274</c:v>
                </c:pt>
                <c:pt idx="3277">
                  <c:v>3275</c:v>
                </c:pt>
                <c:pt idx="3278">
                  <c:v>3276</c:v>
                </c:pt>
                <c:pt idx="3279">
                  <c:v>3277</c:v>
                </c:pt>
                <c:pt idx="3280">
                  <c:v>3278</c:v>
                </c:pt>
                <c:pt idx="3281">
                  <c:v>3279</c:v>
                </c:pt>
                <c:pt idx="3282">
                  <c:v>3280</c:v>
                </c:pt>
                <c:pt idx="3283">
                  <c:v>3281</c:v>
                </c:pt>
                <c:pt idx="3284">
                  <c:v>3282</c:v>
                </c:pt>
                <c:pt idx="3285">
                  <c:v>3283</c:v>
                </c:pt>
                <c:pt idx="3286">
                  <c:v>3284</c:v>
                </c:pt>
                <c:pt idx="3287">
                  <c:v>3285</c:v>
                </c:pt>
                <c:pt idx="3288">
                  <c:v>3286</c:v>
                </c:pt>
                <c:pt idx="3289">
                  <c:v>3287</c:v>
                </c:pt>
                <c:pt idx="3290">
                  <c:v>3288</c:v>
                </c:pt>
                <c:pt idx="3291">
                  <c:v>3289</c:v>
                </c:pt>
                <c:pt idx="3292">
                  <c:v>3290</c:v>
                </c:pt>
                <c:pt idx="3293">
                  <c:v>3291</c:v>
                </c:pt>
                <c:pt idx="3294">
                  <c:v>3292</c:v>
                </c:pt>
                <c:pt idx="3295">
                  <c:v>3293</c:v>
                </c:pt>
                <c:pt idx="3296">
                  <c:v>3294</c:v>
                </c:pt>
                <c:pt idx="3297">
                  <c:v>3295</c:v>
                </c:pt>
                <c:pt idx="3298">
                  <c:v>3296</c:v>
                </c:pt>
                <c:pt idx="3299">
                  <c:v>3297</c:v>
                </c:pt>
                <c:pt idx="3300">
                  <c:v>3298</c:v>
                </c:pt>
                <c:pt idx="3301">
                  <c:v>3299</c:v>
                </c:pt>
                <c:pt idx="3302">
                  <c:v>3300</c:v>
                </c:pt>
                <c:pt idx="3303">
                  <c:v>3301</c:v>
                </c:pt>
                <c:pt idx="3304">
                  <c:v>3302</c:v>
                </c:pt>
                <c:pt idx="3305">
                  <c:v>3303</c:v>
                </c:pt>
                <c:pt idx="3306">
                  <c:v>3304</c:v>
                </c:pt>
                <c:pt idx="3307">
                  <c:v>3305</c:v>
                </c:pt>
                <c:pt idx="3308">
                  <c:v>3306</c:v>
                </c:pt>
                <c:pt idx="3309">
                  <c:v>3307</c:v>
                </c:pt>
                <c:pt idx="3310">
                  <c:v>3308</c:v>
                </c:pt>
                <c:pt idx="3311">
                  <c:v>3309</c:v>
                </c:pt>
                <c:pt idx="3312">
                  <c:v>3310</c:v>
                </c:pt>
                <c:pt idx="3313">
                  <c:v>3311</c:v>
                </c:pt>
                <c:pt idx="3314">
                  <c:v>3312</c:v>
                </c:pt>
                <c:pt idx="3315">
                  <c:v>3313</c:v>
                </c:pt>
                <c:pt idx="3316">
                  <c:v>3314</c:v>
                </c:pt>
                <c:pt idx="3317">
                  <c:v>3315</c:v>
                </c:pt>
                <c:pt idx="3318">
                  <c:v>3316</c:v>
                </c:pt>
                <c:pt idx="3319">
                  <c:v>3317</c:v>
                </c:pt>
                <c:pt idx="3320">
                  <c:v>3318</c:v>
                </c:pt>
                <c:pt idx="3321">
                  <c:v>3319</c:v>
                </c:pt>
                <c:pt idx="3322">
                  <c:v>3320</c:v>
                </c:pt>
                <c:pt idx="3323">
                  <c:v>3321</c:v>
                </c:pt>
                <c:pt idx="3324">
                  <c:v>3322</c:v>
                </c:pt>
                <c:pt idx="3325">
                  <c:v>3323</c:v>
                </c:pt>
                <c:pt idx="3326">
                  <c:v>3324</c:v>
                </c:pt>
                <c:pt idx="3327">
                  <c:v>3325</c:v>
                </c:pt>
                <c:pt idx="3328">
                  <c:v>3326</c:v>
                </c:pt>
                <c:pt idx="3329">
                  <c:v>3327</c:v>
                </c:pt>
                <c:pt idx="3330">
                  <c:v>3328</c:v>
                </c:pt>
                <c:pt idx="3331">
                  <c:v>3329</c:v>
                </c:pt>
                <c:pt idx="3332">
                  <c:v>3330</c:v>
                </c:pt>
                <c:pt idx="3333">
                  <c:v>3331</c:v>
                </c:pt>
                <c:pt idx="3334">
                  <c:v>3332</c:v>
                </c:pt>
                <c:pt idx="3335">
                  <c:v>3333</c:v>
                </c:pt>
                <c:pt idx="3336">
                  <c:v>3334</c:v>
                </c:pt>
                <c:pt idx="3337">
                  <c:v>3335</c:v>
                </c:pt>
                <c:pt idx="3338">
                  <c:v>3336</c:v>
                </c:pt>
                <c:pt idx="3339">
                  <c:v>3337</c:v>
                </c:pt>
                <c:pt idx="3340">
                  <c:v>3338</c:v>
                </c:pt>
                <c:pt idx="3341">
                  <c:v>3339</c:v>
                </c:pt>
                <c:pt idx="3342">
                  <c:v>3340</c:v>
                </c:pt>
                <c:pt idx="3343">
                  <c:v>3341</c:v>
                </c:pt>
                <c:pt idx="3344">
                  <c:v>3342</c:v>
                </c:pt>
                <c:pt idx="3345">
                  <c:v>3343</c:v>
                </c:pt>
                <c:pt idx="3346">
                  <c:v>3344</c:v>
                </c:pt>
                <c:pt idx="3347">
                  <c:v>3345</c:v>
                </c:pt>
                <c:pt idx="3348">
                  <c:v>3346</c:v>
                </c:pt>
                <c:pt idx="3349">
                  <c:v>3347</c:v>
                </c:pt>
                <c:pt idx="3350">
                  <c:v>3348</c:v>
                </c:pt>
                <c:pt idx="3351">
                  <c:v>3349</c:v>
                </c:pt>
                <c:pt idx="3352">
                  <c:v>3350</c:v>
                </c:pt>
                <c:pt idx="3353">
                  <c:v>3351</c:v>
                </c:pt>
                <c:pt idx="3354">
                  <c:v>3352</c:v>
                </c:pt>
                <c:pt idx="3355">
                  <c:v>3353</c:v>
                </c:pt>
                <c:pt idx="3356">
                  <c:v>3354</c:v>
                </c:pt>
                <c:pt idx="3357">
                  <c:v>3355</c:v>
                </c:pt>
                <c:pt idx="3358">
                  <c:v>3356</c:v>
                </c:pt>
                <c:pt idx="3359">
                  <c:v>3357</c:v>
                </c:pt>
                <c:pt idx="3360">
                  <c:v>3358</c:v>
                </c:pt>
                <c:pt idx="3361">
                  <c:v>3359</c:v>
                </c:pt>
                <c:pt idx="3362">
                  <c:v>3360</c:v>
                </c:pt>
                <c:pt idx="3363">
                  <c:v>3361</c:v>
                </c:pt>
                <c:pt idx="3364">
                  <c:v>3362</c:v>
                </c:pt>
                <c:pt idx="3365">
                  <c:v>3363</c:v>
                </c:pt>
                <c:pt idx="3366">
                  <c:v>3364</c:v>
                </c:pt>
                <c:pt idx="3367">
                  <c:v>3365</c:v>
                </c:pt>
                <c:pt idx="3368">
                  <c:v>3366</c:v>
                </c:pt>
                <c:pt idx="3369">
                  <c:v>3367</c:v>
                </c:pt>
                <c:pt idx="3370">
                  <c:v>3368</c:v>
                </c:pt>
                <c:pt idx="3371">
                  <c:v>3369</c:v>
                </c:pt>
                <c:pt idx="3372">
                  <c:v>3370</c:v>
                </c:pt>
                <c:pt idx="3373">
                  <c:v>3371</c:v>
                </c:pt>
                <c:pt idx="3374">
                  <c:v>3372</c:v>
                </c:pt>
                <c:pt idx="3375">
                  <c:v>3373</c:v>
                </c:pt>
                <c:pt idx="3376">
                  <c:v>3374</c:v>
                </c:pt>
                <c:pt idx="3377">
                  <c:v>3375</c:v>
                </c:pt>
                <c:pt idx="3378">
                  <c:v>3376</c:v>
                </c:pt>
                <c:pt idx="3379">
                  <c:v>3377</c:v>
                </c:pt>
                <c:pt idx="3380">
                  <c:v>3378</c:v>
                </c:pt>
                <c:pt idx="3381">
                  <c:v>3379</c:v>
                </c:pt>
                <c:pt idx="3382">
                  <c:v>3380</c:v>
                </c:pt>
                <c:pt idx="3383">
                  <c:v>3381</c:v>
                </c:pt>
                <c:pt idx="3384">
                  <c:v>3382</c:v>
                </c:pt>
                <c:pt idx="3385">
                  <c:v>3383</c:v>
                </c:pt>
                <c:pt idx="3386">
                  <c:v>3384</c:v>
                </c:pt>
                <c:pt idx="3387">
                  <c:v>3385</c:v>
                </c:pt>
                <c:pt idx="3388">
                  <c:v>3386</c:v>
                </c:pt>
                <c:pt idx="3389">
                  <c:v>3387</c:v>
                </c:pt>
                <c:pt idx="3390">
                  <c:v>3388</c:v>
                </c:pt>
                <c:pt idx="3391">
                  <c:v>3389</c:v>
                </c:pt>
                <c:pt idx="3392">
                  <c:v>3390</c:v>
                </c:pt>
                <c:pt idx="3393">
                  <c:v>3391</c:v>
                </c:pt>
                <c:pt idx="3394">
                  <c:v>3392</c:v>
                </c:pt>
                <c:pt idx="3395">
                  <c:v>3393</c:v>
                </c:pt>
                <c:pt idx="3396">
                  <c:v>3394</c:v>
                </c:pt>
                <c:pt idx="3397">
                  <c:v>3395</c:v>
                </c:pt>
                <c:pt idx="3398">
                  <c:v>3396</c:v>
                </c:pt>
                <c:pt idx="3399">
                  <c:v>3397</c:v>
                </c:pt>
                <c:pt idx="3400">
                  <c:v>3398</c:v>
                </c:pt>
                <c:pt idx="3401">
                  <c:v>3399</c:v>
                </c:pt>
                <c:pt idx="3402">
                  <c:v>3400</c:v>
                </c:pt>
                <c:pt idx="3403">
                  <c:v>3401</c:v>
                </c:pt>
                <c:pt idx="3404">
                  <c:v>3402</c:v>
                </c:pt>
                <c:pt idx="3405">
                  <c:v>3403</c:v>
                </c:pt>
                <c:pt idx="3406">
                  <c:v>3404</c:v>
                </c:pt>
                <c:pt idx="3407">
                  <c:v>3405</c:v>
                </c:pt>
                <c:pt idx="3408">
                  <c:v>3406</c:v>
                </c:pt>
                <c:pt idx="3409">
                  <c:v>3407</c:v>
                </c:pt>
                <c:pt idx="3410">
                  <c:v>3408</c:v>
                </c:pt>
                <c:pt idx="3411">
                  <c:v>3409</c:v>
                </c:pt>
                <c:pt idx="3412">
                  <c:v>3410</c:v>
                </c:pt>
                <c:pt idx="3413">
                  <c:v>3411</c:v>
                </c:pt>
                <c:pt idx="3414">
                  <c:v>3412</c:v>
                </c:pt>
                <c:pt idx="3415">
                  <c:v>3413</c:v>
                </c:pt>
                <c:pt idx="3416">
                  <c:v>3414</c:v>
                </c:pt>
                <c:pt idx="3417">
                  <c:v>3415</c:v>
                </c:pt>
                <c:pt idx="3418">
                  <c:v>3416</c:v>
                </c:pt>
                <c:pt idx="3419">
                  <c:v>3417</c:v>
                </c:pt>
                <c:pt idx="3420">
                  <c:v>3418</c:v>
                </c:pt>
                <c:pt idx="3421">
                  <c:v>3419</c:v>
                </c:pt>
                <c:pt idx="3422">
                  <c:v>3420</c:v>
                </c:pt>
                <c:pt idx="3423">
                  <c:v>3421</c:v>
                </c:pt>
                <c:pt idx="3424">
                  <c:v>3422</c:v>
                </c:pt>
                <c:pt idx="3425">
                  <c:v>3423</c:v>
                </c:pt>
                <c:pt idx="3426">
                  <c:v>3424</c:v>
                </c:pt>
                <c:pt idx="3427">
                  <c:v>3425</c:v>
                </c:pt>
                <c:pt idx="3428">
                  <c:v>3426</c:v>
                </c:pt>
                <c:pt idx="3429">
                  <c:v>3427</c:v>
                </c:pt>
                <c:pt idx="3430">
                  <c:v>3428</c:v>
                </c:pt>
                <c:pt idx="3431">
                  <c:v>3429</c:v>
                </c:pt>
                <c:pt idx="3432">
                  <c:v>3430</c:v>
                </c:pt>
                <c:pt idx="3433">
                  <c:v>3431</c:v>
                </c:pt>
                <c:pt idx="3434">
                  <c:v>3432</c:v>
                </c:pt>
                <c:pt idx="3435">
                  <c:v>3433</c:v>
                </c:pt>
                <c:pt idx="3436">
                  <c:v>3434</c:v>
                </c:pt>
                <c:pt idx="3437">
                  <c:v>3435</c:v>
                </c:pt>
                <c:pt idx="3438">
                  <c:v>3436</c:v>
                </c:pt>
                <c:pt idx="3439">
                  <c:v>3437</c:v>
                </c:pt>
                <c:pt idx="3440">
                  <c:v>3438</c:v>
                </c:pt>
                <c:pt idx="3441">
                  <c:v>3439</c:v>
                </c:pt>
                <c:pt idx="3442">
                  <c:v>3440</c:v>
                </c:pt>
                <c:pt idx="3443">
                  <c:v>3441</c:v>
                </c:pt>
                <c:pt idx="3444">
                  <c:v>3442</c:v>
                </c:pt>
                <c:pt idx="3445">
                  <c:v>3443</c:v>
                </c:pt>
                <c:pt idx="3446">
                  <c:v>3444</c:v>
                </c:pt>
                <c:pt idx="3447">
                  <c:v>3445</c:v>
                </c:pt>
                <c:pt idx="3448">
                  <c:v>3446</c:v>
                </c:pt>
                <c:pt idx="3449">
                  <c:v>3447</c:v>
                </c:pt>
                <c:pt idx="3450">
                  <c:v>3448</c:v>
                </c:pt>
                <c:pt idx="3451">
                  <c:v>3449</c:v>
                </c:pt>
                <c:pt idx="3452">
                  <c:v>3450</c:v>
                </c:pt>
                <c:pt idx="3453">
                  <c:v>3451</c:v>
                </c:pt>
                <c:pt idx="3454">
                  <c:v>3452</c:v>
                </c:pt>
                <c:pt idx="3455">
                  <c:v>3453</c:v>
                </c:pt>
                <c:pt idx="3456">
                  <c:v>3454</c:v>
                </c:pt>
                <c:pt idx="3457">
                  <c:v>3455</c:v>
                </c:pt>
                <c:pt idx="3458">
                  <c:v>3456</c:v>
                </c:pt>
                <c:pt idx="3459">
                  <c:v>3457</c:v>
                </c:pt>
                <c:pt idx="3460">
                  <c:v>3458</c:v>
                </c:pt>
                <c:pt idx="3461">
                  <c:v>3459</c:v>
                </c:pt>
                <c:pt idx="3462">
                  <c:v>3460</c:v>
                </c:pt>
                <c:pt idx="3463">
                  <c:v>3461</c:v>
                </c:pt>
                <c:pt idx="3464">
                  <c:v>3462</c:v>
                </c:pt>
                <c:pt idx="3465">
                  <c:v>3463</c:v>
                </c:pt>
                <c:pt idx="3466">
                  <c:v>3464</c:v>
                </c:pt>
                <c:pt idx="3467">
                  <c:v>3465</c:v>
                </c:pt>
                <c:pt idx="3468">
                  <c:v>3466</c:v>
                </c:pt>
                <c:pt idx="3469">
                  <c:v>3467</c:v>
                </c:pt>
                <c:pt idx="3470">
                  <c:v>3468</c:v>
                </c:pt>
                <c:pt idx="3471">
                  <c:v>3469</c:v>
                </c:pt>
                <c:pt idx="3472">
                  <c:v>3470</c:v>
                </c:pt>
                <c:pt idx="3473">
                  <c:v>3471</c:v>
                </c:pt>
                <c:pt idx="3474">
                  <c:v>3472</c:v>
                </c:pt>
                <c:pt idx="3475">
                  <c:v>3473</c:v>
                </c:pt>
                <c:pt idx="3476">
                  <c:v>3474</c:v>
                </c:pt>
                <c:pt idx="3477">
                  <c:v>3475</c:v>
                </c:pt>
                <c:pt idx="3478">
                  <c:v>3476</c:v>
                </c:pt>
                <c:pt idx="3479">
                  <c:v>3477</c:v>
                </c:pt>
                <c:pt idx="3480">
                  <c:v>3478</c:v>
                </c:pt>
                <c:pt idx="3481">
                  <c:v>3479</c:v>
                </c:pt>
                <c:pt idx="3482">
                  <c:v>3480</c:v>
                </c:pt>
                <c:pt idx="3483">
                  <c:v>3481</c:v>
                </c:pt>
                <c:pt idx="3484">
                  <c:v>3482</c:v>
                </c:pt>
                <c:pt idx="3485">
                  <c:v>3483</c:v>
                </c:pt>
                <c:pt idx="3486">
                  <c:v>3484</c:v>
                </c:pt>
                <c:pt idx="3487">
                  <c:v>3485</c:v>
                </c:pt>
                <c:pt idx="3488">
                  <c:v>3486</c:v>
                </c:pt>
                <c:pt idx="3489">
                  <c:v>3487</c:v>
                </c:pt>
                <c:pt idx="3490">
                  <c:v>3488</c:v>
                </c:pt>
                <c:pt idx="3491">
                  <c:v>3489</c:v>
                </c:pt>
                <c:pt idx="3492">
                  <c:v>3490</c:v>
                </c:pt>
                <c:pt idx="3493">
                  <c:v>3491</c:v>
                </c:pt>
                <c:pt idx="3494">
                  <c:v>3492</c:v>
                </c:pt>
                <c:pt idx="3495">
                  <c:v>3493</c:v>
                </c:pt>
                <c:pt idx="3496">
                  <c:v>3494</c:v>
                </c:pt>
                <c:pt idx="3497">
                  <c:v>3495</c:v>
                </c:pt>
                <c:pt idx="3498">
                  <c:v>3496</c:v>
                </c:pt>
                <c:pt idx="3499">
                  <c:v>3497</c:v>
                </c:pt>
                <c:pt idx="3500">
                  <c:v>3498</c:v>
                </c:pt>
                <c:pt idx="3501">
                  <c:v>3499</c:v>
                </c:pt>
                <c:pt idx="3502">
                  <c:v>3500</c:v>
                </c:pt>
                <c:pt idx="3503">
                  <c:v>3501</c:v>
                </c:pt>
                <c:pt idx="3504">
                  <c:v>3502</c:v>
                </c:pt>
                <c:pt idx="3505">
                  <c:v>3503</c:v>
                </c:pt>
                <c:pt idx="3506">
                  <c:v>3504</c:v>
                </c:pt>
                <c:pt idx="3507">
                  <c:v>3505</c:v>
                </c:pt>
                <c:pt idx="3508">
                  <c:v>3506</c:v>
                </c:pt>
                <c:pt idx="3509">
                  <c:v>3507</c:v>
                </c:pt>
                <c:pt idx="3510">
                  <c:v>3508</c:v>
                </c:pt>
                <c:pt idx="3511">
                  <c:v>3509</c:v>
                </c:pt>
                <c:pt idx="3512">
                  <c:v>3510</c:v>
                </c:pt>
                <c:pt idx="3513">
                  <c:v>3511</c:v>
                </c:pt>
                <c:pt idx="3514">
                  <c:v>3512</c:v>
                </c:pt>
                <c:pt idx="3515">
                  <c:v>3513</c:v>
                </c:pt>
                <c:pt idx="3516">
                  <c:v>3514</c:v>
                </c:pt>
                <c:pt idx="3517">
                  <c:v>3515</c:v>
                </c:pt>
                <c:pt idx="3518">
                  <c:v>3516</c:v>
                </c:pt>
                <c:pt idx="3519">
                  <c:v>3517</c:v>
                </c:pt>
                <c:pt idx="3520">
                  <c:v>3518</c:v>
                </c:pt>
                <c:pt idx="3521">
                  <c:v>3519</c:v>
                </c:pt>
                <c:pt idx="3522">
                  <c:v>3520</c:v>
                </c:pt>
                <c:pt idx="3523">
                  <c:v>3521</c:v>
                </c:pt>
                <c:pt idx="3524">
                  <c:v>3522</c:v>
                </c:pt>
                <c:pt idx="3525">
                  <c:v>3523</c:v>
                </c:pt>
                <c:pt idx="3526">
                  <c:v>3524</c:v>
                </c:pt>
                <c:pt idx="3527">
                  <c:v>3525</c:v>
                </c:pt>
                <c:pt idx="3528">
                  <c:v>3526</c:v>
                </c:pt>
                <c:pt idx="3529">
                  <c:v>3527</c:v>
                </c:pt>
                <c:pt idx="3530">
                  <c:v>3528</c:v>
                </c:pt>
                <c:pt idx="3531">
                  <c:v>3529</c:v>
                </c:pt>
                <c:pt idx="3532">
                  <c:v>3530</c:v>
                </c:pt>
                <c:pt idx="3533">
                  <c:v>3531</c:v>
                </c:pt>
                <c:pt idx="3534">
                  <c:v>3532</c:v>
                </c:pt>
                <c:pt idx="3535">
                  <c:v>3533</c:v>
                </c:pt>
                <c:pt idx="3536">
                  <c:v>3534</c:v>
                </c:pt>
                <c:pt idx="3537">
                  <c:v>3535</c:v>
                </c:pt>
                <c:pt idx="3538">
                  <c:v>3536</c:v>
                </c:pt>
                <c:pt idx="3539">
                  <c:v>3537</c:v>
                </c:pt>
                <c:pt idx="3540">
                  <c:v>3538</c:v>
                </c:pt>
                <c:pt idx="3541">
                  <c:v>3539</c:v>
                </c:pt>
                <c:pt idx="3542">
                  <c:v>3540</c:v>
                </c:pt>
                <c:pt idx="3543">
                  <c:v>3541</c:v>
                </c:pt>
                <c:pt idx="3544">
                  <c:v>3542</c:v>
                </c:pt>
                <c:pt idx="3545">
                  <c:v>3543</c:v>
                </c:pt>
                <c:pt idx="3546">
                  <c:v>3544</c:v>
                </c:pt>
                <c:pt idx="3547">
                  <c:v>3545</c:v>
                </c:pt>
                <c:pt idx="3548">
                  <c:v>3546</c:v>
                </c:pt>
                <c:pt idx="3549">
                  <c:v>3547</c:v>
                </c:pt>
                <c:pt idx="3550">
                  <c:v>3548</c:v>
                </c:pt>
                <c:pt idx="3551">
                  <c:v>3549</c:v>
                </c:pt>
                <c:pt idx="3552">
                  <c:v>3550</c:v>
                </c:pt>
                <c:pt idx="3553">
                  <c:v>3551</c:v>
                </c:pt>
                <c:pt idx="3554">
                  <c:v>3552</c:v>
                </c:pt>
                <c:pt idx="3555">
                  <c:v>3553</c:v>
                </c:pt>
                <c:pt idx="3556">
                  <c:v>3554</c:v>
                </c:pt>
                <c:pt idx="3557">
                  <c:v>3555</c:v>
                </c:pt>
                <c:pt idx="3558">
                  <c:v>3556</c:v>
                </c:pt>
                <c:pt idx="3559">
                  <c:v>3557</c:v>
                </c:pt>
                <c:pt idx="3560">
                  <c:v>3558</c:v>
                </c:pt>
                <c:pt idx="3561">
                  <c:v>3559</c:v>
                </c:pt>
                <c:pt idx="3562">
                  <c:v>3560</c:v>
                </c:pt>
                <c:pt idx="3563">
                  <c:v>3561</c:v>
                </c:pt>
                <c:pt idx="3564">
                  <c:v>3562</c:v>
                </c:pt>
                <c:pt idx="3565">
                  <c:v>3563</c:v>
                </c:pt>
                <c:pt idx="3566">
                  <c:v>3564</c:v>
                </c:pt>
                <c:pt idx="3567">
                  <c:v>3565</c:v>
                </c:pt>
                <c:pt idx="3568">
                  <c:v>3566</c:v>
                </c:pt>
                <c:pt idx="3569">
                  <c:v>3567</c:v>
                </c:pt>
                <c:pt idx="3570">
                  <c:v>3568</c:v>
                </c:pt>
                <c:pt idx="3571">
                  <c:v>3569</c:v>
                </c:pt>
                <c:pt idx="3572">
                  <c:v>3570</c:v>
                </c:pt>
                <c:pt idx="3573">
                  <c:v>3571</c:v>
                </c:pt>
                <c:pt idx="3574">
                  <c:v>3572</c:v>
                </c:pt>
                <c:pt idx="3575">
                  <c:v>3573</c:v>
                </c:pt>
                <c:pt idx="3576">
                  <c:v>3574</c:v>
                </c:pt>
                <c:pt idx="3577">
                  <c:v>3575</c:v>
                </c:pt>
                <c:pt idx="3578">
                  <c:v>3576</c:v>
                </c:pt>
                <c:pt idx="3579">
                  <c:v>3577</c:v>
                </c:pt>
                <c:pt idx="3580">
                  <c:v>3578</c:v>
                </c:pt>
                <c:pt idx="3581">
                  <c:v>3579</c:v>
                </c:pt>
                <c:pt idx="3582">
                  <c:v>3580</c:v>
                </c:pt>
                <c:pt idx="3583">
                  <c:v>3581</c:v>
                </c:pt>
                <c:pt idx="3584">
                  <c:v>3582</c:v>
                </c:pt>
                <c:pt idx="3585">
                  <c:v>3583</c:v>
                </c:pt>
                <c:pt idx="3586">
                  <c:v>3584</c:v>
                </c:pt>
                <c:pt idx="3587">
                  <c:v>3585</c:v>
                </c:pt>
                <c:pt idx="3588">
                  <c:v>3586</c:v>
                </c:pt>
                <c:pt idx="3589">
                  <c:v>3587</c:v>
                </c:pt>
                <c:pt idx="3590">
                  <c:v>3588</c:v>
                </c:pt>
                <c:pt idx="3591">
                  <c:v>3589</c:v>
                </c:pt>
                <c:pt idx="3592">
                  <c:v>3590</c:v>
                </c:pt>
                <c:pt idx="3593">
                  <c:v>3591</c:v>
                </c:pt>
                <c:pt idx="3594">
                  <c:v>3592</c:v>
                </c:pt>
                <c:pt idx="3595">
                  <c:v>3593</c:v>
                </c:pt>
                <c:pt idx="3596">
                  <c:v>3594</c:v>
                </c:pt>
                <c:pt idx="3597">
                  <c:v>3595</c:v>
                </c:pt>
                <c:pt idx="3598">
                  <c:v>3596</c:v>
                </c:pt>
                <c:pt idx="3599">
                  <c:v>3597</c:v>
                </c:pt>
                <c:pt idx="3600">
                  <c:v>3598</c:v>
                </c:pt>
                <c:pt idx="3601">
                  <c:v>3599</c:v>
                </c:pt>
                <c:pt idx="3602">
                  <c:v>3600</c:v>
                </c:pt>
                <c:pt idx="3603">
                  <c:v>3601</c:v>
                </c:pt>
                <c:pt idx="3604">
                  <c:v>3602</c:v>
                </c:pt>
                <c:pt idx="3605">
                  <c:v>3603</c:v>
                </c:pt>
                <c:pt idx="3606">
                  <c:v>3604</c:v>
                </c:pt>
                <c:pt idx="3607">
                  <c:v>3605</c:v>
                </c:pt>
                <c:pt idx="3608">
                  <c:v>3606</c:v>
                </c:pt>
                <c:pt idx="3609">
                  <c:v>3607</c:v>
                </c:pt>
                <c:pt idx="3610">
                  <c:v>3608</c:v>
                </c:pt>
                <c:pt idx="3611">
                  <c:v>3609</c:v>
                </c:pt>
                <c:pt idx="3612">
                  <c:v>3610</c:v>
                </c:pt>
                <c:pt idx="3613">
                  <c:v>3611</c:v>
                </c:pt>
                <c:pt idx="3614">
                  <c:v>3612</c:v>
                </c:pt>
                <c:pt idx="3615">
                  <c:v>3613</c:v>
                </c:pt>
                <c:pt idx="3616">
                  <c:v>3614</c:v>
                </c:pt>
                <c:pt idx="3617">
                  <c:v>3615</c:v>
                </c:pt>
                <c:pt idx="3618">
                  <c:v>3616</c:v>
                </c:pt>
                <c:pt idx="3619">
                  <c:v>3617</c:v>
                </c:pt>
                <c:pt idx="3620">
                  <c:v>3618</c:v>
                </c:pt>
                <c:pt idx="3621">
                  <c:v>3619</c:v>
                </c:pt>
                <c:pt idx="3622">
                  <c:v>3620</c:v>
                </c:pt>
                <c:pt idx="3623">
                  <c:v>3621</c:v>
                </c:pt>
                <c:pt idx="3624">
                  <c:v>3622</c:v>
                </c:pt>
                <c:pt idx="3625">
                  <c:v>3623</c:v>
                </c:pt>
                <c:pt idx="3626">
                  <c:v>3624</c:v>
                </c:pt>
                <c:pt idx="3627">
                  <c:v>3625</c:v>
                </c:pt>
                <c:pt idx="3628">
                  <c:v>3626</c:v>
                </c:pt>
                <c:pt idx="3629">
                  <c:v>3627</c:v>
                </c:pt>
                <c:pt idx="3630">
                  <c:v>3628</c:v>
                </c:pt>
                <c:pt idx="3631">
                  <c:v>3629</c:v>
                </c:pt>
                <c:pt idx="3632">
                  <c:v>3630</c:v>
                </c:pt>
                <c:pt idx="3633">
                  <c:v>3631</c:v>
                </c:pt>
                <c:pt idx="3634">
                  <c:v>3632</c:v>
                </c:pt>
                <c:pt idx="3635">
                  <c:v>3633</c:v>
                </c:pt>
                <c:pt idx="3636">
                  <c:v>3634</c:v>
                </c:pt>
                <c:pt idx="3637">
                  <c:v>3635</c:v>
                </c:pt>
                <c:pt idx="3638">
                  <c:v>3636</c:v>
                </c:pt>
                <c:pt idx="3639">
                  <c:v>3637</c:v>
                </c:pt>
                <c:pt idx="3640">
                  <c:v>3638</c:v>
                </c:pt>
                <c:pt idx="3641">
                  <c:v>3639</c:v>
                </c:pt>
                <c:pt idx="3642">
                  <c:v>3640</c:v>
                </c:pt>
                <c:pt idx="3643">
                  <c:v>3641</c:v>
                </c:pt>
                <c:pt idx="3644">
                  <c:v>3642</c:v>
                </c:pt>
                <c:pt idx="3645">
                  <c:v>3643</c:v>
                </c:pt>
                <c:pt idx="3646">
                  <c:v>3644</c:v>
                </c:pt>
                <c:pt idx="3647">
                  <c:v>3645</c:v>
                </c:pt>
                <c:pt idx="3648">
                  <c:v>3646</c:v>
                </c:pt>
                <c:pt idx="3649">
                  <c:v>3647</c:v>
                </c:pt>
                <c:pt idx="3650">
                  <c:v>3648</c:v>
                </c:pt>
                <c:pt idx="3651">
                  <c:v>3649</c:v>
                </c:pt>
                <c:pt idx="3652">
                  <c:v>3650</c:v>
                </c:pt>
                <c:pt idx="3653">
                  <c:v>3651</c:v>
                </c:pt>
                <c:pt idx="3654">
                  <c:v>3652</c:v>
                </c:pt>
                <c:pt idx="3655">
                  <c:v>3653</c:v>
                </c:pt>
                <c:pt idx="3656">
                  <c:v>3654</c:v>
                </c:pt>
                <c:pt idx="3657">
                  <c:v>3655</c:v>
                </c:pt>
                <c:pt idx="3658">
                  <c:v>3656</c:v>
                </c:pt>
                <c:pt idx="3659">
                  <c:v>3657</c:v>
                </c:pt>
                <c:pt idx="3660">
                  <c:v>3658</c:v>
                </c:pt>
                <c:pt idx="3661">
                  <c:v>3659</c:v>
                </c:pt>
                <c:pt idx="3662">
                  <c:v>3660</c:v>
                </c:pt>
                <c:pt idx="3663">
                  <c:v>3661</c:v>
                </c:pt>
                <c:pt idx="3664">
                  <c:v>3662</c:v>
                </c:pt>
                <c:pt idx="3665">
                  <c:v>3663</c:v>
                </c:pt>
                <c:pt idx="3666">
                  <c:v>3664</c:v>
                </c:pt>
                <c:pt idx="3667">
                  <c:v>3665</c:v>
                </c:pt>
                <c:pt idx="3668">
                  <c:v>3666</c:v>
                </c:pt>
                <c:pt idx="3669">
                  <c:v>3667</c:v>
                </c:pt>
                <c:pt idx="3670">
                  <c:v>3668</c:v>
                </c:pt>
                <c:pt idx="3671">
                  <c:v>3669</c:v>
                </c:pt>
                <c:pt idx="3672">
                  <c:v>3670</c:v>
                </c:pt>
                <c:pt idx="3673">
                  <c:v>3671</c:v>
                </c:pt>
                <c:pt idx="3674">
                  <c:v>3672</c:v>
                </c:pt>
                <c:pt idx="3675">
                  <c:v>3673</c:v>
                </c:pt>
                <c:pt idx="3676">
                  <c:v>3674</c:v>
                </c:pt>
                <c:pt idx="3677">
                  <c:v>3675</c:v>
                </c:pt>
                <c:pt idx="3678">
                  <c:v>3676</c:v>
                </c:pt>
                <c:pt idx="3679">
                  <c:v>3677</c:v>
                </c:pt>
                <c:pt idx="3680">
                  <c:v>3678</c:v>
                </c:pt>
                <c:pt idx="3681">
                  <c:v>3679</c:v>
                </c:pt>
                <c:pt idx="3682">
                  <c:v>3680</c:v>
                </c:pt>
                <c:pt idx="3683">
                  <c:v>3681</c:v>
                </c:pt>
                <c:pt idx="3684">
                  <c:v>3682</c:v>
                </c:pt>
                <c:pt idx="3685">
                  <c:v>3683</c:v>
                </c:pt>
                <c:pt idx="3686">
                  <c:v>3684</c:v>
                </c:pt>
                <c:pt idx="3687">
                  <c:v>3685</c:v>
                </c:pt>
                <c:pt idx="3688">
                  <c:v>3686</c:v>
                </c:pt>
                <c:pt idx="3689">
                  <c:v>3687</c:v>
                </c:pt>
                <c:pt idx="3690">
                  <c:v>3688</c:v>
                </c:pt>
                <c:pt idx="3691">
                  <c:v>3689</c:v>
                </c:pt>
                <c:pt idx="3692">
                  <c:v>3690</c:v>
                </c:pt>
                <c:pt idx="3693">
                  <c:v>3691</c:v>
                </c:pt>
                <c:pt idx="3694">
                  <c:v>3692</c:v>
                </c:pt>
                <c:pt idx="3695">
                  <c:v>3693</c:v>
                </c:pt>
                <c:pt idx="3696">
                  <c:v>3694</c:v>
                </c:pt>
                <c:pt idx="3697">
                  <c:v>3695</c:v>
                </c:pt>
                <c:pt idx="3698">
                  <c:v>3696</c:v>
                </c:pt>
                <c:pt idx="3699">
                  <c:v>3697</c:v>
                </c:pt>
                <c:pt idx="3700">
                  <c:v>3698</c:v>
                </c:pt>
                <c:pt idx="3701">
                  <c:v>3699</c:v>
                </c:pt>
                <c:pt idx="3702">
                  <c:v>3700</c:v>
                </c:pt>
                <c:pt idx="3703">
                  <c:v>3701</c:v>
                </c:pt>
                <c:pt idx="3704">
                  <c:v>3702</c:v>
                </c:pt>
                <c:pt idx="3705">
                  <c:v>3703</c:v>
                </c:pt>
                <c:pt idx="3706">
                  <c:v>3704</c:v>
                </c:pt>
                <c:pt idx="3707">
                  <c:v>3705</c:v>
                </c:pt>
                <c:pt idx="3708">
                  <c:v>3706</c:v>
                </c:pt>
                <c:pt idx="3709">
                  <c:v>3707</c:v>
                </c:pt>
                <c:pt idx="3710">
                  <c:v>3708</c:v>
                </c:pt>
                <c:pt idx="3711">
                  <c:v>3709</c:v>
                </c:pt>
                <c:pt idx="3712">
                  <c:v>3710</c:v>
                </c:pt>
                <c:pt idx="3713">
                  <c:v>3711</c:v>
                </c:pt>
                <c:pt idx="3714">
                  <c:v>3712</c:v>
                </c:pt>
                <c:pt idx="3715">
                  <c:v>3713</c:v>
                </c:pt>
                <c:pt idx="3716">
                  <c:v>3714</c:v>
                </c:pt>
                <c:pt idx="3717">
                  <c:v>3715</c:v>
                </c:pt>
                <c:pt idx="3718">
                  <c:v>3716</c:v>
                </c:pt>
                <c:pt idx="3719">
                  <c:v>3717</c:v>
                </c:pt>
                <c:pt idx="3720">
                  <c:v>3718</c:v>
                </c:pt>
                <c:pt idx="3721">
                  <c:v>3719</c:v>
                </c:pt>
                <c:pt idx="3722">
                  <c:v>3720</c:v>
                </c:pt>
                <c:pt idx="3723">
                  <c:v>3721</c:v>
                </c:pt>
                <c:pt idx="3724">
                  <c:v>3722</c:v>
                </c:pt>
                <c:pt idx="3725">
                  <c:v>3723</c:v>
                </c:pt>
                <c:pt idx="3726">
                  <c:v>3724</c:v>
                </c:pt>
                <c:pt idx="3727">
                  <c:v>3725</c:v>
                </c:pt>
                <c:pt idx="3728">
                  <c:v>3726</c:v>
                </c:pt>
                <c:pt idx="3729">
                  <c:v>3727</c:v>
                </c:pt>
                <c:pt idx="3730">
                  <c:v>3728</c:v>
                </c:pt>
                <c:pt idx="3731">
                  <c:v>3729</c:v>
                </c:pt>
                <c:pt idx="3732">
                  <c:v>3730</c:v>
                </c:pt>
                <c:pt idx="3733">
                  <c:v>3731</c:v>
                </c:pt>
                <c:pt idx="3734">
                  <c:v>3732</c:v>
                </c:pt>
                <c:pt idx="3735">
                  <c:v>3733</c:v>
                </c:pt>
                <c:pt idx="3736">
                  <c:v>3734</c:v>
                </c:pt>
                <c:pt idx="3737">
                  <c:v>3735</c:v>
                </c:pt>
                <c:pt idx="3738">
                  <c:v>3736</c:v>
                </c:pt>
                <c:pt idx="3739">
                  <c:v>3737</c:v>
                </c:pt>
                <c:pt idx="3740">
                  <c:v>3738</c:v>
                </c:pt>
                <c:pt idx="3741">
                  <c:v>3739</c:v>
                </c:pt>
                <c:pt idx="3742">
                  <c:v>3740</c:v>
                </c:pt>
                <c:pt idx="3743">
                  <c:v>3741</c:v>
                </c:pt>
                <c:pt idx="3744">
                  <c:v>3742</c:v>
                </c:pt>
                <c:pt idx="3745">
                  <c:v>3743</c:v>
                </c:pt>
                <c:pt idx="3746">
                  <c:v>3744</c:v>
                </c:pt>
                <c:pt idx="3747">
                  <c:v>3745</c:v>
                </c:pt>
                <c:pt idx="3748">
                  <c:v>3746</c:v>
                </c:pt>
                <c:pt idx="3749">
                  <c:v>3747</c:v>
                </c:pt>
                <c:pt idx="3750">
                  <c:v>3748</c:v>
                </c:pt>
                <c:pt idx="3751">
                  <c:v>3749</c:v>
                </c:pt>
                <c:pt idx="3752">
                  <c:v>3750</c:v>
                </c:pt>
                <c:pt idx="3753">
                  <c:v>3751</c:v>
                </c:pt>
                <c:pt idx="3754">
                  <c:v>3752</c:v>
                </c:pt>
                <c:pt idx="3755">
                  <c:v>3753</c:v>
                </c:pt>
                <c:pt idx="3756">
                  <c:v>3754</c:v>
                </c:pt>
                <c:pt idx="3757">
                  <c:v>3755</c:v>
                </c:pt>
                <c:pt idx="3758">
                  <c:v>3756</c:v>
                </c:pt>
                <c:pt idx="3759">
                  <c:v>3757</c:v>
                </c:pt>
                <c:pt idx="3760">
                  <c:v>3758</c:v>
                </c:pt>
                <c:pt idx="3761">
                  <c:v>3759</c:v>
                </c:pt>
                <c:pt idx="3762">
                  <c:v>3760</c:v>
                </c:pt>
                <c:pt idx="3763">
                  <c:v>3761</c:v>
                </c:pt>
                <c:pt idx="3764">
                  <c:v>3762</c:v>
                </c:pt>
                <c:pt idx="3765">
                  <c:v>3763</c:v>
                </c:pt>
                <c:pt idx="3766">
                  <c:v>3764</c:v>
                </c:pt>
                <c:pt idx="3767">
                  <c:v>3765</c:v>
                </c:pt>
                <c:pt idx="3768">
                  <c:v>3766</c:v>
                </c:pt>
                <c:pt idx="3769">
                  <c:v>3767</c:v>
                </c:pt>
                <c:pt idx="3770">
                  <c:v>3768</c:v>
                </c:pt>
                <c:pt idx="3771">
                  <c:v>3769</c:v>
                </c:pt>
                <c:pt idx="3772">
                  <c:v>3770</c:v>
                </c:pt>
                <c:pt idx="3773">
                  <c:v>3771</c:v>
                </c:pt>
                <c:pt idx="3774">
                  <c:v>3772</c:v>
                </c:pt>
                <c:pt idx="3775">
                  <c:v>3773</c:v>
                </c:pt>
                <c:pt idx="3776">
                  <c:v>3774</c:v>
                </c:pt>
                <c:pt idx="3777">
                  <c:v>3775</c:v>
                </c:pt>
                <c:pt idx="3778">
                  <c:v>3776</c:v>
                </c:pt>
                <c:pt idx="3779">
                  <c:v>3777</c:v>
                </c:pt>
                <c:pt idx="3780">
                  <c:v>3778</c:v>
                </c:pt>
                <c:pt idx="3781">
                  <c:v>3779</c:v>
                </c:pt>
                <c:pt idx="3782">
                  <c:v>3780</c:v>
                </c:pt>
                <c:pt idx="3783">
                  <c:v>3781</c:v>
                </c:pt>
                <c:pt idx="3784">
                  <c:v>3782</c:v>
                </c:pt>
                <c:pt idx="3785">
                  <c:v>3783</c:v>
                </c:pt>
                <c:pt idx="3786">
                  <c:v>3784</c:v>
                </c:pt>
                <c:pt idx="3787">
                  <c:v>3785</c:v>
                </c:pt>
                <c:pt idx="3788">
                  <c:v>3786</c:v>
                </c:pt>
                <c:pt idx="3789">
                  <c:v>3787</c:v>
                </c:pt>
                <c:pt idx="3790">
                  <c:v>3788</c:v>
                </c:pt>
                <c:pt idx="3791">
                  <c:v>3789</c:v>
                </c:pt>
                <c:pt idx="3792">
                  <c:v>3790</c:v>
                </c:pt>
                <c:pt idx="3793">
                  <c:v>3791</c:v>
                </c:pt>
                <c:pt idx="3794">
                  <c:v>3792</c:v>
                </c:pt>
                <c:pt idx="3795">
                  <c:v>3793</c:v>
                </c:pt>
                <c:pt idx="3796">
                  <c:v>3794</c:v>
                </c:pt>
                <c:pt idx="3797">
                  <c:v>3795</c:v>
                </c:pt>
                <c:pt idx="3798">
                  <c:v>3796</c:v>
                </c:pt>
                <c:pt idx="3799">
                  <c:v>3797</c:v>
                </c:pt>
                <c:pt idx="3800">
                  <c:v>3798</c:v>
                </c:pt>
                <c:pt idx="3801">
                  <c:v>3799</c:v>
                </c:pt>
                <c:pt idx="3802">
                  <c:v>3800</c:v>
                </c:pt>
                <c:pt idx="3803">
                  <c:v>3801</c:v>
                </c:pt>
                <c:pt idx="3804">
                  <c:v>3802</c:v>
                </c:pt>
                <c:pt idx="3805">
                  <c:v>3803</c:v>
                </c:pt>
                <c:pt idx="3806">
                  <c:v>3804</c:v>
                </c:pt>
                <c:pt idx="3807">
                  <c:v>3805</c:v>
                </c:pt>
                <c:pt idx="3808">
                  <c:v>3806</c:v>
                </c:pt>
                <c:pt idx="3809">
                  <c:v>3807</c:v>
                </c:pt>
                <c:pt idx="3810">
                  <c:v>3808</c:v>
                </c:pt>
                <c:pt idx="3811">
                  <c:v>3809</c:v>
                </c:pt>
                <c:pt idx="3812">
                  <c:v>3810</c:v>
                </c:pt>
                <c:pt idx="3813">
                  <c:v>3811</c:v>
                </c:pt>
                <c:pt idx="3814">
                  <c:v>3812</c:v>
                </c:pt>
                <c:pt idx="3815">
                  <c:v>3813</c:v>
                </c:pt>
                <c:pt idx="3816">
                  <c:v>3814</c:v>
                </c:pt>
                <c:pt idx="3817">
                  <c:v>3815</c:v>
                </c:pt>
                <c:pt idx="3818">
                  <c:v>3816</c:v>
                </c:pt>
                <c:pt idx="3819">
                  <c:v>3817</c:v>
                </c:pt>
                <c:pt idx="3820">
                  <c:v>3818</c:v>
                </c:pt>
                <c:pt idx="3821">
                  <c:v>3819</c:v>
                </c:pt>
                <c:pt idx="3822">
                  <c:v>3820</c:v>
                </c:pt>
                <c:pt idx="3823">
                  <c:v>3821</c:v>
                </c:pt>
                <c:pt idx="3824">
                  <c:v>3822</c:v>
                </c:pt>
                <c:pt idx="3825">
                  <c:v>3823</c:v>
                </c:pt>
                <c:pt idx="3826">
                  <c:v>3824</c:v>
                </c:pt>
                <c:pt idx="3827">
                  <c:v>3825</c:v>
                </c:pt>
                <c:pt idx="3828">
                  <c:v>3826</c:v>
                </c:pt>
                <c:pt idx="3829">
                  <c:v>3827</c:v>
                </c:pt>
                <c:pt idx="3830">
                  <c:v>3828</c:v>
                </c:pt>
                <c:pt idx="3831">
                  <c:v>3829</c:v>
                </c:pt>
                <c:pt idx="3832">
                  <c:v>3830</c:v>
                </c:pt>
                <c:pt idx="3833">
                  <c:v>3831</c:v>
                </c:pt>
                <c:pt idx="3834">
                  <c:v>3832</c:v>
                </c:pt>
                <c:pt idx="3835">
                  <c:v>3833</c:v>
                </c:pt>
                <c:pt idx="3836">
                  <c:v>3834</c:v>
                </c:pt>
                <c:pt idx="3837">
                  <c:v>3835</c:v>
                </c:pt>
                <c:pt idx="3838">
                  <c:v>3836</c:v>
                </c:pt>
                <c:pt idx="3839">
                  <c:v>3837</c:v>
                </c:pt>
                <c:pt idx="3840">
                  <c:v>3838</c:v>
                </c:pt>
                <c:pt idx="3841">
                  <c:v>3839</c:v>
                </c:pt>
                <c:pt idx="3842">
                  <c:v>3840</c:v>
                </c:pt>
                <c:pt idx="3843">
                  <c:v>3841</c:v>
                </c:pt>
                <c:pt idx="3844">
                  <c:v>3842</c:v>
                </c:pt>
                <c:pt idx="3845">
                  <c:v>3843</c:v>
                </c:pt>
                <c:pt idx="3846">
                  <c:v>3844</c:v>
                </c:pt>
                <c:pt idx="3847">
                  <c:v>3845</c:v>
                </c:pt>
                <c:pt idx="3848">
                  <c:v>3846</c:v>
                </c:pt>
                <c:pt idx="3849">
                  <c:v>3847</c:v>
                </c:pt>
                <c:pt idx="3850">
                  <c:v>3848</c:v>
                </c:pt>
                <c:pt idx="3851">
                  <c:v>3849</c:v>
                </c:pt>
                <c:pt idx="3852">
                  <c:v>3850</c:v>
                </c:pt>
                <c:pt idx="3853">
                  <c:v>3851</c:v>
                </c:pt>
                <c:pt idx="3854">
                  <c:v>3852</c:v>
                </c:pt>
                <c:pt idx="3855">
                  <c:v>3853</c:v>
                </c:pt>
                <c:pt idx="3856">
                  <c:v>3854</c:v>
                </c:pt>
                <c:pt idx="3857">
                  <c:v>3855</c:v>
                </c:pt>
                <c:pt idx="3858">
                  <c:v>3856</c:v>
                </c:pt>
                <c:pt idx="3859">
                  <c:v>3857</c:v>
                </c:pt>
                <c:pt idx="3860">
                  <c:v>3858</c:v>
                </c:pt>
                <c:pt idx="3861">
                  <c:v>3859</c:v>
                </c:pt>
                <c:pt idx="3862">
                  <c:v>3860</c:v>
                </c:pt>
                <c:pt idx="3863">
                  <c:v>3861</c:v>
                </c:pt>
                <c:pt idx="3864">
                  <c:v>3862</c:v>
                </c:pt>
                <c:pt idx="3865">
                  <c:v>3863</c:v>
                </c:pt>
                <c:pt idx="3866">
                  <c:v>3864</c:v>
                </c:pt>
                <c:pt idx="3867">
                  <c:v>3865</c:v>
                </c:pt>
                <c:pt idx="3868">
                  <c:v>3866</c:v>
                </c:pt>
                <c:pt idx="3869">
                  <c:v>3867</c:v>
                </c:pt>
                <c:pt idx="3870">
                  <c:v>3868</c:v>
                </c:pt>
                <c:pt idx="3871">
                  <c:v>3869</c:v>
                </c:pt>
                <c:pt idx="3872">
                  <c:v>3870</c:v>
                </c:pt>
                <c:pt idx="3873">
                  <c:v>3871</c:v>
                </c:pt>
                <c:pt idx="3874">
                  <c:v>3872</c:v>
                </c:pt>
                <c:pt idx="3875">
                  <c:v>3873</c:v>
                </c:pt>
                <c:pt idx="3876">
                  <c:v>3874</c:v>
                </c:pt>
                <c:pt idx="3877">
                  <c:v>3875</c:v>
                </c:pt>
                <c:pt idx="3878">
                  <c:v>3876</c:v>
                </c:pt>
                <c:pt idx="3879">
                  <c:v>3877</c:v>
                </c:pt>
                <c:pt idx="3880">
                  <c:v>3878</c:v>
                </c:pt>
                <c:pt idx="3881">
                  <c:v>3879</c:v>
                </c:pt>
                <c:pt idx="3882">
                  <c:v>3880</c:v>
                </c:pt>
                <c:pt idx="3883">
                  <c:v>3881</c:v>
                </c:pt>
                <c:pt idx="3884">
                  <c:v>3882</c:v>
                </c:pt>
                <c:pt idx="3885">
                  <c:v>3883</c:v>
                </c:pt>
                <c:pt idx="3886">
                  <c:v>3884</c:v>
                </c:pt>
                <c:pt idx="3887">
                  <c:v>3885</c:v>
                </c:pt>
                <c:pt idx="3888">
                  <c:v>3886</c:v>
                </c:pt>
                <c:pt idx="3889">
                  <c:v>3887</c:v>
                </c:pt>
                <c:pt idx="3890">
                  <c:v>3888</c:v>
                </c:pt>
                <c:pt idx="3891">
                  <c:v>3889</c:v>
                </c:pt>
                <c:pt idx="3892">
                  <c:v>3890</c:v>
                </c:pt>
                <c:pt idx="3893">
                  <c:v>3891</c:v>
                </c:pt>
                <c:pt idx="3894">
                  <c:v>3892</c:v>
                </c:pt>
                <c:pt idx="3895">
                  <c:v>3893</c:v>
                </c:pt>
                <c:pt idx="3896">
                  <c:v>3894</c:v>
                </c:pt>
                <c:pt idx="3897">
                  <c:v>3895</c:v>
                </c:pt>
                <c:pt idx="3898">
                  <c:v>3896</c:v>
                </c:pt>
                <c:pt idx="3899">
                  <c:v>3897</c:v>
                </c:pt>
                <c:pt idx="3900">
                  <c:v>3898</c:v>
                </c:pt>
                <c:pt idx="3901">
                  <c:v>3899</c:v>
                </c:pt>
                <c:pt idx="3902">
                  <c:v>3900</c:v>
                </c:pt>
                <c:pt idx="3903">
                  <c:v>3901</c:v>
                </c:pt>
                <c:pt idx="3904">
                  <c:v>3902</c:v>
                </c:pt>
                <c:pt idx="3905">
                  <c:v>3903</c:v>
                </c:pt>
                <c:pt idx="3906">
                  <c:v>3904</c:v>
                </c:pt>
                <c:pt idx="3907">
                  <c:v>3905</c:v>
                </c:pt>
                <c:pt idx="3908">
                  <c:v>3906</c:v>
                </c:pt>
                <c:pt idx="3909">
                  <c:v>3907</c:v>
                </c:pt>
                <c:pt idx="3910">
                  <c:v>3908</c:v>
                </c:pt>
                <c:pt idx="3911">
                  <c:v>3909</c:v>
                </c:pt>
                <c:pt idx="3912">
                  <c:v>3910</c:v>
                </c:pt>
                <c:pt idx="3913">
                  <c:v>3911</c:v>
                </c:pt>
                <c:pt idx="3914">
                  <c:v>3912</c:v>
                </c:pt>
                <c:pt idx="3915">
                  <c:v>3913</c:v>
                </c:pt>
                <c:pt idx="3916">
                  <c:v>3914</c:v>
                </c:pt>
                <c:pt idx="3917">
                  <c:v>3915</c:v>
                </c:pt>
                <c:pt idx="3918">
                  <c:v>3916</c:v>
                </c:pt>
                <c:pt idx="3919">
                  <c:v>3917</c:v>
                </c:pt>
                <c:pt idx="3920">
                  <c:v>3918</c:v>
                </c:pt>
                <c:pt idx="3921">
                  <c:v>3919</c:v>
                </c:pt>
                <c:pt idx="3922">
                  <c:v>3920</c:v>
                </c:pt>
                <c:pt idx="3923">
                  <c:v>3921</c:v>
                </c:pt>
                <c:pt idx="3924">
                  <c:v>3922</c:v>
                </c:pt>
                <c:pt idx="3925">
                  <c:v>3923</c:v>
                </c:pt>
                <c:pt idx="3926">
                  <c:v>3924</c:v>
                </c:pt>
                <c:pt idx="3927">
                  <c:v>3925</c:v>
                </c:pt>
                <c:pt idx="3928">
                  <c:v>3926</c:v>
                </c:pt>
                <c:pt idx="3929">
                  <c:v>3927</c:v>
                </c:pt>
                <c:pt idx="3930">
                  <c:v>3928</c:v>
                </c:pt>
                <c:pt idx="3931">
                  <c:v>3929</c:v>
                </c:pt>
                <c:pt idx="3932">
                  <c:v>3930</c:v>
                </c:pt>
                <c:pt idx="3933">
                  <c:v>3931</c:v>
                </c:pt>
                <c:pt idx="3934">
                  <c:v>3932</c:v>
                </c:pt>
                <c:pt idx="3935">
                  <c:v>3933</c:v>
                </c:pt>
                <c:pt idx="3936">
                  <c:v>3934</c:v>
                </c:pt>
                <c:pt idx="3937">
                  <c:v>3935</c:v>
                </c:pt>
                <c:pt idx="3938">
                  <c:v>3936</c:v>
                </c:pt>
                <c:pt idx="3939">
                  <c:v>3937</c:v>
                </c:pt>
                <c:pt idx="3940">
                  <c:v>3938</c:v>
                </c:pt>
                <c:pt idx="3941">
                  <c:v>3939</c:v>
                </c:pt>
                <c:pt idx="3942">
                  <c:v>3940</c:v>
                </c:pt>
                <c:pt idx="3943">
                  <c:v>3941</c:v>
                </c:pt>
                <c:pt idx="3944">
                  <c:v>3942</c:v>
                </c:pt>
                <c:pt idx="3945">
                  <c:v>3943</c:v>
                </c:pt>
                <c:pt idx="3946">
                  <c:v>3944</c:v>
                </c:pt>
                <c:pt idx="3947">
                  <c:v>3945</c:v>
                </c:pt>
                <c:pt idx="3948">
                  <c:v>3946</c:v>
                </c:pt>
                <c:pt idx="3949">
                  <c:v>3947</c:v>
                </c:pt>
                <c:pt idx="3950">
                  <c:v>3948</c:v>
                </c:pt>
                <c:pt idx="3951">
                  <c:v>3949</c:v>
                </c:pt>
                <c:pt idx="3952">
                  <c:v>3950</c:v>
                </c:pt>
                <c:pt idx="3953">
                  <c:v>3951</c:v>
                </c:pt>
                <c:pt idx="3954">
                  <c:v>3952</c:v>
                </c:pt>
                <c:pt idx="3955">
                  <c:v>3953</c:v>
                </c:pt>
                <c:pt idx="3956">
                  <c:v>3954</c:v>
                </c:pt>
                <c:pt idx="3957">
                  <c:v>3955</c:v>
                </c:pt>
                <c:pt idx="3958">
                  <c:v>3956</c:v>
                </c:pt>
                <c:pt idx="3959">
                  <c:v>3957</c:v>
                </c:pt>
                <c:pt idx="3960">
                  <c:v>3958</c:v>
                </c:pt>
                <c:pt idx="3961">
                  <c:v>3959</c:v>
                </c:pt>
                <c:pt idx="3962">
                  <c:v>3960</c:v>
                </c:pt>
                <c:pt idx="3963">
                  <c:v>3961</c:v>
                </c:pt>
                <c:pt idx="3964">
                  <c:v>3962</c:v>
                </c:pt>
                <c:pt idx="3965">
                  <c:v>3963</c:v>
                </c:pt>
                <c:pt idx="3966">
                  <c:v>3964</c:v>
                </c:pt>
                <c:pt idx="3967">
                  <c:v>3965</c:v>
                </c:pt>
                <c:pt idx="3968">
                  <c:v>3966</c:v>
                </c:pt>
                <c:pt idx="3969">
                  <c:v>3967</c:v>
                </c:pt>
                <c:pt idx="3970">
                  <c:v>3968</c:v>
                </c:pt>
                <c:pt idx="3971">
                  <c:v>3969</c:v>
                </c:pt>
                <c:pt idx="3972">
                  <c:v>3970</c:v>
                </c:pt>
                <c:pt idx="3973">
                  <c:v>3971</c:v>
                </c:pt>
                <c:pt idx="3974">
                  <c:v>3972</c:v>
                </c:pt>
                <c:pt idx="3975">
                  <c:v>3973</c:v>
                </c:pt>
                <c:pt idx="3976">
                  <c:v>3974</c:v>
                </c:pt>
                <c:pt idx="3977">
                  <c:v>3975</c:v>
                </c:pt>
                <c:pt idx="3978">
                  <c:v>3976</c:v>
                </c:pt>
                <c:pt idx="3979">
                  <c:v>3977</c:v>
                </c:pt>
                <c:pt idx="3980">
                  <c:v>3978</c:v>
                </c:pt>
                <c:pt idx="3981">
                  <c:v>3979</c:v>
                </c:pt>
                <c:pt idx="3982">
                  <c:v>3980</c:v>
                </c:pt>
                <c:pt idx="3983">
                  <c:v>3981</c:v>
                </c:pt>
                <c:pt idx="3984">
                  <c:v>3982</c:v>
                </c:pt>
                <c:pt idx="3985">
                  <c:v>3983</c:v>
                </c:pt>
                <c:pt idx="3986">
                  <c:v>3984</c:v>
                </c:pt>
                <c:pt idx="3987">
                  <c:v>3985</c:v>
                </c:pt>
                <c:pt idx="3988">
                  <c:v>3986</c:v>
                </c:pt>
                <c:pt idx="3989">
                  <c:v>3987</c:v>
                </c:pt>
                <c:pt idx="3990">
                  <c:v>3988</c:v>
                </c:pt>
                <c:pt idx="3991">
                  <c:v>3989</c:v>
                </c:pt>
                <c:pt idx="3992">
                  <c:v>3990</c:v>
                </c:pt>
                <c:pt idx="3993">
                  <c:v>3991</c:v>
                </c:pt>
                <c:pt idx="3994">
                  <c:v>3992</c:v>
                </c:pt>
                <c:pt idx="3995">
                  <c:v>3993</c:v>
                </c:pt>
                <c:pt idx="3996">
                  <c:v>3994</c:v>
                </c:pt>
                <c:pt idx="3997">
                  <c:v>3995</c:v>
                </c:pt>
                <c:pt idx="3998">
                  <c:v>3996</c:v>
                </c:pt>
                <c:pt idx="3999">
                  <c:v>3997</c:v>
                </c:pt>
                <c:pt idx="4000">
                  <c:v>3998</c:v>
                </c:pt>
                <c:pt idx="4001">
                  <c:v>3999</c:v>
                </c:pt>
                <c:pt idx="4002">
                  <c:v>4000</c:v>
                </c:pt>
              </c:numCache>
            </c:numRef>
          </c:xVal>
          <c:yVal>
            <c:numRef>
              <c:f>'9.1 Hist Sim with VS'!$I$10:$I$4012</c:f>
              <c:numCache>
                <c:formatCode>0.000%</c:formatCode>
                <c:ptCount val="4003"/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1.7535308448414839E-2</c:v>
                </c:pt>
                <c:pt idx="1504">
                  <c:v>1.7511266300856303E-2</c:v>
                </c:pt>
                <c:pt idx="1505">
                  <c:v>1.7494112693690025E-2</c:v>
                </c:pt>
                <c:pt idx="1506">
                  <c:v>1.7468423327653467E-2</c:v>
                </c:pt>
                <c:pt idx="1507">
                  <c:v>1.7456504229038661E-2</c:v>
                </c:pt>
                <c:pt idx="1508">
                  <c:v>1.7466917603525436E-2</c:v>
                </c:pt>
                <c:pt idx="1509">
                  <c:v>1.7442987047585679E-2</c:v>
                </c:pt>
                <c:pt idx="1510">
                  <c:v>1.7421960931921946E-2</c:v>
                </c:pt>
                <c:pt idx="1511">
                  <c:v>1.7423906265928782E-2</c:v>
                </c:pt>
                <c:pt idx="1512">
                  <c:v>1.7425845547742552E-2</c:v>
                </c:pt>
                <c:pt idx="1513">
                  <c:v>1.7408864914089519E-2</c:v>
                </c:pt>
                <c:pt idx="1514">
                  <c:v>1.73827320023127E-2</c:v>
                </c:pt>
                <c:pt idx="1515">
                  <c:v>1.7365838838680748E-2</c:v>
                </c:pt>
                <c:pt idx="1516">
                  <c:v>1.7344951440056537E-2</c:v>
                </c:pt>
                <c:pt idx="1517">
                  <c:v>1.7324101633249135E-2</c:v>
                </c:pt>
                <c:pt idx="1518">
                  <c:v>1.746409050771144E-2</c:v>
                </c:pt>
                <c:pt idx="1519">
                  <c:v>1.7438447191225257E-2</c:v>
                </c:pt>
                <c:pt idx="1520">
                  <c:v>1.7412843210436041E-2</c:v>
                </c:pt>
                <c:pt idx="1521">
                  <c:v>1.7391871271022413E-2</c:v>
                </c:pt>
                <c:pt idx="1522">
                  <c:v>1.7380129991858239E-2</c:v>
                </c:pt>
                <c:pt idx="1523">
                  <c:v>1.7374737627621525E-2</c:v>
                </c:pt>
                <c:pt idx="1524">
                  <c:v>1.73952049073645E-2</c:v>
                </c:pt>
                <c:pt idx="1525">
                  <c:v>1.7378286426753646E-2</c:v>
                </c:pt>
                <c:pt idx="1526">
                  <c:v>1.7366576761063138E-2</c:v>
                </c:pt>
                <c:pt idx="1527">
                  <c:v>1.7368694696243081E-2</c:v>
                </c:pt>
                <c:pt idx="1528">
                  <c:v>1.7351830036262689E-2</c:v>
                </c:pt>
                <c:pt idx="1529">
                  <c:v>1.7328087424644586E-2</c:v>
                </c:pt>
                <c:pt idx="1530">
                  <c:v>1.7304383611106675E-2</c:v>
                </c:pt>
                <c:pt idx="1531">
                  <c:v>1.7292846233886872E-2</c:v>
                </c:pt>
                <c:pt idx="1532">
                  <c:v>1.7303851090605421E-2</c:v>
                </c:pt>
                <c:pt idx="1533">
                  <c:v>1.7306165196159056E-2</c:v>
                </c:pt>
                <c:pt idx="1534">
                  <c:v>1.7289427652694471E-2</c:v>
                </c:pt>
                <c:pt idx="1535">
                  <c:v>1.7268677847324693E-2</c:v>
                </c:pt>
                <c:pt idx="1536">
                  <c:v>1.7245071153709352E-2</c:v>
                </c:pt>
                <c:pt idx="1537">
                  <c:v>1.724004343119841E-2</c:v>
                </c:pt>
                <c:pt idx="1538">
                  <c:v>1.7214743877516116E-2</c:v>
                </c:pt>
                <c:pt idx="1539">
                  <c:v>1.7189483153939596E-2</c:v>
                </c:pt>
                <c:pt idx="1540">
                  <c:v>1.7172983460327269E-2</c:v>
                </c:pt>
                <c:pt idx="1541">
                  <c:v>1.7149533318766653E-2</c:v>
                </c:pt>
                <c:pt idx="1542">
                  <c:v>1.7161061530742518E-2</c:v>
                </c:pt>
                <c:pt idx="1543">
                  <c:v>1.7323039266160335E-2</c:v>
                </c:pt>
                <c:pt idx="1544">
                  <c:v>1.7558485848625023E-2</c:v>
                </c:pt>
                <c:pt idx="1545">
                  <c:v>1.7541504164200059E-2</c:v>
                </c:pt>
                <c:pt idx="1546">
                  <c:v>1.7517518840239991E-2</c:v>
                </c:pt>
                <c:pt idx="1547">
                  <c:v>1.7493572734000099E-2</c:v>
                </c:pt>
                <c:pt idx="1548">
                  <c:v>1.7467900976044264E-2</c:v>
                </c:pt>
                <c:pt idx="1549">
                  <c:v>1.7441679443659125E-2</c:v>
                </c:pt>
                <c:pt idx="1550">
                  <c:v>1.7430242813090954E-2</c:v>
                </c:pt>
                <c:pt idx="1551">
                  <c:v>1.7404668258828571E-2</c:v>
                </c:pt>
                <c:pt idx="1552">
                  <c:v>1.7437573993587793E-2</c:v>
                </c:pt>
                <c:pt idx="1553">
                  <c:v>1.7420838789899747E-2</c:v>
                </c:pt>
                <c:pt idx="1554">
                  <c:v>1.7432456641561803E-2</c:v>
                </c:pt>
                <c:pt idx="1555">
                  <c:v>1.7427529160817353E-2</c:v>
                </c:pt>
                <c:pt idx="1556">
                  <c:v>1.7460323403269484E-2</c:v>
                </c:pt>
                <c:pt idx="1557">
                  <c:v>1.7436470851272132E-2</c:v>
                </c:pt>
                <c:pt idx="1558">
                  <c:v>1.7410886737043482E-2</c:v>
                </c:pt>
                <c:pt idx="1559">
                  <c:v>1.7384750790254259E-2</c:v>
                </c:pt>
                <c:pt idx="1560">
                  <c:v>1.7358654076832351E-2</c:v>
                </c:pt>
                <c:pt idx="1561">
                  <c:v>1.7337931758899982E-2</c:v>
                </c:pt>
                <c:pt idx="1562">
                  <c:v>1.7321400358095058E-2</c:v>
                </c:pt>
                <c:pt idx="1563">
                  <c:v>1.7295398741697731E-2</c:v>
                </c:pt>
                <c:pt idx="1564">
                  <c:v>1.727003120876023E-2</c:v>
                </c:pt>
                <c:pt idx="1565">
                  <c:v>1.734452749920384E-2</c:v>
                </c:pt>
                <c:pt idx="1566">
                  <c:v>1.731849116603771E-2</c:v>
                </c:pt>
                <c:pt idx="1567">
                  <c:v>1.7340562858232628E-2</c:v>
                </c:pt>
                <c:pt idx="1568">
                  <c:v>1.7324026067914122E-2</c:v>
                </c:pt>
                <c:pt idx="1569">
                  <c:v>1.730336639198813E-2</c:v>
                </c:pt>
                <c:pt idx="1570">
                  <c:v>1.7282744109692761E-2</c:v>
                </c:pt>
                <c:pt idx="1571">
                  <c:v>1.7266325855589789E-2</c:v>
                </c:pt>
                <c:pt idx="1572">
                  <c:v>1.7326027514271734E-2</c:v>
                </c:pt>
                <c:pt idx="1573">
                  <c:v>1.7300018951926763E-2</c:v>
                </c:pt>
                <c:pt idx="1574">
                  <c:v>1.727642888013484E-2</c:v>
                </c:pt>
                <c:pt idx="1575">
                  <c:v>1.7309963803526E-2</c:v>
                </c:pt>
                <c:pt idx="1576">
                  <c:v>1.7286357436408779E-2</c:v>
                </c:pt>
                <c:pt idx="1577">
                  <c:v>1.7265765951449966E-2</c:v>
                </c:pt>
                <c:pt idx="1578">
                  <c:v>1.7240443922321547E-2</c:v>
                </c:pt>
                <c:pt idx="1579">
                  <c:v>1.7219935622702524E-2</c:v>
                </c:pt>
                <c:pt idx="1580">
                  <c:v>1.7386652979381922E-2</c:v>
                </c:pt>
                <c:pt idx="1581">
                  <c:v>1.7642613665965111E-2</c:v>
                </c:pt>
                <c:pt idx="1582">
                  <c:v>1.7631180843461526E-2</c:v>
                </c:pt>
                <c:pt idx="1583">
                  <c:v>1.7605316883765827E-2</c:v>
                </c:pt>
                <c:pt idx="1584">
                  <c:v>1.7584320383256358E-2</c:v>
                </c:pt>
                <c:pt idx="1585">
                  <c:v>1.7567590115872434E-2</c:v>
                </c:pt>
                <c:pt idx="1586">
                  <c:v>1.7556334134183775E-2</c:v>
                </c:pt>
                <c:pt idx="1587">
                  <c:v>1.7545104731681097E-2</c:v>
                </c:pt>
                <c:pt idx="1588">
                  <c:v>1.752118971338992E-2</c:v>
                </c:pt>
                <c:pt idx="1589">
                  <c:v>1.7497313900503769E-2</c:v>
                </c:pt>
                <c:pt idx="1590">
                  <c:v>1.7473477237763612E-2</c:v>
                </c:pt>
                <c:pt idx="1591">
                  <c:v>1.7462443871851176E-2</c:v>
                </c:pt>
                <c:pt idx="1592">
                  <c:v>1.7436230531270802E-2</c:v>
                </c:pt>
                <c:pt idx="1593">
                  <c:v>1.7412494070674665E-2</c:v>
                </c:pt>
                <c:pt idx="1594">
                  <c:v>1.7391847148101457E-2</c:v>
                </c:pt>
                <c:pt idx="1595">
                  <c:v>1.7365739782147373E-2</c:v>
                </c:pt>
                <c:pt idx="1596">
                  <c:v>1.7349459228893253E-2</c:v>
                </c:pt>
                <c:pt idx="1597">
                  <c:v>1.7345450515110224E-2</c:v>
                </c:pt>
                <c:pt idx="1598">
                  <c:v>1.7320025400333311E-2</c:v>
                </c:pt>
                <c:pt idx="1599">
                  <c:v>1.7324061954700664E-2</c:v>
                </c:pt>
                <c:pt idx="1600">
                  <c:v>1.7359285092406817E-2</c:v>
                </c:pt>
                <c:pt idx="1601">
                  <c:v>1.7343017865729601E-2</c:v>
                </c:pt>
                <c:pt idx="1602">
                  <c:v>1.7366541644302645E-2</c:v>
                </c:pt>
                <c:pt idx="1603">
                  <c:v>1.7350259435684679E-2</c:v>
                </c:pt>
                <c:pt idx="1604">
                  <c:v>1.7326664104933408E-2</c:v>
                </c:pt>
                <c:pt idx="1605">
                  <c:v>1.7306173217932975E-2</c:v>
                </c:pt>
                <c:pt idx="1606">
                  <c:v>1.7282650305489387E-2</c:v>
                </c:pt>
                <c:pt idx="1607">
                  <c:v>1.7266541509097993E-2</c:v>
                </c:pt>
                <c:pt idx="1608">
                  <c:v>1.7302054242064123E-2</c:v>
                </c:pt>
                <c:pt idx="1609">
                  <c:v>1.7298176984759304E-2</c:v>
                </c:pt>
                <c:pt idx="1610">
                  <c:v>1.7302284207490908E-2</c:v>
                </c:pt>
                <c:pt idx="1611">
                  <c:v>1.727876768486335E-2</c:v>
                </c:pt>
                <c:pt idx="1612">
                  <c:v>1.7268197696592456E-2</c:v>
                </c:pt>
                <c:pt idx="1613">
                  <c:v>1.7252118821810037E-2</c:v>
                </c:pt>
                <c:pt idx="1614">
                  <c:v>1.7226221205775997E-2</c:v>
                </c:pt>
                <c:pt idx="1615">
                  <c:v>1.7205913264054427E-2</c:v>
                </c:pt>
                <c:pt idx="1616">
                  <c:v>1.7180702580313276E-2</c:v>
                </c:pt>
                <c:pt idx="1617">
                  <c:v>1.7194449917429511E-2</c:v>
                </c:pt>
                <c:pt idx="1618">
                  <c:v>1.7174199921685757E-2</c:v>
                </c:pt>
                <c:pt idx="1619">
                  <c:v>1.7178709966202403E-2</c:v>
                </c:pt>
                <c:pt idx="1620">
                  <c:v>1.7155396611610942E-2</c:v>
                </c:pt>
                <c:pt idx="1621">
                  <c:v>1.7129644187868217E-2</c:v>
                </c:pt>
                <c:pt idx="1622">
                  <c:v>1.7119431716391867E-2</c:v>
                </c:pt>
                <c:pt idx="1623">
                  <c:v>1.709621591149359E-2</c:v>
                </c:pt>
                <c:pt idx="1624">
                  <c:v>1.7145594412736956E-2</c:v>
                </c:pt>
                <c:pt idx="1625">
                  <c:v>1.7119856703336586E-2</c:v>
                </c:pt>
                <c:pt idx="1626">
                  <c:v>1.709974290371287E-2</c:v>
                </c:pt>
                <c:pt idx="1627">
                  <c:v>1.707655951232679E-2</c:v>
                </c:pt>
                <c:pt idx="1628">
                  <c:v>1.7081389015692644E-2</c:v>
                </c:pt>
                <c:pt idx="1629">
                  <c:v>1.7065698147501203E-2</c:v>
                </c:pt>
                <c:pt idx="1630">
                  <c:v>1.7040080372517065E-2</c:v>
                </c:pt>
                <c:pt idx="1631">
                  <c:v>1.7015124634903657E-2</c:v>
                </c:pt>
                <c:pt idx="1632">
                  <c:v>1.7005188307146937E-2</c:v>
                </c:pt>
                <c:pt idx="1633">
                  <c:v>1.6980286226392416E-2</c:v>
                </c:pt>
                <c:pt idx="1634">
                  <c:v>1.6957299637510116E-2</c:v>
                </c:pt>
                <c:pt idx="1635">
                  <c:v>1.693247120830511E-2</c:v>
                </c:pt>
                <c:pt idx="1636">
                  <c:v>1.6909563462830752E-2</c:v>
                </c:pt>
                <c:pt idx="1637">
                  <c:v>1.6946904206107127E-2</c:v>
                </c:pt>
                <c:pt idx="1638">
                  <c:v>1.6922091766127152E-2</c:v>
                </c:pt>
                <c:pt idx="1639">
                  <c:v>1.6912380807894849E-2</c:v>
                </c:pt>
                <c:pt idx="1640">
                  <c:v>1.6909596918944857E-2</c:v>
                </c:pt>
                <c:pt idx="1641">
                  <c:v>1.6886726905602081E-2</c:v>
                </c:pt>
                <c:pt idx="1642">
                  <c:v>1.6861377789126015E-2</c:v>
                </c:pt>
                <c:pt idx="1643">
                  <c:v>1.683606672488527E-2</c:v>
                </c:pt>
                <c:pt idx="1644">
                  <c:v>1.6901434859542187E-2</c:v>
                </c:pt>
                <c:pt idx="1645">
                  <c:v>1.6881721094762294E-2</c:v>
                </c:pt>
                <c:pt idx="1646">
                  <c:v>1.6856379492642484E-2</c:v>
                </c:pt>
                <c:pt idx="1647">
                  <c:v>1.6836748478316906E-2</c:v>
                </c:pt>
                <c:pt idx="1648">
                  <c:v>1.6811474385791988E-2</c:v>
                </c:pt>
                <c:pt idx="1649">
                  <c:v>1.6802032627938595E-2</c:v>
                </c:pt>
                <c:pt idx="1650">
                  <c:v>1.6777443064596942E-2</c:v>
                </c:pt>
                <c:pt idx="1651">
                  <c:v>1.6754791225960224E-2</c:v>
                </c:pt>
                <c:pt idx="1652">
                  <c:v>1.6760687710239044E-2</c:v>
                </c:pt>
                <c:pt idx="1653">
                  <c:v>1.673806355555137E-2</c:v>
                </c:pt>
                <c:pt idx="1654">
                  <c:v>1.6753518427726637E-2</c:v>
                </c:pt>
                <c:pt idx="1655">
                  <c:v>1.6738514350962224E-2</c:v>
                </c:pt>
                <c:pt idx="1656">
                  <c:v>1.6715926839885833E-2</c:v>
                </c:pt>
                <c:pt idx="1657">
                  <c:v>1.669337666600576E-2</c:v>
                </c:pt>
                <c:pt idx="1658">
                  <c:v>1.6678499397365553E-2</c:v>
                </c:pt>
                <c:pt idx="1659">
                  <c:v>1.6704989252311248E-2</c:v>
                </c:pt>
                <c:pt idx="1660">
                  <c:v>1.6685636884248772E-2</c:v>
                </c:pt>
                <c:pt idx="1661">
                  <c:v>1.6663136794294861E-2</c:v>
                </c:pt>
                <c:pt idx="1662">
                  <c:v>1.6640673918714544E-2</c:v>
                </c:pt>
                <c:pt idx="1663">
                  <c:v>1.6723262713288879E-2</c:v>
                </c:pt>
                <c:pt idx="1664">
                  <c:v>1.670387666205882E-2</c:v>
                </c:pt>
                <c:pt idx="1665">
                  <c:v>1.6679438159345153E-2</c:v>
                </c:pt>
                <c:pt idx="1666">
                  <c:v>1.6717986482123571E-2</c:v>
                </c:pt>
                <c:pt idx="1667">
                  <c:v>1.6698610155080132E-2</c:v>
                </c:pt>
                <c:pt idx="1668">
                  <c:v>1.6673543425679234E-2</c:v>
                </c:pt>
                <c:pt idx="1669">
                  <c:v>1.6649151614231795E-2</c:v>
                </c:pt>
                <c:pt idx="1670">
                  <c:v>1.6626711874340495E-2</c:v>
                </c:pt>
                <c:pt idx="1671">
                  <c:v>1.6617722814162104E-2</c:v>
                </c:pt>
                <c:pt idx="1672">
                  <c:v>1.6656599024732516E-2</c:v>
                </c:pt>
                <c:pt idx="1673">
                  <c:v>1.6637335919805082E-2</c:v>
                </c:pt>
                <c:pt idx="1674">
                  <c:v>1.661299984727866E-2</c:v>
                </c:pt>
                <c:pt idx="1675">
                  <c:v>1.6593817250555462E-2</c:v>
                </c:pt>
                <c:pt idx="1676">
                  <c:v>1.6574670100575929E-2</c:v>
                </c:pt>
                <c:pt idx="1677">
                  <c:v>1.6552353636361698E-2</c:v>
                </c:pt>
                <c:pt idx="1678">
                  <c:v>1.6558933004640959E-2</c:v>
                </c:pt>
                <c:pt idx="1679">
                  <c:v>1.6534075948338663E-2</c:v>
                </c:pt>
                <c:pt idx="1680">
                  <c:v>1.6515039290718115E-2</c:v>
                </c:pt>
                <c:pt idx="1681">
                  <c:v>1.651339494014948E-2</c:v>
                </c:pt>
                <c:pt idx="1682">
                  <c:v>1.6498898748714214E-2</c:v>
                </c:pt>
                <c:pt idx="1683">
                  <c:v>1.6474131811435845E-2</c:v>
                </c:pt>
                <c:pt idx="1684">
                  <c:v>1.647260626395999E-2</c:v>
                </c:pt>
                <c:pt idx="1685">
                  <c:v>1.6447878795032254E-2</c:v>
                </c:pt>
                <c:pt idx="1686">
                  <c:v>1.6423834478046632E-2</c:v>
                </c:pt>
                <c:pt idx="1687">
                  <c:v>1.6399827200374893E-2</c:v>
                </c:pt>
                <c:pt idx="1688">
                  <c:v>1.6375208982042023E-2</c:v>
                </c:pt>
                <c:pt idx="1689">
                  <c:v>1.6361007026043661E-2</c:v>
                </c:pt>
                <c:pt idx="1690">
                  <c:v>1.6336447081710618E-2</c:v>
                </c:pt>
                <c:pt idx="1691">
                  <c:v>1.632817721495624E-2</c:v>
                </c:pt>
                <c:pt idx="1692">
                  <c:v>1.6309522536250266E-2</c:v>
                </c:pt>
                <c:pt idx="1693">
                  <c:v>1.6287645772531195E-2</c:v>
                </c:pt>
                <c:pt idx="1694">
                  <c:v>1.6263848340838299E-2</c:v>
                </c:pt>
                <c:pt idx="1695">
                  <c:v>1.6245313381900509E-2</c:v>
                </c:pt>
                <c:pt idx="1696">
                  <c:v>1.6223543302330921E-2</c:v>
                </c:pt>
                <c:pt idx="1697">
                  <c:v>1.6201809412464949E-2</c:v>
                </c:pt>
                <c:pt idx="1698">
                  <c:v>1.6209593607948512E-2</c:v>
                </c:pt>
                <c:pt idx="1699">
                  <c:v>1.6185260954338695E-2</c:v>
                </c:pt>
                <c:pt idx="1700">
                  <c:v>1.6163590726402343E-2</c:v>
                </c:pt>
                <c:pt idx="1701">
                  <c:v>1.6171508054502796E-2</c:v>
                </c:pt>
                <c:pt idx="1702">
                  <c:v>1.6147889645255445E-2</c:v>
                </c:pt>
                <c:pt idx="1703">
                  <c:v>1.6124307651249146E-2</c:v>
                </c:pt>
                <c:pt idx="1704">
                  <c:v>1.610010302266527E-2</c:v>
                </c:pt>
                <c:pt idx="1705">
                  <c:v>1.607857451441182E-2</c:v>
                </c:pt>
                <c:pt idx="1706">
                  <c:v>1.6107881224375901E-2</c:v>
                </c:pt>
                <c:pt idx="1707">
                  <c:v>1.608633976556088E-2</c:v>
                </c:pt>
                <c:pt idx="1708">
                  <c:v>1.6062852683402032E-2</c:v>
                </c:pt>
                <c:pt idx="1709">
                  <c:v>1.6062537777804697E-2</c:v>
                </c:pt>
                <c:pt idx="1710">
                  <c:v>1.6091921740493509E-2</c:v>
                </c:pt>
                <c:pt idx="1711">
                  <c:v>1.6070406855252309E-2</c:v>
                </c:pt>
                <c:pt idx="1712">
                  <c:v>1.6048927801910619E-2</c:v>
                </c:pt>
                <c:pt idx="1713">
                  <c:v>1.6030794167822601E-2</c:v>
                </c:pt>
                <c:pt idx="1714">
                  <c:v>1.6030574905780991E-2</c:v>
                </c:pt>
                <c:pt idx="1715">
                  <c:v>1.6009162215478507E-2</c:v>
                </c:pt>
                <c:pt idx="1716">
                  <c:v>1.602755413187703E-2</c:v>
                </c:pt>
                <c:pt idx="1717">
                  <c:v>1.6006146475744151E-2</c:v>
                </c:pt>
                <c:pt idx="1718">
                  <c:v>1.5982783083203556E-2</c:v>
                </c:pt>
                <c:pt idx="1719">
                  <c:v>1.5959455732456961E-2</c:v>
                </c:pt>
                <c:pt idx="1720">
                  <c:v>1.593616437073847E-2</c:v>
                </c:pt>
                <c:pt idx="1721">
                  <c:v>1.5966160829861253E-2</c:v>
                </c:pt>
                <c:pt idx="1722">
                  <c:v>1.5942859123345178E-2</c:v>
                </c:pt>
                <c:pt idx="1723">
                  <c:v>1.5919593368315658E-2</c:v>
                </c:pt>
                <c:pt idx="1724">
                  <c:v>1.5895696041805855E-2</c:v>
                </c:pt>
                <c:pt idx="1725">
                  <c:v>1.5904556761420378E-2</c:v>
                </c:pt>
                <c:pt idx="1726">
                  <c:v>1.5881350108119925E-2</c:v>
                </c:pt>
                <c:pt idx="1727">
                  <c:v>1.590027439531088E-2</c:v>
                </c:pt>
                <c:pt idx="1728">
                  <c:v>1.5988949091880266E-2</c:v>
                </c:pt>
                <c:pt idx="1729">
                  <c:v>1.5981553741823602E-2</c:v>
                </c:pt>
                <c:pt idx="1730">
                  <c:v>1.5990110143601525E-2</c:v>
                </c:pt>
                <c:pt idx="1731">
                  <c:v>1.5966771489379583E-2</c:v>
                </c:pt>
                <c:pt idx="1732">
                  <c:v>1.5945465168685478E-2</c:v>
                </c:pt>
                <c:pt idx="1733">
                  <c:v>1.5924194387613572E-2</c:v>
                </c:pt>
                <c:pt idx="1734">
                  <c:v>1.5916963699558577E-2</c:v>
                </c:pt>
                <c:pt idx="1735">
                  <c:v>1.5903748247540365E-2</c:v>
                </c:pt>
                <c:pt idx="1736">
                  <c:v>1.5882547079208012E-2</c:v>
                </c:pt>
                <c:pt idx="1737">
                  <c:v>1.5901466355382372E-2</c:v>
                </c:pt>
                <c:pt idx="1738">
                  <c:v>1.5877596239815502E-2</c:v>
                </c:pt>
                <c:pt idx="1739">
                  <c:v>1.5856438729885691E-2</c:v>
                </c:pt>
                <c:pt idx="1740">
                  <c:v>1.583866634404435E-2</c:v>
                </c:pt>
                <c:pt idx="1741">
                  <c:v>1.5820927400573507E-2</c:v>
                </c:pt>
                <c:pt idx="1742">
                  <c:v>1.5803221851689083E-2</c:v>
                </c:pt>
                <c:pt idx="1743">
                  <c:v>1.5803687059504041E-2</c:v>
                </c:pt>
                <c:pt idx="1744">
                  <c:v>1.5796764273735196E-2</c:v>
                </c:pt>
                <c:pt idx="1745">
                  <c:v>1.5773723989349078E-2</c:v>
                </c:pt>
                <c:pt idx="1746">
                  <c:v>1.5750719273844607E-2</c:v>
                </c:pt>
                <c:pt idx="1747">
                  <c:v>1.5733146045259282E-2</c:v>
                </c:pt>
                <c:pt idx="1748">
                  <c:v>1.5715605974283706E-2</c:v>
                </c:pt>
                <c:pt idx="1749">
                  <c:v>1.5694719218660915E-2</c:v>
                </c:pt>
                <c:pt idx="1750">
                  <c:v>1.5681988484464063E-2</c:v>
                </c:pt>
                <c:pt idx="1751">
                  <c:v>1.571323739198062E-2</c:v>
                </c:pt>
                <c:pt idx="1752">
                  <c:v>1.5690326067532737E-2</c:v>
                </c:pt>
                <c:pt idx="1753">
                  <c:v>1.566745012329545E-2</c:v>
                </c:pt>
                <c:pt idx="1754">
                  <c:v>1.5698771518313392E-2</c:v>
                </c:pt>
                <c:pt idx="1755">
                  <c:v>1.5677912932840724E-2</c:v>
                </c:pt>
                <c:pt idx="1756">
                  <c:v>1.5671313585248384E-2</c:v>
                </c:pt>
                <c:pt idx="1757">
                  <c:v>1.5648467002729011E-2</c:v>
                </c:pt>
                <c:pt idx="1758">
                  <c:v>1.5679883187551084E-2</c:v>
                </c:pt>
                <c:pt idx="1759">
                  <c:v>1.5667184963267602E-2</c:v>
                </c:pt>
                <c:pt idx="1760">
                  <c:v>1.5644344757003679E-2</c:v>
                </c:pt>
                <c:pt idx="1761">
                  <c:v>1.5623577289930747E-2</c:v>
                </c:pt>
                <c:pt idx="1762">
                  <c:v>1.5606244299746323E-2</c:v>
                </c:pt>
                <c:pt idx="1763">
                  <c:v>1.561614514346148E-2</c:v>
                </c:pt>
                <c:pt idx="1764">
                  <c:v>1.559882622139111E-2</c:v>
                </c:pt>
                <c:pt idx="1765">
                  <c:v>1.5576091602307461E-2</c:v>
                </c:pt>
                <c:pt idx="1766">
                  <c:v>1.5552709915466907E-2</c:v>
                </c:pt>
                <c:pt idx="1767">
                  <c:v>1.5529363327500541E-2</c:v>
                </c:pt>
                <c:pt idx="1768">
                  <c:v>1.551220887856963E-2</c:v>
                </c:pt>
                <c:pt idx="1769">
                  <c:v>1.5571589176723253E-2</c:v>
                </c:pt>
                <c:pt idx="1770">
                  <c:v>1.5548896635354827E-2</c:v>
                </c:pt>
                <c:pt idx="1771">
                  <c:v>1.55501386251355E-2</c:v>
                </c:pt>
                <c:pt idx="1772">
                  <c:v>1.5529529028731923E-2</c:v>
                </c:pt>
                <c:pt idx="1773">
                  <c:v>1.5508953996506146E-2</c:v>
                </c:pt>
                <c:pt idx="1774">
                  <c:v>1.5510319156847167E-2</c:v>
                </c:pt>
                <c:pt idx="1775">
                  <c:v>1.548703620278E-2</c:v>
                </c:pt>
                <c:pt idx="1776">
                  <c:v>1.5463788199376622E-2</c:v>
                </c:pt>
                <c:pt idx="1777">
                  <c:v>1.5457744520401396E-2</c:v>
                </c:pt>
                <c:pt idx="1778">
                  <c:v>1.5445535412194119E-2</c:v>
                </c:pt>
                <c:pt idx="1779">
                  <c:v>1.5423037662328533E-2</c:v>
                </c:pt>
                <c:pt idx="1780">
                  <c:v>1.5417100469305143E-2</c:v>
                </c:pt>
                <c:pt idx="1781">
                  <c:v>1.5400159357322743E-2</c:v>
                </c:pt>
                <c:pt idx="1782">
                  <c:v>1.538325049582079E-2</c:v>
                </c:pt>
                <c:pt idx="1783">
                  <c:v>1.5360849028829393E-2</c:v>
                </c:pt>
                <c:pt idx="1784">
                  <c:v>1.5338482196573404E-2</c:v>
                </c:pt>
                <c:pt idx="1785">
                  <c:v>1.5340376730381456E-2</c:v>
                </c:pt>
                <c:pt idx="1786">
                  <c:v>1.5386461660574209E-2</c:v>
                </c:pt>
                <c:pt idx="1787">
                  <c:v>1.5366126833138607E-2</c:v>
                </c:pt>
                <c:pt idx="1788">
                  <c:v>1.5398972078970105E-2</c:v>
                </c:pt>
                <c:pt idx="1789">
                  <c:v>1.5378616228149835E-2</c:v>
                </c:pt>
                <c:pt idx="1790">
                  <c:v>1.5372795386678396E-2</c:v>
                </c:pt>
                <c:pt idx="1791">
                  <c:v>1.5355938649187386E-2</c:v>
                </c:pt>
                <c:pt idx="1792">
                  <c:v>1.5335655130097752E-2</c:v>
                </c:pt>
                <c:pt idx="1793">
                  <c:v>1.5368656809000599E-2</c:v>
                </c:pt>
                <c:pt idx="1794">
                  <c:v>1.5356645121406528E-2</c:v>
                </c:pt>
                <c:pt idx="1795">
                  <c:v>1.5344660108486648E-2</c:v>
                </c:pt>
                <c:pt idx="1796">
                  <c:v>1.5324395553839174E-2</c:v>
                </c:pt>
                <c:pt idx="1797">
                  <c:v>1.5307631106875502E-2</c:v>
                </c:pt>
                <c:pt idx="1798">
                  <c:v>1.5284652413250027E-2</c:v>
                </c:pt>
                <c:pt idx="1799">
                  <c:v>1.5264488809742948E-2</c:v>
                </c:pt>
                <c:pt idx="1800">
                  <c:v>1.5258968221545799E-2</c:v>
                </c:pt>
                <c:pt idx="1801">
                  <c:v>1.5320093143376566E-2</c:v>
                </c:pt>
                <c:pt idx="1802">
                  <c:v>1.5299869907520379E-2</c:v>
                </c:pt>
                <c:pt idx="1803">
                  <c:v>1.5294256031227273E-2</c:v>
                </c:pt>
                <c:pt idx="1804">
                  <c:v>1.5271992175314112E-2</c:v>
                </c:pt>
                <c:pt idx="1805">
                  <c:v>1.5293532626607723E-2</c:v>
                </c:pt>
                <c:pt idx="1806">
                  <c:v>1.5271269889478132E-2</c:v>
                </c:pt>
                <c:pt idx="1807">
                  <c:v>1.5265731407450311E-2</c:v>
                </c:pt>
                <c:pt idx="1808">
                  <c:v>1.5326809152832471E-2</c:v>
                </c:pt>
                <c:pt idx="1809">
                  <c:v>1.532112437095177E-2</c:v>
                </c:pt>
                <c:pt idx="1810">
                  <c:v>1.5304366166069415E-2</c:v>
                </c:pt>
                <c:pt idx="1811">
                  <c:v>1.5292497408278734E-2</c:v>
                </c:pt>
                <c:pt idx="1812">
                  <c:v>1.5313947629025418E-2</c:v>
                </c:pt>
                <c:pt idx="1813">
                  <c:v>1.5291653320205422E-2</c:v>
                </c:pt>
                <c:pt idx="1814">
                  <c:v>1.5279812871559341E-2</c:v>
                </c:pt>
                <c:pt idx="1815">
                  <c:v>1.5259657413349103E-2</c:v>
                </c:pt>
                <c:pt idx="1816">
                  <c:v>1.5239535884230236E-2</c:v>
                </c:pt>
                <c:pt idx="1817">
                  <c:v>1.5216659410160982E-2</c:v>
                </c:pt>
                <c:pt idx="1818">
                  <c:v>1.5204986272349716E-2</c:v>
                </c:pt>
                <c:pt idx="1819">
                  <c:v>1.5188450053598118E-2</c:v>
                </c:pt>
                <c:pt idx="1820">
                  <c:v>1.5166349865485844E-2</c:v>
                </c:pt>
                <c:pt idx="1821">
                  <c:v>1.5213485445964603E-2</c:v>
                </c:pt>
                <c:pt idx="1822">
                  <c:v>1.521577202247873E-2</c:v>
                </c:pt>
                <c:pt idx="1823">
                  <c:v>1.5199215157245941E-2</c:v>
                </c:pt>
                <c:pt idx="1824">
                  <c:v>1.5177098313868684E-2</c:v>
                </c:pt>
                <c:pt idx="1825">
                  <c:v>1.5157115864049744E-2</c:v>
                </c:pt>
                <c:pt idx="1826">
                  <c:v>1.5159580339705745E-2</c:v>
                </c:pt>
                <c:pt idx="1827">
                  <c:v>1.5193494602826565E-2</c:v>
                </c:pt>
                <c:pt idx="1828">
                  <c:v>1.5176980388809554E-2</c:v>
                </c:pt>
                <c:pt idx="1829">
                  <c:v>1.5156998137765347E-2</c:v>
                </c:pt>
                <c:pt idx="1830">
                  <c:v>1.5145458490217279E-2</c:v>
                </c:pt>
                <c:pt idx="1831">
                  <c:v>1.5125529384697155E-2</c:v>
                </c:pt>
                <c:pt idx="1832">
                  <c:v>1.5137208686926267E-2</c:v>
                </c:pt>
                <c:pt idx="1833">
                  <c:v>1.5093838871591601E-2</c:v>
                </c:pt>
                <c:pt idx="1834">
                  <c:v>1.5077493218803821E-2</c:v>
                </c:pt>
                <c:pt idx="1835">
                  <c:v>1.5055562228024363E-2</c:v>
                </c:pt>
                <c:pt idx="1836">
                  <c:v>1.5067383040932211E-2</c:v>
                </c:pt>
                <c:pt idx="1837">
                  <c:v>1.5101578387089828E-2</c:v>
                </c:pt>
                <c:pt idx="1838">
                  <c:v>1.5085217882722967E-2</c:v>
                </c:pt>
                <c:pt idx="1839">
                  <c:v>1.5073799172058857E-2</c:v>
                </c:pt>
                <c:pt idx="1840">
                  <c:v>1.5062406099995073E-2</c:v>
                </c:pt>
                <c:pt idx="1841">
                  <c:v>1.5057359177219648E-2</c:v>
                </c:pt>
                <c:pt idx="1842">
                  <c:v>1.5035459349143718E-2</c:v>
                </c:pt>
                <c:pt idx="1843">
                  <c:v>1.501359341964347E-2</c:v>
                </c:pt>
                <c:pt idx="1844">
                  <c:v>1.4997401948517654E-2</c:v>
                </c:pt>
                <c:pt idx="1845">
                  <c:v>1.4975594934890327E-2</c:v>
                </c:pt>
                <c:pt idx="1846">
                  <c:v>1.4955942527953974E-2</c:v>
                </c:pt>
                <c:pt idx="1847">
                  <c:v>1.4939862049092497E-2</c:v>
                </c:pt>
                <c:pt idx="1848">
                  <c:v>1.4920270044080563E-2</c:v>
                </c:pt>
                <c:pt idx="1849">
                  <c:v>1.4943221608405057E-2</c:v>
                </c:pt>
                <c:pt idx="1850">
                  <c:v>1.4955469233161944E-2</c:v>
                </c:pt>
                <c:pt idx="1851">
                  <c:v>1.4933019179124535E-2</c:v>
                </c:pt>
                <c:pt idx="1852">
                  <c:v>1.4911311855863545E-2</c:v>
                </c:pt>
                <c:pt idx="1853">
                  <c:v>1.4914469041425168E-2</c:v>
                </c:pt>
                <c:pt idx="1854">
                  <c:v>1.4909818199108353E-2</c:v>
                </c:pt>
                <c:pt idx="1855">
                  <c:v>1.4887436673056625E-2</c:v>
                </c:pt>
                <c:pt idx="1856">
                  <c:v>1.4867933345246732E-2</c:v>
                </c:pt>
                <c:pt idx="1857">
                  <c:v>1.4863407810324627E-2</c:v>
                </c:pt>
                <c:pt idx="1858">
                  <c:v>1.4852489466983518E-2</c:v>
                </c:pt>
                <c:pt idx="1859">
                  <c:v>1.4841595882613197E-2</c:v>
                </c:pt>
                <c:pt idx="1860">
                  <c:v>1.4830727013326678E-2</c:v>
                </c:pt>
                <c:pt idx="1861">
                  <c:v>1.4826301914360906E-2</c:v>
                </c:pt>
                <c:pt idx="1862">
                  <c:v>1.4804759890472464E-2</c:v>
                </c:pt>
                <c:pt idx="1863">
                  <c:v>1.4783251242958246E-2</c:v>
                </c:pt>
                <c:pt idx="1864">
                  <c:v>1.4778954626890387E-2</c:v>
                </c:pt>
                <c:pt idx="1865">
                  <c:v>1.4757485965035564E-2</c:v>
                </c:pt>
                <c:pt idx="1866">
                  <c:v>1.4770447840010147E-2</c:v>
                </c:pt>
                <c:pt idx="1867">
                  <c:v>1.4759740692584072E-2</c:v>
                </c:pt>
                <c:pt idx="1868">
                  <c:v>1.4738301805856498E-2</c:v>
                </c:pt>
                <c:pt idx="1869">
                  <c:v>1.4727667901137524E-2</c:v>
                </c:pt>
                <c:pt idx="1870">
                  <c:v>1.4712028785926446E-2</c:v>
                </c:pt>
                <c:pt idx="1871">
                  <c:v>1.470145482362136E-2</c:v>
                </c:pt>
                <c:pt idx="1872">
                  <c:v>1.4705290979704843E-2</c:v>
                </c:pt>
                <c:pt idx="1873">
                  <c:v>1.4683936484932197E-2</c:v>
                </c:pt>
                <c:pt idx="1874">
                  <c:v>1.4664778051438544E-2</c:v>
                </c:pt>
                <c:pt idx="1875">
                  <c:v>1.4643486360706167E-2</c:v>
                </c:pt>
                <c:pt idx="1876">
                  <c:v>1.4622227681236766E-2</c:v>
                </c:pt>
                <c:pt idx="1877">
                  <c:v>1.4603174049204245E-2</c:v>
                </c:pt>
                <c:pt idx="1878">
                  <c:v>1.4607331769458099E-2</c:v>
                </c:pt>
                <c:pt idx="1879">
                  <c:v>1.4591926562174758E-2</c:v>
                </c:pt>
                <c:pt idx="1880">
                  <c:v>1.4572924428886087E-2</c:v>
                </c:pt>
                <c:pt idx="1881">
                  <c:v>1.4551048623064758E-2</c:v>
                </c:pt>
                <c:pt idx="1882">
                  <c:v>1.4529933297397834E-2</c:v>
                </c:pt>
                <c:pt idx="1883">
                  <c:v>1.451103660385643E-2</c:v>
                </c:pt>
                <c:pt idx="1884">
                  <c:v>1.4489253699501076E-2</c:v>
                </c:pt>
                <c:pt idx="1885">
                  <c:v>1.450326669797062E-2</c:v>
                </c:pt>
                <c:pt idx="1886">
                  <c:v>1.4507753715387086E-2</c:v>
                </c:pt>
                <c:pt idx="1887">
                  <c:v>1.4512225890652698E-2</c:v>
                </c:pt>
                <c:pt idx="1888">
                  <c:v>1.4537061031192211E-2</c:v>
                </c:pt>
                <c:pt idx="1889">
                  <c:v>1.4521792822908736E-2</c:v>
                </c:pt>
                <c:pt idx="1890">
                  <c:v>1.4500722879747652E-2</c:v>
                </c:pt>
                <c:pt idx="1891">
                  <c:v>1.447968562460039E-2</c:v>
                </c:pt>
                <c:pt idx="1892">
                  <c:v>1.4460874471359214E-2</c:v>
                </c:pt>
                <c:pt idx="1893">
                  <c:v>1.444575514129081E-2</c:v>
                </c:pt>
                <c:pt idx="1894">
                  <c:v>1.4430665399574407E-2</c:v>
                </c:pt>
                <c:pt idx="1895">
                  <c:v>1.4411937764900379E-2</c:v>
                </c:pt>
                <c:pt idx="1896">
                  <c:v>1.4393242055404161E-2</c:v>
                </c:pt>
                <c:pt idx="1897">
                  <c:v>1.4407637147607583E-2</c:v>
                </c:pt>
                <c:pt idx="1898">
                  <c:v>1.4421974750874233E-2</c:v>
                </c:pt>
                <c:pt idx="1899">
                  <c:v>1.4447236167235934E-2</c:v>
                </c:pt>
                <c:pt idx="1900">
                  <c:v>1.4437270492697697E-2</c:v>
                </c:pt>
                <c:pt idx="1901">
                  <c:v>1.4427327862342593E-2</c:v>
                </c:pt>
                <c:pt idx="1902">
                  <c:v>1.4452563893785941E-2</c:v>
                </c:pt>
                <c:pt idx="1903">
                  <c:v>1.4433798941067605E-2</c:v>
                </c:pt>
                <c:pt idx="1904">
                  <c:v>1.4423864340792864E-2</c:v>
                </c:pt>
                <c:pt idx="1905">
                  <c:v>1.4413952727828562E-2</c:v>
                </c:pt>
                <c:pt idx="1906">
                  <c:v>1.4398925270224395E-2</c:v>
                </c:pt>
                <c:pt idx="1907">
                  <c:v>1.4389071411899356E-2</c:v>
                </c:pt>
                <c:pt idx="1908">
                  <c:v>1.4379240392819586E-2</c:v>
                </c:pt>
                <c:pt idx="1909">
                  <c:v>1.436060044664505E-2</c:v>
                </c:pt>
                <c:pt idx="1910">
                  <c:v>1.4375126163442218E-2</c:v>
                </c:pt>
                <c:pt idx="1911">
                  <c:v>1.4356493235980284E-2</c:v>
                </c:pt>
                <c:pt idx="1912">
                  <c:v>1.4337892101601078E-2</c:v>
                </c:pt>
                <c:pt idx="1913">
                  <c:v>1.4316369109079409E-2</c:v>
                </c:pt>
                <c:pt idx="1914">
                  <c:v>1.4313356185646903E-2</c:v>
                </c:pt>
                <c:pt idx="1915">
                  <c:v>1.433913546994677E-2</c:v>
                </c:pt>
                <c:pt idx="1916">
                  <c:v>1.4324254794039357E-2</c:v>
                </c:pt>
                <c:pt idx="1917">
                  <c:v>1.432933807846502E-2</c:v>
                </c:pt>
                <c:pt idx="1918">
                  <c:v>1.4355040828985033E-2</c:v>
                </c:pt>
                <c:pt idx="1919">
                  <c:v>1.4334229670768838E-2</c:v>
                </c:pt>
                <c:pt idx="1920">
                  <c:v>1.4315666537402228E-2</c:v>
                </c:pt>
                <c:pt idx="1921">
                  <c:v>1.4341434750716133E-2</c:v>
                </c:pt>
                <c:pt idx="1922">
                  <c:v>1.4322859317658346E-2</c:v>
                </c:pt>
                <c:pt idx="1923">
                  <c:v>1.430431559749866E-2</c:v>
                </c:pt>
                <c:pt idx="1924">
                  <c:v>1.4283583199702824E-2</c:v>
                </c:pt>
                <c:pt idx="1925">
                  <c:v>1.4268811743551549E-2</c:v>
                </c:pt>
                <c:pt idx="1926">
                  <c:v>1.4250360352766774E-2</c:v>
                </c:pt>
                <c:pt idx="1927">
                  <c:v>1.4255692163544975E-2</c:v>
                </c:pt>
                <c:pt idx="1928">
                  <c:v>1.4252848869182891E-2</c:v>
                </c:pt>
                <c:pt idx="1929">
                  <c:v>1.4243334725096854E-2</c:v>
                </c:pt>
                <c:pt idx="1930">
                  <c:v>1.4233842792616531E-2</c:v>
                </c:pt>
                <c:pt idx="1931">
                  <c:v>1.4212475991289723E-2</c:v>
                </c:pt>
                <c:pt idx="1932">
                  <c:v>1.3853110226530491E-2</c:v>
                </c:pt>
                <c:pt idx="1933">
                  <c:v>1.3835227709120608E-2</c:v>
                </c:pt>
                <c:pt idx="1934">
                  <c:v>1.3815188467293672E-2</c:v>
                </c:pt>
                <c:pt idx="1935">
                  <c:v>1.379445011914877E-2</c:v>
                </c:pt>
                <c:pt idx="1936">
                  <c:v>1.3776668041695521E-2</c:v>
                </c:pt>
                <c:pt idx="1937">
                  <c:v>1.375598751758962E-2</c:v>
                </c:pt>
                <c:pt idx="1938">
                  <c:v>1.3753661004590943E-2</c:v>
                </c:pt>
                <c:pt idx="1939">
                  <c:v>1.3739615215294541E-2</c:v>
                </c:pt>
                <c:pt idx="1940">
                  <c:v>1.3737335083939557E-2</c:v>
                </c:pt>
                <c:pt idx="1941">
                  <c:v>1.3743126693578621E-2</c:v>
                </c:pt>
                <c:pt idx="1942">
                  <c:v>1.37254325806317E-2</c:v>
                </c:pt>
                <c:pt idx="1943">
                  <c:v>1.3705563987950468E-2</c:v>
                </c:pt>
                <c:pt idx="1944">
                  <c:v>1.3696762828849825E-2</c:v>
                </c:pt>
                <c:pt idx="1945">
                  <c:v>1.3679148250437711E-2</c:v>
                </c:pt>
                <c:pt idx="1946">
                  <c:v>1.3658614115893338E-2</c:v>
                </c:pt>
                <c:pt idx="1947">
                  <c:v>1.3644756910858308E-2</c:v>
                </c:pt>
                <c:pt idx="1948">
                  <c:v>1.3684033625253401E-2</c:v>
                </c:pt>
                <c:pt idx="1949">
                  <c:v>1.3675283292968205E-2</c:v>
                </c:pt>
                <c:pt idx="1950">
                  <c:v>1.3657705584290749E-2</c:v>
                </c:pt>
                <c:pt idx="1951">
                  <c:v>1.3643850184970543E-2</c:v>
                </c:pt>
                <c:pt idx="1952">
                  <c:v>1.3623369037294372E-2</c:v>
                </c:pt>
                <c:pt idx="1953">
                  <c:v>1.3609581925348311E-2</c:v>
                </c:pt>
                <c:pt idx="1954">
                  <c:v>1.35891522186713E-2</c:v>
                </c:pt>
                <c:pt idx="1955">
                  <c:v>1.3575433240099112E-2</c:v>
                </c:pt>
                <c:pt idx="1956">
                  <c:v>1.3558027116696552E-2</c:v>
                </c:pt>
                <c:pt idx="1957">
                  <c:v>1.3540650937190871E-2</c:v>
                </c:pt>
                <c:pt idx="1958">
                  <c:v>1.3523304659849222E-2</c:v>
                </c:pt>
                <c:pt idx="1959">
                  <c:v>1.3521642268571027E-2</c:v>
                </c:pt>
                <c:pt idx="1960">
                  <c:v>1.3513277190412768E-2</c:v>
                </c:pt>
                <c:pt idx="1961">
                  <c:v>1.3492992049343806E-2</c:v>
                </c:pt>
                <c:pt idx="1962">
                  <c:v>1.34794650023122E-2</c:v>
                </c:pt>
                <c:pt idx="1963">
                  <c:v>1.3459230617621273E-2</c:v>
                </c:pt>
                <c:pt idx="1964">
                  <c:v>1.3439776164533917E-2</c:v>
                </c:pt>
                <c:pt idx="1965">
                  <c:v>1.3446598076675661E-2</c:v>
                </c:pt>
                <c:pt idx="1966">
                  <c:v>1.3429413823388225E-2</c:v>
                </c:pt>
                <c:pt idx="1967">
                  <c:v>1.3416014049676857E-2</c:v>
                </c:pt>
                <c:pt idx="1968">
                  <c:v>1.340790139793787E-2</c:v>
                </c:pt>
                <c:pt idx="1969">
                  <c:v>1.3387774439283543E-2</c:v>
                </c:pt>
                <c:pt idx="1970">
                  <c:v>1.3370691669748525E-2</c:v>
                </c:pt>
                <c:pt idx="1971">
                  <c:v>1.3362687781840186E-2</c:v>
                </c:pt>
                <c:pt idx="1972">
                  <c:v>1.3354703130182903E-2</c:v>
                </c:pt>
                <c:pt idx="1973">
                  <c:v>1.3353528800699364E-2</c:v>
                </c:pt>
                <c:pt idx="1974">
                  <c:v>1.3345566172008402E-2</c:v>
                </c:pt>
                <c:pt idx="1975">
                  <c:v>1.3352719695816374E-2</c:v>
                </c:pt>
                <c:pt idx="1976">
                  <c:v>1.333267557188794E-2</c:v>
                </c:pt>
                <c:pt idx="1977">
                  <c:v>1.3313418208424792E-2</c:v>
                </c:pt>
                <c:pt idx="1978">
                  <c:v>1.3293433081008063E-2</c:v>
                </c:pt>
                <c:pt idx="1979">
                  <c:v>1.3280306540070428E-2</c:v>
                </c:pt>
                <c:pt idx="1980">
                  <c:v>1.3263409477826688E-2</c:v>
                </c:pt>
                <c:pt idx="1981">
                  <c:v>1.3292091548817166E-2</c:v>
                </c:pt>
                <c:pt idx="1982">
                  <c:v>1.3278967710524255E-2</c:v>
                </c:pt>
                <c:pt idx="1983">
                  <c:v>1.330756970169E-2</c:v>
                </c:pt>
                <c:pt idx="1984">
                  <c:v>1.3290625490732254E-2</c:v>
                </c:pt>
                <c:pt idx="1985">
                  <c:v>1.3271433643657805E-2</c:v>
                </c:pt>
                <c:pt idx="1986">
                  <c:v>1.3278850000586651E-2</c:v>
                </c:pt>
                <c:pt idx="1987">
                  <c:v>1.3261955457990577E-2</c:v>
                </c:pt>
                <c:pt idx="1988">
                  <c:v>1.3254213646861805E-2</c:v>
                </c:pt>
                <c:pt idx="1989">
                  <c:v>1.3261691298300139E-2</c:v>
                </c:pt>
                <c:pt idx="1990">
                  <c:v>1.324482644381555E-2</c:v>
                </c:pt>
                <c:pt idx="1991">
                  <c:v>1.3273604337284528E-2</c:v>
                </c:pt>
                <c:pt idx="1992">
                  <c:v>1.3260517757414521E-2</c:v>
                </c:pt>
                <c:pt idx="1993">
                  <c:v>1.3259618668121569E-2</c:v>
                </c:pt>
                <c:pt idx="1994">
                  <c:v>1.3240475141143584E-2</c:v>
                </c:pt>
                <c:pt idx="1995">
                  <c:v>1.3223647009089878E-2</c:v>
                </c:pt>
                <c:pt idx="1996">
                  <c:v>1.3203796639616521E-2</c:v>
                </c:pt>
                <c:pt idx="1997">
                  <c:v>1.3190850987388309E-2</c:v>
                </c:pt>
                <c:pt idx="1998">
                  <c:v>1.3190156714195813E-2</c:v>
                </c:pt>
                <c:pt idx="1999">
                  <c:v>1.32077820351279E-2</c:v>
                </c:pt>
                <c:pt idx="2000">
                  <c:v>1.3187955480990408E-2</c:v>
                </c:pt>
                <c:pt idx="2001">
                  <c:v>1.3175041862078265E-2</c:v>
                </c:pt>
                <c:pt idx="2002">
                  <c:v>1.3174394214011837E-2</c:v>
                </c:pt>
                <c:pt idx="2003">
                  <c:v>1.3182157188806842E-2</c:v>
                </c:pt>
                <c:pt idx="2004">
                  <c:v>1.3169255299909562E-2</c:v>
                </c:pt>
                <c:pt idx="2005">
                  <c:v>1.3161738202584577E-2</c:v>
                </c:pt>
                <c:pt idx="2006">
                  <c:v>1.3169546601488455E-2</c:v>
                </c:pt>
                <c:pt idx="2007">
                  <c:v>1.3150543487499857E-2</c:v>
                </c:pt>
                <c:pt idx="2008">
                  <c:v>1.3137705600401103E-2</c:v>
                </c:pt>
                <c:pt idx="2009">
                  <c:v>1.3121055571909689E-2</c:v>
                </c:pt>
                <c:pt idx="2010">
                  <c:v>1.315047656481476E-2</c:v>
                </c:pt>
                <c:pt idx="2011">
                  <c:v>1.314300513561255E-2</c:v>
                </c:pt>
                <c:pt idx="2012">
                  <c:v>1.3130182521617479E-2</c:v>
                </c:pt>
                <c:pt idx="2013">
                  <c:v>1.3111240794553015E-2</c:v>
                </c:pt>
                <c:pt idx="2014">
                  <c:v>1.3119230941643453E-2</c:v>
                </c:pt>
                <c:pt idx="2015">
                  <c:v>1.310261297002756E-2</c:v>
                </c:pt>
                <c:pt idx="2016">
                  <c:v>1.3089872270218798E-2</c:v>
                </c:pt>
                <c:pt idx="2017">
                  <c:v>1.3070993419912892E-2</c:v>
                </c:pt>
                <c:pt idx="2018">
                  <c:v>1.306371584163927E-2</c:v>
                </c:pt>
                <c:pt idx="2019">
                  <c:v>1.3044877798478549E-2</c:v>
                </c:pt>
                <c:pt idx="2020">
                  <c:v>1.3025295784238715E-2</c:v>
                </c:pt>
                <c:pt idx="2021">
                  <c:v>1.3005743165083114E-2</c:v>
                </c:pt>
                <c:pt idx="2022">
                  <c:v>1.2998625405207995E-2</c:v>
                </c:pt>
                <c:pt idx="2023">
                  <c:v>1.2986096197313472E-2</c:v>
                </c:pt>
                <c:pt idx="2024">
                  <c:v>1.2979026680656086E-2</c:v>
                </c:pt>
                <c:pt idx="2025">
                  <c:v>1.2971974537096961E-2</c:v>
                </c:pt>
                <c:pt idx="2026">
                  <c:v>1.2964939731273708E-2</c:v>
                </c:pt>
                <c:pt idx="2027">
                  <c:v>1.2995184266004706E-2</c:v>
                </c:pt>
                <c:pt idx="2028">
                  <c:v>1.2978781856120173E-2</c:v>
                </c:pt>
                <c:pt idx="2029">
                  <c:v>1.2960076362979616E-2</c:v>
                </c:pt>
                <c:pt idx="2030">
                  <c:v>1.2947625782532316E-2</c:v>
                </c:pt>
                <c:pt idx="2031">
                  <c:v>1.2940650894716353E-2</c:v>
                </c:pt>
                <c:pt idx="2032">
                  <c:v>1.2933693187053234E-2</c:v>
                </c:pt>
                <c:pt idx="2033">
                  <c:v>1.2917397841752686E-2</c:v>
                </c:pt>
                <c:pt idx="2034">
                  <c:v>1.2910497461978428E-2</c:v>
                </c:pt>
                <c:pt idx="2035">
                  <c:v>1.2894242540190733E-2</c:v>
                </c:pt>
                <c:pt idx="2036">
                  <c:v>1.287488664855767E-2</c:v>
                </c:pt>
                <c:pt idx="2037">
                  <c:v>1.2967907118202865E-2</c:v>
                </c:pt>
                <c:pt idx="2038">
                  <c:v>1.3024397452929173E-2</c:v>
                </c:pt>
                <c:pt idx="2039">
                  <c:v>1.3007974662446834E-2</c:v>
                </c:pt>
                <c:pt idx="2040">
                  <c:v>1.2991580473461606E-2</c:v>
                </c:pt>
                <c:pt idx="2041">
                  <c:v>1.2984619443208178E-2</c:v>
                </c:pt>
                <c:pt idx="2042">
                  <c:v>1.2965912471060092E-2</c:v>
                </c:pt>
                <c:pt idx="2043">
                  <c:v>1.2947234712365285E-2</c:v>
                </c:pt>
                <c:pt idx="2044">
                  <c:v>1.2934879217586265E-2</c:v>
                </c:pt>
                <c:pt idx="2045">
                  <c:v>1.2979103362769782E-2</c:v>
                </c:pt>
                <c:pt idx="2046">
                  <c:v>1.297922884619203E-2</c:v>
                </c:pt>
                <c:pt idx="2047">
                  <c:v>1.2966807881435491E-2</c:v>
                </c:pt>
                <c:pt idx="2048">
                  <c:v>1.294812872436253E-2</c:v>
                </c:pt>
                <c:pt idx="2049">
                  <c:v>1.2931838846208243E-2</c:v>
                </c:pt>
                <c:pt idx="2050">
                  <c:v>1.2912426517756748E-2</c:v>
                </c:pt>
                <c:pt idx="2051">
                  <c:v>1.290566110963884E-2</c:v>
                </c:pt>
                <c:pt idx="2052">
                  <c:v>1.2893390816514234E-2</c:v>
                </c:pt>
                <c:pt idx="2053">
                  <c:v>1.2874826341183714E-2</c:v>
                </c:pt>
                <c:pt idx="2054">
                  <c:v>1.2862619336365779E-2</c:v>
                </c:pt>
                <c:pt idx="2055">
                  <c:v>1.2850437408906897E-2</c:v>
                </c:pt>
                <c:pt idx="2056">
                  <c:v>1.2843825861149755E-2</c:v>
                </c:pt>
                <c:pt idx="2057">
                  <c:v>1.2853069536477406E-2</c:v>
                </c:pt>
                <c:pt idx="2058">
                  <c:v>1.2834568067079687E-2</c:v>
                </c:pt>
                <c:pt idx="2059">
                  <c:v>1.2866003597097298E-2</c:v>
                </c:pt>
                <c:pt idx="2060">
                  <c:v>1.2866470966333581E-2</c:v>
                </c:pt>
                <c:pt idx="2061">
                  <c:v>1.2866936916562086E-2</c:v>
                </c:pt>
                <c:pt idx="2062">
                  <c:v>1.2847622014129463E-2</c:v>
                </c:pt>
                <c:pt idx="2063">
                  <c:v>1.2835470913848464E-2</c:v>
                </c:pt>
                <c:pt idx="2064">
                  <c:v>1.2816203245872357E-2</c:v>
                </c:pt>
                <c:pt idx="2065">
                  <c:v>1.2804116790280783E-2</c:v>
                </c:pt>
                <c:pt idx="2066">
                  <c:v>1.2785691835302437E-2</c:v>
                </c:pt>
                <c:pt idx="2067">
                  <c:v>1.2767295685018968E-2</c:v>
                </c:pt>
                <c:pt idx="2068">
                  <c:v>1.2776824837870196E-2</c:v>
                </c:pt>
                <c:pt idx="2069">
                  <c:v>1.27966567296161E-2</c:v>
                </c:pt>
                <c:pt idx="2070">
                  <c:v>1.2784610534616287E-2</c:v>
                </c:pt>
                <c:pt idx="2071">
                  <c:v>1.2768606357636799E-2</c:v>
                </c:pt>
                <c:pt idx="2072">
                  <c:v>1.2750236920929768E-2</c:v>
                </c:pt>
                <c:pt idx="2073">
                  <c:v>1.273828647235494E-2</c:v>
                </c:pt>
                <c:pt idx="2074">
                  <c:v>1.2726360703735579E-2</c:v>
                </c:pt>
                <c:pt idx="2075">
                  <c:v>1.2707256824008098E-2</c:v>
                </c:pt>
                <c:pt idx="2076">
                  <c:v>1.2708209219870138E-2</c:v>
                </c:pt>
                <c:pt idx="2077">
                  <c:v>1.2689132587819563E-2</c:v>
                </c:pt>
                <c:pt idx="2078">
                  <c:v>1.2670887448094439E-2</c:v>
                </c:pt>
                <c:pt idx="2079">
                  <c:v>1.2655082581719367E-2</c:v>
                </c:pt>
                <c:pt idx="2080">
                  <c:v>1.2636890715409119E-2</c:v>
                </c:pt>
                <c:pt idx="2081">
                  <c:v>1.2638060082346476E-2</c:v>
                </c:pt>
                <c:pt idx="2082">
                  <c:v>1.2622312844763868E-2</c:v>
                </c:pt>
                <c:pt idx="2083">
                  <c:v>1.2603365154054597E-2</c:v>
                </c:pt>
                <c:pt idx="2084">
                  <c:v>1.2587678871056603E-2</c:v>
                </c:pt>
                <c:pt idx="2085">
                  <c:v>1.2569592496627287E-2</c:v>
                </c:pt>
                <c:pt idx="2086">
                  <c:v>1.2563685523793619E-2</c:v>
                </c:pt>
                <c:pt idx="2087">
                  <c:v>1.25521218005371E-2</c:v>
                </c:pt>
                <c:pt idx="2088">
                  <c:v>1.2572987182338858E-2</c:v>
                </c:pt>
                <c:pt idx="2089">
                  <c:v>1.2583250455007017E-2</c:v>
                </c:pt>
                <c:pt idx="2090">
                  <c:v>1.2564361401893613E-2</c:v>
                </c:pt>
                <c:pt idx="2091">
                  <c:v>1.2552796271812968E-2</c:v>
                </c:pt>
                <c:pt idx="2092">
                  <c:v>1.2537198919732555E-2</c:v>
                </c:pt>
                <c:pt idx="2093">
                  <c:v>1.2519191580577039E-2</c:v>
                </c:pt>
                <c:pt idx="2094">
                  <c:v>1.250121244144759E-2</c:v>
                </c:pt>
                <c:pt idx="2095">
                  <c:v>1.248570591367232E-2</c:v>
                </c:pt>
                <c:pt idx="2096">
                  <c:v>1.2467779223050529E-2</c:v>
                </c:pt>
                <c:pt idx="2097">
                  <c:v>1.24498806157719E-2</c:v>
                </c:pt>
                <c:pt idx="2098">
                  <c:v>1.2434464578700547E-2</c:v>
                </c:pt>
                <c:pt idx="2099">
                  <c:v>1.2419075739559212E-2</c:v>
                </c:pt>
                <c:pt idx="2100">
                  <c:v>1.2407813999040814E-2</c:v>
                </c:pt>
                <c:pt idx="2101">
                  <c:v>1.2389188298273976E-2</c:v>
                </c:pt>
                <c:pt idx="2102">
                  <c:v>1.2391131483552436E-2</c:v>
                </c:pt>
                <c:pt idx="2103">
                  <c:v>1.2375819149388977E-2</c:v>
                </c:pt>
                <c:pt idx="2104">
                  <c:v>1.2357241476944912E-2</c:v>
                </c:pt>
                <c:pt idx="2105">
                  <c:v>1.2346109468384315E-2</c:v>
                </c:pt>
                <c:pt idx="2106">
                  <c:v>1.1776714853899306E-2</c:v>
                </c:pt>
                <c:pt idx="2107">
                  <c:v>1.1766131320051748E-2</c:v>
                </c:pt>
                <c:pt idx="2108">
                  <c:v>1.1749258098784719E-2</c:v>
                </c:pt>
                <c:pt idx="2109">
                  <c:v>1.1738732350775492E-2</c:v>
                </c:pt>
                <c:pt idx="2110">
                  <c:v>1.1721902100828671E-2</c:v>
                </c:pt>
                <c:pt idx="2111">
                  <c:v>1.1705098250963344E-2</c:v>
                </c:pt>
                <c:pt idx="2112">
                  <c:v>1.1726338320785562E-2</c:v>
                </c:pt>
                <c:pt idx="2113">
                  <c:v>1.1709527511909318E-2</c:v>
                </c:pt>
                <c:pt idx="2114">
                  <c:v>1.174259708585307E-2</c:v>
                </c:pt>
                <c:pt idx="2115">
                  <c:v>1.1744724339407393E-2</c:v>
                </c:pt>
                <c:pt idx="2116">
                  <c:v>1.1746844827705343E-2</c:v>
                </c:pt>
                <c:pt idx="2117">
                  <c:v>1.1741853390074941E-2</c:v>
                </c:pt>
                <c:pt idx="2118">
                  <c:v>1.1724227380553153E-2</c:v>
                </c:pt>
                <c:pt idx="2119">
                  <c:v>1.1719294256308467E-2</c:v>
                </c:pt>
                <c:pt idx="2120">
                  <c:v>1.1701702110904495E-2</c:v>
                </c:pt>
                <c:pt idx="2121">
                  <c:v>1.1684929951238371E-2</c:v>
                </c:pt>
                <c:pt idx="2122">
                  <c:v>1.166738939100995E-2</c:v>
                </c:pt>
                <c:pt idx="2123">
                  <c:v>1.1669756660821705E-2</c:v>
                </c:pt>
                <c:pt idx="2124">
                  <c:v>1.1664964362537472E-2</c:v>
                </c:pt>
                <c:pt idx="2125">
                  <c:v>1.1711760677141358E-2</c:v>
                </c:pt>
                <c:pt idx="2126">
                  <c:v>1.1694179840594152E-2</c:v>
                </c:pt>
                <c:pt idx="2127">
                  <c:v>1.1696461424921282E-2</c:v>
                </c:pt>
                <c:pt idx="2128">
                  <c:v>1.1686047011884639E-2</c:v>
                </c:pt>
                <c:pt idx="2129">
                  <c:v>1.1668504774806668E-2</c:v>
                </c:pt>
                <c:pt idx="2130">
                  <c:v>1.1658149432802245E-2</c:v>
                </c:pt>
                <c:pt idx="2131">
                  <c:v>1.1643834915201519E-2</c:v>
                </c:pt>
                <c:pt idx="2132">
                  <c:v>1.1627153565157136E-2</c:v>
                </c:pt>
                <c:pt idx="2133">
                  <c:v>1.1612894066819623E-2</c:v>
                </c:pt>
                <c:pt idx="2134">
                  <c:v>1.1602656472129698E-2</c:v>
                </c:pt>
                <c:pt idx="2135">
                  <c:v>1.1586039766395601E-2</c:v>
                </c:pt>
                <c:pt idx="2136">
                  <c:v>1.1588668506909679E-2</c:v>
                </c:pt>
                <c:pt idx="2137">
                  <c:v>1.1572073764871569E-2</c:v>
                </c:pt>
                <c:pt idx="2138">
                  <c:v>1.1479443195799091E-2</c:v>
                </c:pt>
                <c:pt idx="2139">
                  <c:v>1.1482086440899987E-2</c:v>
                </c:pt>
                <c:pt idx="2140">
                  <c:v>1.1477571634302111E-2</c:v>
                </c:pt>
                <c:pt idx="2141">
                  <c:v>1.146113815031622E-2</c:v>
                </c:pt>
                <c:pt idx="2142">
                  <c:v>1.1472588713453488E-2</c:v>
                </c:pt>
                <c:pt idx="2143">
                  <c:v>1.1475254102270424E-2</c:v>
                </c:pt>
                <c:pt idx="2144">
                  <c:v>1.1470757117683429E-2</c:v>
                </c:pt>
                <c:pt idx="2145">
                  <c:v>1.1567637729823657E-2</c:v>
                </c:pt>
                <c:pt idx="2146">
                  <c:v>1.1551062849472063E-2</c:v>
                </c:pt>
                <c:pt idx="2147">
                  <c:v>1.1553475563334794E-2</c:v>
                </c:pt>
                <c:pt idx="2148">
                  <c:v>1.1543245578580949E-2</c:v>
                </c:pt>
                <c:pt idx="2149">
                  <c:v>1.1525917704545972E-2</c:v>
                </c:pt>
                <c:pt idx="2150">
                  <c:v>1.1521288778019426E-2</c:v>
                </c:pt>
                <c:pt idx="2151">
                  <c:v>1.150716467897428E-2</c:v>
                </c:pt>
                <c:pt idx="2152">
                  <c:v>1.150258453320523E-2</c:v>
                </c:pt>
                <c:pt idx="2153">
                  <c:v>1.1498016311609906E-2</c:v>
                </c:pt>
                <c:pt idx="2154">
                  <c:v>1.1500599626268161E-2</c:v>
                </c:pt>
                <c:pt idx="2155">
                  <c:v>1.1503174613445027E-2</c:v>
                </c:pt>
                <c:pt idx="2156">
                  <c:v>1.1489082697790995E-2</c:v>
                </c:pt>
                <c:pt idx="2157">
                  <c:v>1.147263113696808E-2</c:v>
                </c:pt>
                <c:pt idx="2158">
                  <c:v>1.1168721462018767E-2</c:v>
                </c:pt>
                <c:pt idx="2159">
                  <c:v>1.1155064598882018E-2</c:v>
                </c:pt>
                <c:pt idx="2160">
                  <c:v>1.1139097667145454E-2</c:v>
                </c:pt>
                <c:pt idx="2161">
                  <c:v>1.1129388645923109E-2</c:v>
                </c:pt>
                <c:pt idx="2162">
                  <c:v>1.1113462052335283E-2</c:v>
                </c:pt>
                <c:pt idx="2163">
                  <c:v>1.1124866058051049E-2</c:v>
                </c:pt>
                <c:pt idx="2164">
                  <c:v>1.1115187365018148E-2</c:v>
                </c:pt>
                <c:pt idx="2165">
                  <c:v>1.1098502060592711E-2</c:v>
                </c:pt>
                <c:pt idx="2166">
                  <c:v>1.108262400231118E-2</c:v>
                </c:pt>
                <c:pt idx="2167">
                  <c:v>1.1078514052783289E-2</c:v>
                </c:pt>
                <c:pt idx="2168">
                  <c:v>1.1061883799645685E-2</c:v>
                </c:pt>
                <c:pt idx="2169">
                  <c:v>1.1083667801102266E-2</c:v>
                </c:pt>
                <c:pt idx="2170">
                  <c:v>1.1074077033041044E-2</c:v>
                </c:pt>
                <c:pt idx="2171">
                  <c:v>1.106450676133543E-2</c:v>
                </c:pt>
                <c:pt idx="2172">
                  <c:v>1.1111270831944745E-2</c:v>
                </c:pt>
                <c:pt idx="2173">
                  <c:v>1.1095372707300721E-2</c:v>
                </c:pt>
                <c:pt idx="2174">
                  <c:v>1.1079499567171894E-2</c:v>
                </c:pt>
                <c:pt idx="2175">
                  <c:v>1.1063651375498753E-2</c:v>
                </c:pt>
                <c:pt idx="2176">
                  <c:v>1.104782809627711E-2</c:v>
                </c:pt>
                <c:pt idx="2177">
                  <c:v>1.1032029693558E-2</c:v>
                </c:pt>
                <c:pt idx="2178">
                  <c:v>1.1028053075113006E-2</c:v>
                </c:pt>
                <c:pt idx="2179">
                  <c:v>1.1050005217715736E-2</c:v>
                </c:pt>
                <c:pt idx="2180">
                  <c:v>1.1036559952810075E-2</c:v>
                </c:pt>
                <c:pt idx="2181">
                  <c:v>1.1039640592652888E-2</c:v>
                </c:pt>
                <c:pt idx="2182">
                  <c:v>1.1035643883668372E-2</c:v>
                </c:pt>
                <c:pt idx="2183">
                  <c:v>1.1022224264898916E-2</c:v>
                </c:pt>
                <c:pt idx="2184">
                  <c:v>1.1025351933260154E-2</c:v>
                </c:pt>
                <c:pt idx="2185">
                  <c:v>1.1021392951978863E-2</c:v>
                </c:pt>
                <c:pt idx="2186">
                  <c:v>1.1011935460146643E-2</c:v>
                </c:pt>
                <c:pt idx="2187">
                  <c:v>1.0996193497855973E-2</c:v>
                </c:pt>
                <c:pt idx="2188">
                  <c:v>1.0979686818300562E-2</c:v>
                </c:pt>
                <c:pt idx="2189">
                  <c:v>1.0966367228323146E-2</c:v>
                </c:pt>
                <c:pt idx="2190">
                  <c:v>1.0978367806423984E-2</c:v>
                </c:pt>
                <c:pt idx="2191">
                  <c:v>1.0969002657414149E-2</c:v>
                </c:pt>
                <c:pt idx="2192">
                  <c:v>1.0955702185018734E-2</c:v>
                </c:pt>
                <c:pt idx="2193">
                  <c:v>1.0951927713474302E-2</c:v>
                </c:pt>
                <c:pt idx="2194">
                  <c:v>1.0948163269913618E-2</c:v>
                </c:pt>
                <c:pt idx="2195">
                  <c:v>1.0934900103525968E-2</c:v>
                </c:pt>
                <c:pt idx="2196">
                  <c:v>1.0919279334500978E-2</c:v>
                </c:pt>
                <c:pt idx="2197">
                  <c:v>1.0915601756511102E-2</c:v>
                </c:pt>
                <c:pt idx="2198">
                  <c:v>1.0900011360233447E-2</c:v>
                </c:pt>
                <c:pt idx="2199">
                  <c:v>1.0912284364307252E-2</c:v>
                </c:pt>
                <c:pt idx="2200">
                  <c:v>1.0896699189614818E-2</c:v>
                </c:pt>
                <c:pt idx="2201">
                  <c:v>1.0881138548003861E-2</c:v>
                </c:pt>
                <c:pt idx="2202">
                  <c:v>1.0865602404107335E-2</c:v>
                </c:pt>
                <c:pt idx="2203">
                  <c:v>1.0869248246639913E-2</c:v>
                </c:pt>
                <c:pt idx="2204">
                  <c:v>1.0853730824298788E-2</c:v>
                </c:pt>
                <c:pt idx="2205">
                  <c:v>1.0838237837374897E-2</c:v>
                </c:pt>
                <c:pt idx="2206">
                  <c:v>1.0825171839172212E-2</c:v>
                </c:pt>
                <c:pt idx="2207">
                  <c:v>1.0828952770296786E-2</c:v>
                </c:pt>
                <c:pt idx="2208">
                  <c:v>1.0815903456178553E-2</c:v>
                </c:pt>
                <c:pt idx="2209">
                  <c:v>1.0800470050060096E-2</c:v>
                </c:pt>
                <c:pt idx="2210">
                  <c:v>1.0804333789368625E-2</c:v>
                </c:pt>
                <c:pt idx="2211">
                  <c:v>1.0791328735265043E-2</c:v>
                </c:pt>
                <c:pt idx="2212">
                  <c:v>1.0775934046593341E-2</c:v>
                </c:pt>
                <c:pt idx="2213">
                  <c:v>1.0811196156511573E-2</c:v>
                </c:pt>
                <c:pt idx="2214">
                  <c:v>1.0798178761899042E-2</c:v>
                </c:pt>
                <c:pt idx="2215">
                  <c:v>1.078518477850827E-2</c:v>
                </c:pt>
                <c:pt idx="2216">
                  <c:v>1.0769799770935246E-2</c:v>
                </c:pt>
                <c:pt idx="2217">
                  <c:v>1.0754439007977542E-2</c:v>
                </c:pt>
                <c:pt idx="2218">
                  <c:v>1.0751203514333766E-2</c:v>
                </c:pt>
                <c:pt idx="2219">
                  <c:v>1.0755233036311072E-2</c:v>
                </c:pt>
                <c:pt idx="2220">
                  <c:v>1.075924896738221E-2</c:v>
                </c:pt>
                <c:pt idx="2221">
                  <c:v>1.0858668729456334E-2</c:v>
                </c:pt>
                <c:pt idx="2222">
                  <c:v>1.10450483011098E-2</c:v>
                </c:pt>
                <c:pt idx="2223">
                  <c:v>1.102928200781559E-2</c:v>
                </c:pt>
                <c:pt idx="2224">
                  <c:v>1.1033079768271578E-2</c:v>
                </c:pt>
                <c:pt idx="2225">
                  <c:v>1.101733232391227E-2</c:v>
                </c:pt>
                <c:pt idx="2226">
                  <c:v>1.1001609682719763E-2</c:v>
                </c:pt>
                <c:pt idx="2227">
                  <c:v>1.0992445112624398E-2</c:v>
                </c:pt>
                <c:pt idx="2228">
                  <c:v>1.0976761677079241E-2</c:v>
                </c:pt>
                <c:pt idx="2229">
                  <c:v>1.1012563700814748E-2</c:v>
                </c:pt>
                <c:pt idx="2230">
                  <c:v>1.1009083165580703E-2</c:v>
                </c:pt>
                <c:pt idx="2231">
                  <c:v>1.1021908780703542E-2</c:v>
                </c:pt>
                <c:pt idx="2232">
                  <c:v>1.1012700211147981E-2</c:v>
                </c:pt>
                <c:pt idx="2233">
                  <c:v>1.099943284368734E-2</c:v>
                </c:pt>
                <c:pt idx="2234">
                  <c:v>1.098373839929453E-2</c:v>
                </c:pt>
                <c:pt idx="2235">
                  <c:v>1.0970523111340474E-2</c:v>
                </c:pt>
                <c:pt idx="2236">
                  <c:v>1.0957331602376417E-2</c:v>
                </c:pt>
                <c:pt idx="2237">
                  <c:v>1.094826318129424E-2</c:v>
                </c:pt>
                <c:pt idx="2238">
                  <c:v>1.0971981128160498E-2</c:v>
                </c:pt>
                <c:pt idx="2239">
                  <c:v>1.0958786995241344E-2</c:v>
                </c:pt>
                <c:pt idx="2240">
                  <c:v>1.094561661167796E-2</c:v>
                </c:pt>
                <c:pt idx="2241">
                  <c:v>1.0932469944198419E-2</c:v>
                </c:pt>
                <c:pt idx="2242">
                  <c:v>1.091688102406347E-2</c:v>
                </c:pt>
                <c:pt idx="2243">
                  <c:v>1.0901316678717032E-2</c:v>
                </c:pt>
                <c:pt idx="2244">
                  <c:v>1.0888249852647391E-2</c:v>
                </c:pt>
                <c:pt idx="2245">
                  <c:v>1.0872730650996216E-2</c:v>
                </c:pt>
                <c:pt idx="2246">
                  <c:v>1.0859715402977929E-2</c:v>
                </c:pt>
                <c:pt idx="2247">
                  <c:v>1.084424120387281E-2</c:v>
                </c:pt>
                <c:pt idx="2248">
                  <c:v>1.0831277405084789E-2</c:v>
                </c:pt>
                <c:pt idx="2249">
                  <c:v>1.0855603028165238E-2</c:v>
                </c:pt>
                <c:pt idx="2250">
                  <c:v>1.0842618705542763E-2</c:v>
                </c:pt>
                <c:pt idx="2251">
                  <c:v>1.0829657838205014E-2</c:v>
                </c:pt>
                <c:pt idx="2252">
                  <c:v>1.0813401149773251E-2</c:v>
                </c:pt>
                <c:pt idx="2253">
                  <c:v>1.0800493096735472E-2</c:v>
                </c:pt>
                <c:pt idx="2254">
                  <c:v>1.078760839200346E-2</c:v>
                </c:pt>
                <c:pt idx="2255">
                  <c:v>1.0792224056454188E-2</c:v>
                </c:pt>
                <c:pt idx="2256">
                  <c:v>1.078934040358435E-2</c:v>
                </c:pt>
                <c:pt idx="2257">
                  <c:v>1.0776475879682341E-2</c:v>
                </c:pt>
                <c:pt idx="2258">
                  <c:v>1.076029902410798E-2</c:v>
                </c:pt>
                <c:pt idx="2259">
                  <c:v>1.0747487084102279E-2</c:v>
                </c:pt>
                <c:pt idx="2260">
                  <c:v>1.0738877659097146E-2</c:v>
                </c:pt>
                <c:pt idx="2261">
                  <c:v>1.0730287185667679E-2</c:v>
                </c:pt>
                <c:pt idx="2262">
                  <c:v>1.0721715631727167E-2</c:v>
                </c:pt>
                <c:pt idx="2263">
                  <c:v>1.070897362819382E-2</c:v>
                </c:pt>
                <c:pt idx="2264">
                  <c:v>1.0733944587649515E-2</c:v>
                </c:pt>
                <c:pt idx="2265">
                  <c:v>1.0718668882911528E-2</c:v>
                </c:pt>
                <c:pt idx="2266">
                  <c:v>1.0703417302134354E-2</c:v>
                </c:pt>
                <c:pt idx="2267">
                  <c:v>1.0690708496530482E-2</c:v>
                </c:pt>
                <c:pt idx="2268">
                  <c:v>1.0682224234834945E-2</c:v>
                </c:pt>
                <c:pt idx="2269">
                  <c:v>1.0666188862920303E-2</c:v>
                </c:pt>
                <c:pt idx="2270">
                  <c:v>1.065102018657858E-2</c:v>
                </c:pt>
                <c:pt idx="2271">
                  <c:v>1.0648524821862555E-2</c:v>
                </c:pt>
                <c:pt idx="2272">
                  <c:v>1.0635915723583387E-2</c:v>
                </c:pt>
                <c:pt idx="2273">
                  <c:v>1.0623329553832061E-2</c:v>
                </c:pt>
                <c:pt idx="2274">
                  <c:v>1.0610766280381663E-2</c:v>
                </c:pt>
                <c:pt idx="2275">
                  <c:v>1.0598225871045811E-2</c:v>
                </c:pt>
                <c:pt idx="2276">
                  <c:v>1.0582316591317024E-2</c:v>
                </c:pt>
                <c:pt idx="2277">
                  <c:v>1.0587643312630513E-2</c:v>
                </c:pt>
                <c:pt idx="2278">
                  <c:v>1.0585323750490887E-2</c:v>
                </c:pt>
                <c:pt idx="2279">
                  <c:v>1.0570282899525258E-2</c:v>
                </c:pt>
                <c:pt idx="2280">
                  <c:v>1.0568011662286877E-2</c:v>
                </c:pt>
                <c:pt idx="2281">
                  <c:v>1.0559799338658296E-2</c:v>
                </c:pt>
                <c:pt idx="2282">
                  <c:v>1.0543947742022908E-2</c:v>
                </c:pt>
                <c:pt idx="2283">
                  <c:v>1.0528119940642318E-2</c:v>
                </c:pt>
                <c:pt idx="2284">
                  <c:v>1.0515730178931352E-2</c:v>
                </c:pt>
                <c:pt idx="2285">
                  <c:v>1.0499944735687865E-2</c:v>
                </c:pt>
                <c:pt idx="2286">
                  <c:v>1.0485038952914747E-2</c:v>
                </c:pt>
                <c:pt idx="2287">
                  <c:v>1.0511219258891655E-2</c:v>
                </c:pt>
                <c:pt idx="2288">
                  <c:v>1.0503133499463326E-2</c:v>
                </c:pt>
                <c:pt idx="2289">
                  <c:v>1.0508738678717289E-2</c:v>
                </c:pt>
                <c:pt idx="2290">
                  <c:v>1.0493818978890089E-2</c:v>
                </c:pt>
                <c:pt idx="2291">
                  <c:v>1.0621828554492931E-2</c:v>
                </c:pt>
                <c:pt idx="2292">
                  <c:v>1.0609268012238595E-2</c:v>
                </c:pt>
                <c:pt idx="2293">
                  <c:v>1.0596730330259109E-2</c:v>
                </c:pt>
                <c:pt idx="2294">
                  <c:v>1.068296025083307E-2</c:v>
                </c:pt>
                <c:pt idx="2295">
                  <c:v>1.0687936449645434E-2</c:v>
                </c:pt>
                <c:pt idx="2296">
                  <c:v>1.0675255745648217E-2</c:v>
                </c:pt>
                <c:pt idx="2297">
                  <c:v>1.0680258645240432E-2</c:v>
                </c:pt>
                <c:pt idx="2298">
                  <c:v>1.0671797465517449E-2</c:v>
                </c:pt>
                <c:pt idx="2299">
                  <c:v>1.0676812357231547E-2</c:v>
                </c:pt>
                <c:pt idx="2300">
                  <c:v>1.0668358792952977E-2</c:v>
                </c:pt>
                <c:pt idx="2301">
                  <c:v>1.0665815498926225E-2</c:v>
                </c:pt>
                <c:pt idx="2302">
                  <c:v>1.0653174974455002E-2</c:v>
                </c:pt>
                <c:pt idx="2303">
                  <c:v>1.0667512708460334E-2</c:v>
                </c:pt>
                <c:pt idx="2304">
                  <c:v>1.0654869100228217E-2</c:v>
                </c:pt>
                <c:pt idx="2305">
                  <c:v>1.0646464062135768E-2</c:v>
                </c:pt>
                <c:pt idx="2306">
                  <c:v>1.0651566935677216E-2</c:v>
                </c:pt>
                <c:pt idx="2307">
                  <c:v>1.0703708341526823E-2</c:v>
                </c:pt>
                <c:pt idx="2308">
                  <c:v>1.0695195385483559E-2</c:v>
                </c:pt>
                <c:pt idx="2309">
                  <c:v>1.0700129226818266E-2</c:v>
                </c:pt>
                <c:pt idx="2310">
                  <c:v>1.0751890479539537E-2</c:v>
                </c:pt>
                <c:pt idx="2311">
                  <c:v>1.0765802348049979E-2</c:v>
                </c:pt>
                <c:pt idx="2312">
                  <c:v>1.0762990999561878E-2</c:v>
                </c:pt>
                <c:pt idx="2313">
                  <c:v>1.0866420402807447E-2</c:v>
                </c:pt>
                <c:pt idx="2314">
                  <c:v>1.1042685950071723E-2</c:v>
                </c:pt>
                <c:pt idx="2315">
                  <c:v>1.1039557678634692E-2</c:v>
                </c:pt>
                <c:pt idx="2316">
                  <c:v>1.1023827135193016E-2</c:v>
                </c:pt>
                <c:pt idx="2317">
                  <c:v>1.1048482580939913E-2</c:v>
                </c:pt>
                <c:pt idx="2318">
                  <c:v>1.1045338560962046E-2</c:v>
                </c:pt>
                <c:pt idx="2319">
                  <c:v>1.1069881767360071E-2</c:v>
                </c:pt>
                <c:pt idx="2320">
                  <c:v>1.1056619798475598E-2</c:v>
                </c:pt>
                <c:pt idx="2321">
                  <c:v>1.1081104266848728E-2</c:v>
                </c:pt>
                <c:pt idx="2322">
                  <c:v>1.1064470125471657E-2</c:v>
                </c:pt>
                <c:pt idx="2323">
                  <c:v>1.1051217920741766E-2</c:v>
                </c:pt>
                <c:pt idx="2324">
                  <c:v>1.1048066471835479E-2</c:v>
                </c:pt>
                <c:pt idx="2325">
                  <c:v>1.1151873601798701E-2</c:v>
                </c:pt>
                <c:pt idx="2326">
                  <c:v>1.1300292303585755E-2</c:v>
                </c:pt>
                <c:pt idx="2327">
                  <c:v>1.1284175388178266E-2</c:v>
                </c:pt>
                <c:pt idx="2328">
                  <c:v>1.127486129035509E-2</c:v>
                </c:pt>
                <c:pt idx="2329">
                  <c:v>1.1258784458747112E-2</c:v>
                </c:pt>
                <c:pt idx="2330">
                  <c:v>1.1242732971532683E-2</c:v>
                </c:pt>
                <c:pt idx="2331">
                  <c:v>1.1247101587226076E-2</c:v>
                </c:pt>
                <c:pt idx="2332">
                  <c:v>1.1237868258668819E-2</c:v>
                </c:pt>
                <c:pt idx="2333">
                  <c:v>1.1221849750078042E-2</c:v>
                </c:pt>
                <c:pt idx="2334">
                  <c:v>1.1327056738991587E-2</c:v>
                </c:pt>
                <c:pt idx="2335">
                  <c:v>1.1351348070538017E-2</c:v>
                </c:pt>
                <c:pt idx="2336">
                  <c:v>1.1335150707978248E-2</c:v>
                </c:pt>
                <c:pt idx="2337">
                  <c:v>1.1318135210707724E-2</c:v>
                </c:pt>
                <c:pt idx="2338">
                  <c:v>1.132224936450886E-2</c:v>
                </c:pt>
                <c:pt idx="2339">
                  <c:v>1.1308631311198421E-2</c:v>
                </c:pt>
                <c:pt idx="2340">
                  <c:v>1.1393521323310058E-2</c:v>
                </c:pt>
                <c:pt idx="2341">
                  <c:v>1.149575507479684E-2</c:v>
                </c:pt>
                <c:pt idx="2342">
                  <c:v>1.1491984071247381E-2</c:v>
                </c:pt>
                <c:pt idx="2343">
                  <c:v>1.1488223148443256E-2</c:v>
                </c:pt>
                <c:pt idx="2344">
                  <c:v>1.1478570429000466E-2</c:v>
                </c:pt>
                <c:pt idx="2345">
                  <c:v>1.1461339640558749E-2</c:v>
                </c:pt>
                <c:pt idx="2346">
                  <c:v>1.1377617383117176E-2</c:v>
                </c:pt>
                <c:pt idx="2347">
                  <c:v>1.1368114507608591E-2</c:v>
                </c:pt>
                <c:pt idx="2348">
                  <c:v>1.1392272046241238E-2</c:v>
                </c:pt>
                <c:pt idx="2349">
                  <c:v>1.1378534370519038E-2</c:v>
                </c:pt>
                <c:pt idx="2350">
                  <c:v>1.1382485075405166E-2</c:v>
                </c:pt>
                <c:pt idx="2351">
                  <c:v>1.1378858383990321E-2</c:v>
                </c:pt>
                <c:pt idx="2352">
                  <c:v>1.1365144807752268E-2</c:v>
                </c:pt>
                <c:pt idx="2353">
                  <c:v>1.1416164987097887E-2</c:v>
                </c:pt>
                <c:pt idx="2354">
                  <c:v>1.1406578681490887E-2</c:v>
                </c:pt>
                <c:pt idx="2355">
                  <c:v>1.1530535680723656E-2</c:v>
                </c:pt>
                <c:pt idx="2356">
                  <c:v>1.1775357007889033E-2</c:v>
                </c:pt>
                <c:pt idx="2357">
                  <c:v>1.1771241962113916E-2</c:v>
                </c:pt>
                <c:pt idx="2358">
                  <c:v>1.1774761831011516E-2</c:v>
                </c:pt>
                <c:pt idx="2359">
                  <c:v>1.1798570635250293E-2</c:v>
                </c:pt>
                <c:pt idx="2360">
                  <c:v>1.1784244594764253E-2</c:v>
                </c:pt>
                <c:pt idx="2361">
                  <c:v>1.1767402347908355E-2</c:v>
                </c:pt>
                <c:pt idx="2362">
                  <c:v>1.1750586596159471E-2</c:v>
                </c:pt>
                <c:pt idx="2363">
                  <c:v>1.1746537288203747E-2</c:v>
                </c:pt>
                <c:pt idx="2364">
                  <c:v>1.1918652699614432E-2</c:v>
                </c:pt>
                <c:pt idx="2365">
                  <c:v>1.191415968891152E-2</c:v>
                </c:pt>
                <c:pt idx="2366">
                  <c:v>1.1897113183455129E-2</c:v>
                </c:pt>
                <c:pt idx="2367">
                  <c:v>1.1880093467813217E-2</c:v>
                </c:pt>
                <c:pt idx="2368">
                  <c:v>1.186310050332132E-2</c:v>
                </c:pt>
                <c:pt idx="2369">
                  <c:v>1.1866318694087602E-2</c:v>
                </c:pt>
                <c:pt idx="2370">
                  <c:v>1.18493473829549E-2</c:v>
                </c:pt>
                <c:pt idx="2371">
                  <c:v>1.1834930618431161E-2</c:v>
                </c:pt>
                <c:pt idx="2372">
                  <c:v>1.1824756635460888E-2</c:v>
                </c:pt>
                <c:pt idx="2373">
                  <c:v>1.1807850671894059E-2</c:v>
                </c:pt>
                <c:pt idx="2374">
                  <c:v>1.1793508041232883E-2</c:v>
                </c:pt>
                <c:pt idx="2375">
                  <c:v>1.1897113402472379E-2</c:v>
                </c:pt>
                <c:pt idx="2376">
                  <c:v>1.1879254328001992E-2</c:v>
                </c:pt>
                <c:pt idx="2377">
                  <c:v>1.186226268253752E-2</c:v>
                </c:pt>
                <c:pt idx="2378">
                  <c:v>1.1844455923413015E-2</c:v>
                </c:pt>
                <c:pt idx="2379">
                  <c:v>1.1827518984285967E-2</c:v>
                </c:pt>
                <c:pt idx="2380">
                  <c:v>1.1817360881377033E-2</c:v>
                </c:pt>
                <c:pt idx="2381">
                  <c:v>1.1803001253386489E-2</c:v>
                </c:pt>
                <c:pt idx="2382">
                  <c:v>1.1786129503870937E-2</c:v>
                </c:pt>
                <c:pt idx="2383">
                  <c:v>1.1870516668900998E-2</c:v>
                </c:pt>
                <c:pt idx="2384">
                  <c:v>1.1935320181019832E-2</c:v>
                </c:pt>
                <c:pt idx="2385">
                  <c:v>1.2001646651143985E-2</c:v>
                </c:pt>
                <c:pt idx="2386">
                  <c:v>1.198447136393959E-2</c:v>
                </c:pt>
                <c:pt idx="2387">
                  <c:v>1.1969848437479313E-2</c:v>
                </c:pt>
                <c:pt idx="2388">
                  <c:v>1.2005708903579595E-2</c:v>
                </c:pt>
                <c:pt idx="2389">
                  <c:v>1.1991048141985544E-2</c:v>
                </c:pt>
                <c:pt idx="2390">
                  <c:v>1.1986504138230334E-2</c:v>
                </c:pt>
                <c:pt idx="2391">
                  <c:v>1.1969352643841472E-2</c:v>
                </c:pt>
                <c:pt idx="2392">
                  <c:v>1.1951385129117751E-2</c:v>
                </c:pt>
                <c:pt idx="2393">
                  <c:v>1.2001635633584036E-2</c:v>
                </c:pt>
                <c:pt idx="2394">
                  <c:v>1.2084920452844178E-2</c:v>
                </c:pt>
                <c:pt idx="2395">
                  <c:v>1.2127181703348259E-2</c:v>
                </c:pt>
                <c:pt idx="2396">
                  <c:v>1.2116487435238037E-2</c:v>
                </c:pt>
                <c:pt idx="2397">
                  <c:v>1.2111659014043086E-2</c:v>
                </c:pt>
                <c:pt idx="2398">
                  <c:v>1.2100997666749972E-2</c:v>
                </c:pt>
                <c:pt idx="2399">
                  <c:v>1.2112910110246598E-2</c:v>
                </c:pt>
                <c:pt idx="2400">
                  <c:v>1.2115601717736794E-2</c:v>
                </c:pt>
                <c:pt idx="2401">
                  <c:v>1.2098250155480971E-2</c:v>
                </c:pt>
                <c:pt idx="2402">
                  <c:v>1.2100989020408657E-2</c:v>
                </c:pt>
                <c:pt idx="2403">
                  <c:v>1.2083660402500224E-2</c:v>
                </c:pt>
                <c:pt idx="2404">
                  <c:v>1.2166464163410847E-2</c:v>
                </c:pt>
                <c:pt idx="2405">
                  <c:v>1.2160164574888653E-2</c:v>
                </c:pt>
                <c:pt idx="2406">
                  <c:v>1.2182707306403105E-2</c:v>
                </c:pt>
                <c:pt idx="2407">
                  <c:v>1.2171909181095484E-2</c:v>
                </c:pt>
                <c:pt idx="2408">
                  <c:v>1.2161133905388406E-2</c:v>
                </c:pt>
                <c:pt idx="2409">
                  <c:v>1.2143712391613421E-2</c:v>
                </c:pt>
                <c:pt idx="2410">
                  <c:v>1.2337420114047645E-2</c:v>
                </c:pt>
                <c:pt idx="2411">
                  <c:v>1.2805496383470521E-2</c:v>
                </c:pt>
                <c:pt idx="2412">
                  <c:v>1.2854665724773664E-2</c:v>
                </c:pt>
                <c:pt idx="2413">
                  <c:v>1.2903501039813157E-2</c:v>
                </c:pt>
                <c:pt idx="2414">
                  <c:v>1.289169059720394E-2</c:v>
                </c:pt>
                <c:pt idx="2415">
                  <c:v>1.29260468791989E-2</c:v>
                </c:pt>
                <c:pt idx="2416">
                  <c:v>1.2906643245223668E-2</c:v>
                </c:pt>
                <c:pt idx="2417">
                  <c:v>1.2890628177980123E-2</c:v>
                </c:pt>
                <c:pt idx="2418">
                  <c:v>1.29392204332387E-2</c:v>
                </c:pt>
                <c:pt idx="2419">
                  <c:v>1.3039889927946928E-2</c:v>
                </c:pt>
                <c:pt idx="2420">
                  <c:v>1.3027795728050216E-2</c:v>
                </c:pt>
                <c:pt idx="2421">
                  <c:v>1.3219555410886584E-2</c:v>
                </c:pt>
                <c:pt idx="2422">
                  <c:v>1.3646942508815102E-2</c:v>
                </c:pt>
                <c:pt idx="2423">
                  <c:v>1.3694383003314258E-2</c:v>
                </c:pt>
                <c:pt idx="2424">
                  <c:v>1.3703952672551326E-2</c:v>
                </c:pt>
                <c:pt idx="2425">
                  <c:v>1.3696769775733839E-2</c:v>
                </c:pt>
                <c:pt idx="2426">
                  <c:v>1.3717191553510307E-2</c:v>
                </c:pt>
                <c:pt idx="2427">
                  <c:v>1.371749389738258E-2</c:v>
                </c:pt>
                <c:pt idx="2428">
                  <c:v>1.3710277469939768E-2</c:v>
                </c:pt>
                <c:pt idx="2429">
                  <c:v>1.3852739025559422E-2</c:v>
                </c:pt>
                <c:pt idx="2430">
                  <c:v>1.3845189120023247E-2</c:v>
                </c:pt>
                <c:pt idx="2431">
                  <c:v>1.3864950065435117E-2</c:v>
                </c:pt>
                <c:pt idx="2432">
                  <c:v>1.3896994040942579E-2</c:v>
                </c:pt>
                <c:pt idx="2433">
                  <c:v>1.3958444720290146E-2</c:v>
                </c:pt>
                <c:pt idx="2434">
                  <c:v>1.397770763771636E-2</c:v>
                </c:pt>
                <c:pt idx="2435">
                  <c:v>1.4094756690514156E-2</c:v>
                </c:pt>
                <c:pt idx="2436">
                  <c:v>1.4165391587043559E-2</c:v>
                </c:pt>
                <c:pt idx="2437">
                  <c:v>1.4164625610678407E-2</c:v>
                </c:pt>
                <c:pt idx="2438">
                  <c:v>1.4144183250648597E-2</c:v>
                </c:pt>
                <c:pt idx="2439">
                  <c:v>1.4122951039653314E-2</c:v>
                </c:pt>
                <c:pt idx="2440">
                  <c:v>1.4122310280654655E-2</c:v>
                </c:pt>
                <c:pt idx="2441">
                  <c:v>1.4183174117646377E-2</c:v>
                </c:pt>
                <c:pt idx="2442">
                  <c:v>1.421423386396194E-2</c:v>
                </c:pt>
                <c:pt idx="2443">
                  <c:v>1.4196166911516622E-2</c:v>
                </c:pt>
                <c:pt idx="2444">
                  <c:v>1.4241020046791512E-2</c:v>
                </c:pt>
                <c:pt idx="2445">
                  <c:v>1.4220458607601663E-2</c:v>
                </c:pt>
                <c:pt idx="2446">
                  <c:v>1.4239105216054017E-2</c:v>
                </c:pt>
                <c:pt idx="2447">
                  <c:v>1.4218546761012838E-2</c:v>
                </c:pt>
                <c:pt idx="2448">
                  <c:v>1.4431512320155836E-2</c:v>
                </c:pt>
                <c:pt idx="2449">
                  <c:v>1.4850693965413131E-2</c:v>
                </c:pt>
                <c:pt idx="2450">
                  <c:v>1.5189572810681885E-2</c:v>
                </c:pt>
                <c:pt idx="2451">
                  <c:v>1.519592000050243E-2</c:v>
                </c:pt>
                <c:pt idx="2452">
                  <c:v>1.5173919102392091E-2</c:v>
                </c:pt>
                <c:pt idx="2453">
                  <c:v>1.5190842773119996E-2</c:v>
                </c:pt>
                <c:pt idx="2454">
                  <c:v>1.5207696924244288E-2</c:v>
                </c:pt>
                <c:pt idx="2455">
                  <c:v>1.5250296563709742E-2</c:v>
                </c:pt>
                <c:pt idx="2456">
                  <c:v>1.5240314240111066E-2</c:v>
                </c:pt>
                <c:pt idx="2457">
                  <c:v>1.5230355350253607E-2</c:v>
                </c:pt>
                <c:pt idx="2458">
                  <c:v>1.5227686573445299E-2</c:v>
                </c:pt>
                <c:pt idx="2459">
                  <c:v>1.5208061281339206E-2</c:v>
                </c:pt>
                <c:pt idx="2460">
                  <c:v>1.53214230878935E-2</c:v>
                </c:pt>
                <c:pt idx="2461">
                  <c:v>1.5363368416482382E-2</c:v>
                </c:pt>
                <c:pt idx="2462">
                  <c:v>1.5347516013920976E-2</c:v>
                </c:pt>
                <c:pt idx="2463">
                  <c:v>1.5353326705028605E-2</c:v>
                </c:pt>
                <c:pt idx="2464">
                  <c:v>1.5331081214541442E-2</c:v>
                </c:pt>
                <c:pt idx="2465">
                  <c:v>1.5443175124899771E-2</c:v>
                </c:pt>
                <c:pt idx="2466">
                  <c:v>1.5432742156097422E-2</c:v>
                </c:pt>
                <c:pt idx="2467">
                  <c:v>1.548913954003601E-2</c:v>
                </c:pt>
                <c:pt idx="2468">
                  <c:v>1.5478599770383407E-2</c:v>
                </c:pt>
                <c:pt idx="2469">
                  <c:v>1.5610470732079756E-2</c:v>
                </c:pt>
                <c:pt idx="2470">
                  <c:v>1.5670618428955341E-2</c:v>
                </c:pt>
                <c:pt idx="2471">
                  <c:v>1.5742869835902541E-2</c:v>
                </c:pt>
                <c:pt idx="2472">
                  <c:v>1.5731877631712105E-2</c:v>
                </c:pt>
                <c:pt idx="2473">
                  <c:v>1.5709052930086807E-2</c:v>
                </c:pt>
                <c:pt idx="2474">
                  <c:v>1.5839944734458131E-2</c:v>
                </c:pt>
                <c:pt idx="2475">
                  <c:v>1.6071673667964678E-2</c:v>
                </c:pt>
                <c:pt idx="2476">
                  <c:v>1.637671309141888E-2</c:v>
                </c:pt>
                <c:pt idx="2477">
                  <c:v>1.637190521722626E-2</c:v>
                </c:pt>
                <c:pt idx="2478">
                  <c:v>1.6442849970681132E-2</c:v>
                </c:pt>
                <c:pt idx="2479">
                  <c:v>1.6456749544517483E-2</c:v>
                </c:pt>
                <c:pt idx="2480">
                  <c:v>1.6482378696272018E-2</c:v>
                </c:pt>
                <c:pt idx="2481">
                  <c:v>1.6536092552285848E-2</c:v>
                </c:pt>
                <c:pt idx="2482">
                  <c:v>1.6710737050151431E-2</c:v>
                </c:pt>
                <c:pt idx="2483">
                  <c:v>1.6796979102219761E-2</c:v>
                </c:pt>
                <c:pt idx="2484">
                  <c:v>1.6791046137681592E-2</c:v>
                </c:pt>
                <c:pt idx="2485">
                  <c:v>1.6858990635989217E-2</c:v>
                </c:pt>
                <c:pt idx="2486">
                  <c:v>1.692645979306933E-2</c:v>
                </c:pt>
                <c:pt idx="2487">
                  <c:v>1.7050486662717419E-2</c:v>
                </c:pt>
                <c:pt idx="2488">
                  <c:v>1.708635913159531E-2</c:v>
                </c:pt>
                <c:pt idx="2489">
                  <c:v>1.7067536652771251E-2</c:v>
                </c:pt>
                <c:pt idx="2490">
                  <c:v>1.731391323555399E-2</c:v>
                </c:pt>
                <c:pt idx="2491">
                  <c:v>1.7294659487213617E-2</c:v>
                </c:pt>
                <c:pt idx="2492">
                  <c:v>1.72686980122513E-2</c:v>
                </c:pt>
                <c:pt idx="2493">
                  <c:v>1.7254781255596423E-2</c:v>
                </c:pt>
                <c:pt idx="2494">
                  <c:v>1.72559025799809E-2</c:v>
                </c:pt>
                <c:pt idx="2495">
                  <c:v>1.7242013927076697E-2</c:v>
                </c:pt>
                <c:pt idx="2496">
                  <c:v>1.7324049859317067E-2</c:v>
                </c:pt>
                <c:pt idx="2497">
                  <c:v>1.7304776954427368E-2</c:v>
                </c:pt>
                <c:pt idx="2498">
                  <c:v>1.7279549331058439E-2</c:v>
                </c:pt>
                <c:pt idx="2499">
                  <c:v>1.7344141061668126E-2</c:v>
                </c:pt>
                <c:pt idx="2500">
                  <c:v>1.7365870182993987E-2</c:v>
                </c:pt>
                <c:pt idx="2501">
                  <c:v>1.7339801811755571E-2</c:v>
                </c:pt>
                <c:pt idx="2502">
                  <c:v>1.7374217994344406E-2</c:v>
                </c:pt>
                <c:pt idx="2503">
                  <c:v>1.7374974551408736E-2</c:v>
                </c:pt>
                <c:pt idx="2504">
                  <c:v>1.7375728806008697E-2</c:v>
                </c:pt>
                <c:pt idx="2505">
                  <c:v>1.7356358307845043E-2</c:v>
                </c:pt>
                <c:pt idx="2506">
                  <c:v>1.7366860296187496E-2</c:v>
                </c:pt>
                <c:pt idx="2507">
                  <c:v>1.7466472809221072E-2</c:v>
                </c:pt>
                <c:pt idx="2508">
                  <c:v>1.7446931231681825E-2</c:v>
                </c:pt>
                <c:pt idx="2509">
                  <c:v>1.7421484113965571E-2</c:v>
                </c:pt>
                <c:pt idx="2510">
                  <c:v>1.7402027308101673E-2</c:v>
                </c:pt>
                <c:pt idx="2511">
                  <c:v>1.7376649513843278E-2</c:v>
                </c:pt>
                <c:pt idx="2512">
                  <c:v>1.7351310902646463E-2</c:v>
                </c:pt>
                <c:pt idx="2513">
                  <c:v>1.7399808674324006E-2</c:v>
                </c:pt>
                <c:pt idx="2514">
                  <c:v>1.7385604700746998E-2</c:v>
                </c:pt>
                <c:pt idx="2515">
                  <c:v>1.73662155659535E-2</c:v>
                </c:pt>
                <c:pt idx="2516">
                  <c:v>1.7340893065590512E-2</c:v>
                </c:pt>
                <c:pt idx="2517">
                  <c:v>1.7351450802553407E-2</c:v>
                </c:pt>
                <c:pt idx="2518">
                  <c:v>1.7326151101063961E-2</c:v>
                </c:pt>
                <c:pt idx="2519">
                  <c:v>1.7374794423931264E-2</c:v>
                </c:pt>
                <c:pt idx="2520">
                  <c:v>1.7348712656276584E-2</c:v>
                </c:pt>
                <c:pt idx="2521">
                  <c:v>1.7334620453613218E-2</c:v>
                </c:pt>
                <c:pt idx="2522">
                  <c:v>1.7311589797165641E-2</c:v>
                </c:pt>
                <c:pt idx="2523">
                  <c:v>1.7312537306277749E-2</c:v>
                </c:pt>
                <c:pt idx="2524">
                  <c:v>1.7298524361071373E-2</c:v>
                </c:pt>
                <c:pt idx="2525">
                  <c:v>1.7273306394367496E-2</c:v>
                </c:pt>
                <c:pt idx="2526">
                  <c:v>1.7373735113956443E-2</c:v>
                </c:pt>
                <c:pt idx="2527">
                  <c:v>1.7354368378579926E-2</c:v>
                </c:pt>
                <c:pt idx="2528">
                  <c:v>1.7402848483708062E-2</c:v>
                </c:pt>
                <c:pt idx="2529">
                  <c:v>1.7377469421615693E-2</c:v>
                </c:pt>
                <c:pt idx="2530">
                  <c:v>1.7352129544439779E-2</c:v>
                </c:pt>
                <c:pt idx="2531">
                  <c:v>1.7352953369028687E-2</c:v>
                </c:pt>
                <c:pt idx="2532">
                  <c:v>1.7338851882090282E-2</c:v>
                </c:pt>
                <c:pt idx="2533">
                  <c:v>1.7387421691216966E-2</c:v>
                </c:pt>
                <c:pt idx="2534">
                  <c:v>1.7421601418745911E-2</c:v>
                </c:pt>
                <c:pt idx="2535">
                  <c:v>1.7455611980973937E-2</c:v>
                </c:pt>
                <c:pt idx="2536">
                  <c:v>1.7489454670917615E-2</c:v>
                </c:pt>
                <c:pt idx="2537">
                  <c:v>1.7499479248541838E-2</c:v>
                </c:pt>
                <c:pt idx="2538">
                  <c:v>1.7479875533687229E-2</c:v>
                </c:pt>
                <c:pt idx="2539">
                  <c:v>1.7501031005636096E-2</c:v>
                </c:pt>
                <c:pt idx="2540">
                  <c:v>1.7511014258448258E-2</c:v>
                </c:pt>
                <c:pt idx="2541">
                  <c:v>1.7496567732894472E-2</c:v>
                </c:pt>
                <c:pt idx="2542">
                  <c:v>1.7530208869523511E-2</c:v>
                </c:pt>
                <c:pt idx="2543">
                  <c:v>1.7563684936958573E-2</c:v>
                </c:pt>
                <c:pt idx="2544">
                  <c:v>1.7555760263721909E-2</c:v>
                </c:pt>
                <c:pt idx="2545">
                  <c:v>1.7618520279517762E-2</c:v>
                </c:pt>
                <c:pt idx="2546">
                  <c:v>1.7598692851863194E-2</c:v>
                </c:pt>
                <c:pt idx="2547">
                  <c:v>1.7696313386735257E-2</c:v>
                </c:pt>
                <c:pt idx="2548">
                  <c:v>1.7696098696010545E-2</c:v>
                </c:pt>
                <c:pt idx="2549">
                  <c:v>1.7672464331979439E-2</c:v>
                </c:pt>
                <c:pt idx="2550">
                  <c:v>1.7648869363551489E-2</c:v>
                </c:pt>
                <c:pt idx="2551">
                  <c:v>1.7658327621844432E-2</c:v>
                </c:pt>
                <c:pt idx="2552">
                  <c:v>1.7650162145301067E-2</c:v>
                </c:pt>
                <c:pt idx="2553">
                  <c:v>1.7650085529084491E-2</c:v>
                </c:pt>
                <c:pt idx="2554">
                  <c:v>1.7630198882922651E-2</c:v>
                </c:pt>
                <c:pt idx="2555">
                  <c:v>1.7630182103804213E-2</c:v>
                </c:pt>
                <c:pt idx="2556">
                  <c:v>1.7603716966886802E-2</c:v>
                </c:pt>
                <c:pt idx="2557">
                  <c:v>1.7624354008875503E-2</c:v>
                </c:pt>
                <c:pt idx="2558">
                  <c:v>1.760966125741038E-2</c:v>
                </c:pt>
                <c:pt idx="2559">
                  <c:v>1.7583962996158376E-2</c:v>
                </c:pt>
                <c:pt idx="2560">
                  <c:v>1.7558304386945944E-2</c:v>
                </c:pt>
                <c:pt idx="2561">
                  <c:v>1.7538590046260065E-2</c:v>
                </c:pt>
                <c:pt idx="2562">
                  <c:v>1.7513001454538542E-2</c:v>
                </c:pt>
                <c:pt idx="2563">
                  <c:v>1.7498550603409817E-2</c:v>
                </c:pt>
                <c:pt idx="2564">
                  <c:v>1.7490792273612405E-2</c:v>
                </c:pt>
                <c:pt idx="2565">
                  <c:v>1.748305379142355E-2</c:v>
                </c:pt>
                <c:pt idx="2566">
                  <c:v>1.7459774929749358E-2</c:v>
                </c:pt>
                <c:pt idx="2567">
                  <c:v>1.7558583904555593E-2</c:v>
                </c:pt>
                <c:pt idx="2568">
                  <c:v>1.7558782338959734E-2</c:v>
                </c:pt>
                <c:pt idx="2569">
                  <c:v>1.7544231919595334E-2</c:v>
                </c:pt>
                <c:pt idx="2570">
                  <c:v>1.7577639308287516E-2</c:v>
                </c:pt>
                <c:pt idx="2571">
                  <c:v>1.764025612056444E-2</c:v>
                </c:pt>
                <c:pt idx="2572">
                  <c:v>1.7625528900557238E-2</c:v>
                </c:pt>
                <c:pt idx="2573">
                  <c:v>1.7599806157331234E-2</c:v>
                </c:pt>
                <c:pt idx="2574">
                  <c:v>1.7580013858648366E-2</c:v>
                </c:pt>
                <c:pt idx="2575">
                  <c:v>1.7572047563294491E-2</c:v>
                </c:pt>
                <c:pt idx="2576">
                  <c:v>1.7669894859834088E-2</c:v>
                </c:pt>
                <c:pt idx="2577">
                  <c:v>1.770269016362119E-2</c:v>
                </c:pt>
                <c:pt idx="2578">
                  <c:v>1.7735326710741336E-2</c:v>
                </c:pt>
                <c:pt idx="2579">
                  <c:v>1.7711626981433439E-2</c:v>
                </c:pt>
                <c:pt idx="2580">
                  <c:v>1.7685771419329772E-2</c:v>
                </c:pt>
                <c:pt idx="2581">
                  <c:v>1.769509942110567E-2</c:v>
                </c:pt>
                <c:pt idx="2582">
                  <c:v>1.7675128398888847E-2</c:v>
                </c:pt>
                <c:pt idx="2583">
                  <c:v>1.7651528989262418E-2</c:v>
                </c:pt>
                <c:pt idx="2584">
                  <c:v>1.7636777346359506E-2</c:v>
                </c:pt>
                <c:pt idx="2585">
                  <c:v>1.7622057665120421E-2</c:v>
                </c:pt>
                <c:pt idx="2586">
                  <c:v>1.7701209732759855E-2</c:v>
                </c:pt>
                <c:pt idx="2587">
                  <c:v>1.7677566850629045E-2</c:v>
                </c:pt>
                <c:pt idx="2588">
                  <c:v>1.7669352552015294E-2</c:v>
                </c:pt>
                <c:pt idx="2589">
                  <c:v>1.7689716710045014E-2</c:v>
                </c:pt>
                <c:pt idx="2590">
                  <c:v>1.766975577292346E-2</c:v>
                </c:pt>
                <c:pt idx="2591">
                  <c:v>1.7669620493020868E-2</c:v>
                </c:pt>
                <c:pt idx="2592">
                  <c:v>1.7654829674498291E-2</c:v>
                </c:pt>
                <c:pt idx="2593">
                  <c:v>1.7634934131660375E-2</c:v>
                </c:pt>
                <c:pt idx="2594">
                  <c:v>1.7611401743070663E-2</c:v>
                </c:pt>
                <c:pt idx="2595">
                  <c:v>1.7596737080351844E-2</c:v>
                </c:pt>
                <c:pt idx="2596">
                  <c:v>1.7582104235291884E-2</c:v>
                </c:pt>
                <c:pt idx="2597">
                  <c:v>1.7562345179320676E-2</c:v>
                </c:pt>
                <c:pt idx="2598">
                  <c:v>1.7583154893990833E-2</c:v>
                </c:pt>
                <c:pt idx="2599">
                  <c:v>1.7557497531719164E-2</c:v>
                </c:pt>
                <c:pt idx="2600">
                  <c:v>1.7531879761620676E-2</c:v>
                </c:pt>
                <c:pt idx="2601">
                  <c:v>1.7512215096239483E-2</c:v>
                </c:pt>
                <c:pt idx="2602">
                  <c:v>1.7486667209693114E-2</c:v>
                </c:pt>
                <c:pt idx="2603">
                  <c:v>1.7487082650119029E-2</c:v>
                </c:pt>
                <c:pt idx="2604">
                  <c:v>1.7479353660575771E-2</c:v>
                </c:pt>
                <c:pt idx="2605">
                  <c:v>1.7479791219524178E-2</c:v>
                </c:pt>
                <c:pt idx="2606">
                  <c:v>1.745651780877951E-2</c:v>
                </c:pt>
                <c:pt idx="2607">
                  <c:v>1.7430313363970579E-2</c:v>
                </c:pt>
                <c:pt idx="2608">
                  <c:v>1.743089947748418E-2</c:v>
                </c:pt>
                <c:pt idx="2609">
                  <c:v>1.7416627594274398E-2</c:v>
                </c:pt>
                <c:pt idx="2610">
                  <c:v>1.7393459754766555E-2</c:v>
                </c:pt>
                <c:pt idx="2611">
                  <c:v>1.745729066813562E-2</c:v>
                </c:pt>
                <c:pt idx="2612">
                  <c:v>1.7889136380356881E-2</c:v>
                </c:pt>
                <c:pt idx="2613">
                  <c:v>1.8672343143755543E-2</c:v>
                </c:pt>
                <c:pt idx="2614">
                  <c:v>1.869279612536039E-2</c:v>
                </c:pt>
                <c:pt idx="2615">
                  <c:v>1.8671553876287817E-2</c:v>
                </c:pt>
                <c:pt idx="2616">
                  <c:v>1.9452061295615931E-2</c:v>
                </c:pt>
                <c:pt idx="2617">
                  <c:v>1.9449055935689692E-2</c:v>
                </c:pt>
                <c:pt idx="2618">
                  <c:v>1.9420588657358059E-2</c:v>
                </c:pt>
                <c:pt idx="2619">
                  <c:v>1.9427138714236142E-2</c:v>
                </c:pt>
                <c:pt idx="2620">
                  <c:v>1.9456939865568623E-2</c:v>
                </c:pt>
                <c:pt idx="2621">
                  <c:v>1.9434282864498491E-2</c:v>
                </c:pt>
                <c:pt idx="2622">
                  <c:v>1.9694466533541056E-2</c:v>
                </c:pt>
                <c:pt idx="2623">
                  <c:v>2.0236923877088846E-2</c:v>
                </c:pt>
                <c:pt idx="2624">
                  <c:v>2.0232453453331245E-2</c:v>
                </c:pt>
                <c:pt idx="2625">
                  <c:v>2.0305537476648677E-2</c:v>
                </c:pt>
                <c:pt idx="2626">
                  <c:v>2.0275773967772946E-2</c:v>
                </c:pt>
                <c:pt idx="2627">
                  <c:v>2.0559859385208747E-2</c:v>
                </c:pt>
                <c:pt idx="2628">
                  <c:v>2.0908901305160522E-2</c:v>
                </c:pt>
                <c:pt idx="2629">
                  <c:v>2.1163488421148027E-2</c:v>
                </c:pt>
                <c:pt idx="2630">
                  <c:v>2.1233881203454694E-2</c:v>
                </c:pt>
                <c:pt idx="2631">
                  <c:v>2.1208384830370523E-2</c:v>
                </c:pt>
                <c:pt idx="2632">
                  <c:v>2.1176548357835636E-2</c:v>
                </c:pt>
                <c:pt idx="2633">
                  <c:v>2.1325931352191147E-2</c:v>
                </c:pt>
                <c:pt idx="2634">
                  <c:v>2.1294624170933741E-2</c:v>
                </c:pt>
                <c:pt idx="2635">
                  <c:v>2.1297262929577867E-2</c:v>
                </c:pt>
                <c:pt idx="2636">
                  <c:v>2.1265293039756043E-2</c:v>
                </c:pt>
                <c:pt idx="2637">
                  <c:v>2.1251057966111417E-2</c:v>
                </c:pt>
                <c:pt idx="2638">
                  <c:v>2.147331064866554E-2</c:v>
                </c:pt>
                <c:pt idx="2639">
                  <c:v>2.159288228567046E-2</c:v>
                </c:pt>
                <c:pt idx="2640">
                  <c:v>2.1617416562907527E-2</c:v>
                </c:pt>
                <c:pt idx="2641">
                  <c:v>2.1787240337387742E-2</c:v>
                </c:pt>
                <c:pt idx="2642">
                  <c:v>2.1760813406719325E-2</c:v>
                </c:pt>
                <c:pt idx="2643">
                  <c:v>2.1784657267658474E-2</c:v>
                </c:pt>
                <c:pt idx="2644">
                  <c:v>2.1769393547212537E-2</c:v>
                </c:pt>
                <c:pt idx="2645">
                  <c:v>2.1770903823408572E-2</c:v>
                </c:pt>
                <c:pt idx="2646">
                  <c:v>2.1744506125818519E-2</c:v>
                </c:pt>
                <c:pt idx="2647">
                  <c:v>2.1746092830132024E-2</c:v>
                </c:pt>
                <c:pt idx="2648">
                  <c:v>2.1831265533123537E-2</c:v>
                </c:pt>
                <c:pt idx="2649">
                  <c:v>2.1843011923424641E-2</c:v>
                </c:pt>
                <c:pt idx="2650">
                  <c:v>2.1813006328806474E-2</c:v>
                </c:pt>
                <c:pt idx="2651">
                  <c:v>2.1814382886668541E-2</c:v>
                </c:pt>
                <c:pt idx="2652">
                  <c:v>2.1784423920483641E-2</c:v>
                </c:pt>
                <c:pt idx="2653">
                  <c:v>2.1751722740295722E-2</c:v>
                </c:pt>
                <c:pt idx="2654">
                  <c:v>2.1788843427949803E-2</c:v>
                </c:pt>
                <c:pt idx="2655">
                  <c:v>2.1934008916013378E-2</c:v>
                </c:pt>
                <c:pt idx="2656">
                  <c:v>2.1935015893481787E-2</c:v>
                </c:pt>
                <c:pt idx="2657">
                  <c:v>2.19360198040001E-2</c:v>
                </c:pt>
                <c:pt idx="2658">
                  <c:v>2.2038496032866454E-2</c:v>
                </c:pt>
                <c:pt idx="2659">
                  <c:v>2.2160064861286653E-2</c:v>
                </c:pt>
                <c:pt idx="2660">
                  <c:v>2.2551456599397265E-2</c:v>
                </c:pt>
                <c:pt idx="2661">
                  <c:v>2.3100236721797958E-2</c:v>
                </c:pt>
                <c:pt idx="2662">
                  <c:v>2.3264738439410928E-2</c:v>
                </c:pt>
                <c:pt idx="2663">
                  <c:v>2.3655464833824823E-2</c:v>
                </c:pt>
                <c:pt idx="2664">
                  <c:v>2.4182912594570255E-2</c:v>
                </c:pt>
                <c:pt idx="2665">
                  <c:v>2.4157646524227024E-2</c:v>
                </c:pt>
                <c:pt idx="2666">
                  <c:v>2.4515941902449753E-2</c:v>
                </c:pt>
                <c:pt idx="2667">
                  <c:v>2.48229969373682E-2</c:v>
                </c:pt>
                <c:pt idx="2668">
                  <c:v>2.4786425223054666E-2</c:v>
                </c:pt>
                <c:pt idx="2669">
                  <c:v>2.4832781692554921E-2</c:v>
                </c:pt>
                <c:pt idx="2670">
                  <c:v>2.4851371001907586E-2</c:v>
                </c:pt>
                <c:pt idx="2671">
                  <c:v>2.4847851469562671E-2</c:v>
                </c:pt>
                <c:pt idx="2672">
                  <c:v>2.4835381705824267E-2</c:v>
                </c:pt>
                <c:pt idx="2673">
                  <c:v>2.4798791055955057E-2</c:v>
                </c:pt>
                <c:pt idx="2674">
                  <c:v>2.476778704225574E-2</c:v>
                </c:pt>
                <c:pt idx="2675">
                  <c:v>2.4755517650296127E-2</c:v>
                </c:pt>
                <c:pt idx="2676">
                  <c:v>2.4743279009868994E-2</c:v>
                </c:pt>
                <c:pt idx="2677">
                  <c:v>2.49056033939376E-2</c:v>
                </c:pt>
                <c:pt idx="2678">
                  <c:v>2.5066394375722265E-2</c:v>
                </c:pt>
                <c:pt idx="2679">
                  <c:v>2.5127076840974875E-2</c:v>
                </c:pt>
                <c:pt idx="2680">
                  <c:v>2.5113912271668114E-2</c:v>
                </c:pt>
                <c:pt idx="2681">
                  <c:v>2.5076895855281264E-2</c:v>
                </c:pt>
                <c:pt idx="2682">
                  <c:v>2.5041987167251766E-2</c:v>
                </c:pt>
                <c:pt idx="2683">
                  <c:v>2.5007134693649673E-2</c:v>
                </c:pt>
                <c:pt idx="2684">
                  <c:v>2.4980564162787336E-2</c:v>
                </c:pt>
                <c:pt idx="2685">
                  <c:v>2.4954045178988887E-2</c:v>
                </c:pt>
                <c:pt idx="2686">
                  <c:v>2.4917273117236981E-2</c:v>
                </c:pt>
                <c:pt idx="2687">
                  <c:v>2.5034222961344915E-2</c:v>
                </c:pt>
                <c:pt idx="2688">
                  <c:v>2.5217584404875558E-2</c:v>
                </c:pt>
                <c:pt idx="2689">
                  <c:v>2.5213025154241016E-2</c:v>
                </c:pt>
                <c:pt idx="2690">
                  <c:v>2.5177897354256854E-2</c:v>
                </c:pt>
                <c:pt idx="2691">
                  <c:v>2.514282608024283E-2</c:v>
                </c:pt>
                <c:pt idx="2692">
                  <c:v>2.5122127021813219E-2</c:v>
                </c:pt>
                <c:pt idx="2693">
                  <c:v>2.5090557577482086E-2</c:v>
                </c:pt>
                <c:pt idx="2694">
                  <c:v>2.5121139762061515E-2</c:v>
                </c:pt>
                <c:pt idx="2695">
                  <c:v>2.5084112299871016E-2</c:v>
                </c:pt>
                <c:pt idx="2696">
                  <c:v>2.5101765814919373E-2</c:v>
                </c:pt>
                <c:pt idx="2697">
                  <c:v>2.5064767962267694E-2</c:v>
                </c:pt>
                <c:pt idx="2698">
                  <c:v>2.5095458889170471E-2</c:v>
                </c:pt>
                <c:pt idx="2699">
                  <c:v>2.5074863082301245E-2</c:v>
                </c:pt>
                <c:pt idx="2700">
                  <c:v>2.5257808559273197E-2</c:v>
                </c:pt>
                <c:pt idx="2701">
                  <c:v>2.5244320777666945E-2</c:v>
                </c:pt>
                <c:pt idx="2702">
                  <c:v>2.5212538181989833E-2</c:v>
                </c:pt>
                <c:pt idx="2703">
                  <c:v>2.5177411165545782E-2</c:v>
                </c:pt>
                <c:pt idx="2704">
                  <c:v>2.52374951778889E-2</c:v>
                </c:pt>
                <c:pt idx="2705">
                  <c:v>2.5332425564273876E-2</c:v>
                </c:pt>
                <c:pt idx="2706">
                  <c:v>2.5467086998702464E-2</c:v>
                </c:pt>
                <c:pt idx="2707">
                  <c:v>2.543155068619039E-2</c:v>
                </c:pt>
                <c:pt idx="2708">
                  <c:v>2.5490278832279792E-2</c:v>
                </c:pt>
                <c:pt idx="2709">
                  <c:v>2.5548696404250098E-2</c:v>
                </c:pt>
                <c:pt idx="2710">
                  <c:v>2.5543209160042726E-2</c:v>
                </c:pt>
                <c:pt idx="2711">
                  <c:v>2.5505536840212884E-2</c:v>
                </c:pt>
                <c:pt idx="2712">
                  <c:v>2.5510239021325584E-2</c:v>
                </c:pt>
                <c:pt idx="2713">
                  <c:v>2.5488743122191598E-2</c:v>
                </c:pt>
                <c:pt idx="2714">
                  <c:v>2.5667516022547871E-2</c:v>
                </c:pt>
                <c:pt idx="2715">
                  <c:v>2.5683039342250379E-2</c:v>
                </c:pt>
                <c:pt idx="2716">
                  <c:v>2.5650493788095773E-2</c:v>
                </c:pt>
                <c:pt idx="2717">
                  <c:v>2.5761956821184321E-2</c:v>
                </c:pt>
                <c:pt idx="2718">
                  <c:v>2.6043434326349788E-2</c:v>
                </c:pt>
                <c:pt idx="2719">
                  <c:v>2.6118867498692515E-2</c:v>
                </c:pt>
                <c:pt idx="2720">
                  <c:v>2.6191070489100736E-2</c:v>
                </c:pt>
                <c:pt idx="2721">
                  <c:v>2.6205064610539154E-2</c:v>
                </c:pt>
                <c:pt idx="2722">
                  <c:v>2.6166385950395787E-2</c:v>
                </c:pt>
                <c:pt idx="2723">
                  <c:v>2.6129744530496671E-2</c:v>
                </c:pt>
                <c:pt idx="2724">
                  <c:v>2.6219633160087474E-2</c:v>
                </c:pt>
                <c:pt idx="2725">
                  <c:v>2.6104786127953611E-2</c:v>
                </c:pt>
                <c:pt idx="2726">
                  <c:v>2.6089228763843817E-2</c:v>
                </c:pt>
                <c:pt idx="2727">
                  <c:v>2.6144510457245869E-2</c:v>
                </c:pt>
                <c:pt idx="2728">
                  <c:v>2.6107886771781261E-2</c:v>
                </c:pt>
                <c:pt idx="2729">
                  <c:v>2.6100848457593574E-2</c:v>
                </c:pt>
                <c:pt idx="2730">
                  <c:v>2.6297690828075756E-2</c:v>
                </c:pt>
                <c:pt idx="2731">
                  <c:v>2.6258866502392252E-2</c:v>
                </c:pt>
                <c:pt idx="2732">
                  <c:v>2.6242939318277991E-2</c:v>
                </c:pt>
                <c:pt idx="2733">
                  <c:v>2.625640187851119E-2</c:v>
                </c:pt>
                <c:pt idx="2734">
                  <c:v>2.6240480597149958E-2</c:v>
                </c:pt>
                <c:pt idx="2735">
                  <c:v>2.6206969074543496E-2</c:v>
                </c:pt>
                <c:pt idx="2736">
                  <c:v>2.616828319015066E-2</c:v>
                </c:pt>
                <c:pt idx="2737">
                  <c:v>2.6161080095396284E-2</c:v>
                </c:pt>
                <c:pt idx="2738">
                  <c:v>2.6138185164125069E-2</c:v>
                </c:pt>
                <c:pt idx="2739">
                  <c:v>2.7509547619260093E-2</c:v>
                </c:pt>
                <c:pt idx="2740">
                  <c:v>2.9670600207499537E-2</c:v>
                </c:pt>
                <c:pt idx="2741">
                  <c:v>2.9628751198369115E-2</c:v>
                </c:pt>
                <c:pt idx="2742">
                  <c:v>2.9595049699038534E-2</c:v>
                </c:pt>
                <c:pt idx="2743">
                  <c:v>2.9551298100107162E-2</c:v>
                </c:pt>
                <c:pt idx="2744">
                  <c:v>2.9604025097966551E-2</c:v>
                </c:pt>
                <c:pt idx="2745">
                  <c:v>2.9570369711950803E-2</c:v>
                </c:pt>
                <c:pt idx="2746">
                  <c:v>2.9532054231341032E-2</c:v>
                </c:pt>
                <c:pt idx="2747">
                  <c:v>2.9504612194774588E-2</c:v>
                </c:pt>
                <c:pt idx="2748">
                  <c:v>2.9466408957622644E-2</c:v>
                </c:pt>
                <c:pt idx="2749">
                  <c:v>2.9424885106638862E-2</c:v>
                </c:pt>
                <c:pt idx="2750">
                  <c:v>2.9435599783142113E-2</c:v>
                </c:pt>
                <c:pt idx="2751">
                  <c:v>2.9564466778421086E-2</c:v>
                </c:pt>
                <c:pt idx="2752">
                  <c:v>2.952616137124503E-2</c:v>
                </c:pt>
                <c:pt idx="2753">
                  <c:v>2.948792134452605E-2</c:v>
                </c:pt>
                <c:pt idx="2754">
                  <c:v>2.9468010159658772E-2</c:v>
                </c:pt>
                <c:pt idx="2755">
                  <c:v>2.9467086098342834E-2</c:v>
                </c:pt>
                <c:pt idx="2756">
                  <c:v>2.9466164780362496E-2</c:v>
                </c:pt>
                <c:pt idx="2757">
                  <c:v>2.9446304221877242E-2</c:v>
                </c:pt>
                <c:pt idx="2758">
                  <c:v>2.9408200562878344E-2</c:v>
                </c:pt>
                <c:pt idx="2759">
                  <c:v>2.9397288320483252E-2</c:v>
                </c:pt>
                <c:pt idx="2760">
                  <c:v>2.9420967356733784E-2</c:v>
                </c:pt>
                <c:pt idx="2761">
                  <c:v>2.9431695209253785E-2</c:v>
                </c:pt>
                <c:pt idx="2762">
                  <c:v>2.9411914913963035E-2</c:v>
                </c:pt>
                <c:pt idx="2763">
                  <c:v>2.9392180707697467E-2</c:v>
                </c:pt>
                <c:pt idx="2764">
                  <c:v>2.9354169523421989E-2</c:v>
                </c:pt>
                <c:pt idx="2765">
                  <c:v>2.9343399490119555E-2</c:v>
                </c:pt>
                <c:pt idx="2766">
                  <c:v>2.9342846139758585E-2</c:v>
                </c:pt>
                <c:pt idx="2767">
                  <c:v>2.9342294439060272E-2</c:v>
                </c:pt>
                <c:pt idx="2768">
                  <c:v>2.9366182821569255E-2</c:v>
                </c:pt>
                <c:pt idx="2769">
                  <c:v>2.9324818667485507E-2</c:v>
                </c:pt>
                <c:pt idx="2770">
                  <c:v>2.9297807003832319E-2</c:v>
                </c:pt>
                <c:pt idx="2771">
                  <c:v>2.9254508445041526E-2</c:v>
                </c:pt>
                <c:pt idx="2772">
                  <c:v>2.921059372159222E-2</c:v>
                </c:pt>
                <c:pt idx="2773">
                  <c:v>2.9167428114664495E-2</c:v>
                </c:pt>
                <c:pt idx="2774">
                  <c:v>2.927718752097825E-2</c:v>
                </c:pt>
                <c:pt idx="2775">
                  <c:v>2.9233920394363986E-2</c:v>
                </c:pt>
                <c:pt idx="2776">
                  <c:v>2.9272521628316211E-2</c:v>
                </c:pt>
                <c:pt idx="2777">
                  <c:v>2.9229261614445577E-2</c:v>
                </c:pt>
                <c:pt idx="2778">
                  <c:v>2.9209954046293608E-2</c:v>
                </c:pt>
                <c:pt idx="2779">
                  <c:v>2.9166106204641454E-2</c:v>
                </c:pt>
                <c:pt idx="2780">
                  <c:v>2.9123008421176294E-2</c:v>
                </c:pt>
                <c:pt idx="2781">
                  <c:v>2.9134744091658685E-2</c:v>
                </c:pt>
                <c:pt idx="2782">
                  <c:v>2.9097173331145004E-2</c:v>
                </c:pt>
                <c:pt idx="2783">
                  <c:v>2.9064466573146239E-2</c:v>
                </c:pt>
                <c:pt idx="2784">
                  <c:v>2.917492160114345E-2</c:v>
                </c:pt>
                <c:pt idx="2785">
                  <c:v>2.9199450055981114E-2</c:v>
                </c:pt>
                <c:pt idx="2786">
                  <c:v>2.9166551351290183E-2</c:v>
                </c:pt>
                <c:pt idx="2787">
                  <c:v>2.9395188377265648E-2</c:v>
                </c:pt>
                <c:pt idx="2788">
                  <c:v>2.9353778000239347E-2</c:v>
                </c:pt>
                <c:pt idx="2789">
                  <c:v>2.9608019071331176E-2</c:v>
                </c:pt>
                <c:pt idx="2790">
                  <c:v>2.9981884480663839E-2</c:v>
                </c:pt>
                <c:pt idx="2791">
                  <c:v>2.9969475868840568E-2</c:v>
                </c:pt>
                <c:pt idx="2792">
                  <c:v>2.9978377508572629E-2</c:v>
                </c:pt>
                <c:pt idx="2793">
                  <c:v>3.0125150668850385E-2</c:v>
                </c:pt>
                <c:pt idx="2794">
                  <c:v>3.0209492495591544E-2</c:v>
                </c:pt>
                <c:pt idx="2795">
                  <c:v>3.0170089145489666E-2</c:v>
                </c:pt>
                <c:pt idx="2796">
                  <c:v>3.0130752707587114E-2</c:v>
                </c:pt>
                <c:pt idx="2797">
                  <c:v>3.0127882487411859E-2</c:v>
                </c:pt>
                <c:pt idx="2798">
                  <c:v>3.0125020605660659E-2</c:v>
                </c:pt>
                <c:pt idx="2799">
                  <c:v>3.0112242409428537E-2</c:v>
                </c:pt>
                <c:pt idx="2800">
                  <c:v>3.0109425977941206E-2</c:v>
                </c:pt>
                <c:pt idx="2801">
                  <c:v>3.0074830970919592E-2</c:v>
                </c:pt>
                <c:pt idx="2802">
                  <c:v>3.0032339003267846E-2</c:v>
                </c:pt>
                <c:pt idx="2803">
                  <c:v>3.0201790218947668E-2</c:v>
                </c:pt>
                <c:pt idx="2804">
                  <c:v>3.0167024146217369E-2</c:v>
                </c:pt>
                <c:pt idx="2805">
                  <c:v>3.0187821370398913E-2</c:v>
                </c:pt>
                <c:pt idx="2806">
                  <c:v>3.0159028262468631E-2</c:v>
                </c:pt>
                <c:pt idx="2807">
                  <c:v>3.0124341363515307E-2</c:v>
                </c:pt>
                <c:pt idx="2808">
                  <c:v>3.0190872384517571E-2</c:v>
                </c:pt>
                <c:pt idx="2809">
                  <c:v>3.0156126522128759E-2</c:v>
                </c:pt>
                <c:pt idx="2810">
                  <c:v>3.0113505365031611E-2</c:v>
                </c:pt>
                <c:pt idx="2811">
                  <c:v>3.007426504953685E-2</c:v>
                </c:pt>
                <c:pt idx="2812">
                  <c:v>3.003177398134501E-2</c:v>
                </c:pt>
                <c:pt idx="2813">
                  <c:v>3.0003300925793702E-2</c:v>
                </c:pt>
                <c:pt idx="2814">
                  <c:v>2.9960922660959701E-2</c:v>
                </c:pt>
                <c:pt idx="2815">
                  <c:v>2.9932595215892359E-2</c:v>
                </c:pt>
                <c:pt idx="2816">
                  <c:v>3.0079728551268049E-2</c:v>
                </c:pt>
                <c:pt idx="2817">
                  <c:v>3.0129962160060159E-2</c:v>
                </c:pt>
                <c:pt idx="2818">
                  <c:v>3.016477188822185E-2</c:v>
                </c:pt>
                <c:pt idx="2819">
                  <c:v>3.0136025998823982E-2</c:v>
                </c:pt>
                <c:pt idx="2820">
                  <c:v>3.0156937578324453E-2</c:v>
                </c:pt>
                <c:pt idx="2821">
                  <c:v>3.0260198683312117E-2</c:v>
                </c:pt>
                <c:pt idx="2822">
                  <c:v>3.0225324535675224E-2</c:v>
                </c:pt>
                <c:pt idx="2823">
                  <c:v>3.0233386763676769E-2</c:v>
                </c:pt>
                <c:pt idx="2824">
                  <c:v>3.0211756523593914E-2</c:v>
                </c:pt>
                <c:pt idx="2825">
                  <c:v>3.0246227346650997E-2</c:v>
                </c:pt>
                <c:pt idx="2826">
                  <c:v>3.0233137331930417E-2</c:v>
                </c:pt>
                <c:pt idx="2827">
                  <c:v>3.0356267722752062E-2</c:v>
                </c:pt>
                <c:pt idx="2828">
                  <c:v>3.0321215986362744E-2</c:v>
                </c:pt>
                <c:pt idx="2829">
                  <c:v>3.028622902048737E-2</c:v>
                </c:pt>
                <c:pt idx="2830">
                  <c:v>3.0243401193122663E-2</c:v>
                </c:pt>
                <c:pt idx="2831">
                  <c:v>3.0203940277670795E-2</c:v>
                </c:pt>
                <c:pt idx="2832">
                  <c:v>3.0161243156140289E-2</c:v>
                </c:pt>
                <c:pt idx="2833">
                  <c:v>3.0245376424940979E-2</c:v>
                </c:pt>
                <c:pt idx="2834">
                  <c:v>3.0329024956794189E-2</c:v>
                </c:pt>
                <c:pt idx="2835">
                  <c:v>3.0294023558645716E-2</c:v>
                </c:pt>
                <c:pt idx="2836">
                  <c:v>3.029068026650068E-2</c:v>
                </c:pt>
                <c:pt idx="2837">
                  <c:v>3.024586895242477E-2</c:v>
                </c:pt>
                <c:pt idx="2838">
                  <c:v>3.0266375934547542E-2</c:v>
                </c:pt>
                <c:pt idx="2839">
                  <c:v>3.0263112577863363E-2</c:v>
                </c:pt>
                <c:pt idx="2840">
                  <c:v>3.025985866089656E-2</c:v>
                </c:pt>
                <c:pt idx="2841">
                  <c:v>3.0215094285006069E-2</c:v>
                </c:pt>
                <c:pt idx="2842">
                  <c:v>3.0249551303200398E-2</c:v>
                </c:pt>
                <c:pt idx="2843">
                  <c:v>3.0210079948569044E-2</c:v>
                </c:pt>
                <c:pt idx="2844">
                  <c:v>3.0197082818372016E-2</c:v>
                </c:pt>
                <c:pt idx="2845">
                  <c:v>3.016232545931807E-2</c:v>
                </c:pt>
                <c:pt idx="2846">
                  <c:v>3.014945118098615E-2</c:v>
                </c:pt>
                <c:pt idx="2847">
                  <c:v>3.0110149797223498E-2</c:v>
                </c:pt>
                <c:pt idx="2848">
                  <c:v>3.0176754597358323E-2</c:v>
                </c:pt>
                <c:pt idx="2849">
                  <c:v>3.016384318198331E-2</c:v>
                </c:pt>
                <c:pt idx="2850">
                  <c:v>3.0129147366083665E-2</c:v>
                </c:pt>
                <c:pt idx="2851">
                  <c:v>3.0084582065520969E-2</c:v>
                </c:pt>
                <c:pt idx="2852">
                  <c:v>3.0042074600042212E-2</c:v>
                </c:pt>
                <c:pt idx="2853">
                  <c:v>2.9997641926467818E-2</c:v>
                </c:pt>
                <c:pt idx="2854">
                  <c:v>2.9969238994470248E-2</c:v>
                </c:pt>
                <c:pt idx="2855">
                  <c:v>2.9926914884457433E-2</c:v>
                </c:pt>
                <c:pt idx="2856">
                  <c:v>2.9924638761792292E-2</c:v>
                </c:pt>
                <c:pt idx="2857">
                  <c:v>2.9885719591885445E-2</c:v>
                </c:pt>
                <c:pt idx="2858">
                  <c:v>2.9921548321892262E-2</c:v>
                </c:pt>
                <c:pt idx="2859">
                  <c:v>2.9882634410866627E-2</c:v>
                </c:pt>
                <c:pt idx="2860">
                  <c:v>2.9838444621467983E-2</c:v>
                </c:pt>
                <c:pt idx="2861">
                  <c:v>2.9924456339670634E-2</c:v>
                </c:pt>
                <c:pt idx="2862">
                  <c:v>2.9879535939555342E-2</c:v>
                </c:pt>
                <c:pt idx="2863">
                  <c:v>2.9867392504058201E-2</c:v>
                </c:pt>
                <c:pt idx="2864">
                  <c:v>2.9833246712232381E-2</c:v>
                </c:pt>
                <c:pt idx="2865">
                  <c:v>2.9791138884177497E-2</c:v>
                </c:pt>
                <c:pt idx="2866">
                  <c:v>2.977922509368713E-2</c:v>
                </c:pt>
                <c:pt idx="2867">
                  <c:v>2.9767342297745119E-2</c:v>
                </c:pt>
                <c:pt idx="2868">
                  <c:v>2.9725339323888617E-2</c:v>
                </c:pt>
                <c:pt idx="2869">
                  <c:v>2.9686759557800726E-2</c:v>
                </c:pt>
                <c:pt idx="2870">
                  <c:v>2.9652949933690775E-2</c:v>
                </c:pt>
                <c:pt idx="2871">
                  <c:v>2.9619203319081498E-2</c:v>
                </c:pt>
                <c:pt idx="2872">
                  <c:v>2.9591580795284639E-2</c:v>
                </c:pt>
                <c:pt idx="2873">
                  <c:v>2.9553229121672683E-2</c:v>
                </c:pt>
                <c:pt idx="2874">
                  <c:v>2.9509541254930237E-2</c:v>
                </c:pt>
                <c:pt idx="2875">
                  <c:v>2.9467948697742892E-2</c:v>
                </c:pt>
                <c:pt idx="2876">
                  <c:v>2.9521074518202923E-2</c:v>
                </c:pt>
                <c:pt idx="2877">
                  <c:v>2.9482843175366872E-2</c:v>
                </c:pt>
                <c:pt idx="2878">
                  <c:v>2.9438585692559464E-2</c:v>
                </c:pt>
                <c:pt idx="2879">
                  <c:v>2.9400495218814725E-2</c:v>
                </c:pt>
                <c:pt idx="2880">
                  <c:v>2.9399771818500904E-2</c:v>
                </c:pt>
                <c:pt idx="2881">
                  <c:v>2.9410570988609105E-2</c:v>
                </c:pt>
                <c:pt idx="2882">
                  <c:v>2.9463972255556931E-2</c:v>
                </c:pt>
                <c:pt idx="2883">
                  <c:v>2.9419743100390923E-2</c:v>
                </c:pt>
                <c:pt idx="2884">
                  <c:v>2.9408800507210467E-2</c:v>
                </c:pt>
                <c:pt idx="2885">
                  <c:v>2.9446650094572487E-2</c:v>
                </c:pt>
                <c:pt idx="2886">
                  <c:v>2.9419385216373085E-2</c:v>
                </c:pt>
                <c:pt idx="2887">
                  <c:v>2.9392176954971625E-2</c:v>
                </c:pt>
                <c:pt idx="2888">
                  <c:v>2.9354165777109434E-2</c:v>
                </c:pt>
                <c:pt idx="2889">
                  <c:v>2.9327093065067918E-2</c:v>
                </c:pt>
                <c:pt idx="2890">
                  <c:v>2.9316394381239914E-2</c:v>
                </c:pt>
                <c:pt idx="2891">
                  <c:v>2.9273067488576384E-2</c:v>
                </c:pt>
                <c:pt idx="2892">
                  <c:v>2.9246163561614653E-2</c:v>
                </c:pt>
                <c:pt idx="2893">
                  <c:v>2.9245900568271199E-2</c:v>
                </c:pt>
                <c:pt idx="2894">
                  <c:v>2.9257219187648262E-2</c:v>
                </c:pt>
                <c:pt idx="2895">
                  <c:v>2.9230348275257566E-2</c:v>
                </c:pt>
                <c:pt idx="2896">
                  <c:v>2.924171956566525E-2</c:v>
                </c:pt>
                <c:pt idx="2897">
                  <c:v>2.9280287154135651E-2</c:v>
                </c:pt>
                <c:pt idx="2898">
                  <c:v>2.9242467281289219E-2</c:v>
                </c:pt>
                <c:pt idx="2899">
                  <c:v>2.9215627108479473E-2</c:v>
                </c:pt>
                <c:pt idx="2900">
                  <c:v>2.9215455498167439E-2</c:v>
                </c:pt>
                <c:pt idx="2901">
                  <c:v>2.9174331627256057E-2</c:v>
                </c:pt>
                <c:pt idx="2902">
                  <c:v>2.9136693078239621E-2</c:v>
                </c:pt>
                <c:pt idx="2903">
                  <c:v>2.9093640138315998E-2</c:v>
                </c:pt>
                <c:pt idx="2904">
                  <c:v>2.905065283984579E-2</c:v>
                </c:pt>
                <c:pt idx="2905">
                  <c:v>2.9007731085744663E-2</c:v>
                </c:pt>
                <c:pt idx="2906">
                  <c:v>2.8966938599138427E-2</c:v>
                </c:pt>
                <c:pt idx="2907">
                  <c:v>2.8926211222046413E-2</c:v>
                </c:pt>
                <c:pt idx="2908">
                  <c:v>2.8951699084261429E-2</c:v>
                </c:pt>
                <c:pt idx="2909">
                  <c:v>2.8908928220169779E-2</c:v>
                </c:pt>
                <c:pt idx="2910">
                  <c:v>2.8882785405305936E-2</c:v>
                </c:pt>
                <c:pt idx="2911">
                  <c:v>2.8842192380993739E-2</c:v>
                </c:pt>
                <c:pt idx="2912">
                  <c:v>2.8799588517392543E-2</c:v>
                </c:pt>
                <c:pt idx="2913">
                  <c:v>2.8756356686388752E-2</c:v>
                </c:pt>
                <c:pt idx="2914">
                  <c:v>2.8724291523580123E-2</c:v>
                </c:pt>
                <c:pt idx="2915">
                  <c:v>2.8692286882844475E-2</c:v>
                </c:pt>
                <c:pt idx="2916">
                  <c:v>2.8666599465410763E-2</c:v>
                </c:pt>
                <c:pt idx="2917">
                  <c:v>2.8629832092621023E-2</c:v>
                </c:pt>
                <c:pt idx="2918">
                  <c:v>2.8631432290760872E-2</c:v>
                </c:pt>
                <c:pt idx="2919">
                  <c:v>2.8599603075598622E-2</c:v>
                </c:pt>
                <c:pt idx="2920">
                  <c:v>2.8581781159647917E-2</c:v>
                </c:pt>
                <c:pt idx="2921">
                  <c:v>2.86086144527378E-2</c:v>
                </c:pt>
                <c:pt idx="2922">
                  <c:v>2.8571946817793091E-2</c:v>
                </c:pt>
                <c:pt idx="2923">
                  <c:v>2.8554190700987844E-2</c:v>
                </c:pt>
                <c:pt idx="2924">
                  <c:v>2.8517616725188145E-2</c:v>
                </c:pt>
                <c:pt idx="2925">
                  <c:v>2.8499990006281339E-2</c:v>
                </c:pt>
                <c:pt idx="2926">
                  <c:v>2.8482405308041008E-2</c:v>
                </c:pt>
                <c:pt idx="2927">
                  <c:v>2.8440350270487694E-2</c:v>
                </c:pt>
                <c:pt idx="2928">
                  <c:v>2.8415194936161316E-2</c:v>
                </c:pt>
                <c:pt idx="2929">
                  <c:v>2.8372540128622031E-2</c:v>
                </c:pt>
                <c:pt idx="2930">
                  <c:v>2.8414931240657942E-2</c:v>
                </c:pt>
                <c:pt idx="2931">
                  <c:v>2.8397549586602455E-2</c:v>
                </c:pt>
                <c:pt idx="2932">
                  <c:v>2.8473440618168314E-2</c:v>
                </c:pt>
                <c:pt idx="2933">
                  <c:v>2.8455919247827997E-2</c:v>
                </c:pt>
                <c:pt idx="2934">
                  <c:v>2.8413904621348556E-2</c:v>
                </c:pt>
                <c:pt idx="2935">
                  <c:v>2.8396525420692927E-2</c:v>
                </c:pt>
                <c:pt idx="2936">
                  <c:v>2.8360223033612953E-2</c:v>
                </c:pt>
                <c:pt idx="2937">
                  <c:v>2.8323983234722433E-2</c:v>
                </c:pt>
                <c:pt idx="2938">
                  <c:v>2.8287805936800921E-2</c:v>
                </c:pt>
                <c:pt idx="2939">
                  <c:v>2.8270728587859485E-2</c:v>
                </c:pt>
                <c:pt idx="2940">
                  <c:v>2.8228290642611537E-2</c:v>
                </c:pt>
                <c:pt idx="2941">
                  <c:v>2.8231126698232325E-2</c:v>
                </c:pt>
                <c:pt idx="2942">
                  <c:v>2.8206415324004447E-2</c:v>
                </c:pt>
                <c:pt idx="2943">
                  <c:v>2.816478143793848E-2</c:v>
                </c:pt>
                <c:pt idx="2944">
                  <c:v>2.8123211095452901E-2</c:v>
                </c:pt>
                <c:pt idx="2945">
                  <c:v>2.8081704202653875E-2</c:v>
                </c:pt>
                <c:pt idx="2946">
                  <c:v>2.8110526958467708E-2</c:v>
                </c:pt>
                <c:pt idx="2947">
                  <c:v>2.8093875680823242E-2</c:v>
                </c:pt>
                <c:pt idx="2948">
                  <c:v>2.8069456595021296E-2</c:v>
                </c:pt>
                <c:pt idx="2949">
                  <c:v>2.8045089600172563E-2</c:v>
                </c:pt>
                <c:pt idx="2950">
                  <c:v>2.8009393996403724E-2</c:v>
                </c:pt>
                <c:pt idx="2951">
                  <c:v>2.7985155241881027E-2</c:v>
                </c:pt>
                <c:pt idx="2952">
                  <c:v>2.7960968286040933E-2</c:v>
                </c:pt>
                <c:pt idx="2953">
                  <c:v>2.7919709057642586E-2</c:v>
                </c:pt>
                <c:pt idx="2954">
                  <c:v>2.7884230416454641E-2</c:v>
                </c:pt>
                <c:pt idx="2955">
                  <c:v>2.784237265392769E-2</c:v>
                </c:pt>
                <c:pt idx="2956">
                  <c:v>2.7801294492668532E-2</c:v>
                </c:pt>
                <c:pt idx="2957">
                  <c:v>2.7762432422129082E-2</c:v>
                </c:pt>
                <c:pt idx="2958">
                  <c:v>2.773872268785724E-2</c:v>
                </c:pt>
                <c:pt idx="2959">
                  <c:v>2.77085922405165E-2</c:v>
                </c:pt>
                <c:pt idx="2960">
                  <c:v>2.7669878932712447E-2</c:v>
                </c:pt>
                <c:pt idx="2961">
                  <c:v>2.7663661373409941E-2</c:v>
                </c:pt>
                <c:pt idx="2962">
                  <c:v>2.7680507017502066E-2</c:v>
                </c:pt>
                <c:pt idx="2963">
                  <c:v>2.766489774794411E-2</c:v>
                </c:pt>
                <c:pt idx="2964">
                  <c:v>2.7634908820338398E-2</c:v>
                </c:pt>
                <c:pt idx="2965">
                  <c:v>2.7604977427237991E-2</c:v>
                </c:pt>
                <c:pt idx="2966">
                  <c:v>2.7589552451725344E-2</c:v>
                </c:pt>
                <c:pt idx="2967">
                  <c:v>2.7559708127617592E-2</c:v>
                </c:pt>
                <c:pt idx="2968">
                  <c:v>2.7529921128649451E-2</c:v>
                </c:pt>
                <c:pt idx="2969">
                  <c:v>2.7495118661204677E-2</c:v>
                </c:pt>
                <c:pt idx="2970">
                  <c:v>2.7500258849124527E-2</c:v>
                </c:pt>
                <c:pt idx="2971">
                  <c:v>2.7485090033016184E-2</c:v>
                </c:pt>
                <c:pt idx="2972">
                  <c:v>2.744673565384859E-2</c:v>
                </c:pt>
                <c:pt idx="2973">
                  <c:v>2.7408442907427135E-2</c:v>
                </c:pt>
                <c:pt idx="2974">
                  <c:v>2.7455261090417012E-2</c:v>
                </c:pt>
                <c:pt idx="2975">
                  <c:v>2.7414047265194856E-2</c:v>
                </c:pt>
                <c:pt idx="2976">
                  <c:v>2.7391088657052389E-2</c:v>
                </c:pt>
                <c:pt idx="2977">
                  <c:v>2.7361626055691125E-2</c:v>
                </c:pt>
                <c:pt idx="2978">
                  <c:v>2.7321282149327161E-2</c:v>
                </c:pt>
                <c:pt idx="2979">
                  <c:v>2.7280269443469451E-2</c:v>
                </c:pt>
                <c:pt idx="2980">
                  <c:v>2.724004983876626E-2</c:v>
                </c:pt>
                <c:pt idx="2981">
                  <c:v>2.7199891688860015E-2</c:v>
                </c:pt>
                <c:pt idx="2982">
                  <c:v>2.7194989108183899E-2</c:v>
                </c:pt>
                <c:pt idx="2983">
                  <c:v>2.7160769738955738E-2</c:v>
                </c:pt>
                <c:pt idx="2984">
                  <c:v>2.7120732736912505E-2</c:v>
                </c:pt>
                <c:pt idx="2985">
                  <c:v>2.7082964317188079E-2</c:v>
                </c:pt>
                <c:pt idx="2986">
                  <c:v>2.7042309356589068E-2</c:v>
                </c:pt>
                <c:pt idx="2987">
                  <c:v>2.7002453397133273E-2</c:v>
                </c:pt>
                <c:pt idx="2988">
                  <c:v>2.6962658355749389E-2</c:v>
                </c:pt>
                <c:pt idx="2989">
                  <c:v>2.6940681711764052E-2</c:v>
                </c:pt>
                <c:pt idx="2990">
                  <c:v>2.6900981092038177E-2</c:v>
                </c:pt>
                <c:pt idx="2991">
                  <c:v>2.6867275222455446E-2</c:v>
                </c:pt>
                <c:pt idx="2992">
                  <c:v>2.6829915037083839E-2</c:v>
                </c:pt>
                <c:pt idx="2993">
                  <c:v>2.6796333525140357E-2</c:v>
                </c:pt>
                <c:pt idx="2994">
                  <c:v>2.6759087696911418E-2</c:v>
                </c:pt>
                <c:pt idx="2995">
                  <c:v>2.6886198893684456E-2</c:v>
                </c:pt>
                <c:pt idx="2996">
                  <c:v>2.688218582835275E-2</c:v>
                </c:pt>
                <c:pt idx="2997">
                  <c:v>2.6853707695061138E-2</c:v>
                </c:pt>
                <c:pt idx="2998">
                  <c:v>2.681339687769661E-2</c:v>
                </c:pt>
                <c:pt idx="2999">
                  <c:v>2.6773890844952089E-2</c:v>
                </c:pt>
                <c:pt idx="3000">
                  <c:v>2.6745623288510285E-2</c:v>
                </c:pt>
                <c:pt idx="3001">
                  <c:v>2.671218939944359E-2</c:v>
                </c:pt>
                <c:pt idx="3002">
                  <c:v>2.679805403204855E-2</c:v>
                </c:pt>
                <c:pt idx="3003">
                  <c:v>2.6760805429891048E-2</c:v>
                </c:pt>
                <c:pt idx="3004">
                  <c:v>2.6810717489388819E-2</c:v>
                </c:pt>
                <c:pt idx="3005">
                  <c:v>2.6782378280977182E-2</c:v>
                </c:pt>
                <c:pt idx="3006">
                  <c:v>2.6742919673048121E-2</c:v>
                </c:pt>
                <c:pt idx="3007">
                  <c:v>2.6714712410722558E-2</c:v>
                </c:pt>
                <c:pt idx="3008">
                  <c:v>2.6686560089612104E-2</c:v>
                </c:pt>
                <c:pt idx="3009">
                  <c:v>2.6665189147477841E-2</c:v>
                </c:pt>
                <c:pt idx="3010">
                  <c:v>2.6625909729938977E-2</c:v>
                </c:pt>
                <c:pt idx="3011">
                  <c:v>2.6633867217618356E-2</c:v>
                </c:pt>
                <c:pt idx="3012">
                  <c:v>2.6605872511971024E-2</c:v>
                </c:pt>
                <c:pt idx="3013">
                  <c:v>2.6565933726614716E-2</c:v>
                </c:pt>
                <c:pt idx="3014">
                  <c:v>2.6562838991620732E-2</c:v>
                </c:pt>
                <c:pt idx="3015">
                  <c:v>2.6529725678283923E-2</c:v>
                </c:pt>
                <c:pt idx="3016">
                  <c:v>2.6508700568942344E-2</c:v>
                </c:pt>
                <c:pt idx="3017">
                  <c:v>2.6468907650983309E-2</c:v>
                </c:pt>
                <c:pt idx="3018">
                  <c:v>2.6556289718256142E-2</c:v>
                </c:pt>
                <c:pt idx="3019">
                  <c:v>2.6564477131215347E-2</c:v>
                </c:pt>
                <c:pt idx="3020">
                  <c:v>2.6536617884077199E-2</c:v>
                </c:pt>
                <c:pt idx="3021">
                  <c:v>2.6533607736068065E-2</c:v>
                </c:pt>
                <c:pt idx="3022">
                  <c:v>2.6505808802590482E-2</c:v>
                </c:pt>
                <c:pt idx="3023">
                  <c:v>2.6526936672440722E-2</c:v>
                </c:pt>
                <c:pt idx="3024">
                  <c:v>2.6514186093117578E-2</c:v>
                </c:pt>
                <c:pt idx="3025">
                  <c:v>2.6643200274944531E-2</c:v>
                </c:pt>
                <c:pt idx="3026">
                  <c:v>2.6609945942151905E-2</c:v>
                </c:pt>
                <c:pt idx="3027">
                  <c:v>2.6660593439310692E-2</c:v>
                </c:pt>
                <c:pt idx="3028">
                  <c:v>2.6620572510909823E-2</c:v>
                </c:pt>
                <c:pt idx="3029">
                  <c:v>2.6587357873288142E-2</c:v>
                </c:pt>
                <c:pt idx="3030">
                  <c:v>2.6548197481169065E-2</c:v>
                </c:pt>
                <c:pt idx="3031">
                  <c:v>2.661637258133601E-2</c:v>
                </c:pt>
                <c:pt idx="3032">
                  <c:v>2.6583165312589183E-2</c:v>
                </c:pt>
                <c:pt idx="3033">
                  <c:v>2.6604000200108453E-2</c:v>
                </c:pt>
                <c:pt idx="3034">
                  <c:v>2.6567064621802604E-2</c:v>
                </c:pt>
                <c:pt idx="3035">
                  <c:v>2.6602196472121357E-2</c:v>
                </c:pt>
                <c:pt idx="3036">
                  <c:v>2.6589256413716827E-2</c:v>
                </c:pt>
                <c:pt idx="3037">
                  <c:v>2.6556096729011096E-2</c:v>
                </c:pt>
                <c:pt idx="3038">
                  <c:v>2.6553030367405032E-2</c:v>
                </c:pt>
                <c:pt idx="3039">
                  <c:v>2.6540214043818806E-2</c:v>
                </c:pt>
                <c:pt idx="3040">
                  <c:v>2.6608433491377922E-2</c:v>
                </c:pt>
                <c:pt idx="3041">
                  <c:v>2.6580488416748742E-2</c:v>
                </c:pt>
                <c:pt idx="3042">
                  <c:v>2.6540587736135303E-2</c:v>
                </c:pt>
                <c:pt idx="3043">
                  <c:v>2.6507513491526739E-2</c:v>
                </c:pt>
                <c:pt idx="3044">
                  <c:v>2.6486537467390929E-2</c:v>
                </c:pt>
                <c:pt idx="3045">
                  <c:v>2.6717395293478229E-2</c:v>
                </c:pt>
                <c:pt idx="3046">
                  <c:v>2.6678036045538842E-2</c:v>
                </c:pt>
                <c:pt idx="3047">
                  <c:v>2.663873698278937E-2</c:v>
                </c:pt>
                <c:pt idx="3048">
                  <c:v>2.6601745348110575E-2</c:v>
                </c:pt>
                <c:pt idx="3049">
                  <c:v>2.6688296265955379E-2</c:v>
                </c:pt>
                <c:pt idx="3050">
                  <c:v>2.6722906342627421E-2</c:v>
                </c:pt>
                <c:pt idx="3051">
                  <c:v>2.6709663275509603E-2</c:v>
                </c:pt>
                <c:pt idx="3052">
                  <c:v>2.667629240487418E-2</c:v>
                </c:pt>
                <c:pt idx="3053">
                  <c:v>2.6642980037095174E-2</c:v>
                </c:pt>
                <c:pt idx="3054">
                  <c:v>2.6663589082235654E-2</c:v>
                </c:pt>
                <c:pt idx="3055">
                  <c:v>2.6630298990326644E-2</c:v>
                </c:pt>
                <c:pt idx="3056">
                  <c:v>2.6593320971493133E-2</c:v>
                </c:pt>
                <c:pt idx="3057">
                  <c:v>2.6590147294894027E-2</c:v>
                </c:pt>
                <c:pt idx="3058">
                  <c:v>2.6568988796851285E-2</c:v>
                </c:pt>
                <c:pt idx="3059">
                  <c:v>2.6529105378624206E-2</c:v>
                </c:pt>
                <c:pt idx="3060">
                  <c:v>2.6490034078998068E-2</c:v>
                </c:pt>
                <c:pt idx="3061">
                  <c:v>2.6498440916696706E-2</c:v>
                </c:pt>
                <c:pt idx="3062">
                  <c:v>2.6485762193432898E-2</c:v>
                </c:pt>
                <c:pt idx="3063">
                  <c:v>2.6449017498232044E-2</c:v>
                </c:pt>
                <c:pt idx="3064">
                  <c:v>2.6412332147947984E-2</c:v>
                </c:pt>
                <c:pt idx="3065">
                  <c:v>2.6391566758106416E-2</c:v>
                </c:pt>
                <c:pt idx="3066">
                  <c:v>2.637084738650403E-2</c:v>
                </c:pt>
                <c:pt idx="3067">
                  <c:v>2.6350173954438727E-2</c:v>
                </c:pt>
                <c:pt idx="3068">
                  <c:v>2.6322734094947672E-2</c:v>
                </c:pt>
                <c:pt idx="3069">
                  <c:v>2.6295348049589443E-2</c:v>
                </c:pt>
                <c:pt idx="3070">
                  <c:v>2.6256634336388241E-2</c:v>
                </c:pt>
                <c:pt idx="3071">
                  <c:v>2.6244567898886004E-2</c:v>
                </c:pt>
                <c:pt idx="3072">
                  <c:v>2.6232532135329587E-2</c:v>
                </c:pt>
                <c:pt idx="3073">
                  <c:v>2.62304047249864E-2</c:v>
                </c:pt>
                <c:pt idx="3074">
                  <c:v>2.6203199946703174E-2</c:v>
                </c:pt>
                <c:pt idx="3075">
                  <c:v>2.6166911908671448E-2</c:v>
                </c:pt>
                <c:pt idx="3076">
                  <c:v>2.613449520300283E-2</c:v>
                </c:pt>
                <c:pt idx="3077">
                  <c:v>2.6107479039609659E-2</c:v>
                </c:pt>
                <c:pt idx="3078">
                  <c:v>2.6080516065152423E-2</c:v>
                </c:pt>
                <c:pt idx="3079">
                  <c:v>2.606889848717164E-2</c:v>
                </c:pt>
                <c:pt idx="3080">
                  <c:v>2.602976576785615E-2</c:v>
                </c:pt>
                <c:pt idx="3081">
                  <c:v>2.6018277995980593E-2</c:v>
                </c:pt>
                <c:pt idx="3082">
                  <c:v>2.5998389908397038E-2</c:v>
                </c:pt>
                <c:pt idx="3083">
                  <c:v>2.5959363031391087E-2</c:v>
                </c:pt>
                <c:pt idx="3084">
                  <c:v>2.5982590441555337E-2</c:v>
                </c:pt>
                <c:pt idx="3085">
                  <c:v>2.596278223453688E-2</c:v>
                </c:pt>
                <c:pt idx="3086">
                  <c:v>2.5943018396024229E-2</c:v>
                </c:pt>
                <c:pt idx="3087">
                  <c:v>2.5916379775971578E-2</c:v>
                </c:pt>
                <c:pt idx="3088">
                  <c:v>2.5889793785906029E-2</c:v>
                </c:pt>
                <c:pt idx="3089">
                  <c:v>2.5913292354599472E-2</c:v>
                </c:pt>
                <c:pt idx="3090">
                  <c:v>2.5874393219802828E-2</c:v>
                </c:pt>
                <c:pt idx="3091">
                  <c:v>2.5847890235489755E-2</c:v>
                </c:pt>
                <c:pt idx="3092">
                  <c:v>2.5886182619830528E-2</c:v>
                </c:pt>
                <c:pt idx="3093">
                  <c:v>2.5866590567716421E-2</c:v>
                </c:pt>
                <c:pt idx="3094">
                  <c:v>2.5840103016077733E-2</c:v>
                </c:pt>
                <c:pt idx="3095">
                  <c:v>2.5894595541752868E-2</c:v>
                </c:pt>
                <c:pt idx="3096">
                  <c:v>2.5883454524089605E-2</c:v>
                </c:pt>
                <c:pt idx="3097">
                  <c:v>2.5844600179656733E-2</c:v>
                </c:pt>
                <c:pt idx="3098">
                  <c:v>2.5833587796421809E-2</c:v>
                </c:pt>
                <c:pt idx="3099">
                  <c:v>2.5801759982145459E-2</c:v>
                </c:pt>
                <c:pt idx="3100">
                  <c:v>2.5763028271569975E-2</c:v>
                </c:pt>
                <c:pt idx="3101">
                  <c:v>2.5817914555704358E-2</c:v>
                </c:pt>
                <c:pt idx="3102">
                  <c:v>2.5791523329886143E-2</c:v>
                </c:pt>
                <c:pt idx="3103">
                  <c:v>2.5765184366805128E-2</c:v>
                </c:pt>
                <c:pt idx="3104">
                  <c:v>2.5900197956424374E-2</c:v>
                </c:pt>
                <c:pt idx="3105">
                  <c:v>2.593825658577675E-2</c:v>
                </c:pt>
                <c:pt idx="3106">
                  <c:v>2.5936992930516128E-2</c:v>
                </c:pt>
                <c:pt idx="3107">
                  <c:v>2.5974887502373863E-2</c:v>
                </c:pt>
                <c:pt idx="3108">
                  <c:v>2.5955096546559728E-2</c:v>
                </c:pt>
                <c:pt idx="3109">
                  <c:v>2.5965297357371433E-2</c:v>
                </c:pt>
                <c:pt idx="3110">
                  <c:v>2.6003065937429702E-2</c:v>
                </c:pt>
                <c:pt idx="3111">
                  <c:v>2.5976308776235028E-2</c:v>
                </c:pt>
                <c:pt idx="3112">
                  <c:v>2.6030109468584493E-2</c:v>
                </c:pt>
                <c:pt idx="3113">
                  <c:v>2.6003298962940832E-2</c:v>
                </c:pt>
                <c:pt idx="3114">
                  <c:v>2.5991878969202502E-2</c:v>
                </c:pt>
                <c:pt idx="3115">
                  <c:v>2.5990457211538323E-2</c:v>
                </c:pt>
                <c:pt idx="3116">
                  <c:v>2.5970631389882527E-2</c:v>
                </c:pt>
                <c:pt idx="3117">
                  <c:v>2.5943938242125292E-2</c:v>
                </c:pt>
                <c:pt idx="3118">
                  <c:v>2.590576231902043E-2</c:v>
                </c:pt>
                <c:pt idx="3119">
                  <c:v>2.5879197313131978E-2</c:v>
                </c:pt>
                <c:pt idx="3120">
                  <c:v>2.5951157493821778E-2</c:v>
                </c:pt>
                <c:pt idx="3121">
                  <c:v>2.5924502798506305E-2</c:v>
                </c:pt>
                <c:pt idx="3122">
                  <c:v>2.5886356627123366E-2</c:v>
                </c:pt>
                <c:pt idx="3123">
                  <c:v>2.5866764184390659E-2</c:v>
                </c:pt>
                <c:pt idx="3124">
                  <c:v>2.5890352711923383E-2</c:v>
                </c:pt>
                <c:pt idx="3125">
                  <c:v>2.5879222602729301E-2</c:v>
                </c:pt>
                <c:pt idx="3126">
                  <c:v>2.5859646176167837E-2</c:v>
                </c:pt>
                <c:pt idx="3127">
                  <c:v>2.5821599293390483E-2</c:v>
                </c:pt>
                <c:pt idx="3128">
                  <c:v>2.5783610660865947E-2</c:v>
                </c:pt>
                <c:pt idx="3129">
                  <c:v>2.576424917007147E-2</c:v>
                </c:pt>
                <c:pt idx="3130">
                  <c:v>2.5726348347648122E-2</c:v>
                </c:pt>
                <c:pt idx="3131">
                  <c:v>2.5725712649775242E-2</c:v>
                </c:pt>
                <c:pt idx="3132">
                  <c:v>2.568709509588013E-2</c:v>
                </c:pt>
                <c:pt idx="3133">
                  <c:v>2.5651642995196268E-2</c:v>
                </c:pt>
                <c:pt idx="3134">
                  <c:v>2.562558147231726E-2</c:v>
                </c:pt>
                <c:pt idx="3135">
                  <c:v>2.5587892999031563E-2</c:v>
                </c:pt>
                <c:pt idx="3136">
                  <c:v>2.5577544397184786E-2</c:v>
                </c:pt>
                <c:pt idx="3137">
                  <c:v>2.5602271143451785E-2</c:v>
                </c:pt>
                <c:pt idx="3138">
                  <c:v>2.5626899958534798E-2</c:v>
                </c:pt>
                <c:pt idx="3139">
                  <c:v>2.5591545516672164E-2</c:v>
                </c:pt>
                <c:pt idx="3140">
                  <c:v>2.5553129364641575E-2</c:v>
                </c:pt>
                <c:pt idx="3141">
                  <c:v>2.5542871082350732E-2</c:v>
                </c:pt>
                <c:pt idx="3142">
                  <c:v>2.5511558769630596E-2</c:v>
                </c:pt>
                <c:pt idx="3143">
                  <c:v>2.5474044939440776E-2</c:v>
                </c:pt>
                <c:pt idx="3144">
                  <c:v>2.5499182875632586E-2</c:v>
                </c:pt>
                <c:pt idx="3145">
                  <c:v>2.5499226054434689E-2</c:v>
                </c:pt>
                <c:pt idx="3146">
                  <c:v>2.548050702222342E-2</c:v>
                </c:pt>
                <c:pt idx="3147">
                  <c:v>2.5461830447118097E-2</c:v>
                </c:pt>
                <c:pt idx="3148">
                  <c:v>2.5426743986209553E-2</c:v>
                </c:pt>
                <c:pt idx="3149">
                  <c:v>2.5401130085440093E-2</c:v>
                </c:pt>
                <c:pt idx="3150">
                  <c:v>2.5370069765467976E-2</c:v>
                </c:pt>
                <c:pt idx="3151">
                  <c:v>2.548569847411928E-2</c:v>
                </c:pt>
                <c:pt idx="3152">
                  <c:v>2.5475615680451084E-2</c:v>
                </c:pt>
                <c:pt idx="3153">
                  <c:v>2.5440506829989794E-2</c:v>
                </c:pt>
                <c:pt idx="3154">
                  <c:v>2.5480641492977067E-2</c:v>
                </c:pt>
                <c:pt idx="3155">
                  <c:v>2.5443175022662662E-2</c:v>
                </c:pt>
                <c:pt idx="3156">
                  <c:v>2.5404981593540741E-2</c:v>
                </c:pt>
                <c:pt idx="3157">
                  <c:v>2.5461719063329984E-2</c:v>
                </c:pt>
                <c:pt idx="3158">
                  <c:v>2.5599244190988094E-2</c:v>
                </c:pt>
                <c:pt idx="3159">
                  <c:v>2.5588866119952411E-2</c:v>
                </c:pt>
                <c:pt idx="3160">
                  <c:v>2.5551233878422296E-2</c:v>
                </c:pt>
                <c:pt idx="3161">
                  <c:v>2.5525371963168973E-2</c:v>
                </c:pt>
                <c:pt idx="3162">
                  <c:v>2.5490182315318279E-2</c:v>
                </c:pt>
                <c:pt idx="3163">
                  <c:v>2.549025251575477E-2</c:v>
                </c:pt>
                <c:pt idx="3164">
                  <c:v>2.5471553834023029E-2</c:v>
                </c:pt>
                <c:pt idx="3165">
                  <c:v>2.5608996806947577E-2</c:v>
                </c:pt>
                <c:pt idx="3166">
                  <c:v>2.559002922289105E-2</c:v>
                </c:pt>
                <c:pt idx="3167">
                  <c:v>2.5564090139255102E-2</c:v>
                </c:pt>
                <c:pt idx="3168">
                  <c:v>2.5528837634832147E-2</c:v>
                </c:pt>
                <c:pt idx="3169">
                  <c:v>2.5689860085946242E-2</c:v>
                </c:pt>
                <c:pt idx="3170">
                  <c:v>2.5663722689980385E-2</c:v>
                </c:pt>
                <c:pt idx="3171">
                  <c:v>2.5628308503935559E-2</c:v>
                </c:pt>
                <c:pt idx="3172">
                  <c:v>2.5639625531748395E-2</c:v>
                </c:pt>
                <c:pt idx="3173">
                  <c:v>2.5975129929616692E-2</c:v>
                </c:pt>
                <c:pt idx="3174">
                  <c:v>2.5985262822638414E-2</c:v>
                </c:pt>
                <c:pt idx="3175">
                  <c:v>2.5949327481869667E-2</c:v>
                </c:pt>
                <c:pt idx="3176">
                  <c:v>2.595954786194744E-2</c:v>
                </c:pt>
                <c:pt idx="3177">
                  <c:v>2.5923654165120238E-2</c:v>
                </c:pt>
                <c:pt idx="3178">
                  <c:v>2.6106271887527736E-2</c:v>
                </c:pt>
                <c:pt idx="3179">
                  <c:v>2.610451391238891E-2</c:v>
                </c:pt>
                <c:pt idx="3180">
                  <c:v>2.6077556777212213E-2</c:v>
                </c:pt>
                <c:pt idx="3181">
                  <c:v>2.6210034594963749E-2</c:v>
                </c:pt>
                <c:pt idx="3182">
                  <c:v>2.6173735502988408E-2</c:v>
                </c:pt>
                <c:pt idx="3183">
                  <c:v>2.6137495123700377E-2</c:v>
                </c:pt>
                <c:pt idx="3184">
                  <c:v>2.6101313373833191E-2</c:v>
                </c:pt>
                <c:pt idx="3185">
                  <c:v>2.6074362541890699E-2</c:v>
                </c:pt>
                <c:pt idx="3186">
                  <c:v>2.6047464802288953E-2</c:v>
                </c:pt>
                <c:pt idx="3187">
                  <c:v>2.6137526125075132E-2</c:v>
                </c:pt>
                <c:pt idx="3188">
                  <c:v>2.6247515487220808E-2</c:v>
                </c:pt>
                <c:pt idx="3189">
                  <c:v>2.6214956714827035E-2</c:v>
                </c:pt>
                <c:pt idx="3190">
                  <c:v>2.620299627443462E-2</c:v>
                </c:pt>
                <c:pt idx="3191">
                  <c:v>2.6170515952744913E-2</c:v>
                </c:pt>
                <c:pt idx="3192">
                  <c:v>2.613199324831688E-2</c:v>
                </c:pt>
                <c:pt idx="3193">
                  <c:v>2.6221511941477968E-2</c:v>
                </c:pt>
                <c:pt idx="3194">
                  <c:v>2.6209534820290877E-2</c:v>
                </c:pt>
                <c:pt idx="3195">
                  <c:v>2.6231794429557941E-2</c:v>
                </c:pt>
                <c:pt idx="3196">
                  <c:v>2.6199263355936527E-2</c:v>
                </c:pt>
                <c:pt idx="3197">
                  <c:v>2.6172119784208622E-2</c:v>
                </c:pt>
                <c:pt idx="3198">
                  <c:v>2.6135882018569298E-2</c:v>
                </c:pt>
                <c:pt idx="3199">
                  <c:v>2.612412306597809E-2</c:v>
                </c:pt>
                <c:pt idx="3200">
                  <c:v>2.6091781830005108E-2</c:v>
                </c:pt>
                <c:pt idx="3201">
                  <c:v>2.6059497660996963E-2</c:v>
                </c:pt>
                <c:pt idx="3202">
                  <c:v>2.6023442134738485E-2</c:v>
                </c:pt>
                <c:pt idx="3203">
                  <c:v>2.6094574190361926E-2</c:v>
                </c:pt>
                <c:pt idx="3204">
                  <c:v>2.6067636631965718E-2</c:v>
                </c:pt>
                <c:pt idx="3205">
                  <c:v>2.6029271371868511E-2</c:v>
                </c:pt>
                <c:pt idx="3206">
                  <c:v>2.6052227196363808E-2</c:v>
                </c:pt>
                <c:pt idx="3207">
                  <c:v>2.6105644474450108E-2</c:v>
                </c:pt>
                <c:pt idx="3208">
                  <c:v>2.608556113501586E-2</c:v>
                </c:pt>
                <c:pt idx="3209">
                  <c:v>2.6065522641067571E-2</c:v>
                </c:pt>
                <c:pt idx="3210">
                  <c:v>2.6045528915015166E-2</c:v>
                </c:pt>
                <c:pt idx="3211">
                  <c:v>2.6034000802757213E-2</c:v>
                </c:pt>
                <c:pt idx="3212">
                  <c:v>2.6014077545189081E-2</c:v>
                </c:pt>
                <c:pt idx="3213">
                  <c:v>2.5994198855861499E-2</c:v>
                </c:pt>
                <c:pt idx="3214">
                  <c:v>2.6047909056135375E-2</c:v>
                </c:pt>
                <c:pt idx="3215">
                  <c:v>2.6009573989418035E-2</c:v>
                </c:pt>
                <c:pt idx="3216">
                  <c:v>2.6019590245032392E-2</c:v>
                </c:pt>
                <c:pt idx="3217">
                  <c:v>2.60295726149227E-2</c:v>
                </c:pt>
                <c:pt idx="3218">
                  <c:v>2.6028039910761032E-2</c:v>
                </c:pt>
                <c:pt idx="3219">
                  <c:v>2.601655655685127E-2</c:v>
                </c:pt>
                <c:pt idx="3220">
                  <c:v>2.5989772781558521E-2</c:v>
                </c:pt>
                <c:pt idx="3221">
                  <c:v>2.5951526698485983E-2</c:v>
                </c:pt>
                <c:pt idx="3222">
                  <c:v>2.5912570169095227E-2</c:v>
                </c:pt>
                <c:pt idx="3223">
                  <c:v>2.5892918900976017E-2</c:v>
                </c:pt>
                <c:pt idx="3224">
                  <c:v>2.5857133134137084E-2</c:v>
                </c:pt>
                <c:pt idx="3225">
                  <c:v>2.5948426166053373E-2</c:v>
                </c:pt>
                <c:pt idx="3226">
                  <c:v>2.5916395207469585E-2</c:v>
                </c:pt>
                <c:pt idx="3227">
                  <c:v>2.5896735358933668E-2</c:v>
                </c:pt>
                <c:pt idx="3228">
                  <c:v>2.586094340884532E-2</c:v>
                </c:pt>
                <c:pt idx="3229">
                  <c:v>2.5822894540047506E-2</c:v>
                </c:pt>
                <c:pt idx="3230">
                  <c:v>2.5784131103823067E-2</c:v>
                </c:pt>
                <c:pt idx="3231">
                  <c:v>2.5764768441640225E-2</c:v>
                </c:pt>
                <c:pt idx="3232">
                  <c:v>2.581964581735947E-2</c:v>
                </c:pt>
                <c:pt idx="3233">
                  <c:v>2.5830307373881436E-2</c:v>
                </c:pt>
                <c:pt idx="3234">
                  <c:v>2.5792305408881302E-2</c:v>
                </c:pt>
                <c:pt idx="3235">
                  <c:v>2.5765964896671725E-2</c:v>
                </c:pt>
                <c:pt idx="3236">
                  <c:v>2.576521141476491E-2</c:v>
                </c:pt>
                <c:pt idx="3237">
                  <c:v>2.5776058894165659E-2</c:v>
                </c:pt>
                <c:pt idx="3238">
                  <c:v>2.5737365764179319E-2</c:v>
                </c:pt>
                <c:pt idx="3239">
                  <c:v>2.5711134130880713E-2</c:v>
                </c:pt>
                <c:pt idx="3240">
                  <c:v>2.5679523234619566E-2</c:v>
                </c:pt>
                <c:pt idx="3241">
                  <c:v>2.573483800177875E-2</c:v>
                </c:pt>
                <c:pt idx="3242">
                  <c:v>2.5708611380688948E-2</c:v>
                </c:pt>
                <c:pt idx="3243">
                  <c:v>2.5677004956615068E-2</c:v>
                </c:pt>
                <c:pt idx="3244">
                  <c:v>2.5650893076028275E-2</c:v>
                </c:pt>
                <c:pt idx="3245">
                  <c:v>2.5613165838371945E-2</c:v>
                </c:pt>
                <c:pt idx="3246">
                  <c:v>2.5577833683147571E-2</c:v>
                </c:pt>
                <c:pt idx="3247">
                  <c:v>2.5558936588158981E-2</c:v>
                </c:pt>
                <c:pt idx="3248">
                  <c:v>2.5533059346764659E-2</c:v>
                </c:pt>
                <c:pt idx="3249">
                  <c:v>2.549551258279565E-2</c:v>
                </c:pt>
                <c:pt idx="3250">
                  <c:v>2.5469761604309124E-2</c:v>
                </c:pt>
                <c:pt idx="3251">
                  <c:v>2.5444061934334013E-2</c:v>
                </c:pt>
                <c:pt idx="3252">
                  <c:v>2.5405867173845319E-2</c:v>
                </c:pt>
                <c:pt idx="3253">
                  <c:v>2.5367729748531017E-2</c:v>
                </c:pt>
                <c:pt idx="3254">
                  <c:v>2.5332796172320357E-2</c:v>
                </c:pt>
                <c:pt idx="3255">
                  <c:v>2.5323112768517689E-2</c:v>
                </c:pt>
                <c:pt idx="3256">
                  <c:v>2.5313454727292021E-2</c:v>
                </c:pt>
                <c:pt idx="3257">
                  <c:v>2.5276244398107724E-2</c:v>
                </c:pt>
                <c:pt idx="3258">
                  <c:v>2.5239091086906345E-2</c:v>
                </c:pt>
                <c:pt idx="3259">
                  <c:v>2.5201204013627524E-2</c:v>
                </c:pt>
                <c:pt idx="3260">
                  <c:v>2.5202146906909504E-2</c:v>
                </c:pt>
                <c:pt idx="3261">
                  <c:v>2.5171441091193229E-2</c:v>
                </c:pt>
                <c:pt idx="3262">
                  <c:v>2.5134448390217171E-2</c:v>
                </c:pt>
                <c:pt idx="3263">
                  <c:v>2.5135594312150868E-2</c:v>
                </c:pt>
                <c:pt idx="3264">
                  <c:v>2.5110562815818811E-2</c:v>
                </c:pt>
                <c:pt idx="3265">
                  <c:v>2.5073663422908562E-2</c:v>
                </c:pt>
                <c:pt idx="3266">
                  <c:v>2.5048756245757864E-2</c:v>
                </c:pt>
                <c:pt idx="3267">
                  <c:v>2.5011154889189247E-2</c:v>
                </c:pt>
                <c:pt idx="3268">
                  <c:v>2.4986373348102546E-2</c:v>
                </c:pt>
                <c:pt idx="3269">
                  <c:v>2.496164165951277E-2</c:v>
                </c:pt>
                <c:pt idx="3270">
                  <c:v>2.4944150496608454E-2</c:v>
                </c:pt>
                <c:pt idx="3271">
                  <c:v>2.4935491615966171E-2</c:v>
                </c:pt>
                <c:pt idx="3272">
                  <c:v>2.4898860606791459E-2</c:v>
                </c:pt>
                <c:pt idx="3273">
                  <c:v>2.4862285762793087E-2</c:v>
                </c:pt>
                <c:pt idx="3274">
                  <c:v>2.483218750144349E-2</c:v>
                </c:pt>
                <c:pt idx="3275">
                  <c:v>2.4807766552129441E-2</c:v>
                </c:pt>
                <c:pt idx="3276">
                  <c:v>2.4790630201420444E-2</c:v>
                </c:pt>
                <c:pt idx="3277">
                  <c:v>2.4754221324031395E-2</c:v>
                </c:pt>
                <c:pt idx="3278">
                  <c:v>2.4720286676951378E-2</c:v>
                </c:pt>
                <c:pt idx="3279">
                  <c:v>2.4703352727778256E-2</c:v>
                </c:pt>
                <c:pt idx="3280">
                  <c:v>2.4673539502899976E-2</c:v>
                </c:pt>
                <c:pt idx="3281">
                  <c:v>2.467610236602498E-2</c:v>
                </c:pt>
                <c:pt idx="3282">
                  <c:v>2.4651996992151266E-2</c:v>
                </c:pt>
                <c:pt idx="3283">
                  <c:v>2.462794044658137E-2</c:v>
                </c:pt>
                <c:pt idx="3284">
                  <c:v>2.4598262678582661E-2</c:v>
                </c:pt>
                <c:pt idx="3285">
                  <c:v>2.458161189887028E-2</c:v>
                </c:pt>
                <c:pt idx="3286">
                  <c:v>2.4544711785149175E-2</c:v>
                </c:pt>
                <c:pt idx="3287">
                  <c:v>2.4511119159226477E-2</c:v>
                </c:pt>
                <c:pt idx="3288">
                  <c:v>2.4477581416514432E-2</c:v>
                </c:pt>
                <c:pt idx="3289">
                  <c:v>2.4441652759970796E-2</c:v>
                </c:pt>
                <c:pt idx="3290">
                  <c:v>2.4405779235315818E-2</c:v>
                </c:pt>
                <c:pt idx="3291">
                  <c:v>2.44091778012883E-2</c:v>
                </c:pt>
                <c:pt idx="3292">
                  <c:v>2.4372536532993455E-2</c:v>
                </c:pt>
                <c:pt idx="3293">
                  <c:v>2.4336769075903365E-2</c:v>
                </c:pt>
                <c:pt idx="3294">
                  <c:v>2.4352661564855525E-2</c:v>
                </c:pt>
                <c:pt idx="3295">
                  <c:v>2.4345588901913521E-2</c:v>
                </c:pt>
                <c:pt idx="3296">
                  <c:v>2.4316419522621889E-2</c:v>
                </c:pt>
                <c:pt idx="3297">
                  <c:v>2.4279917496254928E-2</c:v>
                </c:pt>
                <c:pt idx="3298">
                  <c:v>2.4244292195421444E-2</c:v>
                </c:pt>
                <c:pt idx="3299">
                  <c:v>2.4228468529136217E-2</c:v>
                </c:pt>
                <c:pt idx="3300">
                  <c:v>2.4205273991673153E-2</c:v>
                </c:pt>
                <c:pt idx="3301">
                  <c:v>2.4176357990008498E-2</c:v>
                </c:pt>
                <c:pt idx="3302">
                  <c:v>2.4143367852386948E-2</c:v>
                </c:pt>
                <c:pt idx="3303">
                  <c:v>2.4206936852543041E-2</c:v>
                </c:pt>
                <c:pt idx="3304">
                  <c:v>2.4309527452997526E-2</c:v>
                </c:pt>
                <c:pt idx="3305">
                  <c:v>2.4302571791428498E-2</c:v>
                </c:pt>
                <c:pt idx="3306">
                  <c:v>2.4273480039059474E-2</c:v>
                </c:pt>
                <c:pt idx="3307">
                  <c:v>2.4240330900352939E-2</c:v>
                </c:pt>
                <c:pt idx="3308">
                  <c:v>2.4207236019086038E-2</c:v>
                </c:pt>
                <c:pt idx="3309">
                  <c:v>2.4171722290097303E-2</c:v>
                </c:pt>
                <c:pt idx="3310">
                  <c:v>2.4188219719935674E-2</c:v>
                </c:pt>
                <c:pt idx="3311">
                  <c:v>2.4165107512830394E-2</c:v>
                </c:pt>
                <c:pt idx="3312">
                  <c:v>2.4158544945997725E-2</c:v>
                </c:pt>
                <c:pt idx="3313">
                  <c:v>2.424094280930322E-2</c:v>
                </c:pt>
                <c:pt idx="3314">
                  <c:v>2.4234173565927889E-2</c:v>
                </c:pt>
                <c:pt idx="3315">
                  <c:v>2.4218373670434383E-2</c:v>
                </c:pt>
                <c:pt idx="3316">
                  <c:v>2.4195199775523528E-2</c:v>
                </c:pt>
                <c:pt idx="3317">
                  <c:v>2.4188555127692548E-2</c:v>
                </c:pt>
                <c:pt idx="3318">
                  <c:v>2.416544223419782E-2</c:v>
                </c:pt>
                <c:pt idx="3319">
                  <c:v>2.4149803993030058E-2</c:v>
                </c:pt>
                <c:pt idx="3320">
                  <c:v>2.4252807144399754E-2</c:v>
                </c:pt>
                <c:pt idx="3321">
                  <c:v>2.4298547687268565E-2</c:v>
                </c:pt>
                <c:pt idx="3322">
                  <c:v>2.426289378998793E-2</c:v>
                </c:pt>
                <c:pt idx="3323">
                  <c:v>2.4229761977176932E-2</c:v>
                </c:pt>
                <c:pt idx="3324">
                  <c:v>2.4213972447675303E-2</c:v>
                </c:pt>
                <c:pt idx="3325">
                  <c:v>2.4185040724129532E-2</c:v>
                </c:pt>
                <c:pt idx="3326">
                  <c:v>2.414873591398357E-2</c:v>
                </c:pt>
                <c:pt idx="3327">
                  <c:v>2.4115791016597332E-2</c:v>
                </c:pt>
                <c:pt idx="3328">
                  <c:v>2.4092827149040742E-2</c:v>
                </c:pt>
                <c:pt idx="3329">
                  <c:v>2.4109615473896739E-2</c:v>
                </c:pt>
                <c:pt idx="3330">
                  <c:v>2.4094108780919984E-2</c:v>
                </c:pt>
                <c:pt idx="3331">
                  <c:v>2.4071189366530937E-2</c:v>
                </c:pt>
                <c:pt idx="3332">
                  <c:v>2.4055773347979807E-2</c:v>
                </c:pt>
                <c:pt idx="3333">
                  <c:v>2.4027127859804268E-2</c:v>
                </c:pt>
                <c:pt idx="3334">
                  <c:v>2.3998534269574118E-2</c:v>
                </c:pt>
                <c:pt idx="3335">
                  <c:v>2.4124949041923121E-2</c:v>
                </c:pt>
                <c:pt idx="3336">
                  <c:v>2.4129234422350473E-2</c:v>
                </c:pt>
                <c:pt idx="3337">
                  <c:v>2.4211819721060981E-2</c:v>
                </c:pt>
                <c:pt idx="3338">
                  <c:v>2.4178771515818341E-2</c:v>
                </c:pt>
                <c:pt idx="3339">
                  <c:v>2.4303712909076951E-2</c:v>
                </c:pt>
                <c:pt idx="3340">
                  <c:v>2.4349205553231112E-2</c:v>
                </c:pt>
                <c:pt idx="3341">
                  <c:v>2.4706159318774925E-2</c:v>
                </c:pt>
                <c:pt idx="3342">
                  <c:v>2.512337693353513E-2</c:v>
                </c:pt>
                <c:pt idx="3343">
                  <c:v>2.5098624897049122E-2</c:v>
                </c:pt>
                <c:pt idx="3344">
                  <c:v>2.5383312104720803E-2</c:v>
                </c:pt>
                <c:pt idx="3345">
                  <c:v>2.5425281551144388E-2</c:v>
                </c:pt>
                <c:pt idx="3346">
                  <c:v>2.5407123876316214E-2</c:v>
                </c:pt>
                <c:pt idx="3347">
                  <c:v>2.5420212417900205E-2</c:v>
                </c:pt>
                <c:pt idx="3348">
                  <c:v>2.5402066339383349E-2</c:v>
                </c:pt>
                <c:pt idx="3349">
                  <c:v>2.5415172651846986E-2</c:v>
                </c:pt>
                <c:pt idx="3350">
                  <c:v>2.5377822234815908E-2</c:v>
                </c:pt>
                <c:pt idx="3351">
                  <c:v>2.5342935379386325E-2</c:v>
                </c:pt>
                <c:pt idx="3352">
                  <c:v>2.5324966279547129E-2</c:v>
                </c:pt>
                <c:pt idx="3353">
                  <c:v>2.5402439917541771E-2</c:v>
                </c:pt>
                <c:pt idx="3354">
                  <c:v>2.537712665545391E-2</c:v>
                </c:pt>
                <c:pt idx="3355">
                  <c:v>2.534625105944752E-2</c:v>
                </c:pt>
                <c:pt idx="3356">
                  <c:v>2.5359553761372229E-2</c:v>
                </c:pt>
                <c:pt idx="3357">
                  <c:v>2.5386425042847369E-2</c:v>
                </c:pt>
                <c:pt idx="3358">
                  <c:v>2.53611439038278E-2</c:v>
                </c:pt>
                <c:pt idx="3359">
                  <c:v>2.536237522125229E-2</c:v>
                </c:pt>
                <c:pt idx="3360">
                  <c:v>2.5504261515860643E-2</c:v>
                </c:pt>
                <c:pt idx="3361">
                  <c:v>2.5469168954816383E-2</c:v>
                </c:pt>
                <c:pt idx="3362">
                  <c:v>2.5459694738175109E-2</c:v>
                </c:pt>
                <c:pt idx="3363">
                  <c:v>2.5441458380563733E-2</c:v>
                </c:pt>
                <c:pt idx="3364">
                  <c:v>2.5454426386231063E-2</c:v>
                </c:pt>
                <c:pt idx="3365">
                  <c:v>2.5419414883708101E-2</c:v>
                </c:pt>
                <c:pt idx="3366">
                  <c:v>2.5410071579686978E-2</c:v>
                </c:pt>
                <c:pt idx="3367">
                  <c:v>2.5375132242369539E-2</c:v>
                </c:pt>
                <c:pt idx="3368">
                  <c:v>2.5388333262435291E-2</c:v>
                </c:pt>
                <c:pt idx="3369">
                  <c:v>2.5351023981457631E-2</c:v>
                </c:pt>
                <c:pt idx="3370">
                  <c:v>2.5469873814190053E-2</c:v>
                </c:pt>
                <c:pt idx="3371">
                  <c:v>2.5432439563595286E-2</c:v>
                </c:pt>
                <c:pt idx="3372">
                  <c:v>2.5433453851624665E-2</c:v>
                </c:pt>
                <c:pt idx="3373">
                  <c:v>2.5599360914698856E-2</c:v>
                </c:pt>
                <c:pt idx="3374">
                  <c:v>2.5625265418808749E-2</c:v>
                </c:pt>
                <c:pt idx="3375">
                  <c:v>2.5651066166577741E-2</c:v>
                </c:pt>
                <c:pt idx="3376">
                  <c:v>2.5726588626380387E-2</c:v>
                </c:pt>
                <c:pt idx="3377">
                  <c:v>2.5691134737685913E-2</c:v>
                </c:pt>
                <c:pt idx="3378">
                  <c:v>2.5665244130565461E-2</c:v>
                </c:pt>
                <c:pt idx="3379">
                  <c:v>2.5639405168540914E-2</c:v>
                </c:pt>
                <c:pt idx="3380">
                  <c:v>2.5756067994891271E-2</c:v>
                </c:pt>
                <c:pt idx="3381">
                  <c:v>2.57174048737774E-2</c:v>
                </c:pt>
                <c:pt idx="3382">
                  <c:v>2.5792534911418964E-2</c:v>
                </c:pt>
                <c:pt idx="3383">
                  <c:v>2.581766881355485E-2</c:v>
                </c:pt>
                <c:pt idx="3384">
                  <c:v>2.5829328067783583E-2</c:v>
                </c:pt>
                <c:pt idx="3385">
                  <c:v>2.5791343108287099E-2</c:v>
                </c:pt>
                <c:pt idx="3386">
                  <c:v>2.5803093239514716E-2</c:v>
                </c:pt>
                <c:pt idx="3387">
                  <c:v>2.5802989002791356E-2</c:v>
                </c:pt>
                <c:pt idx="3388">
                  <c:v>2.5792642039301865E-2</c:v>
                </c:pt>
                <c:pt idx="3389">
                  <c:v>2.57823219829263E-2</c:v>
                </c:pt>
                <c:pt idx="3390">
                  <c:v>2.5794103279363687E-2</c:v>
                </c:pt>
                <c:pt idx="3391">
                  <c:v>2.5755383062469116E-2</c:v>
                </c:pt>
                <c:pt idx="3392">
                  <c:v>2.5717511366497577E-2</c:v>
                </c:pt>
                <c:pt idx="3393">
                  <c:v>2.5682072220894775E-2</c:v>
                </c:pt>
                <c:pt idx="3394">
                  <c:v>2.5646690642353025E-2</c:v>
                </c:pt>
                <c:pt idx="3395">
                  <c:v>2.5615334544668765E-2</c:v>
                </c:pt>
                <c:pt idx="3396">
                  <c:v>2.5656232651995303E-2</c:v>
                </c:pt>
                <c:pt idx="3397">
                  <c:v>2.565656965934637E-2</c:v>
                </c:pt>
                <c:pt idx="3398">
                  <c:v>2.5902908863380328E-2</c:v>
                </c:pt>
                <c:pt idx="3399">
                  <c:v>2.5914274580962567E-2</c:v>
                </c:pt>
                <c:pt idx="3400">
                  <c:v>2.6028888885801467E-2</c:v>
                </c:pt>
                <c:pt idx="3401">
                  <c:v>2.6214869784754014E-2</c:v>
                </c:pt>
                <c:pt idx="3402">
                  <c:v>2.6176294487562778E-2</c:v>
                </c:pt>
                <c:pt idx="3403">
                  <c:v>2.616498275432522E-2</c:v>
                </c:pt>
                <c:pt idx="3404">
                  <c:v>2.6128817757650545E-2</c:v>
                </c:pt>
                <c:pt idx="3405">
                  <c:v>2.6117628082850518E-2</c:v>
                </c:pt>
                <c:pt idx="3406">
                  <c:v>2.6128259159763571E-2</c:v>
                </c:pt>
                <c:pt idx="3407">
                  <c:v>2.6183142244209787E-2</c:v>
                </c:pt>
                <c:pt idx="3408">
                  <c:v>2.6221472367445285E-2</c:v>
                </c:pt>
                <c:pt idx="3409">
                  <c:v>2.6182110615405822E-2</c:v>
                </c:pt>
                <c:pt idx="3410">
                  <c:v>2.6145917872098023E-2</c:v>
                </c:pt>
                <c:pt idx="3411">
                  <c:v>2.6109783763109802E-2</c:v>
                </c:pt>
                <c:pt idx="3412">
                  <c:v>2.6083061574819117E-2</c:v>
                </c:pt>
                <c:pt idx="3413">
                  <c:v>2.6071989709768675E-2</c:v>
                </c:pt>
                <c:pt idx="3414">
                  <c:v>2.6052365305695054E-2</c:v>
                </c:pt>
                <c:pt idx="3415">
                  <c:v>2.6032785047794979E-2</c:v>
                </c:pt>
                <c:pt idx="3416">
                  <c:v>2.5996834297634084E-2</c:v>
                </c:pt>
                <c:pt idx="3417">
                  <c:v>2.5985984913640927E-2</c:v>
                </c:pt>
                <c:pt idx="3418">
                  <c:v>2.6010354247439325E-2</c:v>
                </c:pt>
                <c:pt idx="3419">
                  <c:v>2.5972092059642564E-2</c:v>
                </c:pt>
                <c:pt idx="3420">
                  <c:v>2.5945642652295334E-2</c:v>
                </c:pt>
                <c:pt idx="3421">
                  <c:v>2.59451125096028E-2</c:v>
                </c:pt>
                <c:pt idx="3422">
                  <c:v>2.5925773914850035E-2</c:v>
                </c:pt>
                <c:pt idx="3423">
                  <c:v>2.5937061077931641E-2</c:v>
                </c:pt>
                <c:pt idx="3424">
                  <c:v>2.5898911124017748E-2</c:v>
                </c:pt>
                <c:pt idx="3425">
                  <c:v>2.5872606981157949E-2</c:v>
                </c:pt>
                <c:pt idx="3426">
                  <c:v>2.5872294761747003E-2</c:v>
                </c:pt>
                <c:pt idx="3427">
                  <c:v>2.5853120621452726E-2</c:v>
                </c:pt>
                <c:pt idx="3428">
                  <c:v>2.5864657659931845E-2</c:v>
                </c:pt>
                <c:pt idx="3429">
                  <c:v>2.5838421579148306E-2</c:v>
                </c:pt>
                <c:pt idx="3430">
                  <c:v>2.5819324045181162E-2</c:v>
                </c:pt>
                <c:pt idx="3431">
                  <c:v>2.5808934621201349E-2</c:v>
                </c:pt>
                <c:pt idx="3432">
                  <c:v>2.577098089759286E-2</c:v>
                </c:pt>
                <c:pt idx="3433">
                  <c:v>2.5760717200199405E-2</c:v>
                </c:pt>
                <c:pt idx="3434">
                  <c:v>2.5734687921180742E-2</c:v>
                </c:pt>
                <c:pt idx="3435">
                  <c:v>2.5791595700039138E-2</c:v>
                </c:pt>
                <c:pt idx="3436">
                  <c:v>2.5772604177020857E-2</c:v>
                </c:pt>
                <c:pt idx="3437">
                  <c:v>2.5737075562953488E-2</c:v>
                </c:pt>
                <c:pt idx="3438">
                  <c:v>2.5749013357666103E-2</c:v>
                </c:pt>
                <c:pt idx="3439">
                  <c:v>2.5713523050577267E-2</c:v>
                </c:pt>
                <c:pt idx="3440">
                  <c:v>2.5753971694072075E-2</c:v>
                </c:pt>
                <c:pt idx="3441">
                  <c:v>2.5716102160057295E-2</c:v>
                </c:pt>
                <c:pt idx="3442">
                  <c:v>2.5684622592692313E-2</c:v>
                </c:pt>
                <c:pt idx="3443">
                  <c:v>2.571018608639308E-2</c:v>
                </c:pt>
                <c:pt idx="3444">
                  <c:v>2.5684257493162849E-2</c:v>
                </c:pt>
                <c:pt idx="3445">
                  <c:v>2.5646494754403799E-2</c:v>
                </c:pt>
                <c:pt idx="3446">
                  <c:v>2.5615139005313928E-2</c:v>
                </c:pt>
                <c:pt idx="3447">
                  <c:v>2.5576687436467811E-2</c:v>
                </c:pt>
                <c:pt idx="3448">
                  <c:v>2.5539089507333596E-2</c:v>
                </c:pt>
                <c:pt idx="3449">
                  <c:v>2.553978028876264E-2</c:v>
                </c:pt>
                <c:pt idx="3450">
                  <c:v>2.550861456881048E-2</c:v>
                </c:pt>
                <c:pt idx="3451">
                  <c:v>2.5521347348918696E-2</c:v>
                </c:pt>
                <c:pt idx="3452">
                  <c:v>2.5483036573231359E-2</c:v>
                </c:pt>
                <c:pt idx="3453">
                  <c:v>2.546474688802243E-2</c:v>
                </c:pt>
                <c:pt idx="3454">
                  <c:v>2.5465663032446201E-2</c:v>
                </c:pt>
                <c:pt idx="3455">
                  <c:v>2.5456198033384243E-2</c:v>
                </c:pt>
                <c:pt idx="3456">
                  <c:v>2.5430777016124652E-2</c:v>
                </c:pt>
                <c:pt idx="3457">
                  <c:v>2.5393402683500634E-2</c:v>
                </c:pt>
                <c:pt idx="3458">
                  <c:v>2.5375317962229686E-2</c:v>
                </c:pt>
                <c:pt idx="3459">
                  <c:v>2.5388518328860653E-2</c:v>
                </c:pt>
                <c:pt idx="3460">
                  <c:v>2.5357622394450649E-2</c:v>
                </c:pt>
                <c:pt idx="3461">
                  <c:v>2.5348441985117584E-2</c:v>
                </c:pt>
                <c:pt idx="3462">
                  <c:v>2.5323237074346864E-2</c:v>
                </c:pt>
                <c:pt idx="3463">
                  <c:v>2.5305313146712565E-2</c:v>
                </c:pt>
                <c:pt idx="3464">
                  <c:v>2.5270544328898113E-2</c:v>
                </c:pt>
                <c:pt idx="3465">
                  <c:v>2.5348347242020924E-2</c:v>
                </c:pt>
                <c:pt idx="3466">
                  <c:v>2.5330365735925377E-2</c:v>
                </c:pt>
                <c:pt idx="3467">
                  <c:v>2.5331690935349295E-2</c:v>
                </c:pt>
                <c:pt idx="3468">
                  <c:v>2.5294468474522654E-2</c:v>
                </c:pt>
                <c:pt idx="3469">
                  <c:v>2.5295903316854627E-2</c:v>
                </c:pt>
                <c:pt idx="3470">
                  <c:v>2.5309383595368322E-2</c:v>
                </c:pt>
                <c:pt idx="3471">
                  <c:v>2.5274608149871432E-2</c:v>
                </c:pt>
                <c:pt idx="3472">
                  <c:v>2.5276103720538512E-2</c:v>
                </c:pt>
                <c:pt idx="3473">
                  <c:v>2.5238966470421124E-2</c:v>
                </c:pt>
                <c:pt idx="3474">
                  <c:v>2.5230099817943295E-2</c:v>
                </c:pt>
                <c:pt idx="3475">
                  <c:v>2.5195453495797465E-2</c:v>
                </c:pt>
                <c:pt idx="3476">
                  <c:v>2.5170556203871187E-2</c:v>
                </c:pt>
                <c:pt idx="3477">
                  <c:v>2.5145709063323789E-2</c:v>
                </c:pt>
                <c:pt idx="3478">
                  <c:v>2.5115247269296159E-2</c:v>
                </c:pt>
                <c:pt idx="3479">
                  <c:v>2.507754610127742E-2</c:v>
                </c:pt>
                <c:pt idx="3480">
                  <c:v>2.506910834314087E-2</c:v>
                </c:pt>
                <c:pt idx="3481">
                  <c:v>2.5032288469140608E-2</c:v>
                </c:pt>
                <c:pt idx="3482">
                  <c:v>2.5015034602047657E-2</c:v>
                </c:pt>
                <c:pt idx="3483">
                  <c:v>2.5006763582819794E-2</c:v>
                </c:pt>
                <c:pt idx="3484">
                  <c:v>2.4989568758779324E-2</c:v>
                </c:pt>
                <c:pt idx="3485">
                  <c:v>2.4955314563344839E-2</c:v>
                </c:pt>
                <c:pt idx="3486">
                  <c:v>2.4957793199597733E-2</c:v>
                </c:pt>
                <c:pt idx="3487">
                  <c:v>2.4927668327044985E-2</c:v>
                </c:pt>
                <c:pt idx="3488">
                  <c:v>2.4903311781014483E-2</c:v>
                </c:pt>
                <c:pt idx="3489">
                  <c:v>2.4873284744940365E-2</c:v>
                </c:pt>
                <c:pt idx="3490">
                  <c:v>2.4836765219777918E-2</c:v>
                </c:pt>
                <c:pt idx="3491">
                  <c:v>2.4851883900386961E-2</c:v>
                </c:pt>
                <c:pt idx="3492">
                  <c:v>2.5023400471176491E-2</c:v>
                </c:pt>
                <c:pt idx="3493">
                  <c:v>2.4986650693699389E-2</c:v>
                </c:pt>
                <c:pt idx="3494">
                  <c:v>2.4952401259122573E-2</c:v>
                </c:pt>
                <c:pt idx="3495">
                  <c:v>2.4967104020013273E-2</c:v>
                </c:pt>
                <c:pt idx="3496">
                  <c:v>2.4930440584919868E-2</c:v>
                </c:pt>
                <c:pt idx="3497">
                  <c:v>2.4945222161581047E-2</c:v>
                </c:pt>
                <c:pt idx="3498">
                  <c:v>2.490859228912902E-2</c:v>
                </c:pt>
                <c:pt idx="3499">
                  <c:v>2.4884274377616512E-2</c:v>
                </c:pt>
                <c:pt idx="3500">
                  <c:v>2.4846919929170302E-2</c:v>
                </c:pt>
                <c:pt idx="3501">
                  <c:v>2.4830095815644351E-2</c:v>
                </c:pt>
                <c:pt idx="3502">
                  <c:v>2.479364254604257E-2</c:v>
                </c:pt>
                <c:pt idx="3503">
                  <c:v>2.4769557766596305E-2</c:v>
                </c:pt>
                <c:pt idx="3504">
                  <c:v>2.4761945068809094E-2</c:v>
                </c:pt>
                <c:pt idx="3505">
                  <c:v>2.4732172225128201E-2</c:v>
                </c:pt>
                <c:pt idx="3506">
                  <c:v>2.4761628224444162E-2</c:v>
                </c:pt>
                <c:pt idx="3507">
                  <c:v>2.4737608473992298E-2</c:v>
                </c:pt>
                <c:pt idx="3508">
                  <c:v>2.4740764838758728E-2</c:v>
                </c:pt>
                <c:pt idx="3509">
                  <c:v>2.4842293844671834E-2</c:v>
                </c:pt>
                <c:pt idx="3510">
                  <c:v>2.4825480485017887E-2</c:v>
                </c:pt>
                <c:pt idx="3511">
                  <c:v>2.4801331078230255E-2</c:v>
                </c:pt>
                <c:pt idx="3512">
                  <c:v>2.4767384178152822E-2</c:v>
                </c:pt>
                <c:pt idx="3513">
                  <c:v>2.4750745152591038E-2</c:v>
                </c:pt>
                <c:pt idx="3514">
                  <c:v>2.4720992468045044E-2</c:v>
                </c:pt>
                <c:pt idx="3515">
                  <c:v>2.4697055322107673E-2</c:v>
                </c:pt>
                <c:pt idx="3516">
                  <c:v>2.4667399317965268E-2</c:v>
                </c:pt>
                <c:pt idx="3517">
                  <c:v>2.4637796746017564E-2</c:v>
                </c:pt>
                <c:pt idx="3518">
                  <c:v>2.4604117120078907E-2</c:v>
                </c:pt>
                <c:pt idx="3519">
                  <c:v>2.4580417956265654E-2</c:v>
                </c:pt>
                <c:pt idx="3520">
                  <c:v>2.4550972225503599E-2</c:v>
                </c:pt>
                <c:pt idx="3521">
                  <c:v>2.451743462011834E-2</c:v>
                </c:pt>
                <c:pt idx="3522">
                  <c:v>2.4483951895000588E-2</c:v>
                </c:pt>
                <c:pt idx="3523">
                  <c:v>2.4454680326043286E-2</c:v>
                </c:pt>
                <c:pt idx="3524">
                  <c:v>2.4421300324212927E-2</c:v>
                </c:pt>
                <c:pt idx="3525">
                  <c:v>2.4405471647444246E-2</c:v>
                </c:pt>
                <c:pt idx="3526">
                  <c:v>2.4382178339498808E-2</c:v>
                </c:pt>
                <c:pt idx="3527">
                  <c:v>2.4345577600816692E-2</c:v>
                </c:pt>
                <c:pt idx="3528">
                  <c:v>2.4322407007842741E-2</c:v>
                </c:pt>
                <c:pt idx="3529">
                  <c:v>2.4285895993501911E-2</c:v>
                </c:pt>
                <c:pt idx="3530">
                  <c:v>2.4262847841061298E-2</c:v>
                </c:pt>
                <c:pt idx="3531">
                  <c:v>2.4226426232575399E-2</c:v>
                </c:pt>
                <c:pt idx="3532">
                  <c:v>2.4203500246913312E-2</c:v>
                </c:pt>
                <c:pt idx="3533">
                  <c:v>2.4180621400486137E-2</c:v>
                </c:pt>
                <c:pt idx="3534">
                  <c:v>2.4165361170425038E-2</c:v>
                </c:pt>
                <c:pt idx="3535">
                  <c:v>2.4129928303189992E-2</c:v>
                </c:pt>
                <c:pt idx="3536">
                  <c:v>2.4097080600008768E-2</c:v>
                </c:pt>
                <c:pt idx="3537">
                  <c:v>2.4091301545927618E-2</c:v>
                </c:pt>
                <c:pt idx="3538">
                  <c:v>2.4055137450164035E-2</c:v>
                </c:pt>
                <c:pt idx="3539">
                  <c:v>2.4032564245559971E-2</c:v>
                </c:pt>
                <c:pt idx="3540">
                  <c:v>2.4017655762411442E-2</c:v>
                </c:pt>
                <c:pt idx="3541">
                  <c:v>2.4023098563049534E-2</c:v>
                </c:pt>
                <c:pt idx="3542">
                  <c:v>2.400059149604869E-2</c:v>
                </c:pt>
                <c:pt idx="3543">
                  <c:v>2.3965411752048391E-2</c:v>
                </c:pt>
                <c:pt idx="3544">
                  <c:v>2.3932834170023919E-2</c:v>
                </c:pt>
                <c:pt idx="3545">
                  <c:v>2.3999609967592136E-2</c:v>
                </c:pt>
                <c:pt idx="3546">
                  <c:v>2.3977151418479229E-2</c:v>
                </c:pt>
                <c:pt idx="3547">
                  <c:v>2.4043671674999219E-2</c:v>
                </c:pt>
                <c:pt idx="3548">
                  <c:v>2.4038040223490341E-2</c:v>
                </c:pt>
                <c:pt idx="3549">
                  <c:v>2.4009576772742944E-2</c:v>
                </c:pt>
                <c:pt idx="3550">
                  <c:v>2.4042115710912918E-2</c:v>
                </c:pt>
                <c:pt idx="3551">
                  <c:v>2.4006025449319068E-2</c:v>
                </c:pt>
                <c:pt idx="3552">
                  <c:v>2.3970837356280025E-2</c:v>
                </c:pt>
                <c:pt idx="3553">
                  <c:v>2.3948438275062298E-2</c:v>
                </c:pt>
                <c:pt idx="3554">
                  <c:v>2.3943070758381237E-2</c:v>
                </c:pt>
                <c:pt idx="3555">
                  <c:v>2.3937718146111037E-2</c:v>
                </c:pt>
                <c:pt idx="3556">
                  <c:v>2.3902635010684927E-2</c:v>
                </c:pt>
                <c:pt idx="3557">
                  <c:v>2.3870160586360524E-2</c:v>
                </c:pt>
                <c:pt idx="3558">
                  <c:v>2.3835181270149351E-2</c:v>
                </c:pt>
                <c:pt idx="3559">
                  <c:v>2.3813063094995951E-2</c:v>
                </c:pt>
                <c:pt idx="3560">
                  <c:v>2.3780735940890051E-2</c:v>
                </c:pt>
                <c:pt idx="3561">
                  <c:v>2.3748461961370246E-2</c:v>
                </c:pt>
                <c:pt idx="3562">
                  <c:v>2.373423295013842E-2</c:v>
                </c:pt>
                <c:pt idx="3563">
                  <c:v>2.3729462634119375E-2</c:v>
                </c:pt>
                <c:pt idx="3564">
                  <c:v>2.3697273019470746E-2</c:v>
                </c:pt>
                <c:pt idx="3565">
                  <c:v>2.3662559451064314E-2</c:v>
                </c:pt>
                <c:pt idx="3566">
                  <c:v>2.3640800007608664E-2</c:v>
                </c:pt>
                <c:pt idx="3567">
                  <c:v>2.3660358920786478E-2</c:v>
                </c:pt>
                <c:pt idx="3568">
                  <c:v>2.3679843074719653E-2</c:v>
                </c:pt>
                <c:pt idx="3569">
                  <c:v>2.3665779084505057E-2</c:v>
                </c:pt>
                <c:pt idx="3570">
                  <c:v>2.3637994278936265E-2</c:v>
                </c:pt>
                <c:pt idx="3571">
                  <c:v>2.3633493897946112E-2</c:v>
                </c:pt>
                <c:pt idx="3572">
                  <c:v>2.3605768127223474E-2</c:v>
                </c:pt>
                <c:pt idx="3573">
                  <c:v>2.3571195249098124E-2</c:v>
                </c:pt>
                <c:pt idx="3574">
                  <c:v>2.3535811898778698E-2</c:v>
                </c:pt>
                <c:pt idx="3575">
                  <c:v>2.350394120685868E-2</c:v>
                </c:pt>
                <c:pt idx="3576">
                  <c:v>2.3472123047238044E-2</c:v>
                </c:pt>
                <c:pt idx="3577">
                  <c:v>2.3450761054762632E-2</c:v>
                </c:pt>
                <c:pt idx="3578">
                  <c:v>2.3429443758855039E-2</c:v>
                </c:pt>
                <c:pt idx="3579">
                  <c:v>2.339774844276226E-2</c:v>
                </c:pt>
                <c:pt idx="3580">
                  <c:v>2.3370454626465184E-2</c:v>
                </c:pt>
                <c:pt idx="3581">
                  <c:v>2.3357139198469993E-2</c:v>
                </c:pt>
                <c:pt idx="3582">
                  <c:v>2.3329919949188635E-2</c:v>
                </c:pt>
                <c:pt idx="3583">
                  <c:v>2.330275070661186E-2</c:v>
                </c:pt>
                <c:pt idx="3584">
                  <c:v>2.3268643909444123E-2</c:v>
                </c:pt>
                <c:pt idx="3585">
                  <c:v>2.3237213986670995E-2</c:v>
                </c:pt>
                <c:pt idx="3586">
                  <c:v>2.3328144117697243E-2</c:v>
                </c:pt>
                <c:pt idx="3587">
                  <c:v>2.3314931644538513E-2</c:v>
                </c:pt>
                <c:pt idx="3588">
                  <c:v>2.3280806105851013E-2</c:v>
                </c:pt>
                <c:pt idx="3589">
                  <c:v>2.3267708990719171E-2</c:v>
                </c:pt>
                <c:pt idx="3590">
                  <c:v>2.3264256864245395E-2</c:v>
                </c:pt>
                <c:pt idx="3591">
                  <c:v>2.3316674648259064E-2</c:v>
                </c:pt>
                <c:pt idx="3592">
                  <c:v>2.3285165418110935E-2</c:v>
                </c:pt>
                <c:pt idx="3593">
                  <c:v>2.3293010783846841E-2</c:v>
                </c:pt>
                <c:pt idx="3594">
                  <c:v>2.3258918972810648E-2</c:v>
                </c:pt>
                <c:pt idx="3595">
                  <c:v>2.3245875255317849E-2</c:v>
                </c:pt>
                <c:pt idx="3596">
                  <c:v>2.3224987828211315E-2</c:v>
                </c:pt>
                <c:pt idx="3597">
                  <c:v>2.319012417909188E-2</c:v>
                </c:pt>
                <c:pt idx="3598">
                  <c:v>2.3211426828160873E-2</c:v>
                </c:pt>
                <c:pt idx="3599">
                  <c:v>2.3219518599792963E-2</c:v>
                </c:pt>
                <c:pt idx="3600">
                  <c:v>2.3198686627868299E-2</c:v>
                </c:pt>
                <c:pt idx="3601">
                  <c:v>2.3167372270506678E-2</c:v>
                </c:pt>
                <c:pt idx="3602">
                  <c:v>2.3133473798112904E-2</c:v>
                </c:pt>
                <c:pt idx="3603">
                  <c:v>2.3099627499151738E-2</c:v>
                </c:pt>
                <c:pt idx="3604">
                  <c:v>2.3121285296528359E-2</c:v>
                </c:pt>
                <c:pt idx="3605">
                  <c:v>2.3108578251366887E-2</c:v>
                </c:pt>
                <c:pt idx="3606">
                  <c:v>2.3074770271763124E-2</c:v>
                </c:pt>
                <c:pt idx="3607">
                  <c:v>2.3048070834211173E-2</c:v>
                </c:pt>
                <c:pt idx="3608">
                  <c:v>2.3017005502828983E-2</c:v>
                </c:pt>
                <c:pt idx="3609">
                  <c:v>2.2985991571744049E-2</c:v>
                </c:pt>
                <c:pt idx="3610">
                  <c:v>2.2959456053315726E-2</c:v>
                </c:pt>
                <c:pt idx="3611">
                  <c:v>2.2956888661383738E-2</c:v>
                </c:pt>
                <c:pt idx="3612">
                  <c:v>2.2925974235484866E-2</c:v>
                </c:pt>
                <c:pt idx="3613">
                  <c:v>2.2892447383879095E-2</c:v>
                </c:pt>
                <c:pt idx="3614">
                  <c:v>2.2914924750426113E-2</c:v>
                </c:pt>
                <c:pt idx="3615">
                  <c:v>2.2881414913641891E-2</c:v>
                </c:pt>
                <c:pt idx="3616">
                  <c:v>2.285062548051723E-2</c:v>
                </c:pt>
                <c:pt idx="3617">
                  <c:v>2.2819887060243991E-2</c:v>
                </c:pt>
                <c:pt idx="3618">
                  <c:v>2.2817723995170722E-2</c:v>
                </c:pt>
                <c:pt idx="3619">
                  <c:v>2.2783471700661209E-2</c:v>
                </c:pt>
                <c:pt idx="3620">
                  <c:v>2.2857129999795226E-2</c:v>
                </c:pt>
                <c:pt idx="3621">
                  <c:v>2.2830832832060957E-2</c:v>
                </c:pt>
                <c:pt idx="3622">
                  <c:v>2.2804584367524715E-2</c:v>
                </c:pt>
                <c:pt idx="3623">
                  <c:v>2.2778384537198462E-2</c:v>
                </c:pt>
                <c:pt idx="3624">
                  <c:v>2.2744191296199315E-2</c:v>
                </c:pt>
                <c:pt idx="3625">
                  <c:v>2.2713629319220094E-2</c:v>
                </c:pt>
                <c:pt idx="3626">
                  <c:v>2.2693868893696918E-2</c:v>
                </c:pt>
                <c:pt idx="3627">
                  <c:v>2.267415060574781E-2</c:v>
                </c:pt>
                <c:pt idx="3628">
                  <c:v>2.2672412288701947E-2</c:v>
                </c:pt>
                <c:pt idx="3629">
                  <c:v>2.2641969393096022E-2</c:v>
                </c:pt>
                <c:pt idx="3630">
                  <c:v>2.2607980928510692E-2</c:v>
                </c:pt>
                <c:pt idx="3631">
                  <c:v>2.2577644985801601E-2</c:v>
                </c:pt>
                <c:pt idx="3632">
                  <c:v>2.2543753080300925E-2</c:v>
                </c:pt>
                <c:pt idx="3633">
                  <c:v>2.2509912050844197E-2</c:v>
                </c:pt>
                <c:pt idx="3634">
                  <c:v>2.2490587086580312E-2</c:v>
                </c:pt>
                <c:pt idx="3635">
                  <c:v>2.2501134362289784E-2</c:v>
                </c:pt>
                <c:pt idx="3636">
                  <c:v>2.247097590878129E-2</c:v>
                </c:pt>
                <c:pt idx="3637">
                  <c:v>2.2445396079633043E-2</c:v>
                </c:pt>
                <c:pt idx="3638">
                  <c:v>2.241986393601772E-2</c:v>
                </c:pt>
                <c:pt idx="3639">
                  <c:v>2.2389840594760825E-2</c:v>
                </c:pt>
                <c:pt idx="3640">
                  <c:v>2.2357139808900389E-2</c:v>
                </c:pt>
                <c:pt idx="3641">
                  <c:v>2.2323578909606193E-2</c:v>
                </c:pt>
                <c:pt idx="3642">
                  <c:v>2.2322873323594339E-2</c:v>
                </c:pt>
                <c:pt idx="3643">
                  <c:v>2.2363109617897125E-2</c:v>
                </c:pt>
                <c:pt idx="3644">
                  <c:v>2.2333180687325239E-2</c:v>
                </c:pt>
                <c:pt idx="3645">
                  <c:v>2.2332446604608827E-2</c:v>
                </c:pt>
                <c:pt idx="3646">
                  <c:v>2.2307125273936971E-2</c:v>
                </c:pt>
                <c:pt idx="3647">
                  <c:v>2.2288236131580243E-2</c:v>
                </c:pt>
                <c:pt idx="3648">
                  <c:v>2.2255692011460864E-2</c:v>
                </c:pt>
                <c:pt idx="3649">
                  <c:v>2.2255188249981198E-2</c:v>
                </c:pt>
                <c:pt idx="3650">
                  <c:v>2.2280245630730024E-2</c:v>
                </c:pt>
                <c:pt idx="3651">
                  <c:v>2.2279668802372102E-2</c:v>
                </c:pt>
                <c:pt idx="3652">
                  <c:v>2.2254446121416249E-2</c:v>
                </c:pt>
                <c:pt idx="3653">
                  <c:v>2.222195411110375E-2</c:v>
                </c:pt>
                <c:pt idx="3654">
                  <c:v>2.2211486562583593E-2</c:v>
                </c:pt>
                <c:pt idx="3655">
                  <c:v>2.2211114549425419E-2</c:v>
                </c:pt>
                <c:pt idx="3656">
                  <c:v>2.2288397823532036E-2</c:v>
                </c:pt>
                <c:pt idx="3657">
                  <c:v>2.2254940114666846E-2</c:v>
                </c:pt>
                <c:pt idx="3658">
                  <c:v>2.2225191253954731E-2</c:v>
                </c:pt>
                <c:pt idx="3659">
                  <c:v>2.2191828426158158E-2</c:v>
                </c:pt>
                <c:pt idx="3660">
                  <c:v>2.2162184707183851E-2</c:v>
                </c:pt>
                <c:pt idx="3661">
                  <c:v>2.1908920069573411E-2</c:v>
                </c:pt>
                <c:pt idx="3662">
                  <c:v>2.1876032004893204E-2</c:v>
                </c:pt>
                <c:pt idx="3663">
                  <c:v>2.1846841661693747E-2</c:v>
                </c:pt>
                <c:pt idx="3664">
                  <c:v>2.1828656020990336E-2</c:v>
                </c:pt>
                <c:pt idx="3665">
                  <c:v>2.1818730073424074E-2</c:v>
                </c:pt>
                <c:pt idx="3666">
                  <c:v>2.1794206879645485E-2</c:v>
                </c:pt>
                <c:pt idx="3667">
                  <c:v>2.1761491013996451E-2</c:v>
                </c:pt>
                <c:pt idx="3668">
                  <c:v>2.1737075381032495E-2</c:v>
                </c:pt>
                <c:pt idx="3669">
                  <c:v>2.1708116947887723E-2</c:v>
                </c:pt>
                <c:pt idx="3670">
                  <c:v>2.1679206882165774E-2</c:v>
                </c:pt>
                <c:pt idx="3671">
                  <c:v>2.1646663646082389E-2</c:v>
                </c:pt>
                <c:pt idx="3672">
                  <c:v>2.1399194011137636E-2</c:v>
                </c:pt>
                <c:pt idx="3673">
                  <c:v>2.1370726617678505E-2</c:v>
                </c:pt>
                <c:pt idx="3674">
                  <c:v>2.1342306825956572E-2</c:v>
                </c:pt>
                <c:pt idx="3675">
                  <c:v>2.1313934569326599E-2</c:v>
                </c:pt>
                <c:pt idx="3676">
                  <c:v>2.1282857244590406E-2</c:v>
                </c:pt>
                <c:pt idx="3677">
                  <c:v>2.127387035003327E-2</c:v>
                </c:pt>
                <c:pt idx="3678">
                  <c:v>2.1242854894753912E-2</c:v>
                </c:pt>
                <c:pt idx="3679">
                  <c:v>2.1219251193770536E-2</c:v>
                </c:pt>
                <c:pt idx="3680">
                  <c:v>2.1210428533496226E-2</c:v>
                </c:pt>
                <c:pt idx="3681">
                  <c:v>2.1186886168944884E-2</c:v>
                </c:pt>
                <c:pt idx="3682">
                  <c:v>2.1158774100912443E-2</c:v>
                </c:pt>
                <c:pt idx="3683">
                  <c:v>2.1150107978518087E-2</c:v>
                </c:pt>
                <c:pt idx="3684">
                  <c:v>2.1163621704228523E-2</c:v>
                </c:pt>
                <c:pt idx="3685">
                  <c:v>2.1140167946016284E-2</c:v>
                </c:pt>
                <c:pt idx="3686">
                  <c:v>2.110843387566726E-2</c:v>
                </c:pt>
                <c:pt idx="3687">
                  <c:v>2.1099898339927096E-2</c:v>
                </c:pt>
                <c:pt idx="3688">
                  <c:v>2.1071932070401495E-2</c:v>
                </c:pt>
                <c:pt idx="3689">
                  <c:v>2.1041228559773594E-2</c:v>
                </c:pt>
                <c:pt idx="3690">
                  <c:v>2.1024509811731845E-2</c:v>
                </c:pt>
                <c:pt idx="3691">
                  <c:v>2.0993879581289718E-2</c:v>
                </c:pt>
                <c:pt idx="3692">
                  <c:v>2.0985642190506432E-2</c:v>
                </c:pt>
                <c:pt idx="3693">
                  <c:v>2.1013701251352216E-2</c:v>
                </c:pt>
                <c:pt idx="3694">
                  <c:v>2.1015636287018344E-2</c:v>
                </c:pt>
                <c:pt idx="3695">
                  <c:v>2.0985019769615493E-2</c:v>
                </c:pt>
                <c:pt idx="3696">
                  <c:v>2.0954450569163469E-2</c:v>
                </c:pt>
                <c:pt idx="3697">
                  <c:v>2.0931393777208186E-2</c:v>
                </c:pt>
                <c:pt idx="3698">
                  <c:v>2.0903710294452579E-2</c:v>
                </c:pt>
                <c:pt idx="3699">
                  <c:v>2.0557468485950726E-2</c:v>
                </c:pt>
                <c:pt idx="3700">
                  <c:v>2.0527530668856413E-2</c:v>
                </c:pt>
                <c:pt idx="3701">
                  <c:v>2.0500407561346242E-2</c:v>
                </c:pt>
                <c:pt idx="3702">
                  <c:v>2.0477949363290306E-2</c:v>
                </c:pt>
                <c:pt idx="3703">
                  <c:v>2.0448134492827012E-2</c:v>
                </c:pt>
                <c:pt idx="3704">
                  <c:v>2.0450765900643587E-2</c:v>
                </c:pt>
                <c:pt idx="3705">
                  <c:v>2.0434883359376776E-2</c:v>
                </c:pt>
                <c:pt idx="3706">
                  <c:v>2.0404208010545273E-2</c:v>
                </c:pt>
                <c:pt idx="3707">
                  <c:v>2.0374507178472386E-2</c:v>
                </c:pt>
                <c:pt idx="3708">
                  <c:v>2.034485228452057E-2</c:v>
                </c:pt>
                <c:pt idx="3709">
                  <c:v>2.0426676425044747E-2</c:v>
                </c:pt>
                <c:pt idx="3710">
                  <c:v>2.0399722934655324E-2</c:v>
                </c:pt>
                <c:pt idx="3711">
                  <c:v>2.0372814805269649E-2</c:v>
                </c:pt>
                <c:pt idx="3712">
                  <c:v>2.0345951973478375E-2</c:v>
                </c:pt>
                <c:pt idx="3713">
                  <c:v>2.031913437596472E-2</c:v>
                </c:pt>
                <c:pt idx="3714">
                  <c:v>2.0292361949504293E-2</c:v>
                </c:pt>
                <c:pt idx="3715">
                  <c:v>2.027683276785101E-2</c:v>
                </c:pt>
                <c:pt idx="3716">
                  <c:v>2.0269739287790797E-2</c:v>
                </c:pt>
                <c:pt idx="3717">
                  <c:v>2.0262664616074667E-2</c:v>
                </c:pt>
                <c:pt idx="3718">
                  <c:v>2.0235987348731901E-2</c:v>
                </c:pt>
                <c:pt idx="3719">
                  <c:v>2.0205610568010644E-2</c:v>
                </c:pt>
                <c:pt idx="3720">
                  <c:v>2.0175279386685705E-2</c:v>
                </c:pt>
                <c:pt idx="3721">
                  <c:v>2.0153443197393255E-2</c:v>
                </c:pt>
                <c:pt idx="3722">
                  <c:v>2.0138225402418171E-2</c:v>
                </c:pt>
                <c:pt idx="3723">
                  <c:v>2.0111758037478198E-2</c:v>
                </c:pt>
                <c:pt idx="3724">
                  <c:v>2.008250971033328E-2</c:v>
                </c:pt>
                <c:pt idx="3725">
                  <c:v>2.0056136418646973E-2</c:v>
                </c:pt>
                <c:pt idx="3726">
                  <c:v>1.9721489395564895E-2</c:v>
                </c:pt>
                <c:pt idx="3727">
                  <c:v>1.9706784104680585E-2</c:v>
                </c:pt>
                <c:pt idx="3728">
                  <c:v>1.9678133948098628E-2</c:v>
                </c:pt>
                <c:pt idx="3729">
                  <c:v>1.9708254555299339E-2</c:v>
                </c:pt>
                <c:pt idx="3730">
                  <c:v>1.9679602121833999E-2</c:v>
                </c:pt>
                <c:pt idx="3731">
                  <c:v>1.9653794322087907E-2</c:v>
                </c:pt>
                <c:pt idx="3732">
                  <c:v>1.9625226223186208E-2</c:v>
                </c:pt>
                <c:pt idx="3733">
                  <c:v>1.9610738461346956E-2</c:v>
                </c:pt>
                <c:pt idx="3734">
                  <c:v>1.9589729741906751E-2</c:v>
                </c:pt>
                <c:pt idx="3735">
                  <c:v>1.9561260868791886E-2</c:v>
                </c:pt>
                <c:pt idx="3736">
                  <c:v>1.9555362352772703E-2</c:v>
                </c:pt>
                <c:pt idx="3737">
                  <c:v>1.9549479760587928E-2</c:v>
                </c:pt>
                <c:pt idx="3738">
                  <c:v>1.9566126903046658E-2</c:v>
                </c:pt>
                <c:pt idx="3739">
                  <c:v>1.9536755667719449E-2</c:v>
                </c:pt>
                <c:pt idx="3740">
                  <c:v>1.9522468459576486E-2</c:v>
                </c:pt>
                <c:pt idx="3741">
                  <c:v>1.9493162761104035E-2</c:v>
                </c:pt>
                <c:pt idx="3742">
                  <c:v>1.9464843492760633E-2</c:v>
                </c:pt>
                <c:pt idx="3743">
                  <c:v>1.9444116934221108E-2</c:v>
                </c:pt>
                <c:pt idx="3744">
                  <c:v>1.9430040388600842E-2</c:v>
                </c:pt>
                <c:pt idx="3745">
                  <c:v>1.942449713237885E-2</c:v>
                </c:pt>
                <c:pt idx="3746">
                  <c:v>1.9403848771051779E-2</c:v>
                </c:pt>
                <c:pt idx="3747">
                  <c:v>1.937566791206238E-2</c:v>
                </c:pt>
                <c:pt idx="3748">
                  <c:v>1.9350374914137214E-2</c:v>
                </c:pt>
                <c:pt idx="3749">
                  <c:v>1.9321327549879124E-2</c:v>
                </c:pt>
                <c:pt idx="3750">
                  <c:v>1.9292323789394803E-2</c:v>
                </c:pt>
                <c:pt idx="3751">
                  <c:v>1.929761493360329E-2</c:v>
                </c:pt>
                <c:pt idx="3752">
                  <c:v>1.926864676876017E-2</c:v>
                </c:pt>
                <c:pt idx="3753">
                  <c:v>1.9240675508006982E-2</c:v>
                </c:pt>
                <c:pt idx="3754">
                  <c:v>1.9215611752496167E-2</c:v>
                </c:pt>
                <c:pt idx="3755">
                  <c:v>1.9210653673658349E-2</c:v>
                </c:pt>
                <c:pt idx="3756">
                  <c:v>1.9205709194850821E-2</c:v>
                </c:pt>
                <c:pt idx="3757">
                  <c:v>1.9223693646991048E-2</c:v>
                </c:pt>
                <c:pt idx="3758">
                  <c:v>1.9210121119923082E-2</c:v>
                </c:pt>
                <c:pt idx="3759">
                  <c:v>1.9185109303364714E-2</c:v>
                </c:pt>
                <c:pt idx="3760">
                  <c:v>1.9180234943210344E-2</c:v>
                </c:pt>
                <c:pt idx="3761">
                  <c:v>1.915240079440127E-2</c:v>
                </c:pt>
                <c:pt idx="3762">
                  <c:v>1.9170595253513452E-2</c:v>
                </c:pt>
                <c:pt idx="3763">
                  <c:v>1.9145650655101102E-2</c:v>
                </c:pt>
                <c:pt idx="3764">
                  <c:v>1.9120748494512819E-2</c:v>
                </c:pt>
                <c:pt idx="3765">
                  <c:v>1.9095888712539824E-2</c:v>
                </c:pt>
                <c:pt idx="3766">
                  <c:v>1.9071071250058379E-2</c:v>
                </c:pt>
                <c:pt idx="3767">
                  <c:v>1.9046296048029692E-2</c:v>
                </c:pt>
                <c:pt idx="3768">
                  <c:v>1.9017705144673585E-2</c:v>
                </c:pt>
                <c:pt idx="3769">
                  <c:v>1.8989157159885604E-2</c:v>
                </c:pt>
                <c:pt idx="3770">
                  <c:v>1.896065202923956E-2</c:v>
                </c:pt>
                <c:pt idx="3771">
                  <c:v>1.8933158594060591E-2</c:v>
                </c:pt>
                <c:pt idx="3772">
                  <c:v>1.8928980416716812E-2</c:v>
                </c:pt>
                <c:pt idx="3773">
                  <c:v>1.8901536145712199E-2</c:v>
                </c:pt>
                <c:pt idx="3774">
                  <c:v>1.8873162545309196E-2</c:v>
                </c:pt>
                <c:pt idx="3775">
                  <c:v>1.8853590300493647E-2</c:v>
                </c:pt>
                <c:pt idx="3776">
                  <c:v>1.8826263080263087E-2</c:v>
                </c:pt>
                <c:pt idx="3777">
                  <c:v>1.8938003110994389E-2</c:v>
                </c:pt>
                <c:pt idx="3778">
                  <c:v>1.8913454727965479E-2</c:v>
                </c:pt>
                <c:pt idx="3779">
                  <c:v>1.8886034559632281E-2</c:v>
                </c:pt>
                <c:pt idx="3780">
                  <c:v>1.8861574862235782E-2</c:v>
                </c:pt>
                <c:pt idx="3781">
                  <c:v>1.8857596029624654E-2</c:v>
                </c:pt>
                <c:pt idx="3782">
                  <c:v>1.890803599498864E-2</c:v>
                </c:pt>
                <c:pt idx="3783">
                  <c:v>1.8883538744432556E-2</c:v>
                </c:pt>
                <c:pt idx="3784">
                  <c:v>1.8863946113062857E-2</c:v>
                </c:pt>
                <c:pt idx="3785">
                  <c:v>1.8836602812549164E-2</c:v>
                </c:pt>
                <c:pt idx="3786">
                  <c:v>1.8856056381290339E-2</c:v>
                </c:pt>
                <c:pt idx="3787">
                  <c:v>1.8890003665215115E-2</c:v>
                </c:pt>
                <c:pt idx="3788">
                  <c:v>1.8865537192369785E-2</c:v>
                </c:pt>
                <c:pt idx="3789">
                  <c:v>1.8845979932776341E-2</c:v>
                </c:pt>
                <c:pt idx="3790">
                  <c:v>1.8896485670702071E-2</c:v>
                </c:pt>
                <c:pt idx="3791">
                  <c:v>1.8869091847277794E-2</c:v>
                </c:pt>
                <c:pt idx="3792">
                  <c:v>1.8841740556796972E-2</c:v>
                </c:pt>
                <c:pt idx="3793">
                  <c:v>1.8953343200012945E-2</c:v>
                </c:pt>
                <c:pt idx="3794">
                  <c:v>1.892586110992496E-2</c:v>
                </c:pt>
                <c:pt idx="3795">
                  <c:v>1.889745099466892E-2</c:v>
                </c:pt>
                <c:pt idx="3796">
                  <c:v>1.8884631855947753E-2</c:v>
                </c:pt>
                <c:pt idx="3797">
                  <c:v>1.8865037077203526E-2</c:v>
                </c:pt>
                <c:pt idx="3798">
                  <c:v>1.8837692082698365E-2</c:v>
                </c:pt>
                <c:pt idx="3799">
                  <c:v>1.8825011932920518E-2</c:v>
                </c:pt>
                <c:pt idx="3800">
                  <c:v>1.8800656447370098E-2</c:v>
                </c:pt>
                <c:pt idx="3801">
                  <c:v>1.8834869726326385E-2</c:v>
                </c:pt>
                <c:pt idx="3802">
                  <c:v>1.8830965440107022E-2</c:v>
                </c:pt>
                <c:pt idx="3803">
                  <c:v>1.8806599783813882E-2</c:v>
                </c:pt>
                <c:pt idx="3804">
                  <c:v>1.8793992073088503E-2</c:v>
                </c:pt>
                <c:pt idx="3805">
                  <c:v>1.8800937791279133E-2</c:v>
                </c:pt>
                <c:pt idx="3806">
                  <c:v>1.8788343281064032E-2</c:v>
                </c:pt>
                <c:pt idx="3807">
                  <c:v>1.8775778144151933E-2</c:v>
                </c:pt>
                <c:pt idx="3808">
                  <c:v>1.8748571767836716E-2</c:v>
                </c:pt>
                <c:pt idx="3809">
                  <c:v>1.8885303282309834E-2</c:v>
                </c:pt>
                <c:pt idx="3810">
                  <c:v>1.8974297298782253E-2</c:v>
                </c:pt>
                <c:pt idx="3811">
                  <c:v>1.9024079742892892E-2</c:v>
                </c:pt>
                <c:pt idx="3812">
                  <c:v>1.9010967109403105E-2</c:v>
                </c:pt>
                <c:pt idx="3813">
                  <c:v>1.8997884803960492E-2</c:v>
                </c:pt>
                <c:pt idx="3814">
                  <c:v>1.8993526973553949E-2</c:v>
                </c:pt>
                <c:pt idx="3815">
                  <c:v>1.8999804496278389E-2</c:v>
                </c:pt>
                <c:pt idx="3816">
                  <c:v>1.8971283382631501E-2</c:v>
                </c:pt>
                <c:pt idx="3817">
                  <c:v>1.8943773445505081E-2</c:v>
                </c:pt>
                <c:pt idx="3818">
                  <c:v>1.8919215218867361E-2</c:v>
                </c:pt>
                <c:pt idx="3819">
                  <c:v>1.889955253266383E-2</c:v>
                </c:pt>
                <c:pt idx="3820">
                  <c:v>1.9295100224048581E-2</c:v>
                </c:pt>
                <c:pt idx="3821">
                  <c:v>1.9312734128841772E-2</c:v>
                </c:pt>
                <c:pt idx="3822">
                  <c:v>1.9284694511005389E-2</c:v>
                </c:pt>
                <c:pt idx="3823">
                  <c:v>1.927954726665787E-2</c:v>
                </c:pt>
                <c:pt idx="3824">
                  <c:v>1.9365564333032496E-2</c:v>
                </c:pt>
                <c:pt idx="3825">
                  <c:v>1.9345030324132373E-2</c:v>
                </c:pt>
                <c:pt idx="3826">
                  <c:v>1.9331179861765472E-2</c:v>
                </c:pt>
                <c:pt idx="3827">
                  <c:v>1.9310712644901907E-2</c:v>
                </c:pt>
                <c:pt idx="3828">
                  <c:v>1.9296940669092166E-2</c:v>
                </c:pt>
                <c:pt idx="3829">
                  <c:v>1.9283200217545704E-2</c:v>
                </c:pt>
                <c:pt idx="3830">
                  <c:v>1.9269491233530677E-2</c:v>
                </c:pt>
                <c:pt idx="3831">
                  <c:v>1.9240565285924383E-2</c:v>
                </c:pt>
                <c:pt idx="3832">
                  <c:v>1.9220274348066516E-2</c:v>
                </c:pt>
                <c:pt idx="3833">
                  <c:v>1.9238201546145556E-2</c:v>
                </c:pt>
                <c:pt idx="3834">
                  <c:v>1.9213141995368419E-2</c:v>
                </c:pt>
                <c:pt idx="3835">
                  <c:v>1.9208190690687889E-2</c:v>
                </c:pt>
                <c:pt idx="3836">
                  <c:v>1.9187962825469265E-2</c:v>
                </c:pt>
                <c:pt idx="3837">
                  <c:v>1.9160116690393129E-2</c:v>
                </c:pt>
                <c:pt idx="3838">
                  <c:v>1.913231374729096E-2</c:v>
                </c:pt>
                <c:pt idx="3839">
                  <c:v>1.9265190281902329E-2</c:v>
                </c:pt>
                <c:pt idx="3840">
                  <c:v>1.9373104519863828E-2</c:v>
                </c:pt>
                <c:pt idx="3841">
                  <c:v>1.935918992113065E-2</c:v>
                </c:pt>
                <c:pt idx="3842">
                  <c:v>1.9330129324430272E-2</c:v>
                </c:pt>
                <c:pt idx="3843">
                  <c:v>1.9316312929779131E-2</c:v>
                </c:pt>
                <c:pt idx="3844">
                  <c:v>1.9288267763477737E-2</c:v>
                </c:pt>
                <c:pt idx="3845">
                  <c:v>1.9260266079307774E-2</c:v>
                </c:pt>
                <c:pt idx="3846">
                  <c:v>1.9239936783887506E-2</c:v>
                </c:pt>
                <c:pt idx="3847">
                  <c:v>1.9306305626717174E-2</c:v>
                </c:pt>
                <c:pt idx="3848">
                  <c:v>1.9277324416042668E-2</c:v>
                </c:pt>
                <c:pt idx="3849">
                  <c:v>1.9272197323685552E-2</c:v>
                </c:pt>
                <c:pt idx="3850">
                  <c:v>1.9289920851761986E-2</c:v>
                </c:pt>
                <c:pt idx="3851">
                  <c:v>1.9284759321274453E-2</c:v>
                </c:pt>
                <c:pt idx="3852">
                  <c:v>1.9302433675743112E-2</c:v>
                </c:pt>
                <c:pt idx="3853">
                  <c:v>1.9297237955746012E-2</c:v>
                </c:pt>
                <c:pt idx="3854">
                  <c:v>1.9283496823542485E-2</c:v>
                </c:pt>
                <c:pt idx="3855">
                  <c:v>1.9315426963920475E-2</c:v>
                </c:pt>
                <c:pt idx="3856">
                  <c:v>1.9287383171187739E-2</c:v>
                </c:pt>
                <c:pt idx="3857">
                  <c:v>1.9335430279638442E-2</c:v>
                </c:pt>
                <c:pt idx="3858">
                  <c:v>1.9340580490482373E-2</c:v>
                </c:pt>
                <c:pt idx="3859">
                  <c:v>1.932009500748617E-2</c:v>
                </c:pt>
                <c:pt idx="3860">
                  <c:v>1.9291093097204136E-2</c:v>
                </c:pt>
                <c:pt idx="3861">
                  <c:v>1.9357133803146326E-2</c:v>
                </c:pt>
                <c:pt idx="3862">
                  <c:v>1.9351788856261674E-2</c:v>
                </c:pt>
                <c:pt idx="3863">
                  <c:v>1.8613207974935368E-2</c:v>
                </c:pt>
                <c:pt idx="3864">
                  <c:v>1.8599823693547637E-2</c:v>
                </c:pt>
                <c:pt idx="3865">
                  <c:v>1.8586469970195418E-2</c:v>
                </c:pt>
                <c:pt idx="3866">
                  <c:v>1.8591352459116476E-2</c:v>
                </c:pt>
                <c:pt idx="3867">
                  <c:v>1.8578018084460246E-2</c:v>
                </c:pt>
                <c:pt idx="3868">
                  <c:v>1.8551041964848785E-2</c:v>
                </c:pt>
                <c:pt idx="3869">
                  <c:v>1.8524107665702123E-2</c:v>
                </c:pt>
                <c:pt idx="3870">
                  <c:v>1.850452944124998E-2</c:v>
                </c:pt>
                <c:pt idx="3871">
                  <c:v>1.8480413367241395E-2</c:v>
                </c:pt>
                <c:pt idx="3872">
                  <c:v>1.8631474460051499E-2</c:v>
                </c:pt>
                <c:pt idx="3873">
                  <c:v>1.836404881598987E-2</c:v>
                </c:pt>
                <c:pt idx="3874">
                  <c:v>1.8340071651030059E-2</c:v>
                </c:pt>
                <c:pt idx="3875">
                  <c:v>1.8316135170827589E-2</c:v>
                </c:pt>
                <c:pt idx="3876">
                  <c:v>1.8321005764250262E-2</c:v>
                </c:pt>
                <c:pt idx="3877">
                  <c:v>1.8307891493000314E-2</c:v>
                </c:pt>
                <c:pt idx="3878">
                  <c:v>1.795324916803823E-2</c:v>
                </c:pt>
                <c:pt idx="3879">
                  <c:v>1.7929837413720503E-2</c:v>
                </c:pt>
                <c:pt idx="3880">
                  <c:v>1.790292245621938E-2</c:v>
                </c:pt>
                <c:pt idx="3881">
                  <c:v>1.7884030568097842E-2</c:v>
                </c:pt>
                <c:pt idx="3882">
                  <c:v>1.7860736411817717E-2</c:v>
                </c:pt>
                <c:pt idx="3883">
                  <c:v>1.7837481854700486E-2</c:v>
                </c:pt>
                <c:pt idx="3884">
                  <c:v>1.7824946493031596E-2</c:v>
                </c:pt>
                <c:pt idx="3885">
                  <c:v>1.7801752800970363E-2</c:v>
                </c:pt>
                <c:pt idx="3886">
                  <c:v>1.7775922295156992E-2</c:v>
                </c:pt>
                <c:pt idx="3887">
                  <c:v>1.7750131860583256E-2</c:v>
                </c:pt>
                <c:pt idx="3888">
                  <c:v>1.7731538013087376E-2</c:v>
                </c:pt>
                <c:pt idx="3889">
                  <c:v>1.7534594476720282E-2</c:v>
                </c:pt>
                <c:pt idx="3890">
                  <c:v>1.7509161258716991E-2</c:v>
                </c:pt>
                <c:pt idx="3891">
                  <c:v>1.7490883642053198E-2</c:v>
                </c:pt>
                <c:pt idx="3892">
                  <c:v>1.748688024851754E-2</c:v>
                </c:pt>
                <c:pt idx="3893">
                  <c:v>1.7517553535665531E-2</c:v>
                </c:pt>
                <c:pt idx="3894">
                  <c:v>1.7491257468497889E-2</c:v>
                </c:pt>
                <c:pt idx="3895">
                  <c:v>1.7468563126091897E-2</c:v>
                </c:pt>
                <c:pt idx="3896">
                  <c:v>1.7531294838338058E-2</c:v>
                </c:pt>
                <c:pt idx="3897">
                  <c:v>1.7512973893449735E-2</c:v>
                </c:pt>
                <c:pt idx="3898">
                  <c:v>1.7500911699872168E-2</c:v>
                </c:pt>
                <c:pt idx="3899">
                  <c:v>1.7478200900556219E-2</c:v>
                </c:pt>
                <c:pt idx="3900">
                  <c:v>1.7452855202835984E-2</c:v>
                </c:pt>
                <c:pt idx="3901">
                  <c:v>1.7426656256062597E-2</c:v>
                </c:pt>
                <c:pt idx="3902">
                  <c:v>1.7404072090939717E-2</c:v>
                </c:pt>
                <c:pt idx="3903">
                  <c:v>1.7378841466038592E-2</c:v>
                </c:pt>
                <c:pt idx="3904">
                  <c:v>1.7410029646757946E-2</c:v>
                </c:pt>
                <c:pt idx="3905">
                  <c:v>1.7387473854144242E-2</c:v>
                </c:pt>
                <c:pt idx="3906">
                  <c:v>1.7393598058125365E-2</c:v>
                </c:pt>
                <c:pt idx="3907">
                  <c:v>1.7371070311637725E-2</c:v>
                </c:pt>
                <c:pt idx="3908">
                  <c:v>1.7353063599854231E-2</c:v>
                </c:pt>
                <c:pt idx="3909">
                  <c:v>1.7502088273983925E-2</c:v>
                </c:pt>
                <c:pt idx="3910">
                  <c:v>1.7475815422133376E-2</c:v>
                </c:pt>
                <c:pt idx="3911">
                  <c:v>1.6920239049581492E-2</c:v>
                </c:pt>
                <c:pt idx="3912">
                  <c:v>1.6916459396313976E-2</c:v>
                </c:pt>
                <c:pt idx="3913">
                  <c:v>1.6894527442592778E-2</c:v>
                </c:pt>
                <c:pt idx="3914">
                  <c:v>1.6371562174322403E-2</c:v>
                </c:pt>
                <c:pt idx="3915">
                  <c:v>1.6354565097638718E-2</c:v>
                </c:pt>
                <c:pt idx="3916">
                  <c:v>1.6337601408517272E-2</c:v>
                </c:pt>
                <c:pt idx="3917">
                  <c:v>1.5926579329800284E-2</c:v>
                </c:pt>
                <c:pt idx="3918">
                  <c:v>1.5903491332823153E-2</c:v>
                </c:pt>
                <c:pt idx="3919">
                  <c:v>1.5887005708229061E-2</c:v>
                </c:pt>
                <c:pt idx="3920">
                  <c:v>1.5863979158281419E-2</c:v>
                </c:pt>
                <c:pt idx="3921">
                  <c:v>1.5853329007670825E-2</c:v>
                </c:pt>
                <c:pt idx="3922">
                  <c:v>1.5842703680207307E-2</c:v>
                </c:pt>
                <c:pt idx="3923">
                  <c:v>1.5818921774860564E-2</c:v>
                </c:pt>
                <c:pt idx="3924">
                  <c:v>1.5824862681873893E-2</c:v>
                </c:pt>
                <c:pt idx="3925">
                  <c:v>1.5804407641929599E-2</c:v>
                </c:pt>
                <c:pt idx="3926">
                  <c:v>1.5810397548730724E-2</c:v>
                </c:pt>
                <c:pt idx="3927">
                  <c:v>1.5789967241441071E-2</c:v>
                </c:pt>
                <c:pt idx="3928">
                  <c:v>1.5767118450108805E-2</c:v>
                </c:pt>
                <c:pt idx="3929">
                  <c:v>1.5692030744641757E-2</c:v>
                </c:pt>
                <c:pt idx="3930">
                  <c:v>1.5698185025229561E-2</c:v>
                </c:pt>
                <c:pt idx="3931">
                  <c:v>1.5687826282229415E-2</c:v>
                </c:pt>
                <c:pt idx="3932">
                  <c:v>1.5677491801794986E-2</c:v>
                </c:pt>
                <c:pt idx="3933">
                  <c:v>1.5654784705040128E-2</c:v>
                </c:pt>
                <c:pt idx="3934">
                  <c:v>1.5632112893722017E-2</c:v>
                </c:pt>
                <c:pt idx="3935">
                  <c:v>1.5621909104710263E-2</c:v>
                </c:pt>
                <c:pt idx="3936">
                  <c:v>1.5611729287876056E-2</c:v>
                </c:pt>
                <c:pt idx="3937">
                  <c:v>1.5601573398160155E-2</c:v>
                </c:pt>
                <c:pt idx="3938">
                  <c:v>1.558562931489268E-2</c:v>
                </c:pt>
                <c:pt idx="3939">
                  <c:v>1.557553482331003E-2</c:v>
                </c:pt>
                <c:pt idx="3940">
                  <c:v>1.5572946044725462E-2</c:v>
                </c:pt>
                <c:pt idx="3941">
                  <c:v>1.5550401434682965E-2</c:v>
                </c:pt>
                <c:pt idx="3942">
                  <c:v>1.5530392289927248E-2</c:v>
                </c:pt>
                <c:pt idx="3943">
                  <c:v>1.5514589306377162E-2</c:v>
                </c:pt>
                <c:pt idx="3944">
                  <c:v>1.5512173581945222E-2</c:v>
                </c:pt>
                <c:pt idx="3945">
                  <c:v>1.5509764730116749E-2</c:v>
                </c:pt>
                <c:pt idx="3946">
                  <c:v>1.5487318353769899E-2</c:v>
                </c:pt>
                <c:pt idx="3947">
                  <c:v>1.5471600906893986E-2</c:v>
                </c:pt>
                <c:pt idx="3948">
                  <c:v>1.5451727028779588E-2</c:v>
                </c:pt>
                <c:pt idx="3949">
                  <c:v>1.5449490473872758E-2</c:v>
                </c:pt>
                <c:pt idx="3950">
                  <c:v>1.5433848241936816E-2</c:v>
                </c:pt>
                <c:pt idx="3951">
                  <c:v>1.5494440353881899E-2</c:v>
                </c:pt>
                <c:pt idx="3952">
                  <c:v>1.5478708756059781E-2</c:v>
                </c:pt>
                <c:pt idx="3953">
                  <c:v>1.5468866567883445E-2</c:v>
                </c:pt>
                <c:pt idx="3954">
                  <c:v>1.544648379436863E-2</c:v>
                </c:pt>
                <c:pt idx="3955">
                  <c:v>1.5436717897247097E-2</c:v>
                </c:pt>
                <c:pt idx="3956">
                  <c:v>1.5414385127998672E-2</c:v>
                </c:pt>
                <c:pt idx="3957">
                  <c:v>1.5391246183062753E-2</c:v>
                </c:pt>
                <c:pt idx="3958">
                  <c:v>1.5375719937973598E-2</c:v>
                </c:pt>
                <c:pt idx="3959">
                  <c:v>1.5420775227114472E-2</c:v>
                </c:pt>
                <c:pt idx="3960">
                  <c:v>1.5411070277358975E-2</c:v>
                </c:pt>
                <c:pt idx="3961">
                  <c:v>1.5401388354519908E-2</c:v>
                </c:pt>
                <c:pt idx="3962">
                  <c:v>1.5381635147492689E-2</c:v>
                </c:pt>
                <c:pt idx="3963">
                  <c:v>1.5412385713070248E-2</c:v>
                </c:pt>
                <c:pt idx="3964">
                  <c:v>1.5392613596200219E-2</c:v>
                </c:pt>
                <c:pt idx="3965">
                  <c:v>1.5286606486620259E-2</c:v>
                </c:pt>
                <c:pt idx="3966">
                  <c:v>1.533142566306301E-2</c:v>
                </c:pt>
                <c:pt idx="3967">
                  <c:v>1.5321781845609655E-2</c:v>
                </c:pt>
                <c:pt idx="3968">
                  <c:v>1.5319681467739881E-2</c:v>
                </c:pt>
                <c:pt idx="3969">
                  <c:v>1.4964113253840592E-2</c:v>
                </c:pt>
                <c:pt idx="3970">
                  <c:v>1.4949018524657031E-2</c:v>
                </c:pt>
                <c:pt idx="3971">
                  <c:v>1.4927397860262332E-2</c:v>
                </c:pt>
                <c:pt idx="3972">
                  <c:v>1.4918118820386178E-2</c:v>
                </c:pt>
                <c:pt idx="3973">
                  <c:v>1.4908861868465155E-2</c:v>
                </c:pt>
                <c:pt idx="3974">
                  <c:v>1.4889769161966326E-2</c:v>
                </c:pt>
                <c:pt idx="3975">
                  <c:v>1.4868240699966161E-2</c:v>
                </c:pt>
                <c:pt idx="3976">
                  <c:v>1.4859102652880004E-2</c:v>
                </c:pt>
                <c:pt idx="3977">
                  <c:v>1.4840095647406957E-2</c:v>
                </c:pt>
                <c:pt idx="3978">
                  <c:v>1.4821121397452426E-2</c:v>
                </c:pt>
                <c:pt idx="3979">
                  <c:v>1.480217985736885E-2</c:v>
                </c:pt>
                <c:pt idx="3980">
                  <c:v>1.4783270981572859E-2</c:v>
                </c:pt>
                <c:pt idx="3981">
                  <c:v>1.4635635749056988E-2</c:v>
                </c:pt>
                <c:pt idx="3982">
                  <c:v>1.4621051193780198E-2</c:v>
                </c:pt>
                <c:pt idx="3983">
                  <c:v>1.4606495894995198E-2</c:v>
                </c:pt>
                <c:pt idx="3984">
                  <c:v>1.4587859097380695E-2</c:v>
                </c:pt>
                <c:pt idx="3985">
                  <c:v>1.4586533700826673E-2</c:v>
                </c:pt>
                <c:pt idx="3986">
                  <c:v>1.4617250856893037E-2</c:v>
                </c:pt>
                <c:pt idx="3987">
                  <c:v>1.4596130326763952E-2</c:v>
                </c:pt>
                <c:pt idx="3988">
                  <c:v>1.4587382183941769E-2</c:v>
                </c:pt>
                <c:pt idx="3989">
                  <c:v>1.4586058174945533E-2</c:v>
                </c:pt>
                <c:pt idx="3990">
                  <c:v>1.2888874262970392E-2</c:v>
                </c:pt>
                <c:pt idx="3991">
                  <c:v>1.2870256281549945E-2</c:v>
                </c:pt>
                <c:pt idx="3992">
                  <c:v>1.286262593210114E-2</c:v>
                </c:pt>
                <c:pt idx="3993">
                  <c:v>1.2890039676359667E-2</c:v>
                </c:pt>
                <c:pt idx="3994">
                  <c:v>1.2871419879522505E-2</c:v>
                </c:pt>
                <c:pt idx="3995">
                  <c:v>1.2878382409323373E-2</c:v>
                </c:pt>
                <c:pt idx="3996">
                  <c:v>1.2861971862120843E-2</c:v>
                </c:pt>
                <c:pt idx="3997">
                  <c:v>1.2901771718646782E-2</c:v>
                </c:pt>
                <c:pt idx="3998">
                  <c:v>1.2883133646945098E-2</c:v>
                </c:pt>
                <c:pt idx="3999">
                  <c:v>1.2870364532370112E-2</c:v>
                </c:pt>
                <c:pt idx="4000">
                  <c:v>1.2853967840638279E-2</c:v>
                </c:pt>
                <c:pt idx="4001">
                  <c:v>1.2834672406431675E-2</c:v>
                </c:pt>
                <c:pt idx="4002">
                  <c:v>1.2822000833014095E-2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486-424B-B394-EBBC349920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4460256"/>
        <c:axId val="1254460736"/>
      </c:scatterChart>
      <c:valAx>
        <c:axId val="1254460256"/>
        <c:scaling>
          <c:orientation val="minMax"/>
          <c:max val="4000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(days)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4460736"/>
        <c:crosses val="autoZero"/>
        <c:crossBetween val="midCat"/>
      </c:valAx>
      <c:valAx>
        <c:axId val="125446073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Initial margin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4460256"/>
        <c:crosses val="autoZero"/>
        <c:crossBetween val="midCat"/>
      </c:valAx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</c:plotArea>
    <c:legend>
      <c:legendPos val="t"/>
      <c:overlay val="0"/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'9.1 Hist Sim with VS'!$D$8:$F$8</c:f>
              <c:strCache>
                <c:ptCount val="1"/>
                <c:pt idx="0">
                  <c:v>Case 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'9.1 Hist Sim with VS'!$B$10:$B$4012</c:f>
              <c:numCache>
                <c:formatCode>General</c:formatCode>
                <c:ptCount val="400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  <c:pt idx="1803">
                  <c:v>1801</c:v>
                </c:pt>
                <c:pt idx="1804">
                  <c:v>1802</c:v>
                </c:pt>
                <c:pt idx="1805">
                  <c:v>1803</c:v>
                </c:pt>
                <c:pt idx="1806">
                  <c:v>1804</c:v>
                </c:pt>
                <c:pt idx="1807">
                  <c:v>1805</c:v>
                </c:pt>
                <c:pt idx="1808">
                  <c:v>1806</c:v>
                </c:pt>
                <c:pt idx="1809">
                  <c:v>1807</c:v>
                </c:pt>
                <c:pt idx="1810">
                  <c:v>1808</c:v>
                </c:pt>
                <c:pt idx="1811">
                  <c:v>1809</c:v>
                </c:pt>
                <c:pt idx="1812">
                  <c:v>1810</c:v>
                </c:pt>
                <c:pt idx="1813">
                  <c:v>1811</c:v>
                </c:pt>
                <c:pt idx="1814">
                  <c:v>1812</c:v>
                </c:pt>
                <c:pt idx="1815">
                  <c:v>1813</c:v>
                </c:pt>
                <c:pt idx="1816">
                  <c:v>1814</c:v>
                </c:pt>
                <c:pt idx="1817">
                  <c:v>1815</c:v>
                </c:pt>
                <c:pt idx="1818">
                  <c:v>1816</c:v>
                </c:pt>
                <c:pt idx="1819">
                  <c:v>1817</c:v>
                </c:pt>
                <c:pt idx="1820">
                  <c:v>1818</c:v>
                </c:pt>
                <c:pt idx="1821">
                  <c:v>1819</c:v>
                </c:pt>
                <c:pt idx="1822">
                  <c:v>1820</c:v>
                </c:pt>
                <c:pt idx="1823">
                  <c:v>1821</c:v>
                </c:pt>
                <c:pt idx="1824">
                  <c:v>1822</c:v>
                </c:pt>
                <c:pt idx="1825">
                  <c:v>1823</c:v>
                </c:pt>
                <c:pt idx="1826">
                  <c:v>1824</c:v>
                </c:pt>
                <c:pt idx="1827">
                  <c:v>1825</c:v>
                </c:pt>
                <c:pt idx="1828">
                  <c:v>1826</c:v>
                </c:pt>
                <c:pt idx="1829">
                  <c:v>1827</c:v>
                </c:pt>
                <c:pt idx="1830">
                  <c:v>1828</c:v>
                </c:pt>
                <c:pt idx="1831">
                  <c:v>1829</c:v>
                </c:pt>
                <c:pt idx="1832">
                  <c:v>1830</c:v>
                </c:pt>
                <c:pt idx="1833">
                  <c:v>1831</c:v>
                </c:pt>
                <c:pt idx="1834">
                  <c:v>1832</c:v>
                </c:pt>
                <c:pt idx="1835">
                  <c:v>1833</c:v>
                </c:pt>
                <c:pt idx="1836">
                  <c:v>1834</c:v>
                </c:pt>
                <c:pt idx="1837">
                  <c:v>1835</c:v>
                </c:pt>
                <c:pt idx="1838">
                  <c:v>1836</c:v>
                </c:pt>
                <c:pt idx="1839">
                  <c:v>1837</c:v>
                </c:pt>
                <c:pt idx="1840">
                  <c:v>1838</c:v>
                </c:pt>
                <c:pt idx="1841">
                  <c:v>1839</c:v>
                </c:pt>
                <c:pt idx="1842">
                  <c:v>1840</c:v>
                </c:pt>
                <c:pt idx="1843">
                  <c:v>1841</c:v>
                </c:pt>
                <c:pt idx="1844">
                  <c:v>1842</c:v>
                </c:pt>
                <c:pt idx="1845">
                  <c:v>1843</c:v>
                </c:pt>
                <c:pt idx="1846">
                  <c:v>1844</c:v>
                </c:pt>
                <c:pt idx="1847">
                  <c:v>1845</c:v>
                </c:pt>
                <c:pt idx="1848">
                  <c:v>1846</c:v>
                </c:pt>
                <c:pt idx="1849">
                  <c:v>1847</c:v>
                </c:pt>
                <c:pt idx="1850">
                  <c:v>1848</c:v>
                </c:pt>
                <c:pt idx="1851">
                  <c:v>1849</c:v>
                </c:pt>
                <c:pt idx="1852">
                  <c:v>1850</c:v>
                </c:pt>
                <c:pt idx="1853">
                  <c:v>1851</c:v>
                </c:pt>
                <c:pt idx="1854">
                  <c:v>1852</c:v>
                </c:pt>
                <c:pt idx="1855">
                  <c:v>1853</c:v>
                </c:pt>
                <c:pt idx="1856">
                  <c:v>1854</c:v>
                </c:pt>
                <c:pt idx="1857">
                  <c:v>1855</c:v>
                </c:pt>
                <c:pt idx="1858">
                  <c:v>1856</c:v>
                </c:pt>
                <c:pt idx="1859">
                  <c:v>1857</c:v>
                </c:pt>
                <c:pt idx="1860">
                  <c:v>1858</c:v>
                </c:pt>
                <c:pt idx="1861">
                  <c:v>1859</c:v>
                </c:pt>
                <c:pt idx="1862">
                  <c:v>1860</c:v>
                </c:pt>
                <c:pt idx="1863">
                  <c:v>1861</c:v>
                </c:pt>
                <c:pt idx="1864">
                  <c:v>1862</c:v>
                </c:pt>
                <c:pt idx="1865">
                  <c:v>1863</c:v>
                </c:pt>
                <c:pt idx="1866">
                  <c:v>1864</c:v>
                </c:pt>
                <c:pt idx="1867">
                  <c:v>1865</c:v>
                </c:pt>
                <c:pt idx="1868">
                  <c:v>1866</c:v>
                </c:pt>
                <c:pt idx="1869">
                  <c:v>1867</c:v>
                </c:pt>
                <c:pt idx="1870">
                  <c:v>1868</c:v>
                </c:pt>
                <c:pt idx="1871">
                  <c:v>1869</c:v>
                </c:pt>
                <c:pt idx="1872">
                  <c:v>1870</c:v>
                </c:pt>
                <c:pt idx="1873">
                  <c:v>1871</c:v>
                </c:pt>
                <c:pt idx="1874">
                  <c:v>1872</c:v>
                </c:pt>
                <c:pt idx="1875">
                  <c:v>1873</c:v>
                </c:pt>
                <c:pt idx="1876">
                  <c:v>1874</c:v>
                </c:pt>
                <c:pt idx="1877">
                  <c:v>1875</c:v>
                </c:pt>
                <c:pt idx="1878">
                  <c:v>1876</c:v>
                </c:pt>
                <c:pt idx="1879">
                  <c:v>1877</c:v>
                </c:pt>
                <c:pt idx="1880">
                  <c:v>1878</c:v>
                </c:pt>
                <c:pt idx="1881">
                  <c:v>1879</c:v>
                </c:pt>
                <c:pt idx="1882">
                  <c:v>1880</c:v>
                </c:pt>
                <c:pt idx="1883">
                  <c:v>1881</c:v>
                </c:pt>
                <c:pt idx="1884">
                  <c:v>1882</c:v>
                </c:pt>
                <c:pt idx="1885">
                  <c:v>1883</c:v>
                </c:pt>
                <c:pt idx="1886">
                  <c:v>1884</c:v>
                </c:pt>
                <c:pt idx="1887">
                  <c:v>1885</c:v>
                </c:pt>
                <c:pt idx="1888">
                  <c:v>1886</c:v>
                </c:pt>
                <c:pt idx="1889">
                  <c:v>1887</c:v>
                </c:pt>
                <c:pt idx="1890">
                  <c:v>1888</c:v>
                </c:pt>
                <c:pt idx="1891">
                  <c:v>1889</c:v>
                </c:pt>
                <c:pt idx="1892">
                  <c:v>1890</c:v>
                </c:pt>
                <c:pt idx="1893">
                  <c:v>1891</c:v>
                </c:pt>
                <c:pt idx="1894">
                  <c:v>1892</c:v>
                </c:pt>
                <c:pt idx="1895">
                  <c:v>1893</c:v>
                </c:pt>
                <c:pt idx="1896">
                  <c:v>1894</c:v>
                </c:pt>
                <c:pt idx="1897">
                  <c:v>1895</c:v>
                </c:pt>
                <c:pt idx="1898">
                  <c:v>1896</c:v>
                </c:pt>
                <c:pt idx="1899">
                  <c:v>1897</c:v>
                </c:pt>
                <c:pt idx="1900">
                  <c:v>1898</c:v>
                </c:pt>
                <c:pt idx="1901">
                  <c:v>1899</c:v>
                </c:pt>
                <c:pt idx="1902">
                  <c:v>1900</c:v>
                </c:pt>
                <c:pt idx="1903">
                  <c:v>1901</c:v>
                </c:pt>
                <c:pt idx="1904">
                  <c:v>1902</c:v>
                </c:pt>
                <c:pt idx="1905">
                  <c:v>1903</c:v>
                </c:pt>
                <c:pt idx="1906">
                  <c:v>1904</c:v>
                </c:pt>
                <c:pt idx="1907">
                  <c:v>1905</c:v>
                </c:pt>
                <c:pt idx="1908">
                  <c:v>1906</c:v>
                </c:pt>
                <c:pt idx="1909">
                  <c:v>1907</c:v>
                </c:pt>
                <c:pt idx="1910">
                  <c:v>1908</c:v>
                </c:pt>
                <c:pt idx="1911">
                  <c:v>1909</c:v>
                </c:pt>
                <c:pt idx="1912">
                  <c:v>1910</c:v>
                </c:pt>
                <c:pt idx="1913">
                  <c:v>1911</c:v>
                </c:pt>
                <c:pt idx="1914">
                  <c:v>1912</c:v>
                </c:pt>
                <c:pt idx="1915">
                  <c:v>1913</c:v>
                </c:pt>
                <c:pt idx="1916">
                  <c:v>1914</c:v>
                </c:pt>
                <c:pt idx="1917">
                  <c:v>1915</c:v>
                </c:pt>
                <c:pt idx="1918">
                  <c:v>1916</c:v>
                </c:pt>
                <c:pt idx="1919">
                  <c:v>1917</c:v>
                </c:pt>
                <c:pt idx="1920">
                  <c:v>1918</c:v>
                </c:pt>
                <c:pt idx="1921">
                  <c:v>1919</c:v>
                </c:pt>
                <c:pt idx="1922">
                  <c:v>1920</c:v>
                </c:pt>
                <c:pt idx="1923">
                  <c:v>1921</c:v>
                </c:pt>
                <c:pt idx="1924">
                  <c:v>1922</c:v>
                </c:pt>
                <c:pt idx="1925">
                  <c:v>1923</c:v>
                </c:pt>
                <c:pt idx="1926">
                  <c:v>1924</c:v>
                </c:pt>
                <c:pt idx="1927">
                  <c:v>1925</c:v>
                </c:pt>
                <c:pt idx="1928">
                  <c:v>1926</c:v>
                </c:pt>
                <c:pt idx="1929">
                  <c:v>1927</c:v>
                </c:pt>
                <c:pt idx="1930">
                  <c:v>1928</c:v>
                </c:pt>
                <c:pt idx="1931">
                  <c:v>1929</c:v>
                </c:pt>
                <c:pt idx="1932">
                  <c:v>1930</c:v>
                </c:pt>
                <c:pt idx="1933">
                  <c:v>1931</c:v>
                </c:pt>
                <c:pt idx="1934">
                  <c:v>1932</c:v>
                </c:pt>
                <c:pt idx="1935">
                  <c:v>1933</c:v>
                </c:pt>
                <c:pt idx="1936">
                  <c:v>1934</c:v>
                </c:pt>
                <c:pt idx="1937">
                  <c:v>1935</c:v>
                </c:pt>
                <c:pt idx="1938">
                  <c:v>1936</c:v>
                </c:pt>
                <c:pt idx="1939">
                  <c:v>1937</c:v>
                </c:pt>
                <c:pt idx="1940">
                  <c:v>1938</c:v>
                </c:pt>
                <c:pt idx="1941">
                  <c:v>1939</c:v>
                </c:pt>
                <c:pt idx="1942">
                  <c:v>1940</c:v>
                </c:pt>
                <c:pt idx="1943">
                  <c:v>1941</c:v>
                </c:pt>
                <c:pt idx="1944">
                  <c:v>1942</c:v>
                </c:pt>
                <c:pt idx="1945">
                  <c:v>1943</c:v>
                </c:pt>
                <c:pt idx="1946">
                  <c:v>1944</c:v>
                </c:pt>
                <c:pt idx="1947">
                  <c:v>1945</c:v>
                </c:pt>
                <c:pt idx="1948">
                  <c:v>1946</c:v>
                </c:pt>
                <c:pt idx="1949">
                  <c:v>1947</c:v>
                </c:pt>
                <c:pt idx="1950">
                  <c:v>1948</c:v>
                </c:pt>
                <c:pt idx="1951">
                  <c:v>1949</c:v>
                </c:pt>
                <c:pt idx="1952">
                  <c:v>1950</c:v>
                </c:pt>
                <c:pt idx="1953">
                  <c:v>1951</c:v>
                </c:pt>
                <c:pt idx="1954">
                  <c:v>1952</c:v>
                </c:pt>
                <c:pt idx="1955">
                  <c:v>1953</c:v>
                </c:pt>
                <c:pt idx="1956">
                  <c:v>1954</c:v>
                </c:pt>
                <c:pt idx="1957">
                  <c:v>1955</c:v>
                </c:pt>
                <c:pt idx="1958">
                  <c:v>1956</c:v>
                </c:pt>
                <c:pt idx="1959">
                  <c:v>1957</c:v>
                </c:pt>
                <c:pt idx="1960">
                  <c:v>1958</c:v>
                </c:pt>
                <c:pt idx="1961">
                  <c:v>1959</c:v>
                </c:pt>
                <c:pt idx="1962">
                  <c:v>1960</c:v>
                </c:pt>
                <c:pt idx="1963">
                  <c:v>1961</c:v>
                </c:pt>
                <c:pt idx="1964">
                  <c:v>1962</c:v>
                </c:pt>
                <c:pt idx="1965">
                  <c:v>1963</c:v>
                </c:pt>
                <c:pt idx="1966">
                  <c:v>1964</c:v>
                </c:pt>
                <c:pt idx="1967">
                  <c:v>1965</c:v>
                </c:pt>
                <c:pt idx="1968">
                  <c:v>1966</c:v>
                </c:pt>
                <c:pt idx="1969">
                  <c:v>1967</c:v>
                </c:pt>
                <c:pt idx="1970">
                  <c:v>1968</c:v>
                </c:pt>
                <c:pt idx="1971">
                  <c:v>1969</c:v>
                </c:pt>
                <c:pt idx="1972">
                  <c:v>1970</c:v>
                </c:pt>
                <c:pt idx="1973">
                  <c:v>1971</c:v>
                </c:pt>
                <c:pt idx="1974">
                  <c:v>1972</c:v>
                </c:pt>
                <c:pt idx="1975">
                  <c:v>1973</c:v>
                </c:pt>
                <c:pt idx="1976">
                  <c:v>1974</c:v>
                </c:pt>
                <c:pt idx="1977">
                  <c:v>1975</c:v>
                </c:pt>
                <c:pt idx="1978">
                  <c:v>1976</c:v>
                </c:pt>
                <c:pt idx="1979">
                  <c:v>1977</c:v>
                </c:pt>
                <c:pt idx="1980">
                  <c:v>1978</c:v>
                </c:pt>
                <c:pt idx="1981">
                  <c:v>1979</c:v>
                </c:pt>
                <c:pt idx="1982">
                  <c:v>1980</c:v>
                </c:pt>
                <c:pt idx="1983">
                  <c:v>1981</c:v>
                </c:pt>
                <c:pt idx="1984">
                  <c:v>1982</c:v>
                </c:pt>
                <c:pt idx="1985">
                  <c:v>1983</c:v>
                </c:pt>
                <c:pt idx="1986">
                  <c:v>1984</c:v>
                </c:pt>
                <c:pt idx="1987">
                  <c:v>1985</c:v>
                </c:pt>
                <c:pt idx="1988">
                  <c:v>1986</c:v>
                </c:pt>
                <c:pt idx="1989">
                  <c:v>1987</c:v>
                </c:pt>
                <c:pt idx="1990">
                  <c:v>1988</c:v>
                </c:pt>
                <c:pt idx="1991">
                  <c:v>1989</c:v>
                </c:pt>
                <c:pt idx="1992">
                  <c:v>1990</c:v>
                </c:pt>
                <c:pt idx="1993">
                  <c:v>1991</c:v>
                </c:pt>
                <c:pt idx="1994">
                  <c:v>1992</c:v>
                </c:pt>
                <c:pt idx="1995">
                  <c:v>1993</c:v>
                </c:pt>
                <c:pt idx="1996">
                  <c:v>1994</c:v>
                </c:pt>
                <c:pt idx="1997">
                  <c:v>1995</c:v>
                </c:pt>
                <c:pt idx="1998">
                  <c:v>1996</c:v>
                </c:pt>
                <c:pt idx="1999">
                  <c:v>1997</c:v>
                </c:pt>
                <c:pt idx="2000">
                  <c:v>1998</c:v>
                </c:pt>
                <c:pt idx="2001">
                  <c:v>1999</c:v>
                </c:pt>
                <c:pt idx="2002">
                  <c:v>2000</c:v>
                </c:pt>
                <c:pt idx="2003">
                  <c:v>2001</c:v>
                </c:pt>
                <c:pt idx="2004">
                  <c:v>2002</c:v>
                </c:pt>
                <c:pt idx="2005">
                  <c:v>2003</c:v>
                </c:pt>
                <c:pt idx="2006">
                  <c:v>2004</c:v>
                </c:pt>
                <c:pt idx="2007">
                  <c:v>2005</c:v>
                </c:pt>
                <c:pt idx="2008">
                  <c:v>2006</c:v>
                </c:pt>
                <c:pt idx="2009">
                  <c:v>2007</c:v>
                </c:pt>
                <c:pt idx="2010">
                  <c:v>2008</c:v>
                </c:pt>
                <c:pt idx="2011">
                  <c:v>2009</c:v>
                </c:pt>
                <c:pt idx="2012">
                  <c:v>2010</c:v>
                </c:pt>
                <c:pt idx="2013">
                  <c:v>2011</c:v>
                </c:pt>
                <c:pt idx="2014">
                  <c:v>2012</c:v>
                </c:pt>
                <c:pt idx="2015">
                  <c:v>2013</c:v>
                </c:pt>
                <c:pt idx="2016">
                  <c:v>2014</c:v>
                </c:pt>
                <c:pt idx="2017">
                  <c:v>2015</c:v>
                </c:pt>
                <c:pt idx="2018">
                  <c:v>2016</c:v>
                </c:pt>
                <c:pt idx="2019">
                  <c:v>2017</c:v>
                </c:pt>
                <c:pt idx="2020">
                  <c:v>2018</c:v>
                </c:pt>
                <c:pt idx="2021">
                  <c:v>2019</c:v>
                </c:pt>
                <c:pt idx="2022">
                  <c:v>2020</c:v>
                </c:pt>
                <c:pt idx="2023">
                  <c:v>2021</c:v>
                </c:pt>
                <c:pt idx="2024">
                  <c:v>2022</c:v>
                </c:pt>
                <c:pt idx="2025">
                  <c:v>2023</c:v>
                </c:pt>
                <c:pt idx="2026">
                  <c:v>2024</c:v>
                </c:pt>
                <c:pt idx="2027">
                  <c:v>2025</c:v>
                </c:pt>
                <c:pt idx="2028">
                  <c:v>2026</c:v>
                </c:pt>
                <c:pt idx="2029">
                  <c:v>2027</c:v>
                </c:pt>
                <c:pt idx="2030">
                  <c:v>2028</c:v>
                </c:pt>
                <c:pt idx="2031">
                  <c:v>2029</c:v>
                </c:pt>
                <c:pt idx="2032">
                  <c:v>2030</c:v>
                </c:pt>
                <c:pt idx="2033">
                  <c:v>2031</c:v>
                </c:pt>
                <c:pt idx="2034">
                  <c:v>2032</c:v>
                </c:pt>
                <c:pt idx="2035">
                  <c:v>2033</c:v>
                </c:pt>
                <c:pt idx="2036">
                  <c:v>2034</c:v>
                </c:pt>
                <c:pt idx="2037">
                  <c:v>2035</c:v>
                </c:pt>
                <c:pt idx="2038">
                  <c:v>2036</c:v>
                </c:pt>
                <c:pt idx="2039">
                  <c:v>2037</c:v>
                </c:pt>
                <c:pt idx="2040">
                  <c:v>2038</c:v>
                </c:pt>
                <c:pt idx="2041">
                  <c:v>2039</c:v>
                </c:pt>
                <c:pt idx="2042">
                  <c:v>2040</c:v>
                </c:pt>
                <c:pt idx="2043">
                  <c:v>2041</c:v>
                </c:pt>
                <c:pt idx="2044">
                  <c:v>2042</c:v>
                </c:pt>
                <c:pt idx="2045">
                  <c:v>2043</c:v>
                </c:pt>
                <c:pt idx="2046">
                  <c:v>2044</c:v>
                </c:pt>
                <c:pt idx="2047">
                  <c:v>2045</c:v>
                </c:pt>
                <c:pt idx="2048">
                  <c:v>2046</c:v>
                </c:pt>
                <c:pt idx="2049">
                  <c:v>2047</c:v>
                </c:pt>
                <c:pt idx="2050">
                  <c:v>2048</c:v>
                </c:pt>
                <c:pt idx="2051">
                  <c:v>2049</c:v>
                </c:pt>
                <c:pt idx="2052">
                  <c:v>2050</c:v>
                </c:pt>
                <c:pt idx="2053">
                  <c:v>2051</c:v>
                </c:pt>
                <c:pt idx="2054">
                  <c:v>2052</c:v>
                </c:pt>
                <c:pt idx="2055">
                  <c:v>2053</c:v>
                </c:pt>
                <c:pt idx="2056">
                  <c:v>2054</c:v>
                </c:pt>
                <c:pt idx="2057">
                  <c:v>2055</c:v>
                </c:pt>
                <c:pt idx="2058">
                  <c:v>2056</c:v>
                </c:pt>
                <c:pt idx="2059">
                  <c:v>2057</c:v>
                </c:pt>
                <c:pt idx="2060">
                  <c:v>2058</c:v>
                </c:pt>
                <c:pt idx="2061">
                  <c:v>2059</c:v>
                </c:pt>
                <c:pt idx="2062">
                  <c:v>2060</c:v>
                </c:pt>
                <c:pt idx="2063">
                  <c:v>2061</c:v>
                </c:pt>
                <c:pt idx="2064">
                  <c:v>2062</c:v>
                </c:pt>
                <c:pt idx="2065">
                  <c:v>2063</c:v>
                </c:pt>
                <c:pt idx="2066">
                  <c:v>2064</c:v>
                </c:pt>
                <c:pt idx="2067">
                  <c:v>2065</c:v>
                </c:pt>
                <c:pt idx="2068">
                  <c:v>2066</c:v>
                </c:pt>
                <c:pt idx="2069">
                  <c:v>2067</c:v>
                </c:pt>
                <c:pt idx="2070">
                  <c:v>2068</c:v>
                </c:pt>
                <c:pt idx="2071">
                  <c:v>2069</c:v>
                </c:pt>
                <c:pt idx="2072">
                  <c:v>2070</c:v>
                </c:pt>
                <c:pt idx="2073">
                  <c:v>2071</c:v>
                </c:pt>
                <c:pt idx="2074">
                  <c:v>2072</c:v>
                </c:pt>
                <c:pt idx="2075">
                  <c:v>2073</c:v>
                </c:pt>
                <c:pt idx="2076">
                  <c:v>2074</c:v>
                </c:pt>
                <c:pt idx="2077">
                  <c:v>2075</c:v>
                </c:pt>
                <c:pt idx="2078">
                  <c:v>2076</c:v>
                </c:pt>
                <c:pt idx="2079">
                  <c:v>2077</c:v>
                </c:pt>
                <c:pt idx="2080">
                  <c:v>2078</c:v>
                </c:pt>
                <c:pt idx="2081">
                  <c:v>2079</c:v>
                </c:pt>
                <c:pt idx="2082">
                  <c:v>2080</c:v>
                </c:pt>
                <c:pt idx="2083">
                  <c:v>2081</c:v>
                </c:pt>
                <c:pt idx="2084">
                  <c:v>2082</c:v>
                </c:pt>
                <c:pt idx="2085">
                  <c:v>2083</c:v>
                </c:pt>
                <c:pt idx="2086">
                  <c:v>2084</c:v>
                </c:pt>
                <c:pt idx="2087">
                  <c:v>2085</c:v>
                </c:pt>
                <c:pt idx="2088">
                  <c:v>2086</c:v>
                </c:pt>
                <c:pt idx="2089">
                  <c:v>2087</c:v>
                </c:pt>
                <c:pt idx="2090">
                  <c:v>2088</c:v>
                </c:pt>
                <c:pt idx="2091">
                  <c:v>2089</c:v>
                </c:pt>
                <c:pt idx="2092">
                  <c:v>2090</c:v>
                </c:pt>
                <c:pt idx="2093">
                  <c:v>2091</c:v>
                </c:pt>
                <c:pt idx="2094">
                  <c:v>2092</c:v>
                </c:pt>
                <c:pt idx="2095">
                  <c:v>2093</c:v>
                </c:pt>
                <c:pt idx="2096">
                  <c:v>2094</c:v>
                </c:pt>
                <c:pt idx="2097">
                  <c:v>2095</c:v>
                </c:pt>
                <c:pt idx="2098">
                  <c:v>2096</c:v>
                </c:pt>
                <c:pt idx="2099">
                  <c:v>2097</c:v>
                </c:pt>
                <c:pt idx="2100">
                  <c:v>2098</c:v>
                </c:pt>
                <c:pt idx="2101">
                  <c:v>2099</c:v>
                </c:pt>
                <c:pt idx="2102">
                  <c:v>2100</c:v>
                </c:pt>
                <c:pt idx="2103">
                  <c:v>2101</c:v>
                </c:pt>
                <c:pt idx="2104">
                  <c:v>2102</c:v>
                </c:pt>
                <c:pt idx="2105">
                  <c:v>2103</c:v>
                </c:pt>
                <c:pt idx="2106">
                  <c:v>2104</c:v>
                </c:pt>
                <c:pt idx="2107">
                  <c:v>2105</c:v>
                </c:pt>
                <c:pt idx="2108">
                  <c:v>2106</c:v>
                </c:pt>
                <c:pt idx="2109">
                  <c:v>2107</c:v>
                </c:pt>
                <c:pt idx="2110">
                  <c:v>2108</c:v>
                </c:pt>
                <c:pt idx="2111">
                  <c:v>2109</c:v>
                </c:pt>
                <c:pt idx="2112">
                  <c:v>2110</c:v>
                </c:pt>
                <c:pt idx="2113">
                  <c:v>2111</c:v>
                </c:pt>
                <c:pt idx="2114">
                  <c:v>2112</c:v>
                </c:pt>
                <c:pt idx="2115">
                  <c:v>2113</c:v>
                </c:pt>
                <c:pt idx="2116">
                  <c:v>2114</c:v>
                </c:pt>
                <c:pt idx="2117">
                  <c:v>2115</c:v>
                </c:pt>
                <c:pt idx="2118">
                  <c:v>2116</c:v>
                </c:pt>
                <c:pt idx="2119">
                  <c:v>2117</c:v>
                </c:pt>
                <c:pt idx="2120">
                  <c:v>2118</c:v>
                </c:pt>
                <c:pt idx="2121">
                  <c:v>2119</c:v>
                </c:pt>
                <c:pt idx="2122">
                  <c:v>2120</c:v>
                </c:pt>
                <c:pt idx="2123">
                  <c:v>2121</c:v>
                </c:pt>
                <c:pt idx="2124">
                  <c:v>2122</c:v>
                </c:pt>
                <c:pt idx="2125">
                  <c:v>2123</c:v>
                </c:pt>
                <c:pt idx="2126">
                  <c:v>2124</c:v>
                </c:pt>
                <c:pt idx="2127">
                  <c:v>2125</c:v>
                </c:pt>
                <c:pt idx="2128">
                  <c:v>2126</c:v>
                </c:pt>
                <c:pt idx="2129">
                  <c:v>2127</c:v>
                </c:pt>
                <c:pt idx="2130">
                  <c:v>2128</c:v>
                </c:pt>
                <c:pt idx="2131">
                  <c:v>2129</c:v>
                </c:pt>
                <c:pt idx="2132">
                  <c:v>2130</c:v>
                </c:pt>
                <c:pt idx="2133">
                  <c:v>2131</c:v>
                </c:pt>
                <c:pt idx="2134">
                  <c:v>2132</c:v>
                </c:pt>
                <c:pt idx="2135">
                  <c:v>2133</c:v>
                </c:pt>
                <c:pt idx="2136">
                  <c:v>2134</c:v>
                </c:pt>
                <c:pt idx="2137">
                  <c:v>2135</c:v>
                </c:pt>
                <c:pt idx="2138">
                  <c:v>2136</c:v>
                </c:pt>
                <c:pt idx="2139">
                  <c:v>2137</c:v>
                </c:pt>
                <c:pt idx="2140">
                  <c:v>2138</c:v>
                </c:pt>
                <c:pt idx="2141">
                  <c:v>2139</c:v>
                </c:pt>
                <c:pt idx="2142">
                  <c:v>2140</c:v>
                </c:pt>
                <c:pt idx="2143">
                  <c:v>2141</c:v>
                </c:pt>
                <c:pt idx="2144">
                  <c:v>2142</c:v>
                </c:pt>
                <c:pt idx="2145">
                  <c:v>2143</c:v>
                </c:pt>
                <c:pt idx="2146">
                  <c:v>2144</c:v>
                </c:pt>
                <c:pt idx="2147">
                  <c:v>2145</c:v>
                </c:pt>
                <c:pt idx="2148">
                  <c:v>2146</c:v>
                </c:pt>
                <c:pt idx="2149">
                  <c:v>2147</c:v>
                </c:pt>
                <c:pt idx="2150">
                  <c:v>2148</c:v>
                </c:pt>
                <c:pt idx="2151">
                  <c:v>2149</c:v>
                </c:pt>
                <c:pt idx="2152">
                  <c:v>2150</c:v>
                </c:pt>
                <c:pt idx="2153">
                  <c:v>2151</c:v>
                </c:pt>
                <c:pt idx="2154">
                  <c:v>2152</c:v>
                </c:pt>
                <c:pt idx="2155">
                  <c:v>2153</c:v>
                </c:pt>
                <c:pt idx="2156">
                  <c:v>2154</c:v>
                </c:pt>
                <c:pt idx="2157">
                  <c:v>2155</c:v>
                </c:pt>
                <c:pt idx="2158">
                  <c:v>2156</c:v>
                </c:pt>
                <c:pt idx="2159">
                  <c:v>2157</c:v>
                </c:pt>
                <c:pt idx="2160">
                  <c:v>2158</c:v>
                </c:pt>
                <c:pt idx="2161">
                  <c:v>2159</c:v>
                </c:pt>
                <c:pt idx="2162">
                  <c:v>2160</c:v>
                </c:pt>
                <c:pt idx="2163">
                  <c:v>2161</c:v>
                </c:pt>
                <c:pt idx="2164">
                  <c:v>2162</c:v>
                </c:pt>
                <c:pt idx="2165">
                  <c:v>2163</c:v>
                </c:pt>
                <c:pt idx="2166">
                  <c:v>2164</c:v>
                </c:pt>
                <c:pt idx="2167">
                  <c:v>2165</c:v>
                </c:pt>
                <c:pt idx="2168">
                  <c:v>2166</c:v>
                </c:pt>
                <c:pt idx="2169">
                  <c:v>2167</c:v>
                </c:pt>
                <c:pt idx="2170">
                  <c:v>2168</c:v>
                </c:pt>
                <c:pt idx="2171">
                  <c:v>2169</c:v>
                </c:pt>
                <c:pt idx="2172">
                  <c:v>2170</c:v>
                </c:pt>
                <c:pt idx="2173">
                  <c:v>2171</c:v>
                </c:pt>
                <c:pt idx="2174">
                  <c:v>2172</c:v>
                </c:pt>
                <c:pt idx="2175">
                  <c:v>2173</c:v>
                </c:pt>
                <c:pt idx="2176">
                  <c:v>2174</c:v>
                </c:pt>
                <c:pt idx="2177">
                  <c:v>2175</c:v>
                </c:pt>
                <c:pt idx="2178">
                  <c:v>2176</c:v>
                </c:pt>
                <c:pt idx="2179">
                  <c:v>2177</c:v>
                </c:pt>
                <c:pt idx="2180">
                  <c:v>2178</c:v>
                </c:pt>
                <c:pt idx="2181">
                  <c:v>2179</c:v>
                </c:pt>
                <c:pt idx="2182">
                  <c:v>2180</c:v>
                </c:pt>
                <c:pt idx="2183">
                  <c:v>2181</c:v>
                </c:pt>
                <c:pt idx="2184">
                  <c:v>2182</c:v>
                </c:pt>
                <c:pt idx="2185">
                  <c:v>2183</c:v>
                </c:pt>
                <c:pt idx="2186">
                  <c:v>2184</c:v>
                </c:pt>
                <c:pt idx="2187">
                  <c:v>2185</c:v>
                </c:pt>
                <c:pt idx="2188">
                  <c:v>2186</c:v>
                </c:pt>
                <c:pt idx="2189">
                  <c:v>2187</c:v>
                </c:pt>
                <c:pt idx="2190">
                  <c:v>2188</c:v>
                </c:pt>
                <c:pt idx="2191">
                  <c:v>2189</c:v>
                </c:pt>
                <c:pt idx="2192">
                  <c:v>2190</c:v>
                </c:pt>
                <c:pt idx="2193">
                  <c:v>2191</c:v>
                </c:pt>
                <c:pt idx="2194">
                  <c:v>2192</c:v>
                </c:pt>
                <c:pt idx="2195">
                  <c:v>2193</c:v>
                </c:pt>
                <c:pt idx="2196">
                  <c:v>2194</c:v>
                </c:pt>
                <c:pt idx="2197">
                  <c:v>2195</c:v>
                </c:pt>
                <c:pt idx="2198">
                  <c:v>2196</c:v>
                </c:pt>
                <c:pt idx="2199">
                  <c:v>2197</c:v>
                </c:pt>
                <c:pt idx="2200">
                  <c:v>2198</c:v>
                </c:pt>
                <c:pt idx="2201">
                  <c:v>2199</c:v>
                </c:pt>
                <c:pt idx="2202">
                  <c:v>2200</c:v>
                </c:pt>
                <c:pt idx="2203">
                  <c:v>2201</c:v>
                </c:pt>
                <c:pt idx="2204">
                  <c:v>2202</c:v>
                </c:pt>
                <c:pt idx="2205">
                  <c:v>2203</c:v>
                </c:pt>
                <c:pt idx="2206">
                  <c:v>2204</c:v>
                </c:pt>
                <c:pt idx="2207">
                  <c:v>2205</c:v>
                </c:pt>
                <c:pt idx="2208">
                  <c:v>2206</c:v>
                </c:pt>
                <c:pt idx="2209">
                  <c:v>2207</c:v>
                </c:pt>
                <c:pt idx="2210">
                  <c:v>2208</c:v>
                </c:pt>
                <c:pt idx="2211">
                  <c:v>2209</c:v>
                </c:pt>
                <c:pt idx="2212">
                  <c:v>2210</c:v>
                </c:pt>
                <c:pt idx="2213">
                  <c:v>2211</c:v>
                </c:pt>
                <c:pt idx="2214">
                  <c:v>2212</c:v>
                </c:pt>
                <c:pt idx="2215">
                  <c:v>2213</c:v>
                </c:pt>
                <c:pt idx="2216">
                  <c:v>2214</c:v>
                </c:pt>
                <c:pt idx="2217">
                  <c:v>2215</c:v>
                </c:pt>
                <c:pt idx="2218">
                  <c:v>2216</c:v>
                </c:pt>
                <c:pt idx="2219">
                  <c:v>2217</c:v>
                </c:pt>
                <c:pt idx="2220">
                  <c:v>2218</c:v>
                </c:pt>
                <c:pt idx="2221">
                  <c:v>2219</c:v>
                </c:pt>
                <c:pt idx="2222">
                  <c:v>2220</c:v>
                </c:pt>
                <c:pt idx="2223">
                  <c:v>2221</c:v>
                </c:pt>
                <c:pt idx="2224">
                  <c:v>2222</c:v>
                </c:pt>
                <c:pt idx="2225">
                  <c:v>2223</c:v>
                </c:pt>
                <c:pt idx="2226">
                  <c:v>2224</c:v>
                </c:pt>
                <c:pt idx="2227">
                  <c:v>2225</c:v>
                </c:pt>
                <c:pt idx="2228">
                  <c:v>2226</c:v>
                </c:pt>
                <c:pt idx="2229">
                  <c:v>2227</c:v>
                </c:pt>
                <c:pt idx="2230">
                  <c:v>2228</c:v>
                </c:pt>
                <c:pt idx="2231">
                  <c:v>2229</c:v>
                </c:pt>
                <c:pt idx="2232">
                  <c:v>2230</c:v>
                </c:pt>
                <c:pt idx="2233">
                  <c:v>2231</c:v>
                </c:pt>
                <c:pt idx="2234">
                  <c:v>2232</c:v>
                </c:pt>
                <c:pt idx="2235">
                  <c:v>2233</c:v>
                </c:pt>
                <c:pt idx="2236">
                  <c:v>2234</c:v>
                </c:pt>
                <c:pt idx="2237">
                  <c:v>2235</c:v>
                </c:pt>
                <c:pt idx="2238">
                  <c:v>2236</c:v>
                </c:pt>
                <c:pt idx="2239">
                  <c:v>2237</c:v>
                </c:pt>
                <c:pt idx="2240">
                  <c:v>2238</c:v>
                </c:pt>
                <c:pt idx="2241">
                  <c:v>2239</c:v>
                </c:pt>
                <c:pt idx="2242">
                  <c:v>2240</c:v>
                </c:pt>
                <c:pt idx="2243">
                  <c:v>2241</c:v>
                </c:pt>
                <c:pt idx="2244">
                  <c:v>2242</c:v>
                </c:pt>
                <c:pt idx="2245">
                  <c:v>2243</c:v>
                </c:pt>
                <c:pt idx="2246">
                  <c:v>2244</c:v>
                </c:pt>
                <c:pt idx="2247">
                  <c:v>2245</c:v>
                </c:pt>
                <c:pt idx="2248">
                  <c:v>2246</c:v>
                </c:pt>
                <c:pt idx="2249">
                  <c:v>2247</c:v>
                </c:pt>
                <c:pt idx="2250">
                  <c:v>2248</c:v>
                </c:pt>
                <c:pt idx="2251">
                  <c:v>2249</c:v>
                </c:pt>
                <c:pt idx="2252">
                  <c:v>2250</c:v>
                </c:pt>
                <c:pt idx="2253">
                  <c:v>2251</c:v>
                </c:pt>
                <c:pt idx="2254">
                  <c:v>2252</c:v>
                </c:pt>
                <c:pt idx="2255">
                  <c:v>2253</c:v>
                </c:pt>
                <c:pt idx="2256">
                  <c:v>2254</c:v>
                </c:pt>
                <c:pt idx="2257">
                  <c:v>2255</c:v>
                </c:pt>
                <c:pt idx="2258">
                  <c:v>2256</c:v>
                </c:pt>
                <c:pt idx="2259">
                  <c:v>2257</c:v>
                </c:pt>
                <c:pt idx="2260">
                  <c:v>2258</c:v>
                </c:pt>
                <c:pt idx="2261">
                  <c:v>2259</c:v>
                </c:pt>
                <c:pt idx="2262">
                  <c:v>2260</c:v>
                </c:pt>
                <c:pt idx="2263">
                  <c:v>2261</c:v>
                </c:pt>
                <c:pt idx="2264">
                  <c:v>2262</c:v>
                </c:pt>
                <c:pt idx="2265">
                  <c:v>2263</c:v>
                </c:pt>
                <c:pt idx="2266">
                  <c:v>2264</c:v>
                </c:pt>
                <c:pt idx="2267">
                  <c:v>2265</c:v>
                </c:pt>
                <c:pt idx="2268">
                  <c:v>2266</c:v>
                </c:pt>
                <c:pt idx="2269">
                  <c:v>2267</c:v>
                </c:pt>
                <c:pt idx="2270">
                  <c:v>2268</c:v>
                </c:pt>
                <c:pt idx="2271">
                  <c:v>2269</c:v>
                </c:pt>
                <c:pt idx="2272">
                  <c:v>2270</c:v>
                </c:pt>
                <c:pt idx="2273">
                  <c:v>2271</c:v>
                </c:pt>
                <c:pt idx="2274">
                  <c:v>2272</c:v>
                </c:pt>
                <c:pt idx="2275">
                  <c:v>2273</c:v>
                </c:pt>
                <c:pt idx="2276">
                  <c:v>2274</c:v>
                </c:pt>
                <c:pt idx="2277">
                  <c:v>2275</c:v>
                </c:pt>
                <c:pt idx="2278">
                  <c:v>2276</c:v>
                </c:pt>
                <c:pt idx="2279">
                  <c:v>2277</c:v>
                </c:pt>
                <c:pt idx="2280">
                  <c:v>2278</c:v>
                </c:pt>
                <c:pt idx="2281">
                  <c:v>2279</c:v>
                </c:pt>
                <c:pt idx="2282">
                  <c:v>2280</c:v>
                </c:pt>
                <c:pt idx="2283">
                  <c:v>2281</c:v>
                </c:pt>
                <c:pt idx="2284">
                  <c:v>2282</c:v>
                </c:pt>
                <c:pt idx="2285">
                  <c:v>2283</c:v>
                </c:pt>
                <c:pt idx="2286">
                  <c:v>2284</c:v>
                </c:pt>
                <c:pt idx="2287">
                  <c:v>2285</c:v>
                </c:pt>
                <c:pt idx="2288">
                  <c:v>2286</c:v>
                </c:pt>
                <c:pt idx="2289">
                  <c:v>2287</c:v>
                </c:pt>
                <c:pt idx="2290">
                  <c:v>2288</c:v>
                </c:pt>
                <c:pt idx="2291">
                  <c:v>2289</c:v>
                </c:pt>
                <c:pt idx="2292">
                  <c:v>2290</c:v>
                </c:pt>
                <c:pt idx="2293">
                  <c:v>2291</c:v>
                </c:pt>
                <c:pt idx="2294">
                  <c:v>2292</c:v>
                </c:pt>
                <c:pt idx="2295">
                  <c:v>2293</c:v>
                </c:pt>
                <c:pt idx="2296">
                  <c:v>2294</c:v>
                </c:pt>
                <c:pt idx="2297">
                  <c:v>2295</c:v>
                </c:pt>
                <c:pt idx="2298">
                  <c:v>2296</c:v>
                </c:pt>
                <c:pt idx="2299">
                  <c:v>2297</c:v>
                </c:pt>
                <c:pt idx="2300">
                  <c:v>2298</c:v>
                </c:pt>
                <c:pt idx="2301">
                  <c:v>2299</c:v>
                </c:pt>
                <c:pt idx="2302">
                  <c:v>2300</c:v>
                </c:pt>
                <c:pt idx="2303">
                  <c:v>2301</c:v>
                </c:pt>
                <c:pt idx="2304">
                  <c:v>2302</c:v>
                </c:pt>
                <c:pt idx="2305">
                  <c:v>2303</c:v>
                </c:pt>
                <c:pt idx="2306">
                  <c:v>2304</c:v>
                </c:pt>
                <c:pt idx="2307">
                  <c:v>2305</c:v>
                </c:pt>
                <c:pt idx="2308">
                  <c:v>2306</c:v>
                </c:pt>
                <c:pt idx="2309">
                  <c:v>2307</c:v>
                </c:pt>
                <c:pt idx="2310">
                  <c:v>2308</c:v>
                </c:pt>
                <c:pt idx="2311">
                  <c:v>2309</c:v>
                </c:pt>
                <c:pt idx="2312">
                  <c:v>2310</c:v>
                </c:pt>
                <c:pt idx="2313">
                  <c:v>2311</c:v>
                </c:pt>
                <c:pt idx="2314">
                  <c:v>2312</c:v>
                </c:pt>
                <c:pt idx="2315">
                  <c:v>2313</c:v>
                </c:pt>
                <c:pt idx="2316">
                  <c:v>2314</c:v>
                </c:pt>
                <c:pt idx="2317">
                  <c:v>2315</c:v>
                </c:pt>
                <c:pt idx="2318">
                  <c:v>2316</c:v>
                </c:pt>
                <c:pt idx="2319">
                  <c:v>2317</c:v>
                </c:pt>
                <c:pt idx="2320">
                  <c:v>2318</c:v>
                </c:pt>
                <c:pt idx="2321">
                  <c:v>2319</c:v>
                </c:pt>
                <c:pt idx="2322">
                  <c:v>2320</c:v>
                </c:pt>
                <c:pt idx="2323">
                  <c:v>2321</c:v>
                </c:pt>
                <c:pt idx="2324">
                  <c:v>2322</c:v>
                </c:pt>
                <c:pt idx="2325">
                  <c:v>2323</c:v>
                </c:pt>
                <c:pt idx="2326">
                  <c:v>2324</c:v>
                </c:pt>
                <c:pt idx="2327">
                  <c:v>2325</c:v>
                </c:pt>
                <c:pt idx="2328">
                  <c:v>2326</c:v>
                </c:pt>
                <c:pt idx="2329">
                  <c:v>2327</c:v>
                </c:pt>
                <c:pt idx="2330">
                  <c:v>2328</c:v>
                </c:pt>
                <c:pt idx="2331">
                  <c:v>2329</c:v>
                </c:pt>
                <c:pt idx="2332">
                  <c:v>2330</c:v>
                </c:pt>
                <c:pt idx="2333">
                  <c:v>2331</c:v>
                </c:pt>
                <c:pt idx="2334">
                  <c:v>2332</c:v>
                </c:pt>
                <c:pt idx="2335">
                  <c:v>2333</c:v>
                </c:pt>
                <c:pt idx="2336">
                  <c:v>2334</c:v>
                </c:pt>
                <c:pt idx="2337">
                  <c:v>2335</c:v>
                </c:pt>
                <c:pt idx="2338">
                  <c:v>2336</c:v>
                </c:pt>
                <c:pt idx="2339">
                  <c:v>2337</c:v>
                </c:pt>
                <c:pt idx="2340">
                  <c:v>2338</c:v>
                </c:pt>
                <c:pt idx="2341">
                  <c:v>2339</c:v>
                </c:pt>
                <c:pt idx="2342">
                  <c:v>2340</c:v>
                </c:pt>
                <c:pt idx="2343">
                  <c:v>2341</c:v>
                </c:pt>
                <c:pt idx="2344">
                  <c:v>2342</c:v>
                </c:pt>
                <c:pt idx="2345">
                  <c:v>2343</c:v>
                </c:pt>
                <c:pt idx="2346">
                  <c:v>2344</c:v>
                </c:pt>
                <c:pt idx="2347">
                  <c:v>2345</c:v>
                </c:pt>
                <c:pt idx="2348">
                  <c:v>2346</c:v>
                </c:pt>
                <c:pt idx="2349">
                  <c:v>2347</c:v>
                </c:pt>
                <c:pt idx="2350">
                  <c:v>2348</c:v>
                </c:pt>
                <c:pt idx="2351">
                  <c:v>2349</c:v>
                </c:pt>
                <c:pt idx="2352">
                  <c:v>2350</c:v>
                </c:pt>
                <c:pt idx="2353">
                  <c:v>2351</c:v>
                </c:pt>
                <c:pt idx="2354">
                  <c:v>2352</c:v>
                </c:pt>
                <c:pt idx="2355">
                  <c:v>2353</c:v>
                </c:pt>
                <c:pt idx="2356">
                  <c:v>2354</c:v>
                </c:pt>
                <c:pt idx="2357">
                  <c:v>2355</c:v>
                </c:pt>
                <c:pt idx="2358">
                  <c:v>2356</c:v>
                </c:pt>
                <c:pt idx="2359">
                  <c:v>2357</c:v>
                </c:pt>
                <c:pt idx="2360">
                  <c:v>2358</c:v>
                </c:pt>
                <c:pt idx="2361">
                  <c:v>2359</c:v>
                </c:pt>
                <c:pt idx="2362">
                  <c:v>2360</c:v>
                </c:pt>
                <c:pt idx="2363">
                  <c:v>2361</c:v>
                </c:pt>
                <c:pt idx="2364">
                  <c:v>2362</c:v>
                </c:pt>
                <c:pt idx="2365">
                  <c:v>2363</c:v>
                </c:pt>
                <c:pt idx="2366">
                  <c:v>2364</c:v>
                </c:pt>
                <c:pt idx="2367">
                  <c:v>2365</c:v>
                </c:pt>
                <c:pt idx="2368">
                  <c:v>2366</c:v>
                </c:pt>
                <c:pt idx="2369">
                  <c:v>2367</c:v>
                </c:pt>
                <c:pt idx="2370">
                  <c:v>2368</c:v>
                </c:pt>
                <c:pt idx="2371">
                  <c:v>2369</c:v>
                </c:pt>
                <c:pt idx="2372">
                  <c:v>2370</c:v>
                </c:pt>
                <c:pt idx="2373">
                  <c:v>2371</c:v>
                </c:pt>
                <c:pt idx="2374">
                  <c:v>2372</c:v>
                </c:pt>
                <c:pt idx="2375">
                  <c:v>2373</c:v>
                </c:pt>
                <c:pt idx="2376">
                  <c:v>2374</c:v>
                </c:pt>
                <c:pt idx="2377">
                  <c:v>2375</c:v>
                </c:pt>
                <c:pt idx="2378">
                  <c:v>2376</c:v>
                </c:pt>
                <c:pt idx="2379">
                  <c:v>2377</c:v>
                </c:pt>
                <c:pt idx="2380">
                  <c:v>2378</c:v>
                </c:pt>
                <c:pt idx="2381">
                  <c:v>2379</c:v>
                </c:pt>
                <c:pt idx="2382">
                  <c:v>2380</c:v>
                </c:pt>
                <c:pt idx="2383">
                  <c:v>2381</c:v>
                </c:pt>
                <c:pt idx="2384">
                  <c:v>2382</c:v>
                </c:pt>
                <c:pt idx="2385">
                  <c:v>2383</c:v>
                </c:pt>
                <c:pt idx="2386">
                  <c:v>2384</c:v>
                </c:pt>
                <c:pt idx="2387">
                  <c:v>2385</c:v>
                </c:pt>
                <c:pt idx="2388">
                  <c:v>2386</c:v>
                </c:pt>
                <c:pt idx="2389">
                  <c:v>2387</c:v>
                </c:pt>
                <c:pt idx="2390">
                  <c:v>2388</c:v>
                </c:pt>
                <c:pt idx="2391">
                  <c:v>2389</c:v>
                </c:pt>
                <c:pt idx="2392">
                  <c:v>2390</c:v>
                </c:pt>
                <c:pt idx="2393">
                  <c:v>2391</c:v>
                </c:pt>
                <c:pt idx="2394">
                  <c:v>2392</c:v>
                </c:pt>
                <c:pt idx="2395">
                  <c:v>2393</c:v>
                </c:pt>
                <c:pt idx="2396">
                  <c:v>2394</c:v>
                </c:pt>
                <c:pt idx="2397">
                  <c:v>2395</c:v>
                </c:pt>
                <c:pt idx="2398">
                  <c:v>2396</c:v>
                </c:pt>
                <c:pt idx="2399">
                  <c:v>2397</c:v>
                </c:pt>
                <c:pt idx="2400">
                  <c:v>2398</c:v>
                </c:pt>
                <c:pt idx="2401">
                  <c:v>2399</c:v>
                </c:pt>
                <c:pt idx="2402">
                  <c:v>2400</c:v>
                </c:pt>
                <c:pt idx="2403">
                  <c:v>2401</c:v>
                </c:pt>
                <c:pt idx="2404">
                  <c:v>2402</c:v>
                </c:pt>
                <c:pt idx="2405">
                  <c:v>2403</c:v>
                </c:pt>
                <c:pt idx="2406">
                  <c:v>2404</c:v>
                </c:pt>
                <c:pt idx="2407">
                  <c:v>2405</c:v>
                </c:pt>
                <c:pt idx="2408">
                  <c:v>2406</c:v>
                </c:pt>
                <c:pt idx="2409">
                  <c:v>2407</c:v>
                </c:pt>
                <c:pt idx="2410">
                  <c:v>2408</c:v>
                </c:pt>
                <c:pt idx="2411">
                  <c:v>2409</c:v>
                </c:pt>
                <c:pt idx="2412">
                  <c:v>2410</c:v>
                </c:pt>
                <c:pt idx="2413">
                  <c:v>2411</c:v>
                </c:pt>
                <c:pt idx="2414">
                  <c:v>2412</c:v>
                </c:pt>
                <c:pt idx="2415">
                  <c:v>2413</c:v>
                </c:pt>
                <c:pt idx="2416">
                  <c:v>2414</c:v>
                </c:pt>
                <c:pt idx="2417">
                  <c:v>2415</c:v>
                </c:pt>
                <c:pt idx="2418">
                  <c:v>2416</c:v>
                </c:pt>
                <c:pt idx="2419">
                  <c:v>2417</c:v>
                </c:pt>
                <c:pt idx="2420">
                  <c:v>2418</c:v>
                </c:pt>
                <c:pt idx="2421">
                  <c:v>2419</c:v>
                </c:pt>
                <c:pt idx="2422">
                  <c:v>2420</c:v>
                </c:pt>
                <c:pt idx="2423">
                  <c:v>2421</c:v>
                </c:pt>
                <c:pt idx="2424">
                  <c:v>2422</c:v>
                </c:pt>
                <c:pt idx="2425">
                  <c:v>2423</c:v>
                </c:pt>
                <c:pt idx="2426">
                  <c:v>2424</c:v>
                </c:pt>
                <c:pt idx="2427">
                  <c:v>2425</c:v>
                </c:pt>
                <c:pt idx="2428">
                  <c:v>2426</c:v>
                </c:pt>
                <c:pt idx="2429">
                  <c:v>2427</c:v>
                </c:pt>
                <c:pt idx="2430">
                  <c:v>2428</c:v>
                </c:pt>
                <c:pt idx="2431">
                  <c:v>2429</c:v>
                </c:pt>
                <c:pt idx="2432">
                  <c:v>2430</c:v>
                </c:pt>
                <c:pt idx="2433">
                  <c:v>2431</c:v>
                </c:pt>
                <c:pt idx="2434">
                  <c:v>2432</c:v>
                </c:pt>
                <c:pt idx="2435">
                  <c:v>2433</c:v>
                </c:pt>
                <c:pt idx="2436">
                  <c:v>2434</c:v>
                </c:pt>
                <c:pt idx="2437">
                  <c:v>2435</c:v>
                </c:pt>
                <c:pt idx="2438">
                  <c:v>2436</c:v>
                </c:pt>
                <c:pt idx="2439">
                  <c:v>2437</c:v>
                </c:pt>
                <c:pt idx="2440">
                  <c:v>2438</c:v>
                </c:pt>
                <c:pt idx="2441">
                  <c:v>2439</c:v>
                </c:pt>
                <c:pt idx="2442">
                  <c:v>2440</c:v>
                </c:pt>
                <c:pt idx="2443">
                  <c:v>2441</c:v>
                </c:pt>
                <c:pt idx="2444">
                  <c:v>2442</c:v>
                </c:pt>
                <c:pt idx="2445">
                  <c:v>2443</c:v>
                </c:pt>
                <c:pt idx="2446">
                  <c:v>2444</c:v>
                </c:pt>
                <c:pt idx="2447">
                  <c:v>2445</c:v>
                </c:pt>
                <c:pt idx="2448">
                  <c:v>2446</c:v>
                </c:pt>
                <c:pt idx="2449">
                  <c:v>2447</c:v>
                </c:pt>
                <c:pt idx="2450">
                  <c:v>2448</c:v>
                </c:pt>
                <c:pt idx="2451">
                  <c:v>2449</c:v>
                </c:pt>
                <c:pt idx="2452">
                  <c:v>2450</c:v>
                </c:pt>
                <c:pt idx="2453">
                  <c:v>2451</c:v>
                </c:pt>
                <c:pt idx="2454">
                  <c:v>2452</c:v>
                </c:pt>
                <c:pt idx="2455">
                  <c:v>2453</c:v>
                </c:pt>
                <c:pt idx="2456">
                  <c:v>2454</c:v>
                </c:pt>
                <c:pt idx="2457">
                  <c:v>2455</c:v>
                </c:pt>
                <c:pt idx="2458">
                  <c:v>2456</c:v>
                </c:pt>
                <c:pt idx="2459">
                  <c:v>2457</c:v>
                </c:pt>
                <c:pt idx="2460">
                  <c:v>2458</c:v>
                </c:pt>
                <c:pt idx="2461">
                  <c:v>2459</c:v>
                </c:pt>
                <c:pt idx="2462">
                  <c:v>2460</c:v>
                </c:pt>
                <c:pt idx="2463">
                  <c:v>2461</c:v>
                </c:pt>
                <c:pt idx="2464">
                  <c:v>2462</c:v>
                </c:pt>
                <c:pt idx="2465">
                  <c:v>2463</c:v>
                </c:pt>
                <c:pt idx="2466">
                  <c:v>2464</c:v>
                </c:pt>
                <c:pt idx="2467">
                  <c:v>2465</c:v>
                </c:pt>
                <c:pt idx="2468">
                  <c:v>2466</c:v>
                </c:pt>
                <c:pt idx="2469">
                  <c:v>2467</c:v>
                </c:pt>
                <c:pt idx="2470">
                  <c:v>2468</c:v>
                </c:pt>
                <c:pt idx="2471">
                  <c:v>2469</c:v>
                </c:pt>
                <c:pt idx="2472">
                  <c:v>2470</c:v>
                </c:pt>
                <c:pt idx="2473">
                  <c:v>2471</c:v>
                </c:pt>
                <c:pt idx="2474">
                  <c:v>2472</c:v>
                </c:pt>
                <c:pt idx="2475">
                  <c:v>2473</c:v>
                </c:pt>
                <c:pt idx="2476">
                  <c:v>2474</c:v>
                </c:pt>
                <c:pt idx="2477">
                  <c:v>2475</c:v>
                </c:pt>
                <c:pt idx="2478">
                  <c:v>2476</c:v>
                </c:pt>
                <c:pt idx="2479">
                  <c:v>2477</c:v>
                </c:pt>
                <c:pt idx="2480">
                  <c:v>2478</c:v>
                </c:pt>
                <c:pt idx="2481">
                  <c:v>2479</c:v>
                </c:pt>
                <c:pt idx="2482">
                  <c:v>2480</c:v>
                </c:pt>
                <c:pt idx="2483">
                  <c:v>2481</c:v>
                </c:pt>
                <c:pt idx="2484">
                  <c:v>2482</c:v>
                </c:pt>
                <c:pt idx="2485">
                  <c:v>2483</c:v>
                </c:pt>
                <c:pt idx="2486">
                  <c:v>2484</c:v>
                </c:pt>
                <c:pt idx="2487">
                  <c:v>2485</c:v>
                </c:pt>
                <c:pt idx="2488">
                  <c:v>2486</c:v>
                </c:pt>
                <c:pt idx="2489">
                  <c:v>2487</c:v>
                </c:pt>
                <c:pt idx="2490">
                  <c:v>2488</c:v>
                </c:pt>
                <c:pt idx="2491">
                  <c:v>2489</c:v>
                </c:pt>
                <c:pt idx="2492">
                  <c:v>2490</c:v>
                </c:pt>
                <c:pt idx="2493">
                  <c:v>2491</c:v>
                </c:pt>
                <c:pt idx="2494">
                  <c:v>2492</c:v>
                </c:pt>
                <c:pt idx="2495">
                  <c:v>2493</c:v>
                </c:pt>
                <c:pt idx="2496">
                  <c:v>2494</c:v>
                </c:pt>
                <c:pt idx="2497">
                  <c:v>2495</c:v>
                </c:pt>
                <c:pt idx="2498">
                  <c:v>2496</c:v>
                </c:pt>
                <c:pt idx="2499">
                  <c:v>2497</c:v>
                </c:pt>
                <c:pt idx="2500">
                  <c:v>2498</c:v>
                </c:pt>
                <c:pt idx="2501">
                  <c:v>2499</c:v>
                </c:pt>
                <c:pt idx="2502">
                  <c:v>2500</c:v>
                </c:pt>
                <c:pt idx="2503">
                  <c:v>2501</c:v>
                </c:pt>
                <c:pt idx="2504">
                  <c:v>2502</c:v>
                </c:pt>
                <c:pt idx="2505">
                  <c:v>2503</c:v>
                </c:pt>
                <c:pt idx="2506">
                  <c:v>2504</c:v>
                </c:pt>
                <c:pt idx="2507">
                  <c:v>2505</c:v>
                </c:pt>
                <c:pt idx="2508">
                  <c:v>2506</c:v>
                </c:pt>
                <c:pt idx="2509">
                  <c:v>2507</c:v>
                </c:pt>
                <c:pt idx="2510">
                  <c:v>2508</c:v>
                </c:pt>
                <c:pt idx="2511">
                  <c:v>2509</c:v>
                </c:pt>
                <c:pt idx="2512">
                  <c:v>2510</c:v>
                </c:pt>
                <c:pt idx="2513">
                  <c:v>2511</c:v>
                </c:pt>
                <c:pt idx="2514">
                  <c:v>2512</c:v>
                </c:pt>
                <c:pt idx="2515">
                  <c:v>2513</c:v>
                </c:pt>
                <c:pt idx="2516">
                  <c:v>2514</c:v>
                </c:pt>
                <c:pt idx="2517">
                  <c:v>2515</c:v>
                </c:pt>
                <c:pt idx="2518">
                  <c:v>2516</c:v>
                </c:pt>
                <c:pt idx="2519">
                  <c:v>2517</c:v>
                </c:pt>
                <c:pt idx="2520">
                  <c:v>2518</c:v>
                </c:pt>
                <c:pt idx="2521">
                  <c:v>2519</c:v>
                </c:pt>
                <c:pt idx="2522">
                  <c:v>2520</c:v>
                </c:pt>
                <c:pt idx="2523">
                  <c:v>2521</c:v>
                </c:pt>
                <c:pt idx="2524">
                  <c:v>2522</c:v>
                </c:pt>
                <c:pt idx="2525">
                  <c:v>2523</c:v>
                </c:pt>
                <c:pt idx="2526">
                  <c:v>2524</c:v>
                </c:pt>
                <c:pt idx="2527">
                  <c:v>2525</c:v>
                </c:pt>
                <c:pt idx="2528">
                  <c:v>2526</c:v>
                </c:pt>
                <c:pt idx="2529">
                  <c:v>2527</c:v>
                </c:pt>
                <c:pt idx="2530">
                  <c:v>2528</c:v>
                </c:pt>
                <c:pt idx="2531">
                  <c:v>2529</c:v>
                </c:pt>
                <c:pt idx="2532">
                  <c:v>2530</c:v>
                </c:pt>
                <c:pt idx="2533">
                  <c:v>2531</c:v>
                </c:pt>
                <c:pt idx="2534">
                  <c:v>2532</c:v>
                </c:pt>
                <c:pt idx="2535">
                  <c:v>2533</c:v>
                </c:pt>
                <c:pt idx="2536">
                  <c:v>2534</c:v>
                </c:pt>
                <c:pt idx="2537">
                  <c:v>2535</c:v>
                </c:pt>
                <c:pt idx="2538">
                  <c:v>2536</c:v>
                </c:pt>
                <c:pt idx="2539">
                  <c:v>2537</c:v>
                </c:pt>
                <c:pt idx="2540">
                  <c:v>2538</c:v>
                </c:pt>
                <c:pt idx="2541">
                  <c:v>2539</c:v>
                </c:pt>
                <c:pt idx="2542">
                  <c:v>2540</c:v>
                </c:pt>
                <c:pt idx="2543">
                  <c:v>2541</c:v>
                </c:pt>
                <c:pt idx="2544">
                  <c:v>2542</c:v>
                </c:pt>
                <c:pt idx="2545">
                  <c:v>2543</c:v>
                </c:pt>
                <c:pt idx="2546">
                  <c:v>2544</c:v>
                </c:pt>
                <c:pt idx="2547">
                  <c:v>2545</c:v>
                </c:pt>
                <c:pt idx="2548">
                  <c:v>2546</c:v>
                </c:pt>
                <c:pt idx="2549">
                  <c:v>2547</c:v>
                </c:pt>
                <c:pt idx="2550">
                  <c:v>2548</c:v>
                </c:pt>
                <c:pt idx="2551">
                  <c:v>2549</c:v>
                </c:pt>
                <c:pt idx="2552">
                  <c:v>2550</c:v>
                </c:pt>
                <c:pt idx="2553">
                  <c:v>2551</c:v>
                </c:pt>
                <c:pt idx="2554">
                  <c:v>2552</c:v>
                </c:pt>
                <c:pt idx="2555">
                  <c:v>2553</c:v>
                </c:pt>
                <c:pt idx="2556">
                  <c:v>2554</c:v>
                </c:pt>
                <c:pt idx="2557">
                  <c:v>2555</c:v>
                </c:pt>
                <c:pt idx="2558">
                  <c:v>2556</c:v>
                </c:pt>
                <c:pt idx="2559">
                  <c:v>2557</c:v>
                </c:pt>
                <c:pt idx="2560">
                  <c:v>2558</c:v>
                </c:pt>
                <c:pt idx="2561">
                  <c:v>2559</c:v>
                </c:pt>
                <c:pt idx="2562">
                  <c:v>2560</c:v>
                </c:pt>
                <c:pt idx="2563">
                  <c:v>2561</c:v>
                </c:pt>
                <c:pt idx="2564">
                  <c:v>2562</c:v>
                </c:pt>
                <c:pt idx="2565">
                  <c:v>2563</c:v>
                </c:pt>
                <c:pt idx="2566">
                  <c:v>2564</c:v>
                </c:pt>
                <c:pt idx="2567">
                  <c:v>2565</c:v>
                </c:pt>
                <c:pt idx="2568">
                  <c:v>2566</c:v>
                </c:pt>
                <c:pt idx="2569">
                  <c:v>2567</c:v>
                </c:pt>
                <c:pt idx="2570">
                  <c:v>2568</c:v>
                </c:pt>
                <c:pt idx="2571">
                  <c:v>2569</c:v>
                </c:pt>
                <c:pt idx="2572">
                  <c:v>2570</c:v>
                </c:pt>
                <c:pt idx="2573">
                  <c:v>2571</c:v>
                </c:pt>
                <c:pt idx="2574">
                  <c:v>2572</c:v>
                </c:pt>
                <c:pt idx="2575">
                  <c:v>2573</c:v>
                </c:pt>
                <c:pt idx="2576">
                  <c:v>2574</c:v>
                </c:pt>
                <c:pt idx="2577">
                  <c:v>2575</c:v>
                </c:pt>
                <c:pt idx="2578">
                  <c:v>2576</c:v>
                </c:pt>
                <c:pt idx="2579">
                  <c:v>2577</c:v>
                </c:pt>
                <c:pt idx="2580">
                  <c:v>2578</c:v>
                </c:pt>
                <c:pt idx="2581">
                  <c:v>2579</c:v>
                </c:pt>
                <c:pt idx="2582">
                  <c:v>2580</c:v>
                </c:pt>
                <c:pt idx="2583">
                  <c:v>2581</c:v>
                </c:pt>
                <c:pt idx="2584">
                  <c:v>2582</c:v>
                </c:pt>
                <c:pt idx="2585">
                  <c:v>2583</c:v>
                </c:pt>
                <c:pt idx="2586">
                  <c:v>2584</c:v>
                </c:pt>
                <c:pt idx="2587">
                  <c:v>2585</c:v>
                </c:pt>
                <c:pt idx="2588">
                  <c:v>2586</c:v>
                </c:pt>
                <c:pt idx="2589">
                  <c:v>2587</c:v>
                </c:pt>
                <c:pt idx="2590">
                  <c:v>2588</c:v>
                </c:pt>
                <c:pt idx="2591">
                  <c:v>2589</c:v>
                </c:pt>
                <c:pt idx="2592">
                  <c:v>2590</c:v>
                </c:pt>
                <c:pt idx="2593">
                  <c:v>2591</c:v>
                </c:pt>
                <c:pt idx="2594">
                  <c:v>2592</c:v>
                </c:pt>
                <c:pt idx="2595">
                  <c:v>2593</c:v>
                </c:pt>
                <c:pt idx="2596">
                  <c:v>2594</c:v>
                </c:pt>
                <c:pt idx="2597">
                  <c:v>2595</c:v>
                </c:pt>
                <c:pt idx="2598">
                  <c:v>2596</c:v>
                </c:pt>
                <c:pt idx="2599">
                  <c:v>2597</c:v>
                </c:pt>
                <c:pt idx="2600">
                  <c:v>2598</c:v>
                </c:pt>
                <c:pt idx="2601">
                  <c:v>2599</c:v>
                </c:pt>
                <c:pt idx="2602">
                  <c:v>2600</c:v>
                </c:pt>
                <c:pt idx="2603">
                  <c:v>2601</c:v>
                </c:pt>
                <c:pt idx="2604">
                  <c:v>2602</c:v>
                </c:pt>
                <c:pt idx="2605">
                  <c:v>2603</c:v>
                </c:pt>
                <c:pt idx="2606">
                  <c:v>2604</c:v>
                </c:pt>
                <c:pt idx="2607">
                  <c:v>2605</c:v>
                </c:pt>
                <c:pt idx="2608">
                  <c:v>2606</c:v>
                </c:pt>
                <c:pt idx="2609">
                  <c:v>2607</c:v>
                </c:pt>
                <c:pt idx="2610">
                  <c:v>2608</c:v>
                </c:pt>
                <c:pt idx="2611">
                  <c:v>2609</c:v>
                </c:pt>
                <c:pt idx="2612">
                  <c:v>2610</c:v>
                </c:pt>
                <c:pt idx="2613">
                  <c:v>2611</c:v>
                </c:pt>
                <c:pt idx="2614">
                  <c:v>2612</c:v>
                </c:pt>
                <c:pt idx="2615">
                  <c:v>2613</c:v>
                </c:pt>
                <c:pt idx="2616">
                  <c:v>2614</c:v>
                </c:pt>
                <c:pt idx="2617">
                  <c:v>2615</c:v>
                </c:pt>
                <c:pt idx="2618">
                  <c:v>2616</c:v>
                </c:pt>
                <c:pt idx="2619">
                  <c:v>2617</c:v>
                </c:pt>
                <c:pt idx="2620">
                  <c:v>2618</c:v>
                </c:pt>
                <c:pt idx="2621">
                  <c:v>2619</c:v>
                </c:pt>
                <c:pt idx="2622">
                  <c:v>2620</c:v>
                </c:pt>
                <c:pt idx="2623">
                  <c:v>2621</c:v>
                </c:pt>
                <c:pt idx="2624">
                  <c:v>2622</c:v>
                </c:pt>
                <c:pt idx="2625">
                  <c:v>2623</c:v>
                </c:pt>
                <c:pt idx="2626">
                  <c:v>2624</c:v>
                </c:pt>
                <c:pt idx="2627">
                  <c:v>2625</c:v>
                </c:pt>
                <c:pt idx="2628">
                  <c:v>2626</c:v>
                </c:pt>
                <c:pt idx="2629">
                  <c:v>2627</c:v>
                </c:pt>
                <c:pt idx="2630">
                  <c:v>2628</c:v>
                </c:pt>
                <c:pt idx="2631">
                  <c:v>2629</c:v>
                </c:pt>
                <c:pt idx="2632">
                  <c:v>2630</c:v>
                </c:pt>
                <c:pt idx="2633">
                  <c:v>2631</c:v>
                </c:pt>
                <c:pt idx="2634">
                  <c:v>2632</c:v>
                </c:pt>
                <c:pt idx="2635">
                  <c:v>2633</c:v>
                </c:pt>
                <c:pt idx="2636">
                  <c:v>2634</c:v>
                </c:pt>
                <c:pt idx="2637">
                  <c:v>2635</c:v>
                </c:pt>
                <c:pt idx="2638">
                  <c:v>2636</c:v>
                </c:pt>
                <c:pt idx="2639">
                  <c:v>2637</c:v>
                </c:pt>
                <c:pt idx="2640">
                  <c:v>2638</c:v>
                </c:pt>
                <c:pt idx="2641">
                  <c:v>2639</c:v>
                </c:pt>
                <c:pt idx="2642">
                  <c:v>2640</c:v>
                </c:pt>
                <c:pt idx="2643">
                  <c:v>2641</c:v>
                </c:pt>
                <c:pt idx="2644">
                  <c:v>2642</c:v>
                </c:pt>
                <c:pt idx="2645">
                  <c:v>2643</c:v>
                </c:pt>
                <c:pt idx="2646">
                  <c:v>2644</c:v>
                </c:pt>
                <c:pt idx="2647">
                  <c:v>2645</c:v>
                </c:pt>
                <c:pt idx="2648">
                  <c:v>2646</c:v>
                </c:pt>
                <c:pt idx="2649">
                  <c:v>2647</c:v>
                </c:pt>
                <c:pt idx="2650">
                  <c:v>2648</c:v>
                </c:pt>
                <c:pt idx="2651">
                  <c:v>2649</c:v>
                </c:pt>
                <c:pt idx="2652">
                  <c:v>2650</c:v>
                </c:pt>
                <c:pt idx="2653">
                  <c:v>2651</c:v>
                </c:pt>
                <c:pt idx="2654">
                  <c:v>2652</c:v>
                </c:pt>
                <c:pt idx="2655">
                  <c:v>2653</c:v>
                </c:pt>
                <c:pt idx="2656">
                  <c:v>2654</c:v>
                </c:pt>
                <c:pt idx="2657">
                  <c:v>2655</c:v>
                </c:pt>
                <c:pt idx="2658">
                  <c:v>2656</c:v>
                </c:pt>
                <c:pt idx="2659">
                  <c:v>2657</c:v>
                </c:pt>
                <c:pt idx="2660">
                  <c:v>2658</c:v>
                </c:pt>
                <c:pt idx="2661">
                  <c:v>2659</c:v>
                </c:pt>
                <c:pt idx="2662">
                  <c:v>2660</c:v>
                </c:pt>
                <c:pt idx="2663">
                  <c:v>2661</c:v>
                </c:pt>
                <c:pt idx="2664">
                  <c:v>2662</c:v>
                </c:pt>
                <c:pt idx="2665">
                  <c:v>2663</c:v>
                </c:pt>
                <c:pt idx="2666">
                  <c:v>2664</c:v>
                </c:pt>
                <c:pt idx="2667">
                  <c:v>2665</c:v>
                </c:pt>
                <c:pt idx="2668">
                  <c:v>2666</c:v>
                </c:pt>
                <c:pt idx="2669">
                  <c:v>2667</c:v>
                </c:pt>
                <c:pt idx="2670">
                  <c:v>2668</c:v>
                </c:pt>
                <c:pt idx="2671">
                  <c:v>2669</c:v>
                </c:pt>
                <c:pt idx="2672">
                  <c:v>2670</c:v>
                </c:pt>
                <c:pt idx="2673">
                  <c:v>2671</c:v>
                </c:pt>
                <c:pt idx="2674">
                  <c:v>2672</c:v>
                </c:pt>
                <c:pt idx="2675">
                  <c:v>2673</c:v>
                </c:pt>
                <c:pt idx="2676">
                  <c:v>2674</c:v>
                </c:pt>
                <c:pt idx="2677">
                  <c:v>2675</c:v>
                </c:pt>
                <c:pt idx="2678">
                  <c:v>2676</c:v>
                </c:pt>
                <c:pt idx="2679">
                  <c:v>2677</c:v>
                </c:pt>
                <c:pt idx="2680">
                  <c:v>2678</c:v>
                </c:pt>
                <c:pt idx="2681">
                  <c:v>2679</c:v>
                </c:pt>
                <c:pt idx="2682">
                  <c:v>2680</c:v>
                </c:pt>
                <c:pt idx="2683">
                  <c:v>2681</c:v>
                </c:pt>
                <c:pt idx="2684">
                  <c:v>2682</c:v>
                </c:pt>
                <c:pt idx="2685">
                  <c:v>2683</c:v>
                </c:pt>
                <c:pt idx="2686">
                  <c:v>2684</c:v>
                </c:pt>
                <c:pt idx="2687">
                  <c:v>2685</c:v>
                </c:pt>
                <c:pt idx="2688">
                  <c:v>2686</c:v>
                </c:pt>
                <c:pt idx="2689">
                  <c:v>2687</c:v>
                </c:pt>
                <c:pt idx="2690">
                  <c:v>2688</c:v>
                </c:pt>
                <c:pt idx="2691">
                  <c:v>2689</c:v>
                </c:pt>
                <c:pt idx="2692">
                  <c:v>2690</c:v>
                </c:pt>
                <c:pt idx="2693">
                  <c:v>2691</c:v>
                </c:pt>
                <c:pt idx="2694">
                  <c:v>2692</c:v>
                </c:pt>
                <c:pt idx="2695">
                  <c:v>2693</c:v>
                </c:pt>
                <c:pt idx="2696">
                  <c:v>2694</c:v>
                </c:pt>
                <c:pt idx="2697">
                  <c:v>2695</c:v>
                </c:pt>
                <c:pt idx="2698">
                  <c:v>2696</c:v>
                </c:pt>
                <c:pt idx="2699">
                  <c:v>2697</c:v>
                </c:pt>
                <c:pt idx="2700">
                  <c:v>2698</c:v>
                </c:pt>
                <c:pt idx="2701">
                  <c:v>2699</c:v>
                </c:pt>
                <c:pt idx="2702">
                  <c:v>2700</c:v>
                </c:pt>
                <c:pt idx="2703">
                  <c:v>2701</c:v>
                </c:pt>
                <c:pt idx="2704">
                  <c:v>2702</c:v>
                </c:pt>
                <c:pt idx="2705">
                  <c:v>2703</c:v>
                </c:pt>
                <c:pt idx="2706">
                  <c:v>2704</c:v>
                </c:pt>
                <c:pt idx="2707">
                  <c:v>2705</c:v>
                </c:pt>
                <c:pt idx="2708">
                  <c:v>2706</c:v>
                </c:pt>
                <c:pt idx="2709">
                  <c:v>2707</c:v>
                </c:pt>
                <c:pt idx="2710">
                  <c:v>2708</c:v>
                </c:pt>
                <c:pt idx="2711">
                  <c:v>2709</c:v>
                </c:pt>
                <c:pt idx="2712">
                  <c:v>2710</c:v>
                </c:pt>
                <c:pt idx="2713">
                  <c:v>2711</c:v>
                </c:pt>
                <c:pt idx="2714">
                  <c:v>2712</c:v>
                </c:pt>
                <c:pt idx="2715">
                  <c:v>2713</c:v>
                </c:pt>
                <c:pt idx="2716">
                  <c:v>2714</c:v>
                </c:pt>
                <c:pt idx="2717">
                  <c:v>2715</c:v>
                </c:pt>
                <c:pt idx="2718">
                  <c:v>2716</c:v>
                </c:pt>
                <c:pt idx="2719">
                  <c:v>2717</c:v>
                </c:pt>
                <c:pt idx="2720">
                  <c:v>2718</c:v>
                </c:pt>
                <c:pt idx="2721">
                  <c:v>2719</c:v>
                </c:pt>
                <c:pt idx="2722">
                  <c:v>2720</c:v>
                </c:pt>
                <c:pt idx="2723">
                  <c:v>2721</c:v>
                </c:pt>
                <c:pt idx="2724">
                  <c:v>2722</c:v>
                </c:pt>
                <c:pt idx="2725">
                  <c:v>2723</c:v>
                </c:pt>
                <c:pt idx="2726">
                  <c:v>2724</c:v>
                </c:pt>
                <c:pt idx="2727">
                  <c:v>2725</c:v>
                </c:pt>
                <c:pt idx="2728">
                  <c:v>2726</c:v>
                </c:pt>
                <c:pt idx="2729">
                  <c:v>2727</c:v>
                </c:pt>
                <c:pt idx="2730">
                  <c:v>2728</c:v>
                </c:pt>
                <c:pt idx="2731">
                  <c:v>2729</c:v>
                </c:pt>
                <c:pt idx="2732">
                  <c:v>2730</c:v>
                </c:pt>
                <c:pt idx="2733">
                  <c:v>2731</c:v>
                </c:pt>
                <c:pt idx="2734">
                  <c:v>2732</c:v>
                </c:pt>
                <c:pt idx="2735">
                  <c:v>2733</c:v>
                </c:pt>
                <c:pt idx="2736">
                  <c:v>2734</c:v>
                </c:pt>
                <c:pt idx="2737">
                  <c:v>2735</c:v>
                </c:pt>
                <c:pt idx="2738">
                  <c:v>2736</c:v>
                </c:pt>
                <c:pt idx="2739">
                  <c:v>2737</c:v>
                </c:pt>
                <c:pt idx="2740">
                  <c:v>2738</c:v>
                </c:pt>
                <c:pt idx="2741">
                  <c:v>2739</c:v>
                </c:pt>
                <c:pt idx="2742">
                  <c:v>2740</c:v>
                </c:pt>
                <c:pt idx="2743">
                  <c:v>2741</c:v>
                </c:pt>
                <c:pt idx="2744">
                  <c:v>2742</c:v>
                </c:pt>
                <c:pt idx="2745">
                  <c:v>2743</c:v>
                </c:pt>
                <c:pt idx="2746">
                  <c:v>2744</c:v>
                </c:pt>
                <c:pt idx="2747">
                  <c:v>2745</c:v>
                </c:pt>
                <c:pt idx="2748">
                  <c:v>2746</c:v>
                </c:pt>
                <c:pt idx="2749">
                  <c:v>2747</c:v>
                </c:pt>
                <c:pt idx="2750">
                  <c:v>2748</c:v>
                </c:pt>
                <c:pt idx="2751">
                  <c:v>2749</c:v>
                </c:pt>
                <c:pt idx="2752">
                  <c:v>2750</c:v>
                </c:pt>
                <c:pt idx="2753">
                  <c:v>2751</c:v>
                </c:pt>
                <c:pt idx="2754">
                  <c:v>2752</c:v>
                </c:pt>
                <c:pt idx="2755">
                  <c:v>2753</c:v>
                </c:pt>
                <c:pt idx="2756">
                  <c:v>2754</c:v>
                </c:pt>
                <c:pt idx="2757">
                  <c:v>2755</c:v>
                </c:pt>
                <c:pt idx="2758">
                  <c:v>2756</c:v>
                </c:pt>
                <c:pt idx="2759">
                  <c:v>2757</c:v>
                </c:pt>
                <c:pt idx="2760">
                  <c:v>2758</c:v>
                </c:pt>
                <c:pt idx="2761">
                  <c:v>2759</c:v>
                </c:pt>
                <c:pt idx="2762">
                  <c:v>2760</c:v>
                </c:pt>
                <c:pt idx="2763">
                  <c:v>2761</c:v>
                </c:pt>
                <c:pt idx="2764">
                  <c:v>2762</c:v>
                </c:pt>
                <c:pt idx="2765">
                  <c:v>2763</c:v>
                </c:pt>
                <c:pt idx="2766">
                  <c:v>2764</c:v>
                </c:pt>
                <c:pt idx="2767">
                  <c:v>2765</c:v>
                </c:pt>
                <c:pt idx="2768">
                  <c:v>2766</c:v>
                </c:pt>
                <c:pt idx="2769">
                  <c:v>2767</c:v>
                </c:pt>
                <c:pt idx="2770">
                  <c:v>2768</c:v>
                </c:pt>
                <c:pt idx="2771">
                  <c:v>2769</c:v>
                </c:pt>
                <c:pt idx="2772">
                  <c:v>2770</c:v>
                </c:pt>
                <c:pt idx="2773">
                  <c:v>2771</c:v>
                </c:pt>
                <c:pt idx="2774">
                  <c:v>2772</c:v>
                </c:pt>
                <c:pt idx="2775">
                  <c:v>2773</c:v>
                </c:pt>
                <c:pt idx="2776">
                  <c:v>2774</c:v>
                </c:pt>
                <c:pt idx="2777">
                  <c:v>2775</c:v>
                </c:pt>
                <c:pt idx="2778">
                  <c:v>2776</c:v>
                </c:pt>
                <c:pt idx="2779">
                  <c:v>2777</c:v>
                </c:pt>
                <c:pt idx="2780">
                  <c:v>2778</c:v>
                </c:pt>
                <c:pt idx="2781">
                  <c:v>2779</c:v>
                </c:pt>
                <c:pt idx="2782">
                  <c:v>2780</c:v>
                </c:pt>
                <c:pt idx="2783">
                  <c:v>2781</c:v>
                </c:pt>
                <c:pt idx="2784">
                  <c:v>2782</c:v>
                </c:pt>
                <c:pt idx="2785">
                  <c:v>2783</c:v>
                </c:pt>
                <c:pt idx="2786">
                  <c:v>2784</c:v>
                </c:pt>
                <c:pt idx="2787">
                  <c:v>2785</c:v>
                </c:pt>
                <c:pt idx="2788">
                  <c:v>2786</c:v>
                </c:pt>
                <c:pt idx="2789">
                  <c:v>2787</c:v>
                </c:pt>
                <c:pt idx="2790">
                  <c:v>2788</c:v>
                </c:pt>
                <c:pt idx="2791">
                  <c:v>2789</c:v>
                </c:pt>
                <c:pt idx="2792">
                  <c:v>2790</c:v>
                </c:pt>
                <c:pt idx="2793">
                  <c:v>2791</c:v>
                </c:pt>
                <c:pt idx="2794">
                  <c:v>2792</c:v>
                </c:pt>
                <c:pt idx="2795">
                  <c:v>2793</c:v>
                </c:pt>
                <c:pt idx="2796">
                  <c:v>2794</c:v>
                </c:pt>
                <c:pt idx="2797">
                  <c:v>2795</c:v>
                </c:pt>
                <c:pt idx="2798">
                  <c:v>2796</c:v>
                </c:pt>
                <c:pt idx="2799">
                  <c:v>2797</c:v>
                </c:pt>
                <c:pt idx="2800">
                  <c:v>2798</c:v>
                </c:pt>
                <c:pt idx="2801">
                  <c:v>2799</c:v>
                </c:pt>
                <c:pt idx="2802">
                  <c:v>2800</c:v>
                </c:pt>
                <c:pt idx="2803">
                  <c:v>2801</c:v>
                </c:pt>
                <c:pt idx="2804">
                  <c:v>2802</c:v>
                </c:pt>
                <c:pt idx="2805">
                  <c:v>2803</c:v>
                </c:pt>
                <c:pt idx="2806">
                  <c:v>2804</c:v>
                </c:pt>
                <c:pt idx="2807">
                  <c:v>2805</c:v>
                </c:pt>
                <c:pt idx="2808">
                  <c:v>2806</c:v>
                </c:pt>
                <c:pt idx="2809">
                  <c:v>2807</c:v>
                </c:pt>
                <c:pt idx="2810">
                  <c:v>2808</c:v>
                </c:pt>
                <c:pt idx="2811">
                  <c:v>2809</c:v>
                </c:pt>
                <c:pt idx="2812">
                  <c:v>2810</c:v>
                </c:pt>
                <c:pt idx="2813">
                  <c:v>2811</c:v>
                </c:pt>
                <c:pt idx="2814">
                  <c:v>2812</c:v>
                </c:pt>
                <c:pt idx="2815">
                  <c:v>2813</c:v>
                </c:pt>
                <c:pt idx="2816">
                  <c:v>2814</c:v>
                </c:pt>
                <c:pt idx="2817">
                  <c:v>2815</c:v>
                </c:pt>
                <c:pt idx="2818">
                  <c:v>2816</c:v>
                </c:pt>
                <c:pt idx="2819">
                  <c:v>2817</c:v>
                </c:pt>
                <c:pt idx="2820">
                  <c:v>2818</c:v>
                </c:pt>
                <c:pt idx="2821">
                  <c:v>2819</c:v>
                </c:pt>
                <c:pt idx="2822">
                  <c:v>2820</c:v>
                </c:pt>
                <c:pt idx="2823">
                  <c:v>2821</c:v>
                </c:pt>
                <c:pt idx="2824">
                  <c:v>2822</c:v>
                </c:pt>
                <c:pt idx="2825">
                  <c:v>2823</c:v>
                </c:pt>
                <c:pt idx="2826">
                  <c:v>2824</c:v>
                </c:pt>
                <c:pt idx="2827">
                  <c:v>2825</c:v>
                </c:pt>
                <c:pt idx="2828">
                  <c:v>2826</c:v>
                </c:pt>
                <c:pt idx="2829">
                  <c:v>2827</c:v>
                </c:pt>
                <c:pt idx="2830">
                  <c:v>2828</c:v>
                </c:pt>
                <c:pt idx="2831">
                  <c:v>2829</c:v>
                </c:pt>
                <c:pt idx="2832">
                  <c:v>2830</c:v>
                </c:pt>
                <c:pt idx="2833">
                  <c:v>2831</c:v>
                </c:pt>
                <c:pt idx="2834">
                  <c:v>2832</c:v>
                </c:pt>
                <c:pt idx="2835">
                  <c:v>2833</c:v>
                </c:pt>
                <c:pt idx="2836">
                  <c:v>2834</c:v>
                </c:pt>
                <c:pt idx="2837">
                  <c:v>2835</c:v>
                </c:pt>
                <c:pt idx="2838">
                  <c:v>2836</c:v>
                </c:pt>
                <c:pt idx="2839">
                  <c:v>2837</c:v>
                </c:pt>
                <c:pt idx="2840">
                  <c:v>2838</c:v>
                </c:pt>
                <c:pt idx="2841">
                  <c:v>2839</c:v>
                </c:pt>
                <c:pt idx="2842">
                  <c:v>2840</c:v>
                </c:pt>
                <c:pt idx="2843">
                  <c:v>2841</c:v>
                </c:pt>
                <c:pt idx="2844">
                  <c:v>2842</c:v>
                </c:pt>
                <c:pt idx="2845">
                  <c:v>2843</c:v>
                </c:pt>
                <c:pt idx="2846">
                  <c:v>2844</c:v>
                </c:pt>
                <c:pt idx="2847">
                  <c:v>2845</c:v>
                </c:pt>
                <c:pt idx="2848">
                  <c:v>2846</c:v>
                </c:pt>
                <c:pt idx="2849">
                  <c:v>2847</c:v>
                </c:pt>
                <c:pt idx="2850">
                  <c:v>2848</c:v>
                </c:pt>
                <c:pt idx="2851">
                  <c:v>2849</c:v>
                </c:pt>
                <c:pt idx="2852">
                  <c:v>2850</c:v>
                </c:pt>
                <c:pt idx="2853">
                  <c:v>2851</c:v>
                </c:pt>
                <c:pt idx="2854">
                  <c:v>2852</c:v>
                </c:pt>
                <c:pt idx="2855">
                  <c:v>2853</c:v>
                </c:pt>
                <c:pt idx="2856">
                  <c:v>2854</c:v>
                </c:pt>
                <c:pt idx="2857">
                  <c:v>2855</c:v>
                </c:pt>
                <c:pt idx="2858">
                  <c:v>2856</c:v>
                </c:pt>
                <c:pt idx="2859">
                  <c:v>2857</c:v>
                </c:pt>
                <c:pt idx="2860">
                  <c:v>2858</c:v>
                </c:pt>
                <c:pt idx="2861">
                  <c:v>2859</c:v>
                </c:pt>
                <c:pt idx="2862">
                  <c:v>2860</c:v>
                </c:pt>
                <c:pt idx="2863">
                  <c:v>2861</c:v>
                </c:pt>
                <c:pt idx="2864">
                  <c:v>2862</c:v>
                </c:pt>
                <c:pt idx="2865">
                  <c:v>2863</c:v>
                </c:pt>
                <c:pt idx="2866">
                  <c:v>2864</c:v>
                </c:pt>
                <c:pt idx="2867">
                  <c:v>2865</c:v>
                </c:pt>
                <c:pt idx="2868">
                  <c:v>2866</c:v>
                </c:pt>
                <c:pt idx="2869">
                  <c:v>2867</c:v>
                </c:pt>
                <c:pt idx="2870">
                  <c:v>2868</c:v>
                </c:pt>
                <c:pt idx="2871">
                  <c:v>2869</c:v>
                </c:pt>
                <c:pt idx="2872">
                  <c:v>2870</c:v>
                </c:pt>
                <c:pt idx="2873">
                  <c:v>2871</c:v>
                </c:pt>
                <c:pt idx="2874">
                  <c:v>2872</c:v>
                </c:pt>
                <c:pt idx="2875">
                  <c:v>2873</c:v>
                </c:pt>
                <c:pt idx="2876">
                  <c:v>2874</c:v>
                </c:pt>
                <c:pt idx="2877">
                  <c:v>2875</c:v>
                </c:pt>
                <c:pt idx="2878">
                  <c:v>2876</c:v>
                </c:pt>
                <c:pt idx="2879">
                  <c:v>2877</c:v>
                </c:pt>
                <c:pt idx="2880">
                  <c:v>2878</c:v>
                </c:pt>
                <c:pt idx="2881">
                  <c:v>2879</c:v>
                </c:pt>
                <c:pt idx="2882">
                  <c:v>2880</c:v>
                </c:pt>
                <c:pt idx="2883">
                  <c:v>2881</c:v>
                </c:pt>
                <c:pt idx="2884">
                  <c:v>2882</c:v>
                </c:pt>
                <c:pt idx="2885">
                  <c:v>2883</c:v>
                </c:pt>
                <c:pt idx="2886">
                  <c:v>2884</c:v>
                </c:pt>
                <c:pt idx="2887">
                  <c:v>2885</c:v>
                </c:pt>
                <c:pt idx="2888">
                  <c:v>2886</c:v>
                </c:pt>
                <c:pt idx="2889">
                  <c:v>2887</c:v>
                </c:pt>
                <c:pt idx="2890">
                  <c:v>2888</c:v>
                </c:pt>
                <c:pt idx="2891">
                  <c:v>2889</c:v>
                </c:pt>
                <c:pt idx="2892">
                  <c:v>2890</c:v>
                </c:pt>
                <c:pt idx="2893">
                  <c:v>2891</c:v>
                </c:pt>
                <c:pt idx="2894">
                  <c:v>2892</c:v>
                </c:pt>
                <c:pt idx="2895">
                  <c:v>2893</c:v>
                </c:pt>
                <c:pt idx="2896">
                  <c:v>2894</c:v>
                </c:pt>
                <c:pt idx="2897">
                  <c:v>2895</c:v>
                </c:pt>
                <c:pt idx="2898">
                  <c:v>2896</c:v>
                </c:pt>
                <c:pt idx="2899">
                  <c:v>2897</c:v>
                </c:pt>
                <c:pt idx="2900">
                  <c:v>2898</c:v>
                </c:pt>
                <c:pt idx="2901">
                  <c:v>2899</c:v>
                </c:pt>
                <c:pt idx="2902">
                  <c:v>2900</c:v>
                </c:pt>
                <c:pt idx="2903">
                  <c:v>2901</c:v>
                </c:pt>
                <c:pt idx="2904">
                  <c:v>2902</c:v>
                </c:pt>
                <c:pt idx="2905">
                  <c:v>2903</c:v>
                </c:pt>
                <c:pt idx="2906">
                  <c:v>2904</c:v>
                </c:pt>
                <c:pt idx="2907">
                  <c:v>2905</c:v>
                </c:pt>
                <c:pt idx="2908">
                  <c:v>2906</c:v>
                </c:pt>
                <c:pt idx="2909">
                  <c:v>2907</c:v>
                </c:pt>
                <c:pt idx="2910">
                  <c:v>2908</c:v>
                </c:pt>
                <c:pt idx="2911">
                  <c:v>2909</c:v>
                </c:pt>
                <c:pt idx="2912">
                  <c:v>2910</c:v>
                </c:pt>
                <c:pt idx="2913">
                  <c:v>2911</c:v>
                </c:pt>
                <c:pt idx="2914">
                  <c:v>2912</c:v>
                </c:pt>
                <c:pt idx="2915">
                  <c:v>2913</c:v>
                </c:pt>
                <c:pt idx="2916">
                  <c:v>2914</c:v>
                </c:pt>
                <c:pt idx="2917">
                  <c:v>2915</c:v>
                </c:pt>
                <c:pt idx="2918">
                  <c:v>2916</c:v>
                </c:pt>
                <c:pt idx="2919">
                  <c:v>2917</c:v>
                </c:pt>
                <c:pt idx="2920">
                  <c:v>2918</c:v>
                </c:pt>
                <c:pt idx="2921">
                  <c:v>2919</c:v>
                </c:pt>
                <c:pt idx="2922">
                  <c:v>2920</c:v>
                </c:pt>
                <c:pt idx="2923">
                  <c:v>2921</c:v>
                </c:pt>
                <c:pt idx="2924">
                  <c:v>2922</c:v>
                </c:pt>
                <c:pt idx="2925">
                  <c:v>2923</c:v>
                </c:pt>
                <c:pt idx="2926">
                  <c:v>2924</c:v>
                </c:pt>
                <c:pt idx="2927">
                  <c:v>2925</c:v>
                </c:pt>
                <c:pt idx="2928">
                  <c:v>2926</c:v>
                </c:pt>
                <c:pt idx="2929">
                  <c:v>2927</c:v>
                </c:pt>
                <c:pt idx="2930">
                  <c:v>2928</c:v>
                </c:pt>
                <c:pt idx="2931">
                  <c:v>2929</c:v>
                </c:pt>
                <c:pt idx="2932">
                  <c:v>2930</c:v>
                </c:pt>
                <c:pt idx="2933">
                  <c:v>2931</c:v>
                </c:pt>
                <c:pt idx="2934">
                  <c:v>2932</c:v>
                </c:pt>
                <c:pt idx="2935">
                  <c:v>2933</c:v>
                </c:pt>
                <c:pt idx="2936">
                  <c:v>2934</c:v>
                </c:pt>
                <c:pt idx="2937">
                  <c:v>2935</c:v>
                </c:pt>
                <c:pt idx="2938">
                  <c:v>2936</c:v>
                </c:pt>
                <c:pt idx="2939">
                  <c:v>2937</c:v>
                </c:pt>
                <c:pt idx="2940">
                  <c:v>2938</c:v>
                </c:pt>
                <c:pt idx="2941">
                  <c:v>2939</c:v>
                </c:pt>
                <c:pt idx="2942">
                  <c:v>2940</c:v>
                </c:pt>
                <c:pt idx="2943">
                  <c:v>2941</c:v>
                </c:pt>
                <c:pt idx="2944">
                  <c:v>2942</c:v>
                </c:pt>
                <c:pt idx="2945">
                  <c:v>2943</c:v>
                </c:pt>
                <c:pt idx="2946">
                  <c:v>2944</c:v>
                </c:pt>
                <c:pt idx="2947">
                  <c:v>2945</c:v>
                </c:pt>
                <c:pt idx="2948">
                  <c:v>2946</c:v>
                </c:pt>
                <c:pt idx="2949">
                  <c:v>2947</c:v>
                </c:pt>
                <c:pt idx="2950">
                  <c:v>2948</c:v>
                </c:pt>
                <c:pt idx="2951">
                  <c:v>2949</c:v>
                </c:pt>
                <c:pt idx="2952">
                  <c:v>2950</c:v>
                </c:pt>
                <c:pt idx="2953">
                  <c:v>2951</c:v>
                </c:pt>
                <c:pt idx="2954">
                  <c:v>2952</c:v>
                </c:pt>
                <c:pt idx="2955">
                  <c:v>2953</c:v>
                </c:pt>
                <c:pt idx="2956">
                  <c:v>2954</c:v>
                </c:pt>
                <c:pt idx="2957">
                  <c:v>2955</c:v>
                </c:pt>
                <c:pt idx="2958">
                  <c:v>2956</c:v>
                </c:pt>
                <c:pt idx="2959">
                  <c:v>2957</c:v>
                </c:pt>
                <c:pt idx="2960">
                  <c:v>2958</c:v>
                </c:pt>
                <c:pt idx="2961">
                  <c:v>2959</c:v>
                </c:pt>
                <c:pt idx="2962">
                  <c:v>2960</c:v>
                </c:pt>
                <c:pt idx="2963">
                  <c:v>2961</c:v>
                </c:pt>
                <c:pt idx="2964">
                  <c:v>2962</c:v>
                </c:pt>
                <c:pt idx="2965">
                  <c:v>2963</c:v>
                </c:pt>
                <c:pt idx="2966">
                  <c:v>2964</c:v>
                </c:pt>
                <c:pt idx="2967">
                  <c:v>2965</c:v>
                </c:pt>
                <c:pt idx="2968">
                  <c:v>2966</c:v>
                </c:pt>
                <c:pt idx="2969">
                  <c:v>2967</c:v>
                </c:pt>
                <c:pt idx="2970">
                  <c:v>2968</c:v>
                </c:pt>
                <c:pt idx="2971">
                  <c:v>2969</c:v>
                </c:pt>
                <c:pt idx="2972">
                  <c:v>2970</c:v>
                </c:pt>
                <c:pt idx="2973">
                  <c:v>2971</c:v>
                </c:pt>
                <c:pt idx="2974">
                  <c:v>2972</c:v>
                </c:pt>
                <c:pt idx="2975">
                  <c:v>2973</c:v>
                </c:pt>
                <c:pt idx="2976">
                  <c:v>2974</c:v>
                </c:pt>
                <c:pt idx="2977">
                  <c:v>2975</c:v>
                </c:pt>
                <c:pt idx="2978">
                  <c:v>2976</c:v>
                </c:pt>
                <c:pt idx="2979">
                  <c:v>2977</c:v>
                </c:pt>
                <c:pt idx="2980">
                  <c:v>2978</c:v>
                </c:pt>
                <c:pt idx="2981">
                  <c:v>2979</c:v>
                </c:pt>
                <c:pt idx="2982">
                  <c:v>2980</c:v>
                </c:pt>
                <c:pt idx="2983">
                  <c:v>2981</c:v>
                </c:pt>
                <c:pt idx="2984">
                  <c:v>2982</c:v>
                </c:pt>
                <c:pt idx="2985">
                  <c:v>2983</c:v>
                </c:pt>
                <c:pt idx="2986">
                  <c:v>2984</c:v>
                </c:pt>
                <c:pt idx="2987">
                  <c:v>2985</c:v>
                </c:pt>
                <c:pt idx="2988">
                  <c:v>2986</c:v>
                </c:pt>
                <c:pt idx="2989">
                  <c:v>2987</c:v>
                </c:pt>
                <c:pt idx="2990">
                  <c:v>2988</c:v>
                </c:pt>
                <c:pt idx="2991">
                  <c:v>2989</c:v>
                </c:pt>
                <c:pt idx="2992">
                  <c:v>2990</c:v>
                </c:pt>
                <c:pt idx="2993">
                  <c:v>2991</c:v>
                </c:pt>
                <c:pt idx="2994">
                  <c:v>2992</c:v>
                </c:pt>
                <c:pt idx="2995">
                  <c:v>2993</c:v>
                </c:pt>
                <c:pt idx="2996">
                  <c:v>2994</c:v>
                </c:pt>
                <c:pt idx="2997">
                  <c:v>2995</c:v>
                </c:pt>
                <c:pt idx="2998">
                  <c:v>2996</c:v>
                </c:pt>
                <c:pt idx="2999">
                  <c:v>2997</c:v>
                </c:pt>
                <c:pt idx="3000">
                  <c:v>2998</c:v>
                </c:pt>
                <c:pt idx="3001">
                  <c:v>2999</c:v>
                </c:pt>
                <c:pt idx="3002">
                  <c:v>3000</c:v>
                </c:pt>
                <c:pt idx="3003">
                  <c:v>3001</c:v>
                </c:pt>
                <c:pt idx="3004">
                  <c:v>3002</c:v>
                </c:pt>
                <c:pt idx="3005">
                  <c:v>3003</c:v>
                </c:pt>
                <c:pt idx="3006">
                  <c:v>3004</c:v>
                </c:pt>
                <c:pt idx="3007">
                  <c:v>3005</c:v>
                </c:pt>
                <c:pt idx="3008">
                  <c:v>3006</c:v>
                </c:pt>
                <c:pt idx="3009">
                  <c:v>3007</c:v>
                </c:pt>
                <c:pt idx="3010">
                  <c:v>3008</c:v>
                </c:pt>
                <c:pt idx="3011">
                  <c:v>3009</c:v>
                </c:pt>
                <c:pt idx="3012">
                  <c:v>3010</c:v>
                </c:pt>
                <c:pt idx="3013">
                  <c:v>3011</c:v>
                </c:pt>
                <c:pt idx="3014">
                  <c:v>3012</c:v>
                </c:pt>
                <c:pt idx="3015">
                  <c:v>3013</c:v>
                </c:pt>
                <c:pt idx="3016">
                  <c:v>3014</c:v>
                </c:pt>
                <c:pt idx="3017">
                  <c:v>3015</c:v>
                </c:pt>
                <c:pt idx="3018">
                  <c:v>3016</c:v>
                </c:pt>
                <c:pt idx="3019">
                  <c:v>3017</c:v>
                </c:pt>
                <c:pt idx="3020">
                  <c:v>3018</c:v>
                </c:pt>
                <c:pt idx="3021">
                  <c:v>3019</c:v>
                </c:pt>
                <c:pt idx="3022">
                  <c:v>3020</c:v>
                </c:pt>
                <c:pt idx="3023">
                  <c:v>3021</c:v>
                </c:pt>
                <c:pt idx="3024">
                  <c:v>3022</c:v>
                </c:pt>
                <c:pt idx="3025">
                  <c:v>3023</c:v>
                </c:pt>
                <c:pt idx="3026">
                  <c:v>3024</c:v>
                </c:pt>
                <c:pt idx="3027">
                  <c:v>3025</c:v>
                </c:pt>
                <c:pt idx="3028">
                  <c:v>3026</c:v>
                </c:pt>
                <c:pt idx="3029">
                  <c:v>3027</c:v>
                </c:pt>
                <c:pt idx="3030">
                  <c:v>3028</c:v>
                </c:pt>
                <c:pt idx="3031">
                  <c:v>3029</c:v>
                </c:pt>
                <c:pt idx="3032">
                  <c:v>3030</c:v>
                </c:pt>
                <c:pt idx="3033">
                  <c:v>3031</c:v>
                </c:pt>
                <c:pt idx="3034">
                  <c:v>3032</c:v>
                </c:pt>
                <c:pt idx="3035">
                  <c:v>3033</c:v>
                </c:pt>
                <c:pt idx="3036">
                  <c:v>3034</c:v>
                </c:pt>
                <c:pt idx="3037">
                  <c:v>3035</c:v>
                </c:pt>
                <c:pt idx="3038">
                  <c:v>3036</c:v>
                </c:pt>
                <c:pt idx="3039">
                  <c:v>3037</c:v>
                </c:pt>
                <c:pt idx="3040">
                  <c:v>3038</c:v>
                </c:pt>
                <c:pt idx="3041">
                  <c:v>3039</c:v>
                </c:pt>
                <c:pt idx="3042">
                  <c:v>3040</c:v>
                </c:pt>
                <c:pt idx="3043">
                  <c:v>3041</c:v>
                </c:pt>
                <c:pt idx="3044">
                  <c:v>3042</c:v>
                </c:pt>
                <c:pt idx="3045">
                  <c:v>3043</c:v>
                </c:pt>
                <c:pt idx="3046">
                  <c:v>3044</c:v>
                </c:pt>
                <c:pt idx="3047">
                  <c:v>3045</c:v>
                </c:pt>
                <c:pt idx="3048">
                  <c:v>3046</c:v>
                </c:pt>
                <c:pt idx="3049">
                  <c:v>3047</c:v>
                </c:pt>
                <c:pt idx="3050">
                  <c:v>3048</c:v>
                </c:pt>
                <c:pt idx="3051">
                  <c:v>3049</c:v>
                </c:pt>
                <c:pt idx="3052">
                  <c:v>3050</c:v>
                </c:pt>
                <c:pt idx="3053">
                  <c:v>3051</c:v>
                </c:pt>
                <c:pt idx="3054">
                  <c:v>3052</c:v>
                </c:pt>
                <c:pt idx="3055">
                  <c:v>3053</c:v>
                </c:pt>
                <c:pt idx="3056">
                  <c:v>3054</c:v>
                </c:pt>
                <c:pt idx="3057">
                  <c:v>3055</c:v>
                </c:pt>
                <c:pt idx="3058">
                  <c:v>3056</c:v>
                </c:pt>
                <c:pt idx="3059">
                  <c:v>3057</c:v>
                </c:pt>
                <c:pt idx="3060">
                  <c:v>3058</c:v>
                </c:pt>
                <c:pt idx="3061">
                  <c:v>3059</c:v>
                </c:pt>
                <c:pt idx="3062">
                  <c:v>3060</c:v>
                </c:pt>
                <c:pt idx="3063">
                  <c:v>3061</c:v>
                </c:pt>
                <c:pt idx="3064">
                  <c:v>3062</c:v>
                </c:pt>
                <c:pt idx="3065">
                  <c:v>3063</c:v>
                </c:pt>
                <c:pt idx="3066">
                  <c:v>3064</c:v>
                </c:pt>
                <c:pt idx="3067">
                  <c:v>3065</c:v>
                </c:pt>
                <c:pt idx="3068">
                  <c:v>3066</c:v>
                </c:pt>
                <c:pt idx="3069">
                  <c:v>3067</c:v>
                </c:pt>
                <c:pt idx="3070">
                  <c:v>3068</c:v>
                </c:pt>
                <c:pt idx="3071">
                  <c:v>3069</c:v>
                </c:pt>
                <c:pt idx="3072">
                  <c:v>3070</c:v>
                </c:pt>
                <c:pt idx="3073">
                  <c:v>3071</c:v>
                </c:pt>
                <c:pt idx="3074">
                  <c:v>3072</c:v>
                </c:pt>
                <c:pt idx="3075">
                  <c:v>3073</c:v>
                </c:pt>
                <c:pt idx="3076">
                  <c:v>3074</c:v>
                </c:pt>
                <c:pt idx="3077">
                  <c:v>3075</c:v>
                </c:pt>
                <c:pt idx="3078">
                  <c:v>3076</c:v>
                </c:pt>
                <c:pt idx="3079">
                  <c:v>3077</c:v>
                </c:pt>
                <c:pt idx="3080">
                  <c:v>3078</c:v>
                </c:pt>
                <c:pt idx="3081">
                  <c:v>3079</c:v>
                </c:pt>
                <c:pt idx="3082">
                  <c:v>3080</c:v>
                </c:pt>
                <c:pt idx="3083">
                  <c:v>3081</c:v>
                </c:pt>
                <c:pt idx="3084">
                  <c:v>3082</c:v>
                </c:pt>
                <c:pt idx="3085">
                  <c:v>3083</c:v>
                </c:pt>
                <c:pt idx="3086">
                  <c:v>3084</c:v>
                </c:pt>
                <c:pt idx="3087">
                  <c:v>3085</c:v>
                </c:pt>
                <c:pt idx="3088">
                  <c:v>3086</c:v>
                </c:pt>
                <c:pt idx="3089">
                  <c:v>3087</c:v>
                </c:pt>
                <c:pt idx="3090">
                  <c:v>3088</c:v>
                </c:pt>
                <c:pt idx="3091">
                  <c:v>3089</c:v>
                </c:pt>
                <c:pt idx="3092">
                  <c:v>3090</c:v>
                </c:pt>
                <c:pt idx="3093">
                  <c:v>3091</c:v>
                </c:pt>
                <c:pt idx="3094">
                  <c:v>3092</c:v>
                </c:pt>
                <c:pt idx="3095">
                  <c:v>3093</c:v>
                </c:pt>
                <c:pt idx="3096">
                  <c:v>3094</c:v>
                </c:pt>
                <c:pt idx="3097">
                  <c:v>3095</c:v>
                </c:pt>
                <c:pt idx="3098">
                  <c:v>3096</c:v>
                </c:pt>
                <c:pt idx="3099">
                  <c:v>3097</c:v>
                </c:pt>
                <c:pt idx="3100">
                  <c:v>3098</c:v>
                </c:pt>
                <c:pt idx="3101">
                  <c:v>3099</c:v>
                </c:pt>
                <c:pt idx="3102">
                  <c:v>3100</c:v>
                </c:pt>
                <c:pt idx="3103">
                  <c:v>3101</c:v>
                </c:pt>
                <c:pt idx="3104">
                  <c:v>3102</c:v>
                </c:pt>
                <c:pt idx="3105">
                  <c:v>3103</c:v>
                </c:pt>
                <c:pt idx="3106">
                  <c:v>3104</c:v>
                </c:pt>
                <c:pt idx="3107">
                  <c:v>3105</c:v>
                </c:pt>
                <c:pt idx="3108">
                  <c:v>3106</c:v>
                </c:pt>
                <c:pt idx="3109">
                  <c:v>3107</c:v>
                </c:pt>
                <c:pt idx="3110">
                  <c:v>3108</c:v>
                </c:pt>
                <c:pt idx="3111">
                  <c:v>3109</c:v>
                </c:pt>
                <c:pt idx="3112">
                  <c:v>3110</c:v>
                </c:pt>
                <c:pt idx="3113">
                  <c:v>3111</c:v>
                </c:pt>
                <c:pt idx="3114">
                  <c:v>3112</c:v>
                </c:pt>
                <c:pt idx="3115">
                  <c:v>3113</c:v>
                </c:pt>
                <c:pt idx="3116">
                  <c:v>3114</c:v>
                </c:pt>
                <c:pt idx="3117">
                  <c:v>3115</c:v>
                </c:pt>
                <c:pt idx="3118">
                  <c:v>3116</c:v>
                </c:pt>
                <c:pt idx="3119">
                  <c:v>3117</c:v>
                </c:pt>
                <c:pt idx="3120">
                  <c:v>3118</c:v>
                </c:pt>
                <c:pt idx="3121">
                  <c:v>3119</c:v>
                </c:pt>
                <c:pt idx="3122">
                  <c:v>3120</c:v>
                </c:pt>
                <c:pt idx="3123">
                  <c:v>3121</c:v>
                </c:pt>
                <c:pt idx="3124">
                  <c:v>3122</c:v>
                </c:pt>
                <c:pt idx="3125">
                  <c:v>3123</c:v>
                </c:pt>
                <c:pt idx="3126">
                  <c:v>3124</c:v>
                </c:pt>
                <c:pt idx="3127">
                  <c:v>3125</c:v>
                </c:pt>
                <c:pt idx="3128">
                  <c:v>3126</c:v>
                </c:pt>
                <c:pt idx="3129">
                  <c:v>3127</c:v>
                </c:pt>
                <c:pt idx="3130">
                  <c:v>3128</c:v>
                </c:pt>
                <c:pt idx="3131">
                  <c:v>3129</c:v>
                </c:pt>
                <c:pt idx="3132">
                  <c:v>3130</c:v>
                </c:pt>
                <c:pt idx="3133">
                  <c:v>3131</c:v>
                </c:pt>
                <c:pt idx="3134">
                  <c:v>3132</c:v>
                </c:pt>
                <c:pt idx="3135">
                  <c:v>3133</c:v>
                </c:pt>
                <c:pt idx="3136">
                  <c:v>3134</c:v>
                </c:pt>
                <c:pt idx="3137">
                  <c:v>3135</c:v>
                </c:pt>
                <c:pt idx="3138">
                  <c:v>3136</c:v>
                </c:pt>
                <c:pt idx="3139">
                  <c:v>3137</c:v>
                </c:pt>
                <c:pt idx="3140">
                  <c:v>3138</c:v>
                </c:pt>
                <c:pt idx="3141">
                  <c:v>3139</c:v>
                </c:pt>
                <c:pt idx="3142">
                  <c:v>3140</c:v>
                </c:pt>
                <c:pt idx="3143">
                  <c:v>3141</c:v>
                </c:pt>
                <c:pt idx="3144">
                  <c:v>3142</c:v>
                </c:pt>
                <c:pt idx="3145">
                  <c:v>3143</c:v>
                </c:pt>
                <c:pt idx="3146">
                  <c:v>3144</c:v>
                </c:pt>
                <c:pt idx="3147">
                  <c:v>3145</c:v>
                </c:pt>
                <c:pt idx="3148">
                  <c:v>3146</c:v>
                </c:pt>
                <c:pt idx="3149">
                  <c:v>3147</c:v>
                </c:pt>
                <c:pt idx="3150">
                  <c:v>3148</c:v>
                </c:pt>
                <c:pt idx="3151">
                  <c:v>3149</c:v>
                </c:pt>
                <c:pt idx="3152">
                  <c:v>3150</c:v>
                </c:pt>
                <c:pt idx="3153">
                  <c:v>3151</c:v>
                </c:pt>
                <c:pt idx="3154">
                  <c:v>3152</c:v>
                </c:pt>
                <c:pt idx="3155">
                  <c:v>3153</c:v>
                </c:pt>
                <c:pt idx="3156">
                  <c:v>3154</c:v>
                </c:pt>
                <c:pt idx="3157">
                  <c:v>3155</c:v>
                </c:pt>
                <c:pt idx="3158">
                  <c:v>3156</c:v>
                </c:pt>
                <c:pt idx="3159">
                  <c:v>3157</c:v>
                </c:pt>
                <c:pt idx="3160">
                  <c:v>3158</c:v>
                </c:pt>
                <c:pt idx="3161">
                  <c:v>3159</c:v>
                </c:pt>
                <c:pt idx="3162">
                  <c:v>3160</c:v>
                </c:pt>
                <c:pt idx="3163">
                  <c:v>3161</c:v>
                </c:pt>
                <c:pt idx="3164">
                  <c:v>3162</c:v>
                </c:pt>
                <c:pt idx="3165">
                  <c:v>3163</c:v>
                </c:pt>
                <c:pt idx="3166">
                  <c:v>3164</c:v>
                </c:pt>
                <c:pt idx="3167">
                  <c:v>3165</c:v>
                </c:pt>
                <c:pt idx="3168">
                  <c:v>3166</c:v>
                </c:pt>
                <c:pt idx="3169">
                  <c:v>3167</c:v>
                </c:pt>
                <c:pt idx="3170">
                  <c:v>3168</c:v>
                </c:pt>
                <c:pt idx="3171">
                  <c:v>3169</c:v>
                </c:pt>
                <c:pt idx="3172">
                  <c:v>3170</c:v>
                </c:pt>
                <c:pt idx="3173">
                  <c:v>3171</c:v>
                </c:pt>
                <c:pt idx="3174">
                  <c:v>3172</c:v>
                </c:pt>
                <c:pt idx="3175">
                  <c:v>3173</c:v>
                </c:pt>
                <c:pt idx="3176">
                  <c:v>3174</c:v>
                </c:pt>
                <c:pt idx="3177">
                  <c:v>3175</c:v>
                </c:pt>
                <c:pt idx="3178">
                  <c:v>3176</c:v>
                </c:pt>
                <c:pt idx="3179">
                  <c:v>3177</c:v>
                </c:pt>
                <c:pt idx="3180">
                  <c:v>3178</c:v>
                </c:pt>
                <c:pt idx="3181">
                  <c:v>3179</c:v>
                </c:pt>
                <c:pt idx="3182">
                  <c:v>3180</c:v>
                </c:pt>
                <c:pt idx="3183">
                  <c:v>3181</c:v>
                </c:pt>
                <c:pt idx="3184">
                  <c:v>3182</c:v>
                </c:pt>
                <c:pt idx="3185">
                  <c:v>3183</c:v>
                </c:pt>
                <c:pt idx="3186">
                  <c:v>3184</c:v>
                </c:pt>
                <c:pt idx="3187">
                  <c:v>3185</c:v>
                </c:pt>
                <c:pt idx="3188">
                  <c:v>3186</c:v>
                </c:pt>
                <c:pt idx="3189">
                  <c:v>3187</c:v>
                </c:pt>
                <c:pt idx="3190">
                  <c:v>3188</c:v>
                </c:pt>
                <c:pt idx="3191">
                  <c:v>3189</c:v>
                </c:pt>
                <c:pt idx="3192">
                  <c:v>3190</c:v>
                </c:pt>
                <c:pt idx="3193">
                  <c:v>3191</c:v>
                </c:pt>
                <c:pt idx="3194">
                  <c:v>3192</c:v>
                </c:pt>
                <c:pt idx="3195">
                  <c:v>3193</c:v>
                </c:pt>
                <c:pt idx="3196">
                  <c:v>3194</c:v>
                </c:pt>
                <c:pt idx="3197">
                  <c:v>3195</c:v>
                </c:pt>
                <c:pt idx="3198">
                  <c:v>3196</c:v>
                </c:pt>
                <c:pt idx="3199">
                  <c:v>3197</c:v>
                </c:pt>
                <c:pt idx="3200">
                  <c:v>3198</c:v>
                </c:pt>
                <c:pt idx="3201">
                  <c:v>3199</c:v>
                </c:pt>
                <c:pt idx="3202">
                  <c:v>3200</c:v>
                </c:pt>
                <c:pt idx="3203">
                  <c:v>3201</c:v>
                </c:pt>
                <c:pt idx="3204">
                  <c:v>3202</c:v>
                </c:pt>
                <c:pt idx="3205">
                  <c:v>3203</c:v>
                </c:pt>
                <c:pt idx="3206">
                  <c:v>3204</c:v>
                </c:pt>
                <c:pt idx="3207">
                  <c:v>3205</c:v>
                </c:pt>
                <c:pt idx="3208">
                  <c:v>3206</c:v>
                </c:pt>
                <c:pt idx="3209">
                  <c:v>3207</c:v>
                </c:pt>
                <c:pt idx="3210">
                  <c:v>3208</c:v>
                </c:pt>
                <c:pt idx="3211">
                  <c:v>3209</c:v>
                </c:pt>
                <c:pt idx="3212">
                  <c:v>3210</c:v>
                </c:pt>
                <c:pt idx="3213">
                  <c:v>3211</c:v>
                </c:pt>
                <c:pt idx="3214">
                  <c:v>3212</c:v>
                </c:pt>
                <c:pt idx="3215">
                  <c:v>3213</c:v>
                </c:pt>
                <c:pt idx="3216">
                  <c:v>3214</c:v>
                </c:pt>
                <c:pt idx="3217">
                  <c:v>3215</c:v>
                </c:pt>
                <c:pt idx="3218">
                  <c:v>3216</c:v>
                </c:pt>
                <c:pt idx="3219">
                  <c:v>3217</c:v>
                </c:pt>
                <c:pt idx="3220">
                  <c:v>3218</c:v>
                </c:pt>
                <c:pt idx="3221">
                  <c:v>3219</c:v>
                </c:pt>
                <c:pt idx="3222">
                  <c:v>3220</c:v>
                </c:pt>
                <c:pt idx="3223">
                  <c:v>3221</c:v>
                </c:pt>
                <c:pt idx="3224">
                  <c:v>3222</c:v>
                </c:pt>
                <c:pt idx="3225">
                  <c:v>3223</c:v>
                </c:pt>
                <c:pt idx="3226">
                  <c:v>3224</c:v>
                </c:pt>
                <c:pt idx="3227">
                  <c:v>3225</c:v>
                </c:pt>
                <c:pt idx="3228">
                  <c:v>3226</c:v>
                </c:pt>
                <c:pt idx="3229">
                  <c:v>3227</c:v>
                </c:pt>
                <c:pt idx="3230">
                  <c:v>3228</c:v>
                </c:pt>
                <c:pt idx="3231">
                  <c:v>3229</c:v>
                </c:pt>
                <c:pt idx="3232">
                  <c:v>3230</c:v>
                </c:pt>
                <c:pt idx="3233">
                  <c:v>3231</c:v>
                </c:pt>
                <c:pt idx="3234">
                  <c:v>3232</c:v>
                </c:pt>
                <c:pt idx="3235">
                  <c:v>3233</c:v>
                </c:pt>
                <c:pt idx="3236">
                  <c:v>3234</c:v>
                </c:pt>
                <c:pt idx="3237">
                  <c:v>3235</c:v>
                </c:pt>
                <c:pt idx="3238">
                  <c:v>3236</c:v>
                </c:pt>
                <c:pt idx="3239">
                  <c:v>3237</c:v>
                </c:pt>
                <c:pt idx="3240">
                  <c:v>3238</c:v>
                </c:pt>
                <c:pt idx="3241">
                  <c:v>3239</c:v>
                </c:pt>
                <c:pt idx="3242">
                  <c:v>3240</c:v>
                </c:pt>
                <c:pt idx="3243">
                  <c:v>3241</c:v>
                </c:pt>
                <c:pt idx="3244">
                  <c:v>3242</c:v>
                </c:pt>
                <c:pt idx="3245">
                  <c:v>3243</c:v>
                </c:pt>
                <c:pt idx="3246">
                  <c:v>3244</c:v>
                </c:pt>
                <c:pt idx="3247">
                  <c:v>3245</c:v>
                </c:pt>
                <c:pt idx="3248">
                  <c:v>3246</c:v>
                </c:pt>
                <c:pt idx="3249">
                  <c:v>3247</c:v>
                </c:pt>
                <c:pt idx="3250">
                  <c:v>3248</c:v>
                </c:pt>
                <c:pt idx="3251">
                  <c:v>3249</c:v>
                </c:pt>
                <c:pt idx="3252">
                  <c:v>3250</c:v>
                </c:pt>
                <c:pt idx="3253">
                  <c:v>3251</c:v>
                </c:pt>
                <c:pt idx="3254">
                  <c:v>3252</c:v>
                </c:pt>
                <c:pt idx="3255">
                  <c:v>3253</c:v>
                </c:pt>
                <c:pt idx="3256">
                  <c:v>3254</c:v>
                </c:pt>
                <c:pt idx="3257">
                  <c:v>3255</c:v>
                </c:pt>
                <c:pt idx="3258">
                  <c:v>3256</c:v>
                </c:pt>
                <c:pt idx="3259">
                  <c:v>3257</c:v>
                </c:pt>
                <c:pt idx="3260">
                  <c:v>3258</c:v>
                </c:pt>
                <c:pt idx="3261">
                  <c:v>3259</c:v>
                </c:pt>
                <c:pt idx="3262">
                  <c:v>3260</c:v>
                </c:pt>
                <c:pt idx="3263">
                  <c:v>3261</c:v>
                </c:pt>
                <c:pt idx="3264">
                  <c:v>3262</c:v>
                </c:pt>
                <c:pt idx="3265">
                  <c:v>3263</c:v>
                </c:pt>
                <c:pt idx="3266">
                  <c:v>3264</c:v>
                </c:pt>
                <c:pt idx="3267">
                  <c:v>3265</c:v>
                </c:pt>
                <c:pt idx="3268">
                  <c:v>3266</c:v>
                </c:pt>
                <c:pt idx="3269">
                  <c:v>3267</c:v>
                </c:pt>
                <c:pt idx="3270">
                  <c:v>3268</c:v>
                </c:pt>
                <c:pt idx="3271">
                  <c:v>3269</c:v>
                </c:pt>
                <c:pt idx="3272">
                  <c:v>3270</c:v>
                </c:pt>
                <c:pt idx="3273">
                  <c:v>3271</c:v>
                </c:pt>
                <c:pt idx="3274">
                  <c:v>3272</c:v>
                </c:pt>
                <c:pt idx="3275">
                  <c:v>3273</c:v>
                </c:pt>
                <c:pt idx="3276">
                  <c:v>3274</c:v>
                </c:pt>
                <c:pt idx="3277">
                  <c:v>3275</c:v>
                </c:pt>
                <c:pt idx="3278">
                  <c:v>3276</c:v>
                </c:pt>
                <c:pt idx="3279">
                  <c:v>3277</c:v>
                </c:pt>
                <c:pt idx="3280">
                  <c:v>3278</c:v>
                </c:pt>
                <c:pt idx="3281">
                  <c:v>3279</c:v>
                </c:pt>
                <c:pt idx="3282">
                  <c:v>3280</c:v>
                </c:pt>
                <c:pt idx="3283">
                  <c:v>3281</c:v>
                </c:pt>
                <c:pt idx="3284">
                  <c:v>3282</c:v>
                </c:pt>
                <c:pt idx="3285">
                  <c:v>3283</c:v>
                </c:pt>
                <c:pt idx="3286">
                  <c:v>3284</c:v>
                </c:pt>
                <c:pt idx="3287">
                  <c:v>3285</c:v>
                </c:pt>
                <c:pt idx="3288">
                  <c:v>3286</c:v>
                </c:pt>
                <c:pt idx="3289">
                  <c:v>3287</c:v>
                </c:pt>
                <c:pt idx="3290">
                  <c:v>3288</c:v>
                </c:pt>
                <c:pt idx="3291">
                  <c:v>3289</c:v>
                </c:pt>
                <c:pt idx="3292">
                  <c:v>3290</c:v>
                </c:pt>
                <c:pt idx="3293">
                  <c:v>3291</c:v>
                </c:pt>
                <c:pt idx="3294">
                  <c:v>3292</c:v>
                </c:pt>
                <c:pt idx="3295">
                  <c:v>3293</c:v>
                </c:pt>
                <c:pt idx="3296">
                  <c:v>3294</c:v>
                </c:pt>
                <c:pt idx="3297">
                  <c:v>3295</c:v>
                </c:pt>
                <c:pt idx="3298">
                  <c:v>3296</c:v>
                </c:pt>
                <c:pt idx="3299">
                  <c:v>3297</c:v>
                </c:pt>
                <c:pt idx="3300">
                  <c:v>3298</c:v>
                </c:pt>
                <c:pt idx="3301">
                  <c:v>3299</c:v>
                </c:pt>
                <c:pt idx="3302">
                  <c:v>3300</c:v>
                </c:pt>
                <c:pt idx="3303">
                  <c:v>3301</c:v>
                </c:pt>
                <c:pt idx="3304">
                  <c:v>3302</c:v>
                </c:pt>
                <c:pt idx="3305">
                  <c:v>3303</c:v>
                </c:pt>
                <c:pt idx="3306">
                  <c:v>3304</c:v>
                </c:pt>
                <c:pt idx="3307">
                  <c:v>3305</c:v>
                </c:pt>
                <c:pt idx="3308">
                  <c:v>3306</c:v>
                </c:pt>
                <c:pt idx="3309">
                  <c:v>3307</c:v>
                </c:pt>
                <c:pt idx="3310">
                  <c:v>3308</c:v>
                </c:pt>
                <c:pt idx="3311">
                  <c:v>3309</c:v>
                </c:pt>
                <c:pt idx="3312">
                  <c:v>3310</c:v>
                </c:pt>
                <c:pt idx="3313">
                  <c:v>3311</c:v>
                </c:pt>
                <c:pt idx="3314">
                  <c:v>3312</c:v>
                </c:pt>
                <c:pt idx="3315">
                  <c:v>3313</c:v>
                </c:pt>
                <c:pt idx="3316">
                  <c:v>3314</c:v>
                </c:pt>
                <c:pt idx="3317">
                  <c:v>3315</c:v>
                </c:pt>
                <c:pt idx="3318">
                  <c:v>3316</c:v>
                </c:pt>
                <c:pt idx="3319">
                  <c:v>3317</c:v>
                </c:pt>
                <c:pt idx="3320">
                  <c:v>3318</c:v>
                </c:pt>
                <c:pt idx="3321">
                  <c:v>3319</c:v>
                </c:pt>
                <c:pt idx="3322">
                  <c:v>3320</c:v>
                </c:pt>
                <c:pt idx="3323">
                  <c:v>3321</c:v>
                </c:pt>
                <c:pt idx="3324">
                  <c:v>3322</c:v>
                </c:pt>
                <c:pt idx="3325">
                  <c:v>3323</c:v>
                </c:pt>
                <c:pt idx="3326">
                  <c:v>3324</c:v>
                </c:pt>
                <c:pt idx="3327">
                  <c:v>3325</c:v>
                </c:pt>
                <c:pt idx="3328">
                  <c:v>3326</c:v>
                </c:pt>
                <c:pt idx="3329">
                  <c:v>3327</c:v>
                </c:pt>
                <c:pt idx="3330">
                  <c:v>3328</c:v>
                </c:pt>
                <c:pt idx="3331">
                  <c:v>3329</c:v>
                </c:pt>
                <c:pt idx="3332">
                  <c:v>3330</c:v>
                </c:pt>
                <c:pt idx="3333">
                  <c:v>3331</c:v>
                </c:pt>
                <c:pt idx="3334">
                  <c:v>3332</c:v>
                </c:pt>
                <c:pt idx="3335">
                  <c:v>3333</c:v>
                </c:pt>
                <c:pt idx="3336">
                  <c:v>3334</c:v>
                </c:pt>
                <c:pt idx="3337">
                  <c:v>3335</c:v>
                </c:pt>
                <c:pt idx="3338">
                  <c:v>3336</c:v>
                </c:pt>
                <c:pt idx="3339">
                  <c:v>3337</c:v>
                </c:pt>
                <c:pt idx="3340">
                  <c:v>3338</c:v>
                </c:pt>
                <c:pt idx="3341">
                  <c:v>3339</c:v>
                </c:pt>
                <c:pt idx="3342">
                  <c:v>3340</c:v>
                </c:pt>
                <c:pt idx="3343">
                  <c:v>3341</c:v>
                </c:pt>
                <c:pt idx="3344">
                  <c:v>3342</c:v>
                </c:pt>
                <c:pt idx="3345">
                  <c:v>3343</c:v>
                </c:pt>
                <c:pt idx="3346">
                  <c:v>3344</c:v>
                </c:pt>
                <c:pt idx="3347">
                  <c:v>3345</c:v>
                </c:pt>
                <c:pt idx="3348">
                  <c:v>3346</c:v>
                </c:pt>
                <c:pt idx="3349">
                  <c:v>3347</c:v>
                </c:pt>
                <c:pt idx="3350">
                  <c:v>3348</c:v>
                </c:pt>
                <c:pt idx="3351">
                  <c:v>3349</c:v>
                </c:pt>
                <c:pt idx="3352">
                  <c:v>3350</c:v>
                </c:pt>
                <c:pt idx="3353">
                  <c:v>3351</c:v>
                </c:pt>
                <c:pt idx="3354">
                  <c:v>3352</c:v>
                </c:pt>
                <c:pt idx="3355">
                  <c:v>3353</c:v>
                </c:pt>
                <c:pt idx="3356">
                  <c:v>3354</c:v>
                </c:pt>
                <c:pt idx="3357">
                  <c:v>3355</c:v>
                </c:pt>
                <c:pt idx="3358">
                  <c:v>3356</c:v>
                </c:pt>
                <c:pt idx="3359">
                  <c:v>3357</c:v>
                </c:pt>
                <c:pt idx="3360">
                  <c:v>3358</c:v>
                </c:pt>
                <c:pt idx="3361">
                  <c:v>3359</c:v>
                </c:pt>
                <c:pt idx="3362">
                  <c:v>3360</c:v>
                </c:pt>
                <c:pt idx="3363">
                  <c:v>3361</c:v>
                </c:pt>
                <c:pt idx="3364">
                  <c:v>3362</c:v>
                </c:pt>
                <c:pt idx="3365">
                  <c:v>3363</c:v>
                </c:pt>
                <c:pt idx="3366">
                  <c:v>3364</c:v>
                </c:pt>
                <c:pt idx="3367">
                  <c:v>3365</c:v>
                </c:pt>
                <c:pt idx="3368">
                  <c:v>3366</c:v>
                </c:pt>
                <c:pt idx="3369">
                  <c:v>3367</c:v>
                </c:pt>
                <c:pt idx="3370">
                  <c:v>3368</c:v>
                </c:pt>
                <c:pt idx="3371">
                  <c:v>3369</c:v>
                </c:pt>
                <c:pt idx="3372">
                  <c:v>3370</c:v>
                </c:pt>
                <c:pt idx="3373">
                  <c:v>3371</c:v>
                </c:pt>
                <c:pt idx="3374">
                  <c:v>3372</c:v>
                </c:pt>
                <c:pt idx="3375">
                  <c:v>3373</c:v>
                </c:pt>
                <c:pt idx="3376">
                  <c:v>3374</c:v>
                </c:pt>
                <c:pt idx="3377">
                  <c:v>3375</c:v>
                </c:pt>
                <c:pt idx="3378">
                  <c:v>3376</c:v>
                </c:pt>
                <c:pt idx="3379">
                  <c:v>3377</c:v>
                </c:pt>
                <c:pt idx="3380">
                  <c:v>3378</c:v>
                </c:pt>
                <c:pt idx="3381">
                  <c:v>3379</c:v>
                </c:pt>
                <c:pt idx="3382">
                  <c:v>3380</c:v>
                </c:pt>
                <c:pt idx="3383">
                  <c:v>3381</c:v>
                </c:pt>
                <c:pt idx="3384">
                  <c:v>3382</c:v>
                </c:pt>
                <c:pt idx="3385">
                  <c:v>3383</c:v>
                </c:pt>
                <c:pt idx="3386">
                  <c:v>3384</c:v>
                </c:pt>
                <c:pt idx="3387">
                  <c:v>3385</c:v>
                </c:pt>
                <c:pt idx="3388">
                  <c:v>3386</c:v>
                </c:pt>
                <c:pt idx="3389">
                  <c:v>3387</c:v>
                </c:pt>
                <c:pt idx="3390">
                  <c:v>3388</c:v>
                </c:pt>
                <c:pt idx="3391">
                  <c:v>3389</c:v>
                </c:pt>
                <c:pt idx="3392">
                  <c:v>3390</c:v>
                </c:pt>
                <c:pt idx="3393">
                  <c:v>3391</c:v>
                </c:pt>
                <c:pt idx="3394">
                  <c:v>3392</c:v>
                </c:pt>
                <c:pt idx="3395">
                  <c:v>3393</c:v>
                </c:pt>
                <c:pt idx="3396">
                  <c:v>3394</c:v>
                </c:pt>
                <c:pt idx="3397">
                  <c:v>3395</c:v>
                </c:pt>
                <c:pt idx="3398">
                  <c:v>3396</c:v>
                </c:pt>
                <c:pt idx="3399">
                  <c:v>3397</c:v>
                </c:pt>
                <c:pt idx="3400">
                  <c:v>3398</c:v>
                </c:pt>
                <c:pt idx="3401">
                  <c:v>3399</c:v>
                </c:pt>
                <c:pt idx="3402">
                  <c:v>3400</c:v>
                </c:pt>
                <c:pt idx="3403">
                  <c:v>3401</c:v>
                </c:pt>
                <c:pt idx="3404">
                  <c:v>3402</c:v>
                </c:pt>
                <c:pt idx="3405">
                  <c:v>3403</c:v>
                </c:pt>
                <c:pt idx="3406">
                  <c:v>3404</c:v>
                </c:pt>
                <c:pt idx="3407">
                  <c:v>3405</c:v>
                </c:pt>
                <c:pt idx="3408">
                  <c:v>3406</c:v>
                </c:pt>
                <c:pt idx="3409">
                  <c:v>3407</c:v>
                </c:pt>
                <c:pt idx="3410">
                  <c:v>3408</c:v>
                </c:pt>
                <c:pt idx="3411">
                  <c:v>3409</c:v>
                </c:pt>
                <c:pt idx="3412">
                  <c:v>3410</c:v>
                </c:pt>
                <c:pt idx="3413">
                  <c:v>3411</c:v>
                </c:pt>
                <c:pt idx="3414">
                  <c:v>3412</c:v>
                </c:pt>
                <c:pt idx="3415">
                  <c:v>3413</c:v>
                </c:pt>
                <c:pt idx="3416">
                  <c:v>3414</c:v>
                </c:pt>
                <c:pt idx="3417">
                  <c:v>3415</c:v>
                </c:pt>
                <c:pt idx="3418">
                  <c:v>3416</c:v>
                </c:pt>
                <c:pt idx="3419">
                  <c:v>3417</c:v>
                </c:pt>
                <c:pt idx="3420">
                  <c:v>3418</c:v>
                </c:pt>
                <c:pt idx="3421">
                  <c:v>3419</c:v>
                </c:pt>
                <c:pt idx="3422">
                  <c:v>3420</c:v>
                </c:pt>
                <c:pt idx="3423">
                  <c:v>3421</c:v>
                </c:pt>
                <c:pt idx="3424">
                  <c:v>3422</c:v>
                </c:pt>
                <c:pt idx="3425">
                  <c:v>3423</c:v>
                </c:pt>
                <c:pt idx="3426">
                  <c:v>3424</c:v>
                </c:pt>
                <c:pt idx="3427">
                  <c:v>3425</c:v>
                </c:pt>
                <c:pt idx="3428">
                  <c:v>3426</c:v>
                </c:pt>
                <c:pt idx="3429">
                  <c:v>3427</c:v>
                </c:pt>
                <c:pt idx="3430">
                  <c:v>3428</c:v>
                </c:pt>
                <c:pt idx="3431">
                  <c:v>3429</c:v>
                </c:pt>
                <c:pt idx="3432">
                  <c:v>3430</c:v>
                </c:pt>
                <c:pt idx="3433">
                  <c:v>3431</c:v>
                </c:pt>
                <c:pt idx="3434">
                  <c:v>3432</c:v>
                </c:pt>
                <c:pt idx="3435">
                  <c:v>3433</c:v>
                </c:pt>
                <c:pt idx="3436">
                  <c:v>3434</c:v>
                </c:pt>
                <c:pt idx="3437">
                  <c:v>3435</c:v>
                </c:pt>
                <c:pt idx="3438">
                  <c:v>3436</c:v>
                </c:pt>
                <c:pt idx="3439">
                  <c:v>3437</c:v>
                </c:pt>
                <c:pt idx="3440">
                  <c:v>3438</c:v>
                </c:pt>
                <c:pt idx="3441">
                  <c:v>3439</c:v>
                </c:pt>
                <c:pt idx="3442">
                  <c:v>3440</c:v>
                </c:pt>
                <c:pt idx="3443">
                  <c:v>3441</c:v>
                </c:pt>
                <c:pt idx="3444">
                  <c:v>3442</c:v>
                </c:pt>
                <c:pt idx="3445">
                  <c:v>3443</c:v>
                </c:pt>
                <c:pt idx="3446">
                  <c:v>3444</c:v>
                </c:pt>
                <c:pt idx="3447">
                  <c:v>3445</c:v>
                </c:pt>
                <c:pt idx="3448">
                  <c:v>3446</c:v>
                </c:pt>
                <c:pt idx="3449">
                  <c:v>3447</c:v>
                </c:pt>
                <c:pt idx="3450">
                  <c:v>3448</c:v>
                </c:pt>
                <c:pt idx="3451">
                  <c:v>3449</c:v>
                </c:pt>
                <c:pt idx="3452">
                  <c:v>3450</c:v>
                </c:pt>
                <c:pt idx="3453">
                  <c:v>3451</c:v>
                </c:pt>
                <c:pt idx="3454">
                  <c:v>3452</c:v>
                </c:pt>
                <c:pt idx="3455">
                  <c:v>3453</c:v>
                </c:pt>
                <c:pt idx="3456">
                  <c:v>3454</c:v>
                </c:pt>
                <c:pt idx="3457">
                  <c:v>3455</c:v>
                </c:pt>
                <c:pt idx="3458">
                  <c:v>3456</c:v>
                </c:pt>
                <c:pt idx="3459">
                  <c:v>3457</c:v>
                </c:pt>
                <c:pt idx="3460">
                  <c:v>3458</c:v>
                </c:pt>
                <c:pt idx="3461">
                  <c:v>3459</c:v>
                </c:pt>
                <c:pt idx="3462">
                  <c:v>3460</c:v>
                </c:pt>
                <c:pt idx="3463">
                  <c:v>3461</c:v>
                </c:pt>
                <c:pt idx="3464">
                  <c:v>3462</c:v>
                </c:pt>
                <c:pt idx="3465">
                  <c:v>3463</c:v>
                </c:pt>
                <c:pt idx="3466">
                  <c:v>3464</c:v>
                </c:pt>
                <c:pt idx="3467">
                  <c:v>3465</c:v>
                </c:pt>
                <c:pt idx="3468">
                  <c:v>3466</c:v>
                </c:pt>
                <c:pt idx="3469">
                  <c:v>3467</c:v>
                </c:pt>
                <c:pt idx="3470">
                  <c:v>3468</c:v>
                </c:pt>
                <c:pt idx="3471">
                  <c:v>3469</c:v>
                </c:pt>
                <c:pt idx="3472">
                  <c:v>3470</c:v>
                </c:pt>
                <c:pt idx="3473">
                  <c:v>3471</c:v>
                </c:pt>
                <c:pt idx="3474">
                  <c:v>3472</c:v>
                </c:pt>
                <c:pt idx="3475">
                  <c:v>3473</c:v>
                </c:pt>
                <c:pt idx="3476">
                  <c:v>3474</c:v>
                </c:pt>
                <c:pt idx="3477">
                  <c:v>3475</c:v>
                </c:pt>
                <c:pt idx="3478">
                  <c:v>3476</c:v>
                </c:pt>
                <c:pt idx="3479">
                  <c:v>3477</c:v>
                </c:pt>
                <c:pt idx="3480">
                  <c:v>3478</c:v>
                </c:pt>
                <c:pt idx="3481">
                  <c:v>3479</c:v>
                </c:pt>
                <c:pt idx="3482">
                  <c:v>3480</c:v>
                </c:pt>
                <c:pt idx="3483">
                  <c:v>3481</c:v>
                </c:pt>
                <c:pt idx="3484">
                  <c:v>3482</c:v>
                </c:pt>
                <c:pt idx="3485">
                  <c:v>3483</c:v>
                </c:pt>
                <c:pt idx="3486">
                  <c:v>3484</c:v>
                </c:pt>
                <c:pt idx="3487">
                  <c:v>3485</c:v>
                </c:pt>
                <c:pt idx="3488">
                  <c:v>3486</c:v>
                </c:pt>
                <c:pt idx="3489">
                  <c:v>3487</c:v>
                </c:pt>
                <c:pt idx="3490">
                  <c:v>3488</c:v>
                </c:pt>
                <c:pt idx="3491">
                  <c:v>3489</c:v>
                </c:pt>
                <c:pt idx="3492">
                  <c:v>3490</c:v>
                </c:pt>
                <c:pt idx="3493">
                  <c:v>3491</c:v>
                </c:pt>
                <c:pt idx="3494">
                  <c:v>3492</c:v>
                </c:pt>
                <c:pt idx="3495">
                  <c:v>3493</c:v>
                </c:pt>
                <c:pt idx="3496">
                  <c:v>3494</c:v>
                </c:pt>
                <c:pt idx="3497">
                  <c:v>3495</c:v>
                </c:pt>
                <c:pt idx="3498">
                  <c:v>3496</c:v>
                </c:pt>
                <c:pt idx="3499">
                  <c:v>3497</c:v>
                </c:pt>
                <c:pt idx="3500">
                  <c:v>3498</c:v>
                </c:pt>
                <c:pt idx="3501">
                  <c:v>3499</c:v>
                </c:pt>
                <c:pt idx="3502">
                  <c:v>3500</c:v>
                </c:pt>
                <c:pt idx="3503">
                  <c:v>3501</c:v>
                </c:pt>
                <c:pt idx="3504">
                  <c:v>3502</c:v>
                </c:pt>
                <c:pt idx="3505">
                  <c:v>3503</c:v>
                </c:pt>
                <c:pt idx="3506">
                  <c:v>3504</c:v>
                </c:pt>
                <c:pt idx="3507">
                  <c:v>3505</c:v>
                </c:pt>
                <c:pt idx="3508">
                  <c:v>3506</c:v>
                </c:pt>
                <c:pt idx="3509">
                  <c:v>3507</c:v>
                </c:pt>
                <c:pt idx="3510">
                  <c:v>3508</c:v>
                </c:pt>
                <c:pt idx="3511">
                  <c:v>3509</c:v>
                </c:pt>
                <c:pt idx="3512">
                  <c:v>3510</c:v>
                </c:pt>
                <c:pt idx="3513">
                  <c:v>3511</c:v>
                </c:pt>
                <c:pt idx="3514">
                  <c:v>3512</c:v>
                </c:pt>
                <c:pt idx="3515">
                  <c:v>3513</c:v>
                </c:pt>
                <c:pt idx="3516">
                  <c:v>3514</c:v>
                </c:pt>
                <c:pt idx="3517">
                  <c:v>3515</c:v>
                </c:pt>
                <c:pt idx="3518">
                  <c:v>3516</c:v>
                </c:pt>
                <c:pt idx="3519">
                  <c:v>3517</c:v>
                </c:pt>
                <c:pt idx="3520">
                  <c:v>3518</c:v>
                </c:pt>
                <c:pt idx="3521">
                  <c:v>3519</c:v>
                </c:pt>
                <c:pt idx="3522">
                  <c:v>3520</c:v>
                </c:pt>
                <c:pt idx="3523">
                  <c:v>3521</c:v>
                </c:pt>
                <c:pt idx="3524">
                  <c:v>3522</c:v>
                </c:pt>
                <c:pt idx="3525">
                  <c:v>3523</c:v>
                </c:pt>
                <c:pt idx="3526">
                  <c:v>3524</c:v>
                </c:pt>
                <c:pt idx="3527">
                  <c:v>3525</c:v>
                </c:pt>
                <c:pt idx="3528">
                  <c:v>3526</c:v>
                </c:pt>
                <c:pt idx="3529">
                  <c:v>3527</c:v>
                </c:pt>
                <c:pt idx="3530">
                  <c:v>3528</c:v>
                </c:pt>
                <c:pt idx="3531">
                  <c:v>3529</c:v>
                </c:pt>
                <c:pt idx="3532">
                  <c:v>3530</c:v>
                </c:pt>
                <c:pt idx="3533">
                  <c:v>3531</c:v>
                </c:pt>
                <c:pt idx="3534">
                  <c:v>3532</c:v>
                </c:pt>
                <c:pt idx="3535">
                  <c:v>3533</c:v>
                </c:pt>
                <c:pt idx="3536">
                  <c:v>3534</c:v>
                </c:pt>
                <c:pt idx="3537">
                  <c:v>3535</c:v>
                </c:pt>
                <c:pt idx="3538">
                  <c:v>3536</c:v>
                </c:pt>
                <c:pt idx="3539">
                  <c:v>3537</c:v>
                </c:pt>
                <c:pt idx="3540">
                  <c:v>3538</c:v>
                </c:pt>
                <c:pt idx="3541">
                  <c:v>3539</c:v>
                </c:pt>
                <c:pt idx="3542">
                  <c:v>3540</c:v>
                </c:pt>
                <c:pt idx="3543">
                  <c:v>3541</c:v>
                </c:pt>
                <c:pt idx="3544">
                  <c:v>3542</c:v>
                </c:pt>
                <c:pt idx="3545">
                  <c:v>3543</c:v>
                </c:pt>
                <c:pt idx="3546">
                  <c:v>3544</c:v>
                </c:pt>
                <c:pt idx="3547">
                  <c:v>3545</c:v>
                </c:pt>
                <c:pt idx="3548">
                  <c:v>3546</c:v>
                </c:pt>
                <c:pt idx="3549">
                  <c:v>3547</c:v>
                </c:pt>
                <c:pt idx="3550">
                  <c:v>3548</c:v>
                </c:pt>
                <c:pt idx="3551">
                  <c:v>3549</c:v>
                </c:pt>
                <c:pt idx="3552">
                  <c:v>3550</c:v>
                </c:pt>
                <c:pt idx="3553">
                  <c:v>3551</c:v>
                </c:pt>
                <c:pt idx="3554">
                  <c:v>3552</c:v>
                </c:pt>
                <c:pt idx="3555">
                  <c:v>3553</c:v>
                </c:pt>
                <c:pt idx="3556">
                  <c:v>3554</c:v>
                </c:pt>
                <c:pt idx="3557">
                  <c:v>3555</c:v>
                </c:pt>
                <c:pt idx="3558">
                  <c:v>3556</c:v>
                </c:pt>
                <c:pt idx="3559">
                  <c:v>3557</c:v>
                </c:pt>
                <c:pt idx="3560">
                  <c:v>3558</c:v>
                </c:pt>
                <c:pt idx="3561">
                  <c:v>3559</c:v>
                </c:pt>
                <c:pt idx="3562">
                  <c:v>3560</c:v>
                </c:pt>
                <c:pt idx="3563">
                  <c:v>3561</c:v>
                </c:pt>
                <c:pt idx="3564">
                  <c:v>3562</c:v>
                </c:pt>
                <c:pt idx="3565">
                  <c:v>3563</c:v>
                </c:pt>
                <c:pt idx="3566">
                  <c:v>3564</c:v>
                </c:pt>
                <c:pt idx="3567">
                  <c:v>3565</c:v>
                </c:pt>
                <c:pt idx="3568">
                  <c:v>3566</c:v>
                </c:pt>
                <c:pt idx="3569">
                  <c:v>3567</c:v>
                </c:pt>
                <c:pt idx="3570">
                  <c:v>3568</c:v>
                </c:pt>
                <c:pt idx="3571">
                  <c:v>3569</c:v>
                </c:pt>
                <c:pt idx="3572">
                  <c:v>3570</c:v>
                </c:pt>
                <c:pt idx="3573">
                  <c:v>3571</c:v>
                </c:pt>
                <c:pt idx="3574">
                  <c:v>3572</c:v>
                </c:pt>
                <c:pt idx="3575">
                  <c:v>3573</c:v>
                </c:pt>
                <c:pt idx="3576">
                  <c:v>3574</c:v>
                </c:pt>
                <c:pt idx="3577">
                  <c:v>3575</c:v>
                </c:pt>
                <c:pt idx="3578">
                  <c:v>3576</c:v>
                </c:pt>
                <c:pt idx="3579">
                  <c:v>3577</c:v>
                </c:pt>
                <c:pt idx="3580">
                  <c:v>3578</c:v>
                </c:pt>
                <c:pt idx="3581">
                  <c:v>3579</c:v>
                </c:pt>
                <c:pt idx="3582">
                  <c:v>3580</c:v>
                </c:pt>
                <c:pt idx="3583">
                  <c:v>3581</c:v>
                </c:pt>
                <c:pt idx="3584">
                  <c:v>3582</c:v>
                </c:pt>
                <c:pt idx="3585">
                  <c:v>3583</c:v>
                </c:pt>
                <c:pt idx="3586">
                  <c:v>3584</c:v>
                </c:pt>
                <c:pt idx="3587">
                  <c:v>3585</c:v>
                </c:pt>
                <c:pt idx="3588">
                  <c:v>3586</c:v>
                </c:pt>
                <c:pt idx="3589">
                  <c:v>3587</c:v>
                </c:pt>
                <c:pt idx="3590">
                  <c:v>3588</c:v>
                </c:pt>
                <c:pt idx="3591">
                  <c:v>3589</c:v>
                </c:pt>
                <c:pt idx="3592">
                  <c:v>3590</c:v>
                </c:pt>
                <c:pt idx="3593">
                  <c:v>3591</c:v>
                </c:pt>
                <c:pt idx="3594">
                  <c:v>3592</c:v>
                </c:pt>
                <c:pt idx="3595">
                  <c:v>3593</c:v>
                </c:pt>
                <c:pt idx="3596">
                  <c:v>3594</c:v>
                </c:pt>
                <c:pt idx="3597">
                  <c:v>3595</c:v>
                </c:pt>
                <c:pt idx="3598">
                  <c:v>3596</c:v>
                </c:pt>
                <c:pt idx="3599">
                  <c:v>3597</c:v>
                </c:pt>
                <c:pt idx="3600">
                  <c:v>3598</c:v>
                </c:pt>
                <c:pt idx="3601">
                  <c:v>3599</c:v>
                </c:pt>
                <c:pt idx="3602">
                  <c:v>3600</c:v>
                </c:pt>
                <c:pt idx="3603">
                  <c:v>3601</c:v>
                </c:pt>
                <c:pt idx="3604">
                  <c:v>3602</c:v>
                </c:pt>
                <c:pt idx="3605">
                  <c:v>3603</c:v>
                </c:pt>
                <c:pt idx="3606">
                  <c:v>3604</c:v>
                </c:pt>
                <c:pt idx="3607">
                  <c:v>3605</c:v>
                </c:pt>
                <c:pt idx="3608">
                  <c:v>3606</c:v>
                </c:pt>
                <c:pt idx="3609">
                  <c:v>3607</c:v>
                </c:pt>
                <c:pt idx="3610">
                  <c:v>3608</c:v>
                </c:pt>
                <c:pt idx="3611">
                  <c:v>3609</c:v>
                </c:pt>
                <c:pt idx="3612">
                  <c:v>3610</c:v>
                </c:pt>
                <c:pt idx="3613">
                  <c:v>3611</c:v>
                </c:pt>
                <c:pt idx="3614">
                  <c:v>3612</c:v>
                </c:pt>
                <c:pt idx="3615">
                  <c:v>3613</c:v>
                </c:pt>
                <c:pt idx="3616">
                  <c:v>3614</c:v>
                </c:pt>
                <c:pt idx="3617">
                  <c:v>3615</c:v>
                </c:pt>
                <c:pt idx="3618">
                  <c:v>3616</c:v>
                </c:pt>
                <c:pt idx="3619">
                  <c:v>3617</c:v>
                </c:pt>
                <c:pt idx="3620">
                  <c:v>3618</c:v>
                </c:pt>
                <c:pt idx="3621">
                  <c:v>3619</c:v>
                </c:pt>
                <c:pt idx="3622">
                  <c:v>3620</c:v>
                </c:pt>
                <c:pt idx="3623">
                  <c:v>3621</c:v>
                </c:pt>
                <c:pt idx="3624">
                  <c:v>3622</c:v>
                </c:pt>
                <c:pt idx="3625">
                  <c:v>3623</c:v>
                </c:pt>
                <c:pt idx="3626">
                  <c:v>3624</c:v>
                </c:pt>
                <c:pt idx="3627">
                  <c:v>3625</c:v>
                </c:pt>
                <c:pt idx="3628">
                  <c:v>3626</c:v>
                </c:pt>
                <c:pt idx="3629">
                  <c:v>3627</c:v>
                </c:pt>
                <c:pt idx="3630">
                  <c:v>3628</c:v>
                </c:pt>
                <c:pt idx="3631">
                  <c:v>3629</c:v>
                </c:pt>
                <c:pt idx="3632">
                  <c:v>3630</c:v>
                </c:pt>
                <c:pt idx="3633">
                  <c:v>3631</c:v>
                </c:pt>
                <c:pt idx="3634">
                  <c:v>3632</c:v>
                </c:pt>
                <c:pt idx="3635">
                  <c:v>3633</c:v>
                </c:pt>
                <c:pt idx="3636">
                  <c:v>3634</c:v>
                </c:pt>
                <c:pt idx="3637">
                  <c:v>3635</c:v>
                </c:pt>
                <c:pt idx="3638">
                  <c:v>3636</c:v>
                </c:pt>
                <c:pt idx="3639">
                  <c:v>3637</c:v>
                </c:pt>
                <c:pt idx="3640">
                  <c:v>3638</c:v>
                </c:pt>
                <c:pt idx="3641">
                  <c:v>3639</c:v>
                </c:pt>
                <c:pt idx="3642">
                  <c:v>3640</c:v>
                </c:pt>
                <c:pt idx="3643">
                  <c:v>3641</c:v>
                </c:pt>
                <c:pt idx="3644">
                  <c:v>3642</c:v>
                </c:pt>
                <c:pt idx="3645">
                  <c:v>3643</c:v>
                </c:pt>
                <c:pt idx="3646">
                  <c:v>3644</c:v>
                </c:pt>
                <c:pt idx="3647">
                  <c:v>3645</c:v>
                </c:pt>
                <c:pt idx="3648">
                  <c:v>3646</c:v>
                </c:pt>
                <c:pt idx="3649">
                  <c:v>3647</c:v>
                </c:pt>
                <c:pt idx="3650">
                  <c:v>3648</c:v>
                </c:pt>
                <c:pt idx="3651">
                  <c:v>3649</c:v>
                </c:pt>
                <c:pt idx="3652">
                  <c:v>3650</c:v>
                </c:pt>
                <c:pt idx="3653">
                  <c:v>3651</c:v>
                </c:pt>
                <c:pt idx="3654">
                  <c:v>3652</c:v>
                </c:pt>
                <c:pt idx="3655">
                  <c:v>3653</c:v>
                </c:pt>
                <c:pt idx="3656">
                  <c:v>3654</c:v>
                </c:pt>
                <c:pt idx="3657">
                  <c:v>3655</c:v>
                </c:pt>
                <c:pt idx="3658">
                  <c:v>3656</c:v>
                </c:pt>
                <c:pt idx="3659">
                  <c:v>3657</c:v>
                </c:pt>
                <c:pt idx="3660">
                  <c:v>3658</c:v>
                </c:pt>
                <c:pt idx="3661">
                  <c:v>3659</c:v>
                </c:pt>
                <c:pt idx="3662">
                  <c:v>3660</c:v>
                </c:pt>
                <c:pt idx="3663">
                  <c:v>3661</c:v>
                </c:pt>
                <c:pt idx="3664">
                  <c:v>3662</c:v>
                </c:pt>
                <c:pt idx="3665">
                  <c:v>3663</c:v>
                </c:pt>
                <c:pt idx="3666">
                  <c:v>3664</c:v>
                </c:pt>
                <c:pt idx="3667">
                  <c:v>3665</c:v>
                </c:pt>
                <c:pt idx="3668">
                  <c:v>3666</c:v>
                </c:pt>
                <c:pt idx="3669">
                  <c:v>3667</c:v>
                </c:pt>
                <c:pt idx="3670">
                  <c:v>3668</c:v>
                </c:pt>
                <c:pt idx="3671">
                  <c:v>3669</c:v>
                </c:pt>
                <c:pt idx="3672">
                  <c:v>3670</c:v>
                </c:pt>
                <c:pt idx="3673">
                  <c:v>3671</c:v>
                </c:pt>
                <c:pt idx="3674">
                  <c:v>3672</c:v>
                </c:pt>
                <c:pt idx="3675">
                  <c:v>3673</c:v>
                </c:pt>
                <c:pt idx="3676">
                  <c:v>3674</c:v>
                </c:pt>
                <c:pt idx="3677">
                  <c:v>3675</c:v>
                </c:pt>
                <c:pt idx="3678">
                  <c:v>3676</c:v>
                </c:pt>
                <c:pt idx="3679">
                  <c:v>3677</c:v>
                </c:pt>
                <c:pt idx="3680">
                  <c:v>3678</c:v>
                </c:pt>
                <c:pt idx="3681">
                  <c:v>3679</c:v>
                </c:pt>
                <c:pt idx="3682">
                  <c:v>3680</c:v>
                </c:pt>
                <c:pt idx="3683">
                  <c:v>3681</c:v>
                </c:pt>
                <c:pt idx="3684">
                  <c:v>3682</c:v>
                </c:pt>
                <c:pt idx="3685">
                  <c:v>3683</c:v>
                </c:pt>
                <c:pt idx="3686">
                  <c:v>3684</c:v>
                </c:pt>
                <c:pt idx="3687">
                  <c:v>3685</c:v>
                </c:pt>
                <c:pt idx="3688">
                  <c:v>3686</c:v>
                </c:pt>
                <c:pt idx="3689">
                  <c:v>3687</c:v>
                </c:pt>
                <c:pt idx="3690">
                  <c:v>3688</c:v>
                </c:pt>
                <c:pt idx="3691">
                  <c:v>3689</c:v>
                </c:pt>
                <c:pt idx="3692">
                  <c:v>3690</c:v>
                </c:pt>
                <c:pt idx="3693">
                  <c:v>3691</c:v>
                </c:pt>
                <c:pt idx="3694">
                  <c:v>3692</c:v>
                </c:pt>
                <c:pt idx="3695">
                  <c:v>3693</c:v>
                </c:pt>
                <c:pt idx="3696">
                  <c:v>3694</c:v>
                </c:pt>
                <c:pt idx="3697">
                  <c:v>3695</c:v>
                </c:pt>
                <c:pt idx="3698">
                  <c:v>3696</c:v>
                </c:pt>
                <c:pt idx="3699">
                  <c:v>3697</c:v>
                </c:pt>
                <c:pt idx="3700">
                  <c:v>3698</c:v>
                </c:pt>
                <c:pt idx="3701">
                  <c:v>3699</c:v>
                </c:pt>
                <c:pt idx="3702">
                  <c:v>3700</c:v>
                </c:pt>
                <c:pt idx="3703">
                  <c:v>3701</c:v>
                </c:pt>
                <c:pt idx="3704">
                  <c:v>3702</c:v>
                </c:pt>
                <c:pt idx="3705">
                  <c:v>3703</c:v>
                </c:pt>
                <c:pt idx="3706">
                  <c:v>3704</c:v>
                </c:pt>
                <c:pt idx="3707">
                  <c:v>3705</c:v>
                </c:pt>
                <c:pt idx="3708">
                  <c:v>3706</c:v>
                </c:pt>
                <c:pt idx="3709">
                  <c:v>3707</c:v>
                </c:pt>
                <c:pt idx="3710">
                  <c:v>3708</c:v>
                </c:pt>
                <c:pt idx="3711">
                  <c:v>3709</c:v>
                </c:pt>
                <c:pt idx="3712">
                  <c:v>3710</c:v>
                </c:pt>
                <c:pt idx="3713">
                  <c:v>3711</c:v>
                </c:pt>
                <c:pt idx="3714">
                  <c:v>3712</c:v>
                </c:pt>
                <c:pt idx="3715">
                  <c:v>3713</c:v>
                </c:pt>
                <c:pt idx="3716">
                  <c:v>3714</c:v>
                </c:pt>
                <c:pt idx="3717">
                  <c:v>3715</c:v>
                </c:pt>
                <c:pt idx="3718">
                  <c:v>3716</c:v>
                </c:pt>
                <c:pt idx="3719">
                  <c:v>3717</c:v>
                </c:pt>
                <c:pt idx="3720">
                  <c:v>3718</c:v>
                </c:pt>
                <c:pt idx="3721">
                  <c:v>3719</c:v>
                </c:pt>
                <c:pt idx="3722">
                  <c:v>3720</c:v>
                </c:pt>
                <c:pt idx="3723">
                  <c:v>3721</c:v>
                </c:pt>
                <c:pt idx="3724">
                  <c:v>3722</c:v>
                </c:pt>
                <c:pt idx="3725">
                  <c:v>3723</c:v>
                </c:pt>
                <c:pt idx="3726">
                  <c:v>3724</c:v>
                </c:pt>
                <c:pt idx="3727">
                  <c:v>3725</c:v>
                </c:pt>
                <c:pt idx="3728">
                  <c:v>3726</c:v>
                </c:pt>
                <c:pt idx="3729">
                  <c:v>3727</c:v>
                </c:pt>
                <c:pt idx="3730">
                  <c:v>3728</c:v>
                </c:pt>
                <c:pt idx="3731">
                  <c:v>3729</c:v>
                </c:pt>
                <c:pt idx="3732">
                  <c:v>3730</c:v>
                </c:pt>
                <c:pt idx="3733">
                  <c:v>3731</c:v>
                </c:pt>
                <c:pt idx="3734">
                  <c:v>3732</c:v>
                </c:pt>
                <c:pt idx="3735">
                  <c:v>3733</c:v>
                </c:pt>
                <c:pt idx="3736">
                  <c:v>3734</c:v>
                </c:pt>
                <c:pt idx="3737">
                  <c:v>3735</c:v>
                </c:pt>
                <c:pt idx="3738">
                  <c:v>3736</c:v>
                </c:pt>
                <c:pt idx="3739">
                  <c:v>3737</c:v>
                </c:pt>
                <c:pt idx="3740">
                  <c:v>3738</c:v>
                </c:pt>
                <c:pt idx="3741">
                  <c:v>3739</c:v>
                </c:pt>
                <c:pt idx="3742">
                  <c:v>3740</c:v>
                </c:pt>
                <c:pt idx="3743">
                  <c:v>3741</c:v>
                </c:pt>
                <c:pt idx="3744">
                  <c:v>3742</c:v>
                </c:pt>
                <c:pt idx="3745">
                  <c:v>3743</c:v>
                </c:pt>
                <c:pt idx="3746">
                  <c:v>3744</c:v>
                </c:pt>
                <c:pt idx="3747">
                  <c:v>3745</c:v>
                </c:pt>
                <c:pt idx="3748">
                  <c:v>3746</c:v>
                </c:pt>
                <c:pt idx="3749">
                  <c:v>3747</c:v>
                </c:pt>
                <c:pt idx="3750">
                  <c:v>3748</c:v>
                </c:pt>
                <c:pt idx="3751">
                  <c:v>3749</c:v>
                </c:pt>
                <c:pt idx="3752">
                  <c:v>3750</c:v>
                </c:pt>
                <c:pt idx="3753">
                  <c:v>3751</c:v>
                </c:pt>
                <c:pt idx="3754">
                  <c:v>3752</c:v>
                </c:pt>
                <c:pt idx="3755">
                  <c:v>3753</c:v>
                </c:pt>
                <c:pt idx="3756">
                  <c:v>3754</c:v>
                </c:pt>
                <c:pt idx="3757">
                  <c:v>3755</c:v>
                </c:pt>
                <c:pt idx="3758">
                  <c:v>3756</c:v>
                </c:pt>
                <c:pt idx="3759">
                  <c:v>3757</c:v>
                </c:pt>
                <c:pt idx="3760">
                  <c:v>3758</c:v>
                </c:pt>
                <c:pt idx="3761">
                  <c:v>3759</c:v>
                </c:pt>
                <c:pt idx="3762">
                  <c:v>3760</c:v>
                </c:pt>
                <c:pt idx="3763">
                  <c:v>3761</c:v>
                </c:pt>
                <c:pt idx="3764">
                  <c:v>3762</c:v>
                </c:pt>
                <c:pt idx="3765">
                  <c:v>3763</c:v>
                </c:pt>
                <c:pt idx="3766">
                  <c:v>3764</c:v>
                </c:pt>
                <c:pt idx="3767">
                  <c:v>3765</c:v>
                </c:pt>
                <c:pt idx="3768">
                  <c:v>3766</c:v>
                </c:pt>
                <c:pt idx="3769">
                  <c:v>3767</c:v>
                </c:pt>
                <c:pt idx="3770">
                  <c:v>3768</c:v>
                </c:pt>
                <c:pt idx="3771">
                  <c:v>3769</c:v>
                </c:pt>
                <c:pt idx="3772">
                  <c:v>3770</c:v>
                </c:pt>
                <c:pt idx="3773">
                  <c:v>3771</c:v>
                </c:pt>
                <c:pt idx="3774">
                  <c:v>3772</c:v>
                </c:pt>
                <c:pt idx="3775">
                  <c:v>3773</c:v>
                </c:pt>
                <c:pt idx="3776">
                  <c:v>3774</c:v>
                </c:pt>
                <c:pt idx="3777">
                  <c:v>3775</c:v>
                </c:pt>
                <c:pt idx="3778">
                  <c:v>3776</c:v>
                </c:pt>
                <c:pt idx="3779">
                  <c:v>3777</c:v>
                </c:pt>
                <c:pt idx="3780">
                  <c:v>3778</c:v>
                </c:pt>
                <c:pt idx="3781">
                  <c:v>3779</c:v>
                </c:pt>
                <c:pt idx="3782">
                  <c:v>3780</c:v>
                </c:pt>
                <c:pt idx="3783">
                  <c:v>3781</c:v>
                </c:pt>
                <c:pt idx="3784">
                  <c:v>3782</c:v>
                </c:pt>
                <c:pt idx="3785">
                  <c:v>3783</c:v>
                </c:pt>
                <c:pt idx="3786">
                  <c:v>3784</c:v>
                </c:pt>
                <c:pt idx="3787">
                  <c:v>3785</c:v>
                </c:pt>
                <c:pt idx="3788">
                  <c:v>3786</c:v>
                </c:pt>
                <c:pt idx="3789">
                  <c:v>3787</c:v>
                </c:pt>
                <c:pt idx="3790">
                  <c:v>3788</c:v>
                </c:pt>
                <c:pt idx="3791">
                  <c:v>3789</c:v>
                </c:pt>
                <c:pt idx="3792">
                  <c:v>3790</c:v>
                </c:pt>
                <c:pt idx="3793">
                  <c:v>3791</c:v>
                </c:pt>
                <c:pt idx="3794">
                  <c:v>3792</c:v>
                </c:pt>
                <c:pt idx="3795">
                  <c:v>3793</c:v>
                </c:pt>
                <c:pt idx="3796">
                  <c:v>3794</c:v>
                </c:pt>
                <c:pt idx="3797">
                  <c:v>3795</c:v>
                </c:pt>
                <c:pt idx="3798">
                  <c:v>3796</c:v>
                </c:pt>
                <c:pt idx="3799">
                  <c:v>3797</c:v>
                </c:pt>
                <c:pt idx="3800">
                  <c:v>3798</c:v>
                </c:pt>
                <c:pt idx="3801">
                  <c:v>3799</c:v>
                </c:pt>
                <c:pt idx="3802">
                  <c:v>3800</c:v>
                </c:pt>
                <c:pt idx="3803">
                  <c:v>3801</c:v>
                </c:pt>
                <c:pt idx="3804">
                  <c:v>3802</c:v>
                </c:pt>
                <c:pt idx="3805">
                  <c:v>3803</c:v>
                </c:pt>
                <c:pt idx="3806">
                  <c:v>3804</c:v>
                </c:pt>
                <c:pt idx="3807">
                  <c:v>3805</c:v>
                </c:pt>
                <c:pt idx="3808">
                  <c:v>3806</c:v>
                </c:pt>
                <c:pt idx="3809">
                  <c:v>3807</c:v>
                </c:pt>
                <c:pt idx="3810">
                  <c:v>3808</c:v>
                </c:pt>
                <c:pt idx="3811">
                  <c:v>3809</c:v>
                </c:pt>
                <c:pt idx="3812">
                  <c:v>3810</c:v>
                </c:pt>
                <c:pt idx="3813">
                  <c:v>3811</c:v>
                </c:pt>
                <c:pt idx="3814">
                  <c:v>3812</c:v>
                </c:pt>
                <c:pt idx="3815">
                  <c:v>3813</c:v>
                </c:pt>
                <c:pt idx="3816">
                  <c:v>3814</c:v>
                </c:pt>
                <c:pt idx="3817">
                  <c:v>3815</c:v>
                </c:pt>
                <c:pt idx="3818">
                  <c:v>3816</c:v>
                </c:pt>
                <c:pt idx="3819">
                  <c:v>3817</c:v>
                </c:pt>
                <c:pt idx="3820">
                  <c:v>3818</c:v>
                </c:pt>
                <c:pt idx="3821">
                  <c:v>3819</c:v>
                </c:pt>
                <c:pt idx="3822">
                  <c:v>3820</c:v>
                </c:pt>
                <c:pt idx="3823">
                  <c:v>3821</c:v>
                </c:pt>
                <c:pt idx="3824">
                  <c:v>3822</c:v>
                </c:pt>
                <c:pt idx="3825">
                  <c:v>3823</c:v>
                </c:pt>
                <c:pt idx="3826">
                  <c:v>3824</c:v>
                </c:pt>
                <c:pt idx="3827">
                  <c:v>3825</c:v>
                </c:pt>
                <c:pt idx="3828">
                  <c:v>3826</c:v>
                </c:pt>
                <c:pt idx="3829">
                  <c:v>3827</c:v>
                </c:pt>
                <c:pt idx="3830">
                  <c:v>3828</c:v>
                </c:pt>
                <c:pt idx="3831">
                  <c:v>3829</c:v>
                </c:pt>
                <c:pt idx="3832">
                  <c:v>3830</c:v>
                </c:pt>
                <c:pt idx="3833">
                  <c:v>3831</c:v>
                </c:pt>
                <c:pt idx="3834">
                  <c:v>3832</c:v>
                </c:pt>
                <c:pt idx="3835">
                  <c:v>3833</c:v>
                </c:pt>
                <c:pt idx="3836">
                  <c:v>3834</c:v>
                </c:pt>
                <c:pt idx="3837">
                  <c:v>3835</c:v>
                </c:pt>
                <c:pt idx="3838">
                  <c:v>3836</c:v>
                </c:pt>
                <c:pt idx="3839">
                  <c:v>3837</c:v>
                </c:pt>
                <c:pt idx="3840">
                  <c:v>3838</c:v>
                </c:pt>
                <c:pt idx="3841">
                  <c:v>3839</c:v>
                </c:pt>
                <c:pt idx="3842">
                  <c:v>3840</c:v>
                </c:pt>
                <c:pt idx="3843">
                  <c:v>3841</c:v>
                </c:pt>
                <c:pt idx="3844">
                  <c:v>3842</c:v>
                </c:pt>
                <c:pt idx="3845">
                  <c:v>3843</c:v>
                </c:pt>
                <c:pt idx="3846">
                  <c:v>3844</c:v>
                </c:pt>
                <c:pt idx="3847">
                  <c:v>3845</c:v>
                </c:pt>
                <c:pt idx="3848">
                  <c:v>3846</c:v>
                </c:pt>
                <c:pt idx="3849">
                  <c:v>3847</c:v>
                </c:pt>
                <c:pt idx="3850">
                  <c:v>3848</c:v>
                </c:pt>
                <c:pt idx="3851">
                  <c:v>3849</c:v>
                </c:pt>
                <c:pt idx="3852">
                  <c:v>3850</c:v>
                </c:pt>
                <c:pt idx="3853">
                  <c:v>3851</c:v>
                </c:pt>
                <c:pt idx="3854">
                  <c:v>3852</c:v>
                </c:pt>
                <c:pt idx="3855">
                  <c:v>3853</c:v>
                </c:pt>
                <c:pt idx="3856">
                  <c:v>3854</c:v>
                </c:pt>
                <c:pt idx="3857">
                  <c:v>3855</c:v>
                </c:pt>
                <c:pt idx="3858">
                  <c:v>3856</c:v>
                </c:pt>
                <c:pt idx="3859">
                  <c:v>3857</c:v>
                </c:pt>
                <c:pt idx="3860">
                  <c:v>3858</c:v>
                </c:pt>
                <c:pt idx="3861">
                  <c:v>3859</c:v>
                </c:pt>
                <c:pt idx="3862">
                  <c:v>3860</c:v>
                </c:pt>
                <c:pt idx="3863">
                  <c:v>3861</c:v>
                </c:pt>
                <c:pt idx="3864">
                  <c:v>3862</c:v>
                </c:pt>
                <c:pt idx="3865">
                  <c:v>3863</c:v>
                </c:pt>
                <c:pt idx="3866">
                  <c:v>3864</c:v>
                </c:pt>
                <c:pt idx="3867">
                  <c:v>3865</c:v>
                </c:pt>
                <c:pt idx="3868">
                  <c:v>3866</c:v>
                </c:pt>
                <c:pt idx="3869">
                  <c:v>3867</c:v>
                </c:pt>
                <c:pt idx="3870">
                  <c:v>3868</c:v>
                </c:pt>
                <c:pt idx="3871">
                  <c:v>3869</c:v>
                </c:pt>
                <c:pt idx="3872">
                  <c:v>3870</c:v>
                </c:pt>
                <c:pt idx="3873">
                  <c:v>3871</c:v>
                </c:pt>
                <c:pt idx="3874">
                  <c:v>3872</c:v>
                </c:pt>
                <c:pt idx="3875">
                  <c:v>3873</c:v>
                </c:pt>
                <c:pt idx="3876">
                  <c:v>3874</c:v>
                </c:pt>
                <c:pt idx="3877">
                  <c:v>3875</c:v>
                </c:pt>
                <c:pt idx="3878">
                  <c:v>3876</c:v>
                </c:pt>
                <c:pt idx="3879">
                  <c:v>3877</c:v>
                </c:pt>
                <c:pt idx="3880">
                  <c:v>3878</c:v>
                </c:pt>
                <c:pt idx="3881">
                  <c:v>3879</c:v>
                </c:pt>
                <c:pt idx="3882">
                  <c:v>3880</c:v>
                </c:pt>
                <c:pt idx="3883">
                  <c:v>3881</c:v>
                </c:pt>
                <c:pt idx="3884">
                  <c:v>3882</c:v>
                </c:pt>
                <c:pt idx="3885">
                  <c:v>3883</c:v>
                </c:pt>
                <c:pt idx="3886">
                  <c:v>3884</c:v>
                </c:pt>
                <c:pt idx="3887">
                  <c:v>3885</c:v>
                </c:pt>
                <c:pt idx="3888">
                  <c:v>3886</c:v>
                </c:pt>
                <c:pt idx="3889">
                  <c:v>3887</c:v>
                </c:pt>
                <c:pt idx="3890">
                  <c:v>3888</c:v>
                </c:pt>
                <c:pt idx="3891">
                  <c:v>3889</c:v>
                </c:pt>
                <c:pt idx="3892">
                  <c:v>3890</c:v>
                </c:pt>
                <c:pt idx="3893">
                  <c:v>3891</c:v>
                </c:pt>
                <c:pt idx="3894">
                  <c:v>3892</c:v>
                </c:pt>
                <c:pt idx="3895">
                  <c:v>3893</c:v>
                </c:pt>
                <c:pt idx="3896">
                  <c:v>3894</c:v>
                </c:pt>
                <c:pt idx="3897">
                  <c:v>3895</c:v>
                </c:pt>
                <c:pt idx="3898">
                  <c:v>3896</c:v>
                </c:pt>
                <c:pt idx="3899">
                  <c:v>3897</c:v>
                </c:pt>
                <c:pt idx="3900">
                  <c:v>3898</c:v>
                </c:pt>
                <c:pt idx="3901">
                  <c:v>3899</c:v>
                </c:pt>
                <c:pt idx="3902">
                  <c:v>3900</c:v>
                </c:pt>
                <c:pt idx="3903">
                  <c:v>3901</c:v>
                </c:pt>
                <c:pt idx="3904">
                  <c:v>3902</c:v>
                </c:pt>
                <c:pt idx="3905">
                  <c:v>3903</c:v>
                </c:pt>
                <c:pt idx="3906">
                  <c:v>3904</c:v>
                </c:pt>
                <c:pt idx="3907">
                  <c:v>3905</c:v>
                </c:pt>
                <c:pt idx="3908">
                  <c:v>3906</c:v>
                </c:pt>
                <c:pt idx="3909">
                  <c:v>3907</c:v>
                </c:pt>
                <c:pt idx="3910">
                  <c:v>3908</c:v>
                </c:pt>
                <c:pt idx="3911">
                  <c:v>3909</c:v>
                </c:pt>
                <c:pt idx="3912">
                  <c:v>3910</c:v>
                </c:pt>
                <c:pt idx="3913">
                  <c:v>3911</c:v>
                </c:pt>
                <c:pt idx="3914">
                  <c:v>3912</c:v>
                </c:pt>
                <c:pt idx="3915">
                  <c:v>3913</c:v>
                </c:pt>
                <c:pt idx="3916">
                  <c:v>3914</c:v>
                </c:pt>
                <c:pt idx="3917">
                  <c:v>3915</c:v>
                </c:pt>
                <c:pt idx="3918">
                  <c:v>3916</c:v>
                </c:pt>
                <c:pt idx="3919">
                  <c:v>3917</c:v>
                </c:pt>
                <c:pt idx="3920">
                  <c:v>3918</c:v>
                </c:pt>
                <c:pt idx="3921">
                  <c:v>3919</c:v>
                </c:pt>
                <c:pt idx="3922">
                  <c:v>3920</c:v>
                </c:pt>
                <c:pt idx="3923">
                  <c:v>3921</c:v>
                </c:pt>
                <c:pt idx="3924">
                  <c:v>3922</c:v>
                </c:pt>
                <c:pt idx="3925">
                  <c:v>3923</c:v>
                </c:pt>
                <c:pt idx="3926">
                  <c:v>3924</c:v>
                </c:pt>
                <c:pt idx="3927">
                  <c:v>3925</c:v>
                </c:pt>
                <c:pt idx="3928">
                  <c:v>3926</c:v>
                </c:pt>
                <c:pt idx="3929">
                  <c:v>3927</c:v>
                </c:pt>
                <c:pt idx="3930">
                  <c:v>3928</c:v>
                </c:pt>
                <c:pt idx="3931">
                  <c:v>3929</c:v>
                </c:pt>
                <c:pt idx="3932">
                  <c:v>3930</c:v>
                </c:pt>
                <c:pt idx="3933">
                  <c:v>3931</c:v>
                </c:pt>
                <c:pt idx="3934">
                  <c:v>3932</c:v>
                </c:pt>
                <c:pt idx="3935">
                  <c:v>3933</c:v>
                </c:pt>
                <c:pt idx="3936">
                  <c:v>3934</c:v>
                </c:pt>
                <c:pt idx="3937">
                  <c:v>3935</c:v>
                </c:pt>
                <c:pt idx="3938">
                  <c:v>3936</c:v>
                </c:pt>
                <c:pt idx="3939">
                  <c:v>3937</c:v>
                </c:pt>
                <c:pt idx="3940">
                  <c:v>3938</c:v>
                </c:pt>
                <c:pt idx="3941">
                  <c:v>3939</c:v>
                </c:pt>
                <c:pt idx="3942">
                  <c:v>3940</c:v>
                </c:pt>
                <c:pt idx="3943">
                  <c:v>3941</c:v>
                </c:pt>
                <c:pt idx="3944">
                  <c:v>3942</c:v>
                </c:pt>
                <c:pt idx="3945">
                  <c:v>3943</c:v>
                </c:pt>
                <c:pt idx="3946">
                  <c:v>3944</c:v>
                </c:pt>
                <c:pt idx="3947">
                  <c:v>3945</c:v>
                </c:pt>
                <c:pt idx="3948">
                  <c:v>3946</c:v>
                </c:pt>
                <c:pt idx="3949">
                  <c:v>3947</c:v>
                </c:pt>
                <c:pt idx="3950">
                  <c:v>3948</c:v>
                </c:pt>
                <c:pt idx="3951">
                  <c:v>3949</c:v>
                </c:pt>
                <c:pt idx="3952">
                  <c:v>3950</c:v>
                </c:pt>
                <c:pt idx="3953">
                  <c:v>3951</c:v>
                </c:pt>
                <c:pt idx="3954">
                  <c:v>3952</c:v>
                </c:pt>
                <c:pt idx="3955">
                  <c:v>3953</c:v>
                </c:pt>
                <c:pt idx="3956">
                  <c:v>3954</c:v>
                </c:pt>
                <c:pt idx="3957">
                  <c:v>3955</c:v>
                </c:pt>
                <c:pt idx="3958">
                  <c:v>3956</c:v>
                </c:pt>
                <c:pt idx="3959">
                  <c:v>3957</c:v>
                </c:pt>
                <c:pt idx="3960">
                  <c:v>3958</c:v>
                </c:pt>
                <c:pt idx="3961">
                  <c:v>3959</c:v>
                </c:pt>
                <c:pt idx="3962">
                  <c:v>3960</c:v>
                </c:pt>
                <c:pt idx="3963">
                  <c:v>3961</c:v>
                </c:pt>
                <c:pt idx="3964">
                  <c:v>3962</c:v>
                </c:pt>
                <c:pt idx="3965">
                  <c:v>3963</c:v>
                </c:pt>
                <c:pt idx="3966">
                  <c:v>3964</c:v>
                </c:pt>
                <c:pt idx="3967">
                  <c:v>3965</c:v>
                </c:pt>
                <c:pt idx="3968">
                  <c:v>3966</c:v>
                </c:pt>
                <c:pt idx="3969">
                  <c:v>3967</c:v>
                </c:pt>
                <c:pt idx="3970">
                  <c:v>3968</c:v>
                </c:pt>
                <c:pt idx="3971">
                  <c:v>3969</c:v>
                </c:pt>
                <c:pt idx="3972">
                  <c:v>3970</c:v>
                </c:pt>
                <c:pt idx="3973">
                  <c:v>3971</c:v>
                </c:pt>
                <c:pt idx="3974">
                  <c:v>3972</c:v>
                </c:pt>
                <c:pt idx="3975">
                  <c:v>3973</c:v>
                </c:pt>
                <c:pt idx="3976">
                  <c:v>3974</c:v>
                </c:pt>
                <c:pt idx="3977">
                  <c:v>3975</c:v>
                </c:pt>
                <c:pt idx="3978">
                  <c:v>3976</c:v>
                </c:pt>
                <c:pt idx="3979">
                  <c:v>3977</c:v>
                </c:pt>
                <c:pt idx="3980">
                  <c:v>3978</c:v>
                </c:pt>
                <c:pt idx="3981">
                  <c:v>3979</c:v>
                </c:pt>
                <c:pt idx="3982">
                  <c:v>3980</c:v>
                </c:pt>
                <c:pt idx="3983">
                  <c:v>3981</c:v>
                </c:pt>
                <c:pt idx="3984">
                  <c:v>3982</c:v>
                </c:pt>
                <c:pt idx="3985">
                  <c:v>3983</c:v>
                </c:pt>
                <c:pt idx="3986">
                  <c:v>3984</c:v>
                </c:pt>
                <c:pt idx="3987">
                  <c:v>3985</c:v>
                </c:pt>
                <c:pt idx="3988">
                  <c:v>3986</c:v>
                </c:pt>
                <c:pt idx="3989">
                  <c:v>3987</c:v>
                </c:pt>
                <c:pt idx="3990">
                  <c:v>3988</c:v>
                </c:pt>
                <c:pt idx="3991">
                  <c:v>3989</c:v>
                </c:pt>
                <c:pt idx="3992">
                  <c:v>3990</c:v>
                </c:pt>
                <c:pt idx="3993">
                  <c:v>3991</c:v>
                </c:pt>
                <c:pt idx="3994">
                  <c:v>3992</c:v>
                </c:pt>
                <c:pt idx="3995">
                  <c:v>3993</c:v>
                </c:pt>
                <c:pt idx="3996">
                  <c:v>3994</c:v>
                </c:pt>
                <c:pt idx="3997">
                  <c:v>3995</c:v>
                </c:pt>
                <c:pt idx="3998">
                  <c:v>3996</c:v>
                </c:pt>
                <c:pt idx="3999">
                  <c:v>3997</c:v>
                </c:pt>
                <c:pt idx="4000">
                  <c:v>3998</c:v>
                </c:pt>
                <c:pt idx="4001">
                  <c:v>3999</c:v>
                </c:pt>
                <c:pt idx="4002">
                  <c:v>4000</c:v>
                </c:pt>
              </c:numCache>
            </c:numRef>
          </c:xVal>
          <c:yVal>
            <c:numRef>
              <c:f>'9.1 Hist Sim with VS'!$E$10:$E$4012</c:f>
              <c:numCache>
                <c:formatCode>General</c:formatCode>
                <c:ptCount val="4003"/>
                <c:pt idx="253" formatCode="0.000%">
                  <c:v>1.2965338406690376E-2</c:v>
                </c:pt>
                <c:pt idx="254" formatCode="0.000%">
                  <c:v>1.3119908536266576E-2</c:v>
                </c:pt>
                <c:pt idx="255" formatCode="0.000%">
                  <c:v>1.2921611354626038E-2</c:v>
                </c:pt>
                <c:pt idx="256" formatCode="0.000%">
                  <c:v>1.2752803566275164E-2</c:v>
                </c:pt>
                <c:pt idx="257" formatCode="0.000%">
                  <c:v>1.2560054889848234E-2</c:v>
                </c:pt>
                <c:pt idx="258" formatCode="0.000%">
                  <c:v>1.239747270498792E-2</c:v>
                </c:pt>
                <c:pt idx="259" formatCode="0.000%">
                  <c:v>1.2286635405463648E-2</c:v>
                </c:pt>
                <c:pt idx="260" formatCode="0.000%">
                  <c:v>1.2869831673304397E-2</c:v>
                </c:pt>
                <c:pt idx="261" formatCode="0.000%">
                  <c:v>1.2678272369696644E-2</c:v>
                </c:pt>
                <c:pt idx="262" formatCode="0.000%">
                  <c:v>1.2561505983432359E-2</c:v>
                </c:pt>
                <c:pt idx="263" formatCode="0.000%">
                  <c:v>1.2383767181058145E-2</c:v>
                </c:pt>
                <c:pt idx="264" formatCode="0.000%">
                  <c:v>1.2500278353173314E-2</c:v>
                </c:pt>
                <c:pt idx="265" formatCode="0.000%">
                  <c:v>1.2359985847063455E-2</c:v>
                </c:pt>
                <c:pt idx="266" formatCode="0.000%">
                  <c:v>1.2185490250105683E-2</c:v>
                </c:pt>
                <c:pt idx="267" formatCode="0.000%">
                  <c:v>1.2113281448738739E-2</c:v>
                </c:pt>
                <c:pt idx="268" formatCode="0.000%">
                  <c:v>1.1933341519987909E-2</c:v>
                </c:pt>
                <c:pt idx="269" formatCode="0.000%">
                  <c:v>1.2641499145183982E-2</c:v>
                </c:pt>
                <c:pt idx="270" formatCode="0.000%">
                  <c:v>1.3714527903597581E-2</c:v>
                </c:pt>
                <c:pt idx="271" formatCode="0.000%">
                  <c:v>1.3576473303107843E-2</c:v>
                </c:pt>
                <c:pt idx="272" formatCode="0.000%">
                  <c:v>1.3374079726452208E-2</c:v>
                </c:pt>
                <c:pt idx="273" formatCode="0.000%">
                  <c:v>1.3310711035613952E-2</c:v>
                </c:pt>
                <c:pt idx="274" formatCode="0.000%">
                  <c:v>1.3112390225485458E-2</c:v>
                </c:pt>
                <c:pt idx="275" formatCode="0.000%">
                  <c:v>1.3018323014222856E-2</c:v>
                </c:pt>
                <c:pt idx="276" formatCode="0.000%">
                  <c:v>1.2847857100682786E-2</c:v>
                </c:pt>
                <c:pt idx="277" formatCode="0.000%">
                  <c:v>1.2656634983959129E-2</c:v>
                </c:pt>
                <c:pt idx="278" formatCode="0.000%">
                  <c:v>1.2573173698142516E-2</c:v>
                </c:pt>
                <c:pt idx="279" formatCode="0.000%">
                  <c:v>1.2530648663910139E-2</c:v>
                </c:pt>
                <c:pt idx="280" formatCode="0.000%">
                  <c:v>1.234125768551173E-2</c:v>
                </c:pt>
                <c:pt idx="281" formatCode="0.000%">
                  <c:v>1.2920427315781628E-2</c:v>
                </c:pt>
                <c:pt idx="282" formatCode="0.000%">
                  <c:v>1.2728091717210564E-2</c:v>
                </c:pt>
                <c:pt idx="283" formatCode="0.000%">
                  <c:v>1.2538707636709313E-2</c:v>
                </c:pt>
                <c:pt idx="284" formatCode="0.000%">
                  <c:v>1.2361335426356906E-2</c:v>
                </c:pt>
                <c:pt idx="285" formatCode="0.000%">
                  <c:v>1.2177583303645231E-2</c:v>
                </c:pt>
                <c:pt idx="286" formatCode="0.000%">
                  <c:v>1.2006028863187966E-2</c:v>
                </c:pt>
                <c:pt idx="287" formatCode="0.000%">
                  <c:v>1.1875200511645751E-2</c:v>
                </c:pt>
                <c:pt idx="288" formatCode="0.000%">
                  <c:v>1.1810578968705883E-2</c:v>
                </c:pt>
                <c:pt idx="289" formatCode="0.000%">
                  <c:v>1.1836599271275365E-2</c:v>
                </c:pt>
                <c:pt idx="290" formatCode="0.000%">
                  <c:v>1.1686613275003747E-2</c:v>
                </c:pt>
                <c:pt idx="291" formatCode="0.000%">
                  <c:v>1.1513236814393637E-2</c:v>
                </c:pt>
                <c:pt idx="292" formatCode="0.000%">
                  <c:v>1.1352443934500611E-2</c:v>
                </c:pt>
                <c:pt idx="293" formatCode="0.000%">
                  <c:v>1.2008815253279579E-2</c:v>
                </c:pt>
                <c:pt idx="294" formatCode="0.000%">
                  <c:v>1.1877933089295387E-2</c:v>
                </c:pt>
                <c:pt idx="295" formatCode="0.000%">
                  <c:v>1.1854439490737841E-2</c:v>
                </c:pt>
                <c:pt idx="296" formatCode="0.000%">
                  <c:v>1.1726546958520139E-2</c:v>
                </c:pt>
                <c:pt idx="297" formatCode="0.000%">
                  <c:v>1.1707328750114886E-2</c:v>
                </c:pt>
                <c:pt idx="298" formatCode="0.000%">
                  <c:v>1.1559615048493984E-2</c:v>
                </c:pt>
                <c:pt idx="299" formatCode="0.000%">
                  <c:v>1.1398068216469293E-2</c:v>
                </c:pt>
                <c:pt idx="300" formatCode="0.000%">
                  <c:v>1.1308999968842022E-2</c:v>
                </c:pt>
                <c:pt idx="301" formatCode="0.000%">
                  <c:v>1.116833362173654E-2</c:v>
                </c:pt>
                <c:pt idx="302" formatCode="0.000%">
                  <c:v>1.1479970627567757E-2</c:v>
                </c:pt>
                <c:pt idx="303" formatCode="0.000%">
                  <c:v>1.1336270720193829E-2</c:v>
                </c:pt>
                <c:pt idx="304" formatCode="0.000%">
                  <c:v>1.1178358682126735E-2</c:v>
                </c:pt>
                <c:pt idx="305" formatCode="0.000%">
                  <c:v>1.1094234166515948E-2</c:v>
                </c:pt>
                <c:pt idx="306" formatCode="0.000%">
                  <c:v>1.094027288458771E-2</c:v>
                </c:pt>
                <c:pt idx="307" formatCode="0.000%">
                  <c:v>1.0899490064474011E-2</c:v>
                </c:pt>
                <c:pt idx="308" formatCode="0.000%">
                  <c:v>1.0738245534331977E-2</c:v>
                </c:pt>
                <c:pt idx="309" formatCode="0.000%">
                  <c:v>1.0924770919380078E-2</c:v>
                </c:pt>
                <c:pt idx="310" formatCode="0.000%">
                  <c:v>1.0790973128115213E-2</c:v>
                </c:pt>
                <c:pt idx="311" formatCode="0.000%">
                  <c:v>1.0659584795861115E-2</c:v>
                </c:pt>
                <c:pt idx="312" formatCode="0.000%">
                  <c:v>1.050204482848692E-2</c:v>
                </c:pt>
                <c:pt idx="313" formatCode="0.000%">
                  <c:v>1.0401161339589073E-2</c:v>
                </c:pt>
                <c:pt idx="314" formatCode="0.000%">
                  <c:v>1.0258588231126031E-2</c:v>
                </c:pt>
                <c:pt idx="315" formatCode="0.000%">
                  <c:v>1.011837306689784E-2</c:v>
                </c:pt>
                <c:pt idx="316" formatCode="0.000%">
                  <c:v>9.980482418966324E-3</c:v>
                </c:pt>
                <c:pt idx="317" formatCode="0.000%">
                  <c:v>1.0364445399336952E-2</c:v>
                </c:pt>
                <c:pt idx="318" formatCode="0.000%">
                  <c:v>1.0339200964424757E-2</c:v>
                </c:pt>
                <c:pt idx="319" formatCode="0.000%">
                  <c:v>1.0197651900573925E-2</c:v>
                </c:pt>
                <c:pt idx="320" formatCode="0.000%">
                  <c:v>1.0136436314441116E-2</c:v>
                </c:pt>
                <c:pt idx="321" formatCode="0.000%">
                  <c:v>9.9869875799471677E-3</c:v>
                </c:pt>
                <c:pt idx="322" formatCode="0.000%">
                  <c:v>1.0021113874932191E-2</c:v>
                </c:pt>
                <c:pt idx="323" formatCode="0.000%">
                  <c:v>9.9641879546467638E-3</c:v>
                </c:pt>
                <c:pt idx="324" formatCode="0.000%">
                  <c:v>9.8135870275685537E-3</c:v>
                </c:pt>
                <c:pt idx="325" formatCode="0.000%">
                  <c:v>9.7001183310943158E-3</c:v>
                </c:pt>
                <c:pt idx="326" formatCode="0.000%">
                  <c:v>9.5574330637527884E-3</c:v>
                </c:pt>
                <c:pt idx="327" formatCode="0.000%">
                  <c:v>9.6062058568964475E-3</c:v>
                </c:pt>
                <c:pt idx="328" formatCode="0.000%">
                  <c:v>1.0108699977550008E-2</c:v>
                </c:pt>
                <c:pt idx="329" formatCode="0.000%">
                  <c:v>1.0401694130238401E-2</c:v>
                </c:pt>
                <c:pt idx="330" formatCode="0.000%">
                  <c:v>1.0259112220639022E-2</c:v>
                </c:pt>
                <c:pt idx="331" formatCode="0.000%">
                  <c:v>1.0137401148666996E-2</c:v>
                </c:pt>
                <c:pt idx="332" formatCode="0.000%">
                  <c:v>1.0044097519813567E-2</c:v>
                </c:pt>
                <c:pt idx="333" formatCode="0.000%">
                  <c:v>1.0264374220472451E-2</c:v>
                </c:pt>
                <c:pt idx="334" formatCode="0.000%">
                  <c:v>1.010923621218549E-2</c:v>
                </c:pt>
                <c:pt idx="335" formatCode="0.000%">
                  <c:v>1.032621697863983E-2</c:v>
                </c:pt>
                <c:pt idx="336" formatCode="0.000%">
                  <c:v>1.0170144265311629E-2</c:v>
                </c:pt>
                <c:pt idx="337" formatCode="0.000%">
                  <c:v>1.0020173618552399E-2</c:v>
                </c:pt>
                <c:pt idx="338" formatCode="0.000%">
                  <c:v>9.8725256629474227E-3</c:v>
                </c:pt>
                <c:pt idx="339" formatCode="0.000%">
                  <c:v>9.7271660866147837E-3</c:v>
                </c:pt>
                <c:pt idx="340" formatCode="0.000%">
                  <c:v>9.6425736851885706E-3</c:v>
                </c:pt>
                <c:pt idx="341" formatCode="0.000%">
                  <c:v>1.004937064975028E-2</c:v>
                </c:pt>
                <c:pt idx="342" formatCode="0.000%">
                  <c:v>9.9126260366454097E-3</c:v>
                </c:pt>
                <c:pt idx="343" formatCode="0.000%">
                  <c:v>1.0139642513131767E-2</c:v>
                </c:pt>
                <c:pt idx="344" formatCode="0.000%">
                  <c:v>1.0355094388043299E-2</c:v>
                </c:pt>
                <c:pt idx="345" formatCode="0.000%">
                  <c:v>1.0257248188073021E-2</c:v>
                </c:pt>
                <c:pt idx="346" formatCode="0.000%">
                  <c:v>1.0105929258607319E-2</c:v>
                </c:pt>
                <c:pt idx="347" formatCode="0.000%">
                  <c:v>1.0013286772812224E-2</c:v>
                </c:pt>
                <c:pt idx="348" formatCode="0.000%">
                  <c:v>1.0484890778388633E-2</c:v>
                </c:pt>
                <c:pt idx="349" formatCode="0.000%">
                  <c:v>1.0456335237342807E-2</c:v>
                </c:pt>
                <c:pt idx="350" formatCode="0.000%">
                  <c:v>1.0312851118765651E-2</c:v>
                </c:pt>
                <c:pt idx="351" formatCode="0.000%">
                  <c:v>1.0215882304132676E-2</c:v>
                </c:pt>
                <c:pt idx="352" formatCode="0.000%">
                  <c:v>1.024247644441199E-2</c:v>
                </c:pt>
                <c:pt idx="353" formatCode="0.000%">
                  <c:v>1.0102528099584998E-2</c:v>
                </c:pt>
                <c:pt idx="354" formatCode="0.000%">
                  <c:v>1.0009957131917067E-2</c:v>
                </c:pt>
                <c:pt idx="355" formatCode="0.000%">
                  <c:v>9.8738677593602012E-3</c:v>
                </c:pt>
                <c:pt idx="356" formatCode="0.000%">
                  <c:v>9.7861364487448702E-3</c:v>
                </c:pt>
                <c:pt idx="357" formatCode="0.000%">
                  <c:v>9.7002789957634349E-3</c:v>
                </c:pt>
                <c:pt idx="358" formatCode="0.000%">
                  <c:v>9.6512978514695039E-3</c:v>
                </c:pt>
                <c:pt idx="359" formatCode="0.000%">
                  <c:v>9.5211933974290452E-3</c:v>
                </c:pt>
                <c:pt idx="360" formatCode="0.000%">
                  <c:v>9.3812861591526485E-3</c:v>
                </c:pt>
                <c:pt idx="361" formatCode="0.000%">
                  <c:v>9.3844698358464453E-3</c:v>
                </c:pt>
                <c:pt idx="362" formatCode="0.000%">
                  <c:v>9.7211740997121543E-3</c:v>
                </c:pt>
                <c:pt idx="363" formatCode="0.000%">
                  <c:v>9.8217202719588295E-3</c:v>
                </c:pt>
                <c:pt idx="364" formatCode="0.000%">
                  <c:v>9.7697084617499614E-3</c:v>
                </c:pt>
                <c:pt idx="365" formatCode="0.000%">
                  <c:v>9.8683224169440857E-3</c:v>
                </c:pt>
                <c:pt idx="366" formatCode="0.000%">
                  <c:v>9.8570925584077988E-3</c:v>
                </c:pt>
                <c:pt idx="367" formatCode="0.000%">
                  <c:v>1.0086991895201859E-2</c:v>
                </c:pt>
                <c:pt idx="368" formatCode="0.000%">
                  <c:v>1.0069507601121913E-2</c:v>
                </c:pt>
                <c:pt idx="369" formatCode="0.000%">
                  <c:v>1.0219008456263279E-2</c:v>
                </c:pt>
                <c:pt idx="370" formatCode="0.000%">
                  <c:v>1.006828137341746E-2</c:v>
                </c:pt>
                <c:pt idx="371" formatCode="0.000%">
                  <c:v>9.9161071555260959E-3</c:v>
                </c:pt>
                <c:pt idx="372" formatCode="0.000%">
                  <c:v>9.7700719386440323E-3</c:v>
                </c:pt>
                <c:pt idx="373" formatCode="0.000%">
                  <c:v>9.6845586639604363E-3</c:v>
                </c:pt>
                <c:pt idx="374" formatCode="0.000%">
                  <c:v>9.6359719914609794E-3</c:v>
                </c:pt>
                <c:pt idx="375" formatCode="0.000%">
                  <c:v>9.5886076952607594E-3</c:v>
                </c:pt>
                <c:pt idx="376" formatCode="0.000%">
                  <c:v>9.7600284634628727E-3</c:v>
                </c:pt>
                <c:pt idx="377" formatCode="0.000%">
                  <c:v>9.6747305357501936E-3</c:v>
                </c:pt>
                <c:pt idx="378" formatCode="0.000%">
                  <c:v>9.6691467364600422E-3</c:v>
                </c:pt>
                <c:pt idx="379" formatCode="0.000%">
                  <c:v>9.5269421459805246E-3</c:v>
                </c:pt>
                <c:pt idx="380" formatCode="0.000%">
                  <c:v>9.3829498481700409E-3</c:v>
                </c:pt>
                <c:pt idx="381" formatCode="0.000%">
                  <c:v>9.2451909346252005E-3</c:v>
                </c:pt>
                <c:pt idx="382" formatCode="0.000%">
                  <c:v>9.1095745649918073E-3</c:v>
                </c:pt>
                <c:pt idx="383" formatCode="0.000%">
                  <c:v>9.0094294099288732E-3</c:v>
                </c:pt>
                <c:pt idx="384" formatCode="0.000%">
                  <c:v>8.9782918054447658E-3</c:v>
                </c:pt>
                <c:pt idx="385" formatCode="0.000%">
                  <c:v>9.0480070751190883E-3</c:v>
                </c:pt>
                <c:pt idx="386" formatCode="0.000%">
                  <c:v>9.4066699246047204E-3</c:v>
                </c:pt>
                <c:pt idx="387" formatCode="0.000%">
                  <c:v>9.365141531143515E-3</c:v>
                </c:pt>
                <c:pt idx="388" formatCode="0.000%">
                  <c:v>9.2601133697918971E-3</c:v>
                </c:pt>
                <c:pt idx="389" formatCode="0.000%">
                  <c:v>9.1365862680082358E-3</c:v>
                </c:pt>
                <c:pt idx="390" formatCode="0.000%">
                  <c:v>9.1472887990799723E-3</c:v>
                </c:pt>
                <c:pt idx="391" formatCode="0.000%">
                  <c:v>9.0464194907466412E-3</c:v>
                </c:pt>
                <c:pt idx="392" formatCode="0.000%">
                  <c:v>8.9265096445634278E-3</c:v>
                </c:pt>
                <c:pt idx="393" formatCode="0.000%">
                  <c:v>8.8086376473010507E-3</c:v>
                </c:pt>
                <c:pt idx="394" formatCode="0.000%">
                  <c:v>8.7143177750989738E-3</c:v>
                </c:pt>
                <c:pt idx="395" formatCode="0.000%">
                  <c:v>8.7940976942972281E-3</c:v>
                </c:pt>
                <c:pt idx="396" formatCode="0.000%">
                  <c:v>8.6655103501835657E-3</c:v>
                </c:pt>
                <c:pt idx="397" formatCode="0.000%">
                  <c:v>8.5739919256006044E-3</c:v>
                </c:pt>
                <c:pt idx="398" formatCode="0.000%">
                  <c:v>8.6592688729509003E-3</c:v>
                </c:pt>
                <c:pt idx="399" formatCode="0.000%">
                  <c:v>8.5678730903086236E-3</c:v>
                </c:pt>
                <c:pt idx="400" formatCode="0.000%">
                  <c:v>8.4383763730284996E-3</c:v>
                </c:pt>
                <c:pt idx="401" formatCode="0.000%">
                  <c:v>8.3827209149833336E-3</c:v>
                </c:pt>
                <c:pt idx="402" formatCode="0.000%">
                  <c:v>8.2605635183287604E-3</c:v>
                </c:pt>
                <c:pt idx="403" formatCode="0.000%">
                  <c:v>8.1357115454724505E-3</c:v>
                </c:pt>
                <c:pt idx="404" formatCode="0.000%">
                  <c:v>8.0547568728422669E-3</c:v>
                </c:pt>
                <c:pt idx="405" formatCode="0.000%">
                  <c:v>8.2299899776477094E-3</c:v>
                </c:pt>
                <c:pt idx="406" formatCode="0.000%">
                  <c:v>8.147131579962134E-3</c:v>
                </c:pt>
                <c:pt idx="407" formatCode="0.000%">
                  <c:v>8.0659457220948264E-3</c:v>
                </c:pt>
                <c:pt idx="408" formatCode="0.000%">
                  <c:v>7.9864069505645903E-3</c:v>
                </c:pt>
                <c:pt idx="409" formatCode="0.000%">
                  <c:v>8.0354971906301826E-3</c:v>
                </c:pt>
                <c:pt idx="410" formatCode="0.000%">
                  <c:v>7.9329779180082691E-3</c:v>
                </c:pt>
                <c:pt idx="411" formatCode="0.000%">
                  <c:v>7.8894977335809274E-3</c:v>
                </c:pt>
                <c:pt idx="412" formatCode="0.000%">
                  <c:v>7.8135682791880198E-3</c:v>
                </c:pt>
                <c:pt idx="413" formatCode="0.000%">
                  <c:v>7.7003437440108635E-3</c:v>
                </c:pt>
                <c:pt idx="414" formatCode="0.000%">
                  <c:v>7.7065838711227576E-3</c:v>
                </c:pt>
                <c:pt idx="415" formatCode="0.000%">
                  <c:v>7.6098417798118462E-3</c:v>
                </c:pt>
                <c:pt idx="416" formatCode="0.000%">
                  <c:v>8.0775863447168968E-3</c:v>
                </c:pt>
                <c:pt idx="417" formatCode="0.000%">
                  <c:v>8.030565305236376E-3</c:v>
                </c:pt>
                <c:pt idx="418" formatCode="0.000%">
                  <c:v>8.0780740122888307E-3</c:v>
                </c:pt>
                <c:pt idx="419" formatCode="0.000%">
                  <c:v>7.9606922661019687E-3</c:v>
                </c:pt>
                <c:pt idx="420" formatCode="0.000%">
                  <c:v>7.959047852281605E-3</c:v>
                </c:pt>
                <c:pt idx="421" formatCode="0.000%">
                  <c:v>7.8578654502009133E-3</c:v>
                </c:pt>
                <c:pt idx="422" formatCode="0.000%">
                  <c:v>7.7584578332589608E-3</c:v>
                </c:pt>
                <c:pt idx="423" formatCode="0.000%">
                  <c:v>7.6461008306157987E-3</c:v>
                </c:pt>
                <c:pt idx="424" formatCode="0.000%">
                  <c:v>7.5305359818930084E-3</c:v>
                </c:pt>
                <c:pt idx="425" formatCode="0.000%">
                  <c:v>7.462084360910678E-3</c:v>
                </c:pt>
                <c:pt idx="426" formatCode="0.000%">
                  <c:v>7.3950809271479418E-3</c:v>
                </c:pt>
                <c:pt idx="427" formatCode="0.000%">
                  <c:v>7.3038760436836018E-3</c:v>
                </c:pt>
                <c:pt idx="428" formatCode="0.000%">
                  <c:v>7.3787673159986739E-3</c:v>
                </c:pt>
                <c:pt idx="429" formatCode="0.000%">
                  <c:v>7.9757645959833146E-3</c:v>
                </c:pt>
                <c:pt idx="430" formatCode="0.000%">
                  <c:v>8.0252374584073635E-3</c:v>
                </c:pt>
                <c:pt idx="431" formatCode="0.000%">
                  <c:v>8.4585638955977632E-3</c:v>
                </c:pt>
                <c:pt idx="432" formatCode="0.000%">
                  <c:v>8.4425046094528562E-3</c:v>
                </c:pt>
                <c:pt idx="433" formatCode="0.000%">
                  <c:v>8.4268978609102485E-3</c:v>
                </c:pt>
                <c:pt idx="434" formatCode="0.000%">
                  <c:v>8.460628187756938E-3</c:v>
                </c:pt>
                <c:pt idx="435" formatCode="0.000%">
                  <c:v>8.7712463453903412E-3</c:v>
                </c:pt>
                <c:pt idx="436" formatCode="0.000%">
                  <c:v>8.7078539019656113E-3</c:v>
                </c:pt>
                <c:pt idx="437" formatCode="0.000%">
                  <c:v>8.8516618773334596E-3</c:v>
                </c:pt>
                <c:pt idx="438" formatCode="0.000%">
                  <c:v>8.8247583791806646E-3</c:v>
                </c:pt>
                <c:pt idx="439" formatCode="0.000%">
                  <c:v>8.9632622207203045E-3</c:v>
                </c:pt>
                <c:pt idx="440" formatCode="0.000%">
                  <c:v>8.8659386163152595E-3</c:v>
                </c:pt>
                <c:pt idx="441" formatCode="0.000%">
                  <c:v>8.7705029229698164E-3</c:v>
                </c:pt>
                <c:pt idx="442" formatCode="0.000%">
                  <c:v>8.6769274444452628E-3</c:v>
                </c:pt>
                <c:pt idx="443" formatCode="0.000%">
                  <c:v>8.9738730646183301E-3</c:v>
                </c:pt>
                <c:pt idx="444" formatCode="0.000%">
                  <c:v>8.8382399744794168E-3</c:v>
                </c:pt>
                <c:pt idx="445" formatCode="0.000%">
                  <c:v>8.7046568726797807E-3</c:v>
                </c:pt>
                <c:pt idx="446" formatCode="0.000%">
                  <c:v>8.5730927752450323E-3</c:v>
                </c:pt>
                <c:pt idx="447" formatCode="0.000%">
                  <c:v>8.4833944940082683E-3</c:v>
                </c:pt>
                <c:pt idx="448" formatCode="0.000%">
                  <c:v>8.3731083043718409E-3</c:v>
                </c:pt>
                <c:pt idx="449" formatCode="0.000%">
                  <c:v>8.3594661549909067E-3</c:v>
                </c:pt>
                <c:pt idx="450" formatCode="0.000%">
                  <c:v>8.2513183288820749E-3</c:v>
                </c:pt>
                <c:pt idx="451" formatCode="0.000%">
                  <c:v>8.8722447294700517E-3</c:v>
                </c:pt>
                <c:pt idx="452" formatCode="0.000%">
                  <c:v>8.8447851722594627E-3</c:v>
                </c:pt>
                <c:pt idx="453" formatCode="0.000%">
                  <c:v>9.2172836563229575E-3</c:v>
                </c:pt>
                <c:pt idx="454" formatCode="0.000%">
                  <c:v>9.1150736947698194E-3</c:v>
                </c:pt>
                <c:pt idx="455" formatCode="0.000%">
                  <c:v>9.1797075883304751E-3</c:v>
                </c:pt>
                <c:pt idx="456" formatCode="0.000%">
                  <c:v>9.0451103069578154E-3</c:v>
                </c:pt>
                <c:pt idx="457" formatCode="0.000%">
                  <c:v>8.9754999777774801E-3</c:v>
                </c:pt>
                <c:pt idx="458" formatCode="0.000%">
                  <c:v>9.1072944311442455E-3</c:v>
                </c:pt>
                <c:pt idx="459" formatCode="0.000%">
                  <c:v>8.9738245748334344E-3</c:v>
                </c:pt>
                <c:pt idx="460" formatCode="0.000%">
                  <c:v>8.8381922175797874E-3</c:v>
                </c:pt>
                <c:pt idx="461" formatCode="0.000%">
                  <c:v>8.7218250627171673E-3</c:v>
                </c:pt>
                <c:pt idx="462" formatCode="0.000%">
                  <c:v>8.9366171145407181E-3</c:v>
                </c:pt>
                <c:pt idx="463" formatCode="0.000%">
                  <c:v>9.6003766430461084E-3</c:v>
                </c:pt>
                <c:pt idx="464" formatCode="0.000%">
                  <c:v>9.7712442778642508E-3</c:v>
                </c:pt>
                <c:pt idx="465" formatCode="0.000%">
                  <c:v>9.8697972773286475E-3</c:v>
                </c:pt>
                <c:pt idx="466" formatCode="0.000%">
                  <c:v>9.724480003922939E-3</c:v>
                </c:pt>
                <c:pt idx="467" formatCode="0.000%">
                  <c:v>9.7674738805023798E-3</c:v>
                </c:pt>
                <c:pt idx="468" formatCode="0.000%">
                  <c:v>9.6198461331825531E-3</c:v>
                </c:pt>
                <c:pt idx="469" formatCode="0.000%">
                  <c:v>9.5100050703101173E-3</c:v>
                </c:pt>
                <c:pt idx="470" formatCode="0.000%">
                  <c:v>9.3822700101949975E-3</c:v>
                </c:pt>
                <c:pt idx="471" formatCode="0.000%">
                  <c:v>9.2769165582039306E-3</c:v>
                </c:pt>
                <c:pt idx="472" formatCode="0.000%">
                  <c:v>9.2021380886749306E-3</c:v>
                </c:pt>
                <c:pt idx="473" formatCode="0.000%">
                  <c:v>9.1002178567851158E-3</c:v>
                </c:pt>
                <c:pt idx="474" formatCode="0.000%">
                  <c:v>8.9626751636842309E-3</c:v>
                </c:pt>
                <c:pt idx="475" formatCode="0.000%">
                  <c:v>8.894923254701554E-3</c:v>
                </c:pt>
                <c:pt idx="476" formatCode="0.000%">
                  <c:v>8.8668523116052621E-3</c:v>
                </c:pt>
                <c:pt idx="477" formatCode="0.000%">
                  <c:v>8.7713988518562398E-3</c:v>
                </c:pt>
                <c:pt idx="478" formatCode="0.000%">
                  <c:v>8.7937088127703327E-3</c:v>
                </c:pt>
                <c:pt idx="479" formatCode="0.000%">
                  <c:v>8.6781009007317229E-3</c:v>
                </c:pt>
                <c:pt idx="480" formatCode="0.000%">
                  <c:v>8.6168528005288771E-3</c:v>
                </c:pt>
                <c:pt idx="481" formatCode="0.000%">
                  <c:v>8.5963740972809528E-3</c:v>
                </c:pt>
                <c:pt idx="482" formatCode="0.000%">
                  <c:v>8.4841451067146911E-3</c:v>
                </c:pt>
                <c:pt idx="483" formatCode="0.000%">
                  <c:v>8.3962072774579066E-3</c:v>
                </c:pt>
                <c:pt idx="484" formatCode="0.000%">
                  <c:v>8.2874246751723779E-3</c:v>
                </c:pt>
                <c:pt idx="485" formatCode="0.000%">
                  <c:v>8.2762289428372094E-3</c:v>
                </c:pt>
                <c:pt idx="486" formatCode="0.000%">
                  <c:v>8.5989003104367089E-3</c:v>
                </c:pt>
                <c:pt idx="487" formatCode="0.000%">
                  <c:v>8.5086928462816003E-3</c:v>
                </c:pt>
                <c:pt idx="488" formatCode="0.000%">
                  <c:v>8.4202683053328405E-3</c:v>
                </c:pt>
                <c:pt idx="489" formatCode="0.000%">
                  <c:v>8.3110703753354765E-3</c:v>
                </c:pt>
                <c:pt idx="490" formatCode="0.000%">
                  <c:v>8.4735868473902864E-3</c:v>
                </c:pt>
                <c:pt idx="491" formatCode="0.000%">
                  <c:v>8.4571049324492671E-3</c:v>
                </c:pt>
                <c:pt idx="492" formatCode="0.000%">
                  <c:v>8.3697040045215432E-3</c:v>
                </c:pt>
                <c:pt idx="493" formatCode="0.000%">
                  <c:v>9.2100698569340337E-3</c:v>
                </c:pt>
                <c:pt idx="494" formatCode="0.000%">
                  <c:v>9.1367732360235748E-3</c:v>
                </c:pt>
                <c:pt idx="495" formatCode="0.000%">
                  <c:v>9.0361057105105419E-3</c:v>
                </c:pt>
                <c:pt idx="496" formatCode="0.000%">
                  <c:v>9.049954155639443E-3</c:v>
                </c:pt>
                <c:pt idx="497" formatCode="0.000%">
                  <c:v>9.0633669302638466E-3</c:v>
                </c:pt>
                <c:pt idx="498" formatCode="0.000%">
                  <c:v>9.2604147590279271E-3</c:v>
                </c:pt>
                <c:pt idx="499" formatCode="0.000%">
                  <c:v>9.4476252605586331E-3</c:v>
                </c:pt>
                <c:pt idx="500" formatCode="0.000%">
                  <c:v>9.4488038593267022E-3</c:v>
                </c:pt>
                <c:pt idx="501" formatCode="0.000%">
                  <c:v>9.322097271583599E-3</c:v>
                </c:pt>
                <c:pt idx="502" formatCode="0.000%">
                  <c:v>9.5809421569405442E-3</c:v>
                </c:pt>
                <c:pt idx="503" formatCode="0.000%">
                  <c:v>9.5781323354921996E-3</c:v>
                </c:pt>
                <c:pt idx="504" formatCode="0.000%">
                  <c:v>9.6844411539910372E-3</c:v>
                </c:pt>
                <c:pt idx="505" formatCode="0.000%">
                  <c:v>9.5537818925890191E-3</c:v>
                </c:pt>
                <c:pt idx="506" formatCode="0.000%">
                  <c:v>9.4093839329483717E-3</c:v>
                </c:pt>
                <c:pt idx="507" formatCode="0.000%">
                  <c:v>9.9275077848218381E-3</c:v>
                </c:pt>
                <c:pt idx="508" formatCode="0.000%">
                  <c:v>9.781295849383519E-3</c:v>
                </c:pt>
                <c:pt idx="509" formatCode="0.000%">
                  <c:v>1.0093489784924355E-2</c:v>
                </c:pt>
                <c:pt idx="510" formatCode="0.000%">
                  <c:v>9.9748273146566882E-3</c:v>
                </c:pt>
                <c:pt idx="511" formatCode="0.000%">
                  <c:v>9.9190354651298891E-3</c:v>
                </c:pt>
                <c:pt idx="512" formatCode="0.000%">
                  <c:v>9.8646158882010858E-3</c:v>
                </c:pt>
                <c:pt idx="513" formatCode="0.000%">
                  <c:v>1.0023289241715864E-2</c:v>
                </c:pt>
                <c:pt idx="514" formatCode="0.000%">
                  <c:v>9.966310119919209E-3</c:v>
                </c:pt>
                <c:pt idx="515" formatCode="0.000%">
                  <c:v>9.9522619179868779E-3</c:v>
                </c:pt>
                <c:pt idx="516" formatCode="0.000%">
                  <c:v>9.8970243894660331E-3</c:v>
                </c:pt>
                <c:pt idx="517" formatCode="0.000%">
                  <c:v>9.8088000801685674E-3</c:v>
                </c:pt>
                <c:pt idx="518" formatCode="0.000%">
                  <c:v>9.9058660521093977E-3</c:v>
                </c:pt>
                <c:pt idx="519" formatCode="0.000%">
                  <c:v>9.7906790762982004E-3</c:v>
                </c:pt>
                <c:pt idx="520" formatCode="0.000%">
                  <c:v>9.9527219830462185E-3</c:v>
                </c:pt>
                <c:pt idx="521" formatCode="0.000%">
                  <c:v>9.8633145861650937E-3</c:v>
                </c:pt>
                <c:pt idx="522" formatCode="0.000%">
                  <c:v>9.85222946276057E-3</c:v>
                </c:pt>
                <c:pt idx="523" formatCode="0.000%">
                  <c:v>9.8414649633721107E-3</c:v>
                </c:pt>
                <c:pt idx="524" formatCode="0.000%">
                  <c:v>1.0001189911531646E-2</c:v>
                </c:pt>
                <c:pt idx="525" formatCode="0.000%">
                  <c:v>9.9107560588043309E-3</c:v>
                </c:pt>
                <c:pt idx="526" formatCode="0.000%">
                  <c:v>1.0067342901054526E-2</c:v>
                </c:pt>
                <c:pt idx="527" formatCode="0.000%">
                  <c:v>9.9491633464724345E-3</c:v>
                </c:pt>
                <c:pt idx="528" formatCode="0.000%">
                  <c:v>9.8026157609051919E-3</c:v>
                </c:pt>
                <c:pt idx="529" formatCode="0.000%">
                  <c:v>9.9641124784532846E-3</c:v>
                </c:pt>
                <c:pt idx="530" formatCode="0.000%">
                  <c:v>9.9085837211364564E-3</c:v>
                </c:pt>
                <c:pt idx="531" formatCode="0.000%">
                  <c:v>9.8544218713229083E-3</c:v>
                </c:pt>
                <c:pt idx="532" formatCode="0.000%">
                  <c:v>1.0013557884461798E-2</c:v>
                </c:pt>
                <c:pt idx="533" formatCode="0.000%">
                  <c:v>1.0102633382455446E-2</c:v>
                </c:pt>
                <c:pt idx="534" formatCode="0.000%">
                  <c:v>1.0043719690557578E-2</c:v>
                </c:pt>
                <c:pt idx="535" formatCode="0.000%">
                  <c:v>9.986241338252308E-3</c:v>
                </c:pt>
                <c:pt idx="536" formatCode="0.000%">
                  <c:v>9.8695625832072552E-3</c:v>
                </c:pt>
                <c:pt idx="537" formatCode="0.000%">
                  <c:v>9.735811091857182E-3</c:v>
                </c:pt>
                <c:pt idx="538" formatCode="0.000%">
                  <c:v>9.5886619028850654E-3</c:v>
                </c:pt>
                <c:pt idx="539" formatCode="0.000%">
                  <c:v>9.4437367591014669E-3</c:v>
                </c:pt>
                <c:pt idx="540" formatCode="0.000%">
                  <c:v>9.3652890535182165E-3</c:v>
                </c:pt>
                <c:pt idx="541" formatCode="0.000%">
                  <c:v>9.2602580895064495E-3</c:v>
                </c:pt>
                <c:pt idx="542" formatCode="0.000%">
                  <c:v>9.2671359376962584E-3</c:v>
                </c:pt>
                <c:pt idx="543" formatCode="0.000%">
                  <c:v>9.1270704080284853E-3</c:v>
                </c:pt>
                <c:pt idx="544" formatCode="0.000%">
                  <c:v>9.1912627971414279E-3</c:v>
                </c:pt>
                <c:pt idx="545" formatCode="0.000%">
                  <c:v>9.0688991863363769E-3</c:v>
                </c:pt>
                <c:pt idx="546" formatCode="0.000%">
                  <c:v>8.9486079631624603E-3</c:v>
                </c:pt>
                <c:pt idx="547" formatCode="0.000%">
                  <c:v>9.1515166472024376E-3</c:v>
                </c:pt>
                <c:pt idx="548" formatCode="0.000%">
                  <c:v>9.0173582182201603E-3</c:v>
                </c:pt>
                <c:pt idx="549" formatCode="0.000%">
                  <c:v>9.0856131746091581E-3</c:v>
                </c:pt>
                <c:pt idx="550" formatCode="0.000%">
                  <c:v>9.2815362820964364E-3</c:v>
                </c:pt>
                <c:pt idx="551" formatCode="0.000%">
                  <c:v>9.1453544646009407E-3</c:v>
                </c:pt>
                <c:pt idx="552" formatCode="0.000%">
                  <c:v>9.0237676740206711E-3</c:v>
                </c:pt>
                <c:pt idx="553" formatCode="0.000%">
                  <c:v>9.0917837382803735E-3</c:v>
                </c:pt>
                <c:pt idx="554" formatCode="0.000%">
                  <c:v>8.9585554414397441E-3</c:v>
                </c:pt>
                <c:pt idx="555" formatCode="0.000%">
                  <c:v>8.8908966999639068E-3</c:v>
                </c:pt>
                <c:pt idx="556" formatCode="0.000%">
                  <c:v>8.7565177328402764E-3</c:v>
                </c:pt>
                <c:pt idx="557" formatCode="0.000%">
                  <c:v>8.7321993060957889E-3</c:v>
                </c:pt>
                <c:pt idx="558" formatCode="0.000%">
                  <c:v>8.6393729853351271E-3</c:v>
                </c:pt>
                <c:pt idx="559" formatCode="0.000%">
                  <c:v>8.5483684181454338E-3</c:v>
                </c:pt>
                <c:pt idx="560" formatCode="0.000%">
                  <c:v>8.4369641775923088E-3</c:v>
                </c:pt>
                <c:pt idx="561" formatCode="0.000%">
                  <c:v>8.3499636884214416E-3</c:v>
                </c:pt>
                <c:pt idx="562" formatCode="0.000%">
                  <c:v>8.5851754082265485E-3</c:v>
                </c:pt>
                <c:pt idx="563" formatCode="0.000%">
                  <c:v>8.8878613674110186E-3</c:v>
                </c:pt>
                <c:pt idx="564" formatCode="0.000%">
                  <c:v>8.9064166360960147E-3</c:v>
                </c:pt>
                <c:pt idx="565" formatCode="0.000%">
                  <c:v>8.7760771177591654E-3</c:v>
                </c:pt>
                <c:pt idx="566" formatCode="0.000%">
                  <c:v>8.6477710243478556E-3</c:v>
                </c:pt>
                <c:pt idx="567" formatCode="0.000%">
                  <c:v>9.3402583143542637E-3</c:v>
                </c:pt>
                <c:pt idx="568" formatCode="0.000%">
                  <c:v>9.2031631854215239E-3</c:v>
                </c:pt>
                <c:pt idx="569" formatCode="0.000%">
                  <c:v>9.1012233374955214E-3</c:v>
                </c:pt>
                <c:pt idx="570" formatCode="0.000%">
                  <c:v>8.9678480279163919E-3</c:v>
                </c:pt>
                <c:pt idx="571" formatCode="0.000%">
                  <c:v>8.8323060015066176E-3</c:v>
                </c:pt>
                <c:pt idx="572" formatCode="0.000%">
                  <c:v>8.7160392624816875E-3</c:v>
                </c:pt>
                <c:pt idx="573" formatCode="0.000%">
                  <c:v>8.6235294521656656E-3</c:v>
                </c:pt>
                <c:pt idx="574" formatCode="0.000%">
                  <c:v>8.4931915323980291E-3</c:v>
                </c:pt>
                <c:pt idx="575" formatCode="0.000%">
                  <c:v>8.4362475860904913E-3</c:v>
                </c:pt>
                <c:pt idx="576" formatCode="0.000%">
                  <c:v>8.3267739931982745E-3</c:v>
                </c:pt>
                <c:pt idx="577" formatCode="0.000%">
                  <c:v>8.2419724690021273E-3</c:v>
                </c:pt>
                <c:pt idx="578" formatCode="0.000%">
                  <c:v>8.1909832666411508E-3</c:v>
                </c:pt>
                <c:pt idx="579" formatCode="0.000%">
                  <c:v>8.1825693194841603E-3</c:v>
                </c:pt>
                <c:pt idx="580" formatCode="0.000%">
                  <c:v>8.1330072819418165E-3</c:v>
                </c:pt>
                <c:pt idx="581" formatCode="0.000%">
                  <c:v>8.010083222081717E-3</c:v>
                </c:pt>
                <c:pt idx="582" formatCode="0.000%">
                  <c:v>9.0242224168032743E-3</c:v>
                </c:pt>
                <c:pt idx="583" formatCode="0.000%">
                  <c:v>8.9550819382681612E-3</c:v>
                </c:pt>
                <c:pt idx="584" formatCode="0.000%">
                  <c:v>8.836723812899426E-3</c:v>
                </c:pt>
                <c:pt idx="585" formatCode="0.000%">
                  <c:v>8.7418566170522315E-3</c:v>
                </c:pt>
                <c:pt idx="586" formatCode="0.000%">
                  <c:v>8.6271348314319804E-3</c:v>
                </c:pt>
                <c:pt idx="587" formatCode="0.000%">
                  <c:v>8.5143779419118871E-3</c:v>
                </c:pt>
                <c:pt idx="588" formatCode="0.000%">
                  <c:v>8.4258407761827695E-3</c:v>
                </c:pt>
                <c:pt idx="589" formatCode="0.000%">
                  <c:v>8.2984907665199416E-3</c:v>
                </c:pt>
                <c:pt idx="590" formatCode="0.000%">
                  <c:v>8.1776525074104371E-3</c:v>
                </c:pt>
                <c:pt idx="591" formatCode="0.000%">
                  <c:v>8.1282089365368494E-3</c:v>
                </c:pt>
                <c:pt idx="592" formatCode="0.000%">
                  <c:v>8.005357399923977E-3</c:v>
                </c:pt>
                <c:pt idx="593" formatCode="0.000%">
                  <c:v>7.8843626684407444E-3</c:v>
                </c:pt>
                <c:pt idx="594" formatCode="0.000%">
                  <c:v>7.8850034525596076E-3</c:v>
                </c:pt>
                <c:pt idx="595" formatCode="0.000%">
                  <c:v>7.8427087835435168E-3</c:v>
                </c:pt>
                <c:pt idx="596" formatCode="0.000%">
                  <c:v>7.7290257233086322E-3</c:v>
                </c:pt>
                <c:pt idx="597" formatCode="0.000%">
                  <c:v>7.8498855706704059E-3</c:v>
                </c:pt>
                <c:pt idx="598" formatCode="0.000%">
                  <c:v>7.8515655998304523E-3</c:v>
                </c:pt>
                <c:pt idx="599" formatCode="0.000%">
                  <c:v>7.732895311420406E-3</c:v>
                </c:pt>
                <c:pt idx="600" formatCode="0.000%">
                  <c:v>7.6602049450694249E-3</c:v>
                </c:pt>
                <c:pt idx="601" formatCode="0.000%">
                  <c:v>7.6235410149386703E-3</c:v>
                </c:pt>
                <c:pt idx="602" formatCode="0.000%">
                  <c:v>7.5531335403432771E-3</c:v>
                </c:pt>
                <c:pt idx="603" formatCode="0.000%">
                  <c:v>7.519197529651073E-3</c:v>
                </c:pt>
                <c:pt idx="604" formatCode="0.000%">
                  <c:v>7.4106127644894158E-3</c:v>
                </c:pt>
                <c:pt idx="605" formatCode="0.000%">
                  <c:v>7.3803567731415944E-3</c:v>
                </c:pt>
                <c:pt idx="606" formatCode="0.000%">
                  <c:v>7.3508894778721327E-3</c:v>
                </c:pt>
                <c:pt idx="607" formatCode="0.000%">
                  <c:v>7.4239146568649706E-3</c:v>
                </c:pt>
                <c:pt idx="608" formatCode="0.000%">
                  <c:v>7.3933127600178073E-3</c:v>
                </c:pt>
                <c:pt idx="609" formatCode="0.000%">
                  <c:v>7.3021395056804324E-3</c:v>
                </c:pt>
                <c:pt idx="610" formatCode="0.000%">
                  <c:v>7.2747236455831289E-3</c:v>
                </c:pt>
                <c:pt idx="611" formatCode="0.000%">
                  <c:v>7.1856771424840737E-3</c:v>
                </c:pt>
                <c:pt idx="612" formatCode="0.000%">
                  <c:v>7.1613502439231086E-3</c:v>
                </c:pt>
                <c:pt idx="613" formatCode="0.000%">
                  <c:v>7.053112022125654E-3</c:v>
                </c:pt>
                <c:pt idx="614" formatCode="0.000%">
                  <c:v>6.9949265557798278E-3</c:v>
                </c:pt>
                <c:pt idx="615" formatCode="0.000%">
                  <c:v>6.9109425981649748E-3</c:v>
                </c:pt>
                <c:pt idx="616" formatCode="0.000%">
                  <c:v>6.8119963129230562E-3</c:v>
                </c:pt>
                <c:pt idx="617" formatCode="0.000%">
                  <c:v>6.7591563788877507E-3</c:v>
                </c:pt>
                <c:pt idx="618" formatCode="0.000%">
                  <c:v>6.746525706289956E-3</c:v>
                </c:pt>
                <c:pt idx="619" formatCode="0.000%">
                  <c:v>6.7841831367130897E-3</c:v>
                </c:pt>
                <c:pt idx="620" formatCode="0.000%">
                  <c:v>6.7040574734624969E-3</c:v>
                </c:pt>
                <c:pt idx="621" formatCode="0.000%">
                  <c:v>6.692985507922731E-3</c:v>
                </c:pt>
                <c:pt idx="622" formatCode="0.000%">
                  <c:v>6.6428287166677537E-3</c:v>
                </c:pt>
                <c:pt idx="623" formatCode="0.000%">
                  <c:v>6.5424275432148411E-3</c:v>
                </c:pt>
                <c:pt idx="624" formatCode="0.000%">
                  <c:v>6.4667810704762321E-3</c:v>
                </c:pt>
                <c:pt idx="625" formatCode="0.000%">
                  <c:v>6.4218128041126851E-3</c:v>
                </c:pt>
                <c:pt idx="626" formatCode="0.000%">
                  <c:v>6.4712818900379866E-3</c:v>
                </c:pt>
                <c:pt idx="627" formatCode="0.000%">
                  <c:v>6.3734735130322462E-3</c:v>
                </c:pt>
                <c:pt idx="628" formatCode="0.000%">
                  <c:v>6.3009943407912918E-3</c:v>
                </c:pt>
                <c:pt idx="629" formatCode="0.000%">
                  <c:v>6.5811438057683646E-3</c:v>
                </c:pt>
                <c:pt idx="630" formatCode="0.000%">
                  <c:v>6.4816749516183872E-3</c:v>
                </c:pt>
                <c:pt idx="631" formatCode="0.000%">
                  <c:v>6.3895811187498121E-3</c:v>
                </c:pt>
                <c:pt idx="632" formatCode="0.000%">
                  <c:v>6.2989637613572276E-3</c:v>
                </c:pt>
                <c:pt idx="633" formatCode="0.000%">
                  <c:v>6.4176815231736777E-3</c:v>
                </c:pt>
                <c:pt idx="634" formatCode="0.000%">
                  <c:v>6.414907407663672E-3</c:v>
                </c:pt>
                <c:pt idx="635" formatCode="0.000%">
                  <c:v>6.6023863820160794E-3</c:v>
                </c:pt>
                <c:pt idx="636" formatCode="0.000%">
                  <c:v>6.5256234000521706E-3</c:v>
                </c:pt>
                <c:pt idx="637" formatCode="0.000%">
                  <c:v>6.5196815824493434E-3</c:v>
                </c:pt>
                <c:pt idx="638" formatCode="0.000%">
                  <c:v>6.4444596746688794E-3</c:v>
                </c:pt>
                <c:pt idx="639" formatCode="0.000%">
                  <c:v>6.4000100533890018E-3</c:v>
                </c:pt>
                <c:pt idx="640" formatCode="0.000%">
                  <c:v>6.3270312803854444E-3</c:v>
                </c:pt>
                <c:pt idx="641" formatCode="0.000%">
                  <c:v>6.231403138803218E-3</c:v>
                </c:pt>
                <c:pt idx="642" formatCode="0.000%">
                  <c:v>6.3533828411278638E-3</c:v>
                </c:pt>
                <c:pt idx="643" formatCode="0.000%">
                  <c:v>6.4695061109917755E-3</c:v>
                </c:pt>
                <c:pt idx="644" formatCode="0.000%">
                  <c:v>6.3717245735008922E-3</c:v>
                </c:pt>
                <c:pt idx="645" formatCode="0.000%">
                  <c:v>6.2813937799932971E-3</c:v>
                </c:pt>
                <c:pt idx="646" formatCode="0.000%">
                  <c:v>6.2826929405119195E-3</c:v>
                </c:pt>
                <c:pt idx="647" formatCode="0.000%">
                  <c:v>6.1937923493781714E-3</c:v>
                </c:pt>
                <c:pt idx="648" formatCode="0.000%">
                  <c:v>6.1977553805550511E-3</c:v>
                </c:pt>
                <c:pt idx="649" formatCode="0.000%">
                  <c:v>6.128605600337087E-3</c:v>
                </c:pt>
                <c:pt idx="650" formatCode="0.000%">
                  <c:v>6.1345751610318213E-3</c:v>
                </c:pt>
                <c:pt idx="651" formatCode="0.000%">
                  <c:v>6.097460293774626E-3</c:v>
                </c:pt>
                <c:pt idx="652" formatCode="0.000%">
                  <c:v>6.0302281360768949E-3</c:v>
                </c:pt>
                <c:pt idx="653" formatCode="0.000%">
                  <c:v>5.9956435711222391E-3</c:v>
                </c:pt>
                <c:pt idx="654" formatCode="0.000%">
                  <c:v>5.9050240962235925E-3</c:v>
                </c:pt>
                <c:pt idx="655" formatCode="0.000%">
                  <c:v>6.1235798590099149E-3</c:v>
                </c:pt>
                <c:pt idx="656" formatCode="0.000%">
                  <c:v>6.0867301058106513E-3</c:v>
                </c:pt>
                <c:pt idx="657" formatCode="0.000%">
                  <c:v>6.0009861589202388E-3</c:v>
                </c:pt>
                <c:pt idx="658" formatCode="0.000%">
                  <c:v>6.0109466669706606E-3</c:v>
                </c:pt>
                <c:pt idx="659" formatCode="0.000%">
                  <c:v>6.076391646213296E-3</c:v>
                </c:pt>
                <c:pt idx="660" formatCode="0.000%">
                  <c:v>6.5814025385950619E-3</c:v>
                </c:pt>
                <c:pt idx="661" formatCode="0.000%">
                  <c:v>6.7594684401789075E-3</c:v>
                </c:pt>
                <c:pt idx="662" formatCode="0.000%">
                  <c:v>6.6629348778118368E-3</c:v>
                </c:pt>
                <c:pt idx="663" formatCode="0.000%">
                  <c:v>7.0098402371511059E-3</c:v>
                </c:pt>
                <c:pt idx="664" formatCode="0.000%">
                  <c:v>7.5325111580316316E-3</c:v>
                </c:pt>
                <c:pt idx="665" formatCode="0.000%">
                  <c:v>7.4388549263643333E-3</c:v>
                </c:pt>
                <c:pt idx="666" formatCode="0.000%">
                  <c:v>7.4078651268115053E-3</c:v>
                </c:pt>
                <c:pt idx="667" formatCode="0.000%">
                  <c:v>7.316431627844215E-3</c:v>
                </c:pt>
                <c:pt idx="668" formatCode="0.000%">
                  <c:v>7.2266359125094711E-3</c:v>
                </c:pt>
                <c:pt idx="669" formatCode="0.000%">
                  <c:v>7.3046244676651523E-3</c:v>
                </c:pt>
                <c:pt idx="670" formatCode="0.000%">
                  <c:v>7.4452543579923468E-3</c:v>
                </c:pt>
                <c:pt idx="671" formatCode="0.000%">
                  <c:v>7.3786081398559125E-3</c:v>
                </c:pt>
                <c:pt idx="672" formatCode="0.000%">
                  <c:v>7.2876980137147208E-3</c:v>
                </c:pt>
                <c:pt idx="673" formatCode="0.000%">
                  <c:v>7.198418303275271E-3</c:v>
                </c:pt>
                <c:pt idx="674" formatCode="0.000%">
                  <c:v>7.7030973826676067E-3</c:v>
                </c:pt>
                <c:pt idx="675" formatCode="0.000%">
                  <c:v>7.7092527529102825E-3</c:v>
                </c:pt>
                <c:pt idx="676" formatCode="0.000%">
                  <c:v>7.6124635084844315E-3</c:v>
                </c:pt>
                <c:pt idx="677" formatCode="0.000%">
                  <c:v>7.5173873551897582E-3</c:v>
                </c:pt>
                <c:pt idx="678" formatCode="0.000%">
                  <c:v>7.6479264685617851E-3</c:v>
                </c:pt>
                <c:pt idx="679" formatCode="0.000%">
                  <c:v>7.5522219174539692E-3</c:v>
                </c:pt>
                <c:pt idx="680" formatCode="0.000%">
                  <c:v>7.4380759752612066E-3</c:v>
                </c:pt>
                <c:pt idx="681" formatCode="0.000%">
                  <c:v>8.9855564650913738E-3</c:v>
                </c:pt>
                <c:pt idx="682" formatCode="0.000%">
                  <c:v>1.0130055194209208E-2</c:v>
                </c:pt>
                <c:pt idx="683" formatCode="0.000%">
                  <c:v>1.0276890467967106E-2</c:v>
                </c:pt>
                <c:pt idx="684" formatCode="0.000%">
                  <c:v>1.0254074476025388E-2</c:v>
                </c:pt>
                <c:pt idx="685" formatCode="0.000%">
                  <c:v>1.0191499500028399E-2</c:v>
                </c:pt>
                <c:pt idx="686" formatCode="0.000%">
                  <c:v>1.017106986493096E-2</c:v>
                </c:pt>
                <c:pt idx="687" formatCode="0.000%">
                  <c:v>1.0542634506203252E-2</c:v>
                </c:pt>
                <c:pt idx="688" formatCode="0.000%">
                  <c:v>1.0440916054707358E-2</c:v>
                </c:pt>
                <c:pt idx="689" formatCode="0.000%">
                  <c:v>1.071528563406513E-2</c:v>
                </c:pt>
                <c:pt idx="690" formatCode="0.000%">
                  <c:v>1.0553332451553607E-2</c:v>
                </c:pt>
                <c:pt idx="691" formatCode="0.000%">
                  <c:v>1.0569136249383113E-2</c:v>
                </c:pt>
                <c:pt idx="692" formatCode="0.000%">
                  <c:v>1.0584443387646011E-2</c:v>
                </c:pt>
                <c:pt idx="693" formatCode="0.000%">
                  <c:v>1.0652207685334286E-2</c:v>
                </c:pt>
                <c:pt idx="694" formatCode="0.000%">
                  <c:v>1.0580191052828394E-2</c:v>
                </c:pt>
                <c:pt idx="695" formatCode="0.000%">
                  <c:v>1.0509863435502836E-2</c:v>
                </c:pt>
                <c:pt idx="696" formatCode="0.000%">
                  <c:v>1.0383569354992142E-2</c:v>
                </c:pt>
                <c:pt idx="697" formatCode="0.000%">
                  <c:v>1.0259578800975893E-2</c:v>
                </c:pt>
                <c:pt idx="698" formatCode="0.000%">
                  <c:v>1.011934723478896E-2</c:v>
                </c:pt>
                <c:pt idx="699" formatCode="0.000%">
                  <c:v>1.006002747533445E-2</c:v>
                </c:pt>
                <c:pt idx="700" formatCode="0.000%">
                  <c:v>1.0209947513104535E-2</c:v>
                </c:pt>
                <c:pt idx="701" formatCode="0.000%">
                  <c:v>1.0089139575491015E-2</c:v>
                </c:pt>
                <c:pt idx="702" formatCode="0.000%">
                  <c:v>1.0465993275964152E-2</c:v>
                </c:pt>
                <c:pt idx="703" formatCode="0.000%">
                  <c:v>1.053806931059722E-2</c:v>
                </c:pt>
                <c:pt idx="704" formatCode="0.000%">
                  <c:v>1.0382407122199672E-2</c:v>
                </c:pt>
                <c:pt idx="705" formatCode="0.000%">
                  <c:v>1.0316760456731047E-2</c:v>
                </c:pt>
                <c:pt idx="706" formatCode="0.000%">
                  <c:v>1.0175582535261671E-2</c:v>
                </c:pt>
                <c:pt idx="707" formatCode="0.000%">
                  <c:v>1.0258469941173718E-2</c:v>
                </c:pt>
                <c:pt idx="708" formatCode="0.000%">
                  <c:v>1.0338235795721908E-2</c:v>
                </c:pt>
                <c:pt idx="709" formatCode="0.000%">
                  <c:v>1.0215074438637606E-2</c:v>
                </c:pt>
                <c:pt idx="710" formatCode="0.000%">
                  <c:v>1.0075580053441103E-2</c:v>
                </c:pt>
                <c:pt idx="711" formatCode="0.000%">
                  <c:v>9.9835762135069232E-3</c:v>
                </c:pt>
                <c:pt idx="712" formatCode="0.000%">
                  <c:v>1.0017816138788637E-2</c:v>
                </c:pt>
                <c:pt idx="713" formatCode="0.000%">
                  <c:v>1.0169608693792345E-2</c:v>
                </c:pt>
                <c:pt idx="714" formatCode="0.000%">
                  <c:v>1.0019646338834077E-2</c:v>
                </c:pt>
                <c:pt idx="715" formatCode="0.000%">
                  <c:v>9.9023488815862173E-3</c:v>
                </c:pt>
                <c:pt idx="716" formatCode="0.000%">
                  <c:v>9.7680508788331091E-3</c:v>
                </c:pt>
                <c:pt idx="717" formatCode="0.000%">
                  <c:v>9.8095552107283716E-3</c:v>
                </c:pt>
                <c:pt idx="718" formatCode="0.000%">
                  <c:v>9.7231966055077949E-3</c:v>
                </c:pt>
                <c:pt idx="719" formatCode="0.000%">
                  <c:v>9.8236620291252685E-3</c:v>
                </c:pt>
                <c:pt idx="720" formatCode="0.000%">
                  <c:v>9.7716019972470848E-3</c:v>
                </c:pt>
                <c:pt idx="721" formatCode="0.000%">
                  <c:v>9.7208373829020065E-3</c:v>
                </c:pt>
                <c:pt idx="722" formatCode="0.000%">
                  <c:v>9.8213970005330917E-3</c:v>
                </c:pt>
                <c:pt idx="723" formatCode="0.000%">
                  <c:v>9.6884489920119801E-3</c:v>
                </c:pt>
                <c:pt idx="724" formatCode="0.000%">
                  <c:v>9.5459448225250817E-3</c:v>
                </c:pt>
                <c:pt idx="725" formatCode="0.000%">
                  <c:v>9.5008584179563788E-3</c:v>
                </c:pt>
                <c:pt idx="726" formatCode="0.000%">
                  <c:v>9.3932593575239368E-3</c:v>
                </c:pt>
                <c:pt idx="727" formatCode="0.000%">
                  <c:v>9.3159176529733056E-3</c:v>
                </c:pt>
                <c:pt idx="728" formatCode="0.000%">
                  <c:v>9.1792010581243002E-3</c:v>
                </c:pt>
                <c:pt idx="729" formatCode="0.000%">
                  <c:v>9.0446116612879612E-3</c:v>
                </c:pt>
                <c:pt idx="730" formatCode="0.000%">
                  <c:v>9.173377246161905E-3</c:v>
                </c:pt>
                <c:pt idx="731" formatCode="0.000%">
                  <c:v>9.1379059197055062E-3</c:v>
                </c:pt>
                <c:pt idx="732" formatCode="0.000%">
                  <c:v>9.1033666771951609E-3</c:v>
                </c:pt>
                <c:pt idx="733" formatCode="0.000%">
                  <c:v>9.168432053174809E-3</c:v>
                </c:pt>
                <c:pt idx="734" formatCode="0.000%">
                  <c:v>9.0671573232338227E-3</c:v>
                </c:pt>
                <c:pt idx="735" formatCode="0.000%">
                  <c:v>8.9468956441072101E-3</c:v>
                </c:pt>
                <c:pt idx="736" formatCode="0.000%">
                  <c:v>8.9635670029597127E-3</c:v>
                </c:pt>
                <c:pt idx="737" formatCode="0.000%">
                  <c:v>9.1657060510389309E-3</c:v>
                </c:pt>
                <c:pt idx="738" formatCode="0.000%">
                  <c:v>9.1304360460840034E-3</c:v>
                </c:pt>
                <c:pt idx="739" formatCode="0.000%">
                  <c:v>9.6715519188949918E-3</c:v>
                </c:pt>
                <c:pt idx="740" formatCode="0.000%">
                  <c:v>9.5293099972812816E-3</c:v>
                </c:pt>
                <c:pt idx="741" formatCode="0.000%">
                  <c:v>9.3892766789330697E-3</c:v>
                </c:pt>
                <c:pt idx="742" formatCode="0.000%">
                  <c:v>9.3481956043372175E-3</c:v>
                </c:pt>
                <c:pt idx="743" formatCode="0.000%">
                  <c:v>9.3523846277428664E-3</c:v>
                </c:pt>
                <c:pt idx="744" formatCode="0.000%">
                  <c:v>9.2759412071489449E-3</c:v>
                </c:pt>
                <c:pt idx="745" formatCode="0.000%">
                  <c:v>9.1398464276009218E-3</c:v>
                </c:pt>
                <c:pt idx="746" formatCode="0.000%">
                  <c:v>9.0681138578276258E-3</c:v>
                </c:pt>
                <c:pt idx="747" formatCode="0.000%">
                  <c:v>9.2649213850075178E-3</c:v>
                </c:pt>
                <c:pt idx="748" formatCode="0.000%">
                  <c:v>9.1904083272865821E-3</c:v>
                </c:pt>
                <c:pt idx="749" formatCode="0.000%">
                  <c:v>1.0056326221120253E-2</c:v>
                </c:pt>
                <c:pt idx="750" formatCode="0.000%">
                  <c:v>9.964728102342937E-3</c:v>
                </c:pt>
                <c:pt idx="751" formatCode="0.000%">
                  <c:v>9.8750661754245656E-3</c:v>
                </c:pt>
                <c:pt idx="752" formatCode="0.000%">
                  <c:v>1.0356950516920694E-2</c:v>
                </c:pt>
                <c:pt idx="753" formatCode="0.000%">
                  <c:v>1.0493971187765168E-2</c:v>
                </c:pt>
                <c:pt idx="754" formatCode="0.000%">
                  <c:v>1.0511647271049201E-2</c:v>
                </c:pt>
                <c:pt idx="755" formatCode="0.000%">
                  <c:v>1.0782155930073888E-2</c:v>
                </c:pt>
                <c:pt idx="756" formatCode="0.000%">
                  <c:v>1.0650926715803402E-2</c:v>
                </c:pt>
                <c:pt idx="757" formatCode="0.000%">
                  <c:v>1.0663675384606013E-2</c:v>
                </c:pt>
                <c:pt idx="758" formatCode="0.000%">
                  <c:v>1.0502502250749801E-2</c:v>
                </c:pt>
                <c:pt idx="759" formatCode="0.000%">
                  <c:v>1.0473465373084233E-2</c:v>
                </c:pt>
                <c:pt idx="760" formatCode="0.000%">
                  <c:v>1.0445222477935001E-2</c:v>
                </c:pt>
                <c:pt idx="761" formatCode="0.000%">
                  <c:v>1.0799518157545351E-2</c:v>
                </c:pt>
                <c:pt idx="762" formatCode="0.000%">
                  <c:v>1.0667975659050651E-2</c:v>
                </c:pt>
                <c:pt idx="763" formatCode="0.000%">
                  <c:v>1.0595590286635013E-2</c:v>
                </c:pt>
                <c:pt idx="764" formatCode="0.000%">
                  <c:v>1.0439039108872386E-2</c:v>
                </c:pt>
                <c:pt idx="765" formatCode="0.000%">
                  <c:v>1.0512104042058856E-2</c:v>
                </c:pt>
                <c:pt idx="766" formatCode="0.000%">
                  <c:v>1.0367699911230941E-2</c:v>
                </c:pt>
                <c:pt idx="767" formatCode="0.000%">
                  <c:v>1.0225679703856263E-2</c:v>
                </c:pt>
                <c:pt idx="768" formatCode="0.000%">
                  <c:v>1.0086009599622744E-2</c:v>
                </c:pt>
                <c:pt idx="769" formatCode="0.000%">
                  <c:v>1.0027500284436381E-2</c:v>
                </c:pt>
                <c:pt idx="770" formatCode="0.000%">
                  <c:v>1.0248621326585374E-2</c:v>
                </c:pt>
                <c:pt idx="771" formatCode="0.000%">
                  <c:v>1.1617151626920797E-2</c:v>
                </c:pt>
                <c:pt idx="772" formatCode="0.000%">
                  <c:v>1.1558956075925823E-2</c:v>
                </c:pt>
                <c:pt idx="773" formatCode="0.000%">
                  <c:v>1.1502225071621014E-2</c:v>
                </c:pt>
                <c:pt idx="774" formatCode="0.000%">
                  <c:v>1.1331687700880229E-2</c:v>
                </c:pt>
                <c:pt idx="775" formatCode="0.000%">
                  <c:v>1.1160418082033122E-2</c:v>
                </c:pt>
                <c:pt idx="776" formatCode="0.000%">
                  <c:v>1.1207956272791161E-2</c:v>
                </c:pt>
                <c:pt idx="777" formatCode="0.000%">
                  <c:v>1.1038556757946882E-2</c:v>
                </c:pt>
                <c:pt idx="778" formatCode="0.000%">
                  <c:v>1.0875166354564989E-2</c:v>
                </c:pt>
                <c:pt idx="779" formatCode="0.000%">
                  <c:v>1.071429726777629E-2</c:v>
                </c:pt>
                <c:pt idx="780" formatCode="0.000%">
                  <c:v>1.0901939321240521E-2</c:v>
                </c:pt>
                <c:pt idx="781" formatCode="0.000%">
                  <c:v>1.0737165013870745E-2</c:v>
                </c:pt>
                <c:pt idx="782" formatCode="0.000%">
                  <c:v>1.0589056197746673E-2</c:v>
                </c:pt>
                <c:pt idx="783" formatCode="0.000%">
                  <c:v>1.0432605993914755E-2</c:v>
                </c:pt>
                <c:pt idx="784" formatCode="0.000%">
                  <c:v>1.0566413288790955E-2</c:v>
                </c:pt>
                <c:pt idx="785" formatCode="0.000%">
                  <c:v>1.0535635581010382E-2</c:v>
                </c:pt>
                <c:pt idx="786" formatCode="0.000%">
                  <c:v>1.040887258942948E-2</c:v>
                </c:pt>
                <c:pt idx="787" formatCode="0.000%">
                  <c:v>1.0382402887842829E-2</c:v>
                </c:pt>
                <c:pt idx="788" formatCode="0.000%">
                  <c:v>1.0225480968332125E-2</c:v>
                </c:pt>
                <c:pt idx="789" formatCode="0.000%">
                  <c:v>1.0130333025261845E-2</c:v>
                </c:pt>
                <c:pt idx="790" formatCode="0.000%">
                  <c:v>1.0010990849392954E-2</c:v>
                </c:pt>
                <c:pt idx="791" formatCode="0.000%">
                  <c:v>9.9203497747322681E-3</c:v>
                </c:pt>
                <c:pt idx="792" formatCode="0.000%">
                  <c:v>9.8658978032128263E-3</c:v>
                </c:pt>
                <c:pt idx="793" formatCode="0.000%">
                  <c:v>9.7322074207004273E-3</c:v>
                </c:pt>
                <c:pt idx="794" formatCode="0.000%">
                  <c:v>9.6475066955742719E-3</c:v>
                </c:pt>
                <c:pt idx="795" formatCode="0.000%">
                  <c:v>9.5056380047798955E-3</c:v>
                </c:pt>
                <c:pt idx="796" formatCode="0.000%">
                  <c:v>9.3659724140944603E-3</c:v>
                </c:pt>
                <c:pt idx="797" formatCode="0.000%">
                  <c:v>9.2284774520898661E-3</c:v>
                </c:pt>
                <c:pt idx="798" formatCode="0.000%">
                  <c:v>9.1260534844597053E-3</c:v>
                </c:pt>
                <c:pt idx="799" formatCode="0.000%">
                  <c:v>9.0047935365105726E-3</c:v>
                </c:pt>
                <c:pt idx="800" formatCode="0.000%">
                  <c:v>9.019629562023436E-3</c:v>
                </c:pt>
                <c:pt idx="801" formatCode="0.000%">
                  <c:v>8.887525297462914E-3</c:v>
                </c:pt>
                <c:pt idx="802" formatCode="0.000%">
                  <c:v>9.0935945992578725E-3</c:v>
                </c:pt>
                <c:pt idx="803" formatCode="0.000%">
                  <c:v>8.960338099289691E-3</c:v>
                </c:pt>
                <c:pt idx="804" formatCode="0.000%">
                  <c:v>9.2400773312767692E-3</c:v>
                </c:pt>
                <c:pt idx="805" formatCode="0.000%">
                  <c:v>9.2475758020864884E-3</c:v>
                </c:pt>
                <c:pt idx="806" formatCode="0.000%">
                  <c:v>9.2548435140133757E-3</c:v>
                </c:pt>
                <c:pt idx="807" formatCode="0.000%">
                  <c:v>9.2172427881015047E-3</c:v>
                </c:pt>
                <c:pt idx="808" formatCode="0.000%">
                  <c:v>9.1150336080765455E-3</c:v>
                </c:pt>
                <c:pt idx="809" formatCode="0.000%">
                  <c:v>9.0438555133346751E-3</c:v>
                </c:pt>
                <c:pt idx="810" formatCode="0.000%">
                  <c:v>8.9449752861420363E-3</c:v>
                </c:pt>
                <c:pt idx="811" formatCode="0.000%">
                  <c:v>9.0159417358144592E-3</c:v>
                </c:pt>
                <c:pt idx="812" formatCode="0.000%">
                  <c:v>8.8838949353362458E-3</c:v>
                </c:pt>
                <c:pt idx="813" formatCode="0.000%">
                  <c:v>8.856121134301979E-3</c:v>
                </c:pt>
                <c:pt idx="814" formatCode="0.000%">
                  <c:v>8.722267772722142E-3</c:v>
                </c:pt>
                <c:pt idx="815" formatCode="0.000%">
                  <c:v>8.698885931318753E-3</c:v>
                </c:pt>
                <c:pt idx="816" formatCode="0.000%">
                  <c:v>8.5674090571603058E-3</c:v>
                </c:pt>
                <c:pt idx="817" formatCode="0.000%">
                  <c:v>8.7905337161136611E-3</c:v>
                </c:pt>
                <c:pt idx="818" formatCode="0.000%">
                  <c:v>8.6620019928251649E-3</c:v>
                </c:pt>
                <c:pt idx="819" formatCode="0.000%">
                  <c:v>8.5354771494038882E-3</c:v>
                </c:pt>
                <c:pt idx="820" formatCode="0.000%">
                  <c:v>8.4064700714958848E-3</c:v>
                </c:pt>
                <c:pt idx="821" formatCode="0.000%">
                  <c:v>8.2975102826731931E-3</c:v>
                </c:pt>
                <c:pt idx="822" formatCode="0.000%">
                  <c:v>8.3939392769030296E-3</c:v>
                </c:pt>
                <c:pt idx="823" formatCode="0.000%">
                  <c:v>8.2716062579649731E-3</c:v>
                </c:pt>
                <c:pt idx="824" formatCode="0.000%">
                  <c:v>8.2608647237562977E-3</c:v>
                </c:pt>
                <c:pt idx="825" formatCode="0.000%">
                  <c:v>8.1360081984149426E-3</c:v>
                </c:pt>
                <c:pt idx="826" formatCode="0.000%">
                  <c:v>8.1797793688176499E-3</c:v>
                </c:pt>
                <c:pt idx="827" formatCode="0.000%">
                  <c:v>8.0979334899009166E-3</c:v>
                </c:pt>
                <c:pt idx="828" formatCode="0.000%">
                  <c:v>8.0922327575677824E-3</c:v>
                </c:pt>
                <c:pt idx="829" formatCode="0.000%">
                  <c:v>8.0448557521296468E-3</c:v>
                </c:pt>
                <c:pt idx="830" formatCode="0.000%">
                  <c:v>7.9421730622290191E-3</c:v>
                </c:pt>
                <c:pt idx="831" formatCode="0.000%">
                  <c:v>7.8269259330777108E-3</c:v>
                </c:pt>
                <c:pt idx="832" formatCode="0.000%">
                  <c:v>8.3799132737175652E-3</c:v>
                </c:pt>
                <c:pt idx="833" formatCode="0.000%">
                  <c:v>8.2714120971438109E-3</c:v>
                </c:pt>
                <c:pt idx="834" formatCode="0.000%">
                  <c:v>8.1509981191479671E-3</c:v>
                </c:pt>
                <c:pt idx="835" formatCode="0.000%">
                  <c:v>8.1942423217893096E-3</c:v>
                </c:pt>
                <c:pt idx="836" formatCode="0.000%">
                  <c:v>8.0750380191895663E-3</c:v>
                </c:pt>
                <c:pt idx="837" formatCode="0.000%">
                  <c:v>7.9718286384628384E-3</c:v>
                </c:pt>
                <c:pt idx="838" formatCode="0.000%">
                  <c:v>7.9698525887111436E-3</c:v>
                </c:pt>
                <c:pt idx="839" formatCode="0.000%">
                  <c:v>8.3134225068387021E-3</c:v>
                </c:pt>
                <c:pt idx="840" formatCode="0.000%">
                  <c:v>8.3510241266503329E-3</c:v>
                </c:pt>
                <c:pt idx="841" formatCode="0.000%">
                  <c:v>8.2430222518794088E-3</c:v>
                </c:pt>
                <c:pt idx="842" formatCode="0.000%">
                  <c:v>8.1368908908519676E-3</c:v>
                </c:pt>
                <c:pt idx="843" formatCode="0.000%">
                  <c:v>8.0326037851085903E-3</c:v>
                </c:pt>
                <c:pt idx="844" formatCode="0.000%">
                  <c:v>7.9537438896085076E-3</c:v>
                </c:pt>
                <c:pt idx="845" formatCode="0.000%">
                  <c:v>7.852654366877489E-3</c:v>
                </c:pt>
                <c:pt idx="846" formatCode="0.000%">
                  <c:v>8.038299272076832E-3</c:v>
                </c:pt>
                <c:pt idx="847" formatCode="0.000%">
                  <c:v>8.1456017292675618E-3</c:v>
                </c:pt>
                <c:pt idx="848" formatCode="0.000%">
                  <c:v>8.0224873141620662E-3</c:v>
                </c:pt>
                <c:pt idx="849" formatCode="0.000%">
                  <c:v>7.9768097397841034E-3</c:v>
                </c:pt>
                <c:pt idx="850" formatCode="0.000%">
                  <c:v>8.9955882973807334E-3</c:v>
                </c:pt>
                <c:pt idx="851" formatCode="0.000%">
                  <c:v>8.8638586716787184E-3</c:v>
                </c:pt>
                <c:pt idx="852" formatCode="0.000%">
                  <c:v>9.2350392979645233E-3</c:v>
                </c:pt>
                <c:pt idx="853" formatCode="0.000%">
                  <c:v>9.2426929144000351E-3</c:v>
                </c:pt>
                <c:pt idx="854" formatCode="0.000%">
                  <c:v>9.1686722670517341E-3</c:v>
                </c:pt>
                <c:pt idx="855" formatCode="0.000%">
                  <c:v>1.1009887129593353E-2</c:v>
                </c:pt>
                <c:pt idx="856" formatCode="0.000%">
                  <c:v>1.1120075816656728E-2</c:v>
                </c:pt>
                <c:pt idx="857" formatCode="0.000%">
                  <c:v>1.0965692116011099E-2</c:v>
                </c:pt>
                <c:pt idx="858" formatCode="0.000%">
                  <c:v>1.0886414077907088E-2</c:v>
                </c:pt>
                <c:pt idx="859" formatCode="0.000%">
                  <c:v>1.0777689508024621E-2</c:v>
                </c:pt>
                <c:pt idx="860" formatCode="0.000%">
                  <c:v>1.0618325357486576E-2</c:v>
                </c:pt>
                <c:pt idx="861" formatCode="0.000%">
                  <c:v>1.0457837653909108E-2</c:v>
                </c:pt>
                <c:pt idx="862" formatCode="0.000%">
                  <c:v>1.0430022883179769E-2</c:v>
                </c:pt>
                <c:pt idx="863" formatCode="0.000%">
                  <c:v>1.0503419253906987E-2</c:v>
                </c:pt>
                <c:pt idx="864" formatCode="0.000%">
                  <c:v>1.0348292687329815E-2</c:v>
                </c:pt>
                <c:pt idx="865" formatCode="0.000%">
                  <c:v>1.0224947271079907E-2</c:v>
                </c:pt>
                <c:pt idx="866" formatCode="0.000%">
                  <c:v>1.0103863632070333E-2</c:v>
                </c:pt>
                <c:pt idx="867" formatCode="0.000%">
                  <c:v>1.0044920033858372E-2</c:v>
                </c:pt>
                <c:pt idx="868" formatCode="0.000%">
                  <c:v>9.9874123741843669E-3</c:v>
                </c:pt>
                <c:pt idx="869" formatCode="0.000%">
                  <c:v>9.8402720365877439E-3</c:v>
                </c:pt>
                <c:pt idx="870" formatCode="0.000%">
                  <c:v>9.6915440019343241E-3</c:v>
                </c:pt>
                <c:pt idx="871" formatCode="0.000%">
                  <c:v>9.735668666670326E-3</c:v>
                </c:pt>
                <c:pt idx="872" formatCode="0.000%">
                  <c:v>9.6041525943505682E-3</c:v>
                </c:pt>
                <c:pt idx="873" formatCode="0.000%">
                  <c:v>9.6512980807715015E-3</c:v>
                </c:pt>
                <c:pt idx="874" formatCode="0.000%">
                  <c:v>9.5054262400266175E-3</c:v>
                </c:pt>
                <c:pt idx="875" formatCode="0.000%">
                  <c:v>9.4613706282149716E-3</c:v>
                </c:pt>
                <c:pt idx="876" formatCode="0.000%">
                  <c:v>9.3825374041095876E-3</c:v>
                </c:pt>
                <c:pt idx="877" formatCode="0.000%">
                  <c:v>9.2447849025994126E-3</c:v>
                </c:pt>
                <c:pt idx="878" formatCode="0.000%">
                  <c:v>9.1050571913893052E-3</c:v>
                </c:pt>
                <c:pt idx="879" formatCode="0.000%">
                  <c:v>9.0341023054156307E-3</c:v>
                </c:pt>
                <c:pt idx="880" formatCode="0.000%">
                  <c:v>8.8975588972916922E-3</c:v>
                </c:pt>
                <c:pt idx="881" formatCode="0.000%">
                  <c:v>8.8312829023223637E-3</c:v>
                </c:pt>
                <c:pt idx="882" formatCode="0.000%">
                  <c:v>8.851655832092983E-3</c:v>
                </c:pt>
                <c:pt idx="883" formatCode="0.000%">
                  <c:v>8.7864245652444391E-3</c:v>
                </c:pt>
                <c:pt idx="884" formatCode="0.000%">
                  <c:v>8.6709410643544937E-3</c:v>
                </c:pt>
                <c:pt idx="885" formatCode="0.000%">
                  <c:v>8.6489688618507452E-3</c:v>
                </c:pt>
                <c:pt idx="886" formatCode="0.000%">
                  <c:v>8.6752822721837593E-3</c:v>
                </c:pt>
                <c:pt idx="887" formatCode="0.000%">
                  <c:v>9.4803853733381478E-3</c:v>
                </c:pt>
                <c:pt idx="888" formatCode="0.000%">
                  <c:v>9.4011369324243851E-3</c:v>
                </c:pt>
                <c:pt idx="889" formatCode="0.000%">
                  <c:v>9.9199261264148551E-3</c:v>
                </c:pt>
                <c:pt idx="890" formatCode="0.000%">
                  <c:v>9.865484596456588E-3</c:v>
                </c:pt>
                <c:pt idx="891" formatCode="0.000%">
                  <c:v>9.7510488017051034E-3</c:v>
                </c:pt>
                <c:pt idx="892" formatCode="0.000%">
                  <c:v>9.7931335205457826E-3</c:v>
                </c:pt>
                <c:pt idx="893" formatCode="0.000%">
                  <c:v>1.0026380215546396E-2</c:v>
                </c:pt>
                <c:pt idx="894" formatCode="0.000%">
                  <c:v>9.8786361011983428E-3</c:v>
                </c:pt>
                <c:pt idx="895" formatCode="0.000%">
                  <c:v>9.7293282236391946E-3</c:v>
                </c:pt>
                <c:pt idx="896" formatCode="0.000%">
                  <c:v>9.7221413717762384E-3</c:v>
                </c:pt>
                <c:pt idx="897" formatCode="0.000%">
                  <c:v>1.0314282906107386E-2</c:v>
                </c:pt>
                <c:pt idx="898" formatCode="0.000%">
                  <c:v>1.1810711194132321E-2</c:v>
                </c:pt>
                <c:pt idx="899" formatCode="0.000%">
                  <c:v>1.2430129200610361E-2</c:v>
                </c:pt>
                <c:pt idx="900" formatCode="0.000%">
                  <c:v>1.2749426206129844E-2</c:v>
                </c:pt>
                <c:pt idx="901" formatCode="0.000%">
                  <c:v>1.2913033436338033E-2</c:v>
                </c:pt>
                <c:pt idx="902" formatCode="0.000%">
                  <c:v>1.3009382750620585E-2</c:v>
                </c:pt>
                <c:pt idx="903" formatCode="0.000%">
                  <c:v>1.2824457819556353E-2</c:v>
                </c:pt>
                <c:pt idx="904" formatCode="0.000%">
                  <c:v>1.2633594770080789E-2</c:v>
                </c:pt>
                <c:pt idx="905" formatCode="0.000%">
                  <c:v>1.2517766786059497E-2</c:v>
                </c:pt>
                <c:pt idx="906" formatCode="0.000%">
                  <c:v>1.2328570507194622E-2</c:v>
                </c:pt>
                <c:pt idx="907" formatCode="0.000%">
                  <c:v>1.321017945481223E-2</c:v>
                </c:pt>
                <c:pt idx="908" formatCode="0.000%">
                  <c:v>1.3022041928649008E-2</c:v>
                </c:pt>
                <c:pt idx="909" formatCode="0.000%">
                  <c:v>1.2871921717900092E-2</c:v>
                </c:pt>
                <c:pt idx="910" formatCode="0.000%">
                  <c:v>1.2751108879246367E-2</c:v>
                </c:pt>
                <c:pt idx="911" formatCode="0.000%">
                  <c:v>1.4303428061862777E-2</c:v>
                </c:pt>
                <c:pt idx="912" formatCode="0.000%">
                  <c:v>1.4350972534684089E-2</c:v>
                </c:pt>
                <c:pt idx="913" formatCode="0.000%">
                  <c:v>1.4718929998832096E-2</c:v>
                </c:pt>
                <c:pt idx="914" formatCode="0.000%">
                  <c:v>1.4499051462119989E-2</c:v>
                </c:pt>
                <c:pt idx="915" formatCode="0.000%">
                  <c:v>1.4374137139396148E-2</c:v>
                </c:pt>
                <c:pt idx="916" formatCode="0.000%">
                  <c:v>1.4473850349754991E-2</c:v>
                </c:pt>
                <c:pt idx="917" formatCode="0.000%">
                  <c:v>1.4628997697336946E-2</c:v>
                </c:pt>
                <c:pt idx="918" formatCode="0.000%">
                  <c:v>1.4534866577297122E-2</c:v>
                </c:pt>
                <c:pt idx="919" formatCode="0.000%">
                  <c:v>1.4628720929296384E-2</c:v>
                </c:pt>
                <c:pt idx="920" formatCode="0.000%">
                  <c:v>1.4909040604492867E-2</c:v>
                </c:pt>
                <c:pt idx="921" formatCode="0.000%">
                  <c:v>1.4889127140098726E-2</c:v>
                </c:pt>
                <c:pt idx="922" formatCode="0.000%">
                  <c:v>1.4666646644144795E-2</c:v>
                </c:pt>
                <c:pt idx="923" formatCode="0.000%">
                  <c:v>1.4468317389063514E-2</c:v>
                </c:pt>
                <c:pt idx="924" formatCode="0.000%">
                  <c:v>1.4315280012230194E-2</c:v>
                </c:pt>
                <c:pt idx="925" formatCode="0.000%">
                  <c:v>1.4165254130219499E-2</c:v>
                </c:pt>
                <c:pt idx="926" formatCode="0.000%">
                  <c:v>1.4167208328971856E-2</c:v>
                </c:pt>
                <c:pt idx="927" formatCode="0.000%">
                  <c:v>1.396382820294617E-2</c:v>
                </c:pt>
                <c:pt idx="928" formatCode="0.000%">
                  <c:v>1.3926192700769046E-2</c:v>
                </c:pt>
                <c:pt idx="929" formatCode="0.000%">
                  <c:v>1.4170239159759596E-2</c:v>
                </c:pt>
                <c:pt idx="930" formatCode="0.000%">
                  <c:v>1.3998993089127547E-2</c:v>
                </c:pt>
                <c:pt idx="931" formatCode="0.000%">
                  <c:v>1.3798284432644426E-2</c:v>
                </c:pt>
                <c:pt idx="932" formatCode="0.000%">
                  <c:v>1.3765205181385156E-2</c:v>
                </c:pt>
                <c:pt idx="933" formatCode="0.000%">
                  <c:v>1.3557154844400935E-2</c:v>
                </c:pt>
                <c:pt idx="934" formatCode="0.000%">
                  <c:v>1.33522490259436E-2</c:v>
                </c:pt>
                <c:pt idx="935" formatCode="0.000%">
                  <c:v>1.3432575234454765E-2</c:v>
                </c:pt>
                <c:pt idx="936" formatCode="0.000%">
                  <c:v>1.3510035348081395E-2</c:v>
                </c:pt>
                <c:pt idx="937" formatCode="0.000%">
                  <c:v>1.3308659716636251E-2</c:v>
                </c:pt>
                <c:pt idx="938" formatCode="0.000%">
                  <c:v>1.3153205341270241E-2</c:v>
                </c:pt>
                <c:pt idx="939" formatCode="0.000%">
                  <c:v>1.2957299349290784E-2</c:v>
                </c:pt>
                <c:pt idx="940" formatCode="0.000%">
                  <c:v>1.2997301959803712E-2</c:v>
                </c:pt>
                <c:pt idx="941" formatCode="0.000%">
                  <c:v>1.2847644238820122E-2</c:v>
                </c:pt>
                <c:pt idx="942" formatCode="0.000%">
                  <c:v>1.2656425388421062E-2</c:v>
                </c:pt>
                <c:pt idx="943" formatCode="0.000%">
                  <c:v>1.2762427296728831E-2</c:v>
                </c:pt>
                <c:pt idx="944" formatCode="0.000%">
                  <c:v>1.2596355186686364E-2</c:v>
                </c:pt>
                <c:pt idx="945" formatCode="0.000%">
                  <c:v>1.2454241007363141E-2</c:v>
                </c:pt>
                <c:pt idx="946" formatCode="0.000%">
                  <c:v>1.2269061720335466E-2</c:v>
                </c:pt>
                <c:pt idx="947" formatCode="0.000%">
                  <c:v>1.2453472577256479E-2</c:v>
                </c:pt>
                <c:pt idx="948" formatCode="0.000%">
                  <c:v>1.2265248055196631E-2</c:v>
                </c:pt>
                <c:pt idx="949" formatCode="0.000%">
                  <c:v>1.21911123594133E-2</c:v>
                </c:pt>
                <c:pt idx="950" formatCode="0.000%">
                  <c:v>1.2523558757120299E-2</c:v>
                </c:pt>
                <c:pt idx="951" formatCode="0.000%">
                  <c:v>1.2361607428840037E-2</c:v>
                </c:pt>
                <c:pt idx="952" formatCode="0.000%">
                  <c:v>1.2174771376827188E-2</c:v>
                </c:pt>
                <c:pt idx="953" formatCode="0.000%">
                  <c:v>1.1990759205974836E-2</c:v>
                </c:pt>
                <c:pt idx="954" formatCode="0.000%">
                  <c:v>1.1888648247197835E-2</c:v>
                </c:pt>
                <c:pt idx="955" formatCode="0.000%">
                  <c:v>1.1721764305394993E-2</c:v>
                </c:pt>
                <c:pt idx="956" formatCode="0.000%">
                  <c:v>1.1702681986548858E-2</c:v>
                </c:pt>
                <c:pt idx="957" formatCode="0.000%">
                  <c:v>1.155505009543214E-2</c:v>
                </c:pt>
                <c:pt idx="958" formatCode="0.000%">
                  <c:v>1.1433005170413768E-2</c:v>
                </c:pt>
                <c:pt idx="959" formatCode="0.000%">
                  <c:v>1.1588451104867581E-2</c:v>
                </c:pt>
                <c:pt idx="960" formatCode="0.000%">
                  <c:v>1.1426435710212061E-2</c:v>
                </c:pt>
                <c:pt idx="961" formatCode="0.000%">
                  <c:v>1.1253734049124369E-2</c:v>
                </c:pt>
                <c:pt idx="962" formatCode="0.000%">
                  <c:v>1.1087025486890905E-2</c:v>
                </c:pt>
                <c:pt idx="963" formatCode="0.000%">
                  <c:v>1.0974263990015888E-2</c:v>
                </c:pt>
                <c:pt idx="964" formatCode="0.000%">
                  <c:v>1.0822265752553049E-2</c:v>
                </c:pt>
                <c:pt idx="965" formatCode="0.000%">
                  <c:v>1.0784609076749895E-2</c:v>
                </c:pt>
                <c:pt idx="966" formatCode="0.000%">
                  <c:v>1.0747956045228638E-2</c:v>
                </c:pt>
                <c:pt idx="967" formatCode="0.000%">
                  <c:v>1.0589051061150939E-2</c:v>
                </c:pt>
                <c:pt idx="968" formatCode="0.000%">
                  <c:v>1.0855374811787562E-2</c:v>
                </c:pt>
                <c:pt idx="969" formatCode="0.000%">
                  <c:v>1.0722825534123929E-2</c:v>
                </c:pt>
                <c:pt idx="970" formatCode="0.000%">
                  <c:v>1.0564308676491913E-2</c:v>
                </c:pt>
                <c:pt idx="971" formatCode="0.000%">
                  <c:v>1.0419044067371836E-2</c:v>
                </c:pt>
                <c:pt idx="972" formatCode="0.000%">
                  <c:v>1.1384190129275823E-2</c:v>
                </c:pt>
                <c:pt idx="973" formatCode="0.000%">
                  <c:v>1.1609771373826279E-2</c:v>
                </c:pt>
                <c:pt idx="974" formatCode="0.000%">
                  <c:v>1.1434298737217803E-2</c:v>
                </c:pt>
                <c:pt idx="975" formatCode="0.000%">
                  <c:v>1.1274790108183054E-2</c:v>
                </c:pt>
                <c:pt idx="976" formatCode="0.000%">
                  <c:v>1.115828235993672E-2</c:v>
                </c:pt>
                <c:pt idx="977" formatCode="0.000%">
                  <c:v>1.1639245992217573E-2</c:v>
                </c:pt>
                <c:pt idx="978" formatCode="0.000%">
                  <c:v>1.1515549741516133E-2</c:v>
                </c:pt>
                <c:pt idx="979" formatCode="0.000%">
                  <c:v>1.1459914889468086E-2</c:v>
                </c:pt>
                <c:pt idx="980" formatCode="0.000%">
                  <c:v>1.1299989371483354E-2</c:v>
                </c:pt>
                <c:pt idx="981" formatCode="0.000%">
                  <c:v>1.1342798023493484E-2</c:v>
                </c:pt>
                <c:pt idx="982" formatCode="0.000%">
                  <c:v>1.1184779613014943E-2</c:v>
                </c:pt>
                <c:pt idx="983" formatCode="0.000%">
                  <c:v>1.1019134092203581E-2</c:v>
                </c:pt>
                <c:pt idx="984" formatCode="0.000%">
                  <c:v>1.086640127446545E-2</c:v>
                </c:pt>
                <c:pt idx="985" formatCode="0.000%">
                  <c:v>1.0924116273546948E-2</c:v>
                </c:pt>
                <c:pt idx="986" formatCode="0.000%">
                  <c:v>1.0759006778845065E-2</c:v>
                </c:pt>
                <c:pt idx="987" formatCode="0.000%">
                  <c:v>1.0820514778013894E-2</c:v>
                </c:pt>
                <c:pt idx="988" formatCode="0.000%">
                  <c:v>1.0671037150126529E-2</c:v>
                </c:pt>
                <c:pt idx="989" formatCode="0.000%">
                  <c:v>1.0735683622555158E-2</c:v>
                </c:pt>
                <c:pt idx="990" formatCode="0.000%">
                  <c:v>1.0745801773636579E-2</c:v>
                </c:pt>
                <c:pt idx="991" formatCode="0.000%">
                  <c:v>1.0586930059537671E-2</c:v>
                </c:pt>
                <c:pt idx="992" formatCode="0.000%">
                  <c:v>1.0555595456580174E-2</c:v>
                </c:pt>
                <c:pt idx="993" formatCode="0.000%">
                  <c:v>1.0428469570348601E-2</c:v>
                </c:pt>
                <c:pt idx="994" formatCode="0.000%">
                  <c:v>1.0303658973990559E-2</c:v>
                </c:pt>
                <c:pt idx="995" formatCode="0.000%">
                  <c:v>1.0151621870653341E-2</c:v>
                </c:pt>
                <c:pt idx="996" formatCode="0.000%">
                  <c:v>1.0013179505361191E-2</c:v>
                </c:pt>
                <c:pt idx="997" formatCode="0.000%">
                  <c:v>9.9224921714450281E-3</c:v>
                </c:pt>
                <c:pt idx="998" formatCode="0.000%">
                  <c:v>9.8069962458245206E-3</c:v>
                </c:pt>
                <c:pt idx="999" formatCode="0.000%">
                  <c:v>9.7553503322355233E-3</c:v>
                </c:pt>
                <c:pt idx="1000" formatCode="0.000%">
                  <c:v>9.6701527548176975E-3</c:v>
                </c:pt>
                <c:pt idx="1001" formatCode="0.000%">
                  <c:v>9.5239959403846369E-3</c:v>
                </c:pt>
                <c:pt idx="1002" formatCode="0.000%">
                  <c:v>9.4159600526069094E-3</c:v>
                </c:pt>
                <c:pt idx="1003" formatCode="0.000%">
                  <c:v>9.2898059506601356E-3</c:v>
                </c:pt>
                <c:pt idx="1004" formatCode="0.000%">
                  <c:v>9.1534954942302151E-3</c:v>
                </c:pt>
                <c:pt idx="1005" formatCode="0.000%">
                  <c:v>9.2167177113116599E-3</c:v>
                </c:pt>
                <c:pt idx="1006" formatCode="0.000%">
                  <c:v>9.077414213800419E-3</c:v>
                </c:pt>
                <c:pt idx="1007" formatCode="0.000%">
                  <c:v>8.9778875769659042E-3</c:v>
                </c:pt>
                <c:pt idx="1008" formatCode="0.000%">
                  <c:v>8.9097918822102426E-3</c:v>
                </c:pt>
                <c:pt idx="1009" formatCode="0.000%">
                  <c:v>8.7793997313467022E-3</c:v>
                </c:pt>
                <c:pt idx="1010" formatCode="0.000%">
                  <c:v>8.6856504565569204E-3</c:v>
                </c:pt>
                <c:pt idx="1011" formatCode="0.000%">
                  <c:v>8.6242279734410308E-3</c:v>
                </c:pt>
                <c:pt idx="1012" formatCode="0.000%">
                  <c:v>8.564227279430776E-3</c:v>
                </c:pt>
                <c:pt idx="1013" formatCode="0.000%">
                  <c:v>8.452550456929192E-3</c:v>
                </c:pt>
                <c:pt idx="1014" formatCode="0.000%">
                  <c:v>8.3293001476790283E-3</c:v>
                </c:pt>
                <c:pt idx="1015" formatCode="0.000%">
                  <c:v>9.0551600605191986E-3</c:v>
                </c:pt>
                <c:pt idx="1016" formatCode="0.000%">
                  <c:v>8.9351019026071218E-3</c:v>
                </c:pt>
                <c:pt idx="1017" formatCode="0.000%">
                  <c:v>8.9521486040879724E-3</c:v>
                </c:pt>
                <c:pt idx="1018" formatCode="0.000%">
                  <c:v>9.1548749686046482E-3</c:v>
                </c:pt>
                <c:pt idx="1019" formatCode="0.000%">
                  <c:v>9.2180466271363868E-3</c:v>
                </c:pt>
                <c:pt idx="1020" formatCode="0.000%">
                  <c:v>9.1445728227981613E-3</c:v>
                </c:pt>
                <c:pt idx="1021" formatCode="0.000%">
                  <c:v>9.1550268021516421E-3</c:v>
                </c:pt>
                <c:pt idx="1022" formatCode="0.000%">
                  <c:v>9.1200372957390627E-3</c:v>
                </c:pt>
                <c:pt idx="1023" formatCode="0.000%">
                  <c:v>9.08596873577063E-3</c:v>
                </c:pt>
                <c:pt idx="1024" formatCode="0.000%">
                  <c:v>9.0154413664212396E-3</c:v>
                </c:pt>
                <c:pt idx="1025" formatCode="0.000%">
                  <c:v>8.9841436731854397E-3</c:v>
                </c:pt>
                <c:pt idx="1026" formatCode="0.000%">
                  <c:v>8.9536803837430377E-3</c:v>
                </c:pt>
                <c:pt idx="1027" formatCode="0.000%">
                  <c:v>8.8226039603848325E-3</c:v>
                </c:pt>
                <c:pt idx="1028" formatCode="0.000%">
                  <c:v>8.6935717873923481E-3</c:v>
                </c:pt>
                <c:pt idx="1029" formatCode="0.000%">
                  <c:v>8.6709771485033831E-3</c:v>
                </c:pt>
                <c:pt idx="1030" formatCode="0.000%">
                  <c:v>8.6490039523965875E-3</c:v>
                </c:pt>
                <c:pt idx="1031" formatCode="0.000%">
                  <c:v>8.5226821651117925E-3</c:v>
                </c:pt>
                <c:pt idx="1032" formatCode="0.000%">
                  <c:v>8.3938684734089792E-3</c:v>
                </c:pt>
                <c:pt idx="1033" formatCode="0.000%">
                  <c:v>8.3077263502370196E-3</c:v>
                </c:pt>
                <c:pt idx="1034" formatCode="0.000%">
                  <c:v>8.2233063664872569E-3</c:v>
                </c:pt>
                <c:pt idx="1035" formatCode="0.000%">
                  <c:v>8.1405825693986154E-3</c:v>
                </c:pt>
                <c:pt idx="1036" formatCode="0.000%">
                  <c:v>8.1336346138808496E-3</c:v>
                </c:pt>
                <c:pt idx="1037" formatCode="0.000%">
                  <c:v>8.029404191542298E-3</c:v>
                </c:pt>
                <c:pt idx="1038" formatCode="0.000%">
                  <c:v>8.0257206356203516E-3</c:v>
                </c:pt>
                <c:pt idx="1039" formatCode="0.000%">
                  <c:v>7.9799640330888502E-3</c:v>
                </c:pt>
                <c:pt idx="1040" formatCode="0.000%">
                  <c:v>7.935328045538502E-3</c:v>
                </c:pt>
                <c:pt idx="1041" formatCode="0.000%">
                  <c:v>7.9344406390495226E-3</c:v>
                </c:pt>
                <c:pt idx="1042" formatCode="0.000%">
                  <c:v>7.8193150471740566E-3</c:v>
                </c:pt>
                <c:pt idx="1043" formatCode="0.000%">
                  <c:v>8.3730184027478172E-3</c:v>
                </c:pt>
                <c:pt idx="1044" formatCode="0.000%">
                  <c:v>8.6893160868719132E-3</c:v>
                </c:pt>
                <c:pt idx="1045" formatCode="0.000%">
                  <c:v>8.7700677098779545E-3</c:v>
                </c:pt>
                <c:pt idx="1046" formatCode="0.000%">
                  <c:v>8.9110417464384403E-3</c:v>
                </c:pt>
                <c:pt idx="1047" formatCode="0.000%">
                  <c:v>8.7763583026541012E-3</c:v>
                </c:pt>
                <c:pt idx="1048" formatCode="0.000%">
                  <c:v>9.3481940023123471E-3</c:v>
                </c:pt>
                <c:pt idx="1049" formatCode="0.000%">
                  <c:v>9.6055749006356932E-3</c:v>
                </c:pt>
                <c:pt idx="1050" formatCode="0.000%">
                  <c:v>9.4643571940502495E-3</c:v>
                </c:pt>
                <c:pt idx="1051" formatCode="0.000%">
                  <c:v>9.3213108189606902E-3</c:v>
                </c:pt>
                <c:pt idx="1052" formatCode="0.000%">
                  <c:v>9.4382323727572708E-3</c:v>
                </c:pt>
                <c:pt idx="1053" formatCode="0.000%">
                  <c:v>9.2955808539594998E-3</c:v>
                </c:pt>
                <c:pt idx="1054" formatCode="0.000%">
                  <c:v>9.7270544724558563E-3</c:v>
                </c:pt>
                <c:pt idx="1055" formatCode="0.000%">
                  <c:v>9.6774025982605399E-3</c:v>
                </c:pt>
                <c:pt idx="1056" formatCode="0.000%">
                  <c:v>9.7220140617752231E-3</c:v>
                </c:pt>
                <c:pt idx="1057" formatCode="0.000%">
                  <c:v>9.8872155177701319E-3</c:v>
                </c:pt>
                <c:pt idx="1058" formatCode="0.000%">
                  <c:v>9.7723753393936675E-3</c:v>
                </c:pt>
                <c:pt idx="1059" formatCode="0.000%">
                  <c:v>9.6596759873595044E-3</c:v>
                </c:pt>
                <c:pt idx="1060" formatCode="0.000%">
                  <c:v>9.5490868660488542E-3</c:v>
                </c:pt>
                <c:pt idx="1061" formatCode="0.000%">
                  <c:v>9.7223715304490602E-3</c:v>
                </c:pt>
                <c:pt idx="1062" formatCode="0.000%">
                  <c:v>9.6728368605494327E-3</c:v>
                </c:pt>
                <c:pt idx="1063" formatCode="0.000%">
                  <c:v>9.6245446511967359E-3</c:v>
                </c:pt>
                <c:pt idx="1064" formatCode="0.000%">
                  <c:v>9.542164531729333E-3</c:v>
                </c:pt>
                <c:pt idx="1065" formatCode="0.000%">
                  <c:v>9.7888363369746673E-3</c:v>
                </c:pt>
                <c:pt idx="1066" formatCode="0.000%">
                  <c:v>9.7029210718789904E-3</c:v>
                </c:pt>
                <c:pt idx="1067" formatCode="0.000%">
                  <c:v>9.5915210997682687E-3</c:v>
                </c:pt>
                <c:pt idx="1068" formatCode="0.000%">
                  <c:v>9.4505216097885789E-3</c:v>
                </c:pt>
                <c:pt idx="1069" formatCode="0.000%">
                  <c:v>9.3237861374105141E-3</c:v>
                </c:pt>
                <c:pt idx="1070" formatCode="0.000%">
                  <c:v>1.0174723499834448E-2</c:v>
                </c:pt>
                <c:pt idx="1071" formatCode="0.000%">
                  <c:v>1.011406191147458E-2</c:v>
                </c:pt>
                <c:pt idx="1072" formatCode="0.000%">
                  <c:v>1.0406748815007822E-2</c:v>
                </c:pt>
                <c:pt idx="1073" formatCode="0.000%">
                  <c:v>1.0427195609161008E-2</c:v>
                </c:pt>
                <c:pt idx="1074" formatCode="0.000%">
                  <c:v>1.0961962234178493E-2</c:v>
                </c:pt>
                <c:pt idx="1075" formatCode="0.000%">
                  <c:v>1.081016547250082E-2</c:v>
                </c:pt>
                <c:pt idx="1076" formatCode="0.000%">
                  <c:v>1.1226258825475363E-2</c:v>
                </c:pt>
                <c:pt idx="1077" formatCode="0.000%">
                  <c:v>1.1271558037825409E-2</c:v>
                </c:pt>
                <c:pt idx="1078" formatCode="0.000%">
                  <c:v>1.1577416809550592E-2</c:v>
                </c:pt>
                <c:pt idx="1079" formatCode="0.000%">
                  <c:v>1.2029774835074959E-2</c:v>
                </c:pt>
                <c:pt idx="1080" formatCode="0.000%">
                  <c:v>1.1926819278631024E-2</c:v>
                </c:pt>
                <c:pt idx="1081" formatCode="0.000%">
                  <c:v>1.2061573179397905E-2</c:v>
                </c:pt>
                <c:pt idx="1082" formatCode="0.000%">
                  <c:v>1.1992376792575848E-2</c:v>
                </c:pt>
                <c:pt idx="1083" formatCode="0.000%">
                  <c:v>1.2124462384001134E-2</c:v>
                </c:pt>
                <c:pt idx="1084" formatCode="0.000%">
                  <c:v>1.2719768490740184E-2</c:v>
                </c:pt>
                <c:pt idx="1085" formatCode="0.000%">
                  <c:v>1.2539487036728657E-2</c:v>
                </c:pt>
                <c:pt idx="1086" formatCode="0.000%">
                  <c:v>1.2931418061835192E-2</c:v>
                </c:pt>
                <c:pt idx="1087" formatCode="0.000%">
                  <c:v>1.2762442003678556E-2</c:v>
                </c:pt>
                <c:pt idx="1088" formatCode="0.000%">
                  <c:v>1.2864428791063398E-2</c:v>
                </c:pt>
                <c:pt idx="1089" formatCode="0.000%">
                  <c:v>1.2776099650391375E-2</c:v>
                </c:pt>
                <c:pt idx="1090" formatCode="0.000%">
                  <c:v>1.2594914077056211E-2</c:v>
                </c:pt>
                <c:pt idx="1091" formatCode="0.000%">
                  <c:v>1.2551808825431334E-2</c:v>
                </c:pt>
                <c:pt idx="1092" formatCode="0.000%">
                  <c:v>1.2470824657835212E-2</c:v>
                </c:pt>
                <c:pt idx="1093" formatCode="0.000%">
                  <c:v>1.2391764346414782E-2</c:v>
                </c:pt>
                <c:pt idx="1094" formatCode="0.000%">
                  <c:v>1.2216756889967331E-2</c:v>
                </c:pt>
                <c:pt idx="1095" formatCode="0.000%">
                  <c:v>1.2805142499843852E-2</c:v>
                </c:pt>
                <c:pt idx="1096" formatCode="0.000%">
                  <c:v>1.2638335499901404E-2</c:v>
                </c:pt>
                <c:pt idx="1097" formatCode="0.000%">
                  <c:v>1.2495427102817496E-2</c:v>
                </c:pt>
                <c:pt idx="1098" formatCode="0.000%">
                  <c:v>1.2811191495226788E-2</c:v>
                </c:pt>
                <c:pt idx="1099" formatCode="0.000%">
                  <c:v>1.262053202925891E-2</c:v>
                </c:pt>
                <c:pt idx="1100" formatCode="0.000%">
                  <c:v>1.253792222979962E-2</c:v>
                </c:pt>
                <c:pt idx="1101" formatCode="0.000%">
                  <c:v>1.2496339825136331E-2</c:v>
                </c:pt>
                <c:pt idx="1102" formatCode="0.000%">
                  <c:v>1.2551842643792568E-2</c:v>
                </c:pt>
                <c:pt idx="1103" formatCode="0.000%">
                  <c:v>1.2509887734983623E-2</c:v>
                </c:pt>
                <c:pt idx="1104" formatCode="0.000%">
                  <c:v>1.2348172836806136E-2</c:v>
                </c:pt>
                <c:pt idx="1105" formatCode="0.000%">
                  <c:v>1.2164622938480576E-2</c:v>
                </c:pt>
                <c:pt idx="1106" formatCode="0.000%">
                  <c:v>1.1983893761976762E-2</c:v>
                </c:pt>
                <c:pt idx="1107" formatCode="0.000%">
                  <c:v>1.1957436949756215E-2</c:v>
                </c:pt>
                <c:pt idx="1108" formatCode="0.000%">
                  <c:v>1.1776709619209151E-2</c:v>
                </c:pt>
                <c:pt idx="1109" formatCode="0.000%">
                  <c:v>1.1917640822390904E-2</c:v>
                </c:pt>
                <c:pt idx="1110" formatCode="0.000%">
                  <c:v>1.1766233802214393E-2</c:v>
                </c:pt>
                <c:pt idx="1111" formatCode="0.000%">
                  <c:v>1.1973551275696001E-2</c:v>
                </c:pt>
                <c:pt idx="1112" formatCode="0.000%">
                  <c:v>1.1795759926650327E-2</c:v>
                </c:pt>
                <c:pt idx="1113" formatCode="0.000%">
                  <c:v>1.1822256708418853E-2</c:v>
                </c:pt>
                <c:pt idx="1114" formatCode="0.000%">
                  <c:v>1.184790196909824E-2</c:v>
                </c:pt>
                <c:pt idx="1115" formatCode="0.000%">
                  <c:v>1.1926298572368594E-2</c:v>
                </c:pt>
                <c:pt idx="1116" formatCode="0.000%">
                  <c:v>1.1746041874102216E-2</c:v>
                </c:pt>
                <c:pt idx="1117" formatCode="0.000%">
                  <c:v>1.1581468590680452E-2</c:v>
                </c:pt>
                <c:pt idx="1118" formatCode="0.000%">
                  <c:v>1.140642372855797E-2</c:v>
                </c:pt>
                <c:pt idx="1119" formatCode="0.000%">
                  <c:v>1.1317168692175089E-2</c:v>
                </c:pt>
                <c:pt idx="1120" formatCode="0.000%">
                  <c:v>1.1149482409104629E-2</c:v>
                </c:pt>
                <c:pt idx="1121" formatCode="0.000%">
                  <c:v>1.1103226074038375E-2</c:v>
                </c:pt>
                <c:pt idx="1122" formatCode="0.000%">
                  <c:v>1.1102170074974958E-2</c:v>
                </c:pt>
                <c:pt idx="1123" formatCode="0.000%">
                  <c:v>1.1779661920550161E-2</c:v>
                </c:pt>
                <c:pt idx="1124" formatCode="0.000%">
                  <c:v>1.1601621520873094E-2</c:v>
                </c:pt>
                <c:pt idx="1125" formatCode="0.000%">
                  <c:v>1.2555265558966808E-2</c:v>
                </c:pt>
                <c:pt idx="1126" formatCode="0.000%">
                  <c:v>1.239276613426126E-2</c:v>
                </c:pt>
                <c:pt idx="1127" formatCode="0.000%">
                  <c:v>1.257172354471486E-2</c:v>
                </c:pt>
                <c:pt idx="1128" formatCode="0.000%">
                  <c:v>1.2384740041607487E-2</c:v>
                </c:pt>
                <c:pt idx="1129" formatCode="0.000%">
                  <c:v>1.2444088247889033E-2</c:v>
                </c:pt>
                <c:pt idx="1130" formatCode="0.000%">
                  <c:v>1.2283512215633299E-2</c:v>
                </c:pt>
                <c:pt idx="1131" formatCode="0.000%">
                  <c:v>1.2100955837497471E-2</c:v>
                </c:pt>
                <c:pt idx="1132" formatCode="0.000%">
                  <c:v>1.2228660524179751E-2</c:v>
                </c:pt>
                <c:pt idx="1133" formatCode="0.000%">
                  <c:v>1.2121424589096911E-2</c:v>
                </c:pt>
                <c:pt idx="1134" formatCode="0.000%">
                  <c:v>1.1941359472316723E-2</c:v>
                </c:pt>
                <c:pt idx="1135" formatCode="0.000%">
                  <c:v>1.2457655640836911E-2</c:v>
                </c:pt>
                <c:pt idx="1136" formatCode="0.000%">
                  <c:v>1.2318173100898746E-2</c:v>
                </c:pt>
                <c:pt idx="1137" formatCode="0.000%">
                  <c:v>1.2242763858189629E-2</c:v>
                </c:pt>
                <c:pt idx="1138" formatCode="0.000%">
                  <c:v>1.2209164954278092E-2</c:v>
                </c:pt>
                <c:pt idx="1139" formatCode="0.000%">
                  <c:v>1.2176485437692978E-2</c:v>
                </c:pt>
                <c:pt idx="1140" formatCode="0.000%">
                  <c:v>1.202055712876565E-2</c:v>
                </c:pt>
                <c:pt idx="1141" formatCode="0.000%">
                  <c:v>1.1917800966425859E-2</c:v>
                </c:pt>
                <c:pt idx="1142" formatCode="0.000%">
                  <c:v>1.2435753313695192E-2</c:v>
                </c:pt>
                <c:pt idx="1143" formatCode="0.000%">
                  <c:v>1.2275321652189343E-2</c:v>
                </c:pt>
                <c:pt idx="1144" formatCode="0.000%">
                  <c:v>1.2089789742372166E-2</c:v>
                </c:pt>
                <c:pt idx="1145" formatCode="0.000%">
                  <c:v>1.1907062002623663E-2</c:v>
                </c:pt>
                <c:pt idx="1146" formatCode="0.000%">
                  <c:v>1.1730293336839216E-2</c:v>
                </c:pt>
                <c:pt idx="1147" formatCode="0.000%">
                  <c:v>1.2560724036266603E-2</c:v>
                </c:pt>
                <c:pt idx="1148" formatCode="0.000%">
                  <c:v>1.2398130289111672E-2</c:v>
                </c:pt>
                <c:pt idx="1149" formatCode="0.000%">
                  <c:v>1.2238350608877598E-2</c:v>
                </c:pt>
                <c:pt idx="1150" formatCode="0.000%">
                  <c:v>1.2103053699667706E-2</c:v>
                </c:pt>
                <c:pt idx="1151" formatCode="0.000%">
                  <c:v>1.2172279638232477E-2</c:v>
                </c:pt>
                <c:pt idx="1152" formatCode="0.000%">
                  <c:v>1.214061200449092E-2</c:v>
                </c:pt>
                <c:pt idx="1153" formatCode="0.000%">
                  <c:v>1.200719059764945E-2</c:v>
                </c:pt>
                <c:pt idx="1154" formatCode="0.000%">
                  <c:v>1.1825711279531262E-2</c:v>
                </c:pt>
                <c:pt idx="1155" formatCode="0.000%">
                  <c:v>1.1964615491056445E-2</c:v>
                </c:pt>
                <c:pt idx="1156" formatCode="0.000%">
                  <c:v>1.2773310578442963E-2</c:v>
                </c:pt>
                <c:pt idx="1157" formatCode="0.000%">
                  <c:v>1.2654554090893999E-2</c:v>
                </c:pt>
                <c:pt idx="1158" formatCode="0.000%">
                  <c:v>1.2466298851791624E-2</c:v>
                </c:pt>
                <c:pt idx="1159" formatCode="0.000%">
                  <c:v>1.2280934363895759E-2</c:v>
                </c:pt>
                <c:pt idx="1160" formatCode="0.000%">
                  <c:v>1.2206420785177214E-2</c:v>
                </c:pt>
                <c:pt idx="1161" formatCode="0.000%">
                  <c:v>1.2133705416453051E-2</c:v>
                </c:pt>
                <c:pt idx="1162" formatCode="0.000%">
                  <c:v>1.196285931202337E-2</c:v>
                </c:pt>
                <c:pt idx="1163" formatCode="0.000%">
                  <c:v>1.1832865368611539E-2</c:v>
                </c:pt>
                <c:pt idx="1164" formatCode="0.000%">
                  <c:v>1.165402084032527E-2</c:v>
                </c:pt>
                <c:pt idx="1165" formatCode="0.000%">
                  <c:v>1.159490041761177E-2</c:v>
                </c:pt>
                <c:pt idx="1166" formatCode="0.000%">
                  <c:v>1.1432780249069059E-2</c:v>
                </c:pt>
                <c:pt idx="1167" formatCode="0.000%">
                  <c:v>1.1342936581714563E-2</c:v>
                </c:pt>
                <c:pt idx="1168" formatCode="0.000%">
                  <c:v>1.133478469084854E-2</c:v>
                </c:pt>
                <c:pt idx="1169" formatCode="0.000%">
                  <c:v>1.1176896871147089E-2</c:v>
                </c:pt>
                <c:pt idx="1170" formatCode="0.000%">
                  <c:v>1.1129929602572062E-2</c:v>
                </c:pt>
                <c:pt idx="1171" formatCode="0.000%">
                  <c:v>1.1298631464450181E-2</c:v>
                </c:pt>
                <c:pt idx="1172" formatCode="0.000%">
                  <c:v>1.1127861464826912E-2</c:v>
                </c:pt>
                <c:pt idx="1173" formatCode="0.000%">
                  <c:v>1.097335052556731E-2</c:v>
                </c:pt>
                <c:pt idx="1174" formatCode="0.000%">
                  <c:v>1.0838680228895919E-2</c:v>
                </c:pt>
                <c:pt idx="1175" formatCode="0.000%">
                  <c:v>1.0706431685259636E-2</c:v>
                </c:pt>
                <c:pt idx="1176" formatCode="0.000%">
                  <c:v>1.0894441199446513E-2</c:v>
                </c:pt>
                <c:pt idx="1177" formatCode="0.000%">
                  <c:v>1.0761188762248883E-2</c:v>
                </c:pt>
                <c:pt idx="1178" formatCode="0.000%">
                  <c:v>1.0655002959617096E-2</c:v>
                </c:pt>
                <c:pt idx="1179" formatCode="0.000%">
                  <c:v>1.1966545676483493E-2</c:v>
                </c:pt>
                <c:pt idx="1180" formatCode="0.000%">
                  <c:v>1.1788862072504911E-2</c:v>
                </c:pt>
                <c:pt idx="1181" formatCode="0.000%">
                  <c:v>1.1639714382045998E-2</c:v>
                </c:pt>
                <c:pt idx="1182" formatCode="0.000%">
                  <c:v>1.1516008960084225E-2</c:v>
                </c:pt>
                <c:pt idx="1183" formatCode="0.000%">
                  <c:v>1.1424312167376991E-2</c:v>
                </c:pt>
                <c:pt idx="1184" formatCode="0.000%">
                  <c:v>1.2176800123297896E-2</c:v>
                </c:pt>
                <c:pt idx="1185" formatCode="0.000%">
                  <c:v>1.1992757289525424E-2</c:v>
                </c:pt>
                <c:pt idx="1186" formatCode="0.000%">
                  <c:v>1.1824188791765009E-2</c:v>
                </c:pt>
                <c:pt idx="1187" formatCode="0.000%">
                  <c:v>1.1696884087901453E-2</c:v>
                </c:pt>
                <c:pt idx="1188" formatCode="0.000%">
                  <c:v>1.1533108186643708E-2</c:v>
                </c:pt>
                <c:pt idx="1189" formatCode="0.000%">
                  <c:v>1.135879425429844E-2</c:v>
                </c:pt>
                <c:pt idx="1190" formatCode="0.000%">
                  <c:v>1.1307145559518495E-2</c:v>
                </c:pt>
                <c:pt idx="1191" formatCode="0.000%">
                  <c:v>1.1149708268964467E-2</c:v>
                </c:pt>
                <c:pt idx="1192" formatCode="0.000%">
                  <c:v>1.1147264895413773E-2</c:v>
                </c:pt>
                <c:pt idx="1193" formatCode="0.000%">
                  <c:v>1.1009480878273439E-2</c:v>
                </c:pt>
                <c:pt idx="1194" formatCode="0.000%">
                  <c:v>1.0929199839548933E-2</c:v>
                </c:pt>
                <c:pt idx="1195" formatCode="0.000%">
                  <c:v>1.0888709145661505E-2</c:v>
                </c:pt>
                <c:pt idx="1196" formatCode="0.000%">
                  <c:v>1.0738112834807061E-2</c:v>
                </c:pt>
                <c:pt idx="1197" formatCode="0.000%">
                  <c:v>1.0664091861731907E-2</c:v>
                </c:pt>
                <c:pt idx="1198" formatCode="0.000%">
                  <c:v>1.0559884922592336E-2</c:v>
                </c:pt>
                <c:pt idx="1199" formatCode="0.000%">
                  <c:v>1.041469320196429E-2</c:v>
                </c:pt>
                <c:pt idx="1200" formatCode="0.000%">
                  <c:v>1.02718965851643E-2</c:v>
                </c:pt>
                <c:pt idx="1201" formatCode="0.000%">
                  <c:v>1.0249219661643549E-2</c:v>
                </c:pt>
                <c:pt idx="1202" formatCode="0.000%">
                  <c:v>1.0274731556709504E-2</c:v>
                </c:pt>
                <c:pt idx="1203" formatCode="0.000%">
                  <c:v>1.0251975678159253E-2</c:v>
                </c:pt>
                <c:pt idx="1204" formatCode="0.000%">
                  <c:v>1.0111870012337074E-2</c:v>
                </c:pt>
                <c:pt idx="1205" formatCode="0.000%">
                  <c:v>1.0093682068106255E-2</c:v>
                </c:pt>
                <c:pt idx="1206" formatCode="0.000%">
                  <c:v>9.9562013419400817E-3</c:v>
                </c:pt>
                <c:pt idx="1207" formatCode="0.000%">
                  <c:v>9.9008669724631668E-3</c:v>
                </c:pt>
                <c:pt idx="1208" formatCode="0.000%">
                  <c:v>9.8125609196692172E-3</c:v>
                </c:pt>
                <c:pt idx="1209" formatCode="0.000%">
                  <c:v>9.9094783539878141E-3</c:v>
                </c:pt>
                <c:pt idx="1210" formatCode="0.000%">
                  <c:v>9.7597043198402508E-3</c:v>
                </c:pt>
                <c:pt idx="1211" formatCode="0.000%">
                  <c:v>9.8014934351040185E-3</c:v>
                </c:pt>
                <c:pt idx="1212" formatCode="0.000%">
                  <c:v>9.688250376184317E-3</c:v>
                </c:pt>
                <c:pt idx="1213" formatCode="0.000%">
                  <c:v>9.6044952751868501E-3</c:v>
                </c:pt>
                <c:pt idx="1214" formatCode="0.000%">
                  <c:v>9.5579254865453944E-3</c:v>
                </c:pt>
                <c:pt idx="1215" formatCode="0.000%">
                  <c:v>9.4492497807055226E-3</c:v>
                </c:pt>
                <c:pt idx="1216" formatCode="0.000%">
                  <c:v>9.3706815000627608E-3</c:v>
                </c:pt>
                <c:pt idx="1217" formatCode="0.000%">
                  <c:v>9.2452896992116975E-3</c:v>
                </c:pt>
                <c:pt idx="1218" formatCode="0.000%">
                  <c:v>9.207937889325675E-3</c:v>
                </c:pt>
                <c:pt idx="1219" formatCode="0.000%">
                  <c:v>9.0852923215749646E-3</c:v>
                </c:pt>
                <c:pt idx="1220" formatCode="0.000%">
                  <c:v>9.0147801122054498E-3</c:v>
                </c:pt>
                <c:pt idx="1221" formatCode="0.000%">
                  <c:v>8.8954073913043719E-3</c:v>
                </c:pt>
                <c:pt idx="1222" formatCode="0.000%">
                  <c:v>8.7993990975267309E-3</c:v>
                </c:pt>
                <c:pt idx="1223" formatCode="0.000%">
                  <c:v>8.7052594299783844E-3</c:v>
                </c:pt>
                <c:pt idx="1224" formatCode="0.000%">
                  <c:v>8.6823438938417336E-3</c:v>
                </c:pt>
                <c:pt idx="1225" formatCode="0.000%">
                  <c:v>8.5686406521806556E-3</c:v>
                </c:pt>
                <c:pt idx="1226" formatCode="0.000%">
                  <c:v>8.4391323338016706E-3</c:v>
                </c:pt>
                <c:pt idx="1227" formatCode="0.000%">
                  <c:v>9.1532718691730297E-3</c:v>
                </c:pt>
                <c:pt idx="1228" formatCode="0.000%">
                  <c:v>9.0315510480572757E-3</c:v>
                </c:pt>
                <c:pt idx="1229" formatCode="0.000%">
                  <c:v>9.3913176340519183E-3</c:v>
                </c:pt>
                <c:pt idx="1230" formatCode="0.000%">
                  <c:v>9.5053112256540499E-3</c:v>
                </c:pt>
                <c:pt idx="1231" formatCode="0.000%">
                  <c:v>9.5047574009886494E-3</c:v>
                </c:pt>
                <c:pt idx="1232" formatCode="0.000%">
                  <c:v>9.460718833899413E-3</c:v>
                </c:pt>
                <c:pt idx="1233" formatCode="0.000%">
                  <c:v>9.5718360218129597E-3</c:v>
                </c:pt>
                <c:pt idx="1234" formatCode="0.000%">
                  <c:v>9.9835586582952395E-3</c:v>
                </c:pt>
                <c:pt idx="1235" formatCode="0.000%">
                  <c:v>9.8364780373420852E-3</c:v>
                </c:pt>
                <c:pt idx="1236" formatCode="0.000%">
                  <c:v>9.7032783724749338E-3</c:v>
                </c:pt>
                <c:pt idx="1237" formatCode="0.000%">
                  <c:v>9.5605440660313686E-3</c:v>
                </c:pt>
                <c:pt idx="1238" formatCode="0.000%">
                  <c:v>9.4518190182298657E-3</c:v>
                </c:pt>
                <c:pt idx="1239" formatCode="0.000%">
                  <c:v>9.5633036274485519E-3</c:v>
                </c:pt>
                <c:pt idx="1240" formatCode="0.000%">
                  <c:v>9.4227423281467021E-3</c:v>
                </c:pt>
                <c:pt idx="1241" formatCode="0.000%">
                  <c:v>9.6759718268072756E-3</c:v>
                </c:pt>
                <c:pt idx="1242" formatCode="0.000%">
                  <c:v>9.533661304523728E-3</c:v>
                </c:pt>
                <c:pt idx="1243" formatCode="0.000%">
                  <c:v>9.4055290618493062E-3</c:v>
                </c:pt>
                <c:pt idx="1244" formatCode="0.000%">
                  <c:v>9.4596542022049156E-3</c:v>
                </c:pt>
                <c:pt idx="1245" formatCode="0.000%">
                  <c:v>9.5118613266034491E-3</c:v>
                </c:pt>
                <c:pt idx="1246" formatCode="0.000%">
                  <c:v>9.4319266706033231E-3</c:v>
                </c:pt>
                <c:pt idx="1247" formatCode="0.000%">
                  <c:v>9.3256315334699531E-3</c:v>
                </c:pt>
                <c:pt idx="1248" formatCode="0.000%">
                  <c:v>9.2861930516820335E-3</c:v>
                </c:pt>
                <c:pt idx="1249" formatCode="0.000%">
                  <c:v>9.2112094727736151E-3</c:v>
                </c:pt>
                <c:pt idx="1250" formatCode="0.000%">
                  <c:v>9.1747473290971285E-3</c:v>
                </c:pt>
                <c:pt idx="1251" formatCode="0.000%">
                  <c:v>9.0733515801048759E-3</c:v>
                </c:pt>
                <c:pt idx="1252" formatCode="0.000%">
                  <c:v>8.9529848446931876E-3</c:v>
                </c:pt>
                <c:pt idx="1253" formatCode="0.000%">
                  <c:v>8.83466238746149E-3</c:v>
                </c:pt>
                <c:pt idx="1254" formatCode="0.000%">
                  <c:v>8.7011333580984691E-3</c:v>
                </c:pt>
                <c:pt idx="1255" formatCode="0.000%">
                  <c:v>8.5739973212003943E-3</c:v>
                </c:pt>
                <c:pt idx="1256" formatCode="0.000%">
                  <c:v>8.7967623113298365E-3</c:v>
                </c:pt>
                <c:pt idx="1257" formatCode="0.000%">
                  <c:v>8.6681333830976575E-3</c:v>
                </c:pt>
                <c:pt idx="1258" formatCode="0.000%">
                  <c:v>8.541512761610609E-3</c:v>
                </c:pt>
                <c:pt idx="1259" formatCode="0.000%">
                  <c:v>8.4524385267835088E-3</c:v>
                </c:pt>
                <c:pt idx="1260" formatCode="0.000%">
                  <c:v>8.5425643420218161E-3</c:v>
                </c:pt>
                <c:pt idx="1261" formatCode="0.000%">
                  <c:v>8.4134501467266771E-3</c:v>
                </c:pt>
                <c:pt idx="1262" formatCode="0.000%">
                  <c:v>8.3986641241516231E-3</c:v>
                </c:pt>
                <c:pt idx="1263" formatCode="0.000%">
                  <c:v>8.289839099657012E-3</c:v>
                </c:pt>
                <c:pt idx="1264" formatCode="0.000%">
                  <c:v>8.4533892214458083E-3</c:v>
                </c:pt>
                <c:pt idx="1265" formatCode="0.000%">
                  <c:v>8.9507539151391317E-3</c:v>
                </c:pt>
                <c:pt idx="1266" formatCode="0.000%">
                  <c:v>8.8324694044133057E-3</c:v>
                </c:pt>
                <c:pt idx="1267" formatCode="0.000%">
                  <c:v>8.7161998776129641E-3</c:v>
                </c:pt>
                <c:pt idx="1268" formatCode="0.000%">
                  <c:v>8.6929843032933895E-3</c:v>
                </c:pt>
                <c:pt idx="1269" formatCode="0.000%">
                  <c:v>8.5790988346321137E-3</c:v>
                </c:pt>
                <c:pt idx="1270" formatCode="0.000%">
                  <c:v>8.7288549483855293E-3</c:v>
                </c:pt>
                <c:pt idx="1271" formatCode="0.000%">
                  <c:v>8.5969251159153347E-3</c:v>
                </c:pt>
                <c:pt idx="1272" formatCode="0.000%">
                  <c:v>8.7458508908622636E-3</c:v>
                </c:pt>
                <c:pt idx="1273" formatCode="0.000%">
                  <c:v>8.6180166262917104E-3</c:v>
                </c:pt>
                <c:pt idx="1274" formatCode="0.000%">
                  <c:v>8.7659628252639305E-3</c:v>
                </c:pt>
                <c:pt idx="1275" formatCode="0.000%">
                  <c:v>8.6508289271197535E-3</c:v>
                </c:pt>
                <c:pt idx="1276" formatCode="0.000%">
                  <c:v>8.6294110976649577E-3</c:v>
                </c:pt>
                <c:pt idx="1277" formatCode="0.000%">
                  <c:v>8.5033954286348502E-3</c:v>
                </c:pt>
                <c:pt idx="1278" formatCode="0.000%">
                  <c:v>8.5914784409469487E-3</c:v>
                </c:pt>
                <c:pt idx="1279" formatCode="0.000%">
                  <c:v>8.50141733755134E-3</c:v>
                </c:pt>
                <c:pt idx="1280" formatCode="0.000%">
                  <c:v>8.7281655486592391E-3</c:v>
                </c:pt>
                <c:pt idx="1281" formatCode="0.000%">
                  <c:v>8.6006073988677094E-3</c:v>
                </c:pt>
                <c:pt idx="1282" formatCode="0.000%">
                  <c:v>8.7493619310538458E-3</c:v>
                </c:pt>
                <c:pt idx="1283" formatCode="0.000%">
                  <c:v>8.9626890035612132E-3</c:v>
                </c:pt>
                <c:pt idx="1284" formatCode="0.000%">
                  <c:v>8.9327991329325434E-3</c:v>
                </c:pt>
                <c:pt idx="1285" formatCode="0.000%">
                  <c:v>8.8657235090454298E-3</c:v>
                </c:pt>
                <c:pt idx="1286" formatCode="0.000%">
                  <c:v>8.7488868856944058E-3</c:v>
                </c:pt>
                <c:pt idx="1287" formatCode="0.000%">
                  <c:v>8.8273286495131349E-3</c:v>
                </c:pt>
                <c:pt idx="1288" formatCode="0.000%">
                  <c:v>9.0365413269635347E-3</c:v>
                </c:pt>
                <c:pt idx="1289" formatCode="0.000%">
                  <c:v>8.899961054931774E-3</c:v>
                </c:pt>
                <c:pt idx="1290" formatCode="0.000%">
                  <c:v>8.7825410659969714E-3</c:v>
                </c:pt>
                <c:pt idx="1291" formatCode="0.000%">
                  <c:v>8.8596860412006422E-3</c:v>
                </c:pt>
                <c:pt idx="1292" formatCode="0.000%">
                  <c:v>8.9338802122138471E-3</c:v>
                </c:pt>
                <c:pt idx="1293" formatCode="0.000%">
                  <c:v>9.2151933879219584E-3</c:v>
                </c:pt>
                <c:pt idx="1294" formatCode="0.000%">
                  <c:v>9.4046369149210947E-3</c:v>
                </c:pt>
                <c:pt idx="1295" formatCode="0.000%">
                  <c:v>9.2786733769678331E-3</c:v>
                </c:pt>
                <c:pt idx="1296" formatCode="0.000%">
                  <c:v>9.2849860660831427E-3</c:v>
                </c:pt>
                <c:pt idx="1297" formatCode="0.000%">
                  <c:v>9.4034375235834584E-3</c:v>
                </c:pt>
                <c:pt idx="1298" formatCode="0.000%">
                  <c:v>9.361992210108876E-3</c:v>
                </c:pt>
                <c:pt idx="1299" formatCode="0.000%">
                  <c:v>9.544238638983996E-3</c:v>
                </c:pt>
                <c:pt idx="1300" formatCode="0.000%">
                  <c:v>1.0489743393522018E-2</c:v>
                </c:pt>
                <c:pt idx="1301" formatCode="0.000%">
                  <c:v>1.0421548587809812E-2</c:v>
                </c:pt>
                <c:pt idx="1302" formatCode="0.000%">
                  <c:v>1.0354970532021723E-2</c:v>
                </c:pt>
                <c:pt idx="1303" formatCode="0.000%">
                  <c:v>1.0213160738844127E-2</c:v>
                </c:pt>
                <c:pt idx="1304" formatCode="0.000%">
                  <c:v>1.0062524171853854E-2</c:v>
                </c:pt>
                <c:pt idx="1305" formatCode="0.000%">
                  <c:v>1.0358173628968997E-2</c:v>
                </c:pt>
                <c:pt idx="1306" formatCode="0.000%">
                  <c:v>1.0333102539897332E-2</c:v>
                </c:pt>
                <c:pt idx="1307" formatCode="0.000%">
                  <c:v>1.0191654323858894E-2</c:v>
                </c:pt>
                <c:pt idx="1308" formatCode="0.000%">
                  <c:v>1.005254810092052E-2</c:v>
                </c:pt>
                <c:pt idx="1309" formatCode="0.000%">
                  <c:v>9.9346419976605663E-3</c:v>
                </c:pt>
                <c:pt idx="1310" formatCode="0.000%">
                  <c:v>9.8456182270607404E-3</c:v>
                </c:pt>
                <c:pt idx="1311" formatCode="0.000%">
                  <c:v>9.8844884705704301E-3</c:v>
                </c:pt>
                <c:pt idx="1312" formatCode="0.000%">
                  <c:v>1.1170139612157704E-2</c:v>
                </c:pt>
                <c:pt idx="1313" formatCode="0.000%">
                  <c:v>1.1031947171122682E-2</c:v>
                </c:pt>
                <c:pt idx="1314" formatCode="0.000%">
                  <c:v>1.0868658732099766E-2</c:v>
                </c:pt>
                <c:pt idx="1315" formatCode="0.000%">
                  <c:v>1.0718391220505205E-2</c:v>
                </c:pt>
                <c:pt idx="1316" formatCode="0.000%">
                  <c:v>1.1892745395623714E-2</c:v>
                </c:pt>
                <c:pt idx="1317" formatCode="0.000%">
                  <c:v>1.1725795122454389E-2</c:v>
                </c:pt>
                <c:pt idx="1318" formatCode="0.000%">
                  <c:v>1.162946443806257E-2</c:v>
                </c:pt>
                <c:pt idx="1319" formatCode="0.000%">
                  <c:v>1.1613014674178154E-2</c:v>
                </c:pt>
                <c:pt idx="1320" formatCode="0.000%">
                  <c:v>1.1440771238338648E-2</c:v>
                </c:pt>
                <c:pt idx="1321" formatCode="0.000%">
                  <c:v>1.1595883283827803E-2</c:v>
                </c:pt>
                <c:pt idx="1322" formatCode="0.000%">
                  <c:v>1.1884047031974938E-2</c:v>
                </c:pt>
                <c:pt idx="1323" formatCode="0.000%">
                  <c:v>1.1907714165298334E-2</c:v>
                </c:pt>
                <c:pt idx="1324" formatCode="0.000%">
                  <c:v>1.2426377064260247E-2</c:v>
                </c:pt>
                <c:pt idx="1325" formatCode="0.000%">
                  <c:v>1.2348376473645346E-2</c:v>
                </c:pt>
                <c:pt idx="1326" formatCode="0.000%">
                  <c:v>1.240898583643448E-2</c:v>
                </c:pt>
                <c:pt idx="1327" formatCode="0.000%">
                  <c:v>1.2655569588294578E-2</c:v>
                </c:pt>
                <c:pt idx="1328" formatCode="0.000%">
                  <c:v>1.3123777594733982E-2</c:v>
                </c:pt>
                <c:pt idx="1329" formatCode="0.000%">
                  <c:v>1.3029448653161052E-2</c:v>
                </c:pt>
                <c:pt idx="1330" formatCode="0.000%">
                  <c:v>1.2937292461686081E-2</c:v>
                </c:pt>
                <c:pt idx="1331" formatCode="0.000%">
                  <c:v>1.2928740470441177E-2</c:v>
                </c:pt>
                <c:pt idx="1332" formatCode="0.000%">
                  <c:v>1.2736277330816208E-2</c:v>
                </c:pt>
                <c:pt idx="1333" formatCode="0.000%">
                  <c:v>1.3687453285401155E-2</c:v>
                </c:pt>
                <c:pt idx="1334" formatCode="0.000%">
                  <c:v>1.3505590920683095E-2</c:v>
                </c:pt>
                <c:pt idx="1335" formatCode="0.000%">
                  <c:v>1.3402572757994358E-2</c:v>
                </c:pt>
                <c:pt idx="1336" formatCode="0.000%">
                  <c:v>1.3270835988638111E-2</c:v>
                </c:pt>
                <c:pt idx="1337" formatCode="0.000%">
                  <c:v>1.335408683520564E-2</c:v>
                </c:pt>
                <c:pt idx="1338" formatCode="0.000%">
                  <c:v>1.3254496827346795E-2</c:v>
                </c:pt>
                <c:pt idx="1339" formatCode="0.000%">
                  <c:v>1.3194174303902531E-2</c:v>
                </c:pt>
                <c:pt idx="1340" formatCode="0.000%">
                  <c:v>1.3066699984881761E-2</c:v>
                </c:pt>
                <c:pt idx="1341" formatCode="0.000%">
                  <c:v>1.3011206286892145E-2</c:v>
                </c:pt>
                <c:pt idx="1342" formatCode="0.000%">
                  <c:v>1.2861288596748765E-2</c:v>
                </c:pt>
                <c:pt idx="1343" formatCode="0.000%">
                  <c:v>1.27406970781741E-2</c:v>
                </c:pt>
                <c:pt idx="1344" formatCode="0.000%">
                  <c:v>1.2904673617595305E-2</c:v>
                </c:pt>
                <c:pt idx="1345" formatCode="0.000%">
                  <c:v>1.2721426144161687E-2</c:v>
                </c:pt>
                <c:pt idx="1346" formatCode="0.000%">
                  <c:v>1.3185395050855305E-2</c:v>
                </c:pt>
                <c:pt idx="1347" formatCode="0.000%">
                  <c:v>1.2986108091638002E-2</c:v>
                </c:pt>
                <c:pt idx="1348" formatCode="0.000%">
                  <c:v>1.3025161544743881E-2</c:v>
                </c:pt>
                <c:pt idx="1349" formatCode="0.000%">
                  <c:v>1.3556001927879572E-2</c:v>
                </c:pt>
                <c:pt idx="1350" formatCode="0.000%">
                  <c:v>1.3395978225594964E-2</c:v>
                </c:pt>
                <c:pt idx="1351" formatCode="0.000%">
                  <c:v>1.320487279916001E-2</c:v>
                </c:pt>
                <c:pt idx="1352" formatCode="0.000%">
                  <c:v>1.3290508104385481E-2</c:v>
                </c:pt>
                <c:pt idx="1353" formatCode="0.000%">
                  <c:v>1.3192364363621638E-2</c:v>
                </c:pt>
                <c:pt idx="1354" formatCode="0.000%">
                  <c:v>1.3096462238997122E-2</c:v>
                </c:pt>
                <c:pt idx="1355" formatCode="0.000%">
                  <c:v>1.2924658737550991E-2</c:v>
                </c:pt>
                <c:pt idx="1356" formatCode="0.000%">
                  <c:v>1.2802749680349475E-2</c:v>
                </c:pt>
                <c:pt idx="1357" formatCode="0.000%">
                  <c:v>1.2903220039833385E-2</c:v>
                </c:pt>
                <c:pt idx="1358" formatCode="0.000%">
                  <c:v>1.2711148444356519E-2</c:v>
                </c:pt>
                <c:pt idx="1359" formatCode="0.000%">
                  <c:v>1.2531005383896102E-2</c:v>
                </c:pt>
                <c:pt idx="1360" formatCode="0.000%">
                  <c:v>1.253456473330032E-2</c:v>
                </c:pt>
                <c:pt idx="1361" formatCode="0.000%">
                  <c:v>1.2372423111973549E-2</c:v>
                </c:pt>
                <c:pt idx="1362" formatCode="0.000%">
                  <c:v>1.2335296836795063E-2</c:v>
                </c:pt>
                <c:pt idx="1363" formatCode="0.000%">
                  <c:v>1.2198145826734934E-2</c:v>
                </c:pt>
                <c:pt idx="1364" formatCode="0.000%">
                  <c:v>1.2211917079721031E-2</c:v>
                </c:pt>
                <c:pt idx="1365" formatCode="0.000%">
                  <c:v>1.2139068794562573E-2</c:v>
                </c:pt>
                <c:pt idx="1366" formatCode="0.000%">
                  <c:v>1.2555328807448625E-2</c:v>
                </c:pt>
                <c:pt idx="1367" formatCode="0.000%">
                  <c:v>1.2368597051373886E-2</c:v>
                </c:pt>
                <c:pt idx="1368" formatCode="0.000%">
                  <c:v>1.237710496152784E-2</c:v>
                </c:pt>
                <c:pt idx="1369" formatCode="0.000%">
                  <c:v>1.3254129372079365E-2</c:v>
                </c:pt>
                <c:pt idx="1370" formatCode="0.000%">
                  <c:v>1.3125425214044018E-2</c:v>
                </c:pt>
                <c:pt idx="1371" formatCode="0.000%">
                  <c:v>1.3159919583264122E-2</c:v>
                </c:pt>
                <c:pt idx="1372" formatCode="0.000%">
                  <c:v>1.296101766586402E-2</c:v>
                </c:pt>
                <c:pt idx="1373" formatCode="0.000%">
                  <c:v>1.2870444419941139E-2</c:v>
                </c:pt>
                <c:pt idx="1374" formatCode="0.000%">
                  <c:v>1.2749662324147653E-2</c:v>
                </c:pt>
                <c:pt idx="1375" formatCode="0.000%">
                  <c:v>1.2559947161449224E-2</c:v>
                </c:pt>
                <c:pt idx="1376" formatCode="0.000%">
                  <c:v>1.26132749322864E-2</c:v>
                </c:pt>
                <c:pt idx="1377" formatCode="0.000%">
                  <c:v>1.2497874354542105E-2</c:v>
                </c:pt>
                <c:pt idx="1378" formatCode="0.000%">
                  <c:v>1.2384908456684838E-2</c:v>
                </c:pt>
                <c:pt idx="1379" formatCode="0.000%">
                  <c:v>1.2307899039074451E-2</c:v>
                </c:pt>
                <c:pt idx="1380" formatCode="0.000%">
                  <c:v>1.2124967933704744E-2</c:v>
                </c:pt>
                <c:pt idx="1381" formatCode="0.000%">
                  <c:v>1.1944848344435656E-2</c:v>
                </c:pt>
                <c:pt idx="1382" formatCode="0.000%">
                  <c:v>1.2078866665065077E-2</c:v>
                </c:pt>
                <c:pt idx="1383" formatCode="0.000%">
                  <c:v>1.1974850701158982E-2</c:v>
                </c:pt>
                <c:pt idx="1384" formatCode="0.000%">
                  <c:v>1.2172515674074789E-2</c:v>
                </c:pt>
                <c:pt idx="1385" formatCode="0.000%">
                  <c:v>1.2066483899650657E-2</c:v>
                </c:pt>
                <c:pt idx="1386" formatCode="0.000%">
                  <c:v>1.2037733702384042E-2</c:v>
                </c:pt>
                <c:pt idx="1387" formatCode="0.000%">
                  <c:v>1.2109286589590124E-2</c:v>
                </c:pt>
                <c:pt idx="1388" formatCode="0.000%">
                  <c:v>1.2038927570907732E-2</c:v>
                </c:pt>
                <c:pt idx="1389" formatCode="0.000%">
                  <c:v>1.1907464203004581E-2</c:v>
                </c:pt>
                <c:pt idx="1390" formatCode="0.000%">
                  <c:v>1.1883142372010045E-2</c:v>
                </c:pt>
                <c:pt idx="1391" formatCode="0.000%">
                  <c:v>1.1859502538237292E-2</c:v>
                </c:pt>
                <c:pt idx="1392" formatCode="0.000%">
                  <c:v>1.1760245169248092E-2</c:v>
                </c:pt>
                <c:pt idx="1393" formatCode="0.000%">
                  <c:v>1.174007093026266E-2</c:v>
                </c:pt>
                <c:pt idx="1394" formatCode="0.000%">
                  <c:v>1.1591781031583129E-2</c:v>
                </c:pt>
                <c:pt idx="1395" formatCode="0.000%">
                  <c:v>1.1419864528953281E-2</c:v>
                </c:pt>
                <c:pt idx="1396" formatCode="0.000%">
                  <c:v>1.1247262186143612E-2</c:v>
                </c:pt>
                <c:pt idx="1397" formatCode="0.000%">
                  <c:v>1.1161580510095347E-2</c:v>
                </c:pt>
                <c:pt idx="1398" formatCode="0.000%">
                  <c:v>1.1642313047622461E-2</c:v>
                </c:pt>
                <c:pt idx="1399" formatCode="0.000%">
                  <c:v>1.1518556745785252E-2</c:v>
                </c:pt>
                <c:pt idx="1400" formatCode="0.000%">
                  <c:v>1.1397229269462761E-2</c:v>
                </c:pt>
                <c:pt idx="1401" formatCode="0.000%">
                  <c:v>1.1238324161994872E-2</c:v>
                </c:pt>
                <c:pt idx="1402" formatCode="0.000%">
                  <c:v>1.1233251179911155E-2</c:v>
                </c:pt>
                <c:pt idx="1403" formatCode="0.000%">
                  <c:v>1.1334696912967991E-2</c:v>
                </c:pt>
                <c:pt idx="1404" formatCode="0.000%">
                  <c:v>1.1163381812227901E-2</c:v>
                </c:pt>
                <c:pt idx="1405" formatCode="0.000%">
                  <c:v>1.1210818912149697E-2</c:v>
                </c:pt>
                <c:pt idx="1406" formatCode="0.000%">
                  <c:v>1.1095584115339889E-2</c:v>
                </c:pt>
                <c:pt idx="1407" formatCode="0.000%">
                  <c:v>1.101333860619773E-2</c:v>
                </c:pt>
                <c:pt idx="1408" formatCode="0.000%">
                  <c:v>1.1065930527394541E-2</c:v>
                </c:pt>
                <c:pt idx="1409" formatCode="0.000%">
                  <c:v>1.1065991771369101E-2</c:v>
                </c:pt>
                <c:pt idx="1410" formatCode="0.000%">
                  <c:v>1.0902178161610109E-2</c:v>
                </c:pt>
                <c:pt idx="1411" formatCode="0.000%">
                  <c:v>1.0768786561514893E-2</c:v>
                </c:pt>
                <c:pt idx="1412" formatCode="0.000%">
                  <c:v>1.0662446299383637E-2</c:v>
                </c:pt>
                <c:pt idx="1413" formatCode="0.000%">
                  <c:v>1.1276175249375242E-2</c:v>
                </c:pt>
                <c:pt idx="1414" formatCode="0.000%">
                  <c:v>1.1226645287305742E-2</c:v>
                </c:pt>
                <c:pt idx="1415" formatCode="0.000%">
                  <c:v>1.1221917727143369E-2</c:v>
                </c:pt>
                <c:pt idx="1416" formatCode="0.000%">
                  <c:v>1.1082801737400672E-2</c:v>
                </c:pt>
                <c:pt idx="1417" formatCode="0.000%">
                  <c:v>1.1132997777778248E-2</c:v>
                </c:pt>
                <c:pt idx="1418" formatCode="0.000%">
                  <c:v>1.0964731202105E-2</c:v>
                </c:pt>
                <c:pt idx="1419" formatCode="0.000%">
                  <c:v>1.0854426305631382E-2</c:v>
                </c:pt>
                <c:pt idx="1420" formatCode="0.000%">
                  <c:v>1.0777709093849725E-2</c:v>
                </c:pt>
                <c:pt idx="1421" formatCode="0.000%">
                  <c:v>1.0671187511814301E-2</c:v>
                </c:pt>
                <c:pt idx="1422" formatCode="0.000%">
                  <c:v>1.0598727075688501E-2</c:v>
                </c:pt>
                <c:pt idx="1423" formatCode="0.000%">
                  <c:v>1.0442127424820315E-2</c:v>
                </c:pt>
                <c:pt idx="1424" formatCode="0.000%">
                  <c:v>1.031706762609895E-2</c:v>
                </c:pt>
                <c:pt idx="1425" formatCode="0.000%">
                  <c:v>1.0598284194597444E-2</c:v>
                </c:pt>
                <c:pt idx="1426" formatCode="0.000%">
                  <c:v>1.0665548229386533E-2</c:v>
                </c:pt>
                <c:pt idx="1427" formatCode="0.000%">
                  <c:v>1.0561311540825274E-2</c:v>
                </c:pt>
                <c:pt idx="1428" formatCode="0.000%">
                  <c:v>1.0629913565899681E-2</c:v>
                </c:pt>
                <c:pt idx="1429" formatCode="0.000%">
                  <c:v>1.0558418941581318E-2</c:v>
                </c:pt>
                <c:pt idx="1430" formatCode="0.000%">
                  <c:v>1.0413251376470506E-2</c:v>
                </c:pt>
                <c:pt idx="1431" formatCode="0.000%">
                  <c:v>1.0689140756051348E-2</c:v>
                </c:pt>
                <c:pt idx="1432" formatCode="0.000%">
                  <c:v>1.0541821389095795E-2</c:v>
                </c:pt>
                <c:pt idx="1433" formatCode="0.000%">
                  <c:v>1.0810693699000519E-2</c:v>
                </c:pt>
                <c:pt idx="1434" formatCode="0.000%">
                  <c:v>1.0678949634959483E-2</c:v>
                </c:pt>
                <c:pt idx="1435" formatCode="0.000%">
                  <c:v>1.0517545642725836E-2</c:v>
                </c:pt>
                <c:pt idx="1436" formatCode="0.000%">
                  <c:v>1.1247230919493771E-2</c:v>
                </c:pt>
                <c:pt idx="1437" formatCode="0.000%">
                  <c:v>1.1080622602350656E-2</c:v>
                </c:pt>
                <c:pt idx="1438" formatCode="0.000%">
                  <c:v>1.0998717713354247E-2</c:v>
                </c:pt>
                <c:pt idx="1439" formatCode="0.000%">
                  <c:v>1.0887728762139094E-2</c:v>
                </c:pt>
                <c:pt idx="1440" formatCode="0.000%">
                  <c:v>1.0737148526027456E-2</c:v>
                </c:pt>
                <c:pt idx="1441" formatCode="0.000%">
                  <c:v>1.0631451815997396E-2</c:v>
                </c:pt>
                <c:pt idx="1442" formatCode="0.000%">
                  <c:v>1.0559921149535072E-2</c:v>
                </c:pt>
                <c:pt idx="1443" formatCode="0.000%">
                  <c:v>1.0414728831989154E-2</c:v>
                </c:pt>
                <c:pt idx="1444" formatCode="0.000%">
                  <c:v>1.0434921147021197E-2</c:v>
                </c:pt>
                <c:pt idx="1445" formatCode="0.000%">
                  <c:v>1.0635833393026317E-2</c:v>
                </c:pt>
                <c:pt idx="1446" formatCode="0.000%">
                  <c:v>1.0649052699901868E-2</c:v>
                </c:pt>
                <c:pt idx="1447" formatCode="0.000%">
                  <c:v>1.0577109893686871E-2</c:v>
                </c:pt>
                <c:pt idx="1448" formatCode="0.000%">
                  <c:v>1.0844076543995568E-2</c:v>
                </c:pt>
                <c:pt idx="1449" formatCode="0.000%">
                  <c:v>1.0680176787360491E-2</c:v>
                </c:pt>
                <c:pt idx="1450" formatCode="0.000%">
                  <c:v>1.0646322882713808E-2</c:v>
                </c:pt>
                <c:pt idx="1451" formatCode="0.000%">
                  <c:v>1.0488987806042382E-2</c:v>
                </c:pt>
                <c:pt idx="1452" formatCode="0.000%">
                  <c:v>1.0420810872453575E-2</c:v>
                </c:pt>
                <c:pt idx="1453" formatCode="0.000%">
                  <c:v>1.027791322507946E-2</c:v>
                </c:pt>
                <c:pt idx="1454" formatCode="0.000%">
                  <c:v>1.0214765550632839E-2</c:v>
                </c:pt>
                <c:pt idx="1455" formatCode="0.000%">
                  <c:v>1.0296173667764329E-2</c:v>
                </c:pt>
                <c:pt idx="1456" formatCode="0.000%">
                  <c:v>1.0155336352423815E-2</c:v>
                </c:pt>
                <c:pt idx="1457" formatCode="0.000%">
                  <c:v>1.0035533405750528E-2</c:v>
                </c:pt>
                <c:pt idx="1458" formatCode="0.000%">
                  <c:v>1.0123762779510234E-2</c:v>
                </c:pt>
                <c:pt idx="1459" formatCode="0.000%">
                  <c:v>1.0030745517224673E-2</c:v>
                </c:pt>
                <c:pt idx="1460" formatCode="0.000%">
                  <c:v>9.8829337730444809E-3</c:v>
                </c:pt>
                <c:pt idx="1461" formatCode="0.000%">
                  <c:v>9.7335609395283341E-3</c:v>
                </c:pt>
                <c:pt idx="1462" formatCode="0.000%">
                  <c:v>9.5864457598531464E-3</c:v>
                </c:pt>
                <c:pt idx="1463" formatCode="0.000%">
                  <c:v>9.4415541113424834E-3</c:v>
                </c:pt>
                <c:pt idx="1464" formatCode="0.000%">
                  <c:v>9.3991305829999976E-3</c:v>
                </c:pt>
                <c:pt idx="1465" formatCode="0.000%">
                  <c:v>9.3577960035895868E-3</c:v>
                </c:pt>
                <c:pt idx="1466" formatCode="0.000%">
                  <c:v>9.2326212780257221E-3</c:v>
                </c:pt>
                <c:pt idx="1467" formatCode="0.000%">
                  <c:v>9.1095585399924694E-3</c:v>
                </c:pt>
                <c:pt idx="1468" formatCode="0.000%">
                  <c:v>9.0385029230367168E-3</c:v>
                </c:pt>
                <c:pt idx="1469" formatCode="0.000%">
                  <c:v>9.1059705159335404E-3</c:v>
                </c:pt>
                <c:pt idx="1470" formatCode="0.000%">
                  <c:v>8.9725212769844933E-3</c:v>
                </c:pt>
                <c:pt idx="1471" formatCode="0.000%">
                  <c:v>8.9883788262378663E-3</c:v>
                </c:pt>
                <c:pt idx="1472" formatCode="0.000%">
                  <c:v>8.8567615586196274E-3</c:v>
                </c:pt>
                <c:pt idx="1473" formatCode="0.000%">
                  <c:v>8.7615043541080934E-3</c:v>
                </c:pt>
                <c:pt idx="1474" formatCode="0.000%">
                  <c:v>1.0220618366353549E-2</c:v>
                </c:pt>
                <c:pt idx="1475" formatCode="0.000%">
                  <c:v>1.0158848783052348E-2</c:v>
                </c:pt>
                <c:pt idx="1476" formatCode="0.000%">
                  <c:v>1.0139336385534136E-2</c:v>
                </c:pt>
                <c:pt idx="1477" formatCode="0.000%">
                  <c:v>9.9898427449507891E-3</c:v>
                </c:pt>
                <c:pt idx="1478" formatCode="0.000%">
                  <c:v>9.8540879500225963E-3</c:v>
                </c:pt>
                <c:pt idx="1479" formatCode="0.000%">
                  <c:v>9.7090142572239073E-3</c:v>
                </c:pt>
                <c:pt idx="1480" formatCode="0.000%">
                  <c:v>9.5661909405764939E-3</c:v>
                </c:pt>
                <c:pt idx="1481" formatCode="0.000%">
                  <c:v>9.6729855183506144E-3</c:v>
                </c:pt>
                <c:pt idx="1482" formatCode="0.000%">
                  <c:v>9.5307213458937137E-3</c:v>
                </c:pt>
                <c:pt idx="1483" formatCode="0.000%">
                  <c:v>9.5804284816432862E-3</c:v>
                </c:pt>
                <c:pt idx="1484" formatCode="0.000%">
                  <c:v>9.4990037159233404E-3</c:v>
                </c:pt>
                <c:pt idx="1485" formatCode="0.000%">
                  <c:v>9.5498240532101777E-3</c:v>
                </c:pt>
                <c:pt idx="1486" formatCode="0.000%">
                  <c:v>9.4094721033569952E-3</c:v>
                </c:pt>
                <c:pt idx="1487" formatCode="0.000%">
                  <c:v>9.2672552735930357E-3</c:v>
                </c:pt>
                <c:pt idx="1488" formatCode="0.000%">
                  <c:v>9.1640907730532548E-3</c:v>
                </c:pt>
                <c:pt idx="1489" formatCode="0.000%">
                  <c:v>9.4319214853526481E-3</c:v>
                </c:pt>
                <c:pt idx="1490" formatCode="0.000%">
                  <c:v>9.3897448644082587E-3</c:v>
                </c:pt>
                <c:pt idx="1491" formatCode="0.000%">
                  <c:v>9.2518803148398335E-3</c:v>
                </c:pt>
                <c:pt idx="1492" formatCode="0.000%">
                  <c:v>9.2590156431079217E-3</c:v>
                </c:pt>
                <c:pt idx="1493" formatCode="0.000%">
                  <c:v>9.2659316616807465E-3</c:v>
                </c:pt>
                <c:pt idx="1494" formatCode="0.000%">
                  <c:v>1.1246411199674749E-2</c:v>
                </c:pt>
                <c:pt idx="1495" formatCode="0.000%">
                  <c:v>1.1291027939297841E-2</c:v>
                </c:pt>
                <c:pt idx="1496" formatCode="0.000%">
                  <c:v>1.1204360426558237E-2</c:v>
                </c:pt>
                <c:pt idx="1497" formatCode="0.000%">
                  <c:v>1.1035015260124362E-2</c:v>
                </c:pt>
                <c:pt idx="1498" formatCode="0.000%">
                  <c:v>1.0899239190761996E-2</c:v>
                </c:pt>
                <c:pt idx="1499" formatCode="0.000%">
                  <c:v>1.0765900449535976E-2</c:v>
                </c:pt>
                <c:pt idx="1500" formatCode="0.000%">
                  <c:v>1.1022816070072083E-2</c:v>
                </c:pt>
                <c:pt idx="1501" formatCode="0.000%">
                  <c:v>1.0911342717154481E-2</c:v>
                </c:pt>
                <c:pt idx="1502" formatCode="0.000%">
                  <c:v>1.0777786316979203E-2</c:v>
                </c:pt>
                <c:pt idx="1503" formatCode="0.000%">
                  <c:v>1.0741315448194892E-2</c:v>
                </c:pt>
                <c:pt idx="1504" formatCode="0.000%">
                  <c:v>1.0593138431593412E-2</c:v>
                </c:pt>
                <c:pt idx="1505" formatCode="0.000%">
                  <c:v>1.0490383423687348E-2</c:v>
                </c:pt>
                <c:pt idx="1506" formatCode="0.000%">
                  <c:v>1.0335458385804427E-2</c:v>
                </c:pt>
                <c:pt idx="1507" formatCode="0.000%">
                  <c:v>1.0270932238280718E-2</c:v>
                </c:pt>
                <c:pt idx="1508" formatCode="0.000%">
                  <c:v>1.0350231281089983E-2</c:v>
                </c:pt>
                <c:pt idx="1509" formatCode="0.000%">
                  <c:v>1.02084998381198E-2</c:v>
                </c:pt>
                <c:pt idx="1510" formatCode="0.000%">
                  <c:v>1.0087718516916755E-2</c:v>
                </c:pt>
                <c:pt idx="1511" formatCode="0.000%">
                  <c:v>1.0118507939921218E-2</c:v>
                </c:pt>
                <c:pt idx="1512" formatCode="0.000%">
                  <c:v>1.0148284428529846E-2</c:v>
                </c:pt>
                <c:pt idx="1513" formatCode="0.000%">
                  <c:v>1.0054752435394474E-2</c:v>
                </c:pt>
                <c:pt idx="1514" formatCode="0.000%">
                  <c:v>9.902782696846326E-3</c:v>
                </c:pt>
                <c:pt idx="1515" formatCode="0.000%">
                  <c:v>9.8144358975302409E-3</c:v>
                </c:pt>
                <c:pt idx="1516" formatCode="0.000%">
                  <c:v>9.7009513671148951E-3</c:v>
                </c:pt>
                <c:pt idx="1517" formatCode="0.000%">
                  <c:v>9.5895882969142358E-3</c:v>
                </c:pt>
                <c:pt idx="1518" formatCode="0.000%">
                  <c:v>1.0529786208332288E-2</c:v>
                </c:pt>
                <c:pt idx="1519" formatCode="0.000%">
                  <c:v>1.0374252053299522E-2</c:v>
                </c:pt>
                <c:pt idx="1520" formatCode="0.000%">
                  <c:v>1.0221122858836385E-2</c:v>
                </c:pt>
                <c:pt idx="1521" formatCode="0.000%">
                  <c:v>1.0100109500424483E-2</c:v>
                </c:pt>
                <c:pt idx="1522" formatCode="0.000%">
                  <c:v>1.0041257170441752E-2</c:v>
                </c:pt>
                <c:pt idx="1523" formatCode="0.000%">
                  <c:v>1.0025070583096133E-2</c:v>
                </c:pt>
                <c:pt idx="1524" formatCode="0.000%">
                  <c:v>1.017654061998367E-2</c:v>
                </c:pt>
                <c:pt idx="1525" formatCode="0.000%">
                  <c:v>1.0082416358218514E-2</c:v>
                </c:pt>
                <c:pt idx="1526" formatCode="0.000%">
                  <c:v>1.0023994514755986E-2</c:v>
                </c:pt>
                <c:pt idx="1527" formatCode="0.000%">
                  <c:v>1.0056890774533766E-2</c:v>
                </c:pt>
                <c:pt idx="1528" formatCode="0.000%">
                  <c:v>9.9652807531637189E-3</c:v>
                </c:pt>
                <c:pt idx="1529" formatCode="0.000%">
                  <c:v>9.8299346831346723E-3</c:v>
                </c:pt>
                <c:pt idx="1530" formatCode="0.000%">
                  <c:v>9.6968441979054798E-3</c:v>
                </c:pt>
                <c:pt idx="1531" formatCode="0.000%">
                  <c:v>9.6479492005555039E-3</c:v>
                </c:pt>
                <c:pt idx="1532" formatCode="0.000%">
                  <c:v>9.7514325133902565E-3</c:v>
                </c:pt>
                <c:pt idx="1533" formatCode="0.000%">
                  <c:v>9.7935041216772115E-3</c:v>
                </c:pt>
                <c:pt idx="1534" formatCode="0.000%">
                  <c:v>9.7074889282383042E-3</c:v>
                </c:pt>
                <c:pt idx="1535" formatCode="0.000%">
                  <c:v>9.5960033895947112E-3</c:v>
                </c:pt>
                <c:pt idx="1536" formatCode="0.000%">
                  <c:v>9.4668253718720192E-3</c:v>
                </c:pt>
                <c:pt idx="1537" formatCode="0.000%">
                  <c:v>9.4674262153382586E-3</c:v>
                </c:pt>
                <c:pt idx="1538" formatCode="0.000%">
                  <c:v>9.3283543226331117E-3</c:v>
                </c:pt>
                <c:pt idx="1539" formatCode="0.000%">
                  <c:v>9.1914443118331635E-3</c:v>
                </c:pt>
                <c:pt idx="1540" formatCode="0.000%">
                  <c:v>9.1185617879907081E-3</c:v>
                </c:pt>
                <c:pt idx="1541" formatCode="0.000%">
                  <c:v>8.9974287443114649E-3</c:v>
                </c:pt>
                <c:pt idx="1542" formatCode="0.000%">
                  <c:v>9.1282589954872206E-3</c:v>
                </c:pt>
                <c:pt idx="1543" formatCode="0.000%">
                  <c:v>1.0253065830278886E-2</c:v>
                </c:pt>
                <c:pt idx="1544" formatCode="0.000%">
                  <c:v>1.0157342081097372E-2</c:v>
                </c:pt>
                <c:pt idx="1545" formatCode="0.000%">
                  <c:v>1.006362013431839E-2</c:v>
                </c:pt>
                <c:pt idx="1546" formatCode="0.000%">
                  <c:v>9.9266387413677309E-3</c:v>
                </c:pt>
                <c:pt idx="1547" formatCode="0.000%">
                  <c:v>9.7919360700820576E-3</c:v>
                </c:pt>
                <c:pt idx="1548" formatCode="0.000%">
                  <c:v>9.6478262650483513E-3</c:v>
                </c:pt>
                <c:pt idx="1549" formatCode="0.000%">
                  <c:v>9.5020068980894816E-3</c:v>
                </c:pt>
                <c:pt idx="1550" formatCode="0.000%">
                  <c:v>9.458038435035029E-3</c:v>
                </c:pt>
                <c:pt idx="1551" formatCode="0.000%">
                  <c:v>9.3191124205817943E-3</c:v>
                </c:pt>
                <c:pt idx="1552" formatCode="0.000%">
                  <c:v>9.5781251097601938E-3</c:v>
                </c:pt>
                <c:pt idx="1553" formatCode="0.000%">
                  <c:v>9.496750296794804E-3</c:v>
                </c:pt>
                <c:pt idx="1554" formatCode="0.000%">
                  <c:v>9.6063842424547047E-3</c:v>
                </c:pt>
                <c:pt idx="1555" formatCode="0.000%">
                  <c:v>9.6028193603374442E-3</c:v>
                </c:pt>
                <c:pt idx="1556" formatCode="0.000%">
                  <c:v>9.8462030995330064E-3</c:v>
                </c:pt>
                <c:pt idx="1557" formatCode="0.000%">
                  <c:v>9.7128411915842535E-3</c:v>
                </c:pt>
                <c:pt idx="1558" formatCode="0.000%">
                  <c:v>9.5699584895937648E-3</c:v>
                </c:pt>
                <c:pt idx="1559" formatCode="0.000%">
                  <c:v>9.42531603331004E-3</c:v>
                </c:pt>
                <c:pt idx="1560" formatCode="0.000%">
                  <c:v>9.2828597349059495E-3</c:v>
                </c:pt>
                <c:pt idx="1561" formatCode="0.000%">
                  <c:v>9.1793976007252236E-3</c:v>
                </c:pt>
                <c:pt idx="1562" formatCode="0.000%">
                  <c:v>9.1067831918210298E-3</c:v>
                </c:pt>
                <c:pt idx="1563" formatCode="0.000%">
                  <c:v>8.9691412688032175E-3</c:v>
                </c:pt>
                <c:pt idx="1564" formatCode="0.000%">
                  <c:v>8.8378238411249473E-3</c:v>
                </c:pt>
                <c:pt idx="1565" formatCode="0.000%">
                  <c:v>9.4041967407830149E-3</c:v>
                </c:pt>
                <c:pt idx="1566" formatCode="0.000%">
                  <c:v>9.2620596440086307E-3</c:v>
                </c:pt>
                <c:pt idx="1567" formatCode="0.000%">
                  <c:v>9.4491891918671075E-3</c:v>
                </c:pt>
                <c:pt idx="1568" formatCode="0.000%">
                  <c:v>9.3706222361264347E-3</c:v>
                </c:pt>
                <c:pt idx="1569" formatCode="0.000%">
                  <c:v>9.2654899632680834E-3</c:v>
                </c:pt>
                <c:pt idx="1570" formatCode="0.000%">
                  <c:v>9.1623591466193331E-3</c:v>
                </c:pt>
                <c:pt idx="1571" formatCode="0.000%">
                  <c:v>9.0901243323559533E-3</c:v>
                </c:pt>
                <c:pt idx="1572" formatCode="0.000%">
                  <c:v>9.5368469404913409E-3</c:v>
                </c:pt>
                <c:pt idx="1573" formatCode="0.000%">
                  <c:v>9.3927049394393457E-3</c:v>
                </c:pt>
                <c:pt idx="1574" formatCode="0.000%">
                  <c:v>9.2669422625258225E-3</c:v>
                </c:pt>
                <c:pt idx="1575" formatCode="0.000%">
                  <c:v>9.52889984888485E-3</c:v>
                </c:pt>
                <c:pt idx="1576" formatCode="0.000%">
                  <c:v>9.4008475341415543E-3</c:v>
                </c:pt>
                <c:pt idx="1577" formatCode="0.000%">
                  <c:v>9.2951415443429421E-3</c:v>
                </c:pt>
                <c:pt idx="1578" formatCode="0.000%">
                  <c:v>9.1587480934617379E-3</c:v>
                </c:pt>
                <c:pt idx="1579" formatCode="0.000%">
                  <c:v>9.0576590044174395E-3</c:v>
                </c:pt>
                <c:pt idx="1580" formatCode="0.000%">
                  <c:v>1.0192151443198608E-2</c:v>
                </c:pt>
                <c:pt idx="1581" formatCode="0.000%">
                  <c:v>1.0053036979433759E-2</c:v>
                </c:pt>
                <c:pt idx="1582" formatCode="0.000%">
                  <c:v>9.9953312068468622E-3</c:v>
                </c:pt>
                <c:pt idx="1583" formatCode="0.000%">
                  <c:v>9.8480681636821405E-3</c:v>
                </c:pt>
                <c:pt idx="1584" formatCode="0.000%">
                  <c:v>9.7339567062851608E-3</c:v>
                </c:pt>
                <c:pt idx="1585" formatCode="0.000%">
                  <c:v>9.6492184017690705E-3</c:v>
                </c:pt>
                <c:pt idx="1586" formatCode="0.000%">
                  <c:v>9.601520363571996E-3</c:v>
                </c:pt>
                <c:pt idx="1587" formatCode="0.000%">
                  <c:v>9.5550257714631572E-3</c:v>
                </c:pt>
                <c:pt idx="1588" formatCode="0.000%">
                  <c:v>9.4265349926961686E-3</c:v>
                </c:pt>
                <c:pt idx="1589" formatCode="0.000%">
                  <c:v>9.3002029606600312E-3</c:v>
                </c:pt>
                <c:pt idx="1590" formatCode="0.000%">
                  <c:v>9.1759992293038873E-3</c:v>
                </c:pt>
                <c:pt idx="1591" formatCode="0.000%">
                  <c:v>9.1404591241632926E-3</c:v>
                </c:pt>
                <c:pt idx="1592" formatCode="0.000%">
                  <c:v>9.0023082157014035E-3</c:v>
                </c:pt>
                <c:pt idx="1593" formatCode="0.000%">
                  <c:v>8.8831473371868853E-3</c:v>
                </c:pt>
                <c:pt idx="1594" formatCode="0.000%">
                  <c:v>8.7873771636219934E-3</c:v>
                </c:pt>
                <c:pt idx="1595" formatCode="0.000%">
                  <c:v>8.6545628135263394E-3</c:v>
                </c:pt>
                <c:pt idx="1596" formatCode="0.000%">
                  <c:v>8.5938590731099804E-3</c:v>
                </c:pt>
                <c:pt idx="1597" formatCode="0.000%">
                  <c:v>8.6219940475171161E-3</c:v>
                </c:pt>
                <c:pt idx="1598" formatCode="0.000%">
                  <c:v>8.4960942741213723E-3</c:v>
                </c:pt>
                <c:pt idx="1599" formatCode="0.000%">
                  <c:v>8.5844690795246793E-3</c:v>
                </c:pt>
                <c:pt idx="1600" formatCode="0.000%">
                  <c:v>8.88719956431697E-3</c:v>
                </c:pt>
                <c:pt idx="1601" formatCode="0.000%">
                  <c:v>8.8211590288984048E-3</c:v>
                </c:pt>
                <c:pt idx="1602" formatCode="0.000%">
                  <c:v>9.0306955000554866E-3</c:v>
                </c:pt>
                <c:pt idx="1603" formatCode="0.000%">
                  <c:v>8.9614093410735791E-3</c:v>
                </c:pt>
                <c:pt idx="1604" formatCode="0.000%">
                  <c:v>8.8429436081506468E-3</c:v>
                </c:pt>
                <c:pt idx="1605" formatCode="0.000%">
                  <c:v>8.7479553100838596E-3</c:v>
                </c:pt>
                <c:pt idx="1606" formatCode="0.000%">
                  <c:v>8.6331292382315055E-3</c:v>
                </c:pt>
                <c:pt idx="1607" formatCode="0.000%">
                  <c:v>8.5729220707228791E-3</c:v>
                </c:pt>
                <c:pt idx="1608" formatCode="0.000%">
                  <c:v>8.8763811908776687E-3</c:v>
                </c:pt>
                <c:pt idx="1609" formatCode="0.000%">
                  <c:v>8.8953043092630524E-3</c:v>
                </c:pt>
                <c:pt idx="1610" formatCode="0.000%">
                  <c:v>8.968146162488767E-3</c:v>
                </c:pt>
                <c:pt idx="1611" formatCode="0.000%">
                  <c:v>8.8495658777145176E-3</c:v>
                </c:pt>
                <c:pt idx="1612" formatCode="0.000%">
                  <c:v>8.8227190671180747E-3</c:v>
                </c:pt>
                <c:pt idx="1613" formatCode="0.000%">
                  <c:v>8.7581482395064619E-3</c:v>
                </c:pt>
                <c:pt idx="1614" formatCode="0.000%">
                  <c:v>8.6257756617950029E-3</c:v>
                </c:pt>
                <c:pt idx="1615" formatCode="0.000%">
                  <c:v>8.5350386990678956E-3</c:v>
                </c:pt>
                <c:pt idx="1616" formatCode="0.000%">
                  <c:v>8.4104981437932071E-3</c:v>
                </c:pt>
                <c:pt idx="1617" formatCode="0.000%">
                  <c:v>8.5682194565701066E-3</c:v>
                </c:pt>
                <c:pt idx="1618" formatCode="0.000%">
                  <c:v>8.4786174059376072E-3</c:v>
                </c:pt>
                <c:pt idx="1619" formatCode="0.000%">
                  <c:v>8.5676919017189327E-3</c:v>
                </c:pt>
                <c:pt idx="1620" formatCode="0.000%">
                  <c:v>8.4559555454778012E-3</c:v>
                </c:pt>
                <c:pt idx="1621" formatCode="0.000%">
                  <c:v>8.3281503745720083E-3</c:v>
                </c:pt>
                <c:pt idx="1622" formatCode="0.000%">
                  <c:v>8.3157889584596426E-3</c:v>
                </c:pt>
                <c:pt idx="1623" formatCode="0.000%">
                  <c:v>8.208396653524375E-3</c:v>
                </c:pt>
                <c:pt idx="1624" formatCode="0.000%">
                  <c:v>8.6273658988675408E-3</c:v>
                </c:pt>
                <c:pt idx="1625" formatCode="0.000%">
                  <c:v>8.4969699942011225E-3</c:v>
                </c:pt>
                <c:pt idx="1626" formatCode="0.000%">
                  <c:v>8.4087778011958207E-3</c:v>
                </c:pt>
                <c:pt idx="1627" formatCode="0.000%">
                  <c:v>8.2997781769506996E-3</c:v>
                </c:pt>
                <c:pt idx="1628" formatCode="0.000%">
                  <c:v>8.3961138780384303E-3</c:v>
                </c:pt>
                <c:pt idx="1629" formatCode="0.000%">
                  <c:v>8.3414558924326792E-3</c:v>
                </c:pt>
                <c:pt idx="1630" formatCode="0.000%">
                  <c:v>8.2153812944523678E-3</c:v>
                </c:pt>
                <c:pt idx="1631" formatCode="0.000%">
                  <c:v>8.0958455468740712E-3</c:v>
                </c:pt>
                <c:pt idx="1632" formatCode="0.000%">
                  <c:v>8.0902060335491747E-3</c:v>
                </c:pt>
                <c:pt idx="1633" formatCode="0.000%">
                  <c:v>7.9726338593539593E-3</c:v>
                </c:pt>
                <c:pt idx="1634" formatCode="0.000%">
                  <c:v>7.8712136253348934E-3</c:v>
                </c:pt>
                <c:pt idx="1635" formatCode="0.000%">
                  <c:v>7.7570821716408259E-3</c:v>
                </c:pt>
                <c:pt idx="1636" formatCode="0.000%">
                  <c:v>7.6594486814039256E-3</c:v>
                </c:pt>
                <c:pt idx="1637" formatCode="0.000%">
                  <c:v>8.0254058763384942E-3</c:v>
                </c:pt>
                <c:pt idx="1638" formatCode="0.000%">
                  <c:v>7.9088510730427452E-3</c:v>
                </c:pt>
                <c:pt idx="1639" formatCode="0.000%">
                  <c:v>7.9087563836991656E-3</c:v>
                </c:pt>
                <c:pt idx="1640" formatCode="0.000%">
                  <c:v>7.9606516511276388E-3</c:v>
                </c:pt>
                <c:pt idx="1641" formatCode="0.000%">
                  <c:v>7.859441167747434E-3</c:v>
                </c:pt>
                <c:pt idx="1642" formatCode="0.000%">
                  <c:v>7.7406518462726807E-3</c:v>
                </c:pt>
                <c:pt idx="1643" formatCode="0.000%">
                  <c:v>7.623657932715011E-3</c:v>
                </c:pt>
                <c:pt idx="1644" formatCode="0.000%">
                  <c:v>8.1961305179210752E-3</c:v>
                </c:pt>
                <c:pt idx="1645" formatCode="0.000%">
                  <c:v>8.1139545723890524E-3</c:v>
                </c:pt>
                <c:pt idx="1646" formatCode="0.000%">
                  <c:v>7.9913184793693106E-3</c:v>
                </c:pt>
                <c:pt idx="1647" formatCode="0.000%">
                  <c:v>7.9133012016192189E-3</c:v>
                </c:pt>
                <c:pt idx="1648" formatCode="0.000%">
                  <c:v>7.7936978277529934E-3</c:v>
                </c:pt>
                <c:pt idx="1649" formatCode="0.000%">
                  <c:v>7.7970811240753472E-3</c:v>
                </c:pt>
                <c:pt idx="1650" formatCode="0.000%">
                  <c:v>7.6841160736775514E-3</c:v>
                </c:pt>
                <c:pt idx="1651" formatCode="0.000%">
                  <c:v>7.5877711245620205E-3</c:v>
                </c:pt>
                <c:pt idx="1652" formatCode="0.000%">
                  <c:v>7.7150529822921548E-3</c:v>
                </c:pt>
                <c:pt idx="1653" formatCode="0.000%">
                  <c:v>7.6181612771053769E-3</c:v>
                </c:pt>
                <c:pt idx="1654" formatCode="0.000%">
                  <c:v>7.8163476001690338E-3</c:v>
                </c:pt>
                <c:pt idx="1655" formatCode="0.000%">
                  <c:v>7.7757591984621149E-3</c:v>
                </c:pt>
                <c:pt idx="1656" formatCode="0.000%">
                  <c:v>7.6777964403267522E-3</c:v>
                </c:pt>
                <c:pt idx="1657" formatCode="0.000%">
                  <c:v>7.5815632579120072E-3</c:v>
                </c:pt>
                <c:pt idx="1658" formatCode="0.000%">
                  <c:v>7.546899919219128E-3</c:v>
                </c:pt>
                <c:pt idx="1659" formatCode="0.000%">
                  <c:v>7.8308382334835881E-3</c:v>
                </c:pt>
                <c:pt idx="1660" formatCode="0.000%">
                  <c:v>7.7561180119837475E-3</c:v>
                </c:pt>
                <c:pt idx="1661" formatCode="0.000%">
                  <c:v>7.6585015255821523E-3</c:v>
                </c:pt>
                <c:pt idx="1662" formatCode="0.000%">
                  <c:v>7.5626097511919685E-3</c:v>
                </c:pt>
                <c:pt idx="1663" formatCode="0.000%">
                  <c:v>8.2554390713855622E-3</c:v>
                </c:pt>
                <c:pt idx="1664" formatCode="0.000%">
                  <c:v>8.172068650807978E-3</c:v>
                </c:pt>
                <c:pt idx="1665" formatCode="0.000%">
                  <c:v>8.0532120829215053E-3</c:v>
                </c:pt>
                <c:pt idx="1666" formatCode="0.000%">
                  <c:v>8.3909831430493097E-3</c:v>
                </c:pt>
                <c:pt idx="1667" formatCode="0.000%">
                  <c:v>8.3048985643251264E-3</c:v>
                </c:pt>
                <c:pt idx="1668" formatCode="0.000%">
                  <c:v>8.1793765018378789E-3</c:v>
                </c:pt>
                <c:pt idx="1669" formatCode="0.000%">
                  <c:v>8.0604053223180486E-3</c:v>
                </c:pt>
                <c:pt idx="1670" formatCode="0.000%">
                  <c:v>7.9574512214182977E-3</c:v>
                </c:pt>
                <c:pt idx="1671" formatCode="0.000%">
                  <c:v>7.9559034083511813E-3</c:v>
                </c:pt>
                <c:pt idx="1672" formatCode="0.000%">
                  <c:v>8.3004522209168489E-3</c:v>
                </c:pt>
                <c:pt idx="1673" formatCode="0.000%">
                  <c:v>8.2161780567105384E-3</c:v>
                </c:pt>
                <c:pt idx="1674" formatCode="0.000%">
                  <c:v>8.0966298176330508E-3</c:v>
                </c:pt>
                <c:pt idx="1675" formatCode="0.000%">
                  <c:v>8.0164675494678508E-3</c:v>
                </c:pt>
                <c:pt idx="1676" formatCode="0.000%">
                  <c:v>7.9379367226327102E-3</c:v>
                </c:pt>
                <c:pt idx="1677" formatCode="0.000%">
                  <c:v>7.8371241045516998E-3</c:v>
                </c:pt>
                <c:pt idx="1678" formatCode="0.000%">
                  <c:v>7.953169104403664E-3</c:v>
                </c:pt>
                <c:pt idx="1679" formatCode="0.000%">
                  <c:v>7.8329631582909776E-3</c:v>
                </c:pt>
                <c:pt idx="1680" formatCode="0.000%">
                  <c:v>7.7581990490041865E-3</c:v>
                </c:pt>
                <c:pt idx="1681" formatCode="0.000%">
                  <c:v>7.8156230020037694E-3</c:v>
                </c:pt>
                <c:pt idx="1682" formatCode="0.000%">
                  <c:v>7.7750526700574134E-3</c:v>
                </c:pt>
                <c:pt idx="1683" formatCode="0.000%">
                  <c:v>7.6575388148870591E-3</c:v>
                </c:pt>
                <c:pt idx="1684" formatCode="0.000%">
                  <c:v>7.7187281128730618E-3</c:v>
                </c:pt>
                <c:pt idx="1685" formatCode="0.000%">
                  <c:v>7.6020655594412788E-3</c:v>
                </c:pt>
                <c:pt idx="1686" formatCode="0.000%">
                  <c:v>7.4921731658405995E-3</c:v>
                </c:pt>
                <c:pt idx="1687" formatCode="0.000%">
                  <c:v>7.3840150991539618E-3</c:v>
                </c:pt>
                <c:pt idx="1688" formatCode="0.000%">
                  <c:v>7.2724114717882737E-3</c:v>
                </c:pt>
                <c:pt idx="1689" formatCode="0.000%">
                  <c:v>7.2457801206321313E-3</c:v>
                </c:pt>
                <c:pt idx="1690" formatCode="0.000%">
                  <c:v>7.1362658071186889E-3</c:v>
                </c:pt>
                <c:pt idx="1691" formatCode="0.000%">
                  <c:v>7.1605517231394791E-3</c:v>
                </c:pt>
                <c:pt idx="1692" formatCode="0.000%">
                  <c:v>7.1000208415442721E-3</c:v>
                </c:pt>
                <c:pt idx="1693" formatCode="0.000%">
                  <c:v>7.0141276771849628E-3</c:v>
                </c:pt>
                <c:pt idx="1694" formatCode="0.000%">
                  <c:v>6.9135408771263179E-3</c:v>
                </c:pt>
                <c:pt idx="1695" formatCode="0.000%">
                  <c:v>6.8584353927047884E-3</c:v>
                </c:pt>
                <c:pt idx="1696" formatCode="0.000%">
                  <c:v>6.7769456213569038E-3</c:v>
                </c:pt>
                <c:pt idx="1697" formatCode="0.000%">
                  <c:v>6.6969532024782471E-3</c:v>
                </c:pt>
                <c:pt idx="1698" formatCode="0.000%">
                  <c:v>6.8686757624958688E-3</c:v>
                </c:pt>
                <c:pt idx="1699" formatCode="0.000%">
                  <c:v>6.7648610871465249E-3</c:v>
                </c:pt>
                <c:pt idx="1700" formatCode="0.000%">
                  <c:v>6.6850912605990326E-3</c:v>
                </c:pt>
                <c:pt idx="1701" formatCode="0.000%">
                  <c:v>6.857458115633039E-3</c:v>
                </c:pt>
                <c:pt idx="1702" formatCode="0.000%">
                  <c:v>6.759363124838878E-3</c:v>
                </c:pt>
                <c:pt idx="1703" formatCode="0.000%">
                  <c:v>6.6628312418842376E-3</c:v>
                </c:pt>
                <c:pt idx="1704" formatCode="0.000%">
                  <c:v>6.5621277458682405E-3</c:v>
                </c:pt>
                <c:pt idx="1705" formatCode="0.000%">
                  <c:v>6.4861140089040202E-3</c:v>
                </c:pt>
                <c:pt idx="1706" formatCode="0.000%">
                  <c:v>6.8470858537341217E-3</c:v>
                </c:pt>
                <c:pt idx="1707" formatCode="0.000%">
                  <c:v>6.7658042498843956E-3</c:v>
                </c:pt>
                <c:pt idx="1708" formatCode="0.000%">
                  <c:v>6.6691696584598248E-3</c:v>
                </c:pt>
                <c:pt idx="1709" formatCode="0.000%">
                  <c:v>6.7707820239113784E-3</c:v>
                </c:pt>
                <c:pt idx="1710" formatCode="0.000%">
                  <c:v>7.1093730060295618E-3</c:v>
                </c:pt>
                <c:pt idx="1711" formatCode="0.000%">
                  <c:v>7.0233104019896443E-3</c:v>
                </c:pt>
                <c:pt idx="1712" formatCode="0.000%">
                  <c:v>6.9388098642789641E-3</c:v>
                </c:pt>
                <c:pt idx="1713" formatCode="0.000%">
                  <c:v>6.8831438937913087E-3</c:v>
                </c:pt>
                <c:pt idx="1714" formatCode="0.000%">
                  <c:v>6.9754096486699269E-3</c:v>
                </c:pt>
                <c:pt idx="1715" formatCode="0.000%">
                  <c:v>6.891781306291922E-3</c:v>
                </c:pt>
                <c:pt idx="1716" formatCode="0.000%">
                  <c:v>7.1324434863896521E-3</c:v>
                </c:pt>
                <c:pt idx="1717" formatCode="0.000%">
                  <c:v>7.0459632119353223E-3</c:v>
                </c:pt>
                <c:pt idx="1718" formatCode="0.000%">
                  <c:v>6.9448707444003275E-3</c:v>
                </c:pt>
                <c:pt idx="1719" formatCode="0.000%">
                  <c:v>6.845384778574156E-3</c:v>
                </c:pt>
                <c:pt idx="1720" formatCode="0.000%">
                  <c:v>6.7474820476776899E-3</c:v>
                </c:pt>
                <c:pt idx="1721" formatCode="0.000%">
                  <c:v>7.0878528881616045E-3</c:v>
                </c:pt>
                <c:pt idx="1722" formatCode="0.000%">
                  <c:v>6.9860953906523623E-3</c:v>
                </c:pt>
                <c:pt idx="1723" formatCode="0.000%">
                  <c:v>6.885954032890094E-3</c:v>
                </c:pt>
                <c:pt idx="1724" formatCode="0.000%">
                  <c:v>6.7818782099638951E-3</c:v>
                </c:pt>
                <c:pt idx="1725" formatCode="0.000%">
                  <c:v>6.9490327307575395E-3</c:v>
                </c:pt>
                <c:pt idx="1726" formatCode="0.000%">
                  <c:v>6.8494805800400228E-3</c:v>
                </c:pt>
                <c:pt idx="1727" formatCode="0.000%">
                  <c:v>7.0928078142478293E-3</c:v>
                </c:pt>
                <c:pt idx="1728" formatCode="0.000%">
                  <c:v>7.8405156086292869E-3</c:v>
                </c:pt>
                <c:pt idx="1729" formatCode="0.000%">
                  <c:v>7.8424788465691585E-3</c:v>
                </c:pt>
                <c:pt idx="1730" formatCode="0.000%">
                  <c:v>7.9582875183746762E-3</c:v>
                </c:pt>
                <c:pt idx="1731" formatCode="0.000%">
                  <c:v>7.8427871333069232E-3</c:v>
                </c:pt>
                <c:pt idx="1732" formatCode="0.000%">
                  <c:v>7.7436445371552092E-3</c:v>
                </c:pt>
                <c:pt idx="1733" formatCode="0.000%">
                  <c:v>7.6462480862367604E-3</c:v>
                </c:pt>
                <c:pt idx="1734" formatCode="0.000%">
                  <c:v>7.6541594249395495E-3</c:v>
                </c:pt>
                <c:pt idx="1735" formatCode="0.000%">
                  <c:v>7.6176487059537758E-3</c:v>
                </c:pt>
                <c:pt idx="1736" formatCode="0.000%">
                  <c:v>7.5224806183266206E-3</c:v>
                </c:pt>
                <c:pt idx="1737" formatCode="0.000%">
                  <c:v>7.7259357500245041E-3</c:v>
                </c:pt>
                <c:pt idx="1738" formatCode="0.000%">
                  <c:v>7.6091642587804275E-3</c:v>
                </c:pt>
                <c:pt idx="1739" formatCode="0.000%">
                  <c:v>7.5141466112652114E-3</c:v>
                </c:pt>
                <c:pt idx="1740" formatCode="0.000%">
                  <c:v>7.4460410498949593E-3</c:v>
                </c:pt>
                <c:pt idx="1741" formatCode="0.000%">
                  <c:v>7.3793781240169016E-3</c:v>
                </c:pt>
                <c:pt idx="1742" formatCode="0.000%">
                  <c:v>7.3141345935320776E-3</c:v>
                </c:pt>
                <c:pt idx="1743" formatCode="0.000%">
                  <c:v>7.388617455703979E-3</c:v>
                </c:pt>
                <c:pt idx="1744" formatCode="0.000%">
                  <c:v>7.4046551485893982E-3</c:v>
                </c:pt>
                <c:pt idx="1745" formatCode="0.000%">
                  <c:v>7.2978798519464216E-3</c:v>
                </c:pt>
                <c:pt idx="1746" formatCode="0.000%">
                  <c:v>7.1927935340479606E-3</c:v>
                </c:pt>
                <c:pt idx="1747" formatCode="0.000%">
                  <c:v>7.1315629744635126E-3</c:v>
                </c:pt>
                <c:pt idx="1748" formatCode="0.000%">
                  <c:v>7.0716627991566925E-3</c:v>
                </c:pt>
                <c:pt idx="1749" formatCode="0.000%">
                  <c:v>6.9862838693133126E-3</c:v>
                </c:pt>
                <c:pt idx="1750" formatCode="0.000%">
                  <c:v>6.9673465130958246E-3</c:v>
                </c:pt>
                <c:pt idx="1751" formatCode="0.000%">
                  <c:v>7.2912687449127921E-3</c:v>
                </c:pt>
                <c:pt idx="1752" formatCode="0.000%">
                  <c:v>7.1862870742286592E-3</c:v>
                </c:pt>
                <c:pt idx="1753" formatCode="0.000%">
                  <c:v>7.0829683223793353E-3</c:v>
                </c:pt>
                <c:pt idx="1754" formatCode="0.000%">
                  <c:v>7.3985395212943436E-3</c:v>
                </c:pt>
                <c:pt idx="1755" formatCode="0.000%">
                  <c:v>7.3072727769469287E-3</c:v>
                </c:pt>
                <c:pt idx="1756" formatCode="0.000%">
                  <c:v>7.3259366891618976E-3</c:v>
                </c:pt>
                <c:pt idx="1757" formatCode="0.000%">
                  <c:v>7.2204063543820111E-3</c:v>
                </c:pt>
                <c:pt idx="1758" formatCode="0.000%">
                  <c:v>7.5263032017537073E-3</c:v>
                </c:pt>
                <c:pt idx="1759" formatCode="0.000%">
                  <c:v>7.4930556309282959E-3</c:v>
                </c:pt>
                <c:pt idx="1760" formatCode="0.000%">
                  <c:v>7.3848836285713157E-3</c:v>
                </c:pt>
                <c:pt idx="1761" formatCode="0.000%">
                  <c:v>7.2938611874174301E-3</c:v>
                </c:pt>
                <c:pt idx="1762" formatCode="0.000%">
                  <c:v>7.2304494113903427E-3</c:v>
                </c:pt>
                <c:pt idx="1763" formatCode="0.000%">
                  <c:v>7.3746875682943139E-3</c:v>
                </c:pt>
                <c:pt idx="1764" formatCode="0.000%">
                  <c:v>7.3095441874344025E-3</c:v>
                </c:pt>
                <c:pt idx="1765" formatCode="0.000%">
                  <c:v>7.2042732555903499E-3</c:v>
                </c:pt>
                <c:pt idx="1766" formatCode="0.000%">
                  <c:v>7.0953862859592038E-3</c:v>
                </c:pt>
                <c:pt idx="1767" formatCode="0.000%">
                  <c:v>6.9881450579226383E-3</c:v>
                </c:pt>
                <c:pt idx="1768" formatCode="0.000%">
                  <c:v>6.9313884763481243E-3</c:v>
                </c:pt>
                <c:pt idx="1769" formatCode="0.000%">
                  <c:v>7.4617572879148233E-3</c:v>
                </c:pt>
                <c:pt idx="1770" formatCode="0.000%">
                  <c:v>7.3540796275970172E-3</c:v>
                </c:pt>
                <c:pt idx="1771" formatCode="0.000%">
                  <c:v>7.4269786962106238E-3</c:v>
                </c:pt>
                <c:pt idx="1772" formatCode="0.000%">
                  <c:v>7.3352036220780846E-3</c:v>
                </c:pt>
                <c:pt idx="1773" formatCode="0.000%">
                  <c:v>7.2450711391971187E-3</c:v>
                </c:pt>
                <c:pt idx="1774" formatCode="0.000%">
                  <c:v>7.3223168558637364E-3</c:v>
                </c:pt>
                <c:pt idx="1775" formatCode="0.000%">
                  <c:v>7.2116457493096682E-3</c:v>
                </c:pt>
                <c:pt idx="1776" formatCode="0.000%">
                  <c:v>7.1026473501878242E-3</c:v>
                </c:pt>
                <c:pt idx="1777" formatCode="0.000%">
                  <c:v>7.1280552326491008E-3</c:v>
                </c:pt>
                <c:pt idx="1778" formatCode="0.000%">
                  <c:v>7.105272426705775E-3</c:v>
                </c:pt>
                <c:pt idx="1779" formatCode="0.000%">
                  <c:v>7.0032384915818908E-3</c:v>
                </c:pt>
                <c:pt idx="1780" formatCode="0.000%">
                  <c:v>7.0319975034747401E-3</c:v>
                </c:pt>
                <c:pt idx="1781" formatCode="0.000%">
                  <c:v>6.9742755338607562E-3</c:v>
                </c:pt>
                <c:pt idx="1782" formatCode="0.000%">
                  <c:v>6.9178250661275382E-3</c:v>
                </c:pt>
                <c:pt idx="1783" formatCode="0.000%">
                  <c:v>6.8187692831020623E-3</c:v>
                </c:pt>
                <c:pt idx="1784" formatCode="0.000%">
                  <c:v>6.7212905085326383E-3</c:v>
                </c:pt>
                <c:pt idx="1785" formatCode="0.000%">
                  <c:v>6.8205918890583261E-3</c:v>
                </c:pt>
                <c:pt idx="1786" formatCode="0.000%">
                  <c:v>7.2542993807517692E-3</c:v>
                </c:pt>
                <c:pt idx="1787" formatCode="0.000%">
                  <c:v>7.165620260689805E-3</c:v>
                </c:pt>
                <c:pt idx="1788" formatCode="0.000%">
                  <c:v>7.475341484427047E-3</c:v>
                </c:pt>
                <c:pt idx="1789" formatCode="0.000%">
                  <c:v>7.3827033259864974E-3</c:v>
                </c:pt>
                <c:pt idx="1790" formatCode="0.000%">
                  <c:v>7.3989309462614995E-3</c:v>
                </c:pt>
                <c:pt idx="1791" formatCode="0.000%">
                  <c:v>7.3332703327451173E-3</c:v>
                </c:pt>
                <c:pt idx="1792" formatCode="0.000%">
                  <c:v>7.2431725203757286E-3</c:v>
                </c:pt>
                <c:pt idx="1793" formatCode="0.000%">
                  <c:v>7.5474924123928987E-3</c:v>
                </c:pt>
                <c:pt idx="1794" formatCode="0.000%">
                  <c:v>7.513700983115745E-3</c:v>
                </c:pt>
                <c:pt idx="1795" formatCode="0.000%">
                  <c:v>7.4807774589118921E-3</c:v>
                </c:pt>
                <c:pt idx="1796" formatCode="0.000%">
                  <c:v>7.3880423962015334E-3</c:v>
                </c:pt>
                <c:pt idx="1797" formatCode="0.000%">
                  <c:v>7.3226139687019671E-3</c:v>
                </c:pt>
                <c:pt idx="1798" formatCode="0.000%">
                  <c:v>7.2119383715191507E-3</c:v>
                </c:pt>
                <c:pt idx="1799" formatCode="0.000%">
                  <c:v>7.1240222783447663E-3</c:v>
                </c:pt>
                <c:pt idx="1800" formatCode="0.000%">
                  <c:v>7.1487161518472625E-3</c:v>
                </c:pt>
                <c:pt idx="1801" formatCode="0.000%">
                  <c:v>7.658068838884354E-3</c:v>
                </c:pt>
                <c:pt idx="1802" formatCode="0.000%">
                  <c:v>7.5621847234022786E-3</c:v>
                </c:pt>
                <c:pt idx="1803" formatCode="0.000%">
                  <c:v>7.5727167289641167E-3</c:v>
                </c:pt>
                <c:pt idx="1804" formatCode="0.000%">
                  <c:v>7.4632873117292629E-3</c:v>
                </c:pt>
                <c:pt idx="1805" formatCode="0.000%">
                  <c:v>7.6700480945360748E-3</c:v>
                </c:pt>
                <c:pt idx="1806" formatCode="0.000%">
                  <c:v>7.5590838492056419E-3</c:v>
                </c:pt>
                <c:pt idx="1807" formatCode="0.000%">
                  <c:v>7.5697130844003578E-3</c:v>
                </c:pt>
                <c:pt idx="1808" formatCode="0.000%">
                  <c:v>8.0409290193818889E-3</c:v>
                </c:pt>
                <c:pt idx="1809" formatCode="0.000%">
                  <c:v>8.0369050827974568E-3</c:v>
                </c:pt>
                <c:pt idx="1810" formatCode="0.000%">
                  <c:v>7.9579575275694151E-3</c:v>
                </c:pt>
                <c:pt idx="1811" formatCode="0.000%">
                  <c:v>7.9138622284116583E-3</c:v>
                </c:pt>
                <c:pt idx="1812" formatCode="0.000%">
                  <c:v>8.0963163790190619E-3</c:v>
                </c:pt>
                <c:pt idx="1813" formatCode="0.000%">
                  <c:v>7.9786483029330967E-3</c:v>
                </c:pt>
                <c:pt idx="1814" formatCode="0.000%">
                  <c:v>7.9340446103888448E-3</c:v>
                </c:pt>
                <c:pt idx="1815" formatCode="0.000%">
                  <c:v>7.8333001961657951E-3</c:v>
                </c:pt>
                <c:pt idx="1816" formatCode="0.000%">
                  <c:v>7.7343244180958391E-3</c:v>
                </c:pt>
                <c:pt idx="1817" formatCode="0.000%">
                  <c:v>7.6174261386785323E-3</c:v>
                </c:pt>
                <c:pt idx="1818" formatCode="0.000%">
                  <c:v>7.581848425606795E-3</c:v>
                </c:pt>
                <c:pt idx="1819" formatCode="0.000%">
                  <c:v>7.5123160731168578E-3</c:v>
                </c:pt>
                <c:pt idx="1820" formatCode="0.000%">
                  <c:v>7.4038399495760035E-3</c:v>
                </c:pt>
                <c:pt idx="1821" formatCode="0.000%">
                  <c:v>7.7892451892959177E-3</c:v>
                </c:pt>
                <c:pt idx="1822" formatCode="0.000%">
                  <c:v>7.8455191288021604E-3</c:v>
                </c:pt>
                <c:pt idx="1823" formatCode="0.000%">
                  <c:v>7.7704958199839875E-3</c:v>
                </c:pt>
                <c:pt idx="1824" formatCode="0.000%">
                  <c:v>7.6579492770412734E-3</c:v>
                </c:pt>
                <c:pt idx="1825" formatCode="0.000%">
                  <c:v>7.5620672779237322E-3</c:v>
                </c:pt>
                <c:pt idx="1826" formatCode="0.000%">
                  <c:v>7.626881123393066E-3</c:v>
                </c:pt>
                <c:pt idx="1827" formatCode="0.000%">
                  <c:v>7.9056458433361641E-3</c:v>
                </c:pt>
                <c:pt idx="1828" formatCode="0.000%">
                  <c:v>7.8293843381360851E-3</c:v>
                </c:pt>
                <c:pt idx="1829" formatCode="0.000%">
                  <c:v>7.7304774329159708E-3</c:v>
                </c:pt>
                <c:pt idx="1830" formatCode="0.000%">
                  <c:v>7.6920395800202717E-3</c:v>
                </c:pt>
                <c:pt idx="1831" formatCode="0.000%">
                  <c:v>7.595554536278473E-3</c:v>
                </c:pt>
                <c:pt idx="1832" formatCode="0.000%">
                  <c:v>7.7224785692271754E-3</c:v>
                </c:pt>
                <c:pt idx="1833" formatCode="0.000%">
                  <c:v>7.6500049016067842E-3</c:v>
                </c:pt>
                <c:pt idx="1834" formatCode="0.000%">
                  <c:v>7.5790433264871625E-3</c:v>
                </c:pt>
                <c:pt idx="1835" formatCode="0.000%">
                  <c:v>7.4695140948007133E-3</c:v>
                </c:pt>
                <c:pt idx="1836" formatCode="0.000%">
                  <c:v>7.6022912064754398E-3</c:v>
                </c:pt>
                <c:pt idx="1837" formatCode="0.000%">
                  <c:v>7.8826383045533781E-3</c:v>
                </c:pt>
                <c:pt idx="1838" formatCode="0.000%">
                  <c:v>7.8068500076022831E-3</c:v>
                </c:pt>
                <c:pt idx="1839" formatCode="0.000%">
                  <c:v>7.7664985566189169E-3</c:v>
                </c:pt>
                <c:pt idx="1840" formatCode="0.000%">
                  <c:v>7.7271563226755519E-3</c:v>
                </c:pt>
                <c:pt idx="1841" formatCode="0.000%">
                  <c:v>7.7325724367776098E-3</c:v>
                </c:pt>
                <c:pt idx="1842" formatCode="0.000%">
                  <c:v>7.6206230844539499E-3</c:v>
                </c:pt>
                <c:pt idx="1843" formatCode="0.000%">
                  <c:v>7.5104380238074694E-3</c:v>
                </c:pt>
                <c:pt idx="1844" formatCode="0.000%">
                  <c:v>7.4424108278278618E-3</c:v>
                </c:pt>
                <c:pt idx="1845" formatCode="0.000%">
                  <c:v>7.3350388248641417E-3</c:v>
                </c:pt>
                <c:pt idx="1846" formatCode="0.000%">
                  <c:v>7.2449092972511672E-3</c:v>
                </c:pt>
                <c:pt idx="1847" formatCode="0.000%">
                  <c:v>7.1825517334464456E-3</c:v>
                </c:pt>
                <c:pt idx="1848" formatCode="0.000%">
                  <c:v>7.0951658135328674E-3</c:v>
                </c:pt>
                <c:pt idx="1849" formatCode="0.000%">
                  <c:v>7.3233282449907833E-3</c:v>
                </c:pt>
                <c:pt idx="1850" formatCode="0.000%">
                  <c:v>7.4630558410321074E-3</c:v>
                </c:pt>
                <c:pt idx="1851" formatCode="0.000%">
                  <c:v>7.3502575745189062E-3</c:v>
                </c:pt>
                <c:pt idx="1852" formatCode="0.000%">
                  <c:v>7.2443424697773212E-3</c:v>
                </c:pt>
                <c:pt idx="1853" formatCode="0.000%">
                  <c:v>7.3216175046800121E-3</c:v>
                </c:pt>
                <c:pt idx="1854" formatCode="0.000%">
                  <c:v>7.3398161011221305E-3</c:v>
                </c:pt>
                <c:pt idx="1855" formatCode="0.000%">
                  <c:v>7.2288805071285362E-3</c:v>
                </c:pt>
                <c:pt idx="1856" formatCode="0.000%">
                  <c:v>7.140659072155219E-3</c:v>
                </c:pt>
                <c:pt idx="1857" formatCode="0.000%">
                  <c:v>7.1647987846980088E-3</c:v>
                </c:pt>
                <c:pt idx="1858" formatCode="0.000%">
                  <c:v>7.1410301341230725E-3</c:v>
                </c:pt>
                <c:pt idx="1859" formatCode="0.000%">
                  <c:v>7.1178987092512221E-3</c:v>
                </c:pt>
                <c:pt idx="1860" formatCode="0.000%">
                  <c:v>7.0953891770716418E-3</c:v>
                </c:pt>
                <c:pt idx="1861" formatCode="0.000%">
                  <c:v>7.1210400326695419E-3</c:v>
                </c:pt>
                <c:pt idx="1862" formatCode="0.000%">
                  <c:v>7.0187559305389547E-3</c:v>
                </c:pt>
                <c:pt idx="1863" formatCode="0.000%">
                  <c:v>6.9180956027003184E-3</c:v>
                </c:pt>
                <c:pt idx="1864" formatCode="0.000%">
                  <c:v>6.9497658496569786E-3</c:v>
                </c:pt>
                <c:pt idx="1865" formatCode="0.000%">
                  <c:v>6.8502020411157693E-3</c:v>
                </c:pt>
                <c:pt idx="1866" formatCode="0.000%">
                  <c:v>7.0137372323165574E-3</c:v>
                </c:pt>
                <c:pt idx="1867" formatCode="0.000%">
                  <c:v>6.9940499472811888E-3</c:v>
                </c:pt>
                <c:pt idx="1868" formatCode="0.000%">
                  <c:v>6.8937821712839221E-3</c:v>
                </c:pt>
                <c:pt idx="1869" formatCode="0.000%">
                  <c:v>6.8773909039954017E-3</c:v>
                </c:pt>
                <c:pt idx="1870" formatCode="0.000%">
                  <c:v>6.8230895111355489E-3</c:v>
                </c:pt>
                <c:pt idx="1871" formatCode="0.000%">
                  <c:v>6.8086646240403774E-3</c:v>
                </c:pt>
                <c:pt idx="1872" formatCode="0.000%">
                  <c:v>6.9041419846190225E-3</c:v>
                </c:pt>
                <c:pt idx="1873" formatCode="0.000%">
                  <c:v>6.8053039055919985E-3</c:v>
                </c:pt>
                <c:pt idx="1874" formatCode="0.000%">
                  <c:v>6.7247896926254675E-3</c:v>
                </c:pt>
                <c:pt idx="1875" formatCode="0.000%">
                  <c:v>6.6288092835546627E-3</c:v>
                </c:pt>
                <c:pt idx="1876" formatCode="0.000%">
                  <c:v>6.534361418088862E-3</c:v>
                </c:pt>
                <c:pt idx="1877" formatCode="0.000%">
                  <c:v>6.4588654396838174E-3</c:v>
                </c:pt>
                <c:pt idx="1878" formatCode="0.000%">
                  <c:v>6.5700406760463665E-3</c:v>
                </c:pt>
                <c:pt idx="1879" formatCode="0.000%">
                  <c:v>6.5226889739092003E-3</c:v>
                </c:pt>
                <c:pt idx="1880" formatCode="0.000%">
                  <c:v>6.447410899488722E-3</c:v>
                </c:pt>
                <c:pt idx="1881" formatCode="0.000%">
                  <c:v>6.3499633138814739E-3</c:v>
                </c:pt>
                <c:pt idx="1882" formatCode="0.000%">
                  <c:v>6.2599818741759438E-3</c:v>
                </c:pt>
                <c:pt idx="1883" formatCode="0.000%">
                  <c:v>6.1896487681500183E-3</c:v>
                </c:pt>
                <c:pt idx="1884" formatCode="0.000%">
                  <c:v>6.0960970560571953E-3</c:v>
                </c:pt>
                <c:pt idx="1885" formatCode="0.000%">
                  <c:v>6.3025810060135835E-3</c:v>
                </c:pt>
                <c:pt idx="1886" formatCode="0.000%">
                  <c:v>6.4211254089327988E-3</c:v>
                </c:pt>
                <c:pt idx="1887" formatCode="0.000%">
                  <c:v>6.5340589201295929E-3</c:v>
                </c:pt>
                <c:pt idx="1888" formatCode="0.000%">
                  <c:v>6.7980223736446533E-3</c:v>
                </c:pt>
                <c:pt idx="1889" formatCode="0.000%">
                  <c:v>6.745495900732288E-3</c:v>
                </c:pt>
                <c:pt idx="1890" formatCode="0.000%">
                  <c:v>6.6491851755228048E-3</c:v>
                </c:pt>
                <c:pt idx="1891" formatCode="0.000%">
                  <c:v>6.5544117656308777E-3</c:v>
                </c:pt>
                <c:pt idx="1892" formatCode="0.000%">
                  <c:v>6.478541825568257E-3</c:v>
                </c:pt>
                <c:pt idx="1893" formatCode="0.000%">
                  <c:v>6.4333007904238525E-3</c:v>
                </c:pt>
                <c:pt idx="1894" formatCode="0.000%">
                  <c:v>6.3891109153203863E-3</c:v>
                </c:pt>
                <c:pt idx="1895" formatCode="0.000%">
                  <c:v>6.3163372408080081E-3</c:v>
                </c:pt>
                <c:pt idx="1896" formatCode="0.000%">
                  <c:v>6.2449365613615002E-3</c:v>
                </c:pt>
                <c:pt idx="1897" formatCode="0.000%">
                  <c:v>6.4423796593934633E-3</c:v>
                </c:pt>
                <c:pt idx="1898" formatCode="0.000%">
                  <c:v>6.6282824325381278E-3</c:v>
                </c:pt>
                <c:pt idx="1899" formatCode="0.000%">
                  <c:v>6.8859352426034895E-3</c:v>
                </c:pt>
                <c:pt idx="1900" formatCode="0.000%">
                  <c:v>6.8697613525048268E-3</c:v>
                </c:pt>
                <c:pt idx="1901" formatCode="0.000%">
                  <c:v>6.8540362130031021E-3</c:v>
                </c:pt>
                <c:pt idx="1902" formatCode="0.000%">
                  <c:v>7.0970753157116092E-3</c:v>
                </c:pt>
                <c:pt idx="1903" formatCode="0.000%">
                  <c:v>7.0112355327557321E-3</c:v>
                </c:pt>
                <c:pt idx="1904" formatCode="0.000%">
                  <c:v>6.9916164786766764E-3</c:v>
                </c:pt>
                <c:pt idx="1905" formatCode="0.000%">
                  <c:v>6.9725332523664692E-3</c:v>
                </c:pt>
                <c:pt idx="1906" formatCode="0.000%">
                  <c:v>6.9161212653260683E-3</c:v>
                </c:pt>
                <c:pt idx="1907" formatCode="0.000%">
                  <c:v>6.8991123600065088E-3</c:v>
                </c:pt>
                <c:pt idx="1908" formatCode="0.000%">
                  <c:v>6.8825735604724717E-3</c:v>
                </c:pt>
                <c:pt idx="1909" formatCode="0.000%">
                  <c:v>6.800641458778376E-3</c:v>
                </c:pt>
                <c:pt idx="1910" formatCode="0.000%">
                  <c:v>6.9667971495752396E-3</c:v>
                </c:pt>
                <c:pt idx="1911" formatCode="0.000%">
                  <c:v>6.8833258420352124E-3</c:v>
                </c:pt>
                <c:pt idx="1912" formatCode="0.000%">
                  <c:v>6.8013799635221724E-3</c:v>
                </c:pt>
                <c:pt idx="1913" formatCode="0.000%">
                  <c:v>6.6985824116715057E-3</c:v>
                </c:pt>
                <c:pt idx="1914" formatCode="0.000%">
                  <c:v>6.7379430196593572E-3</c:v>
                </c:pt>
                <c:pt idx="1915" formatCode="0.000%">
                  <c:v>6.9884103952251543E-3</c:v>
                </c:pt>
                <c:pt idx="1916" formatCode="0.000%">
                  <c:v>6.9316479610932527E-3</c:v>
                </c:pt>
                <c:pt idx="1917" formatCode="0.000%">
                  <c:v>7.0218452811801812E-3</c:v>
                </c:pt>
                <c:pt idx="1918" formatCode="0.000%">
                  <c:v>7.2544553081707961E-3</c:v>
                </c:pt>
                <c:pt idx="1919" formatCode="0.000%">
                  <c:v>7.1500565147207054E-3</c:v>
                </c:pt>
                <c:pt idx="1920" formatCode="0.000%">
                  <c:v>7.0632576704229757E-3</c:v>
                </c:pt>
                <c:pt idx="1921" formatCode="0.000%">
                  <c:v>7.2933476985006873E-3</c:v>
                </c:pt>
                <c:pt idx="1922" formatCode="0.000%">
                  <c:v>7.2039664790786257E-3</c:v>
                </c:pt>
                <c:pt idx="1923" formatCode="0.000%">
                  <c:v>7.116194140180397E-3</c:v>
                </c:pt>
                <c:pt idx="1924" formatCode="0.000%">
                  <c:v>7.0139869168337979E-3</c:v>
                </c:pt>
                <c:pt idx="1925" formatCode="0.000%">
                  <c:v>6.956660987530598E-3</c:v>
                </c:pt>
                <c:pt idx="1926" formatCode="0.000%">
                  <c:v>6.8733745811331501E-3</c:v>
                </c:pt>
                <c:pt idx="1927" formatCode="0.000%">
                  <c:v>6.9660591289903871E-3</c:v>
                </c:pt>
                <c:pt idx="1928" formatCode="0.000%">
                  <c:v>6.9960846474962412E-3</c:v>
                </c:pt>
                <c:pt idx="1929" formatCode="0.000%">
                  <c:v>6.9768792725031885E-3</c:v>
                </c:pt>
                <c:pt idx="1930" formatCode="0.000%">
                  <c:v>6.9581994116001055E-3</c:v>
                </c:pt>
                <c:pt idx="1931" formatCode="0.000%">
                  <c:v>6.853031656139077E-3</c:v>
                </c:pt>
                <c:pt idx="1932" formatCode="0.000%">
                  <c:v>6.7550071497847405E-3</c:v>
                </c:pt>
                <c:pt idx="1933" formatCode="0.000%">
                  <c:v>6.6754189341069557E-3</c:v>
                </c:pt>
                <c:pt idx="1934" formatCode="0.000%">
                  <c:v>6.5802265468187827E-3</c:v>
                </c:pt>
                <c:pt idx="1935" formatCode="0.000%">
                  <c:v>6.4807715563222016E-3</c:v>
                </c:pt>
                <c:pt idx="1936" formatCode="0.000%">
                  <c:v>6.4062772314564904E-3</c:v>
                </c:pt>
                <c:pt idx="1937" formatCode="0.000%">
                  <c:v>6.3094513491498997E-3</c:v>
                </c:pt>
                <c:pt idx="1938" formatCode="0.000%">
                  <c:v>6.3631675317777714E-3</c:v>
                </c:pt>
                <c:pt idx="1939" formatCode="0.000%">
                  <c:v>6.3206173754109416E-3</c:v>
                </c:pt>
                <c:pt idx="1940" formatCode="0.000%">
                  <c:v>6.3739075837476898E-3</c:v>
                </c:pt>
                <c:pt idx="1941" formatCode="0.000%">
                  <c:v>6.4890597893355589E-3</c:v>
                </c:pt>
                <c:pt idx="1942" formatCode="0.000%">
                  <c:v>6.4144103424308993E-3</c:v>
                </c:pt>
                <c:pt idx="1943" formatCode="0.000%">
                  <c:v>6.3233946769003721E-3</c:v>
                </c:pt>
                <c:pt idx="1944" formatCode="0.000%">
                  <c:v>6.3234294993030791E-3</c:v>
                </c:pt>
                <c:pt idx="1945" formatCode="0.000%">
                  <c:v>6.2518947378916011E-3</c:v>
                </c:pt>
                <c:pt idx="1946" formatCode="0.000%">
                  <c:v>6.1574022265291706E-3</c:v>
                </c:pt>
                <c:pt idx="1947" formatCode="0.000%">
                  <c:v>6.1197380755950966E-3</c:v>
                </c:pt>
                <c:pt idx="1948" formatCode="0.000%">
                  <c:v>6.5117323570976016E-3</c:v>
                </c:pt>
                <c:pt idx="1949" formatCode="0.000%">
                  <c:v>6.5061953968319824E-3</c:v>
                </c:pt>
                <c:pt idx="1950" formatCode="0.000%">
                  <c:v>6.4312254808477163E-3</c:v>
                </c:pt>
                <c:pt idx="1951" formatCode="0.000%">
                  <c:v>6.3870839473064546E-3</c:v>
                </c:pt>
                <c:pt idx="1952" formatCode="0.000%">
                  <c:v>6.2905481565155835E-3</c:v>
                </c:pt>
                <c:pt idx="1953" formatCode="0.000%">
                  <c:v>6.2497092913317443E-3</c:v>
                </c:pt>
                <c:pt idx="1954" formatCode="0.000%">
                  <c:v>6.1552498112890253E-3</c:v>
                </c:pt>
                <c:pt idx="1955" formatCode="0.000%">
                  <c:v>6.1176373897275371E-3</c:v>
                </c:pt>
                <c:pt idx="1956" formatCode="0.000%">
                  <c:v>6.0500183979246358E-3</c:v>
                </c:pt>
                <c:pt idx="1957" formatCode="0.000%">
                  <c:v>5.9836979316113372E-3</c:v>
                </c:pt>
                <c:pt idx="1958" formatCode="0.000%">
                  <c:v>5.9186570865920824E-3</c:v>
                </c:pt>
                <c:pt idx="1959" formatCode="0.000%">
                  <c:v>5.9878699599612735E-3</c:v>
                </c:pt>
                <c:pt idx="1960" formatCode="0.000%">
                  <c:v>5.9982454982840123E-3</c:v>
                </c:pt>
                <c:pt idx="1961" formatCode="0.000%">
                  <c:v>5.9075866972862854E-3</c:v>
                </c:pt>
                <c:pt idx="1962" formatCode="0.000%">
                  <c:v>5.8760184792404522E-3</c:v>
                </c:pt>
                <c:pt idx="1963" formatCode="0.000%">
                  <c:v>5.7872070442765407E-3</c:v>
                </c:pt>
                <c:pt idx="1964" formatCode="0.000%">
                  <c:v>5.7063133818713724E-3</c:v>
                </c:pt>
                <c:pt idx="1965" formatCode="0.000%">
                  <c:v>5.85535242660598E-3</c:v>
                </c:pt>
                <c:pt idx="1966" formatCode="0.000%">
                  <c:v>5.7928056655275175E-3</c:v>
                </c:pt>
                <c:pt idx="1967" formatCode="0.000%">
                  <c:v>5.7641044017445282E-3</c:v>
                </c:pt>
                <c:pt idx="1968" formatCode="0.000%">
                  <c:v>5.7817084471274019E-3</c:v>
                </c:pt>
                <c:pt idx="1969" formatCode="0.000%">
                  <c:v>5.6943224347201149E-3</c:v>
                </c:pt>
                <c:pt idx="1970" formatCode="0.000%">
                  <c:v>5.6349399953185024E-3</c:v>
                </c:pt>
                <c:pt idx="1971" formatCode="0.000%">
                  <c:v>5.6568518001017904E-3</c:v>
                </c:pt>
                <c:pt idx="1972" formatCode="0.000%">
                  <c:v>5.6780254595823537E-3</c:v>
                </c:pt>
                <c:pt idx="1973" formatCode="0.000%">
                  <c:v>5.7574103489394825E-3</c:v>
                </c:pt>
                <c:pt idx="1974" formatCode="0.000%">
                  <c:v>5.7752351214728189E-3</c:v>
                </c:pt>
                <c:pt idx="1975" formatCode="0.000%">
                  <c:v>5.9205354898897843E-3</c:v>
                </c:pt>
                <c:pt idx="1976" formatCode="0.000%">
                  <c:v>5.8310512150411727E-3</c:v>
                </c:pt>
                <c:pt idx="1977" formatCode="0.000%">
                  <c:v>5.7494454971118861E-3</c:v>
                </c:pt>
                <c:pt idx="1978" formatCode="0.000%">
                  <c:v>5.6625471140231889E-3</c:v>
                </c:pt>
                <c:pt idx="1979" formatCode="0.000%">
                  <c:v>5.6371541245540157E-3</c:v>
                </c:pt>
                <c:pt idx="1980" formatCode="0.000%">
                  <c:v>5.5789050382003347E-3</c:v>
                </c:pt>
                <c:pt idx="1981" formatCode="0.000%">
                  <c:v>5.9152731114040192E-3</c:v>
                </c:pt>
                <c:pt idx="1982" formatCode="0.000%">
                  <c:v>5.8835144516712467E-3</c:v>
                </c:pt>
                <c:pt idx="1983" formatCode="0.000%">
                  <c:v>6.1949390662002181E-3</c:v>
                </c:pt>
                <c:pt idx="1984" formatCode="0.000%">
                  <c:v>6.1258429569256501E-3</c:v>
                </c:pt>
                <c:pt idx="1985" formatCode="0.000%">
                  <c:v>6.0394679711815768E-3</c:v>
                </c:pt>
                <c:pt idx="1986" formatCode="0.000%">
                  <c:v>6.1709738432179605E-3</c:v>
                </c:pt>
                <c:pt idx="1987" formatCode="0.000%">
                  <c:v>6.1023348505690692E-3</c:v>
                </c:pt>
                <c:pt idx="1988" formatCode="0.000%">
                  <c:v>6.109119078035373E-3</c:v>
                </c:pt>
                <c:pt idx="1989" formatCode="0.000%">
                  <c:v>6.2371223999796088E-3</c:v>
                </c:pt>
                <c:pt idx="1990" formatCode="0.000%">
                  <c:v>6.1672234398761315E-3</c:v>
                </c:pt>
                <c:pt idx="1991" formatCode="0.000%">
                  <c:v>6.4570585879823702E-3</c:v>
                </c:pt>
                <c:pt idx="1992" formatCode="0.000%">
                  <c:v>6.4123160745847329E-3</c:v>
                </c:pt>
                <c:pt idx="1993" formatCode="0.000%">
                  <c:v>6.4621407843814789E-3</c:v>
                </c:pt>
                <c:pt idx="1994" formatCode="0.000%">
                  <c:v>6.3703599279515974E-3</c:v>
                </c:pt>
                <c:pt idx="1995" formatCode="0.000%">
                  <c:v>6.2979394283608318E-3</c:v>
                </c:pt>
                <c:pt idx="1996" formatCode="0.000%">
                  <c:v>6.2027509874250878E-3</c:v>
                </c:pt>
                <c:pt idx="1997" formatCode="0.000%">
                  <c:v>6.1640000176543495E-3</c:v>
                </c:pt>
                <c:pt idx="1998" formatCode="0.000%">
                  <c:v>6.2233471163927164E-3</c:v>
                </c:pt>
                <c:pt idx="1999" formatCode="0.000%">
                  <c:v>6.4220828281158233E-3</c:v>
                </c:pt>
                <c:pt idx="2000" formatCode="0.000%">
                  <c:v>6.325018056546932E-3</c:v>
                </c:pt>
                <c:pt idx="2001" formatCode="0.000%">
                  <c:v>6.2833651663082102E-3</c:v>
                </c:pt>
                <c:pt idx="2002" formatCode="0.000%">
                  <c:v>6.3380799520659399E-3</c:v>
                </c:pt>
                <c:pt idx="2003" formatCode="0.000%">
                  <c:v>6.4549298798992974E-3</c:v>
                </c:pt>
                <c:pt idx="2004" formatCode="0.000%">
                  <c:v>6.4102368257174603E-3</c:v>
                </c:pt>
                <c:pt idx="2005" formatCode="0.000%">
                  <c:v>6.4076830505987708E-3</c:v>
                </c:pt>
                <c:pt idx="2006" formatCode="0.000%">
                  <c:v>6.5212460476984724E-3</c:v>
                </c:pt>
                <c:pt idx="2007" formatCode="0.000%">
                  <c:v>6.4285185318379724E-3</c:v>
                </c:pt>
                <c:pt idx="2008" formatCode="0.000%">
                  <c:v>6.3844400693215632E-3</c:v>
                </c:pt>
                <c:pt idx="2009" formatCode="0.000%">
                  <c:v>6.311754332101017E-3</c:v>
                </c:pt>
                <c:pt idx="2010" formatCode="0.000%">
                  <c:v>6.5911376458341478E-3</c:v>
                </c:pt>
                <c:pt idx="2011" formatCode="0.000%">
                  <c:v>6.5832972439608239E-3</c:v>
                </c:pt>
                <c:pt idx="2012" formatCode="0.000%">
                  <c:v>6.535641401138219E-3</c:v>
                </c:pt>
                <c:pt idx="2013" formatCode="0.000%">
                  <c:v>6.4426834679769717E-3</c:v>
                </c:pt>
                <c:pt idx="2014" formatCode="0.000%">
                  <c:v>6.5546109846799788E-3</c:v>
                </c:pt>
                <c:pt idx="2015" formatCode="0.000%">
                  <c:v>6.4787373311219207E-3</c:v>
                </c:pt>
                <c:pt idx="2016" formatCode="0.000%">
                  <c:v>6.4334917644699409E-3</c:v>
                </c:pt>
                <c:pt idx="2017" formatCode="0.000%">
                  <c:v>6.3421701171600155E-3</c:v>
                </c:pt>
                <c:pt idx="2018" formatCode="0.000%">
                  <c:v>6.3416423851513056E-3</c:v>
                </c:pt>
                <c:pt idx="2019" formatCode="0.000%">
                  <c:v>6.2517945661156454E-3</c:v>
                </c:pt>
                <c:pt idx="2020" formatCode="0.000%">
                  <c:v>6.1573035687714564E-3</c:v>
                </c:pt>
                <c:pt idx="2021" formatCode="0.000%">
                  <c:v>6.0642407291321759E-3</c:v>
                </c:pt>
                <c:pt idx="2022" formatCode="0.000%">
                  <c:v>6.07221254175441E-3</c:v>
                </c:pt>
                <c:pt idx="2023" formatCode="0.000%">
                  <c:v>6.0366060164360885E-3</c:v>
                </c:pt>
                <c:pt idx="2024" formatCode="0.000%">
                  <c:v>6.0454440557945943E-3</c:v>
                </c:pt>
                <c:pt idx="2025" formatCode="0.000%">
                  <c:v>6.0540046264262069E-3</c:v>
                </c:pt>
                <c:pt idx="2026" formatCode="0.000%">
                  <c:v>6.0622968301037678E-3</c:v>
                </c:pt>
                <c:pt idx="2027" formatCode="0.000%">
                  <c:v>6.3599449345570318E-3</c:v>
                </c:pt>
                <c:pt idx="2028" formatCode="0.000%">
                  <c:v>6.2877207781102786E-3</c:v>
                </c:pt>
                <c:pt idx="2029" formatCode="0.000%">
                  <c:v>6.1987393561897183E-3</c:v>
                </c:pt>
                <c:pt idx="2030" formatCode="0.000%">
                  <c:v>6.160084294698903E-3</c:v>
                </c:pt>
                <c:pt idx="2031" formatCode="0.000%">
                  <c:v>6.1650822672744748E-3</c:v>
                </c:pt>
                <c:pt idx="2032" formatCode="0.000%">
                  <c:v>6.169926432413461E-3</c:v>
                </c:pt>
                <c:pt idx="2033" formatCode="0.000%">
                  <c:v>6.101307434964451E-3</c:v>
                </c:pt>
                <c:pt idx="2034" formatCode="0.000%">
                  <c:v>6.1081235943187939E-3</c:v>
                </c:pt>
                <c:pt idx="2035" formatCode="0.000%">
                  <c:v>6.0406869334678932E-3</c:v>
                </c:pt>
                <c:pt idx="2036" formatCode="0.000%">
                  <c:v>5.9493866632893046E-3</c:v>
                </c:pt>
                <c:pt idx="2037" formatCode="0.000%">
                  <c:v>6.7181355761286206E-3</c:v>
                </c:pt>
                <c:pt idx="2038" formatCode="0.000%">
                  <c:v>6.7066642416828736E-3</c:v>
                </c:pt>
                <c:pt idx="2039" formatCode="0.000%">
                  <c:v>6.6279683835356136E-3</c:v>
                </c:pt>
                <c:pt idx="2040" formatCode="0.000%">
                  <c:v>6.5507301842125422E-3</c:v>
                </c:pt>
                <c:pt idx="2041" formatCode="0.000%">
                  <c:v>6.5440586769957001E-3</c:v>
                </c:pt>
                <c:pt idx="2042" formatCode="0.000%">
                  <c:v>6.4509660399760145E-3</c:v>
                </c:pt>
                <c:pt idx="2043" formatCode="0.000%">
                  <c:v>6.3593642735304996E-3</c:v>
                </c:pt>
                <c:pt idx="2044" formatCode="0.000%">
                  <c:v>6.3169033983869359E-3</c:v>
                </c:pt>
                <c:pt idx="2045" formatCode="0.000%">
                  <c:v>6.6918734662436523E-3</c:v>
                </c:pt>
                <c:pt idx="2046" formatCode="0.000%">
                  <c:v>6.7314734920052507E-3</c:v>
                </c:pt>
                <c:pt idx="2047" formatCode="0.000%">
                  <c:v>6.6804455923510286E-3</c:v>
                </c:pt>
                <c:pt idx="2048" formatCode="0.000%">
                  <c:v>6.5851729448049741E-3</c:v>
                </c:pt>
                <c:pt idx="2049" formatCode="0.000%">
                  <c:v>6.5087301089845236E-3</c:v>
                </c:pt>
                <c:pt idx="2050" formatCode="0.000%">
                  <c:v>6.4103557313657435E-3</c:v>
                </c:pt>
                <c:pt idx="2051" formatCode="0.000%">
                  <c:v>6.4077984350769069E-3</c:v>
                </c:pt>
                <c:pt idx="2052" formatCode="0.000%">
                  <c:v>6.3642033563547327E-3</c:v>
                </c:pt>
                <c:pt idx="2053" formatCode="0.000%">
                  <c:v>6.2739932921709232E-3</c:v>
                </c:pt>
                <c:pt idx="2054" formatCode="0.000%">
                  <c:v>6.2335465086337145E-3</c:v>
                </c:pt>
                <c:pt idx="2055" formatCode="0.000%">
                  <c:v>6.1940607853847047E-3</c:v>
                </c:pt>
                <c:pt idx="2056" formatCode="0.000%">
                  <c:v>6.1980155971608653E-3</c:v>
                </c:pt>
                <c:pt idx="2057" formatCode="0.000%">
                  <c:v>6.3216244290822893E-3</c:v>
                </c:pt>
                <c:pt idx="2058" formatCode="0.000%">
                  <c:v>6.232098150679182E-3</c:v>
                </c:pt>
                <c:pt idx="2059" formatCode="0.000%">
                  <c:v>6.5171984731867685E-3</c:v>
                </c:pt>
                <c:pt idx="2060" formatCode="0.000%">
                  <c:v>6.5631288011695123E-3</c:v>
                </c:pt>
                <c:pt idx="2061" formatCode="0.000%">
                  <c:v>6.6073761714404104E-3</c:v>
                </c:pt>
                <c:pt idx="2062" formatCode="0.000%">
                  <c:v>6.5075108355492567E-3</c:v>
                </c:pt>
                <c:pt idx="2063" formatCode="0.000%">
                  <c:v>6.4615993652150285E-3</c:v>
                </c:pt>
                <c:pt idx="2064" formatCode="0.000%">
                  <c:v>6.3639373320178794E-3</c:v>
                </c:pt>
                <c:pt idx="2065" formatCode="0.000%">
                  <c:v>6.3213691092100684E-3</c:v>
                </c:pt>
                <c:pt idx="2066" formatCode="0.000%">
                  <c:v>6.2318469326860908E-3</c:v>
                </c:pt>
                <c:pt idx="2067" formatCode="0.000%">
                  <c:v>6.1437642131397076E-3</c:v>
                </c:pt>
                <c:pt idx="2068" formatCode="0.000%">
                  <c:v>6.2700449396680133E-3</c:v>
                </c:pt>
                <c:pt idx="2069" formatCode="0.000%">
                  <c:v>6.4659925486419152E-3</c:v>
                </c:pt>
                <c:pt idx="2070" formatCode="0.000%">
                  <c:v>6.4210425827835749E-3</c:v>
                </c:pt>
                <c:pt idx="2071" formatCode="0.000%">
                  <c:v>6.3476684077243932E-3</c:v>
                </c:pt>
                <c:pt idx="2072" formatCode="0.000%">
                  <c:v>6.2577238184494573E-3</c:v>
                </c:pt>
                <c:pt idx="2073" formatCode="0.000%">
                  <c:v>6.2176630791922127E-3</c:v>
                </c:pt>
                <c:pt idx="2074" formatCode="0.000%">
                  <c:v>6.1785559916018801E-3</c:v>
                </c:pt>
                <c:pt idx="2075" formatCode="0.000%">
                  <c:v>6.0851719381722251E-3</c:v>
                </c:pt>
                <c:pt idx="2076" formatCode="0.000%">
                  <c:v>6.1476367810407561E-3</c:v>
                </c:pt>
                <c:pt idx="2077" formatCode="0.000%">
                  <c:v>6.054720047356194E-3</c:v>
                </c:pt>
                <c:pt idx="2078" formatCode="0.000%">
                  <c:v>5.9694929270668598E-3</c:v>
                </c:pt>
                <c:pt idx="2079" formatCode="0.000%">
                  <c:v>5.9047269566096152E-3</c:v>
                </c:pt>
                <c:pt idx="2080" formatCode="0.000%">
                  <c:v>5.8219263495125793E-3</c:v>
                </c:pt>
                <c:pt idx="2081" formatCode="0.000%">
                  <c:v>5.8951659541165097E-3</c:v>
                </c:pt>
                <c:pt idx="2082" formatCode="0.000%">
                  <c:v>5.8318429486550116E-3</c:v>
                </c:pt>
                <c:pt idx="2083" formatCode="0.000%">
                  <c:v>5.7436991923710511E-3</c:v>
                </c:pt>
                <c:pt idx="2084" formatCode="0.000%">
                  <c:v>5.6833421505370022E-3</c:v>
                </c:pt>
                <c:pt idx="2085" formatCode="0.000%">
                  <c:v>5.6041383512604737E-3</c:v>
                </c:pt>
                <c:pt idx="2086" formatCode="0.000%">
                  <c:v>5.6270930026316775E-3</c:v>
                </c:pt>
                <c:pt idx="2087" formatCode="0.000%">
                  <c:v>5.602611033300316E-3</c:v>
                </c:pt>
                <c:pt idx="2088" formatCode="0.000%">
                  <c:v>5.8414529766783836E-3</c:v>
                </c:pt>
                <c:pt idx="2089" formatCode="0.000%">
                  <c:v>5.9832178376173452E-3</c:v>
                </c:pt>
                <c:pt idx="2090" formatCode="0.000%">
                  <c:v>5.8927861679863207E-3</c:v>
                </c:pt>
                <c:pt idx="2091" formatCode="0.000%">
                  <c:v>5.8615851914787173E-3</c:v>
                </c:pt>
                <c:pt idx="2092" formatCode="0.000%">
                  <c:v>5.7989167547270164E-3</c:v>
                </c:pt>
                <c:pt idx="2093" formatCode="0.000%">
                  <c:v>5.7178328466654304E-3</c:v>
                </c:pt>
                <c:pt idx="2094" formatCode="0.000%">
                  <c:v>5.6380674072357391E-3</c:v>
                </c:pt>
                <c:pt idx="2095" formatCode="0.000%">
                  <c:v>5.5798001725758878E-3</c:v>
                </c:pt>
                <c:pt idx="2096" formatCode="0.000%">
                  <c:v>5.5022854221588296E-3</c:v>
                </c:pt>
                <c:pt idx="2097" formatCode="0.000%">
                  <c:v>5.4260381975152483E-3</c:v>
                </c:pt>
                <c:pt idx="2098" formatCode="0.000%">
                  <c:v>5.372023250626125E-3</c:v>
                </c:pt>
                <c:pt idx="2099" formatCode="0.000%">
                  <c:v>5.3191046982654575E-3</c:v>
                </c:pt>
                <c:pt idx="2100" formatCode="0.000%">
                  <c:v>5.3027434925118104E-3</c:v>
                </c:pt>
                <c:pt idx="2101" formatCode="0.000%">
                  <c:v>5.2225966617148465E-3</c:v>
                </c:pt>
                <c:pt idx="2102" formatCode="0.000%">
                  <c:v>5.3228047507142707E-3</c:v>
                </c:pt>
                <c:pt idx="2103" formatCode="0.000%">
                  <c:v>5.27089014321107E-3</c:v>
                </c:pt>
                <c:pt idx="2104" formatCode="0.000%">
                  <c:v>5.1912247509374532E-3</c:v>
                </c:pt>
                <c:pt idx="2105" formatCode="0.000%">
                  <c:v>5.178353983873959E-3</c:v>
                </c:pt>
                <c:pt idx="2106" formatCode="0.000%">
                  <c:v>5.1658387008146353E-3</c:v>
                </c:pt>
                <c:pt idx="2107" formatCode="0.000%">
                  <c:v>5.1536698379261022E-3</c:v>
                </c:pt>
                <c:pt idx="2108" formatCode="0.000%">
                  <c:v>5.083158802791702E-3</c:v>
                </c:pt>
                <c:pt idx="2109" formatCode="0.000%">
                  <c:v>5.073297577706911E-3</c:v>
                </c:pt>
                <c:pt idx="2110" formatCode="0.000%">
                  <c:v>5.004118090393932E-3</c:v>
                </c:pt>
                <c:pt idx="2111" formatCode="0.000%">
                  <c:v>4.9360877146511052E-3</c:v>
                </c:pt>
                <c:pt idx="2112" formatCode="0.000%">
                  <c:v>5.225802624375284E-3</c:v>
                </c:pt>
                <c:pt idx="2113" formatCode="0.000%">
                  <c:v>5.154099599043443E-3</c:v>
                </c:pt>
                <c:pt idx="2114" formatCode="0.000%">
                  <c:v>5.5288154605262355E-3</c:v>
                </c:pt>
                <c:pt idx="2115" formatCode="0.000%">
                  <c:v>5.6147810629317832E-3</c:v>
                </c:pt>
                <c:pt idx="2116" formatCode="0.000%">
                  <c:v>5.6969284174121096E-3</c:v>
                </c:pt>
                <c:pt idx="2117" formatCode="0.000%">
                  <c:v>5.7167598857503282E-3</c:v>
                </c:pt>
                <c:pt idx="2118" formatCode="0.000%">
                  <c:v>5.6303555201767125E-3</c:v>
                </c:pt>
                <c:pt idx="2119" formatCode="0.000%">
                  <c:v>5.6524221520580778E-3</c:v>
                </c:pt>
                <c:pt idx="2120" formatCode="0.000%">
                  <c:v>5.5669902011342325E-3</c:v>
                </c:pt>
                <c:pt idx="2121" formatCode="0.000%">
                  <c:v>5.4896847361700866E-3</c:v>
                </c:pt>
                <c:pt idx="2122" formatCode="0.000%">
                  <c:v>5.4067124343229744E-3</c:v>
                </c:pt>
                <c:pt idx="2123" formatCode="0.000%">
                  <c:v>5.4982327312545383E-3</c:v>
                </c:pt>
                <c:pt idx="2124" formatCode="0.000%">
                  <c:v>5.524820926693241E-3</c:v>
                </c:pt>
                <c:pt idx="2125" formatCode="0.000%">
                  <c:v>5.9735196395313472E-3</c:v>
                </c:pt>
                <c:pt idx="2126" formatCode="0.000%">
                  <c:v>5.8832345505980561E-3</c:v>
                </c:pt>
                <c:pt idx="2127" formatCode="0.000%">
                  <c:v>5.9539126055082638E-3</c:v>
                </c:pt>
                <c:pt idx="2128" formatCode="0.000%">
                  <c:v>5.9211994608026255E-3</c:v>
                </c:pt>
                <c:pt idx="2129" formatCode="0.000%">
                  <c:v>5.8317051505516818E-3</c:v>
                </c:pt>
                <c:pt idx="2130" formatCode="0.000%">
                  <c:v>5.8020273537860772E-3</c:v>
                </c:pt>
                <c:pt idx="2131" formatCode="0.000%">
                  <c:v>5.7405239980039633E-3</c:v>
                </c:pt>
                <c:pt idx="2132" formatCode="0.000%">
                  <c:v>5.6603893239343195E-3</c:v>
                </c:pt>
                <c:pt idx="2133" formatCode="0.000%">
                  <c:v>5.6016789518459854E-3</c:v>
                </c:pt>
                <c:pt idx="2134" formatCode="0.000%">
                  <c:v>5.5778528904200878E-3</c:v>
                </c:pt>
                <c:pt idx="2135" formatCode="0.000%">
                  <c:v>5.5003699494809155E-3</c:v>
                </c:pt>
                <c:pt idx="2136" formatCode="0.000%">
                  <c:v>5.5876155463415794E-3</c:v>
                </c:pt>
                <c:pt idx="2137" formatCode="0.000%">
                  <c:v>5.5099731459333414E-3</c:v>
                </c:pt>
                <c:pt idx="2138" formatCode="0.000%">
                  <c:v>5.5967856799094447E-3</c:v>
                </c:pt>
                <c:pt idx="2139" formatCode="0.000%">
                  <c:v>5.6797261948472655E-3</c:v>
                </c:pt>
                <c:pt idx="2140" formatCode="0.000%">
                  <c:v>5.7001325387205874E-3</c:v>
                </c:pt>
                <c:pt idx="2141" formatCode="0.000%">
                  <c:v>5.6206552669783756E-3</c:v>
                </c:pt>
                <c:pt idx="2142" formatCode="0.000%">
                  <c:v>5.7744274747636567E-3</c:v>
                </c:pt>
                <c:pt idx="2143" formatCode="0.000%">
                  <c:v>5.8496745449183978E-3</c:v>
                </c:pt>
                <c:pt idx="2144" formatCode="0.000%">
                  <c:v>5.8644804981364124E-3</c:v>
                </c:pt>
                <c:pt idx="2145" formatCode="0.000%">
                  <c:v>6.6453267464912239E-3</c:v>
                </c:pt>
                <c:pt idx="2146" formatCode="0.000%">
                  <c:v>6.5506149742297235E-3</c:v>
                </c:pt>
                <c:pt idx="2147" formatCode="0.000%">
                  <c:v>6.595319540733763E-3</c:v>
                </c:pt>
                <c:pt idx="2148" formatCode="0.000%">
                  <c:v>6.5473882311233907E-3</c:v>
                </c:pt>
                <c:pt idx="2149" formatCode="0.000%">
                  <c:v>6.4484295661487601E-3</c:v>
                </c:pt>
                <c:pt idx="2150" formatCode="0.000%">
                  <c:v>6.4447479821552432E-3</c:v>
                </c:pt>
                <c:pt idx="2151" formatCode="0.000%">
                  <c:v>6.3709287593638388E-3</c:v>
                </c:pt>
                <c:pt idx="2152" formatCode="0.000%">
                  <c:v>6.3695424685908612E-3</c:v>
                </c:pt>
                <c:pt idx="2153" formatCode="0.000%">
                  <c:v>6.3681974782042574E-3</c:v>
                </c:pt>
                <c:pt idx="2154" formatCode="0.000%">
                  <c:v>6.4196823089437112E-3</c:v>
                </c:pt>
                <c:pt idx="2155" formatCode="0.000%">
                  <c:v>6.4692311227325869E-3</c:v>
                </c:pt>
                <c:pt idx="2156" formatCode="0.000%">
                  <c:v>6.3949529145844366E-3</c:v>
                </c:pt>
                <c:pt idx="2157" formatCode="0.000%">
                  <c:v>6.3042493681928075E-3</c:v>
                </c:pt>
                <c:pt idx="2158" formatCode="0.000%">
                  <c:v>6.215002276223929E-3</c:v>
                </c:pt>
                <c:pt idx="2159" formatCode="0.000%">
                  <c:v>6.1455240374328193E-3</c:v>
                </c:pt>
                <c:pt idx="2160" formatCode="0.000%">
                  <c:v>6.0588317127829713E-3</c:v>
                </c:pt>
                <c:pt idx="2161" formatCode="0.000%">
                  <c:v>6.0235503212067469E-3</c:v>
                </c:pt>
                <c:pt idx="2162" formatCode="0.000%">
                  <c:v>5.9388267964259238E-3</c:v>
                </c:pt>
                <c:pt idx="2163" formatCode="0.000%">
                  <c:v>6.075489593967566E-3</c:v>
                </c:pt>
                <c:pt idx="2164" formatCode="0.000%">
                  <c:v>6.0398035226500489E-3</c:v>
                </c:pt>
                <c:pt idx="2165" formatCode="0.000%">
                  <c:v>5.9485166045367532E-3</c:v>
                </c:pt>
                <c:pt idx="2166" formatCode="0.000%">
                  <c:v>5.8650067604919245E-3</c:v>
                </c:pt>
                <c:pt idx="2167" formatCode="0.000%">
                  <c:v>5.8793158761540898E-3</c:v>
                </c:pt>
                <c:pt idx="2168" formatCode="0.000%">
                  <c:v>5.7904546036083911E-3</c:v>
                </c:pt>
                <c:pt idx="2169" formatCode="0.000%">
                  <c:v>6.0165175625901766E-3</c:v>
                </c:pt>
                <c:pt idx="2170" formatCode="0.000%">
                  <c:v>5.9822678871417458E-3</c:v>
                </c:pt>
                <c:pt idx="2171" formatCode="0.000%">
                  <c:v>5.9488573021481634E-3</c:v>
                </c:pt>
                <c:pt idx="2172" formatCode="0.000%">
                  <c:v>6.3562753327150523E-3</c:v>
                </c:pt>
                <c:pt idx="2173" formatCode="0.000%">
                  <c:v>6.2661925458864882E-3</c:v>
                </c:pt>
                <c:pt idx="2174" formatCode="0.000%">
                  <c:v>6.1775572803058404E-3</c:v>
                </c:pt>
                <c:pt idx="2175" formatCode="0.000%">
                  <c:v>6.090348720140408E-3</c:v>
                </c:pt>
                <c:pt idx="2176" formatCode="0.000%">
                  <c:v>6.0045463697875152E-3</c:v>
                </c:pt>
                <c:pt idx="2177" formatCode="0.000%">
                  <c:v>5.9201300487168847E-3</c:v>
                </c:pt>
                <c:pt idx="2178" formatCode="0.000%">
                  <c:v>5.9326639547431764E-3</c:v>
                </c:pt>
                <c:pt idx="2179" formatCode="0.000%">
                  <c:v>6.149439531527379E-3</c:v>
                </c:pt>
                <c:pt idx="2180" formatCode="0.000%">
                  <c:v>6.0812119150177885E-3</c:v>
                </c:pt>
                <c:pt idx="2181" formatCode="0.000%">
                  <c:v>6.1438346498496966E-3</c:v>
                </c:pt>
                <c:pt idx="2182" formatCode="0.000%">
                  <c:v>6.1493335475117069E-3</c:v>
                </c:pt>
                <c:pt idx="2183" formatCode="0.000%">
                  <c:v>6.0811079571239579E-3</c:v>
                </c:pt>
                <c:pt idx="2184" formatCode="0.000%">
                  <c:v>6.1437348385660678E-3</c:v>
                </c:pt>
                <c:pt idx="2185" formatCode="0.000%">
                  <c:v>6.1492368171678141E-3</c:v>
                </c:pt>
                <c:pt idx="2186" formatCode="0.000%">
                  <c:v>6.1117689771950489E-3</c:v>
                </c:pt>
                <c:pt idx="2187" formatCode="0.000%">
                  <c:v>6.0256209995058355E-3</c:v>
                </c:pt>
                <c:pt idx="2188" formatCode="0.000%">
                  <c:v>5.9345484391649479E-3</c:v>
                </c:pt>
                <c:pt idx="2189" formatCode="0.000%">
                  <c:v>5.8704598816013767E-3</c:v>
                </c:pt>
                <c:pt idx="2190" formatCode="0.000%">
                  <c:v>6.0106929920639438E-3</c:v>
                </c:pt>
                <c:pt idx="2191" formatCode="0.000%">
                  <c:v>5.9765857592358829E-3</c:v>
                </c:pt>
                <c:pt idx="2192" formatCode="0.000%">
                  <c:v>5.9116825030930157E-3</c:v>
                </c:pt>
                <c:pt idx="2193" formatCode="0.000%">
                  <c:v>5.9244873463325754E-3</c:v>
                </c:pt>
                <c:pt idx="2194" formatCode="0.000%">
                  <c:v>5.9368816568421794E-3</c:v>
                </c:pt>
                <c:pt idx="2195" formatCode="0.000%">
                  <c:v>5.872747814535258E-3</c:v>
                </c:pt>
                <c:pt idx="2196" formatCode="0.000%">
                  <c:v>5.7904656018609394E-3</c:v>
                </c:pt>
                <c:pt idx="2197" formatCode="0.000%">
                  <c:v>5.8072030384467149E-3</c:v>
                </c:pt>
                <c:pt idx="2198" formatCode="0.000%">
                  <c:v>5.7259845368156917E-3</c:v>
                </c:pt>
                <c:pt idx="2199" formatCode="0.000%">
                  <c:v>5.8739502848063731E-3</c:v>
                </c:pt>
                <c:pt idx="2200" formatCode="0.000%">
                  <c:v>5.7916485727231033E-3</c:v>
                </c:pt>
                <c:pt idx="2201" formatCode="0.000%">
                  <c:v>5.7106827432652739E-3</c:v>
                </c:pt>
                <c:pt idx="2202" formatCode="0.000%">
                  <c:v>5.6310336948380063E-3</c:v>
                </c:pt>
                <c:pt idx="2203" formatCode="0.000%">
                  <c:v>5.7124674404524086E-3</c:v>
                </c:pt>
                <c:pt idx="2204" formatCode="0.000%">
                  <c:v>5.6327893383724204E-3</c:v>
                </c:pt>
                <c:pt idx="2205" formatCode="0.000%">
                  <c:v>5.5544096228643007E-3</c:v>
                </c:pt>
                <c:pt idx="2206" formatCode="0.000%">
                  <c:v>5.4978106797897762E-3</c:v>
                </c:pt>
                <c:pt idx="2207" formatCode="0.000%">
                  <c:v>5.5851718507747119E-3</c:v>
                </c:pt>
                <c:pt idx="2208" formatCode="0.000%">
                  <c:v>5.5279580556120006E-3</c:v>
                </c:pt>
                <c:pt idx="2209" formatCode="0.000%">
                  <c:v>5.451290733089499E-3</c:v>
                </c:pt>
                <c:pt idx="2210" formatCode="0.000%">
                  <c:v>5.5407647068764273E-3</c:v>
                </c:pt>
                <c:pt idx="2211" formatCode="0.000%">
                  <c:v>5.4844390169695931E-3</c:v>
                </c:pt>
                <c:pt idx="2212" formatCode="0.000%">
                  <c:v>5.4084840011719209E-3</c:v>
                </c:pt>
                <c:pt idx="2213" formatCode="0.000%">
                  <c:v>5.7597003581093178E-3</c:v>
                </c:pt>
                <c:pt idx="2214" formatCode="0.000%">
                  <c:v>5.6990283179458286E-3</c:v>
                </c:pt>
                <c:pt idx="2215" formatCode="0.000%">
                  <c:v>5.6395528240886263E-3</c:v>
                </c:pt>
                <c:pt idx="2216" formatCode="0.000%">
                  <c:v>5.5610627917706008E-3</c:v>
                </c:pt>
                <c:pt idx="2217" formatCode="0.000%">
                  <c:v>5.4838541914236719E-3</c:v>
                </c:pt>
                <c:pt idx="2218" formatCode="0.000%">
                  <c:v>5.5109415791687634E-3</c:v>
                </c:pt>
                <c:pt idx="2219" formatCode="0.000%">
                  <c:v>5.5977104941521251E-3</c:v>
                </c:pt>
                <c:pt idx="2220" formatCode="0.000%">
                  <c:v>5.6806101690795993E-3</c:v>
                </c:pt>
                <c:pt idx="2221" formatCode="0.000%">
                  <c:v>6.4885477524835285E-3</c:v>
                </c:pt>
                <c:pt idx="2222" formatCode="0.000%">
                  <c:v>6.4836883313567177E-3</c:v>
                </c:pt>
                <c:pt idx="2223" formatCode="0.000%">
                  <c:v>6.3915622461825491E-3</c:v>
                </c:pt>
                <c:pt idx="2224" formatCode="0.000%">
                  <c:v>6.4421662434635514E-3</c:v>
                </c:pt>
                <c:pt idx="2225" formatCode="0.000%">
                  <c:v>6.3507055301886446E-3</c:v>
                </c:pt>
                <c:pt idx="2226" formatCode="0.000%">
                  <c:v>6.2607121726871925E-3</c:v>
                </c:pt>
                <c:pt idx="2227" formatCode="0.000%">
                  <c:v>6.2205804714637837E-3</c:v>
                </c:pt>
                <c:pt idx="2228" formatCode="0.000%">
                  <c:v>6.1326790850245779E-3</c:v>
                </c:pt>
                <c:pt idx="2229" formatCode="0.000%">
                  <c:v>6.4250649939981853E-3</c:v>
                </c:pt>
                <c:pt idx="2230" formatCode="0.000%">
                  <c:v>6.4220725916006166E-3</c:v>
                </c:pt>
                <c:pt idx="2231" formatCode="0.000%">
                  <c:v>6.5349618117196513E-3</c:v>
                </c:pt>
                <c:pt idx="2232" formatCode="0.000%">
                  <c:v>6.4884169181869886E-3</c:v>
                </c:pt>
                <c:pt idx="2233" formatCode="0.000%">
                  <c:v>6.4137795005042618E-3</c:v>
                </c:pt>
                <c:pt idx="2234" formatCode="0.000%">
                  <c:v>6.3227739526774181E-3</c:v>
                </c:pt>
                <c:pt idx="2235" formatCode="0.000%">
                  <c:v>6.2512515821198846E-3</c:v>
                </c:pt>
                <c:pt idx="2236" formatCode="0.000%">
                  <c:v>6.1810842052723797E-3</c:v>
                </c:pt>
                <c:pt idx="2237" formatCode="0.000%">
                  <c:v>6.1428517721077783E-3</c:v>
                </c:pt>
                <c:pt idx="2238" formatCode="0.000%">
                  <c:v>6.3464627200721059E-3</c:v>
                </c:pt>
                <c:pt idx="2239" formatCode="0.000%">
                  <c:v>6.2744929185988485E-3</c:v>
                </c:pt>
                <c:pt idx="2240" formatCode="0.000%">
                  <c:v>6.2038845527605281E-3</c:v>
                </c:pt>
                <c:pt idx="2241" formatCode="0.000%">
                  <c:v>6.1346180025867378E-3</c:v>
                </c:pt>
                <c:pt idx="2242" formatCode="0.000%">
                  <c:v>6.048101511758169E-3</c:v>
                </c:pt>
                <c:pt idx="2243" formatCode="0.000%">
                  <c:v>5.9629812962674559E-3</c:v>
                </c:pt>
                <c:pt idx="2244" formatCode="0.000%">
                  <c:v>5.8983414246249304E-3</c:v>
                </c:pt>
                <c:pt idx="2245" formatCode="0.000%">
                  <c:v>5.8156442991815684E-3</c:v>
                </c:pt>
                <c:pt idx="2246" formatCode="0.000%">
                  <c:v>5.7538740910941903E-3</c:v>
                </c:pt>
                <c:pt idx="2247" formatCode="0.000%">
                  <c:v>5.6735222784862708E-3</c:v>
                </c:pt>
                <c:pt idx="2248" formatCode="0.000%">
                  <c:v>5.6145515754284078E-3</c:v>
                </c:pt>
                <c:pt idx="2249" formatCode="0.000%">
                  <c:v>5.8525630036208344E-3</c:v>
                </c:pt>
                <c:pt idx="2250" formatCode="0.000%">
                  <c:v>5.7900707163221071E-3</c:v>
                </c:pt>
                <c:pt idx="2251" formatCode="0.000%">
                  <c:v>5.728801910784705E-3</c:v>
                </c:pt>
                <c:pt idx="2252" formatCode="0.000%">
                  <c:v>5.6422155393976376E-3</c:v>
                </c:pt>
                <c:pt idx="2253" formatCode="0.000%">
                  <c:v>5.5838658926616012E-3</c:v>
                </c:pt>
                <c:pt idx="2254" formatCode="0.000%">
                  <c:v>5.5266781666759492E-3</c:v>
                </c:pt>
                <c:pt idx="2255" formatCode="0.000%">
                  <c:v>5.6127396529032283E-3</c:v>
                </c:pt>
                <c:pt idx="2256" formatCode="0.000%">
                  <c:v>5.6354024717791074E-3</c:v>
                </c:pt>
                <c:pt idx="2257" formatCode="0.000%">
                  <c:v>5.5771881973236317E-3</c:v>
                </c:pt>
                <c:pt idx="2258" formatCode="0.000%">
                  <c:v>5.4928933489296001E-3</c:v>
                </c:pt>
                <c:pt idx="2259" formatCode="0.000%">
                  <c:v>5.4375289445145547E-3</c:v>
                </c:pt>
                <c:pt idx="2260" formatCode="0.000%">
                  <c:v>5.4179995747287201E-3</c:v>
                </c:pt>
                <c:pt idx="2261" formatCode="0.000%">
                  <c:v>5.3989885913944867E-3</c:v>
                </c:pt>
                <c:pt idx="2262" formatCode="0.000%">
                  <c:v>5.3804837585209311E-3</c:v>
                </c:pt>
                <c:pt idx="2263" formatCode="0.000%">
                  <c:v>5.327393106523708E-3</c:v>
                </c:pt>
                <c:pt idx="2264" formatCode="0.000%">
                  <c:v>5.5861152684216269E-3</c:v>
                </c:pt>
                <c:pt idx="2265" formatCode="0.000%">
                  <c:v>5.5084973702753479E-3</c:v>
                </c:pt>
                <c:pt idx="2266" formatCode="0.000%">
                  <c:v>5.4321484681459625E-3</c:v>
                </c:pt>
                <c:pt idx="2267" formatCode="0.000%">
                  <c:v>5.3780098429234103E-3</c:v>
                </c:pt>
                <c:pt idx="2268" formatCode="0.000%">
                  <c:v>5.3600653143841123E-3</c:v>
                </c:pt>
                <c:pt idx="2269" formatCode="0.000%">
                  <c:v>5.2790521089708655E-3</c:v>
                </c:pt>
                <c:pt idx="2270" formatCode="0.000%">
                  <c:v>5.2064709193611024E-3</c:v>
                </c:pt>
                <c:pt idx="2271" formatCode="0.000%">
                  <c:v>5.2434835034667789E-3</c:v>
                </c:pt>
                <c:pt idx="2272" formatCode="0.000%">
                  <c:v>5.1931970570732603E-3</c:v>
                </c:pt>
                <c:pt idx="2273" formatCode="0.000%">
                  <c:v>5.1439495335186287E-3</c:v>
                </c:pt>
                <c:pt idx="2274" formatCode="0.000%">
                  <c:v>5.0957247079571463E-3</c:v>
                </c:pt>
                <c:pt idx="2275" formatCode="0.000%">
                  <c:v>5.0485065108709518E-3</c:v>
                </c:pt>
                <c:pt idx="2276" formatCode="0.000%">
                  <c:v>4.9722022737009796E-3</c:v>
                </c:pt>
                <c:pt idx="2277" formatCode="0.000%">
                  <c:v>5.0848905186915514E-3</c:v>
                </c:pt>
                <c:pt idx="2278" formatCode="0.000%">
                  <c:v>5.1264440150524306E-3</c:v>
                </c:pt>
                <c:pt idx="2279" formatCode="0.000%">
                  <c:v>5.0563836278790086E-3</c:v>
                </c:pt>
                <c:pt idx="2280" formatCode="0.000%">
                  <c:v>5.099019997069478E-3</c:v>
                </c:pt>
                <c:pt idx="2281" formatCode="0.000%">
                  <c:v>5.0887134702790058E-3</c:v>
                </c:pt>
                <c:pt idx="2282" formatCode="0.000%">
                  <c:v>5.0118015362862313E-3</c:v>
                </c:pt>
                <c:pt idx="2283" formatCode="0.000%">
                  <c:v>4.9360520661706356E-3</c:v>
                </c:pt>
                <c:pt idx="2284" formatCode="0.000%">
                  <c:v>4.8922051980624191E-3</c:v>
                </c:pt>
                <c:pt idx="2285" formatCode="0.000%">
                  <c:v>4.8182633332924506E-3</c:v>
                </c:pt>
                <c:pt idx="2286" formatCode="0.000%">
                  <c:v>4.7533347980635628E-3</c:v>
                </c:pt>
                <c:pt idx="2287" formatCode="0.000%">
                  <c:v>5.0587909574726954E-3</c:v>
                </c:pt>
                <c:pt idx="2288" formatCode="0.000%">
                  <c:v>5.0496163193717294E-3</c:v>
                </c:pt>
                <c:pt idx="2289" formatCode="0.000%">
                  <c:v>5.1583588692218178E-3</c:v>
                </c:pt>
                <c:pt idx="2290" formatCode="0.000%">
                  <c:v>5.0877702618110643E-3</c:v>
                </c:pt>
                <c:pt idx="2291" formatCode="0.000%">
                  <c:v>6.1468564364120315E-3</c:v>
                </c:pt>
                <c:pt idx="2292" formatCode="0.000%">
                  <c:v>6.0786782056927663E-3</c:v>
                </c:pt>
                <c:pt idx="2293" formatCode="0.000%">
                  <c:v>6.0118066225148389E-3</c:v>
                </c:pt>
                <c:pt idx="2294" formatCode="0.000%">
                  <c:v>6.6432344758045343E-3</c:v>
                </c:pt>
                <c:pt idx="2295" formatCode="0.000%">
                  <c:v>6.6845783241355145E-3</c:v>
                </c:pt>
                <c:pt idx="2296" formatCode="0.000%">
                  <c:v>6.6062909223222428E-3</c:v>
                </c:pt>
                <c:pt idx="2297" formatCode="0.000%">
                  <c:v>6.6489688943359151E-3</c:v>
                </c:pt>
                <c:pt idx="2298" formatCode="0.000%">
                  <c:v>6.5998124016604567E-3</c:v>
                </c:pt>
                <c:pt idx="2299" formatCode="0.000%">
                  <c:v>6.6427251956556041E-3</c:v>
                </c:pt>
                <c:pt idx="2300" formatCode="0.000%">
                  <c:v>6.5937109494007898E-3</c:v>
                </c:pt>
                <c:pt idx="2301" formatCode="0.000%">
                  <c:v>6.5857963346675399E-3</c:v>
                </c:pt>
                <c:pt idx="2302" formatCode="0.000%">
                  <c:v>6.5093418992144521E-3</c:v>
                </c:pt>
                <c:pt idx="2303" formatCode="0.000%">
                  <c:v>6.6181860053977568E-3</c:v>
                </c:pt>
                <c:pt idx="2304" formatCode="0.000%">
                  <c:v>6.5411294454384124E-3</c:v>
                </c:pt>
                <c:pt idx="2305" formatCode="0.000%">
                  <c:v>6.4944424848728905E-3</c:v>
                </c:pt>
                <c:pt idx="2306" formatCode="0.000%">
                  <c:v>6.5412116380409455E-3</c:v>
                </c:pt>
                <c:pt idx="2307" formatCode="0.000%">
                  <c:v>6.8977406592907664E-3</c:v>
                </c:pt>
                <c:pt idx="2308" formatCode="0.000%">
                  <c:v>6.8429862937717505E-3</c:v>
                </c:pt>
                <c:pt idx="2309" formatCode="0.000%">
                  <c:v>6.8772572711979845E-3</c:v>
                </c:pt>
                <c:pt idx="2310" formatCode="0.000%">
                  <c:v>7.2078268255430615E-3</c:v>
                </c:pt>
                <c:pt idx="2311" formatCode="0.000%">
                  <c:v>7.2865756374724958E-3</c:v>
                </c:pt>
                <c:pt idx="2312" formatCode="0.000%">
                  <c:v>7.2595701653052095E-3</c:v>
                </c:pt>
                <c:pt idx="2313" formatCode="0.000%">
                  <c:v>7.8689464488862701E-3</c:v>
                </c:pt>
                <c:pt idx="2314" formatCode="0.000%">
                  <c:v>7.8270498062154043E-3</c:v>
                </c:pt>
                <c:pt idx="2315" formatCode="0.000%">
                  <c:v>7.7861946680588033E-3</c:v>
                </c:pt>
                <c:pt idx="2316" formatCode="0.000%">
                  <c:v>7.6734009791382665E-3</c:v>
                </c:pt>
                <c:pt idx="2317" formatCode="0.000%">
                  <c:v>7.7967717748463668E-3</c:v>
                </c:pt>
                <c:pt idx="2318" formatCode="0.000%">
                  <c:v>7.7566720058134288E-3</c:v>
                </c:pt>
                <c:pt idx="2319" formatCode="0.000%">
                  <c:v>7.8762923884018298E-3</c:v>
                </c:pt>
                <c:pt idx="2320" formatCode="0.000%">
                  <c:v>7.7765610866223338E-3</c:v>
                </c:pt>
                <c:pt idx="2321" formatCode="0.000%">
                  <c:v>7.8952932348298338E-3</c:v>
                </c:pt>
                <c:pt idx="2322" formatCode="0.000%">
                  <c:v>7.7759620373321807E-3</c:v>
                </c:pt>
                <c:pt idx="2323" formatCode="0.000%">
                  <c:v>7.6779957044693821E-3</c:v>
                </c:pt>
                <c:pt idx="2324" formatCode="0.000%">
                  <c:v>7.6408814607160863E-3</c:v>
                </c:pt>
                <c:pt idx="2325" formatCode="0.000%">
                  <c:v>8.2116732406869036E-3</c:v>
                </c:pt>
                <c:pt idx="2326" formatCode="0.000%">
                  <c:v>8.0921956284718509E-3</c:v>
                </c:pt>
                <c:pt idx="2327" formatCode="0.000%">
                  <c:v>7.9745922269903666E-3</c:v>
                </c:pt>
                <c:pt idx="2328" formatCode="0.000%">
                  <c:v>7.8969169649409365E-3</c:v>
                </c:pt>
                <c:pt idx="2329" formatCode="0.000%">
                  <c:v>7.7823812952486976E-3</c:v>
                </c:pt>
                <c:pt idx="2330" formatCode="0.000%">
                  <c:v>7.66964763635838E-3</c:v>
                </c:pt>
                <c:pt idx="2331" formatCode="0.000%">
                  <c:v>7.6768346354419252E-3</c:v>
                </c:pt>
                <c:pt idx="2332" formatCode="0.000%">
                  <c:v>7.6053123748681837E-3</c:v>
                </c:pt>
                <c:pt idx="2333" formatCode="0.000%">
                  <c:v>7.4953687720981047E-3</c:v>
                </c:pt>
                <c:pt idx="2334" formatCode="0.000%">
                  <c:v>8.0805406031311516E-3</c:v>
                </c:pt>
                <c:pt idx="2335" formatCode="0.000%">
                  <c:v>8.1860419218133546E-3</c:v>
                </c:pt>
                <c:pt idx="2336" formatCode="0.000%">
                  <c:v>8.0669662126052755E-3</c:v>
                </c:pt>
                <c:pt idx="2337" formatCode="0.000%">
                  <c:v>7.9450403119843034E-3</c:v>
                </c:pt>
                <c:pt idx="2338" formatCode="0.000%">
                  <c:v>7.943862762679374E-3</c:v>
                </c:pt>
                <c:pt idx="2339" formatCode="0.000%">
                  <c:v>7.8429463165646789E-3</c:v>
                </c:pt>
                <c:pt idx="2340" formatCode="0.000%">
                  <c:v>8.2910465392964754E-3</c:v>
                </c:pt>
                <c:pt idx="2341" formatCode="0.000%">
                  <c:v>8.3877415992194611E-3</c:v>
                </c:pt>
                <c:pt idx="2342" formatCode="0.000%">
                  <c:v>8.3332816381794239E-3</c:v>
                </c:pt>
                <c:pt idx="2343" formatCode="0.000%">
                  <c:v>8.2801132465312229E-3</c:v>
                </c:pt>
                <c:pt idx="2344" formatCode="0.000%">
                  <c:v>8.1962471359836621E-3</c:v>
                </c:pt>
                <c:pt idx="2345" formatCode="0.000%">
                  <c:v>8.0723672550681667E-3</c:v>
                </c:pt>
                <c:pt idx="2346" formatCode="0.000%">
                  <c:v>7.9550750912656919E-3</c:v>
                </c:pt>
                <c:pt idx="2347" formatCode="0.000%">
                  <c:v>7.8777993828508738E-3</c:v>
                </c:pt>
                <c:pt idx="2348" formatCode="0.000%">
                  <c:v>7.9920542680184687E-3</c:v>
                </c:pt>
                <c:pt idx="2349" formatCode="0.000%">
                  <c:v>7.8902942581543598E-3</c:v>
                </c:pt>
                <c:pt idx="2350" formatCode="0.000%">
                  <c:v>7.8907566922225992E-3</c:v>
                </c:pt>
                <c:pt idx="2351" formatCode="0.000%">
                  <c:v>7.8483195615736811E-3</c:v>
                </c:pt>
                <c:pt idx="2352" formatCode="0.000%">
                  <c:v>7.7490797093824415E-3</c:v>
                </c:pt>
                <c:pt idx="2353" formatCode="0.000%">
                  <c:v>8.0200866112587442E-3</c:v>
                </c:pt>
                <c:pt idx="2354" formatCode="0.000%">
                  <c:v>7.9414819507777658E-3</c:v>
                </c:pt>
                <c:pt idx="2355" formatCode="0.000%">
                  <c:v>8.5936093410913829E-3</c:v>
                </c:pt>
                <c:pt idx="2356" formatCode="0.000%">
                  <c:v>8.5737750064994282E-3</c:v>
                </c:pt>
                <c:pt idx="2357" formatCode="0.000%">
                  <c:v>8.5149474059568932E-3</c:v>
                </c:pt>
                <c:pt idx="2358" formatCode="0.000%">
                  <c:v>8.497305422686988E-3</c:v>
                </c:pt>
                <c:pt idx="2359" formatCode="0.000%">
                  <c:v>8.5856318033696831E-3</c:v>
                </c:pt>
                <c:pt idx="2360" formatCode="0.000%">
                  <c:v>8.4735872721735748E-3</c:v>
                </c:pt>
                <c:pt idx="2361" formatCode="0.000%">
                  <c:v>8.3500078336111606E-3</c:v>
                </c:pt>
                <c:pt idx="2362" formatCode="0.000%">
                  <c:v>8.2283626498062604E-3</c:v>
                </c:pt>
                <c:pt idx="2363" formatCode="0.000%">
                  <c:v>8.1776997584788388E-3</c:v>
                </c:pt>
                <c:pt idx="2364" formatCode="0.000%">
                  <c:v>9.0412128688373526E-3</c:v>
                </c:pt>
                <c:pt idx="2365" formatCode="0.000%">
                  <c:v>8.9716901548950768E-3</c:v>
                </c:pt>
                <c:pt idx="2366" formatCode="0.000%">
                  <c:v>8.8403329975956218E-3</c:v>
                </c:pt>
                <c:pt idx="2367" formatCode="0.000%">
                  <c:v>8.7110242155056961E-3</c:v>
                </c:pt>
                <c:pt idx="2368" formatCode="0.000%">
                  <c:v>8.5837337212097183E-3</c:v>
                </c:pt>
                <c:pt idx="2369" formatCode="0.000%">
                  <c:v>8.5641736354848501E-3</c:v>
                </c:pt>
                <c:pt idx="2370" formatCode="0.000%">
                  <c:v>8.4391775640148582E-3</c:v>
                </c:pt>
                <c:pt idx="2371" formatCode="0.000%">
                  <c:v>8.3296534392652034E-3</c:v>
                </c:pt>
                <c:pt idx="2372" formatCode="0.000%">
                  <c:v>8.2447942743111985E-3</c:v>
                </c:pt>
                <c:pt idx="2373" formatCode="0.000%">
                  <c:v>8.1247974526718683E-3</c:v>
                </c:pt>
                <c:pt idx="2374" formatCode="0.000%">
                  <c:v>8.0207208926339653E-3</c:v>
                </c:pt>
                <c:pt idx="2375" formatCode="0.000%">
                  <c:v>8.5558170111573184E-3</c:v>
                </c:pt>
                <c:pt idx="2376" formatCode="0.000%">
                  <c:v>8.426502512107659E-3</c:v>
                </c:pt>
                <c:pt idx="2377" formatCode="0.000%">
                  <c:v>8.303659810526923E-3</c:v>
                </c:pt>
                <c:pt idx="2378" formatCode="0.000%">
                  <c:v>8.178156470836884E-3</c:v>
                </c:pt>
                <c:pt idx="2379" formatCode="0.000%">
                  <c:v>8.0592044249818157E-3</c:v>
                </c:pt>
                <c:pt idx="2380" formatCode="0.000%">
                  <c:v>7.9798027973589092E-3</c:v>
                </c:pt>
                <c:pt idx="2381" formatCode="0.000%">
                  <c:v>7.878257110820578E-3</c:v>
                </c:pt>
                <c:pt idx="2382" formatCode="0.000%">
                  <c:v>7.7640148796269794E-3</c:v>
                </c:pt>
                <c:pt idx="2383" formatCode="0.000%">
                  <c:v>8.2186695541028483E-3</c:v>
                </c:pt>
                <c:pt idx="2384" formatCode="0.000%">
                  <c:v>8.209453901591203E-3</c:v>
                </c:pt>
                <c:pt idx="2385" formatCode="0.000%">
                  <c:v>8.5365847598135175E-3</c:v>
                </c:pt>
                <c:pt idx="2386" formatCode="0.000%">
                  <c:v>8.4120200297334059E-3</c:v>
                </c:pt>
                <c:pt idx="2387" formatCode="0.000%">
                  <c:v>8.3029644435717621E-3</c:v>
                </c:pt>
                <c:pt idx="2388" formatCode="0.000%">
                  <c:v>8.4658751464146038E-3</c:v>
                </c:pt>
                <c:pt idx="2389" formatCode="0.000%">
                  <c:v>8.3558907804518398E-3</c:v>
                </c:pt>
                <c:pt idx="2390" formatCode="0.000%">
                  <c:v>8.3021854600336918E-3</c:v>
                </c:pt>
                <c:pt idx="2391" formatCode="0.000%">
                  <c:v>8.1812893183416373E-3</c:v>
                </c:pt>
                <c:pt idx="2392" formatCode="0.000%">
                  <c:v>8.0576355131700174E-3</c:v>
                </c:pt>
                <c:pt idx="2393" formatCode="0.000%">
                  <c:v>8.3097969506604474E-3</c:v>
                </c:pt>
                <c:pt idx="2394" formatCode="0.000%">
                  <c:v>8.7210173489318012E-3</c:v>
                </c:pt>
                <c:pt idx="2395" formatCode="0.000%">
                  <c:v>8.800537443381419E-3</c:v>
                </c:pt>
                <c:pt idx="2396" formatCode="0.000%">
                  <c:v>8.7063755669961555E-3</c:v>
                </c:pt>
                <c:pt idx="2397" formatCode="0.000%">
                  <c:v>8.6444748971918461E-3</c:v>
                </c:pt>
                <c:pt idx="2398" formatCode="0.000%">
                  <c:v>8.5533699709959103E-3</c:v>
                </c:pt>
                <c:pt idx="2399" formatCode="0.000%">
                  <c:v>8.5828511419523395E-3</c:v>
                </c:pt>
                <c:pt idx="2400" formatCode="0.000%">
                  <c:v>8.5633155794449852E-3</c:v>
                </c:pt>
                <c:pt idx="2401" formatCode="0.000%">
                  <c:v>8.4383329219562229E-3</c:v>
                </c:pt>
                <c:pt idx="2402" formatCode="0.000%">
                  <c:v>8.4228438562469598E-3</c:v>
                </c:pt>
                <c:pt idx="2403" formatCode="0.000%">
                  <c:v>8.3000584135243059E-3</c:v>
                </c:pt>
                <c:pt idx="2404" formatCode="0.000%">
                  <c:v>8.7120170212114552E-3</c:v>
                </c:pt>
                <c:pt idx="2405" formatCode="0.000%">
                  <c:v>8.5847110237061413E-3</c:v>
                </c:pt>
                <c:pt idx="2406" formatCode="0.000%">
                  <c:v>8.6695643177570059E-3</c:v>
                </c:pt>
                <c:pt idx="2407" formatCode="0.000%">
                  <c:v>8.5779662563998087E-3</c:v>
                </c:pt>
                <c:pt idx="2408" formatCode="0.000%">
                  <c:v>8.4881717668209202E-3</c:v>
                </c:pt>
                <c:pt idx="2409" formatCode="0.000%">
                  <c:v>8.3643641805437961E-3</c:v>
                </c:pt>
                <c:pt idx="2410" formatCode="0.000%">
                  <c:v>9.3307936693735292E-3</c:v>
                </c:pt>
                <c:pt idx="2411" formatCode="0.000%">
                  <c:v>9.5145572248743378E-3</c:v>
                </c:pt>
                <c:pt idx="2412" formatCode="0.000%">
                  <c:v>9.6894785829706176E-3</c:v>
                </c:pt>
                <c:pt idx="2413" formatCode="0.000%">
                  <c:v>9.8561866537495608E-3</c:v>
                </c:pt>
                <c:pt idx="2414" formatCode="0.000%">
                  <c:v>9.7419239831228639E-3</c:v>
                </c:pt>
                <c:pt idx="2415" formatCode="0.000%">
                  <c:v>9.8416426680791487E-3</c:v>
                </c:pt>
                <c:pt idx="2416" formatCode="0.000%">
                  <c:v>9.6928939174000753E-3</c:v>
                </c:pt>
                <c:pt idx="2417" formatCode="0.000%">
                  <c:v>9.5620932184931253E-3</c:v>
                </c:pt>
                <c:pt idx="2418" formatCode="0.000%">
                  <c:v>9.7347633724491553E-3</c:v>
                </c:pt>
                <c:pt idx="2419" formatCode="0.000%">
                  <c:v>1.0135218269975753E-2</c:v>
                </c:pt>
                <c:pt idx="2420" formatCode="0.000%">
                  <c:v>1.0015786034987409E-2</c:v>
                </c:pt>
                <c:pt idx="2421" formatCode="0.000%">
                  <c:v>1.0793817248855444E-2</c:v>
                </c:pt>
                <c:pt idx="2422" formatCode="0.000%">
                  <c:v>1.0912666772042414E-2</c:v>
                </c:pt>
                <c:pt idx="2423" formatCode="0.000%">
                  <c:v>1.1026726948433492E-2</c:v>
                </c:pt>
                <c:pt idx="2424" formatCode="0.000%">
                  <c:v>1.0983671789499636E-2</c:v>
                </c:pt>
                <c:pt idx="2425" formatCode="0.000%">
                  <c:v>1.0872985542162126E-2</c:v>
                </c:pt>
                <c:pt idx="2426" formatCode="0.000%">
                  <c:v>1.0878885979826459E-2</c:v>
                </c:pt>
                <c:pt idx="2427" formatCode="0.000%">
                  <c:v>1.0801604295529565E-2</c:v>
                </c:pt>
                <c:pt idx="2428" formatCode="0.000%">
                  <c:v>1.0694597500443232E-2</c:v>
                </c:pt>
                <c:pt idx="2429" formatCode="0.000%">
                  <c:v>1.1209067009595047E-2</c:v>
                </c:pt>
                <c:pt idx="2430" formatCode="0.000%">
                  <c:v>1.1093867122371001E-2</c:v>
                </c:pt>
                <c:pt idx="2431" formatCode="0.000%">
                  <c:v>1.1093091142551725E-2</c:v>
                </c:pt>
                <c:pt idx="2432" formatCode="0.000%">
                  <c:v>1.114293367852698E-2</c:v>
                </c:pt>
                <c:pt idx="2433" formatCode="0.000%">
                  <c:v>1.1311057502953886E-2</c:v>
                </c:pt>
                <c:pt idx="2434" formatCode="0.000%">
                  <c:v>1.1303840992338643E-2</c:v>
                </c:pt>
                <c:pt idx="2435" formatCode="0.000%">
                  <c:v>1.1688392384954966E-2</c:v>
                </c:pt>
                <c:pt idx="2436" formatCode="0.000%">
                  <c:v>1.1511731453101789E-2</c:v>
                </c:pt>
                <c:pt idx="2437" formatCode="0.000%">
                  <c:v>1.1420129693522883E-2</c:v>
                </c:pt>
                <c:pt idx="2438" formatCode="0.000%">
                  <c:v>1.1250856916269826E-2</c:v>
                </c:pt>
                <c:pt idx="2439" formatCode="0.000%">
                  <c:v>1.1080808991669574E-2</c:v>
                </c:pt>
                <c:pt idx="2440" formatCode="0.000%">
                  <c:v>1.0998899857375248E-2</c:v>
                </c:pt>
                <c:pt idx="2441" formatCode="0.000%">
                  <c:v>1.1173474129848433E-2</c:v>
                </c:pt>
                <c:pt idx="2442" formatCode="0.000%">
                  <c:v>1.1220567205203152E-2</c:v>
                </c:pt>
                <c:pt idx="2443" formatCode="0.000%">
                  <c:v>1.1064542220728611E-2</c:v>
                </c:pt>
                <c:pt idx="2444" formatCode="0.000%">
                  <c:v>1.1172572296371926E-2</c:v>
                </c:pt>
                <c:pt idx="2445" formatCode="0.000%">
                  <c:v>1.1007114997406347E-2</c:v>
                </c:pt>
                <c:pt idx="2446" formatCode="0.000%">
                  <c:v>1.1008945596611143E-2</c:v>
                </c:pt>
                <c:pt idx="2447" formatCode="0.000%">
                  <c:v>1.0846012016159191E-2</c:v>
                </c:pt>
                <c:pt idx="2448" formatCode="0.000%">
                  <c:v>1.1652548963854623E-2</c:v>
                </c:pt>
                <c:pt idx="2449" formatCode="0.000%">
                  <c:v>1.1557830264992585E-2</c:v>
                </c:pt>
                <c:pt idx="2450" formatCode="0.000%">
                  <c:v>1.2753467654773235E-2</c:v>
                </c:pt>
                <c:pt idx="2451" formatCode="0.000%">
                  <c:v>1.266773101643332E-2</c:v>
                </c:pt>
                <c:pt idx="2452" formatCode="0.000%">
                  <c:v>1.247927348973351E-2</c:v>
                </c:pt>
                <c:pt idx="2453" formatCode="0.000%">
                  <c:v>1.2439264400543087E-2</c:v>
                </c:pt>
                <c:pt idx="2454" formatCode="0.000%">
                  <c:v>1.2400332248041582E-2</c:v>
                </c:pt>
                <c:pt idx="2455" formatCode="0.000%">
                  <c:v>1.2459140928088315E-2</c:v>
                </c:pt>
                <c:pt idx="2456" formatCode="0.000%">
                  <c:v>1.2319630144041922E-2</c:v>
                </c:pt>
                <c:pt idx="2457" formatCode="0.000%">
                  <c:v>1.2182778348119396E-2</c:v>
                </c:pt>
                <c:pt idx="2458" formatCode="0.000%">
                  <c:v>1.2076526223671466E-2</c:v>
                </c:pt>
                <c:pt idx="2459" formatCode="0.000%">
                  <c:v>1.1906603674520028E-2</c:v>
                </c:pt>
                <c:pt idx="2460" formatCode="0.000%">
                  <c:v>1.2255170122451628E-2</c:v>
                </c:pt>
                <c:pt idx="2461" formatCode="0.000%">
                  <c:v>1.2319030760913141E-2</c:v>
                </c:pt>
                <c:pt idx="2462" formatCode="0.000%">
                  <c:v>1.2160623475861524E-2</c:v>
                </c:pt>
                <c:pt idx="2463" formatCode="0.000%">
                  <c:v>1.208901734724639E-2</c:v>
                </c:pt>
                <c:pt idx="2464" formatCode="0.000%">
                  <c:v>1.1909450457907932E-2</c:v>
                </c:pt>
                <c:pt idx="2465" formatCode="0.000%">
                  <c:v>1.2257852989128336E-2</c:v>
                </c:pt>
                <c:pt idx="2466" formatCode="0.000%">
                  <c:v>1.2122182604877307E-2</c:v>
                </c:pt>
                <c:pt idx="2467" formatCode="0.000%">
                  <c:v>1.224903636098817E-2</c:v>
                </c:pt>
                <c:pt idx="2468" formatCode="0.000%">
                  <c:v>1.2113534786329956E-2</c:v>
                </c:pt>
                <c:pt idx="2469" formatCode="0.000%">
                  <c:v>1.253138433171041E-2</c:v>
                </c:pt>
                <c:pt idx="2470" formatCode="0.000%">
                  <c:v>1.2345020270172345E-2</c:v>
                </c:pt>
                <c:pt idx="2471" formatCode="0.000%">
                  <c:v>1.2526074393314015E-2</c:v>
                </c:pt>
                <c:pt idx="2472" formatCode="0.000%">
                  <c:v>1.2385292225685754E-2</c:v>
                </c:pt>
                <c:pt idx="2473" formatCode="0.000%">
                  <c:v>1.2201172058870535E-2</c:v>
                </c:pt>
                <c:pt idx="2474" formatCode="0.000%">
                  <c:v>1.2613585597357245E-2</c:v>
                </c:pt>
                <c:pt idx="2475" formatCode="0.000%">
                  <c:v>1.3365233457489715E-2</c:v>
                </c:pt>
                <c:pt idx="2476" formatCode="0.000%">
                  <c:v>1.3163228381062389E-2</c:v>
                </c:pt>
                <c:pt idx="2477" formatCode="0.000%">
                  <c:v>1.3036389989933801E-2</c:v>
                </c:pt>
                <c:pt idx="2478" formatCode="0.000%">
                  <c:v>1.3188026389515486E-2</c:v>
                </c:pt>
                <c:pt idx="2479" formatCode="0.000%">
                  <c:v>1.31294066449722E-2</c:v>
                </c:pt>
                <c:pt idx="2480" formatCode="0.000%">
                  <c:v>1.3115253687350807E-2</c:v>
                </c:pt>
                <c:pt idx="2481" formatCode="0.000%">
                  <c:v>1.3204150215180902E-2</c:v>
                </c:pt>
                <c:pt idx="2482" formatCode="0.000%">
                  <c:v>1.3722940480010475E-2</c:v>
                </c:pt>
                <c:pt idx="2483" formatCode="0.000%">
                  <c:v>1.3909332210978819E-2</c:v>
                </c:pt>
                <c:pt idx="2484" formatCode="0.000%">
                  <c:v>1.376736855316628E-2</c:v>
                </c:pt>
                <c:pt idx="2485" formatCode="0.000%">
                  <c:v>1.3889896463701607E-2</c:v>
                </c:pt>
                <c:pt idx="2486" formatCode="0.000%">
                  <c:v>1.400772454966116E-2</c:v>
                </c:pt>
                <c:pt idx="2487" formatCode="0.000%">
                  <c:v>1.4318863664669926E-2</c:v>
                </c:pt>
                <c:pt idx="2488" formatCode="0.000%">
                  <c:v>1.4316213219562727E-2</c:v>
                </c:pt>
                <c:pt idx="2489" formatCode="0.000%">
                  <c:v>1.4123750993257531E-2</c:v>
                </c:pt>
                <c:pt idx="2490" formatCode="0.000%">
                  <c:v>1.485163061269559E-2</c:v>
                </c:pt>
                <c:pt idx="2491" formatCode="0.000%">
                  <c:v>1.4650215148600312E-2</c:v>
                </c:pt>
                <c:pt idx="2492" formatCode="0.000%">
                  <c:v>1.4428788576428367E-2</c:v>
                </c:pt>
                <c:pt idx="2493" formatCode="0.000%">
                  <c:v>1.4252867837378259E-2</c:v>
                </c:pt>
                <c:pt idx="2494" formatCode="0.000%">
                  <c:v>1.4133290994742817E-2</c:v>
                </c:pt>
                <c:pt idx="2495" formatCode="0.000%">
                  <c:v>1.3962715241378234E-2</c:v>
                </c:pt>
                <c:pt idx="2496" formatCode="0.000%">
                  <c:v>1.4138907114924456E-2</c:v>
                </c:pt>
                <c:pt idx="2497" formatCode="0.000%">
                  <c:v>1.3949424130491108E-2</c:v>
                </c:pt>
                <c:pt idx="2498" formatCode="0.000%">
                  <c:v>1.3741318734574123E-2</c:v>
                </c:pt>
                <c:pt idx="2499" formatCode="0.000%">
                  <c:v>1.3864852157459273E-2</c:v>
                </c:pt>
                <c:pt idx="2500" formatCode="0.000%">
                  <c:v>1.3829934981327896E-2</c:v>
                </c:pt>
                <c:pt idx="2501" formatCode="0.000%">
                  <c:v>1.362090630391841E-2</c:v>
                </c:pt>
                <c:pt idx="2502" formatCode="0.000%">
                  <c:v>1.3639582687308308E-2</c:v>
                </c:pt>
                <c:pt idx="2503" formatCode="0.000%">
                  <c:v>1.3533553465642454E-2</c:v>
                </c:pt>
                <c:pt idx="2504" formatCode="0.000%">
                  <c:v>1.3429905335674588E-2</c:v>
                </c:pt>
                <c:pt idx="2505" formatCode="0.000%">
                  <c:v>1.3252414368915021E-2</c:v>
                </c:pt>
                <c:pt idx="2506" formatCode="0.000%">
                  <c:v>1.3192145087409495E-2</c:v>
                </c:pt>
                <c:pt idx="2507" formatCode="0.000%">
                  <c:v>1.3471700384400062E-2</c:v>
                </c:pt>
                <c:pt idx="2508" formatCode="0.000%">
                  <c:v>1.3293498783602208E-2</c:v>
                </c:pt>
                <c:pt idx="2509" formatCode="0.000%">
                  <c:v>1.3095441825778327E-2</c:v>
                </c:pt>
                <c:pt idx="2510" formatCode="0.000%">
                  <c:v>1.2923655779769672E-2</c:v>
                </c:pt>
                <c:pt idx="2511" formatCode="0.000%">
                  <c:v>1.2731270649568126E-2</c:v>
                </c:pt>
                <c:pt idx="2512" formatCode="0.000%">
                  <c:v>1.2541837775301441E-2</c:v>
                </c:pt>
                <c:pt idx="2513" formatCode="0.000%">
                  <c:v>1.2652223675643694E-2</c:v>
                </c:pt>
                <c:pt idx="2514" formatCode="0.000%">
                  <c:v>1.250905276271402E-2</c:v>
                </c:pt>
                <c:pt idx="2515" formatCode="0.000%">
                  <c:v>1.2347352306861273E-2</c:v>
                </c:pt>
                <c:pt idx="2516" formatCode="0.000%">
                  <c:v>1.2163815015037832E-2</c:v>
                </c:pt>
                <c:pt idx="2517" formatCode="0.000%">
                  <c:v>1.2132379974615783E-2</c:v>
                </c:pt>
                <c:pt idx="2518" formatCode="0.000%">
                  <c:v>1.1952146440409954E-2</c:v>
                </c:pt>
                <c:pt idx="2519" formatCode="0.000%">
                  <c:v>1.2085867382898682E-2</c:v>
                </c:pt>
                <c:pt idx="2520" formatCode="0.000%">
                  <c:v>1.1903198926553475E-2</c:v>
                </c:pt>
                <c:pt idx="2521" formatCode="0.000%">
                  <c:v>1.1774360294493739E-2</c:v>
                </c:pt>
                <c:pt idx="2522" formatCode="0.000%">
                  <c:v>1.1609327867461329E-2</c:v>
                </c:pt>
                <c:pt idx="2523" formatCode="0.000%">
                  <c:v>1.1551328872826179E-2</c:v>
                </c:pt>
                <c:pt idx="2524" formatCode="0.000%">
                  <c:v>1.1429357058310066E-2</c:v>
                </c:pt>
                <c:pt idx="2525" formatCode="0.000%">
                  <c:v>1.1259942126110234E-2</c:v>
                </c:pt>
                <c:pt idx="2526" formatCode="0.000%">
                  <c:v>1.1647218886191302E-2</c:v>
                </c:pt>
                <c:pt idx="2527" formatCode="0.000%">
                  <c:v>1.1500564183959228E-2</c:v>
                </c:pt>
                <c:pt idx="2528" formatCode="0.000%">
                  <c:v>1.1653114916316787E-2</c:v>
                </c:pt>
                <c:pt idx="2529" formatCode="0.000%">
                  <c:v>1.1480254118933879E-2</c:v>
                </c:pt>
                <c:pt idx="2530" formatCode="0.000%">
                  <c:v>1.131005515442959E-2</c:v>
                </c:pt>
                <c:pt idx="2531" formatCode="0.000%">
                  <c:v>1.1259654842327632E-2</c:v>
                </c:pt>
                <c:pt idx="2532" formatCode="0.000%">
                  <c:v>1.1143447956234259E-2</c:v>
                </c:pt>
                <c:pt idx="2533" formatCode="0.000%">
                  <c:v>1.131154893826228E-2</c:v>
                </c:pt>
                <c:pt idx="2534" formatCode="0.000%">
                  <c:v>1.1409978317298477E-2</c:v>
                </c:pt>
                <c:pt idx="2535" formatCode="0.000%">
                  <c:v>1.1504650235673604E-2</c:v>
                </c:pt>
                <c:pt idx="2536" formatCode="0.000%">
                  <c:v>1.1595743517939208E-2</c:v>
                </c:pt>
                <c:pt idx="2537" formatCode="0.000%">
                  <c:v>1.1580260346892652E-2</c:v>
                </c:pt>
                <c:pt idx="2538" formatCode="0.000%">
                  <c:v>1.1434787134475216E-2</c:v>
                </c:pt>
                <c:pt idx="2539" formatCode="0.000%">
                  <c:v>1.1473087034727712E-2</c:v>
                </c:pt>
                <c:pt idx="2540" formatCode="0.000%">
                  <c:v>1.1461141929286279E-2</c:v>
                </c:pt>
                <c:pt idx="2541" formatCode="0.000%">
                  <c:v>1.1340945335092074E-2</c:v>
                </c:pt>
                <c:pt idx="2542" formatCode="0.000%">
                  <c:v>1.1438248548652033E-2</c:v>
                </c:pt>
                <c:pt idx="2543" formatCode="0.000%">
                  <c:v>1.1531848245832848E-2</c:v>
                </c:pt>
                <c:pt idx="2544" formatCode="0.000%">
                  <c:v>1.1439799746760022E-2</c:v>
                </c:pt>
                <c:pt idx="2545" formatCode="0.000%">
                  <c:v>1.1662673265533567E-2</c:v>
                </c:pt>
                <c:pt idx="2546" formatCode="0.000%">
                  <c:v>1.1515746144633165E-2</c:v>
                </c:pt>
                <c:pt idx="2547" formatCode="0.000%">
                  <c:v>1.1887347769355646E-2</c:v>
                </c:pt>
                <c:pt idx="2548" formatCode="0.000%">
                  <c:v>1.1822426395622705E-2</c:v>
                </c:pt>
                <c:pt idx="2549" formatCode="0.000%">
                  <c:v>1.1656614984785206E-2</c:v>
                </c:pt>
                <c:pt idx="2550" formatCode="0.000%">
                  <c:v>1.1493492624803543E-2</c:v>
                </c:pt>
                <c:pt idx="2551" formatCode="0.000%">
                  <c:v>1.1480956473000015E-2</c:v>
                </c:pt>
                <c:pt idx="2552" formatCode="0.000%">
                  <c:v>1.1390039099532246E-2</c:v>
                </c:pt>
                <c:pt idx="2553" formatCode="0.000%">
                  <c:v>1.1337592379698926E-2</c:v>
                </c:pt>
                <c:pt idx="2554" formatCode="0.000%">
                  <c:v>1.1196417772625356E-2</c:v>
                </c:pt>
                <c:pt idx="2555" formatCode="0.000%">
                  <c:v>1.1148945143419896E-2</c:v>
                </c:pt>
                <c:pt idx="2556" formatCode="0.000%">
                  <c:v>1.0980437535756784E-2</c:v>
                </c:pt>
                <c:pt idx="2557" formatCode="0.000%">
                  <c:v>1.1034170028704327E-2</c:v>
                </c:pt>
                <c:pt idx="2558" formatCode="0.000%">
                  <c:v>1.092246863010767E-2</c:v>
                </c:pt>
                <c:pt idx="2559" formatCode="0.000%">
                  <c:v>1.0760869451230023E-2</c:v>
                </c:pt>
                <c:pt idx="2560" formatCode="0.000%">
                  <c:v>1.0601765042011782E-2</c:v>
                </c:pt>
                <c:pt idx="2561" formatCode="0.000%">
                  <c:v>1.0473800616101226E-2</c:v>
                </c:pt>
                <c:pt idx="2562" formatCode="0.000%">
                  <c:v>1.031913195794429E-2</c:v>
                </c:pt>
                <c:pt idx="2563" formatCode="0.000%">
                  <c:v>1.0222032568648131E-2</c:v>
                </c:pt>
                <c:pt idx="2564" formatCode="0.000%">
                  <c:v>1.0160228901922832E-2</c:v>
                </c:pt>
                <c:pt idx="2565" formatCode="0.000%">
                  <c:v>1.0099918009532751E-2</c:v>
                </c:pt>
                <c:pt idx="2566" formatCode="0.000%">
                  <c:v>9.9623337368964643E-3</c:v>
                </c:pt>
                <c:pt idx="2567" formatCode="0.000%">
                  <c:v>1.043770332404338E-2</c:v>
                </c:pt>
                <c:pt idx="2568" formatCode="0.000%">
                  <c:v>1.0410440968581677E-2</c:v>
                </c:pt>
                <c:pt idx="2569" formatCode="0.000%">
                  <c:v>1.0311448139108012E-2</c:v>
                </c:pt>
                <c:pt idx="2570" formatCode="0.000%">
                  <c:v>1.045041548665644E-2</c:v>
                </c:pt>
                <c:pt idx="2571" formatCode="0.000%">
                  <c:v>1.0724264465614237E-2</c:v>
                </c:pt>
                <c:pt idx="2572" formatCode="0.000%">
                  <c:v>1.0618830108754126E-2</c:v>
                </c:pt>
                <c:pt idx="2573" formatCode="0.000%">
                  <c:v>1.0461919818667398E-2</c:v>
                </c:pt>
                <c:pt idx="2574" formatCode="0.000%">
                  <c:v>1.0336499083512699E-2</c:v>
                </c:pt>
                <c:pt idx="2575" formatCode="0.000%">
                  <c:v>1.0271948057907768E-2</c:v>
                </c:pt>
                <c:pt idx="2576" formatCode="0.000%">
                  <c:v>1.0724855681883309E-2</c:v>
                </c:pt>
                <c:pt idx="2577" formatCode="0.000%">
                  <c:v>1.0846513426687311E-2</c:v>
                </c:pt>
                <c:pt idx="2578" formatCode="0.000%">
                  <c:v>1.0963231636239792E-2</c:v>
                </c:pt>
                <c:pt idx="2579" formatCode="0.000%">
                  <c:v>1.0811414082928912E-2</c:v>
                </c:pt>
                <c:pt idx="2580" formatCode="0.000%">
                  <c:v>1.0651529197179951E-2</c:v>
                </c:pt>
                <c:pt idx="2581" formatCode="0.000%">
                  <c:v>1.0664259093402864E-2</c:v>
                </c:pt>
                <c:pt idx="2582" formatCode="0.000%">
                  <c:v>1.0535161572130202E-2</c:v>
                </c:pt>
                <c:pt idx="2583" formatCode="0.000%">
                  <c:v>1.0390377301636463E-2</c:v>
                </c:pt>
                <c:pt idx="2584" formatCode="0.000%">
                  <c:v>1.0291799757877694E-2</c:v>
                </c:pt>
                <c:pt idx="2585" formatCode="0.000%">
                  <c:v>1.019526890221949E-2</c:v>
                </c:pt>
                <c:pt idx="2586" formatCode="0.000%">
                  <c:v>1.0565282899615462E-2</c:v>
                </c:pt>
                <c:pt idx="2587" formatCode="0.000%">
                  <c:v>1.0420002239272298E-2</c:v>
                </c:pt>
                <c:pt idx="2588" formatCode="0.000%">
                  <c:v>1.0353460931806644E-2</c:v>
                </c:pt>
                <c:pt idx="2589" formatCode="0.000%">
                  <c:v>1.0429684974554751E-2</c:v>
                </c:pt>
                <c:pt idx="2590" formatCode="0.000%">
                  <c:v>1.0304852197309748E-2</c:v>
                </c:pt>
                <c:pt idx="2591" formatCode="0.000%">
                  <c:v>1.0281258650775572E-2</c:v>
                </c:pt>
                <c:pt idx="2592" formatCode="0.000%">
                  <c:v>1.018494727825447E-2</c:v>
                </c:pt>
                <c:pt idx="2593" formatCode="0.000%">
                  <c:v>1.0064599173787223E-2</c:v>
                </c:pt>
                <c:pt idx="2594" formatCode="0.000%">
                  <c:v>9.9276015146221742E-3</c:v>
                </c:pt>
                <c:pt idx="2595" formatCode="0.000%">
                  <c:v>9.8387272387303534E-3</c:v>
                </c:pt>
                <c:pt idx="2596" formatCode="0.000%">
                  <c:v>9.7517453344409359E-3</c:v>
                </c:pt>
                <c:pt idx="2597" formatCode="0.000%">
                  <c:v>9.6394315680830914E-3</c:v>
                </c:pt>
                <c:pt idx="2598" formatCode="0.000%">
                  <c:v>9.743258270572739E-3</c:v>
                </c:pt>
                <c:pt idx="2599" formatCode="0.000%">
                  <c:v>9.5999036076031274E-3</c:v>
                </c:pt>
                <c:pt idx="2600" formatCode="0.000%">
                  <c:v>9.458773958447967E-3</c:v>
                </c:pt>
                <c:pt idx="2601" formatCode="0.000%">
                  <c:v>9.351970522467605E-3</c:v>
                </c:pt>
                <c:pt idx="2602" formatCode="0.000%">
                  <c:v>9.2146932707231188E-3</c:v>
                </c:pt>
                <c:pt idx="2603" formatCode="0.000%">
                  <c:v>9.2229742985278172E-3</c:v>
                </c:pt>
                <c:pt idx="2604" formatCode="0.000%">
                  <c:v>9.1862047257812336E-3</c:v>
                </c:pt>
                <c:pt idx="2605" formatCode="0.000%">
                  <c:v>9.1953665802971957E-3</c:v>
                </c:pt>
                <c:pt idx="2606" formatCode="0.000%">
                  <c:v>9.0729335691200307E-3</c:v>
                </c:pt>
                <c:pt idx="2607" formatCode="0.000%">
                  <c:v>8.9358032567405585E-3</c:v>
                </c:pt>
                <c:pt idx="2608" formatCode="0.000%">
                  <c:v>8.9528276230406607E-3</c:v>
                </c:pt>
                <c:pt idx="2609" formatCode="0.000%">
                  <c:v>8.8852984628792001E-3</c:v>
                </c:pt>
                <c:pt idx="2610" formatCode="0.000%">
                  <c:v>8.7681282444550361E-3</c:v>
                </c:pt>
                <c:pt idx="2611" formatCode="0.000%">
                  <c:v>9.1459647235200853E-3</c:v>
                </c:pt>
                <c:pt idx="2612" formatCode="0.000%">
                  <c:v>1.1314336507376723E-2</c:v>
                </c:pt>
                <c:pt idx="2613" formatCode="0.000%">
                  <c:v>1.1146693872359328E-2</c:v>
                </c:pt>
                <c:pt idx="2614" formatCode="0.000%">
                  <c:v>1.1194700565694925E-2</c:v>
                </c:pt>
                <c:pt idx="2615" formatCode="0.000%">
                  <c:v>1.1056069877352581E-2</c:v>
                </c:pt>
                <c:pt idx="2616" formatCode="0.000%">
                  <c:v>1.4150780215200715E-2</c:v>
                </c:pt>
                <c:pt idx="2617" formatCode="0.000%">
                  <c:v>1.4033433053887726E-2</c:v>
                </c:pt>
                <c:pt idx="2618" formatCode="0.000%">
                  <c:v>1.3824041593528649E-2</c:v>
                </c:pt>
                <c:pt idx="2619" formatCode="0.000%">
                  <c:v>1.3749400066920077E-2</c:v>
                </c:pt>
                <c:pt idx="2620" formatCode="0.000%">
                  <c:v>1.3764069969824155E-2</c:v>
                </c:pt>
                <c:pt idx="2621" formatCode="0.000%">
                  <c:v>1.3580910627428068E-2</c:v>
                </c:pt>
                <c:pt idx="2622" formatCode="0.000%">
                  <c:v>1.4453646580226149E-2</c:v>
                </c:pt>
                <c:pt idx="2623" formatCode="0.000%">
                  <c:v>1.5252562489041001E-2</c:v>
                </c:pt>
                <c:pt idx="2624" formatCode="0.000%">
                  <c:v>1.5111632691659682E-2</c:v>
                </c:pt>
                <c:pt idx="2625" formatCode="0.000%">
                  <c:v>1.5241738723958252E-2</c:v>
                </c:pt>
                <c:pt idx="2626" formatCode="0.000%">
                  <c:v>1.5013869632760446E-2</c:v>
                </c:pt>
                <c:pt idx="2627" formatCode="0.000%">
                  <c:v>1.5865963346391558E-2</c:v>
                </c:pt>
                <c:pt idx="2628" formatCode="0.000%">
                  <c:v>1.5779002792374715E-2</c:v>
                </c:pt>
                <c:pt idx="2629" formatCode="0.000%">
                  <c:v>1.6477488317341211E-2</c:v>
                </c:pt>
                <c:pt idx="2630" formatCode="0.000%">
                  <c:v>1.6557849878854218E-2</c:v>
                </c:pt>
                <c:pt idx="2631" formatCode="0.000%">
                  <c:v>1.6328273663567511E-2</c:v>
                </c:pt>
                <c:pt idx="2632" formatCode="0.000%">
                  <c:v>1.6081484546128875E-2</c:v>
                </c:pt>
                <c:pt idx="2633" formatCode="0.000%">
                  <c:v>1.6433372169191579E-2</c:v>
                </c:pt>
                <c:pt idx="2634" formatCode="0.000%">
                  <c:v>1.6187311364943394E-2</c:v>
                </c:pt>
                <c:pt idx="2635" formatCode="0.000%">
                  <c:v>1.605749599871838E-2</c:v>
                </c:pt>
                <c:pt idx="2636" formatCode="0.000%">
                  <c:v>1.5814799474428723E-2</c:v>
                </c:pt>
                <c:pt idx="2637" formatCode="0.000%">
                  <c:v>1.5635844906620788E-2</c:v>
                </c:pt>
                <c:pt idx="2638" formatCode="0.000%">
                  <c:v>1.6254853323410281E-2</c:v>
                </c:pt>
                <c:pt idx="2639" formatCode="0.000%">
                  <c:v>1.6158392521182757E-2</c:v>
                </c:pt>
                <c:pt idx="2640" formatCode="0.000%">
                  <c:v>1.6103907581781401E-2</c:v>
                </c:pt>
                <c:pt idx="2641" formatCode="0.000%">
                  <c:v>1.6529693409754458E-2</c:v>
                </c:pt>
                <c:pt idx="2642" formatCode="0.000%">
                  <c:v>1.6300577943553583E-2</c:v>
                </c:pt>
                <c:pt idx="2643" formatCode="0.000%">
                  <c:v>1.6242308212044542E-2</c:v>
                </c:pt>
                <c:pt idx="2644" formatCode="0.000%">
                  <c:v>1.6055316838150469E-2</c:v>
                </c:pt>
                <c:pt idx="2645" formatCode="0.000%">
                  <c:v>1.592843378396621E-2</c:v>
                </c:pt>
                <c:pt idx="2646" formatCode="0.000%">
                  <c:v>1.5709186889393423E-2</c:v>
                </c:pt>
                <c:pt idx="2647" formatCode="0.000%">
                  <c:v>1.5590067227055611E-2</c:v>
                </c:pt>
                <c:pt idx="2648" formatCode="0.000%">
                  <c:v>1.5761779412864212E-2</c:v>
                </c:pt>
                <c:pt idx="2649" formatCode="0.000%">
                  <c:v>1.5677393901793641E-2</c:v>
                </c:pt>
                <c:pt idx="2650" formatCode="0.000%">
                  <c:v>1.5450154017531234E-2</c:v>
                </c:pt>
                <c:pt idx="2651" formatCode="0.000%">
                  <c:v>1.5336917597433761E-2</c:v>
                </c:pt>
                <c:pt idx="2652" formatCode="0.000%">
                  <c:v>1.5115039204340795E-2</c:v>
                </c:pt>
                <c:pt idx="2653" formatCode="0.000%">
                  <c:v>1.4886587179212582E-2</c:v>
                </c:pt>
                <c:pt idx="2654" formatCode="0.000%">
                  <c:v>1.49151655541924E-2</c:v>
                </c:pt>
                <c:pt idx="2655" formatCode="0.000%">
                  <c:v>1.5329328054539716E-2</c:v>
                </c:pt>
                <c:pt idx="2656" formatCode="0.000%">
                  <c:v>1.5218858355526783E-2</c:v>
                </c:pt>
                <c:pt idx="2657" formatCode="0.000%">
                  <c:v>1.5110931147888263E-2</c:v>
                </c:pt>
                <c:pt idx="2658" formatCode="0.000%">
                  <c:v>1.53684752969035E-2</c:v>
                </c:pt>
                <c:pt idx="2659" formatCode="0.000%">
                  <c:v>1.5683728254563298E-2</c:v>
                </c:pt>
                <c:pt idx="2660" formatCode="0.000%">
                  <c:v>1.6896004024741989E-2</c:v>
                </c:pt>
                <c:pt idx="2661" formatCode="0.000%">
                  <c:v>1.666090344020919E-2</c:v>
                </c:pt>
                <c:pt idx="2662" formatCode="0.000%">
                  <c:v>1.7056762070822681E-2</c:v>
                </c:pt>
                <c:pt idx="2663" formatCode="0.000%">
                  <c:v>1.8140566098400448E-2</c:v>
                </c:pt>
                <c:pt idx="2664" formatCode="0.000%">
                  <c:v>1.8035596308947553E-2</c:v>
                </c:pt>
                <c:pt idx="2665" formatCode="0.000%">
                  <c:v>1.7796748360100586E-2</c:v>
                </c:pt>
                <c:pt idx="2666" formatCode="0.000%">
                  <c:v>1.8719575973481895E-2</c:v>
                </c:pt>
                <c:pt idx="2667" formatCode="0.000%">
                  <c:v>1.8454941042662581E-2</c:v>
                </c:pt>
                <c:pt idx="2668" formatCode="0.000%">
                  <c:v>1.8178072049079001E-2</c:v>
                </c:pt>
                <c:pt idx="2669" formatCode="0.000%">
                  <c:v>1.815500025664726E-2</c:v>
                </c:pt>
                <c:pt idx="2670" formatCode="0.000%">
                  <c:v>1.8049679035630973E-2</c:v>
                </c:pt>
                <c:pt idx="2671" formatCode="0.000%">
                  <c:v>1.7879938084082322E-2</c:v>
                </c:pt>
                <c:pt idx="2672" formatCode="0.000%">
                  <c:v>1.7686192928776361E-2</c:v>
                </c:pt>
                <c:pt idx="2673" formatCode="0.000%">
                  <c:v>1.7421032624516896E-2</c:v>
                </c:pt>
                <c:pt idx="2674" formatCode="0.000%">
                  <c:v>1.7177386482621491E-2</c:v>
                </c:pt>
                <c:pt idx="2675" formatCode="0.000%">
                  <c:v>1.6997374155502582E-2</c:v>
                </c:pt>
                <c:pt idx="2676" formatCode="0.000%">
                  <c:v>1.6820921685112344E-2</c:v>
                </c:pt>
                <c:pt idx="2677" formatCode="0.000%">
                  <c:v>1.7208431193649881E-2</c:v>
                </c:pt>
                <c:pt idx="2678" formatCode="0.000%">
                  <c:v>1.7576154329721413E-2</c:v>
                </c:pt>
                <c:pt idx="2679" formatCode="0.000%">
                  <c:v>1.7619692533966627E-2</c:v>
                </c:pt>
                <c:pt idx="2680" formatCode="0.000%">
                  <c:v>1.7431005652049272E-2</c:v>
                </c:pt>
                <c:pt idx="2681" formatCode="0.000%">
                  <c:v>1.7169733815657146E-2</c:v>
                </c:pt>
                <c:pt idx="2682" formatCode="0.000%">
                  <c:v>1.6919094731146372E-2</c:v>
                </c:pt>
                <c:pt idx="2683" formatCode="0.000%">
                  <c:v>1.6672375161501728E-2</c:v>
                </c:pt>
                <c:pt idx="2684" formatCode="0.000%">
                  <c:v>1.6456884599464261E-2</c:v>
                </c:pt>
                <c:pt idx="2685" formatCode="0.000%">
                  <c:v>1.6245127860330354E-2</c:v>
                </c:pt>
                <c:pt idx="2686" formatCode="0.000%">
                  <c:v>1.6001939064454875E-2</c:v>
                </c:pt>
                <c:pt idx="2687" formatCode="0.000%">
                  <c:v>1.62866568763467E-2</c:v>
                </c:pt>
                <c:pt idx="2688" formatCode="0.000%">
                  <c:v>1.6780868167100761E-2</c:v>
                </c:pt>
                <c:pt idx="2689" formatCode="0.000%">
                  <c:v>1.6638047071347261E-2</c:v>
                </c:pt>
                <c:pt idx="2690" formatCode="0.000%">
                  <c:v>1.6395727249436547E-2</c:v>
                </c:pt>
                <c:pt idx="2691" formatCode="0.000%">
                  <c:v>1.615720507627413E-2</c:v>
                </c:pt>
                <c:pt idx="2692" formatCode="0.000%">
                  <c:v>1.5971806961032155E-2</c:v>
                </c:pt>
                <c:pt idx="2693" formatCode="0.000%">
                  <c:v>1.5751846211554409E-2</c:v>
                </c:pt>
                <c:pt idx="2694" formatCode="0.000%">
                  <c:v>1.5753635748622829E-2</c:v>
                </c:pt>
                <c:pt idx="2695" formatCode="0.000%">
                  <c:v>1.5517948579669883E-2</c:v>
                </c:pt>
                <c:pt idx="2696" formatCode="0.000%">
                  <c:v>1.5480876146964039E-2</c:v>
                </c:pt>
                <c:pt idx="2697" formatCode="0.000%">
                  <c:v>1.5249354100725414E-2</c:v>
                </c:pt>
                <c:pt idx="2698" formatCode="0.000%">
                  <c:v>1.526651618656436E-2</c:v>
                </c:pt>
                <c:pt idx="2699" formatCode="0.000%">
                  <c:v>1.5097997250641976E-2</c:v>
                </c:pt>
                <c:pt idx="2700" formatCode="0.000%">
                  <c:v>1.5665600382716933E-2</c:v>
                </c:pt>
                <c:pt idx="2701" formatCode="0.000%">
                  <c:v>1.5516078895470062E-2</c:v>
                </c:pt>
                <c:pt idx="2702" formatCode="0.000%">
                  <c:v>1.5303634965645838E-2</c:v>
                </c:pt>
                <c:pt idx="2703" formatCode="0.000%">
                  <c:v>1.508228118909357E-2</c:v>
                </c:pt>
                <c:pt idx="2704" formatCode="0.000%">
                  <c:v>1.5213512076140709E-2</c:v>
                </c:pt>
                <c:pt idx="2705" formatCode="0.000%">
                  <c:v>1.5466331859886908E-2</c:v>
                </c:pt>
                <c:pt idx="2706" formatCode="0.000%">
                  <c:v>1.5850274400279262E-2</c:v>
                </c:pt>
                <c:pt idx="2707" formatCode="0.000%">
                  <c:v>1.5620315701266213E-2</c:v>
                </c:pt>
                <c:pt idx="2708" formatCode="0.000%">
                  <c:v>1.5731320183919945E-2</c:v>
                </c:pt>
                <c:pt idx="2709" formatCode="0.000%">
                  <c:v>1.5838251219346684E-2</c:v>
                </c:pt>
                <c:pt idx="2710" formatCode="0.000%">
                  <c:v>1.5716223962406576E-2</c:v>
                </c:pt>
                <c:pt idx="2711" formatCode="0.000%">
                  <c:v>1.5481107995470707E-2</c:v>
                </c:pt>
                <c:pt idx="2712" formatCode="0.000%">
                  <c:v>1.540372564103906E-2</c:v>
                </c:pt>
                <c:pt idx="2713" formatCode="0.000%">
                  <c:v>1.5232580894768689E-2</c:v>
                </c:pt>
                <c:pt idx="2714" formatCode="0.000%">
                  <c:v>1.5791471593686317E-2</c:v>
                </c:pt>
                <c:pt idx="2715" formatCode="0.000%">
                  <c:v>1.5746887242924418E-2</c:v>
                </c:pt>
                <c:pt idx="2716" formatCode="0.000%">
                  <c:v>1.553063179996662E-2</c:v>
                </c:pt>
                <c:pt idx="2717" formatCode="0.000%">
                  <c:v>1.5837913637311903E-2</c:v>
                </c:pt>
                <c:pt idx="2718" formatCode="0.000%">
                  <c:v>1.6721672258822137E-2</c:v>
                </c:pt>
                <c:pt idx="2719" formatCode="0.000%">
                  <c:v>1.6580135507212174E-2</c:v>
                </c:pt>
                <c:pt idx="2720" formatCode="0.000%">
                  <c:v>1.6713134554427318E-2</c:v>
                </c:pt>
                <c:pt idx="2721" formatCode="0.000%">
                  <c:v>1.6644037990684851E-2</c:v>
                </c:pt>
                <c:pt idx="2722" formatCode="0.000%">
                  <c:v>1.6394763817033163E-2</c:v>
                </c:pt>
                <c:pt idx="2723" formatCode="0.000%">
                  <c:v>1.6156256750801248E-2</c:v>
                </c:pt>
                <c:pt idx="2724" formatCode="0.000%">
                  <c:v>1.6367464471685179E-2</c:v>
                </c:pt>
                <c:pt idx="2725" formatCode="0.000%">
                  <c:v>1.6157260796153546E-2</c:v>
                </c:pt>
                <c:pt idx="2726" formatCode="0.000%">
                  <c:v>1.5997667459410218E-2</c:v>
                </c:pt>
                <c:pt idx="2727" formatCode="0.000%">
                  <c:v>1.6094955831490076E-2</c:v>
                </c:pt>
                <c:pt idx="2728" formatCode="0.000%">
                  <c:v>1.5861153019912769E-2</c:v>
                </c:pt>
                <c:pt idx="2729" formatCode="0.000%">
                  <c:v>1.5738611433905321E-2</c:v>
                </c:pt>
                <c:pt idx="2730" formatCode="0.000%">
                  <c:v>1.6350772861593778E-2</c:v>
                </c:pt>
                <c:pt idx="2731" formatCode="0.000%">
                  <c:v>1.6105972183519026E-2</c:v>
                </c:pt>
                <c:pt idx="2732" formatCode="0.000%">
                  <c:v>1.5947422041728249E-2</c:v>
                </c:pt>
                <c:pt idx="2733" formatCode="0.000%">
                  <c:v>1.5898605652185035E-2</c:v>
                </c:pt>
                <c:pt idx="2734" formatCode="0.000%">
                  <c:v>1.5744290769456055E-2</c:v>
                </c:pt>
                <c:pt idx="2735" formatCode="0.000%">
                  <c:v>1.5528078151470767E-2</c:v>
                </c:pt>
                <c:pt idx="2736" formatCode="0.000%">
                  <c:v>1.5295835209161947E-2</c:v>
                </c:pt>
                <c:pt idx="2737" formatCode="0.000%">
                  <c:v>1.5186135041657675E-2</c:v>
                </c:pt>
                <c:pt idx="2738" formatCode="0.000%">
                  <c:v>1.5019158983723399E-2</c:v>
                </c:pt>
                <c:pt idx="2739" formatCode="0.000%">
                  <c:v>1.9608235067976123E-2</c:v>
                </c:pt>
                <c:pt idx="2740" formatCode="0.000%">
                  <c:v>1.9406787369541056E-2</c:v>
                </c:pt>
                <c:pt idx="2741" formatCode="0.000%">
                  <c:v>1.9121315177737672E-2</c:v>
                </c:pt>
                <c:pt idx="2742" formatCode="0.000%">
                  <c:v>1.8864144648050956E-2</c:v>
                </c:pt>
                <c:pt idx="2743" formatCode="0.000%">
                  <c:v>1.8581046114347594E-2</c:v>
                </c:pt>
                <c:pt idx="2744" formatCode="0.000%">
                  <c:v>1.8592945341241836E-2</c:v>
                </c:pt>
                <c:pt idx="2745" formatCode="0.000%">
                  <c:v>1.834466374640141E-2</c:v>
                </c:pt>
                <c:pt idx="2746" formatCode="0.000%">
                  <c:v>1.808606887439828E-2</c:v>
                </c:pt>
                <c:pt idx="2747" formatCode="0.000%">
                  <c:v>1.7865265481083505E-2</c:v>
                </c:pt>
                <c:pt idx="2748" formatCode="0.000%">
                  <c:v>1.7614416805228211E-2</c:v>
                </c:pt>
                <c:pt idx="2749" formatCode="0.000%">
                  <c:v>1.7356832919823154E-2</c:v>
                </c:pt>
                <c:pt idx="2750" formatCode="0.000%">
                  <c:v>1.727127266695935E-2</c:v>
                </c:pt>
                <c:pt idx="2751" formatCode="0.000%">
                  <c:v>1.7565533118876962E-2</c:v>
                </c:pt>
                <c:pt idx="2752" formatCode="0.000%">
                  <c:v>1.731954142400579E-2</c:v>
                </c:pt>
                <c:pt idx="2753" formatCode="0.000%">
                  <c:v>1.7077544310693995E-2</c:v>
                </c:pt>
                <c:pt idx="2754" formatCode="0.000%">
                  <c:v>1.689950425584151E-2</c:v>
                </c:pt>
                <c:pt idx="2755" formatCode="0.000%">
                  <c:v>1.6787657572467019E-2</c:v>
                </c:pt>
                <c:pt idx="2756" formatCode="0.000%">
                  <c:v>1.6678449669177798E-2</c:v>
                </c:pt>
                <c:pt idx="2757" formatCode="0.000%">
                  <c:v>1.6508348277955553E-2</c:v>
                </c:pt>
                <c:pt idx="2758" formatCode="0.000%">
                  <c:v>1.6279582180765258E-2</c:v>
                </c:pt>
                <c:pt idx="2759" formatCode="0.000%">
                  <c:v>1.614772591112696E-2</c:v>
                </c:pt>
                <c:pt idx="2760" formatCode="0.000%">
                  <c:v>1.613773777633825E-2</c:v>
                </c:pt>
                <c:pt idx="2761" formatCode="0.000%">
                  <c:v>1.608380499514089E-2</c:v>
                </c:pt>
                <c:pt idx="2762" formatCode="0.000%">
                  <c:v>1.592570625209656E-2</c:v>
                </c:pt>
                <c:pt idx="2763" formatCode="0.000%">
                  <c:v>1.5770836250472754E-2</c:v>
                </c:pt>
                <c:pt idx="2764" formatCode="0.000%">
                  <c:v>1.5554185859698628E-2</c:v>
                </c:pt>
                <c:pt idx="2765" formatCode="0.000%">
                  <c:v>1.5438578847332653E-2</c:v>
                </c:pt>
                <c:pt idx="2766" formatCode="0.000%">
                  <c:v>1.5362266282047971E-2</c:v>
                </c:pt>
                <c:pt idx="2767" formatCode="0.000%">
                  <c:v>1.5287879138746864E-2</c:v>
                </c:pt>
                <c:pt idx="2768" formatCode="0.000%">
                  <c:v>1.5303844977785929E-2</c:v>
                </c:pt>
                <c:pt idx="2769" formatCode="0.000%">
                  <c:v>1.5082487890629333E-2</c:v>
                </c:pt>
                <c:pt idx="2770" formatCode="0.000%">
                  <c:v>1.4917506418361315E-2</c:v>
                </c:pt>
                <c:pt idx="2771" formatCode="0.000%">
                  <c:v>1.4694592128044776E-2</c:v>
                </c:pt>
                <c:pt idx="2772" formatCode="0.000%">
                  <c:v>1.447249483245054E-2</c:v>
                </c:pt>
                <c:pt idx="2773" formatCode="0.000%">
                  <c:v>1.425638500725371E-2</c:v>
                </c:pt>
                <c:pt idx="2774" formatCode="0.000%">
                  <c:v>1.4629496849543287E-2</c:v>
                </c:pt>
                <c:pt idx="2775" formatCode="0.000%">
                  <c:v>1.4410985834725987E-2</c:v>
                </c:pt>
                <c:pt idx="2776" formatCode="0.000%">
                  <c:v>1.4509349308181013E-2</c:v>
                </c:pt>
                <c:pt idx="2777" formatCode="0.000%">
                  <c:v>1.4292675775599489E-2</c:v>
                </c:pt>
                <c:pt idx="2778" formatCode="0.000%">
                  <c:v>1.4172232124884781E-2</c:v>
                </c:pt>
                <c:pt idx="2779" formatCode="0.000%">
                  <c:v>1.3958029893203685E-2</c:v>
                </c:pt>
                <c:pt idx="2780" formatCode="0.000%">
                  <c:v>1.3749792745513681E-2</c:v>
                </c:pt>
                <c:pt idx="2781" formatCode="0.000%">
                  <c:v>1.3764450462268487E-2</c:v>
                </c:pt>
                <c:pt idx="2782" formatCode="0.000%">
                  <c:v>1.3581284682694634E-2</c:v>
                </c:pt>
                <c:pt idx="2783" formatCode="0.000%">
                  <c:v>1.3420795610671672E-2</c:v>
                </c:pt>
                <c:pt idx="2784" formatCode="0.000%">
                  <c:v>1.3841575856047655E-2</c:v>
                </c:pt>
                <c:pt idx="2785" formatCode="0.000%">
                  <c:v>1.3904731047861364E-2</c:v>
                </c:pt>
                <c:pt idx="2786" formatCode="0.000%">
                  <c:v>1.3738315003957325E-2</c:v>
                </c:pt>
                <c:pt idx="2787" formatCode="0.000%">
                  <c:v>1.4597227824950883E-2</c:v>
                </c:pt>
                <c:pt idx="2788" formatCode="0.000%">
                  <c:v>1.4387031951320422E-2</c:v>
                </c:pt>
                <c:pt idx="2789" formatCode="0.000%">
                  <c:v>1.5292223112329523E-2</c:v>
                </c:pt>
                <c:pt idx="2790" formatCode="0.000%">
                  <c:v>1.654422935907706E-2</c:v>
                </c:pt>
                <c:pt idx="2791" formatCode="0.000%">
                  <c:v>1.6406559033910036E-2</c:v>
                </c:pt>
                <c:pt idx="2792" formatCode="0.000%">
                  <c:v>1.634548634801607E-2</c:v>
                </c:pt>
                <c:pt idx="2793" formatCode="0.000%">
                  <c:v>1.6758122694221587E-2</c:v>
                </c:pt>
                <c:pt idx="2794" formatCode="0.000%">
                  <c:v>1.6944309839811916E-2</c:v>
                </c:pt>
                <c:pt idx="2795" formatCode="0.000%">
                  <c:v>1.6708421435585128E-2</c:v>
                </c:pt>
                <c:pt idx="2796" formatCode="0.000%">
                  <c:v>1.6476383294371583E-2</c:v>
                </c:pt>
                <c:pt idx="2797" formatCode="0.000%">
                  <c:v>1.6374586109858032E-2</c:v>
                </c:pt>
                <c:pt idx="2798" formatCode="0.000%">
                  <c:v>1.6275234504027309E-2</c:v>
                </c:pt>
                <c:pt idx="2799" formatCode="0.000%">
                  <c:v>1.6143474236243214E-2</c:v>
                </c:pt>
                <c:pt idx="2800" formatCode="0.000%">
                  <c:v>1.6049716745281238E-2</c:v>
                </c:pt>
                <c:pt idx="2801" formatCode="0.000%">
                  <c:v>1.5845049869774731E-2</c:v>
                </c:pt>
                <c:pt idx="2802" formatCode="0.000%">
                  <c:v>1.5615173300811577E-2</c:v>
                </c:pt>
                <c:pt idx="2803" formatCode="0.000%">
                  <c:v>1.6149880126426559E-2</c:v>
                </c:pt>
                <c:pt idx="2804" formatCode="0.000%">
                  <c:v>1.5943464782004226E-2</c:v>
                </c:pt>
                <c:pt idx="2805" formatCode="0.000%">
                  <c:v>1.593951841108629E-2</c:v>
                </c:pt>
                <c:pt idx="2806" formatCode="0.000%">
                  <c:v>1.5758210550758548E-2</c:v>
                </c:pt>
                <c:pt idx="2807" formatCode="0.000%">
                  <c:v>1.5558649162738289E-2</c:v>
                </c:pt>
                <c:pt idx="2808" formatCode="0.000%">
                  <c:v>1.5731637449931956E-2</c:v>
                </c:pt>
                <c:pt idx="2809" formatCode="0.000%">
                  <c:v>1.5532542752248215E-2</c:v>
                </c:pt>
                <c:pt idx="2810" formatCode="0.000%">
                  <c:v>1.5307582690284772E-2</c:v>
                </c:pt>
                <c:pt idx="2811" formatCode="0.000%">
                  <c:v>1.5098590172109077E-2</c:v>
                </c:pt>
                <c:pt idx="2812" formatCode="0.000%">
                  <c:v>1.4880470504313684E-2</c:v>
                </c:pt>
                <c:pt idx="2813" formatCode="0.000%">
                  <c:v>1.4719393681699566E-2</c:v>
                </c:pt>
                <c:pt idx="2814" formatCode="0.000%">
                  <c:v>1.4507264864410223E-2</c:v>
                </c:pt>
                <c:pt idx="2815" formatCode="0.000%">
                  <c:v>1.4353463408904725E-2</c:v>
                </c:pt>
                <c:pt idx="2816" formatCode="0.000%">
                  <c:v>1.4883422135914974E-2</c:v>
                </c:pt>
                <c:pt idx="2817" formatCode="0.000%">
                  <c:v>1.5022342255506246E-2</c:v>
                </c:pt>
                <c:pt idx="2818" formatCode="0.000%">
                  <c:v>1.5098862335829192E-2</c:v>
                </c:pt>
                <c:pt idx="2819" formatCode="0.000%">
                  <c:v>1.4933565365351696E-2</c:v>
                </c:pt>
                <c:pt idx="2820" formatCode="0.000%">
                  <c:v>1.4960649494109366E-2</c:v>
                </c:pt>
                <c:pt idx="2821" formatCode="0.000%">
                  <c:v>1.5296450643434477E-2</c:v>
                </c:pt>
                <c:pt idx="2822" formatCode="0.000%">
                  <c:v>1.5105030957214761E-2</c:v>
                </c:pt>
                <c:pt idx="2823" formatCode="0.000%">
                  <c:v>1.5079525901428855E-2</c:v>
                </c:pt>
                <c:pt idx="2824" formatCode="0.000%">
                  <c:v>1.4942233379569059E-2</c:v>
                </c:pt>
                <c:pt idx="2825" formatCode="0.000%">
                  <c:v>1.5021558781245793E-2</c:v>
                </c:pt>
                <c:pt idx="2826" formatCode="0.000%">
                  <c:v>1.4918204026352164E-2</c:v>
                </c:pt>
                <c:pt idx="2827" formatCode="0.000%">
                  <c:v>1.5332195766775022E-2</c:v>
                </c:pt>
                <c:pt idx="2828" formatCode="0.000%">
                  <c:v>1.5140143335510154E-2</c:v>
                </c:pt>
                <c:pt idx="2829" formatCode="0.000%">
                  <c:v>1.4951495644690494E-2</c:v>
                </c:pt>
                <c:pt idx="2830" formatCode="0.000%">
                  <c:v>1.4735698332715787E-2</c:v>
                </c:pt>
                <c:pt idx="2831" formatCode="0.000%">
                  <c:v>1.4536216192400921E-2</c:v>
                </c:pt>
                <c:pt idx="2832" formatCode="0.000%">
                  <c:v>1.4326986206332866E-2</c:v>
                </c:pt>
                <c:pt idx="2833" formatCode="0.000%">
                  <c:v>1.4622060653128155E-2</c:v>
                </c:pt>
                <c:pt idx="2834" formatCode="0.000%">
                  <c:v>1.4902701701753472E-2</c:v>
                </c:pt>
                <c:pt idx="2835" formatCode="0.000%">
                  <c:v>1.4718281233591863E-2</c:v>
                </c:pt>
                <c:pt idx="2836" formatCode="0.000%">
                  <c:v>1.4660455940964772E-2</c:v>
                </c:pt>
                <c:pt idx="2837" formatCode="0.000%">
                  <c:v>1.4441471508993126E-2</c:v>
                </c:pt>
                <c:pt idx="2838" formatCode="0.000%">
                  <c:v>1.4484454299859157E-2</c:v>
                </c:pt>
                <c:pt idx="2839" formatCode="0.000%">
                  <c:v>1.4432790231752389E-2</c:v>
                </c:pt>
                <c:pt idx="2840" formatCode="0.000%">
                  <c:v>1.4382498769600299E-2</c:v>
                </c:pt>
                <c:pt idx="2841" formatCode="0.000%">
                  <c:v>1.4167765622420054E-2</c:v>
                </c:pt>
                <c:pt idx="2842" formatCode="0.000%">
                  <c:v>1.4275111742115111E-2</c:v>
                </c:pt>
                <c:pt idx="2843" formatCode="0.000%">
                  <c:v>1.4083339475862126E-2</c:v>
                </c:pt>
                <c:pt idx="2844" formatCode="0.000%">
                  <c:v>1.4002329708609393E-2</c:v>
                </c:pt>
                <c:pt idx="2845" formatCode="0.000%">
                  <c:v>1.3834134600709471E-2</c:v>
                </c:pt>
                <c:pt idx="2846" formatCode="0.000%">
                  <c:v>1.3759243501952808E-2</c:v>
                </c:pt>
                <c:pt idx="2847" formatCode="0.000%">
                  <c:v>1.3576165817109395E-2</c:v>
                </c:pt>
                <c:pt idx="2848" formatCode="0.000%">
                  <c:v>1.3836831644015911E-2</c:v>
                </c:pt>
                <c:pt idx="2849" formatCode="0.000%">
                  <c:v>1.3761873878454739E-2</c:v>
                </c:pt>
                <c:pt idx="2850" formatCode="0.000%">
                  <c:v>1.3598069622821469E-2</c:v>
                </c:pt>
                <c:pt idx="2851" formatCode="0.000%">
                  <c:v>1.3395345181931183E-2</c:v>
                </c:pt>
                <c:pt idx="2852" formatCode="0.000%">
                  <c:v>1.3204249860056208E-2</c:v>
                </c:pt>
                <c:pt idx="2853" formatCode="0.000%">
                  <c:v>1.300756118324225E-2</c:v>
                </c:pt>
                <c:pt idx="2854" formatCode="0.000%">
                  <c:v>1.2883933735382096E-2</c:v>
                </c:pt>
                <c:pt idx="2855" formatCode="0.000%">
                  <c:v>1.2701018700985575E-2</c:v>
                </c:pt>
                <c:pt idx="2856" formatCode="0.000%">
                  <c:v>1.2699464546251614E-2</c:v>
                </c:pt>
                <c:pt idx="2857" formatCode="0.000%">
                  <c:v>1.2534476764853673E-2</c:v>
                </c:pt>
                <c:pt idx="2858" formatCode="0.000%">
                  <c:v>1.2707270144905115E-2</c:v>
                </c:pt>
                <c:pt idx="2859" formatCode="0.000%">
                  <c:v>1.2542147866275895E-2</c:v>
                </c:pt>
                <c:pt idx="2860" formatCode="0.000%">
                  <c:v>1.2355618515741861E-2</c:v>
                </c:pt>
                <c:pt idx="2861" formatCode="0.000%">
                  <c:v>1.2758584154965894E-2</c:v>
                </c:pt>
                <c:pt idx="2862" formatCode="0.000%">
                  <c:v>1.2565748109450801E-2</c:v>
                </c:pt>
                <c:pt idx="2863" formatCode="0.000%">
                  <c:v>1.2523421448775943E-2</c:v>
                </c:pt>
                <c:pt idx="2864" formatCode="0.000%">
                  <c:v>1.2382689620601477E-2</c:v>
                </c:pt>
                <c:pt idx="2865" formatCode="0.000%">
                  <c:v>1.2207828315181491E-2</c:v>
                </c:pt>
                <c:pt idx="2866" formatCode="0.000%">
                  <c:v>1.2175185419851253E-2</c:v>
                </c:pt>
                <c:pt idx="2867" formatCode="0.000%">
                  <c:v>1.2143437973141121E-2</c:v>
                </c:pt>
                <c:pt idx="2868" formatCode="0.000%">
                  <c:v>1.1972434724537026E-2</c:v>
                </c:pt>
                <c:pt idx="2869" formatCode="0.000%">
                  <c:v>1.1820068419273256E-2</c:v>
                </c:pt>
                <c:pt idx="2870" formatCode="0.000%">
                  <c:v>1.1692843833439832E-2</c:v>
                </c:pt>
                <c:pt idx="2871" formatCode="0.000%">
                  <c:v>1.1568099195884153E-2</c:v>
                </c:pt>
                <c:pt idx="2872" formatCode="0.000%">
                  <c:v>1.147524690085756E-2</c:v>
                </c:pt>
                <c:pt idx="2873" formatCode="0.000%">
                  <c:v>1.1331630628138734E-2</c:v>
                </c:pt>
                <c:pt idx="2874" formatCode="0.000%">
                  <c:v>1.1163721472331467E-2</c:v>
                </c:pt>
                <c:pt idx="2875" formatCode="0.000%">
                  <c:v>1.1008624655171091E-2</c:v>
                </c:pt>
                <c:pt idx="2876" formatCode="0.000%">
                  <c:v>1.1329347831825431E-2</c:v>
                </c:pt>
                <c:pt idx="2877" formatCode="0.000%">
                  <c:v>1.1188319740946492E-2</c:v>
                </c:pt>
                <c:pt idx="2878" formatCode="0.000%">
                  <c:v>1.1019217016961022E-2</c:v>
                </c:pt>
                <c:pt idx="2879" formatCode="0.000%">
                  <c:v>1.0883724057365514E-2</c:v>
                </c:pt>
                <c:pt idx="2880" formatCode="0.000%">
                  <c:v>1.0940831132787425E-2</c:v>
                </c:pt>
                <c:pt idx="2881" formatCode="0.000%">
                  <c:v>1.1053765525823562E-2</c:v>
                </c:pt>
                <c:pt idx="2882" formatCode="0.000%">
                  <c:v>1.1371902230097163E-2</c:v>
                </c:pt>
                <c:pt idx="2883" formatCode="0.000%">
                  <c:v>1.1200024800015498E-2</c:v>
                </c:pt>
                <c:pt idx="2884" formatCode="0.000%">
                  <c:v>1.1196085872095359E-2</c:v>
                </c:pt>
                <c:pt idx="2885" formatCode="0.000%">
                  <c:v>1.1430956595564231E-2</c:v>
                </c:pt>
                <c:pt idx="2886" formatCode="0.000%">
                  <c:v>1.1341153628665081E-2</c:v>
                </c:pt>
                <c:pt idx="2887" formatCode="0.000%">
                  <c:v>1.1253360060893532E-2</c:v>
                </c:pt>
                <c:pt idx="2888" formatCode="0.000%">
                  <c:v>1.1113683875309314E-2</c:v>
                </c:pt>
                <c:pt idx="2889" formatCode="0.000%">
                  <c:v>1.1031026706608091E-2</c:v>
                </c:pt>
                <c:pt idx="2890" formatCode="0.000%">
                  <c:v>1.1032136859912675E-2</c:v>
                </c:pt>
                <c:pt idx="2891" formatCode="0.000%">
                  <c:v>1.0868845494576165E-2</c:v>
                </c:pt>
                <c:pt idx="2892" formatCode="0.000%">
                  <c:v>1.0791795416584747E-2</c:v>
                </c:pt>
                <c:pt idx="2893" formatCode="0.000%">
                  <c:v>1.0852140934581382E-2</c:v>
                </c:pt>
                <c:pt idx="2894" formatCode="0.000%">
                  <c:v>1.0968632274723061E-2</c:v>
                </c:pt>
                <c:pt idx="2895" formatCode="0.000%">
                  <c:v>1.0889286806708394E-2</c:v>
                </c:pt>
                <c:pt idx="2896" formatCode="0.000%">
                  <c:v>1.1004284172266315E-2</c:v>
                </c:pt>
                <c:pt idx="2897" formatCode="0.000%">
                  <c:v>1.1248841808811754E-2</c:v>
                </c:pt>
                <c:pt idx="2898" formatCode="0.000%">
                  <c:v>1.1109246094064221E-2</c:v>
                </c:pt>
                <c:pt idx="2899" formatCode="0.000%">
                  <c:v>1.1026689816763992E-2</c:v>
                </c:pt>
                <c:pt idx="2900" formatCode="0.000%">
                  <c:v>1.107881995817573E-2</c:v>
                </c:pt>
                <c:pt idx="2901" formatCode="0.000%">
                  <c:v>1.092511071411648E-2</c:v>
                </c:pt>
                <c:pt idx="2902" formatCode="0.000%">
                  <c:v>1.0791306815776835E-2</c:v>
                </c:pt>
                <c:pt idx="2903" formatCode="0.000%">
                  <c:v>1.0631732394509591E-2</c:v>
                </c:pt>
                <c:pt idx="2904" formatCode="0.000%">
                  <c:v>1.0474622747250169E-2</c:v>
                </c:pt>
                <c:pt idx="2905" formatCode="0.000%">
                  <c:v>1.0319941378045438E-2</c:v>
                </c:pt>
                <c:pt idx="2906" formatCode="0.000%">
                  <c:v>1.0178710839045656E-2</c:v>
                </c:pt>
                <c:pt idx="2907" formatCode="0.000%">
                  <c:v>1.003981920726456E-2</c:v>
                </c:pt>
                <c:pt idx="2908" formatCode="0.000%">
                  <c:v>1.0260313378407193E-2</c:v>
                </c:pt>
                <c:pt idx="2909" formatCode="0.000%">
                  <c:v>1.0108947012643204E-2</c:v>
                </c:pt>
                <c:pt idx="2910" formatCode="0.000%">
                  <c:v>1.0049879870590252E-2</c:v>
                </c:pt>
                <c:pt idx="2911" formatCode="0.000%">
                  <c:v>9.9131267948562168E-3</c:v>
                </c:pt>
                <c:pt idx="2912" formatCode="0.000%">
                  <c:v>9.7671377775359232E-3</c:v>
                </c:pt>
                <c:pt idx="2913" formatCode="0.000%">
                  <c:v>9.6195151101502157E-3</c:v>
                </c:pt>
                <c:pt idx="2914" formatCode="0.000%">
                  <c:v>9.5372437751048405E-3</c:v>
                </c:pt>
                <c:pt idx="2915" formatCode="0.000%">
                  <c:v>9.4567567517094761E-3</c:v>
                </c:pt>
                <c:pt idx="2916" formatCode="0.000%">
                  <c:v>9.4139439563433059E-3</c:v>
                </c:pt>
                <c:pt idx="2917" formatCode="0.000%">
                  <c:v>9.3079896104785956E-3</c:v>
                </c:pt>
                <c:pt idx="2918" formatCode="0.000%">
                  <c:v>9.4254713659908864E-3</c:v>
                </c:pt>
                <c:pt idx="2919" formatCode="0.000%">
                  <c:v>9.3474234501803068E-3</c:v>
                </c:pt>
                <c:pt idx="2920" formatCode="0.000%">
                  <c:v>9.3516359746448237E-3</c:v>
                </c:pt>
                <c:pt idx="2921" formatCode="0.000%">
                  <c:v>9.6088242017534648E-3</c:v>
                </c:pt>
                <c:pt idx="2922" formatCode="0.000%">
                  <c:v>9.4991903583409153E-3</c:v>
                </c:pt>
                <c:pt idx="2923" formatCode="0.000%">
                  <c:v>9.4988198709143393E-3</c:v>
                </c:pt>
                <c:pt idx="2924" formatCode="0.000%">
                  <c:v>9.3912593176780513E-3</c:v>
                </c:pt>
                <c:pt idx="2925" formatCode="0.000%">
                  <c:v>9.3941406751612208E-3</c:v>
                </c:pt>
                <c:pt idx="2926" formatCode="0.000%">
                  <c:v>9.3969347477769038E-3</c:v>
                </c:pt>
                <c:pt idx="2927" formatCode="0.000%">
                  <c:v>9.258958428157979E-3</c:v>
                </c:pt>
                <c:pt idx="2928" formatCode="0.000%">
                  <c:v>9.2212505572252506E-3</c:v>
                </c:pt>
                <c:pt idx="2929" formatCode="0.000%">
                  <c:v>9.0818785492844598E-3</c:v>
                </c:pt>
                <c:pt idx="2930" formatCode="0.000%">
                  <c:v>9.438278574212285E-3</c:v>
                </c:pt>
                <c:pt idx="2931" formatCode="0.000%">
                  <c:v>9.439738840195824E-3</c:v>
                </c:pt>
                <c:pt idx="2932" formatCode="0.000%">
                  <c:v>9.9554211005847774E-3</c:v>
                </c:pt>
                <c:pt idx="2933" formatCode="0.000%">
                  <c:v>9.941684817538203E-3</c:v>
                </c:pt>
                <c:pt idx="2934" formatCode="0.000%">
                  <c:v>9.7952531412379279E-3</c:v>
                </c:pt>
                <c:pt idx="2935" formatCode="0.000%">
                  <c:v>9.7861419659589846E-3</c:v>
                </c:pt>
                <c:pt idx="2936" formatCode="0.000%">
                  <c:v>9.6731854805212139E-3</c:v>
                </c:pt>
                <c:pt idx="2937" formatCode="0.000%">
                  <c:v>9.5623429043487779E-3</c:v>
                </c:pt>
                <c:pt idx="2938" formatCode="0.000%">
                  <c:v>9.4535839640709253E-3</c:v>
                </c:pt>
                <c:pt idx="2939" formatCode="0.000%">
                  <c:v>9.4545831358535705E-3</c:v>
                </c:pt>
                <c:pt idx="2940" formatCode="0.000%">
                  <c:v>9.3116844880281324E-3</c:v>
                </c:pt>
                <c:pt idx="2941" formatCode="0.000%">
                  <c:v>9.4290107627707283E-3</c:v>
                </c:pt>
                <c:pt idx="2942" formatCode="0.000%">
                  <c:v>9.3869087907315317E-3</c:v>
                </c:pt>
                <c:pt idx="2943" formatCode="0.000%">
                  <c:v>9.2490883305408819E-3</c:v>
                </c:pt>
                <c:pt idx="2944" formatCode="0.000%">
                  <c:v>9.1134113205628489E-3</c:v>
                </c:pt>
                <c:pt idx="2945" formatCode="0.000%">
                  <c:v>8.9798462080834199E-3</c:v>
                </c:pt>
                <c:pt idx="2946" formatCode="0.000%">
                  <c:v>9.2584290667048468E-3</c:v>
                </c:pt>
                <c:pt idx="2947" formatCode="0.000%">
                  <c:v>9.2653631078176858E-3</c:v>
                </c:pt>
                <c:pt idx="2948" formatCode="0.000%">
                  <c:v>9.2274885485768964E-3</c:v>
                </c:pt>
                <c:pt idx="2949" formatCode="0.000%">
                  <c:v>9.1906010993130487E-3</c:v>
                </c:pt>
                <c:pt idx="2950" formatCode="0.000%">
                  <c:v>9.0889016998586467E-3</c:v>
                </c:pt>
                <c:pt idx="2951" formatCode="0.000%">
                  <c:v>9.0556551439640535E-3</c:v>
                </c:pt>
                <c:pt idx="2952" formatCode="0.000%">
                  <c:v>9.0232889449363488E-3</c:v>
                </c:pt>
                <c:pt idx="2953" formatCode="0.000%">
                  <c:v>8.8911276608929762E-3</c:v>
                </c:pt>
                <c:pt idx="2954" formatCode="0.000%">
                  <c:v>8.7952024734981107E-3</c:v>
                </c:pt>
                <c:pt idx="2955" formatCode="0.000%">
                  <c:v>8.6622698499488268E-3</c:v>
                </c:pt>
                <c:pt idx="2956" formatCode="0.000%">
                  <c:v>8.5357408222562908E-3</c:v>
                </c:pt>
                <c:pt idx="2957" formatCode="0.000%">
                  <c:v>8.42455371181112E-3</c:v>
                </c:pt>
                <c:pt idx="2958" formatCode="0.000%">
                  <c:v>8.4094537329064845E-3</c:v>
                </c:pt>
                <c:pt idx="2959" formatCode="0.000%">
                  <c:v>8.3544805178609374E-3</c:v>
                </c:pt>
                <c:pt idx="2960" formatCode="0.000%">
                  <c:v>8.2464188822554008E-3</c:v>
                </c:pt>
                <c:pt idx="2961" formatCode="0.000%">
                  <c:v>8.3449578579025737E-3</c:v>
                </c:pt>
                <c:pt idx="2962" formatCode="0.000%">
                  <c:v>8.5804529018382765E-3</c:v>
                </c:pt>
                <c:pt idx="2963" formatCode="0.000%">
                  <c:v>8.6090328632573467E-3</c:v>
                </c:pt>
                <c:pt idx="2964" formatCode="0.000%">
                  <c:v>8.5493849741034387E-3</c:v>
                </c:pt>
                <c:pt idx="2965" formatCode="0.000%">
                  <c:v>8.4911261875185232E-3</c:v>
                </c:pt>
                <c:pt idx="2966" formatCode="0.000%">
                  <c:v>8.5226901395270734E-3</c:v>
                </c:pt>
                <c:pt idx="2967" formatCode="0.000%">
                  <c:v>8.4650552152930585E-3</c:v>
                </c:pt>
                <c:pt idx="2968" formatCode="0.000%">
                  <c:v>8.4087719081933372E-3</c:v>
                </c:pt>
                <c:pt idx="2969" formatCode="0.000%">
                  <c:v>8.3223327050713832E-3</c:v>
                </c:pt>
                <c:pt idx="2970" formatCode="0.000%">
                  <c:v>8.4843022697381407E-3</c:v>
                </c:pt>
                <c:pt idx="2971" formatCode="0.000%">
                  <c:v>8.5160955521973343E-3</c:v>
                </c:pt>
                <c:pt idx="2972" formatCode="0.000%">
                  <c:v>8.4052463943974035E-3</c:v>
                </c:pt>
                <c:pt idx="2973" formatCode="0.000%">
                  <c:v>8.2963077294670451E-3</c:v>
                </c:pt>
                <c:pt idx="2974" formatCode="0.000%">
                  <c:v>8.7085509864588927E-3</c:v>
                </c:pt>
                <c:pt idx="2975" formatCode="0.000%">
                  <c:v>8.5769280325324829E-3</c:v>
                </c:pt>
                <c:pt idx="2976" formatCode="0.000%">
                  <c:v>8.5575571070828551E-3</c:v>
                </c:pt>
                <c:pt idx="2977" formatCode="0.000%">
                  <c:v>8.4991076079641882E-3</c:v>
                </c:pt>
                <c:pt idx="2978" formatCode="0.000%">
                  <c:v>8.3751289678310088E-3</c:v>
                </c:pt>
                <c:pt idx="2979" formatCode="0.000%">
                  <c:v>8.2485454275870972E-3</c:v>
                </c:pt>
                <c:pt idx="2980" formatCode="0.000%">
                  <c:v>8.1284898118186115E-3</c:v>
                </c:pt>
                <c:pt idx="2981" formatCode="0.000%">
                  <c:v>8.0103168615363648E-3</c:v>
                </c:pt>
                <c:pt idx="2982" formatCode="0.000%">
                  <c:v>8.1188189372314121E-3</c:v>
                </c:pt>
                <c:pt idx="2983" formatCode="0.000%">
                  <c:v>8.0382065355078421E-3</c:v>
                </c:pt>
                <c:pt idx="2984" formatCode="0.000%">
                  <c:v>7.9214507117229827E-3</c:v>
                </c:pt>
                <c:pt idx="2985" formatCode="0.000%">
                  <c:v>7.8209270509901098E-3</c:v>
                </c:pt>
                <c:pt idx="2986" formatCode="0.000%">
                  <c:v>7.7027198403422136E-3</c:v>
                </c:pt>
                <c:pt idx="2987" formatCode="0.000%">
                  <c:v>7.591240751724156E-3</c:v>
                </c:pt>
                <c:pt idx="2988" formatCode="0.000%">
                  <c:v>7.4815191015006038E-3</c:v>
                </c:pt>
                <c:pt idx="2989" formatCode="0.000%">
                  <c:v>7.4945936663794455E-3</c:v>
                </c:pt>
                <c:pt idx="2990" formatCode="0.000%">
                  <c:v>7.3863973760833392E-3</c:v>
                </c:pt>
                <c:pt idx="2991" formatCode="0.000%">
                  <c:v>7.3210040439470117E-3</c:v>
                </c:pt>
                <c:pt idx="2992" formatCode="0.000%">
                  <c:v>7.2311262750102663E-3</c:v>
                </c:pt>
                <c:pt idx="2993" formatCode="0.000%">
                  <c:v>7.1690662982699183E-3</c:v>
                </c:pt>
                <c:pt idx="2994" formatCode="0.000%">
                  <c:v>7.0819239081848263E-3</c:v>
                </c:pt>
                <c:pt idx="2995" formatCode="0.000%">
                  <c:v>8.0946918937091304E-3</c:v>
                </c:pt>
                <c:pt idx="2996" formatCode="0.000%">
                  <c:v>8.1995924135567794E-3</c:v>
                </c:pt>
                <c:pt idx="2997" formatCode="0.000%">
                  <c:v>8.1496206215997662E-3</c:v>
                </c:pt>
                <c:pt idx="2998" formatCode="0.000%">
                  <c:v>8.0264454640721281E-3</c:v>
                </c:pt>
                <c:pt idx="2999" formatCode="0.000%">
                  <c:v>7.9098743342794209E-3</c:v>
                </c:pt>
                <c:pt idx="3000" formatCode="0.000%">
                  <c:v>7.8669643843460695E-3</c:v>
                </c:pt>
                <c:pt idx="3001" formatCode="0.000%">
                  <c:v>7.7914988779972513E-3</c:v>
                </c:pt>
                <c:pt idx="3002" formatCode="0.000%">
                  <c:v>8.4593871600050097E-3</c:v>
                </c:pt>
                <c:pt idx="3003" formatCode="0.000%">
                  <c:v>8.3495146079979963E-3</c:v>
                </c:pt>
                <c:pt idx="3004" formatCode="0.000%">
                  <c:v>8.7577372855947699E-3</c:v>
                </c:pt>
                <c:pt idx="3005" formatCode="0.000%">
                  <c:v>8.6946548805914067E-3</c:v>
                </c:pt>
                <c:pt idx="3006" formatCode="0.000%">
                  <c:v>8.5676200188742144E-3</c:v>
                </c:pt>
                <c:pt idx="3007" formatCode="0.000%">
                  <c:v>8.5089358561561499E-3</c:v>
                </c:pt>
                <c:pt idx="3008" formatCode="0.000%">
                  <c:v>8.4516229046292871E-3</c:v>
                </c:pt>
                <c:pt idx="3009" formatCode="0.000%">
                  <c:v>8.4357591140568206E-3</c:v>
                </c:pt>
                <c:pt idx="3010" formatCode="0.000%">
                  <c:v>8.3127715519843871E-3</c:v>
                </c:pt>
                <c:pt idx="3011" formatCode="0.000%">
                  <c:v>8.475205351448219E-3</c:v>
                </c:pt>
                <c:pt idx="3012" formatCode="0.000%">
                  <c:v>8.4186835417860949E-3</c:v>
                </c:pt>
                <c:pt idx="3013" formatCode="0.000%">
                  <c:v>8.2914417081372434E-3</c:v>
                </c:pt>
                <c:pt idx="3014" formatCode="0.000%">
                  <c:v>8.388120494571754E-3</c:v>
                </c:pt>
                <c:pt idx="3015" formatCode="0.000%">
                  <c:v>8.3020930173367136E-3</c:v>
                </c:pt>
                <c:pt idx="3016" formatCode="0.000%">
                  <c:v>8.2904768267244855E-3</c:v>
                </c:pt>
                <c:pt idx="3017" formatCode="0.000%">
                  <c:v>8.1651727375495267E-3</c:v>
                </c:pt>
                <c:pt idx="3018" formatCode="0.000%">
                  <c:v>8.7945974586106715E-3</c:v>
                </c:pt>
                <c:pt idx="3019" formatCode="0.000%">
                  <c:v>8.9344611547217106E-3</c:v>
                </c:pt>
                <c:pt idx="3020" formatCode="0.000%">
                  <c:v>8.8673478696549533E-3</c:v>
                </c:pt>
                <c:pt idx="3021" formatCode="0.000%">
                  <c:v>8.9412506113088017E-3</c:v>
                </c:pt>
                <c:pt idx="3022" formatCode="0.000%">
                  <c:v>8.8739835259821816E-3</c:v>
                </c:pt>
                <c:pt idx="3023" formatCode="0.000%">
                  <c:v>9.0807574634950532E-3</c:v>
                </c:pt>
                <c:pt idx="3024" formatCode="0.000%">
                  <c:v>9.0932035844083318E-3</c:v>
                </c:pt>
                <c:pt idx="3025" formatCode="0.000%">
                  <c:v>9.8529569614746373E-3</c:v>
                </c:pt>
                <c:pt idx="3026" formatCode="0.000%">
                  <c:v>9.7387544407963895E-3</c:v>
                </c:pt>
                <c:pt idx="3027" formatCode="0.000%">
                  <c:v>1.0053508736574878E-2</c:v>
                </c:pt>
                <c:pt idx="3028" formatCode="0.000%">
                  <c:v>9.9015577955640782E-3</c:v>
                </c:pt>
                <c:pt idx="3029" formatCode="0.000%">
                  <c:v>9.7864509080426536E-3</c:v>
                </c:pt>
                <c:pt idx="3030" formatCode="0.000%">
                  <c:v>9.6424261850564866E-3</c:v>
                </c:pt>
                <c:pt idx="3031" formatCode="0.000%">
                  <c:v>1.0049233366393434E-2</c:v>
                </c:pt>
                <c:pt idx="3032" formatCode="0.000%">
                  <c:v>9.9313885491741812E-3</c:v>
                </c:pt>
                <c:pt idx="3033" formatCode="0.000%">
                  <c:v>1.0087046354569215E-2</c:v>
                </c:pt>
                <c:pt idx="3034" formatCode="0.000%">
                  <c:v>9.9496758255960896E-3</c:v>
                </c:pt>
                <c:pt idx="3035" formatCode="0.000%">
                  <c:v>1.017478095898962E-2</c:v>
                </c:pt>
                <c:pt idx="3036" formatCode="0.000%">
                  <c:v>1.0154820655064034E-2</c:v>
                </c:pt>
                <c:pt idx="3037" formatCode="0.000%">
                  <c:v>1.0035027207756822E-2</c:v>
                </c:pt>
                <c:pt idx="3038" formatCode="0.000%">
                  <c:v>1.0067557694327213E-2</c:v>
                </c:pt>
                <c:pt idx="3039" formatCode="0.000%">
                  <c:v>1.0050624179161654E-2</c:v>
                </c:pt>
                <c:pt idx="3040" formatCode="0.000%">
                  <c:v>1.0429985378658321E-2</c:v>
                </c:pt>
                <c:pt idx="3041" formatCode="0.000%">
                  <c:v>1.0330588422207883E-2</c:v>
                </c:pt>
                <c:pt idx="3042" formatCode="0.000%">
                  <c:v>1.0174449637920663E-2</c:v>
                </c:pt>
                <c:pt idx="3043" formatCode="0.000%">
                  <c:v>1.0054294737650493E-2</c:v>
                </c:pt>
                <c:pt idx="3044" formatCode="0.000%">
                  <c:v>9.9965582772972399E-3</c:v>
                </c:pt>
                <c:pt idx="3045" formatCode="0.000%">
                  <c:v>1.1135898799363162E-2</c:v>
                </c:pt>
                <c:pt idx="3046" formatCode="0.000%">
                  <c:v>1.0971007009731068E-2</c:v>
                </c:pt>
                <c:pt idx="3047" formatCode="0.000%">
                  <c:v>1.0808658795768381E-2</c:v>
                </c:pt>
                <c:pt idx="3048" formatCode="0.000%">
                  <c:v>1.0659375770392979E-2</c:v>
                </c:pt>
                <c:pt idx="3049" formatCode="0.000%">
                  <c:v>1.108551410896255E-2</c:v>
                </c:pt>
                <c:pt idx="3050" formatCode="0.000%">
                  <c:v>1.1256196709733155E-2</c:v>
                </c:pt>
                <c:pt idx="3051" formatCode="0.000%">
                  <c:v>1.1207180976372305E-2</c:v>
                </c:pt>
                <c:pt idx="3052" formatCode="0.000%">
                  <c:v>1.1068327709010355E-2</c:v>
                </c:pt>
                <c:pt idx="3053" formatCode="0.000%">
                  <c:v>1.0931955082501256E-2</c:v>
                </c:pt>
                <c:pt idx="3054" formatCode="0.000%">
                  <c:v>1.1045243893552114E-2</c:v>
                </c:pt>
                <c:pt idx="3055" formatCode="0.000%">
                  <c:v>1.0909284591026525E-2</c:v>
                </c:pt>
                <c:pt idx="3056" formatCode="0.000%">
                  <c:v>1.0758350969333939E-2</c:v>
                </c:pt>
                <c:pt idx="3057" formatCode="0.000%">
                  <c:v>1.0767769133482921E-2</c:v>
                </c:pt>
                <c:pt idx="3058" formatCode="0.000%">
                  <c:v>1.0693058802261768E-2</c:v>
                </c:pt>
                <c:pt idx="3059" formatCode="0.000%">
                  <c:v>1.0531441560972032E-2</c:v>
                </c:pt>
                <c:pt idx="3060" formatCode="0.000%">
                  <c:v>1.0375881818506029E-2</c:v>
                </c:pt>
                <c:pt idx="3061" formatCode="0.000%">
                  <c:v>1.045127531960841E-2</c:v>
                </c:pt>
                <c:pt idx="3062" formatCode="0.000%">
                  <c:v>1.0423640493228274E-2</c:v>
                </c:pt>
                <c:pt idx="3063" formatCode="0.000%">
                  <c:v>1.0280696119334824E-2</c:v>
                </c:pt>
                <c:pt idx="3064" formatCode="0.000%">
                  <c:v>1.0140114955815981E-2</c:v>
                </c:pt>
                <c:pt idx="3065" formatCode="0.000%">
                  <c:v>1.0080291333966891E-2</c:v>
                </c:pt>
                <c:pt idx="3066" formatCode="0.000%">
                  <c:v>1.0021921231795756E-2</c:v>
                </c:pt>
                <c:pt idx="3067" formatCode="0.000%">
                  <c:v>9.9649755655008502E-3</c:v>
                </c:pt>
                <c:pt idx="3068" formatCode="0.000%">
                  <c:v>9.8753083941919562E-3</c:v>
                </c:pt>
                <c:pt idx="3069" formatCode="0.000%">
                  <c:v>9.7875463934525581E-3</c:v>
                </c:pt>
                <c:pt idx="3070" formatCode="0.000%">
                  <c:v>9.6435046778578677E-3</c:v>
                </c:pt>
                <c:pt idx="3071" formatCode="0.000%">
                  <c:v>9.6388415796562696E-3</c:v>
                </c:pt>
                <c:pt idx="3072" formatCode="0.000%">
                  <c:v>9.6343162179668602E-3</c:v>
                </c:pt>
                <c:pt idx="3073" formatCode="0.000%">
                  <c:v>9.6804156686655703E-3</c:v>
                </c:pt>
                <c:pt idx="3074" formatCode="0.000%">
                  <c:v>9.5968293770704038E-3</c:v>
                </c:pt>
                <c:pt idx="3075" formatCode="0.000%">
                  <c:v>9.4676375125911684E-3</c:v>
                </c:pt>
                <c:pt idx="3076" formatCode="0.000%">
                  <c:v>9.3606663901524001E-3</c:v>
                </c:pt>
                <c:pt idx="3077" formatCode="0.000%">
                  <c:v>9.2840407694977783E-3</c:v>
                </c:pt>
                <c:pt idx="3078" formatCode="0.000%">
                  <c:v>9.2091047675333781E-3</c:v>
                </c:pt>
                <c:pt idx="3079" formatCode="0.000%">
                  <c:v>9.2175583698083426E-3</c:v>
                </c:pt>
                <c:pt idx="3080" formatCode="0.000%">
                  <c:v>9.0782421663997883E-3</c:v>
                </c:pt>
                <c:pt idx="3081" formatCode="0.000%">
                  <c:v>9.0907670967220969E-3</c:v>
                </c:pt>
                <c:pt idx="3082" formatCode="0.000%">
                  <c:v>9.0574712262661786E-3</c:v>
                </c:pt>
                <c:pt idx="3083" formatCode="0.000%">
                  <c:v>8.9205746151355386E-3</c:v>
                </c:pt>
                <c:pt idx="3084" formatCode="0.000%">
                  <c:v>9.124930241940183E-3</c:v>
                </c:pt>
                <c:pt idx="3085" formatCode="0.000%">
                  <c:v>9.0907327186902989E-3</c:v>
                </c:pt>
                <c:pt idx="3086" formatCode="0.000%">
                  <c:v>9.0574377569921129E-3</c:v>
                </c:pt>
                <c:pt idx="3087" formatCode="0.000%">
                  <c:v>8.987550464956107E-3</c:v>
                </c:pt>
                <c:pt idx="3088" formatCode="0.000%">
                  <c:v>8.9192365962188023E-3</c:v>
                </c:pt>
                <c:pt idx="3089" formatCode="0.000%">
                  <c:v>9.1236614369204286E-3</c:v>
                </c:pt>
                <c:pt idx="3090" formatCode="0.000%">
                  <c:v>8.9857644123960013E-3</c:v>
                </c:pt>
                <c:pt idx="3091" formatCode="0.000%">
                  <c:v>8.9174908585784377E-3</c:v>
                </c:pt>
                <c:pt idx="3092" formatCode="0.000%">
                  <c:v>9.1997822754913642E-3</c:v>
                </c:pt>
                <c:pt idx="3093" formatCode="0.000%">
                  <c:v>9.1636190502962164E-3</c:v>
                </c:pt>
                <c:pt idx="3094" formatCode="0.000%">
                  <c:v>9.091356151641139E-3</c:v>
                </c:pt>
                <c:pt idx="3095" formatCode="0.000%">
                  <c:v>9.4471251698971196E-3</c:v>
                </c:pt>
                <c:pt idx="3096" formatCode="0.000%">
                  <c:v>9.4483188322808283E-3</c:v>
                </c:pt>
                <c:pt idx="3097" formatCode="0.000%">
                  <c:v>9.3055148645166102E-3</c:v>
                </c:pt>
                <c:pt idx="3098" formatCode="0.000%">
                  <c:v>9.3110057827781086E-3</c:v>
                </c:pt>
                <c:pt idx="3099" formatCode="0.000%">
                  <c:v>9.2070073219434109E-3</c:v>
                </c:pt>
                <c:pt idx="3100" formatCode="0.000%">
                  <c:v>9.0678505893916211E-3</c:v>
                </c:pt>
                <c:pt idx="3101" formatCode="0.000%">
                  <c:v>9.4251863049058093E-3</c:v>
                </c:pt>
                <c:pt idx="3102" formatCode="0.000%">
                  <c:v>9.3471446322242434E-3</c:v>
                </c:pt>
                <c:pt idx="3103" formatCode="0.000%">
                  <c:v>9.2708165439969164E-3</c:v>
                </c:pt>
                <c:pt idx="3104" formatCode="0.000%">
                  <c:v>1.0012222441130314E-2</c:v>
                </c:pt>
                <c:pt idx="3105" formatCode="0.000%">
                  <c:v>1.0234122349491103E-2</c:v>
                </c:pt>
                <c:pt idx="3106" formatCode="0.000%">
                  <c:v>1.0260123900637004E-2</c:v>
                </c:pt>
                <c:pt idx="3107" formatCode="0.000%">
                  <c:v>1.046957679100402E-2</c:v>
                </c:pt>
                <c:pt idx="3108" formatCode="0.000%">
                  <c:v>1.0401859306741663E-2</c:v>
                </c:pt>
                <c:pt idx="3109" formatCode="0.000%">
                  <c:v>1.047629308133992E-2</c:v>
                </c:pt>
                <c:pt idx="3110" formatCode="0.000%">
                  <c:v>1.0675211249635615E-2</c:v>
                </c:pt>
                <c:pt idx="3111" formatCode="0.000%">
                  <c:v>1.0570777226278888E-2</c:v>
                </c:pt>
                <c:pt idx="3112" formatCode="0.000%">
                  <c:v>1.0838085219843396E-2</c:v>
                </c:pt>
                <c:pt idx="3113" formatCode="0.000%">
                  <c:v>1.0730338694356774E-2</c:v>
                </c:pt>
                <c:pt idx="3114" formatCode="0.000%">
                  <c:v>1.0695137373626477E-2</c:v>
                </c:pt>
                <c:pt idx="3115" formatCode="0.000%">
                  <c:v>1.0706511314967151E-2</c:v>
                </c:pt>
                <c:pt idx="3116" formatCode="0.000%">
                  <c:v>1.0633226368388576E-2</c:v>
                </c:pt>
                <c:pt idx="3117" formatCode="0.000%">
                  <c:v>1.0529650417338282E-2</c:v>
                </c:pt>
                <c:pt idx="3118" formatCode="0.000%">
                  <c:v>1.0374118361287946E-2</c:v>
                </c:pt>
                <c:pt idx="3119" formatCode="0.000%">
                  <c:v>1.0275877666690634E-2</c:v>
                </c:pt>
                <c:pt idx="3120" formatCode="0.000%">
                  <c:v>1.0640763692807373E-2</c:v>
                </c:pt>
                <c:pt idx="3121" formatCode="0.000%">
                  <c:v>1.0537033567716418E-2</c:v>
                </c:pt>
                <c:pt idx="3122" formatCode="0.000%">
                  <c:v>1.0381387388734085E-2</c:v>
                </c:pt>
                <c:pt idx="3123" formatCode="0.000%">
                  <c:v>1.0315765022116299E-2</c:v>
                </c:pt>
                <c:pt idx="3124" formatCode="0.000%">
                  <c:v>1.0454547228444307E-2</c:v>
                </c:pt>
                <c:pt idx="3125" formatCode="0.000%">
                  <c:v>1.0426822671323194E-2</c:v>
                </c:pt>
                <c:pt idx="3126" formatCode="0.000%">
                  <c:v>1.0360119308610435E-2</c:v>
                </c:pt>
                <c:pt idx="3127" formatCode="0.000%">
                  <c:v>1.0207208723543547E-2</c:v>
                </c:pt>
                <c:pt idx="3128" formatCode="0.000%">
                  <c:v>1.0056664289325957E-2</c:v>
                </c:pt>
                <c:pt idx="3129" formatCode="0.000%">
                  <c:v>9.9988700226254501E-3</c:v>
                </c:pt>
                <c:pt idx="3130" formatCode="0.000%">
                  <c:v>9.8515521456000576E-3</c:v>
                </c:pt>
                <c:pt idx="3131" formatCode="0.000%">
                  <c:v>9.8902218017167254E-3</c:v>
                </c:pt>
                <c:pt idx="3132" formatCode="0.000%">
                  <c:v>9.7407388153331696E-3</c:v>
                </c:pt>
                <c:pt idx="3133" formatCode="0.000%">
                  <c:v>9.6091379888355276E-3</c:v>
                </c:pt>
                <c:pt idx="3134" formatCode="0.000%">
                  <c:v>9.5270912088542339E-3</c:v>
                </c:pt>
                <c:pt idx="3135" formatCode="0.000%">
                  <c:v>9.3870923557176529E-3</c:v>
                </c:pt>
                <c:pt idx="3136" formatCode="0.000%">
                  <c:v>9.3900999892402442E-3</c:v>
                </c:pt>
                <c:pt idx="3137" formatCode="0.000%">
                  <c:v>9.5709852404907477E-3</c:v>
                </c:pt>
                <c:pt idx="3138" formatCode="0.000%">
                  <c:v>9.743235895711494E-3</c:v>
                </c:pt>
                <c:pt idx="3139" formatCode="0.000%">
                  <c:v>9.6115933303431295E-3</c:v>
                </c:pt>
                <c:pt idx="3140" formatCode="0.000%">
                  <c:v>9.4663215959241327E-3</c:v>
                </c:pt>
                <c:pt idx="3141" formatCode="0.000%">
                  <c:v>9.4669375840730988E-3</c:v>
                </c:pt>
                <c:pt idx="3142" formatCode="0.000%">
                  <c:v>9.359979701052441E-3</c:v>
                </c:pt>
                <c:pt idx="3143" formatCode="0.000%">
                  <c:v>9.2225779153114404E-3</c:v>
                </c:pt>
                <c:pt idx="3144" formatCode="0.000%">
                  <c:v>9.4116558108480915E-3</c:v>
                </c:pt>
                <c:pt idx="3145" formatCode="0.000%">
                  <c:v>9.4655632240672558E-3</c:v>
                </c:pt>
                <c:pt idx="3146" formatCode="0.000%">
                  <c:v>9.4225251676156342E-3</c:v>
                </c:pt>
                <c:pt idx="3147" formatCode="0.000%">
                  <c:v>9.3805895933208577E-3</c:v>
                </c:pt>
                <c:pt idx="3148" formatCode="0.000%">
                  <c:v>9.2550309175480332E-3</c:v>
                </c:pt>
                <c:pt idx="3149" formatCode="0.000%">
                  <c:v>9.1807368640118917E-3</c:v>
                </c:pt>
                <c:pt idx="3150" formatCode="0.000%">
                  <c:v>9.0792263704150538E-3</c:v>
                </c:pt>
                <c:pt idx="3151" formatCode="0.000%">
                  <c:v>9.7293052650578773E-3</c:v>
                </c:pt>
                <c:pt idx="3152" formatCode="0.000%">
                  <c:v>9.7221190854906974E-3</c:v>
                </c:pt>
                <c:pt idx="3153" formatCode="0.000%">
                  <c:v>9.5908295536459524E-3</c:v>
                </c:pt>
                <c:pt idx="3154" formatCode="0.000%">
                  <c:v>9.8348610148428616E-3</c:v>
                </c:pt>
                <c:pt idx="3155" formatCode="0.000%">
                  <c:v>9.6900854715444937E-3</c:v>
                </c:pt>
                <c:pt idx="3156" formatCode="0.000%">
                  <c:v>9.5436273896492077E-3</c:v>
                </c:pt>
                <c:pt idx="3157" formatCode="0.000%">
                  <c:v>9.8703292265196838E-3</c:v>
                </c:pt>
                <c:pt idx="3158" formatCode="0.000%">
                  <c:v>1.0553468485227596E-2</c:v>
                </c:pt>
                <c:pt idx="3159" formatCode="0.000%">
                  <c:v>1.0523042628281579E-2</c:v>
                </c:pt>
                <c:pt idx="3160" formatCode="0.000%">
                  <c:v>1.0367612713249486E-2</c:v>
                </c:pt>
                <c:pt idx="3161" formatCode="0.000%">
                  <c:v>1.0269506880604072E-2</c:v>
                </c:pt>
                <c:pt idx="3162" formatCode="0.000%">
                  <c:v>1.0129110939448295E-2</c:v>
                </c:pt>
                <c:pt idx="3163" formatCode="0.000%">
                  <c:v>1.0158539352236698E-2</c:v>
                </c:pt>
                <c:pt idx="3164" formatCode="0.000%">
                  <c:v>1.009826936251026E-2</c:v>
                </c:pt>
                <c:pt idx="3165" formatCode="0.000%">
                  <c:v>1.0760613030598163E-2</c:v>
                </c:pt>
                <c:pt idx="3166" formatCode="0.000%">
                  <c:v>1.0686068922220678E-2</c:v>
                </c:pt>
                <c:pt idx="3167" formatCode="0.000%">
                  <c:v>1.0581413277069237E-2</c:v>
                </c:pt>
                <c:pt idx="3168" formatCode="0.000%">
                  <c:v>1.0435866889335692E-2</c:v>
                </c:pt>
                <c:pt idx="3169" formatCode="0.000%">
                  <c:v>1.1173186573219617E-2</c:v>
                </c:pt>
                <c:pt idx="3170" formatCode="0.000%">
                  <c:v>1.1058702240949247E-2</c:v>
                </c:pt>
                <c:pt idx="3171" formatCode="0.000%">
                  <c:v>1.0905322021671647E-2</c:v>
                </c:pt>
                <c:pt idx="3172" formatCode="0.000%">
                  <c:v>1.0961672634432481E-2</c:v>
                </c:pt>
                <c:pt idx="3173" formatCode="0.000%">
                  <c:v>1.236339431289531E-2</c:v>
                </c:pt>
                <c:pt idx="3174" formatCode="0.000%">
                  <c:v>1.2372061807477693E-2</c:v>
                </c:pt>
                <c:pt idx="3175" formatCode="0.000%">
                  <c:v>1.2197371682744063E-2</c:v>
                </c:pt>
                <c:pt idx="3176" formatCode="0.000%">
                  <c:v>1.2211167007620384E-2</c:v>
                </c:pt>
                <c:pt idx="3177" formatCode="0.000%">
                  <c:v>1.2039070632625954E-2</c:v>
                </c:pt>
                <c:pt idx="3178" formatCode="0.000%">
                  <c:v>1.27383690104517E-2</c:v>
                </c:pt>
                <c:pt idx="3179" formatCode="0.000%">
                  <c:v>1.2691456326798871E-2</c:v>
                </c:pt>
                <c:pt idx="3180" formatCode="0.000%">
                  <c:v>1.2547544452369627E-2</c:v>
                </c:pt>
                <c:pt idx="3181" formatCode="0.000%">
                  <c:v>1.3022774114245626E-2</c:v>
                </c:pt>
                <c:pt idx="3182" formatCode="0.000%">
                  <c:v>1.2837634761191251E-2</c:v>
                </c:pt>
                <c:pt idx="3183" formatCode="0.000%">
                  <c:v>1.2655462072713645E-2</c:v>
                </c:pt>
                <c:pt idx="3184" formatCode="0.000%">
                  <c:v>1.2476213314370542E-2</c:v>
                </c:pt>
                <c:pt idx="3185" formatCode="0.000%">
                  <c:v>1.2336377981632472E-2</c:v>
                </c:pt>
                <c:pt idx="3186" formatCode="0.000%">
                  <c:v>1.2199206328877926E-2</c:v>
                </c:pt>
                <c:pt idx="3187" formatCode="0.000%">
                  <c:v>1.2531201698276951E-2</c:v>
                </c:pt>
                <c:pt idx="3188" formatCode="0.000%">
                  <c:v>1.2923625092164045E-2</c:v>
                </c:pt>
                <c:pt idx="3189" formatCode="0.000%">
                  <c:v>1.2754782748331223E-2</c:v>
                </c:pt>
                <c:pt idx="3190" formatCode="0.000%">
                  <c:v>1.2669015291979639E-2</c:v>
                </c:pt>
                <c:pt idx="3191" formatCode="0.000%">
                  <c:v>1.250455237161097E-2</c:v>
                </c:pt>
                <c:pt idx="3192" formatCode="0.000%">
                  <c:v>1.2318600371549143E-2</c:v>
                </c:pt>
                <c:pt idx="3193" formatCode="0.000%">
                  <c:v>1.2643989784103459E-2</c:v>
                </c:pt>
                <c:pt idx="3194" formatCode="0.000%">
                  <c:v>1.2560826538516374E-2</c:v>
                </c:pt>
                <c:pt idx="3195" formatCode="0.000%">
                  <c:v>1.261412432278897E-2</c:v>
                </c:pt>
                <c:pt idx="3196" formatCode="0.000%">
                  <c:v>1.2450608356937945E-2</c:v>
                </c:pt>
                <c:pt idx="3197" formatCode="0.000%">
                  <c:v>1.231125984634056E-2</c:v>
                </c:pt>
                <c:pt idx="3198" formatCode="0.000%">
                  <c:v>1.2137549399858024E-2</c:v>
                </c:pt>
                <c:pt idx="3199" formatCode="0.000%">
                  <c:v>1.206650331583156E-2</c:v>
                </c:pt>
                <c:pt idx="3200" formatCode="0.000%">
                  <c:v>1.1912492904629358E-2</c:v>
                </c:pt>
                <c:pt idx="3201" formatCode="0.000%">
                  <c:v>1.1761176071582273E-2</c:v>
                </c:pt>
                <c:pt idx="3202" formatCode="0.000%">
                  <c:v>1.1596357389678737E-2</c:v>
                </c:pt>
                <c:pt idx="3203" formatCode="0.000%">
                  <c:v>1.1884495764140857E-2</c:v>
                </c:pt>
                <c:pt idx="3204" formatCode="0.000%">
                  <c:v>1.1756019835847738E-2</c:v>
                </c:pt>
                <c:pt idx="3205" formatCode="0.000%">
                  <c:v>1.1581575122124802E-2</c:v>
                </c:pt>
                <c:pt idx="3206" formatCode="0.000%">
                  <c:v>1.1669785595294264E-2</c:v>
                </c:pt>
                <c:pt idx="3207" formatCode="0.000%">
                  <c:v>1.1881640415571137E-2</c:v>
                </c:pt>
                <c:pt idx="3208" formatCode="0.000%">
                  <c:v>1.1781900423785014E-2</c:v>
                </c:pt>
                <c:pt idx="3209" formatCode="0.000%">
                  <c:v>1.1684339188336921E-2</c:v>
                </c:pt>
                <c:pt idx="3210" formatCode="0.000%">
                  <c:v>1.1588920087741683E-2</c:v>
                </c:pt>
                <c:pt idx="3211" formatCode="0.000%">
                  <c:v>1.1531434287895883E-2</c:v>
                </c:pt>
                <c:pt idx="3212" formatCode="0.000%">
                  <c:v>1.1439394976745013E-2</c:v>
                </c:pt>
                <c:pt idx="3213" formatCode="0.000%">
                  <c:v>1.1349403716097143E-2</c:v>
                </c:pt>
                <c:pt idx="3214" formatCode="0.000%">
                  <c:v>1.15766875992069E-2</c:v>
                </c:pt>
                <c:pt idx="3215" formatCode="0.000%">
                  <c:v>1.1405003502697485E-2</c:v>
                </c:pt>
                <c:pt idx="3216" formatCode="0.000%">
                  <c:v>1.1444294724868182E-2</c:v>
                </c:pt>
                <c:pt idx="3217" formatCode="0.000%">
                  <c:v>1.1482278750193982E-2</c:v>
                </c:pt>
                <c:pt idx="3218" formatCode="0.000%">
                  <c:v>1.1470067285689372E-2</c:v>
                </c:pt>
                <c:pt idx="3219" formatCode="0.000%">
                  <c:v>1.1415584533088718E-2</c:v>
                </c:pt>
                <c:pt idx="3220" formatCode="0.000%">
                  <c:v>1.1296287138928947E-2</c:v>
                </c:pt>
                <c:pt idx="3221" formatCode="0.000%">
                  <c:v>1.1128922680627158E-2</c:v>
                </c:pt>
                <c:pt idx="3222" formatCode="0.000%">
                  <c:v>1.0960717696868041E-2</c:v>
                </c:pt>
                <c:pt idx="3223" formatCode="0.000%">
                  <c:v>1.0881553770373201E-2</c:v>
                </c:pt>
                <c:pt idx="3224" formatCode="0.000%">
                  <c:v>1.073107478698185E-2</c:v>
                </c:pt>
                <c:pt idx="3225" formatCode="0.000%">
                  <c:v>1.1152411716811915E-2</c:v>
                </c:pt>
                <c:pt idx="3226" formatCode="0.000%">
                  <c:v>1.1014535781786046E-2</c:v>
                </c:pt>
                <c:pt idx="3227" formatCode="0.000%">
                  <c:v>1.0934139130887159E-2</c:v>
                </c:pt>
                <c:pt idx="3228" formatCode="0.000%">
                  <c:v>1.0782798179396194E-2</c:v>
                </c:pt>
                <c:pt idx="3229" formatCode="0.000%">
                  <c:v>1.0623355142339079E-2</c:v>
                </c:pt>
                <c:pt idx="3230" formatCode="0.000%">
                  <c:v>1.0462791417487701E-2</c:v>
                </c:pt>
                <c:pt idx="3231" formatCode="0.000%">
                  <c:v>1.0395234683184342E-2</c:v>
                </c:pt>
                <c:pt idx="3232" formatCode="0.000%">
                  <c:v>1.0672116800097546E-2</c:v>
                </c:pt>
                <c:pt idx="3233" formatCode="0.000%">
                  <c:v>1.0736724578989465E-2</c:v>
                </c:pt>
                <c:pt idx="3234" formatCode="0.000%">
                  <c:v>1.0577993053718848E-2</c:v>
                </c:pt>
                <c:pt idx="3235" formatCode="0.000%">
                  <c:v>1.0475548622062162E-2</c:v>
                </c:pt>
                <c:pt idx="3236" formatCode="0.000%">
                  <c:v>1.0493807953512053E-2</c:v>
                </c:pt>
                <c:pt idx="3237" formatCode="0.000%">
                  <c:v>1.0564866549286699E-2</c:v>
                </c:pt>
                <c:pt idx="3238" formatCode="0.000%">
                  <c:v>1.0405186833887699E-2</c:v>
                </c:pt>
                <c:pt idx="3239" formatCode="0.000%">
                  <c:v>1.0306302715167385E-2</c:v>
                </c:pt>
                <c:pt idx="3240" formatCode="0.000%">
                  <c:v>1.0183726203456504E-2</c:v>
                </c:pt>
                <c:pt idx="3241" formatCode="0.000%">
                  <c:v>1.0472441501644099E-2</c:v>
                </c:pt>
                <c:pt idx="3242" formatCode="0.000%">
                  <c:v>1.0372168050855954E-2</c:v>
                </c:pt>
                <c:pt idx="3243" formatCode="0.000%">
                  <c:v>1.0248385920375025E-2</c:v>
                </c:pt>
                <c:pt idx="3244" formatCode="0.000%">
                  <c:v>1.0152759799864903E-2</c:v>
                </c:pt>
                <c:pt idx="3245" formatCode="0.000%">
                  <c:v>1.0003058312693186E-2</c:v>
                </c:pt>
                <c:pt idx="3246" formatCode="0.000%">
                  <c:v>9.8670836795339903E-3</c:v>
                </c:pt>
                <c:pt idx="3247" formatCode="0.000%">
                  <c:v>9.8139472246776549E-3</c:v>
                </c:pt>
                <c:pt idx="3248" formatCode="0.000%">
                  <c:v>9.727494709579414E-3</c:v>
                </c:pt>
                <c:pt idx="3249" formatCode="0.000%">
                  <c:v>9.5843846294453687E-3</c:v>
                </c:pt>
                <c:pt idx="3250" formatCode="0.000%">
                  <c:v>9.5028740843701668E-3</c:v>
                </c:pt>
                <c:pt idx="3251" formatCode="0.000%">
                  <c:v>9.4231352206944532E-3</c:v>
                </c:pt>
                <c:pt idx="3252" formatCode="0.000%">
                  <c:v>9.2807118835716226E-3</c:v>
                </c:pt>
                <c:pt idx="3253" formatCode="0.000%">
                  <c:v>9.1404411640736202E-3</c:v>
                </c:pt>
                <c:pt idx="3254" formatCode="0.000%">
                  <c:v>9.0189375612471541E-3</c:v>
                </c:pt>
                <c:pt idx="3255" formatCode="0.000%">
                  <c:v>9.033327055502003E-3</c:v>
                </c:pt>
                <c:pt idx="3256" formatCode="0.000%">
                  <c:v>9.0472629983279762E-3</c:v>
                </c:pt>
                <c:pt idx="3257" formatCode="0.000%">
                  <c:v>8.9147281914866636E-3</c:v>
                </c:pt>
                <c:pt idx="3258" formatCode="0.000%">
                  <c:v>8.7842590675733401E-3</c:v>
                </c:pt>
                <c:pt idx="3259" formatCode="0.000%">
                  <c:v>8.6514918450667881E-3</c:v>
                </c:pt>
                <c:pt idx="3260" formatCode="0.000%">
                  <c:v>8.7337198152276051E-3</c:v>
                </c:pt>
                <c:pt idx="3261" formatCode="0.000%">
                  <c:v>8.6408637274622245E-3</c:v>
                </c:pt>
                <c:pt idx="3262" formatCode="0.000%">
                  <c:v>8.5146691173453807E-3</c:v>
                </c:pt>
                <c:pt idx="3263" formatCode="0.000%">
                  <c:v>8.6023021611972526E-3</c:v>
                </c:pt>
                <c:pt idx="3264" formatCode="0.000%">
                  <c:v>8.5428106849187949E-3</c:v>
                </c:pt>
                <c:pt idx="3265" formatCode="0.000%">
                  <c:v>8.4181486068144375E-3</c:v>
                </c:pt>
                <c:pt idx="3266" formatCode="0.000%">
                  <c:v>8.3629701175730337E-3</c:v>
                </c:pt>
                <c:pt idx="3267" formatCode="0.000%">
                  <c:v>8.2365703488646858E-3</c:v>
                </c:pt>
                <c:pt idx="3268" formatCode="0.000%">
                  <c:v>8.185710621469772E-3</c:v>
                </c:pt>
                <c:pt idx="3269" formatCode="0.000%">
                  <c:v>8.1360729241501846E-3</c:v>
                </c:pt>
                <c:pt idx="3270" formatCode="0.000%">
                  <c:v>8.1292565556929652E-3</c:v>
                </c:pt>
                <c:pt idx="3271" formatCode="0.000%">
                  <c:v>8.1732654296693911E-3</c:v>
                </c:pt>
                <c:pt idx="3272" formatCode="0.000%">
                  <c:v>8.0543900917644847E-3</c:v>
                </c:pt>
                <c:pt idx="3273" formatCode="0.000%">
                  <c:v>7.9373801570672229E-3</c:v>
                </c:pt>
                <c:pt idx="3274" formatCode="0.000%">
                  <c:v>7.8604671391126844E-3</c:v>
                </c:pt>
                <c:pt idx="3275" formatCode="0.000%">
                  <c:v>7.8187809366753735E-3</c:v>
                </c:pt>
                <c:pt idx="3276" formatCode="0.000%">
                  <c:v>7.8214023854834818E-3</c:v>
                </c:pt>
                <c:pt idx="3277" formatCode="0.000%">
                  <c:v>7.7080545676180365E-3</c:v>
                </c:pt>
                <c:pt idx="3278" formatCode="0.000%">
                  <c:v>7.6112864918393367E-3</c:v>
                </c:pt>
                <c:pt idx="3279" formatCode="0.000%">
                  <c:v>7.6202842203575471E-3</c:v>
                </c:pt>
                <c:pt idx="3280" formatCode="0.000%">
                  <c:v>7.5499450098036672E-3</c:v>
                </c:pt>
                <c:pt idx="3281" formatCode="0.000%">
                  <c:v>7.678972558977374E-3</c:v>
                </c:pt>
                <c:pt idx="3282" formatCode="0.000%">
                  <c:v>7.6418336133863658E-3</c:v>
                </c:pt>
                <c:pt idx="3283" formatCode="0.000%">
                  <c:v>7.6056355648585509E-3</c:v>
                </c:pt>
                <c:pt idx="3284" formatCode="0.000%">
                  <c:v>7.5356035972626648E-3</c:v>
                </c:pt>
                <c:pt idx="3285" formatCode="0.000%">
                  <c:v>7.5469703807438948E-3</c:v>
                </c:pt>
                <c:pt idx="3286" formatCode="0.000%">
                  <c:v>7.4329038114313625E-3</c:v>
                </c:pt>
                <c:pt idx="3287" formatCode="0.000%">
                  <c:v>7.341022905419322E-3</c:v>
                </c:pt>
                <c:pt idx="3288" formatCode="0.000%">
                  <c:v>7.2507860800712087E-3</c:v>
                </c:pt>
                <c:pt idx="3289" formatCode="0.000%">
                  <c:v>7.1464453972297148E-3</c:v>
                </c:pt>
                <c:pt idx="3290" formatCode="0.000%">
                  <c:v>7.0437583264276044E-3</c:v>
                </c:pt>
                <c:pt idx="3291" formatCode="0.000%">
                  <c:v>7.1972977859947312E-3</c:v>
                </c:pt>
                <c:pt idx="3292" formatCode="0.000%">
                  <c:v>7.0885162451444035E-3</c:v>
                </c:pt>
                <c:pt idx="3293" formatCode="0.000%">
                  <c:v>6.9867482193754372E-3</c:v>
                </c:pt>
                <c:pt idx="3294" formatCode="0.000%">
                  <c:v>7.221510310213332E-3</c:v>
                </c:pt>
                <c:pt idx="3295" formatCode="0.000%">
                  <c:v>7.2997058040514141E-3</c:v>
                </c:pt>
                <c:pt idx="3296" formatCode="0.000%">
                  <c:v>7.2361684392315542E-3</c:v>
                </c:pt>
                <c:pt idx="3297" formatCode="0.000%">
                  <c:v>7.1267993987836438E-3</c:v>
                </c:pt>
                <c:pt idx="3298" formatCode="0.000%">
                  <c:v>7.024423932279986E-3</c:v>
                </c:pt>
                <c:pt idx="3299" formatCode="0.000%">
                  <c:v>7.0524645077431024E-3</c:v>
                </c:pt>
                <c:pt idx="3300" formatCode="0.000%">
                  <c:v>7.0317236837056435E-3</c:v>
                </c:pt>
                <c:pt idx="3301" formatCode="0.000%">
                  <c:v>6.9740077304995323E-3</c:v>
                </c:pt>
                <c:pt idx="3302" formatCode="0.000%">
                  <c:v>6.8904049453072953E-3</c:v>
                </c:pt>
                <c:pt idx="3303" formatCode="0.000%">
                  <c:v>7.424846793099891E-3</c:v>
                </c:pt>
                <c:pt idx="3304" formatCode="0.000%">
                  <c:v>8.1332342523731341E-3</c:v>
                </c:pt>
                <c:pt idx="3305" formatCode="0.000%">
                  <c:v>8.177103058043006E-3</c:v>
                </c:pt>
                <c:pt idx="3306" formatCode="0.000%">
                  <c:v>8.095311234856916E-3</c:v>
                </c:pt>
                <c:pt idx="3307" formatCode="0.000%">
                  <c:v>7.9917483737618131E-3</c:v>
                </c:pt>
                <c:pt idx="3308" formatCode="0.000%">
                  <c:v>7.8899937140303762E-3</c:v>
                </c:pt>
                <c:pt idx="3309" formatCode="0.000%">
                  <c:v>7.7755669107284833E-3</c:v>
                </c:pt>
                <c:pt idx="3310" formatCode="0.000%">
                  <c:v>7.9652782474763078E-3</c:v>
                </c:pt>
                <c:pt idx="3311" formatCode="0.000%">
                  <c:v>7.9210029562504069E-3</c:v>
                </c:pt>
                <c:pt idx="3312" formatCode="0.000%">
                  <c:v>7.972453775214999E-3</c:v>
                </c:pt>
                <c:pt idx="3313" formatCode="0.000%">
                  <c:v>8.5119456425661946E-3</c:v>
                </c:pt>
                <c:pt idx="3314" formatCode="0.000%">
                  <c:v>8.5428111335403862E-3</c:v>
                </c:pt>
                <c:pt idx="3315" formatCode="0.000%">
                  <c:v>8.5243905002904095E-3</c:v>
                </c:pt>
                <c:pt idx="3316" formatCode="0.000%">
                  <c:v>8.4667157977221675E-3</c:v>
                </c:pt>
                <c:pt idx="3317" formatCode="0.000%">
                  <c:v>8.4991010176027511E-3</c:v>
                </c:pt>
                <c:pt idx="3318" formatCode="0.000%">
                  <c:v>8.4420185124289837E-3</c:v>
                </c:pt>
                <c:pt idx="3319" formatCode="0.000%">
                  <c:v>8.4264254739045696E-3</c:v>
                </c:pt>
                <c:pt idx="3320" formatCode="0.000%">
                  <c:v>9.0304765588118223E-3</c:v>
                </c:pt>
                <c:pt idx="3321" formatCode="0.000%">
                  <c:v>9.306074450211128E-3</c:v>
                </c:pt>
                <c:pt idx="3322" formatCode="0.000%">
                  <c:v>9.1695109478470097E-3</c:v>
                </c:pt>
                <c:pt idx="3323" formatCode="0.000%">
                  <c:v>9.0475152993518375E-3</c:v>
                </c:pt>
                <c:pt idx="3324" formatCode="0.000%">
                  <c:v>9.0153650563493757E-3</c:v>
                </c:pt>
                <c:pt idx="3325" formatCode="0.000%">
                  <c:v>8.9170344221757951E-3</c:v>
                </c:pt>
                <c:pt idx="3326" formatCode="0.000%">
                  <c:v>8.7822604037730498E-3</c:v>
                </c:pt>
                <c:pt idx="3327" formatCode="0.000%">
                  <c:v>8.6668480352253534E-3</c:v>
                </c:pt>
                <c:pt idx="3328" formatCode="0.000%">
                  <c:v>8.6058600511348601E-3</c:v>
                </c:pt>
                <c:pt idx="3329" formatCode="0.000%">
                  <c:v>8.7543704744046155E-3</c:v>
                </c:pt>
                <c:pt idx="3330" formatCode="0.000%">
                  <c:v>8.7301106711789988E-3</c:v>
                </c:pt>
                <c:pt idx="3331" formatCode="0.000%">
                  <c:v>8.6676633160905851E-3</c:v>
                </c:pt>
                <c:pt idx="3332" formatCode="0.000%">
                  <c:v>8.6457813840201472E-3</c:v>
                </c:pt>
                <c:pt idx="3333" formatCode="0.000%">
                  <c:v>8.5546507624835993E-3</c:v>
                </c:pt>
                <c:pt idx="3334" formatCode="0.000%">
                  <c:v>8.4653167795434216E-3</c:v>
                </c:pt>
                <c:pt idx="3335" formatCode="0.000%">
                  <c:v>9.1766955126929475E-3</c:v>
                </c:pt>
                <c:pt idx="3336" formatCode="0.000%">
                  <c:v>9.2390685849114956E-3</c:v>
                </c:pt>
                <c:pt idx="3337" formatCode="0.000%">
                  <c:v>9.6746874196119402E-3</c:v>
                </c:pt>
                <c:pt idx="3338" formatCode="0.000%">
                  <c:v>9.5441913940983829E-3</c:v>
                </c:pt>
                <c:pt idx="3339" formatCode="0.000%">
                  <c:v>1.0151790072995315E-2</c:v>
                </c:pt>
                <c:pt idx="3340" formatCode="0.000%">
                  <c:v>1.0366632839817433E-2</c:v>
                </c:pt>
                <c:pt idx="3341" formatCode="0.000%">
                  <c:v>1.1855086003168177E-2</c:v>
                </c:pt>
                <c:pt idx="3342" formatCode="0.000%">
                  <c:v>1.2471037335291662E-2</c:v>
                </c:pt>
                <c:pt idx="3343" formatCode="0.000%">
                  <c:v>1.2331300379590604E-2</c:v>
                </c:pt>
                <c:pt idx="3344" formatCode="0.000%">
                  <c:v>1.3322880318464939E-2</c:v>
                </c:pt>
                <c:pt idx="3345" formatCode="0.000%">
                  <c:v>1.3404259240283895E-2</c:v>
                </c:pt>
                <c:pt idx="3346" formatCode="0.000%">
                  <c:v>1.3272488116676319E-2</c:v>
                </c:pt>
                <c:pt idx="3347" formatCode="0.000%">
                  <c:v>1.3254213389827955E-2</c:v>
                </c:pt>
                <c:pt idx="3348" formatCode="0.000%">
                  <c:v>1.3125507510401332E-2</c:v>
                </c:pt>
                <c:pt idx="3349" formatCode="0.000%">
                  <c:v>1.3111467461098082E-2</c:v>
                </c:pt>
                <c:pt idx="3350" formatCode="0.000%">
                  <c:v>1.2916201516464923E-2</c:v>
                </c:pt>
                <c:pt idx="3351" formatCode="0.000%">
                  <c:v>1.2732769288945466E-2</c:v>
                </c:pt>
                <c:pt idx="3352" formatCode="0.000%">
                  <c:v>1.2614860734568079E-2</c:v>
                </c:pt>
                <c:pt idx="3353" formatCode="0.000%">
                  <c:v>1.285148512865229E-2</c:v>
                </c:pt>
                <c:pt idx="3354" formatCode="0.000%">
                  <c:v>1.2704560201424204E-2</c:v>
                </c:pt>
                <c:pt idx="3355" formatCode="0.000%">
                  <c:v>1.2539484615177112E-2</c:v>
                </c:pt>
                <c:pt idx="3356" formatCode="0.000%">
                  <c:v>1.2542787337025036E-2</c:v>
                </c:pt>
                <c:pt idx="3357" formatCode="0.000%">
                  <c:v>1.2596700709169071E-2</c:v>
                </c:pt>
                <c:pt idx="3358" formatCode="0.000%">
                  <c:v>1.2454579988650325E-2</c:v>
                </c:pt>
                <c:pt idx="3359" formatCode="0.000%">
                  <c:v>1.2415235229864898E-2</c:v>
                </c:pt>
                <c:pt idx="3360" formatCode="0.000%">
                  <c:v>1.2899183068647879E-2</c:v>
                </c:pt>
                <c:pt idx="3361" formatCode="0.000%">
                  <c:v>1.2716023597152428E-2</c:v>
                </c:pt>
                <c:pt idx="3362" formatCode="0.000%">
                  <c:v>1.2631165363482393E-2</c:v>
                </c:pt>
                <c:pt idx="3363" formatCode="0.000%">
                  <c:v>1.2515388459270778E-2</c:v>
                </c:pt>
                <c:pt idx="3364" formatCode="0.000%">
                  <c:v>1.2519420906649587E-2</c:v>
                </c:pt>
                <c:pt idx="3365" formatCode="0.000%">
                  <c:v>1.234235888486148E-2</c:v>
                </c:pt>
                <c:pt idx="3366" formatCode="0.000%">
                  <c:v>1.2266368988312621E-2</c:v>
                </c:pt>
                <c:pt idx="3367" formatCode="0.000%">
                  <c:v>1.2093382236277594E-2</c:v>
                </c:pt>
                <c:pt idx="3368" formatCode="0.000%">
                  <c:v>1.2110425140982171E-2</c:v>
                </c:pt>
                <c:pt idx="3369" formatCode="0.000%">
                  <c:v>1.1930529124161806E-2</c:v>
                </c:pt>
                <c:pt idx="3370" formatCode="0.000%">
                  <c:v>1.2359910979736013E-2</c:v>
                </c:pt>
                <c:pt idx="3371" formatCode="0.000%">
                  <c:v>1.21761807412747E-2</c:v>
                </c:pt>
                <c:pt idx="3372" formatCode="0.000%">
                  <c:v>1.2144405959982698E-2</c:v>
                </c:pt>
                <c:pt idx="3373" formatCode="0.000%">
                  <c:v>1.2738210166159033E-2</c:v>
                </c:pt>
                <c:pt idx="3374" formatCode="0.000%">
                  <c:v>1.278550500723848E-2</c:v>
                </c:pt>
                <c:pt idx="3375" formatCode="0.000%">
                  <c:v>1.2831214445305503E-2</c:v>
                </c:pt>
                <c:pt idx="3376" formatCode="0.000%">
                  <c:v>1.3057597873160826E-2</c:v>
                </c:pt>
                <c:pt idx="3377" formatCode="0.000%">
                  <c:v>1.2871901038722247E-2</c:v>
                </c:pt>
                <c:pt idx="3378" formatCode="0.000%">
                  <c:v>1.2724592773843064E-2</c:v>
                </c:pt>
                <c:pt idx="3379" formatCode="0.000%">
                  <c:v>1.2580055779778361E-2</c:v>
                </c:pt>
                <c:pt idx="3380" formatCode="0.000%">
                  <c:v>1.29695824651245E-2</c:v>
                </c:pt>
                <c:pt idx="3381" formatCode="0.000%">
                  <c:v>1.2773557344767938E-2</c:v>
                </c:pt>
                <c:pt idx="3382" formatCode="0.000%">
                  <c:v>1.3002647969658821E-2</c:v>
                </c:pt>
                <c:pt idx="3383" formatCode="0.000%">
                  <c:v>1.3041157486825567E-2</c:v>
                </c:pt>
                <c:pt idx="3384" formatCode="0.000%">
                  <c:v>1.3029567718781039E-2</c:v>
                </c:pt>
                <c:pt idx="3385" formatCode="0.000%">
                  <c:v>1.2835557872182723E-2</c:v>
                </c:pt>
                <c:pt idx="3386" formatCode="0.000%">
                  <c:v>1.2830003878154026E-2</c:v>
                </c:pt>
                <c:pt idx="3387" formatCode="0.000%">
                  <c:v>1.2780677976071689E-2</c:v>
                </c:pt>
                <c:pt idx="3388" formatCode="0.000%">
                  <c:v>1.2694304141708699E-2</c:v>
                </c:pt>
                <c:pt idx="3389" formatCode="0.000%">
                  <c:v>1.2609956261341137E-2</c:v>
                </c:pt>
                <c:pt idx="3390" formatCode="0.000%">
                  <c:v>1.2611132661483997E-2</c:v>
                </c:pt>
                <c:pt idx="3391" formatCode="0.000%">
                  <c:v>1.2420525230254234E-2</c:v>
                </c:pt>
                <c:pt idx="3392" formatCode="0.000%">
                  <c:v>1.2235863826698978E-2</c:v>
                </c:pt>
                <c:pt idx="3393" formatCode="0.000%">
                  <c:v>1.2063369043428744E-2</c:v>
                </c:pt>
                <c:pt idx="3394" formatCode="0.000%">
                  <c:v>1.1893659087833998E-2</c:v>
                </c:pt>
                <c:pt idx="3395" formatCode="0.000%">
                  <c:v>1.1742672298190381E-2</c:v>
                </c:pt>
                <c:pt idx="3396" formatCode="0.000%">
                  <c:v>1.188501754822462E-2</c:v>
                </c:pt>
                <c:pt idx="3397" formatCode="0.000%">
                  <c:v>1.186132508862138E-2</c:v>
                </c:pt>
                <c:pt idx="3398" formatCode="0.000%">
                  <c:v>1.2788483173239122E-2</c:v>
                </c:pt>
                <c:pt idx="3399" formatCode="0.000%">
                  <c:v>1.2784324104779792E-2</c:v>
                </c:pt>
                <c:pt idx="3400" formatCode="0.000%">
                  <c:v>1.316190618913431E-2</c:v>
                </c:pt>
                <c:pt idx="3401" formatCode="0.000%">
                  <c:v>1.3773659691440938E-2</c:v>
                </c:pt>
                <c:pt idx="3402" formatCode="0.000%">
                  <c:v>1.3568245658770928E-2</c:v>
                </c:pt>
                <c:pt idx="3403" formatCode="0.000%">
                  <c:v>1.3463817124019974E-2</c:v>
                </c:pt>
                <c:pt idx="3404" formatCode="0.000%">
                  <c:v>1.3271629154048191E-2</c:v>
                </c:pt>
                <c:pt idx="3405" formatCode="0.000%">
                  <c:v>1.3173915750091329E-2</c:v>
                </c:pt>
                <c:pt idx="3406" formatCode="0.000%">
                  <c:v>1.3158476146757619E-2</c:v>
                </c:pt>
                <c:pt idx="3407" formatCode="0.000%">
                  <c:v>1.3305116672530367E-2</c:v>
                </c:pt>
                <c:pt idx="3408" formatCode="0.000%">
                  <c:v>1.3387133590860899E-2</c:v>
                </c:pt>
                <c:pt idx="3409" formatCode="0.000%">
                  <c:v>1.3184797511003706E-2</c:v>
                </c:pt>
                <c:pt idx="3410" formatCode="0.000%">
                  <c:v>1.299706577824335E-2</c:v>
                </c:pt>
                <c:pt idx="3411" formatCode="0.000%">
                  <c:v>1.2812338087900462E-2</c:v>
                </c:pt>
                <c:pt idx="3412" formatCode="0.000%">
                  <c:v>1.2666148864603832E-2</c:v>
                </c:pt>
                <c:pt idx="3413" formatCode="0.000%">
                  <c:v>1.2582463480912463E-2</c:v>
                </c:pt>
                <c:pt idx="3414" formatCode="0.000%">
                  <c:v>1.2467711723930774E-2</c:v>
                </c:pt>
                <c:pt idx="3415" formatCode="0.000%">
                  <c:v>1.2355384274157952E-2</c:v>
                </c:pt>
                <c:pt idx="3416" formatCode="0.000%">
                  <c:v>1.2180962808630784E-2</c:v>
                </c:pt>
                <c:pt idx="3417" formatCode="0.000%">
                  <c:v>1.210886366662409E-2</c:v>
                </c:pt>
                <c:pt idx="3418" formatCode="0.000%">
                  <c:v>1.2177883310246586E-2</c:v>
                </c:pt>
                <c:pt idx="3419" formatCode="0.000%">
                  <c:v>1.1996950306658892E-2</c:v>
                </c:pt>
                <c:pt idx="3420" formatCode="0.000%">
                  <c:v>1.1866297323117671E-2</c:v>
                </c:pt>
                <c:pt idx="3421" formatCode="0.000%">
                  <c:v>1.1843130574126537E-2</c:v>
                </c:pt>
                <c:pt idx="3422" formatCode="0.000%">
                  <c:v>1.174423047891757E-2</c:v>
                </c:pt>
                <c:pt idx="3423" formatCode="0.000%">
                  <c:v>1.177238892730266E-2</c:v>
                </c:pt>
                <c:pt idx="3424" formatCode="0.000%">
                  <c:v>1.1597692305972251E-2</c:v>
                </c:pt>
                <c:pt idx="3425" formatCode="0.000%">
                  <c:v>1.1474810360929183E-2</c:v>
                </c:pt>
                <c:pt idx="3426" formatCode="0.000%">
                  <c:v>1.1462815301430493E-2</c:v>
                </c:pt>
                <c:pt idx="3427" formatCode="0.000%">
                  <c:v>1.1372301903997614E-2</c:v>
                </c:pt>
                <c:pt idx="3428" formatCode="0.000%">
                  <c:v>1.1412684744519921E-2</c:v>
                </c:pt>
                <c:pt idx="3429" formatCode="0.000%">
                  <c:v>1.1293444642156964E-2</c:v>
                </c:pt>
                <c:pt idx="3430" formatCode="0.000%">
                  <c:v>1.1206722764880904E-2</c:v>
                </c:pt>
                <c:pt idx="3431" formatCode="0.000%">
                  <c:v>1.1158983648837956E-2</c:v>
                </c:pt>
                <c:pt idx="3432" formatCode="0.000%">
                  <c:v>1.099373587970813E-2</c:v>
                </c:pt>
                <c:pt idx="3433" formatCode="0.000%">
                  <c:v>1.0951546088794879E-2</c:v>
                </c:pt>
                <c:pt idx="3434" formatCode="0.000%">
                  <c:v>1.0841506854812595E-2</c:v>
                </c:pt>
                <c:pt idx="3435" formatCode="0.000%">
                  <c:v>1.1094463608325549E-2</c:v>
                </c:pt>
                <c:pt idx="3436" formatCode="0.000%">
                  <c:v>1.1012243598548218E-2</c:v>
                </c:pt>
                <c:pt idx="3437" formatCode="0.000%">
                  <c:v>1.0859623557083054E-2</c:v>
                </c:pt>
                <c:pt idx="3438" formatCode="0.000%">
                  <c:v>1.0917576703990066E-2</c:v>
                </c:pt>
                <c:pt idx="3439" formatCode="0.000%">
                  <c:v>1.0766507170613941E-2</c:v>
                </c:pt>
                <c:pt idx="3440" formatCode="0.000%">
                  <c:v>1.0951718876744185E-2</c:v>
                </c:pt>
                <c:pt idx="3441" formatCode="0.000%">
                  <c:v>1.0789668297245187E-2</c:v>
                </c:pt>
                <c:pt idx="3442" formatCode="0.000%">
                  <c:v>1.0658303509735522E-2</c:v>
                </c:pt>
                <c:pt idx="3443" formatCode="0.000%">
                  <c:v>1.0782692182125542E-2</c:v>
                </c:pt>
                <c:pt idx="3444" formatCode="0.000%">
                  <c:v>1.0676069369090721E-2</c:v>
                </c:pt>
                <c:pt idx="3445" formatCode="0.000%">
                  <c:v>1.0518274737732803E-2</c:v>
                </c:pt>
                <c:pt idx="3446" formatCode="0.000%">
                  <c:v>1.0391827575295658E-2</c:v>
                </c:pt>
                <c:pt idx="3447" formatCode="0.000%">
                  <c:v>1.0234763208987054E-2</c:v>
                </c:pt>
                <c:pt idx="3448" formatCode="0.000%">
                  <c:v>1.0083792273034679E-2</c:v>
                </c:pt>
                <c:pt idx="3449" formatCode="0.000%">
                  <c:v>1.0114711098570364E-2</c:v>
                </c:pt>
                <c:pt idx="3450" formatCode="0.000%">
                  <c:v>9.9956570163904791E-3</c:v>
                </c:pt>
                <c:pt idx="3451" formatCode="0.000%">
                  <c:v>1.0085423363133382E-2</c:v>
                </c:pt>
                <c:pt idx="3452" formatCode="0.000%">
                  <c:v>9.9329900574412922E-3</c:v>
                </c:pt>
                <c:pt idx="3453" formatCode="0.000%">
                  <c:v>9.8782267000100139E-3</c:v>
                </c:pt>
                <c:pt idx="3454" formatCode="0.000%">
                  <c:v>9.9159962613288126E-3</c:v>
                </c:pt>
                <c:pt idx="3455" formatCode="0.000%">
                  <c:v>9.903391964324465E-3</c:v>
                </c:pt>
                <c:pt idx="3456" formatCode="0.000%">
                  <c:v>9.8150322071338617E-3</c:v>
                </c:pt>
                <c:pt idx="3457" formatCode="0.000%">
                  <c:v>9.6705641774543199E-3</c:v>
                </c:pt>
                <c:pt idx="3458" formatCode="0.000%">
                  <c:v>9.6223290925302948E-3</c:v>
                </c:pt>
                <c:pt idx="3459" formatCode="0.000%">
                  <c:v>9.7268463877048152E-3</c:v>
                </c:pt>
                <c:pt idx="3460" formatCode="0.000%">
                  <c:v>9.6149984103225949E-3</c:v>
                </c:pt>
                <c:pt idx="3461" formatCode="0.000%">
                  <c:v>9.6111783147328437E-3</c:v>
                </c:pt>
                <c:pt idx="3462" formatCode="0.000%">
                  <c:v>9.5290873718138994E-3</c:v>
                </c:pt>
                <c:pt idx="3463" formatCode="0.000%">
                  <c:v>9.4844293953549597E-3</c:v>
                </c:pt>
                <c:pt idx="3464" formatCode="0.000%">
                  <c:v>9.3571239666261265E-3</c:v>
                </c:pt>
                <c:pt idx="3465" formatCode="0.000%">
                  <c:v>9.7841246853770606E-3</c:v>
                </c:pt>
                <c:pt idx="3466" formatCode="0.000%">
                  <c:v>9.7330479801157176E-3</c:v>
                </c:pt>
                <c:pt idx="3467" formatCode="0.000%">
                  <c:v>9.7757483751239015E-3</c:v>
                </c:pt>
                <c:pt idx="3468" formatCode="0.000%">
                  <c:v>9.6318896694742862E-3</c:v>
                </c:pt>
                <c:pt idx="3469" formatCode="0.000%">
                  <c:v>9.67807313708559E-3</c:v>
                </c:pt>
                <c:pt idx="3470" formatCode="0.000%">
                  <c:v>9.7803449150515327E-3</c:v>
                </c:pt>
                <c:pt idx="3471" formatCode="0.000%">
                  <c:v>9.6480823098506543E-3</c:v>
                </c:pt>
                <c:pt idx="3472" formatCode="0.000%">
                  <c:v>9.6937055603068308E-3</c:v>
                </c:pt>
                <c:pt idx="3473" formatCode="0.000%">
                  <c:v>9.5511198121071578E-3</c:v>
                </c:pt>
                <c:pt idx="3474" formatCode="0.000%">
                  <c:v>9.5491975042549578E-3</c:v>
                </c:pt>
                <c:pt idx="3475" formatCode="0.000%">
                  <c:v>9.4208045190424701E-3</c:v>
                </c:pt>
                <c:pt idx="3476" formatCode="0.000%">
                  <c:v>9.3428588265279233E-3</c:v>
                </c:pt>
                <c:pt idx="3477" formatCode="0.000%">
                  <c:v>9.2666250987540107E-3</c:v>
                </c:pt>
                <c:pt idx="3478" formatCode="0.000%">
                  <c:v>9.1634726222776519E-3</c:v>
                </c:pt>
                <c:pt idx="3479" formatCode="0.000%">
                  <c:v>9.0249738827464267E-3</c:v>
                </c:pt>
                <c:pt idx="3480" formatCode="0.000%">
                  <c:v>9.0391730250464538E-3</c:v>
                </c:pt>
                <c:pt idx="3481" formatCode="0.000%">
                  <c:v>8.906764255745497E-3</c:v>
                </c:pt>
                <c:pt idx="3482" formatCode="0.000%">
                  <c:v>8.8783746272728808E-3</c:v>
                </c:pt>
                <c:pt idx="3483" formatCode="0.000%">
                  <c:v>8.8972338365099074E-3</c:v>
                </c:pt>
                <c:pt idx="3484" formatCode="0.000%">
                  <c:v>8.8691006783828269E-3</c:v>
                </c:pt>
                <c:pt idx="3485" formatCode="0.000%">
                  <c:v>8.7522064896797293E-3</c:v>
                </c:pt>
                <c:pt idx="3486" formatCode="0.000%">
                  <c:v>8.8305200800888363E-3</c:v>
                </c:pt>
                <c:pt idx="3487" formatCode="0.000%">
                  <c:v>8.7357737114869567E-3</c:v>
                </c:pt>
                <c:pt idx="3488" formatCode="0.000%">
                  <c:v>8.6731960699708271E-3</c:v>
                </c:pt>
                <c:pt idx="3489" formatCode="0.000%">
                  <c:v>8.5815266803822669E-3</c:v>
                </c:pt>
                <c:pt idx="3490" formatCode="0.000%">
                  <c:v>8.4562593480290871E-3</c:v>
                </c:pt>
                <c:pt idx="3491" formatCode="0.000%">
                  <c:v>8.6117984472638132E-3</c:v>
                </c:pt>
                <c:pt idx="3492" formatCode="0.000%">
                  <c:v>9.5466318836229715E-3</c:v>
                </c:pt>
                <c:pt idx="3493" formatCode="0.000%">
                  <c:v>9.4063295132460912E-3</c:v>
                </c:pt>
                <c:pt idx="3494" formatCode="0.000%">
                  <c:v>9.2803374865578856E-3</c:v>
                </c:pt>
                <c:pt idx="3495" formatCode="0.000%">
                  <c:v>9.3989852616375123E-3</c:v>
                </c:pt>
                <c:pt idx="3496" formatCode="0.000%">
                  <c:v>9.2609770667043973E-3</c:v>
                </c:pt>
                <c:pt idx="3497" formatCode="0.000%">
                  <c:v>9.3804437711189383E-3</c:v>
                </c:pt>
                <c:pt idx="3498" formatCode="0.000%">
                  <c:v>9.2427238183789926E-3</c:v>
                </c:pt>
                <c:pt idx="3499" formatCode="0.000%">
                  <c:v>9.1687024859216266E-3</c:v>
                </c:pt>
                <c:pt idx="3500" formatCode="0.000%">
                  <c:v>9.030124701081655E-3</c:v>
                </c:pt>
                <c:pt idx="3501" formatCode="0.000%">
                  <c:v>8.9984363949284288E-3</c:v>
                </c:pt>
                <c:pt idx="3502" formatCode="0.000%">
                  <c:v>8.8666623837250821E-3</c:v>
                </c:pt>
                <c:pt idx="3503" formatCode="0.000%">
                  <c:v>8.8010891810136986E-3</c:v>
                </c:pt>
                <c:pt idx="3504" formatCode="0.000%">
                  <c:v>8.8224370583751804E-3</c:v>
                </c:pt>
                <c:pt idx="3505" formatCode="0.000%">
                  <c:v>8.7278481757831899E-3</c:v>
                </c:pt>
                <c:pt idx="3506" formatCode="0.000%">
                  <c:v>8.9423192610271016E-3</c:v>
                </c:pt>
                <c:pt idx="3507" formatCode="0.000%">
                  <c:v>8.8750279747813847E-3</c:v>
                </c:pt>
                <c:pt idx="3508" formatCode="0.000%">
                  <c:v>8.9486388856941605E-3</c:v>
                </c:pt>
                <c:pt idx="3509" formatCode="0.000%">
                  <c:v>9.5053034548803813E-3</c:v>
                </c:pt>
                <c:pt idx="3510" formatCode="0.000%">
                  <c:v>9.4612509720586151E-3</c:v>
                </c:pt>
                <c:pt idx="3511" formatCode="0.000%">
                  <c:v>9.3824203624433538E-3</c:v>
                </c:pt>
                <c:pt idx="3512" formatCode="0.000%">
                  <c:v>9.2568308562846671E-3</c:v>
                </c:pt>
                <c:pt idx="3513" formatCode="0.000%">
                  <c:v>9.2191783786196458E-3</c:v>
                </c:pt>
                <c:pt idx="3514" formatCode="0.000%">
                  <c:v>9.1169321856369931E-3</c:v>
                </c:pt>
                <c:pt idx="3515" formatCode="0.000%">
                  <c:v>9.0457116305561382E-3</c:v>
                </c:pt>
                <c:pt idx="3516" formatCode="0.000%">
                  <c:v>8.9467956239138065E-3</c:v>
                </c:pt>
                <c:pt idx="3517" formatCode="0.000%">
                  <c:v>8.8497908098440787E-3</c:v>
                </c:pt>
                <c:pt idx="3518" formatCode="0.000%">
                  <c:v>8.7332258333711211E-3</c:v>
                </c:pt>
                <c:pt idx="3519" formatCode="0.000%">
                  <c:v>8.670706802387039E-3</c:v>
                </c:pt>
                <c:pt idx="3520" formatCode="0.000%">
                  <c:v>8.5790863009630614E-3</c:v>
                </c:pt>
                <c:pt idx="3521" formatCode="0.000%">
                  <c:v>8.4671541917335433E-3</c:v>
                </c:pt>
                <c:pt idx="3522" formatCode="0.000%">
                  <c:v>8.3571477851832419E-3</c:v>
                </c:pt>
                <c:pt idx="3523" formatCode="0.000%">
                  <c:v>8.2717387247356524E-3</c:v>
                </c:pt>
                <c:pt idx="3524" formatCode="0.000%">
                  <c:v>8.1651094104355174E-3</c:v>
                </c:pt>
                <c:pt idx="3525" formatCode="0.000%">
                  <c:v>8.1574469862727983E-3</c:v>
                </c:pt>
                <c:pt idx="3526" formatCode="0.000%">
                  <c:v>8.1084908024758613E-3</c:v>
                </c:pt>
                <c:pt idx="3527" formatCode="0.000%">
                  <c:v>7.9859372900756356E-3</c:v>
                </c:pt>
                <c:pt idx="3528" formatCode="0.000%">
                  <c:v>7.941154737756341E-3</c:v>
                </c:pt>
                <c:pt idx="3529" formatCode="0.000%">
                  <c:v>7.8211303794221629E-3</c:v>
                </c:pt>
                <c:pt idx="3530" formatCode="0.000%">
                  <c:v>7.7804227391294516E-3</c:v>
                </c:pt>
                <c:pt idx="3531" formatCode="0.000%">
                  <c:v>7.6628277195546924E-3</c:v>
                </c:pt>
                <c:pt idx="3532" formatCode="0.000%">
                  <c:v>7.6260973505318215E-3</c:v>
                </c:pt>
                <c:pt idx="3533" formatCode="0.000%">
                  <c:v>7.5902990702471536E-3</c:v>
                </c:pt>
                <c:pt idx="3534" formatCode="0.000%">
                  <c:v>7.5999513667207742E-3</c:v>
                </c:pt>
                <c:pt idx="3535" formatCode="0.000%">
                  <c:v>7.4900923194060384E-3</c:v>
                </c:pt>
                <c:pt idx="3536" formatCode="0.000%">
                  <c:v>7.3971912551068037E-3</c:v>
                </c:pt>
                <c:pt idx="3537" formatCode="0.000%">
                  <c:v>7.4683924180970638E-3</c:v>
                </c:pt>
                <c:pt idx="3538" formatCode="0.000%">
                  <c:v>7.3555134933850136E-3</c:v>
                </c:pt>
                <c:pt idx="3539" formatCode="0.000%">
                  <c:v>7.3266958029406352E-3</c:v>
                </c:pt>
                <c:pt idx="3540" formatCode="0.000%">
                  <c:v>7.344729896133901E-3</c:v>
                </c:pt>
                <c:pt idx="3541" formatCode="0.000%">
                  <c:v>7.4834287281798978E-3</c:v>
                </c:pt>
                <c:pt idx="3542" formatCode="0.000%">
                  <c:v>7.4512854168831679E-3</c:v>
                </c:pt>
                <c:pt idx="3543" formatCode="0.000%">
                  <c:v>7.3437731945465261E-3</c:v>
                </c:pt>
                <c:pt idx="3544" formatCode="0.000%">
                  <c:v>7.2534870642299966E-3</c:v>
                </c:pt>
                <c:pt idx="3545" formatCode="0.000%">
                  <c:v>7.7530434252120169E-3</c:v>
                </c:pt>
                <c:pt idx="3546" formatCode="0.000%">
                  <c:v>7.7140386233558993E-3</c:v>
                </c:pt>
                <c:pt idx="3547" formatCode="0.000%">
                  <c:v>8.1728942319197941E-3</c:v>
                </c:pt>
                <c:pt idx="3548" formatCode="0.000%">
                  <c:v>8.2153706016444214E-3</c:v>
                </c:pt>
                <c:pt idx="3549" formatCode="0.000%">
                  <c:v>8.1328066925688385E-3</c:v>
                </c:pt>
                <c:pt idx="3550" formatCode="0.000%">
                  <c:v>8.3805291215848492E-3</c:v>
                </c:pt>
                <c:pt idx="3551" formatCode="0.000%">
                  <c:v>8.2538639622300406E-3</c:v>
                </c:pt>
                <c:pt idx="3552" formatCode="0.000%">
                  <c:v>8.1337249890680342E-3</c:v>
                </c:pt>
                <c:pt idx="3553" formatCode="0.000%">
                  <c:v>8.0853421530480748E-3</c:v>
                </c:pt>
                <c:pt idx="3554" formatCode="0.000%">
                  <c:v>8.1309024714296251E-3</c:v>
                </c:pt>
                <c:pt idx="3555" formatCode="0.000%">
                  <c:v>8.1748533778841191E-3</c:v>
                </c:pt>
                <c:pt idx="3556" formatCode="0.000%">
                  <c:v>8.0559531352538474E-3</c:v>
                </c:pt>
                <c:pt idx="3557" formatCode="0.000%">
                  <c:v>7.9530767310446657E-3</c:v>
                </c:pt>
                <c:pt idx="3558" formatCode="0.000%">
                  <c:v>7.8376582347782671E-3</c:v>
                </c:pt>
                <c:pt idx="3559" formatCode="0.000%">
                  <c:v>7.7965389761760293E-3</c:v>
                </c:pt>
                <c:pt idx="3560" formatCode="0.000%">
                  <c:v>7.6982101430670873E-3</c:v>
                </c:pt>
                <c:pt idx="3561" formatCode="0.000%">
                  <c:v>7.6016160271758235E-3</c:v>
                </c:pt>
                <c:pt idx="3562" formatCode="0.000%">
                  <c:v>7.6109151380026469E-3</c:v>
                </c:pt>
                <c:pt idx="3563" formatCode="0.000%">
                  <c:v>7.6738678878868847E-3</c:v>
                </c:pt>
                <c:pt idx="3564" formatCode="0.000%">
                  <c:v>7.5777041978371826E-3</c:v>
                </c:pt>
                <c:pt idx="3565" formatCode="0.000%">
                  <c:v>7.4681960929411642E-3</c:v>
                </c:pt>
                <c:pt idx="3566" formatCode="0.000%">
                  <c:v>7.4364463486360898E-3</c:v>
                </c:pt>
                <c:pt idx="3567" formatCode="0.000%">
                  <c:v>7.6447179324850654E-3</c:v>
                </c:pt>
                <c:pt idx="3568" formatCode="0.000%">
                  <c:v>7.8414578299727498E-3</c:v>
                </c:pt>
                <c:pt idx="3569" formatCode="0.000%">
                  <c:v>7.8433925741520621E-3</c:v>
                </c:pt>
                <c:pt idx="3570" formatCode="0.000%">
                  <c:v>7.7684131494209149E-3</c:v>
                </c:pt>
                <c:pt idx="3571" formatCode="0.000%">
                  <c:v>7.825458170247471E-3</c:v>
                </c:pt>
                <c:pt idx="3572" formatCode="0.000%">
                  <c:v>7.7508490958774394E-3</c:v>
                </c:pt>
                <c:pt idx="3573" formatCode="0.000%">
                  <c:v>7.638611906351323E-3</c:v>
                </c:pt>
                <c:pt idx="3574" formatCode="0.000%">
                  <c:v>7.5231602468760848E-3</c:v>
                </c:pt>
                <c:pt idx="3575" formatCode="0.000%">
                  <c:v>7.4296703760780205E-3</c:v>
                </c:pt>
                <c:pt idx="3576" formatCode="0.000%">
                  <c:v>7.3378472211034877E-3</c:v>
                </c:pt>
                <c:pt idx="3577" formatCode="0.000%">
                  <c:v>7.3094925805454155E-3</c:v>
                </c:pt>
                <c:pt idx="3578" formatCode="0.000%">
                  <c:v>7.2818830896614253E-3</c:v>
                </c:pt>
                <c:pt idx="3579" formatCode="0.000%">
                  <c:v>7.1927078830960533E-3</c:v>
                </c:pt>
                <c:pt idx="3580" formatCode="0.000%">
                  <c:v>7.1314791797218013E-3</c:v>
                </c:pt>
                <c:pt idx="3581" formatCode="0.000%">
                  <c:v>7.1559244987689317E-3</c:v>
                </c:pt>
                <c:pt idx="3582" formatCode="0.000%">
                  <c:v>7.0954941878010819E-3</c:v>
                </c:pt>
                <c:pt idx="3583" formatCode="0.000%">
                  <c:v>7.0363809331250235E-3</c:v>
                </c:pt>
                <c:pt idx="3584" formatCode="0.000%">
                  <c:v>6.9354406447581984E-3</c:v>
                </c:pt>
                <c:pt idx="3585" formatCode="0.000%">
                  <c:v>6.8525416327706529E-3</c:v>
                </c:pt>
                <c:pt idx="3586" formatCode="0.000%">
                  <c:v>7.5065709231305769E-3</c:v>
                </c:pt>
                <c:pt idx="3587" formatCode="0.000%">
                  <c:v>7.518852892115244E-3</c:v>
                </c:pt>
                <c:pt idx="3588" formatCode="0.000%">
                  <c:v>7.4102735677484717E-3</c:v>
                </c:pt>
                <c:pt idx="3589" formatCode="0.000%">
                  <c:v>7.4256171271083939E-3</c:v>
                </c:pt>
                <c:pt idx="3590" formatCode="0.000%">
                  <c:v>7.4957051720871033E-3</c:v>
                </c:pt>
                <c:pt idx="3591" formatCode="0.000%">
                  <c:v>7.8740096612874289E-3</c:v>
                </c:pt>
                <c:pt idx="3592" formatCode="0.000%">
                  <c:v>7.7743184461190121E-3</c:v>
                </c:pt>
                <c:pt idx="3593" formatCode="0.000%">
                  <c:v>7.8931506055957348E-3</c:v>
                </c:pt>
                <c:pt idx="3594" formatCode="0.000%">
                  <c:v>7.7786741600441031E-3</c:v>
                </c:pt>
                <c:pt idx="3595" formatCode="0.000%">
                  <c:v>7.7825149236923213E-3</c:v>
                </c:pt>
                <c:pt idx="3596" formatCode="0.000%">
                  <c:v>7.7427716214136704E-3</c:v>
                </c:pt>
                <c:pt idx="3597" formatCode="0.000%">
                  <c:v>7.6257456691085504E-3</c:v>
                </c:pt>
                <c:pt idx="3598" formatCode="0.000%">
                  <c:v>7.8235182047228565E-3</c:v>
                </c:pt>
                <c:pt idx="3599" formatCode="0.000%">
                  <c:v>7.9401646070242828E-3</c:v>
                </c:pt>
                <c:pt idx="3600" formatCode="0.000%">
                  <c:v>7.8965073017785419E-3</c:v>
                </c:pt>
                <c:pt idx="3601" formatCode="0.000%">
                  <c:v>7.7964211494781742E-3</c:v>
                </c:pt>
                <c:pt idx="3602" formatCode="0.000%">
                  <c:v>7.6834664870636133E-3</c:v>
                </c:pt>
                <c:pt idx="3603" formatCode="0.000%">
                  <c:v>7.5722907722891074E-3</c:v>
                </c:pt>
                <c:pt idx="3604" formatCode="0.000%">
                  <c:v>7.7729916965021875E-3</c:v>
                </c:pt>
                <c:pt idx="3605" formatCode="0.000%">
                  <c:v>7.7770057166286826E-3</c:v>
                </c:pt>
                <c:pt idx="3606" formatCode="0.000%">
                  <c:v>7.6643566839612147E-3</c:v>
                </c:pt>
                <c:pt idx="3607" formatCode="0.000%">
                  <c:v>7.5930950525863634E-3</c:v>
                </c:pt>
                <c:pt idx="3608" formatCode="0.000%">
                  <c:v>7.4983624681181672E-3</c:v>
                </c:pt>
                <c:pt idx="3609" formatCode="0.000%">
                  <c:v>7.4053140724877212E-3</c:v>
                </c:pt>
                <c:pt idx="3610" formatCode="0.000%">
                  <c:v>7.3395174375989556E-3</c:v>
                </c:pt>
                <c:pt idx="3611" formatCode="0.000%">
                  <c:v>7.4129926973061679E-3</c:v>
                </c:pt>
                <c:pt idx="3612" formatCode="0.000%">
                  <c:v>7.3214675378919175E-3</c:v>
                </c:pt>
                <c:pt idx="3613" formatCode="0.000%">
                  <c:v>7.2160079199757666E-3</c:v>
                </c:pt>
                <c:pt idx="3614" formatCode="0.000%">
                  <c:v>7.4369783643707327E-3</c:v>
                </c:pt>
                <c:pt idx="3615" formatCode="0.000%">
                  <c:v>7.329692202020139E-3</c:v>
                </c:pt>
                <c:pt idx="3616" formatCode="0.000%">
                  <c:v>7.2396585653650945E-3</c:v>
                </c:pt>
                <c:pt idx="3617" formatCode="0.000%">
                  <c:v>7.1512430009595023E-3</c:v>
                </c:pt>
                <c:pt idx="3618" formatCode="0.000%">
                  <c:v>7.2322934235973238E-3</c:v>
                </c:pt>
                <c:pt idx="3619" formatCode="0.000%">
                  <c:v>7.1229829509875161E-3</c:v>
                </c:pt>
                <c:pt idx="3620" formatCode="0.000%">
                  <c:v>7.6347743605464247E-3</c:v>
                </c:pt>
                <c:pt idx="3621" formatCode="0.000%">
                  <c:v>7.5641315529519559E-3</c:v>
                </c:pt>
                <c:pt idx="3622" formatCode="0.000%">
                  <c:v>7.4949718855945322E-3</c:v>
                </c:pt>
                <c:pt idx="3623" formatCode="0.000%">
                  <c:v>7.4272717372449006E-3</c:v>
                </c:pt>
                <c:pt idx="3624" formatCode="0.000%">
                  <c:v>7.315014319542415E-3</c:v>
                </c:pt>
                <c:pt idx="3625" formatCode="0.000%">
                  <c:v>7.2252440415710014E-3</c:v>
                </c:pt>
                <c:pt idx="3626" formatCode="0.000%">
                  <c:v>7.1998629790051933E-3</c:v>
                </c:pt>
                <c:pt idx="3627" formatCode="0.000%">
                  <c:v>7.1751575668382401E-3</c:v>
                </c:pt>
                <c:pt idx="3628" formatCode="0.000%">
                  <c:v>7.2552325617920299E-3</c:v>
                </c:pt>
                <c:pt idx="3629" formatCode="0.000%">
                  <c:v>7.1665366488923169E-3</c:v>
                </c:pt>
                <c:pt idx="3630" formatCode="0.000%">
                  <c:v>7.0582200386300805E-3</c:v>
                </c:pt>
                <c:pt idx="3631" formatCode="0.000%">
                  <c:v>6.9730851142308327E-3</c:v>
                </c:pt>
                <c:pt idx="3632" formatCode="0.000%">
                  <c:v>6.8676923729880613E-3</c:v>
                </c:pt>
                <c:pt idx="3633" formatCode="0.000%">
                  <c:v>6.7638925608039073E-3</c:v>
                </c:pt>
                <c:pt idx="3634" formatCode="0.000%">
                  <c:v>6.7511284461840501E-3</c:v>
                </c:pt>
                <c:pt idx="3635" formatCode="0.000%">
                  <c:v>6.9199279792472694E-3</c:v>
                </c:pt>
                <c:pt idx="3636" formatCode="0.000%">
                  <c:v>6.8373124208880596E-3</c:v>
                </c:pt>
                <c:pt idx="3637" formatCode="0.000%">
                  <c:v>6.7839056528378426E-3</c:v>
                </c:pt>
                <c:pt idx="3638" formatCode="0.000%">
                  <c:v>6.7316962668711585E-3</c:v>
                </c:pt>
                <c:pt idx="3639" formatCode="0.000%">
                  <c:v>6.6525380563003831E-3</c:v>
                </c:pt>
                <c:pt idx="3640" formatCode="0.000%">
                  <c:v>6.5577110879337409E-3</c:v>
                </c:pt>
                <c:pt idx="3641" formatCode="0.000%">
                  <c:v>6.4585964010321038E-3</c:v>
                </c:pt>
                <c:pt idx="3642" formatCode="0.000%">
                  <c:v>6.5697841248614939E-3</c:v>
                </c:pt>
                <c:pt idx="3643" formatCode="0.000%">
                  <c:v>6.9240307295580124E-3</c:v>
                </c:pt>
                <c:pt idx="3644" formatCode="0.000%">
                  <c:v>6.8413401828550926E-3</c:v>
                </c:pt>
                <c:pt idx="3645" formatCode="0.000%">
                  <c:v>6.9354031917849826E-3</c:v>
                </c:pt>
                <c:pt idx="3646" formatCode="0.000%">
                  <c:v>6.8798127089073208E-3</c:v>
                </c:pt>
                <c:pt idx="3647" formatCode="0.000%">
                  <c:v>6.8638085799615231E-3</c:v>
                </c:pt>
                <c:pt idx="3648" formatCode="0.000%">
                  <c:v>6.765612476020394E-3</c:v>
                </c:pt>
                <c:pt idx="3649" formatCode="0.000%">
                  <c:v>6.862966327355273E-3</c:v>
                </c:pt>
                <c:pt idx="3650" formatCode="0.000%">
                  <c:v>7.1054414082518443E-3</c:v>
                </c:pt>
                <c:pt idx="3651" formatCode="0.000%">
                  <c:v>7.1883710726364826E-3</c:v>
                </c:pt>
                <c:pt idx="3652" formatCode="0.000%">
                  <c:v>7.1272363730677177E-3</c:v>
                </c:pt>
                <c:pt idx="3653" formatCode="0.000%">
                  <c:v>7.0248539748561387E-3</c:v>
                </c:pt>
                <c:pt idx="3654" formatCode="0.000%">
                  <c:v>7.052879990968975E-3</c:v>
                </c:pt>
                <c:pt idx="3655" formatCode="0.000%">
                  <c:v>7.1379844971812744E-3</c:v>
                </c:pt>
                <c:pt idx="3656" formatCode="0.000%">
                  <c:v>7.6483526331844959E-3</c:v>
                </c:pt>
                <c:pt idx="3657" formatCode="0.000%">
                  <c:v>7.5327537502226901E-3</c:v>
                </c:pt>
                <c:pt idx="3658" formatCode="0.000%">
                  <c:v>7.4390932034522307E-3</c:v>
                </c:pt>
                <c:pt idx="3659" formatCode="0.000%">
                  <c:v>7.3266571135108885E-3</c:v>
                </c:pt>
                <c:pt idx="3660" formatCode="0.000%">
                  <c:v>7.236677920509583E-3</c:v>
                </c:pt>
                <c:pt idx="3661" formatCode="0.000%">
                  <c:v>7.1273011796496415E-3</c:v>
                </c:pt>
                <c:pt idx="3662" formatCode="0.000%">
                  <c:v>7.0195775828942953E-3</c:v>
                </c:pt>
                <c:pt idx="3663" formatCode="0.000%">
                  <c:v>6.9351449414560866E-3</c:v>
                </c:pt>
                <c:pt idx="3664" formatCode="0.000%">
                  <c:v>6.9176114590394425E-3</c:v>
                </c:pt>
                <c:pt idx="3665" formatCode="0.000%">
                  <c:v>6.94929837100745E-3</c:v>
                </c:pt>
                <c:pt idx="3666" formatCode="0.000%">
                  <c:v>6.8934001344625418E-3</c:v>
                </c:pt>
                <c:pt idx="3667" formatCode="0.000%">
                  <c:v>6.7892117695203726E-3</c:v>
                </c:pt>
                <c:pt idx="3668" formatCode="0.000%">
                  <c:v>6.7368831485971397E-3</c:v>
                </c:pt>
                <c:pt idx="3669" formatCode="0.000%">
                  <c:v>6.6576292117477192E-3</c:v>
                </c:pt>
                <c:pt idx="3670" formatCode="0.000%">
                  <c:v>6.5798408734165483E-3</c:v>
                </c:pt>
                <c:pt idx="3671" formatCode="0.000%">
                  <c:v>6.480391712072547E-3</c:v>
                </c:pt>
                <c:pt idx="3672" formatCode="0.000%">
                  <c:v>6.3883184359924952E-3</c:v>
                </c:pt>
                <c:pt idx="3673" formatCode="0.000%">
                  <c:v>6.3155596795891611E-3</c:v>
                </c:pt>
                <c:pt idx="3674" formatCode="0.000%">
                  <c:v>6.2441737038986013E-3</c:v>
                </c:pt>
                <c:pt idx="3675" formatCode="0.000%">
                  <c:v>6.1741407569899966E-3</c:v>
                </c:pt>
                <c:pt idx="3676" formatCode="0.000%">
                  <c:v>6.0869872403769053E-3</c:v>
                </c:pt>
                <c:pt idx="3677" formatCode="0.000%">
                  <c:v>6.1493797455170951E-3</c:v>
                </c:pt>
                <c:pt idx="3678" formatCode="0.000%">
                  <c:v>6.0626252660822286E-3</c:v>
                </c:pt>
                <c:pt idx="3679" formatCode="0.000%">
                  <c:v>6.0272516426170923E-3</c:v>
                </c:pt>
                <c:pt idx="3680" formatCode="0.000%">
                  <c:v>6.0920382051106291E-3</c:v>
                </c:pt>
                <c:pt idx="3681" formatCode="0.000%">
                  <c:v>6.0559509251439363E-3</c:v>
                </c:pt>
                <c:pt idx="3682" formatCode="0.000%">
                  <c:v>5.9895162876078016E-3</c:v>
                </c:pt>
                <c:pt idx="3683" formatCode="0.000%">
                  <c:v>6.0558299347598567E-3</c:v>
                </c:pt>
                <c:pt idx="3684" formatCode="0.000%">
                  <c:v>6.2648131586481937E-3</c:v>
                </c:pt>
                <c:pt idx="3685" formatCode="0.000%">
                  <c:v>6.2245841142512005E-3</c:v>
                </c:pt>
                <c:pt idx="3686" formatCode="0.000%">
                  <c:v>6.1305043816579034E-3</c:v>
                </c:pt>
                <c:pt idx="3687" formatCode="0.000%">
                  <c:v>6.1911704430035646E-3</c:v>
                </c:pt>
                <c:pt idx="3688" formatCode="0.000%">
                  <c:v>6.1221461686806625E-3</c:v>
                </c:pt>
                <c:pt idx="3689" formatCode="0.000%">
                  <c:v>6.0358308044022061E-3</c:v>
                </c:pt>
                <c:pt idx="3690" formatCode="0.000%">
                  <c:v>6.0446932010143799E-3</c:v>
                </c:pt>
                <c:pt idx="3691" formatCode="0.000%">
                  <c:v>5.9596280435575662E-3</c:v>
                </c:pt>
                <c:pt idx="3692" formatCode="0.000%">
                  <c:v>6.0271594822960389E-3</c:v>
                </c:pt>
                <c:pt idx="3693" formatCode="0.000%">
                  <c:v>6.327468046721383E-3</c:v>
                </c:pt>
                <c:pt idx="3694" formatCode="0.000%">
                  <c:v>6.4448232191280245E-3</c:v>
                </c:pt>
                <c:pt idx="3695" formatCode="0.000%">
                  <c:v>6.3533199145043339E-3</c:v>
                </c:pt>
                <c:pt idx="3696" formatCode="0.000%">
                  <c:v>6.2632845790332918E-3</c:v>
                </c:pt>
                <c:pt idx="3697" formatCode="0.000%">
                  <c:v>6.2230918124689064E-3</c:v>
                </c:pt>
                <c:pt idx="3698" formatCode="0.000%">
                  <c:v>6.1534596411470036E-3</c:v>
                </c:pt>
                <c:pt idx="3699" formatCode="0.000%">
                  <c:v>6.1586616718706218E-3</c:v>
                </c:pt>
                <c:pt idx="3700" formatCode="0.000%">
                  <c:v>6.0717575858157576E-3</c:v>
                </c:pt>
                <c:pt idx="3701" formatCode="0.000%">
                  <c:v>6.0050189821085377E-3</c:v>
                </c:pt>
                <c:pt idx="3702" formatCode="0.000%">
                  <c:v>5.9710506099194434E-3</c:v>
                </c:pt>
                <c:pt idx="3703" formatCode="0.000%">
                  <c:v>5.887176065367229E-3</c:v>
                </c:pt>
                <c:pt idx="3704" formatCode="0.000%">
                  <c:v>6.0265310721752492E-3</c:v>
                </c:pt>
                <c:pt idx="3705" formatCode="0.000%">
                  <c:v>6.0356859147057121E-3</c:v>
                </c:pt>
                <c:pt idx="3706" formatCode="0.000%">
                  <c:v>5.9444612310240209E-3</c:v>
                </c:pt>
                <c:pt idx="3707" formatCode="0.000%">
                  <c:v>5.8610170403551277E-3</c:v>
                </c:pt>
                <c:pt idx="3708" formatCode="0.000%">
                  <c:v>5.7789250838640562E-3</c:v>
                </c:pt>
                <c:pt idx="3709" formatCode="0.000%">
                  <c:v>6.4396502910612939E-3</c:v>
                </c:pt>
                <c:pt idx="3710" formatCode="0.000%">
                  <c:v>6.3659267192633338E-3</c:v>
                </c:pt>
                <c:pt idx="3711" formatCode="0.000%">
                  <c:v>6.2935897789083706E-3</c:v>
                </c:pt>
                <c:pt idx="3712" formatCode="0.000%">
                  <c:v>6.2226195557839228E-3</c:v>
                </c:pt>
                <c:pt idx="3713" formatCode="0.000%">
                  <c:v>6.1529963685950408E-3</c:v>
                </c:pt>
                <c:pt idx="3714" formatCode="0.000%">
                  <c:v>6.0847007636025477E-3</c:v>
                </c:pt>
                <c:pt idx="3715" formatCode="0.000%">
                  <c:v>6.0920338049872845E-3</c:v>
                </c:pt>
                <c:pt idx="3716" formatCode="0.000%">
                  <c:v>6.1542253456202452E-3</c:v>
                </c:pt>
                <c:pt idx="3717" formatCode="0.000%">
                  <c:v>6.2139564623945017E-3</c:v>
                </c:pt>
                <c:pt idx="3718" formatCode="0.000%">
                  <c:v>6.1444981299564536E-3</c:v>
                </c:pt>
                <c:pt idx="3719" formatCode="0.000%">
                  <c:v>6.0516288345343191E-3</c:v>
                </c:pt>
                <c:pt idx="3720" formatCode="0.000%">
                  <c:v>5.9601631860577596E-3</c:v>
                </c:pt>
                <c:pt idx="3721" formatCode="0.000%">
                  <c:v>5.927296082389088E-3</c:v>
                </c:pt>
                <c:pt idx="3722" formatCode="0.000%">
                  <c:v>5.9396004649181489E-3</c:v>
                </c:pt>
                <c:pt idx="3723" formatCode="0.000%">
                  <c:v>5.8754138639222856E-3</c:v>
                </c:pt>
                <c:pt idx="3724" formatCode="0.000%">
                  <c:v>5.7930884189868097E-3</c:v>
                </c:pt>
                <c:pt idx="3725" formatCode="0.000%">
                  <c:v>5.7317603951397974E-3</c:v>
                </c:pt>
                <c:pt idx="3726" formatCode="0.000%">
                  <c:v>5.6517682994328723E-3</c:v>
                </c:pt>
                <c:pt idx="3727" formatCode="0.000%">
                  <c:v>5.6731129341094652E-3</c:v>
                </c:pt>
                <c:pt idx="3728" formatCode="0.000%">
                  <c:v>5.594075799653174E-3</c:v>
                </c:pt>
                <c:pt idx="3729" formatCode="0.000%">
                  <c:v>5.9291545375961766E-3</c:v>
                </c:pt>
                <c:pt idx="3730" formatCode="0.000%">
                  <c:v>5.8459582041592139E-3</c:v>
                </c:pt>
                <c:pt idx="3731" formatCode="0.000%">
                  <c:v>5.7835949464872744E-3</c:v>
                </c:pt>
                <c:pt idx="3732" formatCode="0.000%">
                  <c:v>5.7027599800344164E-3</c:v>
                </c:pt>
                <c:pt idx="3733" formatCode="0.000%">
                  <c:v>5.722396984497463E-3</c:v>
                </c:pt>
                <c:pt idx="3734" formatCode="0.000%">
                  <c:v>5.6954764884722389E-3</c:v>
                </c:pt>
                <c:pt idx="3735" formatCode="0.000%">
                  <c:v>5.6160750402587988E-3</c:v>
                </c:pt>
                <c:pt idx="3736" formatCode="0.000%">
                  <c:v>5.6981654847927448E-3</c:v>
                </c:pt>
                <c:pt idx="3737" formatCode="0.000%">
                  <c:v>5.7766787339543855E-3</c:v>
                </c:pt>
                <c:pt idx="3738" formatCode="0.000%">
                  <c:v>6.0036586078374924E-3</c:v>
                </c:pt>
                <c:pt idx="3739" formatCode="0.000%">
                  <c:v>5.9129179919120622E-3</c:v>
                </c:pt>
                <c:pt idx="3740" formatCode="0.000%">
                  <c:v>5.9256831845539175E-3</c:v>
                </c:pt>
                <c:pt idx="3741" formatCode="0.000%">
                  <c:v>5.8361211063165837E-3</c:v>
                </c:pt>
                <c:pt idx="3742" formatCode="0.000%">
                  <c:v>5.7544330981049805E-3</c:v>
                </c:pt>
                <c:pt idx="3743" formatCode="0.000%">
                  <c:v>5.726700207986192E-3</c:v>
                </c:pt>
                <c:pt idx="3744" formatCode="0.000%">
                  <c:v>5.745541089748174E-3</c:v>
                </c:pt>
                <c:pt idx="3745" formatCode="0.000%">
                  <c:v>5.8220189918588459E-3</c:v>
                </c:pt>
                <c:pt idx="3746" formatCode="0.000%">
                  <c:v>5.7925838783152847E-3</c:v>
                </c:pt>
                <c:pt idx="3747" formatCode="0.000%">
                  <c:v>5.7116028527637152E-3</c:v>
                </c:pt>
                <c:pt idx="3748" formatCode="0.000%">
                  <c:v>5.6518788852263678E-3</c:v>
                </c:pt>
                <c:pt idx="3749" formatCode="0.000%">
                  <c:v>5.5664551453568391E-3</c:v>
                </c:pt>
                <c:pt idx="3750" formatCode="0.000%">
                  <c:v>5.4823225186695764E-3</c:v>
                </c:pt>
                <c:pt idx="3751" formatCode="0.000%">
                  <c:v>5.6439511330937438E-3</c:v>
                </c:pt>
                <c:pt idx="3752" formatCode="0.000%">
                  <c:v>5.5586472150126283E-3</c:v>
                </c:pt>
                <c:pt idx="3753" formatCode="0.000%">
                  <c:v>5.4814780940124737E-3</c:v>
                </c:pt>
                <c:pt idx="3754" formatCode="0.000%">
                  <c:v>5.4263435232469823E-3</c:v>
                </c:pt>
                <c:pt idx="3755" formatCode="0.000%">
                  <c:v>5.5169600244442544E-3</c:v>
                </c:pt>
                <c:pt idx="3756" formatCode="0.000%">
                  <c:v>5.603458081754201E-3</c:v>
                </c:pt>
                <c:pt idx="3757" formatCode="0.000%">
                  <c:v>5.8422410254762008E-3</c:v>
                </c:pt>
                <c:pt idx="3758" formatCode="0.000%">
                  <c:v>5.857288348183355E-3</c:v>
                </c:pt>
                <c:pt idx="3759" formatCode="0.000%">
                  <c:v>5.7947037879387386E-3</c:v>
                </c:pt>
                <c:pt idx="3760" formatCode="0.000%">
                  <c:v>5.8690914314102347E-3</c:v>
                </c:pt>
                <c:pt idx="3761" formatCode="0.000%">
                  <c:v>5.7868685144338164E-3</c:v>
                </c:pt>
                <c:pt idx="3762" formatCode="0.000%">
                  <c:v>6.0131698618320342E-3</c:v>
                </c:pt>
                <c:pt idx="3763" formatCode="0.000%">
                  <c:v>5.9475596200145586E-3</c:v>
                </c:pt>
                <c:pt idx="3764" formatCode="0.000%">
                  <c:v>5.8832186318901062E-3</c:v>
                </c:pt>
                <c:pt idx="3765" formatCode="0.000%">
                  <c:v>5.8201283170133218E-3</c:v>
                </c:pt>
                <c:pt idx="3766" formatCode="0.000%">
                  <c:v>5.7582702973814383E-3</c:v>
                </c:pt>
                <c:pt idx="3767" formatCode="0.000%">
                  <c:v>5.6976263929090828E-3</c:v>
                </c:pt>
                <c:pt idx="3768" formatCode="0.000%">
                  <c:v>5.6115112151522021E-3</c:v>
                </c:pt>
                <c:pt idx="3769" formatCode="0.000%">
                  <c:v>5.5266976011218109E-3</c:v>
                </c:pt>
                <c:pt idx="3770" formatCode="0.000%">
                  <c:v>5.4431658786976362E-3</c:v>
                </c:pt>
                <c:pt idx="3771" formatCode="0.000%">
                  <c:v>5.3678872137487817E-3</c:v>
                </c:pt>
                <c:pt idx="3772" formatCode="0.000%">
                  <c:v>5.4612074439030272E-3</c:v>
                </c:pt>
                <c:pt idx="3773" formatCode="0.000%">
                  <c:v>5.3856330308499085E-3</c:v>
                </c:pt>
                <c:pt idx="3774" formatCode="0.000%">
                  <c:v>5.3042333893496925E-3</c:v>
                </c:pt>
                <c:pt idx="3775" formatCode="0.000%">
                  <c:v>5.2882743020035722E-3</c:v>
                </c:pt>
                <c:pt idx="3776" formatCode="0.000%">
                  <c:v>5.2155411742631688E-3</c:v>
                </c:pt>
                <c:pt idx="3777" formatCode="0.000%">
                  <c:v>6.0980171898922571E-3</c:v>
                </c:pt>
                <c:pt idx="3778" formatCode="0.000%">
                  <c:v>6.0307743481890297E-3</c:v>
                </c:pt>
                <c:pt idx="3779" formatCode="0.000%">
                  <c:v>5.9459340781421021E-3</c:v>
                </c:pt>
                <c:pt idx="3780" formatCode="0.000%">
                  <c:v>5.8816246139789651E-3</c:v>
                </c:pt>
                <c:pt idx="3781" formatCode="0.000%">
                  <c:v>5.952369516148197E-3</c:v>
                </c:pt>
                <c:pt idx="3782" formatCode="0.000%">
                  <c:v>6.3594639531227154E-3</c:v>
                </c:pt>
                <c:pt idx="3783" formatCode="0.000%">
                  <c:v>6.2872488671862807E-3</c:v>
                </c:pt>
                <c:pt idx="3784" formatCode="0.000%">
                  <c:v>6.2464880827867693E-3</c:v>
                </c:pt>
                <c:pt idx="3785" formatCode="0.000%">
                  <c:v>6.1581697741573517E-3</c:v>
                </c:pt>
                <c:pt idx="3786" formatCode="0.000%">
                  <c:v>6.3608461165417969E-3</c:v>
                </c:pt>
                <c:pt idx="3787" formatCode="0.000%">
                  <c:v>6.6367576736517282E-3</c:v>
                </c:pt>
                <c:pt idx="3788" formatCode="0.000%">
                  <c:v>6.559356359141638E-3</c:v>
                </c:pt>
                <c:pt idx="3789" formatCode="0.000%">
                  <c:v>6.512250085095434E-3</c:v>
                </c:pt>
                <c:pt idx="3790" formatCode="0.000%">
                  <c:v>6.8711075625186293E-3</c:v>
                </c:pt>
                <c:pt idx="3791" formatCode="0.000%">
                  <c:v>6.7727952546662498E-3</c:v>
                </c:pt>
                <c:pt idx="3792" formatCode="0.000%">
                  <c:v>6.6760491980497553E-3</c:v>
                </c:pt>
                <c:pt idx="3793" formatCode="0.000%">
                  <c:v>7.3506832272882917E-3</c:v>
                </c:pt>
                <c:pt idx="3794" formatCode="0.000%">
                  <c:v>7.2447613894937425E-3</c:v>
                </c:pt>
                <c:pt idx="3795" formatCode="0.000%">
                  <c:v>7.1352624733066637E-3</c:v>
                </c:pt>
                <c:pt idx="3796" formatCode="0.000%">
                  <c:v>7.1122859508099771E-3</c:v>
                </c:pt>
                <c:pt idx="3797" formatCode="0.000%">
                  <c:v>7.0528060445971662E-3</c:v>
                </c:pt>
                <c:pt idx="3798" formatCode="0.000%">
                  <c:v>6.9516049161057148E-3</c:v>
                </c:pt>
                <c:pt idx="3799" formatCode="0.000%">
                  <c:v>6.9336185777944545E-3</c:v>
                </c:pt>
                <c:pt idx="3800" formatCode="0.000%">
                  <c:v>6.8507528480354855E-3</c:v>
                </c:pt>
                <c:pt idx="3801" formatCode="0.000%">
                  <c:v>7.0939995874908504E-3</c:v>
                </c:pt>
                <c:pt idx="3802" formatCode="0.000%">
                  <c:v>7.1196969909470675E-3</c:v>
                </c:pt>
                <c:pt idx="3803" formatCode="0.000%">
                  <c:v>7.0334474253820715E-3</c:v>
                </c:pt>
                <c:pt idx="3804" formatCode="0.000%">
                  <c:v>7.0132233106500533E-3</c:v>
                </c:pt>
                <c:pt idx="3805" formatCode="0.000%">
                  <c:v>7.0999818428566378E-3</c:v>
                </c:pt>
                <c:pt idx="3806" formatCode="0.000%">
                  <c:v>7.0779552064015724E-3</c:v>
                </c:pt>
                <c:pt idx="3807" formatCode="0.000%">
                  <c:v>7.0565236771878209E-3</c:v>
                </c:pt>
                <c:pt idx="3808" formatCode="0.000%">
                  <c:v>6.9552635186965386E-3</c:v>
                </c:pt>
                <c:pt idx="3809" formatCode="0.000%">
                  <c:v>7.7200660551627158E-3</c:v>
                </c:pt>
                <c:pt idx="3810" formatCode="0.000%">
                  <c:v>8.1784128838787145E-3</c:v>
                </c:pt>
                <c:pt idx="3811" formatCode="0.000%">
                  <c:v>8.4234698420673128E-3</c:v>
                </c:pt>
                <c:pt idx="3812" formatCode="0.000%">
                  <c:v>8.3681657999116511E-3</c:v>
                </c:pt>
                <c:pt idx="3813" formatCode="0.000%">
                  <c:v>8.314169404646906E-3</c:v>
                </c:pt>
                <c:pt idx="3814" formatCode="0.000%">
                  <c:v>8.3022075680201889E-3</c:v>
                </c:pt>
                <c:pt idx="3815" formatCode="0.000%">
                  <c:v>8.340194901044996E-3</c:v>
                </c:pt>
                <c:pt idx="3816" formatCode="0.000%">
                  <c:v>8.2141393619657097E-3</c:v>
                </c:pt>
                <c:pt idx="3817" formatCode="0.000%">
                  <c:v>8.094623085361085E-3</c:v>
                </c:pt>
                <c:pt idx="3818" formatCode="0.000%">
                  <c:v>7.9910722188726822E-3</c:v>
                </c:pt>
                <c:pt idx="3819" formatCode="0.000%">
                  <c:v>7.9130599739305404E-3</c:v>
                </c:pt>
                <c:pt idx="3820" formatCode="0.000%">
                  <c:v>9.6857122921595665E-3</c:v>
                </c:pt>
                <c:pt idx="3821" formatCode="0.000%">
                  <c:v>9.7300376118644172E-3</c:v>
                </c:pt>
                <c:pt idx="3822" formatCode="0.000%">
                  <c:v>9.5868880754104626E-3</c:v>
                </c:pt>
                <c:pt idx="3823" formatCode="0.000%">
                  <c:v>9.5407636110184536E-3</c:v>
                </c:pt>
                <c:pt idx="3824" formatCode="0.000%">
                  <c:v>9.8676433444310277E-3</c:v>
                </c:pt>
                <c:pt idx="3825" formatCode="0.000%">
                  <c:v>9.7531673633598215E-3</c:v>
                </c:pt>
                <c:pt idx="3826" formatCode="0.000%">
                  <c:v>9.6680166223055263E-3</c:v>
                </c:pt>
                <c:pt idx="3827" formatCode="0.000%">
                  <c:v>9.557271004157028E-3</c:v>
                </c:pt>
                <c:pt idx="3828" formatCode="0.000%">
                  <c:v>9.4763487786960251E-3</c:v>
                </c:pt>
                <c:pt idx="3829" formatCode="0.000%">
                  <c:v>9.3971884407108072E-3</c:v>
                </c:pt>
                <c:pt idx="3830" formatCode="0.000%">
                  <c:v>9.3197605158352615E-3</c:v>
                </c:pt>
                <c:pt idx="3831" formatCode="0.000%">
                  <c:v>9.1788996067255404E-3</c:v>
                </c:pt>
                <c:pt idx="3832" formatCode="0.000%">
                  <c:v>9.0774243070727879E-3</c:v>
                </c:pt>
                <c:pt idx="3833" formatCode="0.000%">
                  <c:v>9.1434480962663545E-3</c:v>
                </c:pt>
                <c:pt idx="3834" formatCode="0.000%">
                  <c:v>9.0218935815295064E-3</c:v>
                </c:pt>
                <c:pt idx="3835" formatCode="0.000%">
                  <c:v>8.9904241770091126E-3</c:v>
                </c:pt>
                <c:pt idx="3836" formatCode="0.000%">
                  <c:v>8.8925752780661636E-3</c:v>
                </c:pt>
                <c:pt idx="3837" formatCode="0.000%">
                  <c:v>8.762451610353765E-3</c:v>
                </c:pt>
                <c:pt idx="3838" formatCode="0.000%">
                  <c:v>8.6343581971723617E-3</c:v>
                </c:pt>
                <c:pt idx="3839" formatCode="0.000%">
                  <c:v>9.2190334218271112E-3</c:v>
                </c:pt>
                <c:pt idx="3840" formatCode="0.000%">
                  <c:v>9.6561306906950226E-3</c:v>
                </c:pt>
                <c:pt idx="3841" formatCode="0.000%">
                  <c:v>9.573068166387871E-3</c:v>
                </c:pt>
                <c:pt idx="3842" formatCode="0.000%">
                  <c:v>9.4283787097655114E-3</c:v>
                </c:pt>
                <c:pt idx="3843" formatCode="0.000%">
                  <c:v>9.350267126767918E-3</c:v>
                </c:pt>
                <c:pt idx="3844" formatCode="0.000%">
                  <c:v>9.2130163617383902E-3</c:v>
                </c:pt>
                <c:pt idx="3845" formatCode="0.000%">
                  <c:v>9.0779006585889385E-3</c:v>
                </c:pt>
                <c:pt idx="3846" formatCode="0.000%">
                  <c:v>8.9783646593459988E-3</c:v>
                </c:pt>
                <c:pt idx="3847" formatCode="0.000%">
                  <c:v>9.2570352163912299E-3</c:v>
                </c:pt>
                <c:pt idx="3848" formatCode="0.000%">
                  <c:v>9.1171223512456056E-3</c:v>
                </c:pt>
                <c:pt idx="3849" formatCode="0.000%">
                  <c:v>9.0831306479954767E-3</c:v>
                </c:pt>
                <c:pt idx="3850" formatCode="0.000%">
                  <c:v>9.1489433541528786E-3</c:v>
                </c:pt>
                <c:pt idx="3851" formatCode="0.000%">
                  <c:v>9.1141137562888233E-3</c:v>
                </c:pt>
                <c:pt idx="3852" formatCode="0.000%">
                  <c:v>9.1787830062430367E-3</c:v>
                </c:pt>
                <c:pt idx="3853" formatCode="0.000%">
                  <c:v>9.1431698962353911E-3</c:v>
                </c:pt>
                <c:pt idx="3854" formatCode="0.000%">
                  <c:v>9.0713631323457843E-3</c:v>
                </c:pt>
                <c:pt idx="3855" formatCode="0.000%">
                  <c:v>9.1989640833365482E-3</c:v>
                </c:pt>
                <c:pt idx="3856" formatCode="0.000%">
                  <c:v>9.0640670783219811E-3</c:v>
                </c:pt>
                <c:pt idx="3857" formatCode="0.000%">
                  <c:v>9.2610794532986662E-3</c:v>
                </c:pt>
                <c:pt idx="3858" formatCode="0.000%">
                  <c:v>9.2679320703758592E-3</c:v>
                </c:pt>
                <c:pt idx="3859" formatCode="0.000%">
                  <c:v>9.1647546565780114E-3</c:v>
                </c:pt>
                <c:pt idx="3860" formatCode="0.000%">
                  <c:v>9.0262365400985527E-3</c:v>
                </c:pt>
                <c:pt idx="3861" formatCode="0.000%">
                  <c:v>9.3020835136799328E-3</c:v>
                </c:pt>
                <c:pt idx="3862" formatCode="0.000%">
                  <c:v>9.2632550955164625E-3</c:v>
                </c:pt>
                <c:pt idx="3863" formatCode="0.000%">
                  <c:v>9.3826253317327649E-3</c:v>
                </c:pt>
                <c:pt idx="3864" formatCode="0.000%">
                  <c:v>9.3055170932196552E-3</c:v>
                </c:pt>
                <c:pt idx="3865" formatCode="0.000%">
                  <c:v>9.2301066581614907E-3</c:v>
                </c:pt>
                <c:pt idx="3866" formatCode="0.000%">
                  <c:v>9.2379122562084338E-3</c:v>
                </c:pt>
                <c:pt idx="3867" formatCode="0.000%">
                  <c:v>9.163997608456903E-3</c:v>
                </c:pt>
                <c:pt idx="3868" formatCode="0.000%">
                  <c:v>9.0296448768913233E-3</c:v>
                </c:pt>
                <c:pt idx="3869" formatCode="0.000%">
                  <c:v>8.8973845597842202E-3</c:v>
                </c:pt>
                <c:pt idx="3870" formatCode="0.000%">
                  <c:v>8.8013378781038772E-3</c:v>
                </c:pt>
                <c:pt idx="3871" formatCode="0.000%">
                  <c:v>8.6855996909372731E-3</c:v>
                </c:pt>
                <c:pt idx="3872" formatCode="0.000%">
                  <c:v>9.374244115205951E-3</c:v>
                </c:pt>
                <c:pt idx="3873" formatCode="0.000%">
                  <c:v>9.2973199982322435E-3</c:v>
                </c:pt>
                <c:pt idx="3874" formatCode="0.000%">
                  <c:v>9.1731649050392269E-3</c:v>
                </c:pt>
                <c:pt idx="3875" formatCode="0.000%">
                  <c:v>9.0511074318998137E-3</c:v>
                </c:pt>
                <c:pt idx="3876" formatCode="0.000%">
                  <c:v>9.0644839550565858E-3</c:v>
                </c:pt>
                <c:pt idx="3877" formatCode="0.000%">
                  <c:v>8.9944384644253337E-3</c:v>
                </c:pt>
                <c:pt idx="3878" formatCode="0.000%">
                  <c:v>8.8965119901916589E-3</c:v>
                </c:pt>
                <c:pt idx="3879" formatCode="0.000%">
                  <c:v>8.7791507461641889E-3</c:v>
                </c:pt>
                <c:pt idx="3880" formatCode="0.000%">
                  <c:v>8.6464607319503249E-3</c:v>
                </c:pt>
                <c:pt idx="3881" formatCode="0.000%">
                  <c:v>8.5553167500382003E-3</c:v>
                </c:pt>
                <c:pt idx="3882" formatCode="0.000%">
                  <c:v>8.4437930666661689E-3</c:v>
                </c:pt>
                <c:pt idx="3883" formatCode="0.000%">
                  <c:v>8.3341893494268092E-3</c:v>
                </c:pt>
                <c:pt idx="3884" formatCode="0.000%">
                  <c:v>8.2809993810370672E-3</c:v>
                </c:pt>
                <c:pt idx="3885" formatCode="0.000%">
                  <c:v>8.1742095780738457E-3</c:v>
                </c:pt>
                <c:pt idx="3886" formatCode="0.000%">
                  <c:v>8.0553194324921706E-3</c:v>
                </c:pt>
                <c:pt idx="3887" formatCode="0.000%">
                  <c:v>7.9382949066346357E-3</c:v>
                </c:pt>
                <c:pt idx="3888" formatCode="0.000%">
                  <c:v>7.8613631288702319E-3</c:v>
                </c:pt>
                <c:pt idx="3889" formatCode="0.000%">
                  <c:v>7.7425447584525825E-3</c:v>
                </c:pt>
                <c:pt idx="3890" formatCode="0.000%">
                  <c:v>7.6304383462906184E-3</c:v>
                </c:pt>
                <c:pt idx="3891" formatCode="0.000%">
                  <c:v>7.5598863533684188E-3</c:v>
                </c:pt>
                <c:pt idx="3892" formatCode="0.000%">
                  <c:v>7.5704904217342942E-3</c:v>
                </c:pt>
                <c:pt idx="3893" formatCode="0.000%">
                  <c:v>7.7712904635461643E-3</c:v>
                </c:pt>
                <c:pt idx="3894" formatCode="0.000%">
                  <c:v>7.6538334711920303E-3</c:v>
                </c:pt>
                <c:pt idx="3895" formatCode="0.000%">
                  <c:v>7.5580243318341634E-3</c:v>
                </c:pt>
                <c:pt idx="3896" formatCode="0.000%">
                  <c:v>7.9315836909522267E-3</c:v>
                </c:pt>
                <c:pt idx="3897" formatCode="0.000%">
                  <c:v>7.8547895739594434E-3</c:v>
                </c:pt>
                <c:pt idx="3898" formatCode="0.000%">
                  <c:v>7.81324437565129E-3</c:v>
                </c:pt>
                <c:pt idx="3899" formatCode="0.000%">
                  <c:v>7.7146214452451988E-3</c:v>
                </c:pt>
                <c:pt idx="3900" formatCode="0.000%">
                  <c:v>7.6029548546689392E-3</c:v>
                </c:pt>
                <c:pt idx="3901" formatCode="0.000%">
                  <c:v>7.4880421237109758E-3</c:v>
                </c:pt>
                <c:pt idx="3902" formatCode="0.000%">
                  <c:v>7.3951775909085436E-3</c:v>
                </c:pt>
                <c:pt idx="3903" formatCode="0.000%">
                  <c:v>7.2885521232302101E-3</c:v>
                </c:pt>
                <c:pt idx="3904" formatCode="0.000%">
                  <c:v>7.505284957378522E-3</c:v>
                </c:pt>
                <c:pt idx="3905" formatCode="0.000%">
                  <c:v>7.4121132764353205E-3</c:v>
                </c:pt>
                <c:pt idx="3906" formatCode="0.000%">
                  <c:v>7.4827294836862495E-3</c:v>
                </c:pt>
                <c:pt idx="3907" formatCode="0.000%">
                  <c:v>7.3899596284585116E-3</c:v>
                </c:pt>
                <c:pt idx="3908" formatCode="0.000%">
                  <c:v>7.3244903038327024E-3</c:v>
                </c:pt>
                <c:pt idx="3909" formatCode="0.000%">
                  <c:v>8.169376565235021E-3</c:v>
                </c:pt>
                <c:pt idx="3910" formatCode="0.000%">
                  <c:v>8.04590281203252E-3</c:v>
                </c:pt>
                <c:pt idx="3911" formatCode="0.000%">
                  <c:v>7.9432018417545328E-3</c:v>
                </c:pt>
                <c:pt idx="3912" formatCode="0.000%">
                  <c:v>7.9420791883414912E-3</c:v>
                </c:pt>
                <c:pt idx="3913" formatCode="0.000%">
                  <c:v>7.8411939893660593E-3</c:v>
                </c:pt>
                <c:pt idx="3914" formatCode="0.000%">
                  <c:v>7.7275347610673544E-3</c:v>
                </c:pt>
                <c:pt idx="3915" formatCode="0.000%">
                  <c:v>7.6549558900753404E-3</c:v>
                </c:pt>
                <c:pt idx="3916" formatCode="0.000%">
                  <c:v>7.5838907685059102E-3</c:v>
                </c:pt>
                <c:pt idx="3917" formatCode="0.000%">
                  <c:v>7.783953829062086E-3</c:v>
                </c:pt>
                <c:pt idx="3918" formatCode="0.000%">
                  <c:v>7.6711954150954342E-3</c:v>
                </c:pt>
                <c:pt idx="3919" formatCode="0.000%">
                  <c:v>7.5997909131556877E-3</c:v>
                </c:pt>
                <c:pt idx="3920" formatCode="0.000%">
                  <c:v>7.4899343966401506E-3</c:v>
                </c:pt>
                <c:pt idx="3921" formatCode="0.000%">
                  <c:v>7.4576231969706031E-3</c:v>
                </c:pt>
                <c:pt idx="3922" formatCode="0.000%">
                  <c:v>7.4261470114423533E-3</c:v>
                </c:pt>
                <c:pt idx="3923" formatCode="0.000%">
                  <c:v>7.3139065930928849E-3</c:v>
                </c:pt>
                <c:pt idx="3924" formatCode="0.000%">
                  <c:v>7.3883985249113973E-3</c:v>
                </c:pt>
                <c:pt idx="3925" formatCode="0.000%">
                  <c:v>7.2973131891145744E-3</c:v>
                </c:pt>
                <c:pt idx="3926" formatCode="0.000%">
                  <c:v>7.3724660993879617E-3</c:v>
                </c:pt>
                <c:pt idx="3927" formatCode="0.000%">
                  <c:v>7.2816659285513787E-3</c:v>
                </c:pt>
                <c:pt idx="3928" formatCode="0.000%">
                  <c:v>7.1924946252447924E-3</c:v>
                </c:pt>
                <c:pt idx="3929" formatCode="0.000%">
                  <c:v>7.1049292442747075E-3</c:v>
                </c:pt>
                <c:pt idx="3930" formatCode="0.000%">
                  <c:v>7.1878800058964177E-3</c:v>
                </c:pt>
                <c:pt idx="3931" formatCode="0.000%">
                  <c:v>7.1634942876916251E-3</c:v>
                </c:pt>
                <c:pt idx="3932" formatCode="0.000%">
                  <c:v>7.1397605630368881E-3</c:v>
                </c:pt>
                <c:pt idx="3933" formatCode="0.000%">
                  <c:v>7.0371795110379214E-3</c:v>
                </c:pt>
                <c:pt idx="3934" formatCode="0.000%">
                  <c:v>6.9362265394416547E-3</c:v>
                </c:pt>
                <c:pt idx="3935" formatCode="0.000%">
                  <c:v>6.9186632703334468E-3</c:v>
                </c:pt>
                <c:pt idx="3936" formatCode="0.000%">
                  <c:v>6.901584195299894E-3</c:v>
                </c:pt>
                <c:pt idx="3937" formatCode="0.000%">
                  <c:v>6.8849770132273416E-3</c:v>
                </c:pt>
                <c:pt idx="3938" formatCode="0.000%">
                  <c:v>6.8305066589886883E-3</c:v>
                </c:pt>
                <c:pt idx="3939" formatCode="0.000%">
                  <c:v>6.8158746013944642E-3</c:v>
                </c:pt>
                <c:pt idx="3940" formatCode="0.000%">
                  <c:v>6.8510920432056747E-3</c:v>
                </c:pt>
                <c:pt idx="3941" formatCode="0.000%">
                  <c:v>6.7530984236083688E-3</c:v>
                </c:pt>
                <c:pt idx="3942" formatCode="0.000%">
                  <c:v>6.6735453972662515E-3</c:v>
                </c:pt>
                <c:pt idx="3943" formatCode="0.000%">
                  <c:v>6.6238298532112329E-3</c:v>
                </c:pt>
                <c:pt idx="3944" formatCode="0.000%">
                  <c:v>6.6658734061309293E-3</c:v>
                </c:pt>
                <c:pt idx="3945" formatCode="0.000%">
                  <c:v>6.706403821614579E-3</c:v>
                </c:pt>
                <c:pt idx="3946" formatCode="0.000%">
                  <c:v>6.6107168031923468E-3</c:v>
                </c:pt>
                <c:pt idx="3947" formatCode="0.000%">
                  <c:v>6.5624331884179482E-3</c:v>
                </c:pt>
                <c:pt idx="3948" formatCode="0.000%">
                  <c:v>6.48641376045931E-3</c:v>
                </c:pt>
                <c:pt idx="3949" formatCode="0.000%">
                  <c:v>6.5334796676594659E-3</c:v>
                </c:pt>
                <c:pt idx="3950" formatCode="0.000%">
                  <c:v>6.4869689278343285E-3</c:v>
                </c:pt>
                <c:pt idx="3951" formatCode="0.000%">
                  <c:v>6.9511396831431491E-3</c:v>
                </c:pt>
                <c:pt idx="3952" formatCode="0.000%">
                  <c:v>6.8952006937964038E-3</c:v>
                </c:pt>
                <c:pt idx="3953" formatCode="0.000%">
                  <c:v>6.8787701538500674E-3</c:v>
                </c:pt>
                <c:pt idx="3954" formatCode="0.000%">
                  <c:v>6.7803358666524427E-3</c:v>
                </c:pt>
                <c:pt idx="3955" formatCode="0.000%">
                  <c:v>6.7671091191641893E-3</c:v>
                </c:pt>
                <c:pt idx="3956" formatCode="0.000%">
                  <c:v>6.670453721880909E-3</c:v>
                </c:pt>
                <c:pt idx="3957" formatCode="0.000%">
                  <c:v>6.5696350180266651E-3</c:v>
                </c:pt>
                <c:pt idx="3958" formatCode="0.000%">
                  <c:v>6.5222926292814965E-3</c:v>
                </c:pt>
                <c:pt idx="3959" formatCode="0.000%">
                  <c:v>6.8803409877505614E-3</c:v>
                </c:pt>
                <c:pt idx="3960" formatCode="0.000%">
                  <c:v>6.8643222057599203E-3</c:v>
                </c:pt>
                <c:pt idx="3961" formatCode="0.000%">
                  <c:v>6.848748189571147E-3</c:v>
                </c:pt>
                <c:pt idx="3962" formatCode="0.000%">
                  <c:v>6.7674360884480787E-3</c:v>
                </c:pt>
                <c:pt idx="3963" formatCode="0.000%">
                  <c:v>7.0159992499210389E-3</c:v>
                </c:pt>
                <c:pt idx="3964" formatCode="0.000%">
                  <c:v>6.931631706217938E-3</c:v>
                </c:pt>
                <c:pt idx="3965" formatCode="0.000%">
                  <c:v>6.8488022724653421E-3</c:v>
                </c:pt>
                <c:pt idx="3966" formatCode="0.000%">
                  <c:v>7.1814977400474498E-3</c:v>
                </c:pt>
                <c:pt idx="3967" formatCode="0.000%">
                  <c:v>7.1572824798660445E-3</c:v>
                </c:pt>
                <c:pt idx="3968" formatCode="0.000%">
                  <c:v>7.1808698443642256E-3</c:v>
                </c:pt>
                <c:pt idx="3969" formatCode="0.000%">
                  <c:v>7.1198978201971784E-3</c:v>
                </c:pt>
                <c:pt idx="3970" formatCode="0.000%">
                  <c:v>7.0602518808429984E-3</c:v>
                </c:pt>
                <c:pt idx="3971" formatCode="0.000%">
                  <c:v>6.95893252750152E-3</c:v>
                </c:pt>
                <c:pt idx="3972" formatCode="0.000%">
                  <c:v>6.9407448926357418E-3</c:v>
                </c:pt>
                <c:pt idx="3973" formatCode="0.000%">
                  <c:v>6.9230572346839396E-3</c:v>
                </c:pt>
                <c:pt idx="3974" formatCode="0.000%">
                  <c:v>6.8403844797254153E-3</c:v>
                </c:pt>
                <c:pt idx="3975" formatCode="0.000%">
                  <c:v>6.7425613853753152E-3</c:v>
                </c:pt>
                <c:pt idx="3976" formatCode="0.000%">
                  <c:v>6.7303989491327831E-3</c:v>
                </c:pt>
                <c:pt idx="3977" formatCode="0.000%">
                  <c:v>6.6512646853100843E-3</c:v>
                </c:pt>
                <c:pt idx="3978" formatCode="0.000%">
                  <c:v>6.5735943179231447E-3</c:v>
                </c:pt>
                <c:pt idx="3979" formatCode="0.000%">
                  <c:v>6.4973670043281771E-3</c:v>
                </c:pt>
                <c:pt idx="3980" formatCode="0.000%">
                  <c:v>6.4225621561230942E-3</c:v>
                </c:pt>
                <c:pt idx="3981" formatCode="0.000%">
                  <c:v>6.4720032068739412E-3</c:v>
                </c:pt>
                <c:pt idx="3982" formatCode="0.000%">
                  <c:v>6.4269137806954434E-3</c:v>
                </c:pt>
                <c:pt idx="3983" formatCode="0.000%">
                  <c:v>6.3828727170575942E-3</c:v>
                </c:pt>
                <c:pt idx="3984" formatCode="0.000%">
                  <c:v>6.3102164937895323E-3</c:v>
                </c:pt>
                <c:pt idx="3985" formatCode="0.000%">
                  <c:v>6.3639034587695221E-3</c:v>
                </c:pt>
                <c:pt idx="3986" formatCode="0.000%">
                  <c:v>6.6396000794899206E-3</c:v>
                </c:pt>
                <c:pt idx="3987" formatCode="0.000%">
                  <c:v>6.5449797966911777E-3</c:v>
                </c:pt>
                <c:pt idx="3988" formatCode="0.000%">
                  <c:v>6.538475183322393E-3</c:v>
                </c:pt>
                <c:pt idx="3989" formatCode="0.000%">
                  <c:v>6.5836242291943663E-3</c:v>
                </c:pt>
                <c:pt idx="3990" formatCode="0.000%">
                  <c:v>6.4898986703567311E-3</c:v>
                </c:pt>
                <c:pt idx="3991" formatCode="0.000%">
                  <c:v>6.3976731089477462E-3</c:v>
                </c:pt>
                <c:pt idx="3992" formatCode="0.000%">
                  <c:v>6.3954917381452781E-3</c:v>
                </c:pt>
                <c:pt idx="3993" formatCode="0.000%">
                  <c:v>6.6689763184092955E-3</c:v>
                </c:pt>
                <c:pt idx="3994" formatCode="0.000%">
                  <c:v>6.5738868092962231E-3</c:v>
                </c:pt>
                <c:pt idx="3995" formatCode="0.000%">
                  <c:v>6.6797835405045681E-3</c:v>
                </c:pt>
                <c:pt idx="3996" formatCode="0.000%">
                  <c:v>6.6015848781603862E-3</c:v>
                </c:pt>
                <c:pt idx="3997" formatCode="0.000%">
                  <c:v>6.9533082210160354E-3</c:v>
                </c:pt>
                <c:pt idx="3998" formatCode="0.000%">
                  <c:v>6.8536880845246895E-3</c:v>
                </c:pt>
                <c:pt idx="3999" formatCode="0.000%">
                  <c:v>6.7999153780879526E-3</c:v>
                </c:pt>
                <c:pt idx="4000" formatCode="0.000%">
                  <c:v>6.7195002548316278E-3</c:v>
                </c:pt>
                <c:pt idx="4001" formatCode="0.000%">
                  <c:v>6.6179402508969396E-3</c:v>
                </c:pt>
                <c:pt idx="4002" formatCode="0.000%">
                  <c:v>6.5694915457368986E-3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FDD-4A6F-ADBF-43CA9D713F62}"/>
            </c:ext>
          </c:extLst>
        </c:ser>
        <c:ser>
          <c:idx val="1"/>
          <c:order val="1"/>
          <c:tx>
            <c:strRef>
              <c:f>'9.1 Hist Sim with VS'!$G$8:$I$8</c:f>
              <c:strCache>
                <c:ptCount val="1"/>
                <c:pt idx="0">
                  <c:v>Case 2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'9.1 Hist Sim with VS'!$B$10:$B$4012</c:f>
              <c:numCache>
                <c:formatCode>General</c:formatCode>
                <c:ptCount val="400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  <c:pt idx="1803">
                  <c:v>1801</c:v>
                </c:pt>
                <c:pt idx="1804">
                  <c:v>1802</c:v>
                </c:pt>
                <c:pt idx="1805">
                  <c:v>1803</c:v>
                </c:pt>
                <c:pt idx="1806">
                  <c:v>1804</c:v>
                </c:pt>
                <c:pt idx="1807">
                  <c:v>1805</c:v>
                </c:pt>
                <c:pt idx="1808">
                  <c:v>1806</c:v>
                </c:pt>
                <c:pt idx="1809">
                  <c:v>1807</c:v>
                </c:pt>
                <c:pt idx="1810">
                  <c:v>1808</c:v>
                </c:pt>
                <c:pt idx="1811">
                  <c:v>1809</c:v>
                </c:pt>
                <c:pt idx="1812">
                  <c:v>1810</c:v>
                </c:pt>
                <c:pt idx="1813">
                  <c:v>1811</c:v>
                </c:pt>
                <c:pt idx="1814">
                  <c:v>1812</c:v>
                </c:pt>
                <c:pt idx="1815">
                  <c:v>1813</c:v>
                </c:pt>
                <c:pt idx="1816">
                  <c:v>1814</c:v>
                </c:pt>
                <c:pt idx="1817">
                  <c:v>1815</c:v>
                </c:pt>
                <c:pt idx="1818">
                  <c:v>1816</c:v>
                </c:pt>
                <c:pt idx="1819">
                  <c:v>1817</c:v>
                </c:pt>
                <c:pt idx="1820">
                  <c:v>1818</c:v>
                </c:pt>
                <c:pt idx="1821">
                  <c:v>1819</c:v>
                </c:pt>
                <c:pt idx="1822">
                  <c:v>1820</c:v>
                </c:pt>
                <c:pt idx="1823">
                  <c:v>1821</c:v>
                </c:pt>
                <c:pt idx="1824">
                  <c:v>1822</c:v>
                </c:pt>
                <c:pt idx="1825">
                  <c:v>1823</c:v>
                </c:pt>
                <c:pt idx="1826">
                  <c:v>1824</c:v>
                </c:pt>
                <c:pt idx="1827">
                  <c:v>1825</c:v>
                </c:pt>
                <c:pt idx="1828">
                  <c:v>1826</c:v>
                </c:pt>
                <c:pt idx="1829">
                  <c:v>1827</c:v>
                </c:pt>
                <c:pt idx="1830">
                  <c:v>1828</c:v>
                </c:pt>
                <c:pt idx="1831">
                  <c:v>1829</c:v>
                </c:pt>
                <c:pt idx="1832">
                  <c:v>1830</c:v>
                </c:pt>
                <c:pt idx="1833">
                  <c:v>1831</c:v>
                </c:pt>
                <c:pt idx="1834">
                  <c:v>1832</c:v>
                </c:pt>
                <c:pt idx="1835">
                  <c:v>1833</c:v>
                </c:pt>
                <c:pt idx="1836">
                  <c:v>1834</c:v>
                </c:pt>
                <c:pt idx="1837">
                  <c:v>1835</c:v>
                </c:pt>
                <c:pt idx="1838">
                  <c:v>1836</c:v>
                </c:pt>
                <c:pt idx="1839">
                  <c:v>1837</c:v>
                </c:pt>
                <c:pt idx="1840">
                  <c:v>1838</c:v>
                </c:pt>
                <c:pt idx="1841">
                  <c:v>1839</c:v>
                </c:pt>
                <c:pt idx="1842">
                  <c:v>1840</c:v>
                </c:pt>
                <c:pt idx="1843">
                  <c:v>1841</c:v>
                </c:pt>
                <c:pt idx="1844">
                  <c:v>1842</c:v>
                </c:pt>
                <c:pt idx="1845">
                  <c:v>1843</c:v>
                </c:pt>
                <c:pt idx="1846">
                  <c:v>1844</c:v>
                </c:pt>
                <c:pt idx="1847">
                  <c:v>1845</c:v>
                </c:pt>
                <c:pt idx="1848">
                  <c:v>1846</c:v>
                </c:pt>
                <c:pt idx="1849">
                  <c:v>1847</c:v>
                </c:pt>
                <c:pt idx="1850">
                  <c:v>1848</c:v>
                </c:pt>
                <c:pt idx="1851">
                  <c:v>1849</c:v>
                </c:pt>
                <c:pt idx="1852">
                  <c:v>1850</c:v>
                </c:pt>
                <c:pt idx="1853">
                  <c:v>1851</c:v>
                </c:pt>
                <c:pt idx="1854">
                  <c:v>1852</c:v>
                </c:pt>
                <c:pt idx="1855">
                  <c:v>1853</c:v>
                </c:pt>
                <c:pt idx="1856">
                  <c:v>1854</c:v>
                </c:pt>
                <c:pt idx="1857">
                  <c:v>1855</c:v>
                </c:pt>
                <c:pt idx="1858">
                  <c:v>1856</c:v>
                </c:pt>
                <c:pt idx="1859">
                  <c:v>1857</c:v>
                </c:pt>
                <c:pt idx="1860">
                  <c:v>1858</c:v>
                </c:pt>
                <c:pt idx="1861">
                  <c:v>1859</c:v>
                </c:pt>
                <c:pt idx="1862">
                  <c:v>1860</c:v>
                </c:pt>
                <c:pt idx="1863">
                  <c:v>1861</c:v>
                </c:pt>
                <c:pt idx="1864">
                  <c:v>1862</c:v>
                </c:pt>
                <c:pt idx="1865">
                  <c:v>1863</c:v>
                </c:pt>
                <c:pt idx="1866">
                  <c:v>1864</c:v>
                </c:pt>
                <c:pt idx="1867">
                  <c:v>1865</c:v>
                </c:pt>
                <c:pt idx="1868">
                  <c:v>1866</c:v>
                </c:pt>
                <c:pt idx="1869">
                  <c:v>1867</c:v>
                </c:pt>
                <c:pt idx="1870">
                  <c:v>1868</c:v>
                </c:pt>
                <c:pt idx="1871">
                  <c:v>1869</c:v>
                </c:pt>
                <c:pt idx="1872">
                  <c:v>1870</c:v>
                </c:pt>
                <c:pt idx="1873">
                  <c:v>1871</c:v>
                </c:pt>
                <c:pt idx="1874">
                  <c:v>1872</c:v>
                </c:pt>
                <c:pt idx="1875">
                  <c:v>1873</c:v>
                </c:pt>
                <c:pt idx="1876">
                  <c:v>1874</c:v>
                </c:pt>
                <c:pt idx="1877">
                  <c:v>1875</c:v>
                </c:pt>
                <c:pt idx="1878">
                  <c:v>1876</c:v>
                </c:pt>
                <c:pt idx="1879">
                  <c:v>1877</c:v>
                </c:pt>
                <c:pt idx="1880">
                  <c:v>1878</c:v>
                </c:pt>
                <c:pt idx="1881">
                  <c:v>1879</c:v>
                </c:pt>
                <c:pt idx="1882">
                  <c:v>1880</c:v>
                </c:pt>
                <c:pt idx="1883">
                  <c:v>1881</c:v>
                </c:pt>
                <c:pt idx="1884">
                  <c:v>1882</c:v>
                </c:pt>
                <c:pt idx="1885">
                  <c:v>1883</c:v>
                </c:pt>
                <c:pt idx="1886">
                  <c:v>1884</c:v>
                </c:pt>
                <c:pt idx="1887">
                  <c:v>1885</c:v>
                </c:pt>
                <c:pt idx="1888">
                  <c:v>1886</c:v>
                </c:pt>
                <c:pt idx="1889">
                  <c:v>1887</c:v>
                </c:pt>
                <c:pt idx="1890">
                  <c:v>1888</c:v>
                </c:pt>
                <c:pt idx="1891">
                  <c:v>1889</c:v>
                </c:pt>
                <c:pt idx="1892">
                  <c:v>1890</c:v>
                </c:pt>
                <c:pt idx="1893">
                  <c:v>1891</c:v>
                </c:pt>
                <c:pt idx="1894">
                  <c:v>1892</c:v>
                </c:pt>
                <c:pt idx="1895">
                  <c:v>1893</c:v>
                </c:pt>
                <c:pt idx="1896">
                  <c:v>1894</c:v>
                </c:pt>
                <c:pt idx="1897">
                  <c:v>1895</c:v>
                </c:pt>
                <c:pt idx="1898">
                  <c:v>1896</c:v>
                </c:pt>
                <c:pt idx="1899">
                  <c:v>1897</c:v>
                </c:pt>
                <c:pt idx="1900">
                  <c:v>1898</c:v>
                </c:pt>
                <c:pt idx="1901">
                  <c:v>1899</c:v>
                </c:pt>
                <c:pt idx="1902">
                  <c:v>1900</c:v>
                </c:pt>
                <c:pt idx="1903">
                  <c:v>1901</c:v>
                </c:pt>
                <c:pt idx="1904">
                  <c:v>1902</c:v>
                </c:pt>
                <c:pt idx="1905">
                  <c:v>1903</c:v>
                </c:pt>
                <c:pt idx="1906">
                  <c:v>1904</c:v>
                </c:pt>
                <c:pt idx="1907">
                  <c:v>1905</c:v>
                </c:pt>
                <c:pt idx="1908">
                  <c:v>1906</c:v>
                </c:pt>
                <c:pt idx="1909">
                  <c:v>1907</c:v>
                </c:pt>
                <c:pt idx="1910">
                  <c:v>1908</c:v>
                </c:pt>
                <c:pt idx="1911">
                  <c:v>1909</c:v>
                </c:pt>
                <c:pt idx="1912">
                  <c:v>1910</c:v>
                </c:pt>
                <c:pt idx="1913">
                  <c:v>1911</c:v>
                </c:pt>
                <c:pt idx="1914">
                  <c:v>1912</c:v>
                </c:pt>
                <c:pt idx="1915">
                  <c:v>1913</c:v>
                </c:pt>
                <c:pt idx="1916">
                  <c:v>1914</c:v>
                </c:pt>
                <c:pt idx="1917">
                  <c:v>1915</c:v>
                </c:pt>
                <c:pt idx="1918">
                  <c:v>1916</c:v>
                </c:pt>
                <c:pt idx="1919">
                  <c:v>1917</c:v>
                </c:pt>
                <c:pt idx="1920">
                  <c:v>1918</c:v>
                </c:pt>
                <c:pt idx="1921">
                  <c:v>1919</c:v>
                </c:pt>
                <c:pt idx="1922">
                  <c:v>1920</c:v>
                </c:pt>
                <c:pt idx="1923">
                  <c:v>1921</c:v>
                </c:pt>
                <c:pt idx="1924">
                  <c:v>1922</c:v>
                </c:pt>
                <c:pt idx="1925">
                  <c:v>1923</c:v>
                </c:pt>
                <c:pt idx="1926">
                  <c:v>1924</c:v>
                </c:pt>
                <c:pt idx="1927">
                  <c:v>1925</c:v>
                </c:pt>
                <c:pt idx="1928">
                  <c:v>1926</c:v>
                </c:pt>
                <c:pt idx="1929">
                  <c:v>1927</c:v>
                </c:pt>
                <c:pt idx="1930">
                  <c:v>1928</c:v>
                </c:pt>
                <c:pt idx="1931">
                  <c:v>1929</c:v>
                </c:pt>
                <c:pt idx="1932">
                  <c:v>1930</c:v>
                </c:pt>
                <c:pt idx="1933">
                  <c:v>1931</c:v>
                </c:pt>
                <c:pt idx="1934">
                  <c:v>1932</c:v>
                </c:pt>
                <c:pt idx="1935">
                  <c:v>1933</c:v>
                </c:pt>
                <c:pt idx="1936">
                  <c:v>1934</c:v>
                </c:pt>
                <c:pt idx="1937">
                  <c:v>1935</c:v>
                </c:pt>
                <c:pt idx="1938">
                  <c:v>1936</c:v>
                </c:pt>
                <c:pt idx="1939">
                  <c:v>1937</c:v>
                </c:pt>
                <c:pt idx="1940">
                  <c:v>1938</c:v>
                </c:pt>
                <c:pt idx="1941">
                  <c:v>1939</c:v>
                </c:pt>
                <c:pt idx="1942">
                  <c:v>1940</c:v>
                </c:pt>
                <c:pt idx="1943">
                  <c:v>1941</c:v>
                </c:pt>
                <c:pt idx="1944">
                  <c:v>1942</c:v>
                </c:pt>
                <c:pt idx="1945">
                  <c:v>1943</c:v>
                </c:pt>
                <c:pt idx="1946">
                  <c:v>1944</c:v>
                </c:pt>
                <c:pt idx="1947">
                  <c:v>1945</c:v>
                </c:pt>
                <c:pt idx="1948">
                  <c:v>1946</c:v>
                </c:pt>
                <c:pt idx="1949">
                  <c:v>1947</c:v>
                </c:pt>
                <c:pt idx="1950">
                  <c:v>1948</c:v>
                </c:pt>
                <c:pt idx="1951">
                  <c:v>1949</c:v>
                </c:pt>
                <c:pt idx="1952">
                  <c:v>1950</c:v>
                </c:pt>
                <c:pt idx="1953">
                  <c:v>1951</c:v>
                </c:pt>
                <c:pt idx="1954">
                  <c:v>1952</c:v>
                </c:pt>
                <c:pt idx="1955">
                  <c:v>1953</c:v>
                </c:pt>
                <c:pt idx="1956">
                  <c:v>1954</c:v>
                </c:pt>
                <c:pt idx="1957">
                  <c:v>1955</c:v>
                </c:pt>
                <c:pt idx="1958">
                  <c:v>1956</c:v>
                </c:pt>
                <c:pt idx="1959">
                  <c:v>1957</c:v>
                </c:pt>
                <c:pt idx="1960">
                  <c:v>1958</c:v>
                </c:pt>
                <c:pt idx="1961">
                  <c:v>1959</c:v>
                </c:pt>
                <c:pt idx="1962">
                  <c:v>1960</c:v>
                </c:pt>
                <c:pt idx="1963">
                  <c:v>1961</c:v>
                </c:pt>
                <c:pt idx="1964">
                  <c:v>1962</c:v>
                </c:pt>
                <c:pt idx="1965">
                  <c:v>1963</c:v>
                </c:pt>
                <c:pt idx="1966">
                  <c:v>1964</c:v>
                </c:pt>
                <c:pt idx="1967">
                  <c:v>1965</c:v>
                </c:pt>
                <c:pt idx="1968">
                  <c:v>1966</c:v>
                </c:pt>
                <c:pt idx="1969">
                  <c:v>1967</c:v>
                </c:pt>
                <c:pt idx="1970">
                  <c:v>1968</c:v>
                </c:pt>
                <c:pt idx="1971">
                  <c:v>1969</c:v>
                </c:pt>
                <c:pt idx="1972">
                  <c:v>1970</c:v>
                </c:pt>
                <c:pt idx="1973">
                  <c:v>1971</c:v>
                </c:pt>
                <c:pt idx="1974">
                  <c:v>1972</c:v>
                </c:pt>
                <c:pt idx="1975">
                  <c:v>1973</c:v>
                </c:pt>
                <c:pt idx="1976">
                  <c:v>1974</c:v>
                </c:pt>
                <c:pt idx="1977">
                  <c:v>1975</c:v>
                </c:pt>
                <c:pt idx="1978">
                  <c:v>1976</c:v>
                </c:pt>
                <c:pt idx="1979">
                  <c:v>1977</c:v>
                </c:pt>
                <c:pt idx="1980">
                  <c:v>1978</c:v>
                </c:pt>
                <c:pt idx="1981">
                  <c:v>1979</c:v>
                </c:pt>
                <c:pt idx="1982">
                  <c:v>1980</c:v>
                </c:pt>
                <c:pt idx="1983">
                  <c:v>1981</c:v>
                </c:pt>
                <c:pt idx="1984">
                  <c:v>1982</c:v>
                </c:pt>
                <c:pt idx="1985">
                  <c:v>1983</c:v>
                </c:pt>
                <c:pt idx="1986">
                  <c:v>1984</c:v>
                </c:pt>
                <c:pt idx="1987">
                  <c:v>1985</c:v>
                </c:pt>
                <c:pt idx="1988">
                  <c:v>1986</c:v>
                </c:pt>
                <c:pt idx="1989">
                  <c:v>1987</c:v>
                </c:pt>
                <c:pt idx="1990">
                  <c:v>1988</c:v>
                </c:pt>
                <c:pt idx="1991">
                  <c:v>1989</c:v>
                </c:pt>
                <c:pt idx="1992">
                  <c:v>1990</c:v>
                </c:pt>
                <c:pt idx="1993">
                  <c:v>1991</c:v>
                </c:pt>
                <c:pt idx="1994">
                  <c:v>1992</c:v>
                </c:pt>
                <c:pt idx="1995">
                  <c:v>1993</c:v>
                </c:pt>
                <c:pt idx="1996">
                  <c:v>1994</c:v>
                </c:pt>
                <c:pt idx="1997">
                  <c:v>1995</c:v>
                </c:pt>
                <c:pt idx="1998">
                  <c:v>1996</c:v>
                </c:pt>
                <c:pt idx="1999">
                  <c:v>1997</c:v>
                </c:pt>
                <c:pt idx="2000">
                  <c:v>1998</c:v>
                </c:pt>
                <c:pt idx="2001">
                  <c:v>1999</c:v>
                </c:pt>
                <c:pt idx="2002">
                  <c:v>2000</c:v>
                </c:pt>
                <c:pt idx="2003">
                  <c:v>2001</c:v>
                </c:pt>
                <c:pt idx="2004">
                  <c:v>2002</c:v>
                </c:pt>
                <c:pt idx="2005">
                  <c:v>2003</c:v>
                </c:pt>
                <c:pt idx="2006">
                  <c:v>2004</c:v>
                </c:pt>
                <c:pt idx="2007">
                  <c:v>2005</c:v>
                </c:pt>
                <c:pt idx="2008">
                  <c:v>2006</c:v>
                </c:pt>
                <c:pt idx="2009">
                  <c:v>2007</c:v>
                </c:pt>
                <c:pt idx="2010">
                  <c:v>2008</c:v>
                </c:pt>
                <c:pt idx="2011">
                  <c:v>2009</c:v>
                </c:pt>
                <c:pt idx="2012">
                  <c:v>2010</c:v>
                </c:pt>
                <c:pt idx="2013">
                  <c:v>2011</c:v>
                </c:pt>
                <c:pt idx="2014">
                  <c:v>2012</c:v>
                </c:pt>
                <c:pt idx="2015">
                  <c:v>2013</c:v>
                </c:pt>
                <c:pt idx="2016">
                  <c:v>2014</c:v>
                </c:pt>
                <c:pt idx="2017">
                  <c:v>2015</c:v>
                </c:pt>
                <c:pt idx="2018">
                  <c:v>2016</c:v>
                </c:pt>
                <c:pt idx="2019">
                  <c:v>2017</c:v>
                </c:pt>
                <c:pt idx="2020">
                  <c:v>2018</c:v>
                </c:pt>
                <c:pt idx="2021">
                  <c:v>2019</c:v>
                </c:pt>
                <c:pt idx="2022">
                  <c:v>2020</c:v>
                </c:pt>
                <c:pt idx="2023">
                  <c:v>2021</c:v>
                </c:pt>
                <c:pt idx="2024">
                  <c:v>2022</c:v>
                </c:pt>
                <c:pt idx="2025">
                  <c:v>2023</c:v>
                </c:pt>
                <c:pt idx="2026">
                  <c:v>2024</c:v>
                </c:pt>
                <c:pt idx="2027">
                  <c:v>2025</c:v>
                </c:pt>
                <c:pt idx="2028">
                  <c:v>2026</c:v>
                </c:pt>
                <c:pt idx="2029">
                  <c:v>2027</c:v>
                </c:pt>
                <c:pt idx="2030">
                  <c:v>2028</c:v>
                </c:pt>
                <c:pt idx="2031">
                  <c:v>2029</c:v>
                </c:pt>
                <c:pt idx="2032">
                  <c:v>2030</c:v>
                </c:pt>
                <c:pt idx="2033">
                  <c:v>2031</c:v>
                </c:pt>
                <c:pt idx="2034">
                  <c:v>2032</c:v>
                </c:pt>
                <c:pt idx="2035">
                  <c:v>2033</c:v>
                </c:pt>
                <c:pt idx="2036">
                  <c:v>2034</c:v>
                </c:pt>
                <c:pt idx="2037">
                  <c:v>2035</c:v>
                </c:pt>
                <c:pt idx="2038">
                  <c:v>2036</c:v>
                </c:pt>
                <c:pt idx="2039">
                  <c:v>2037</c:v>
                </c:pt>
                <c:pt idx="2040">
                  <c:v>2038</c:v>
                </c:pt>
                <c:pt idx="2041">
                  <c:v>2039</c:v>
                </c:pt>
                <c:pt idx="2042">
                  <c:v>2040</c:v>
                </c:pt>
                <c:pt idx="2043">
                  <c:v>2041</c:v>
                </c:pt>
                <c:pt idx="2044">
                  <c:v>2042</c:v>
                </c:pt>
                <c:pt idx="2045">
                  <c:v>2043</c:v>
                </c:pt>
                <c:pt idx="2046">
                  <c:v>2044</c:v>
                </c:pt>
                <c:pt idx="2047">
                  <c:v>2045</c:v>
                </c:pt>
                <c:pt idx="2048">
                  <c:v>2046</c:v>
                </c:pt>
                <c:pt idx="2049">
                  <c:v>2047</c:v>
                </c:pt>
                <c:pt idx="2050">
                  <c:v>2048</c:v>
                </c:pt>
                <c:pt idx="2051">
                  <c:v>2049</c:v>
                </c:pt>
                <c:pt idx="2052">
                  <c:v>2050</c:v>
                </c:pt>
                <c:pt idx="2053">
                  <c:v>2051</c:v>
                </c:pt>
                <c:pt idx="2054">
                  <c:v>2052</c:v>
                </c:pt>
                <c:pt idx="2055">
                  <c:v>2053</c:v>
                </c:pt>
                <c:pt idx="2056">
                  <c:v>2054</c:v>
                </c:pt>
                <c:pt idx="2057">
                  <c:v>2055</c:v>
                </c:pt>
                <c:pt idx="2058">
                  <c:v>2056</c:v>
                </c:pt>
                <c:pt idx="2059">
                  <c:v>2057</c:v>
                </c:pt>
                <c:pt idx="2060">
                  <c:v>2058</c:v>
                </c:pt>
                <c:pt idx="2061">
                  <c:v>2059</c:v>
                </c:pt>
                <c:pt idx="2062">
                  <c:v>2060</c:v>
                </c:pt>
                <c:pt idx="2063">
                  <c:v>2061</c:v>
                </c:pt>
                <c:pt idx="2064">
                  <c:v>2062</c:v>
                </c:pt>
                <c:pt idx="2065">
                  <c:v>2063</c:v>
                </c:pt>
                <c:pt idx="2066">
                  <c:v>2064</c:v>
                </c:pt>
                <c:pt idx="2067">
                  <c:v>2065</c:v>
                </c:pt>
                <c:pt idx="2068">
                  <c:v>2066</c:v>
                </c:pt>
                <c:pt idx="2069">
                  <c:v>2067</c:v>
                </c:pt>
                <c:pt idx="2070">
                  <c:v>2068</c:v>
                </c:pt>
                <c:pt idx="2071">
                  <c:v>2069</c:v>
                </c:pt>
                <c:pt idx="2072">
                  <c:v>2070</c:v>
                </c:pt>
                <c:pt idx="2073">
                  <c:v>2071</c:v>
                </c:pt>
                <c:pt idx="2074">
                  <c:v>2072</c:v>
                </c:pt>
                <c:pt idx="2075">
                  <c:v>2073</c:v>
                </c:pt>
                <c:pt idx="2076">
                  <c:v>2074</c:v>
                </c:pt>
                <c:pt idx="2077">
                  <c:v>2075</c:v>
                </c:pt>
                <c:pt idx="2078">
                  <c:v>2076</c:v>
                </c:pt>
                <c:pt idx="2079">
                  <c:v>2077</c:v>
                </c:pt>
                <c:pt idx="2080">
                  <c:v>2078</c:v>
                </c:pt>
                <c:pt idx="2081">
                  <c:v>2079</c:v>
                </c:pt>
                <c:pt idx="2082">
                  <c:v>2080</c:v>
                </c:pt>
                <c:pt idx="2083">
                  <c:v>2081</c:v>
                </c:pt>
                <c:pt idx="2084">
                  <c:v>2082</c:v>
                </c:pt>
                <c:pt idx="2085">
                  <c:v>2083</c:v>
                </c:pt>
                <c:pt idx="2086">
                  <c:v>2084</c:v>
                </c:pt>
                <c:pt idx="2087">
                  <c:v>2085</c:v>
                </c:pt>
                <c:pt idx="2088">
                  <c:v>2086</c:v>
                </c:pt>
                <c:pt idx="2089">
                  <c:v>2087</c:v>
                </c:pt>
                <c:pt idx="2090">
                  <c:v>2088</c:v>
                </c:pt>
                <c:pt idx="2091">
                  <c:v>2089</c:v>
                </c:pt>
                <c:pt idx="2092">
                  <c:v>2090</c:v>
                </c:pt>
                <c:pt idx="2093">
                  <c:v>2091</c:v>
                </c:pt>
                <c:pt idx="2094">
                  <c:v>2092</c:v>
                </c:pt>
                <c:pt idx="2095">
                  <c:v>2093</c:v>
                </c:pt>
                <c:pt idx="2096">
                  <c:v>2094</c:v>
                </c:pt>
                <c:pt idx="2097">
                  <c:v>2095</c:v>
                </c:pt>
                <c:pt idx="2098">
                  <c:v>2096</c:v>
                </c:pt>
                <c:pt idx="2099">
                  <c:v>2097</c:v>
                </c:pt>
                <c:pt idx="2100">
                  <c:v>2098</c:v>
                </c:pt>
                <c:pt idx="2101">
                  <c:v>2099</c:v>
                </c:pt>
                <c:pt idx="2102">
                  <c:v>2100</c:v>
                </c:pt>
                <c:pt idx="2103">
                  <c:v>2101</c:v>
                </c:pt>
                <c:pt idx="2104">
                  <c:v>2102</c:v>
                </c:pt>
                <c:pt idx="2105">
                  <c:v>2103</c:v>
                </c:pt>
                <c:pt idx="2106">
                  <c:v>2104</c:v>
                </c:pt>
                <c:pt idx="2107">
                  <c:v>2105</c:v>
                </c:pt>
                <c:pt idx="2108">
                  <c:v>2106</c:v>
                </c:pt>
                <c:pt idx="2109">
                  <c:v>2107</c:v>
                </c:pt>
                <c:pt idx="2110">
                  <c:v>2108</c:v>
                </c:pt>
                <c:pt idx="2111">
                  <c:v>2109</c:v>
                </c:pt>
                <c:pt idx="2112">
                  <c:v>2110</c:v>
                </c:pt>
                <c:pt idx="2113">
                  <c:v>2111</c:v>
                </c:pt>
                <c:pt idx="2114">
                  <c:v>2112</c:v>
                </c:pt>
                <c:pt idx="2115">
                  <c:v>2113</c:v>
                </c:pt>
                <c:pt idx="2116">
                  <c:v>2114</c:v>
                </c:pt>
                <c:pt idx="2117">
                  <c:v>2115</c:v>
                </c:pt>
                <c:pt idx="2118">
                  <c:v>2116</c:v>
                </c:pt>
                <c:pt idx="2119">
                  <c:v>2117</c:v>
                </c:pt>
                <c:pt idx="2120">
                  <c:v>2118</c:v>
                </c:pt>
                <c:pt idx="2121">
                  <c:v>2119</c:v>
                </c:pt>
                <c:pt idx="2122">
                  <c:v>2120</c:v>
                </c:pt>
                <c:pt idx="2123">
                  <c:v>2121</c:v>
                </c:pt>
                <c:pt idx="2124">
                  <c:v>2122</c:v>
                </c:pt>
                <c:pt idx="2125">
                  <c:v>2123</c:v>
                </c:pt>
                <c:pt idx="2126">
                  <c:v>2124</c:v>
                </c:pt>
                <c:pt idx="2127">
                  <c:v>2125</c:v>
                </c:pt>
                <c:pt idx="2128">
                  <c:v>2126</c:v>
                </c:pt>
                <c:pt idx="2129">
                  <c:v>2127</c:v>
                </c:pt>
                <c:pt idx="2130">
                  <c:v>2128</c:v>
                </c:pt>
                <c:pt idx="2131">
                  <c:v>2129</c:v>
                </c:pt>
                <c:pt idx="2132">
                  <c:v>2130</c:v>
                </c:pt>
                <c:pt idx="2133">
                  <c:v>2131</c:v>
                </c:pt>
                <c:pt idx="2134">
                  <c:v>2132</c:v>
                </c:pt>
                <c:pt idx="2135">
                  <c:v>2133</c:v>
                </c:pt>
                <c:pt idx="2136">
                  <c:v>2134</c:v>
                </c:pt>
                <c:pt idx="2137">
                  <c:v>2135</c:v>
                </c:pt>
                <c:pt idx="2138">
                  <c:v>2136</c:v>
                </c:pt>
                <c:pt idx="2139">
                  <c:v>2137</c:v>
                </c:pt>
                <c:pt idx="2140">
                  <c:v>2138</c:v>
                </c:pt>
                <c:pt idx="2141">
                  <c:v>2139</c:v>
                </c:pt>
                <c:pt idx="2142">
                  <c:v>2140</c:v>
                </c:pt>
                <c:pt idx="2143">
                  <c:v>2141</c:v>
                </c:pt>
                <c:pt idx="2144">
                  <c:v>2142</c:v>
                </c:pt>
                <c:pt idx="2145">
                  <c:v>2143</c:v>
                </c:pt>
                <c:pt idx="2146">
                  <c:v>2144</c:v>
                </c:pt>
                <c:pt idx="2147">
                  <c:v>2145</c:v>
                </c:pt>
                <c:pt idx="2148">
                  <c:v>2146</c:v>
                </c:pt>
                <c:pt idx="2149">
                  <c:v>2147</c:v>
                </c:pt>
                <c:pt idx="2150">
                  <c:v>2148</c:v>
                </c:pt>
                <c:pt idx="2151">
                  <c:v>2149</c:v>
                </c:pt>
                <c:pt idx="2152">
                  <c:v>2150</c:v>
                </c:pt>
                <c:pt idx="2153">
                  <c:v>2151</c:v>
                </c:pt>
                <c:pt idx="2154">
                  <c:v>2152</c:v>
                </c:pt>
                <c:pt idx="2155">
                  <c:v>2153</c:v>
                </c:pt>
                <c:pt idx="2156">
                  <c:v>2154</c:v>
                </c:pt>
                <c:pt idx="2157">
                  <c:v>2155</c:v>
                </c:pt>
                <c:pt idx="2158">
                  <c:v>2156</c:v>
                </c:pt>
                <c:pt idx="2159">
                  <c:v>2157</c:v>
                </c:pt>
                <c:pt idx="2160">
                  <c:v>2158</c:v>
                </c:pt>
                <c:pt idx="2161">
                  <c:v>2159</c:v>
                </c:pt>
                <c:pt idx="2162">
                  <c:v>2160</c:v>
                </c:pt>
                <c:pt idx="2163">
                  <c:v>2161</c:v>
                </c:pt>
                <c:pt idx="2164">
                  <c:v>2162</c:v>
                </c:pt>
                <c:pt idx="2165">
                  <c:v>2163</c:v>
                </c:pt>
                <c:pt idx="2166">
                  <c:v>2164</c:v>
                </c:pt>
                <c:pt idx="2167">
                  <c:v>2165</c:v>
                </c:pt>
                <c:pt idx="2168">
                  <c:v>2166</c:v>
                </c:pt>
                <c:pt idx="2169">
                  <c:v>2167</c:v>
                </c:pt>
                <c:pt idx="2170">
                  <c:v>2168</c:v>
                </c:pt>
                <c:pt idx="2171">
                  <c:v>2169</c:v>
                </c:pt>
                <c:pt idx="2172">
                  <c:v>2170</c:v>
                </c:pt>
                <c:pt idx="2173">
                  <c:v>2171</c:v>
                </c:pt>
                <c:pt idx="2174">
                  <c:v>2172</c:v>
                </c:pt>
                <c:pt idx="2175">
                  <c:v>2173</c:v>
                </c:pt>
                <c:pt idx="2176">
                  <c:v>2174</c:v>
                </c:pt>
                <c:pt idx="2177">
                  <c:v>2175</c:v>
                </c:pt>
                <c:pt idx="2178">
                  <c:v>2176</c:v>
                </c:pt>
                <c:pt idx="2179">
                  <c:v>2177</c:v>
                </c:pt>
                <c:pt idx="2180">
                  <c:v>2178</c:v>
                </c:pt>
                <c:pt idx="2181">
                  <c:v>2179</c:v>
                </c:pt>
                <c:pt idx="2182">
                  <c:v>2180</c:v>
                </c:pt>
                <c:pt idx="2183">
                  <c:v>2181</c:v>
                </c:pt>
                <c:pt idx="2184">
                  <c:v>2182</c:v>
                </c:pt>
                <c:pt idx="2185">
                  <c:v>2183</c:v>
                </c:pt>
                <c:pt idx="2186">
                  <c:v>2184</c:v>
                </c:pt>
                <c:pt idx="2187">
                  <c:v>2185</c:v>
                </c:pt>
                <c:pt idx="2188">
                  <c:v>2186</c:v>
                </c:pt>
                <c:pt idx="2189">
                  <c:v>2187</c:v>
                </c:pt>
                <c:pt idx="2190">
                  <c:v>2188</c:v>
                </c:pt>
                <c:pt idx="2191">
                  <c:v>2189</c:v>
                </c:pt>
                <c:pt idx="2192">
                  <c:v>2190</c:v>
                </c:pt>
                <c:pt idx="2193">
                  <c:v>2191</c:v>
                </c:pt>
                <c:pt idx="2194">
                  <c:v>2192</c:v>
                </c:pt>
                <c:pt idx="2195">
                  <c:v>2193</c:v>
                </c:pt>
                <c:pt idx="2196">
                  <c:v>2194</c:v>
                </c:pt>
                <c:pt idx="2197">
                  <c:v>2195</c:v>
                </c:pt>
                <c:pt idx="2198">
                  <c:v>2196</c:v>
                </c:pt>
                <c:pt idx="2199">
                  <c:v>2197</c:v>
                </c:pt>
                <c:pt idx="2200">
                  <c:v>2198</c:v>
                </c:pt>
                <c:pt idx="2201">
                  <c:v>2199</c:v>
                </c:pt>
                <c:pt idx="2202">
                  <c:v>2200</c:v>
                </c:pt>
                <c:pt idx="2203">
                  <c:v>2201</c:v>
                </c:pt>
                <c:pt idx="2204">
                  <c:v>2202</c:v>
                </c:pt>
                <c:pt idx="2205">
                  <c:v>2203</c:v>
                </c:pt>
                <c:pt idx="2206">
                  <c:v>2204</c:v>
                </c:pt>
                <c:pt idx="2207">
                  <c:v>2205</c:v>
                </c:pt>
                <c:pt idx="2208">
                  <c:v>2206</c:v>
                </c:pt>
                <c:pt idx="2209">
                  <c:v>2207</c:v>
                </c:pt>
                <c:pt idx="2210">
                  <c:v>2208</c:v>
                </c:pt>
                <c:pt idx="2211">
                  <c:v>2209</c:v>
                </c:pt>
                <c:pt idx="2212">
                  <c:v>2210</c:v>
                </c:pt>
                <c:pt idx="2213">
                  <c:v>2211</c:v>
                </c:pt>
                <c:pt idx="2214">
                  <c:v>2212</c:v>
                </c:pt>
                <c:pt idx="2215">
                  <c:v>2213</c:v>
                </c:pt>
                <c:pt idx="2216">
                  <c:v>2214</c:v>
                </c:pt>
                <c:pt idx="2217">
                  <c:v>2215</c:v>
                </c:pt>
                <c:pt idx="2218">
                  <c:v>2216</c:v>
                </c:pt>
                <c:pt idx="2219">
                  <c:v>2217</c:v>
                </c:pt>
                <c:pt idx="2220">
                  <c:v>2218</c:v>
                </c:pt>
                <c:pt idx="2221">
                  <c:v>2219</c:v>
                </c:pt>
                <c:pt idx="2222">
                  <c:v>2220</c:v>
                </c:pt>
                <c:pt idx="2223">
                  <c:v>2221</c:v>
                </c:pt>
                <c:pt idx="2224">
                  <c:v>2222</c:v>
                </c:pt>
                <c:pt idx="2225">
                  <c:v>2223</c:v>
                </c:pt>
                <c:pt idx="2226">
                  <c:v>2224</c:v>
                </c:pt>
                <c:pt idx="2227">
                  <c:v>2225</c:v>
                </c:pt>
                <c:pt idx="2228">
                  <c:v>2226</c:v>
                </c:pt>
                <c:pt idx="2229">
                  <c:v>2227</c:v>
                </c:pt>
                <c:pt idx="2230">
                  <c:v>2228</c:v>
                </c:pt>
                <c:pt idx="2231">
                  <c:v>2229</c:v>
                </c:pt>
                <c:pt idx="2232">
                  <c:v>2230</c:v>
                </c:pt>
                <c:pt idx="2233">
                  <c:v>2231</c:v>
                </c:pt>
                <c:pt idx="2234">
                  <c:v>2232</c:v>
                </c:pt>
                <c:pt idx="2235">
                  <c:v>2233</c:v>
                </c:pt>
                <c:pt idx="2236">
                  <c:v>2234</c:v>
                </c:pt>
                <c:pt idx="2237">
                  <c:v>2235</c:v>
                </c:pt>
                <c:pt idx="2238">
                  <c:v>2236</c:v>
                </c:pt>
                <c:pt idx="2239">
                  <c:v>2237</c:v>
                </c:pt>
                <c:pt idx="2240">
                  <c:v>2238</c:v>
                </c:pt>
                <c:pt idx="2241">
                  <c:v>2239</c:v>
                </c:pt>
                <c:pt idx="2242">
                  <c:v>2240</c:v>
                </c:pt>
                <c:pt idx="2243">
                  <c:v>2241</c:v>
                </c:pt>
                <c:pt idx="2244">
                  <c:v>2242</c:v>
                </c:pt>
                <c:pt idx="2245">
                  <c:v>2243</c:v>
                </c:pt>
                <c:pt idx="2246">
                  <c:v>2244</c:v>
                </c:pt>
                <c:pt idx="2247">
                  <c:v>2245</c:v>
                </c:pt>
                <c:pt idx="2248">
                  <c:v>2246</c:v>
                </c:pt>
                <c:pt idx="2249">
                  <c:v>2247</c:v>
                </c:pt>
                <c:pt idx="2250">
                  <c:v>2248</c:v>
                </c:pt>
                <c:pt idx="2251">
                  <c:v>2249</c:v>
                </c:pt>
                <c:pt idx="2252">
                  <c:v>2250</c:v>
                </c:pt>
                <c:pt idx="2253">
                  <c:v>2251</c:v>
                </c:pt>
                <c:pt idx="2254">
                  <c:v>2252</c:v>
                </c:pt>
                <c:pt idx="2255">
                  <c:v>2253</c:v>
                </c:pt>
                <c:pt idx="2256">
                  <c:v>2254</c:v>
                </c:pt>
                <c:pt idx="2257">
                  <c:v>2255</c:v>
                </c:pt>
                <c:pt idx="2258">
                  <c:v>2256</c:v>
                </c:pt>
                <c:pt idx="2259">
                  <c:v>2257</c:v>
                </c:pt>
                <c:pt idx="2260">
                  <c:v>2258</c:v>
                </c:pt>
                <c:pt idx="2261">
                  <c:v>2259</c:v>
                </c:pt>
                <c:pt idx="2262">
                  <c:v>2260</c:v>
                </c:pt>
                <c:pt idx="2263">
                  <c:v>2261</c:v>
                </c:pt>
                <c:pt idx="2264">
                  <c:v>2262</c:v>
                </c:pt>
                <c:pt idx="2265">
                  <c:v>2263</c:v>
                </c:pt>
                <c:pt idx="2266">
                  <c:v>2264</c:v>
                </c:pt>
                <c:pt idx="2267">
                  <c:v>2265</c:v>
                </c:pt>
                <c:pt idx="2268">
                  <c:v>2266</c:v>
                </c:pt>
                <c:pt idx="2269">
                  <c:v>2267</c:v>
                </c:pt>
                <c:pt idx="2270">
                  <c:v>2268</c:v>
                </c:pt>
                <c:pt idx="2271">
                  <c:v>2269</c:v>
                </c:pt>
                <c:pt idx="2272">
                  <c:v>2270</c:v>
                </c:pt>
                <c:pt idx="2273">
                  <c:v>2271</c:v>
                </c:pt>
                <c:pt idx="2274">
                  <c:v>2272</c:v>
                </c:pt>
                <c:pt idx="2275">
                  <c:v>2273</c:v>
                </c:pt>
                <c:pt idx="2276">
                  <c:v>2274</c:v>
                </c:pt>
                <c:pt idx="2277">
                  <c:v>2275</c:v>
                </c:pt>
                <c:pt idx="2278">
                  <c:v>2276</c:v>
                </c:pt>
                <c:pt idx="2279">
                  <c:v>2277</c:v>
                </c:pt>
                <c:pt idx="2280">
                  <c:v>2278</c:v>
                </c:pt>
                <c:pt idx="2281">
                  <c:v>2279</c:v>
                </c:pt>
                <c:pt idx="2282">
                  <c:v>2280</c:v>
                </c:pt>
                <c:pt idx="2283">
                  <c:v>2281</c:v>
                </c:pt>
                <c:pt idx="2284">
                  <c:v>2282</c:v>
                </c:pt>
                <c:pt idx="2285">
                  <c:v>2283</c:v>
                </c:pt>
                <c:pt idx="2286">
                  <c:v>2284</c:v>
                </c:pt>
                <c:pt idx="2287">
                  <c:v>2285</c:v>
                </c:pt>
                <c:pt idx="2288">
                  <c:v>2286</c:v>
                </c:pt>
                <c:pt idx="2289">
                  <c:v>2287</c:v>
                </c:pt>
                <c:pt idx="2290">
                  <c:v>2288</c:v>
                </c:pt>
                <c:pt idx="2291">
                  <c:v>2289</c:v>
                </c:pt>
                <c:pt idx="2292">
                  <c:v>2290</c:v>
                </c:pt>
                <c:pt idx="2293">
                  <c:v>2291</c:v>
                </c:pt>
                <c:pt idx="2294">
                  <c:v>2292</c:v>
                </c:pt>
                <c:pt idx="2295">
                  <c:v>2293</c:v>
                </c:pt>
                <c:pt idx="2296">
                  <c:v>2294</c:v>
                </c:pt>
                <c:pt idx="2297">
                  <c:v>2295</c:v>
                </c:pt>
                <c:pt idx="2298">
                  <c:v>2296</c:v>
                </c:pt>
                <c:pt idx="2299">
                  <c:v>2297</c:v>
                </c:pt>
                <c:pt idx="2300">
                  <c:v>2298</c:v>
                </c:pt>
                <c:pt idx="2301">
                  <c:v>2299</c:v>
                </c:pt>
                <c:pt idx="2302">
                  <c:v>2300</c:v>
                </c:pt>
                <c:pt idx="2303">
                  <c:v>2301</c:v>
                </c:pt>
                <c:pt idx="2304">
                  <c:v>2302</c:v>
                </c:pt>
                <c:pt idx="2305">
                  <c:v>2303</c:v>
                </c:pt>
                <c:pt idx="2306">
                  <c:v>2304</c:v>
                </c:pt>
                <c:pt idx="2307">
                  <c:v>2305</c:v>
                </c:pt>
                <c:pt idx="2308">
                  <c:v>2306</c:v>
                </c:pt>
                <c:pt idx="2309">
                  <c:v>2307</c:v>
                </c:pt>
                <c:pt idx="2310">
                  <c:v>2308</c:v>
                </c:pt>
                <c:pt idx="2311">
                  <c:v>2309</c:v>
                </c:pt>
                <c:pt idx="2312">
                  <c:v>2310</c:v>
                </c:pt>
                <c:pt idx="2313">
                  <c:v>2311</c:v>
                </c:pt>
                <c:pt idx="2314">
                  <c:v>2312</c:v>
                </c:pt>
                <c:pt idx="2315">
                  <c:v>2313</c:v>
                </c:pt>
                <c:pt idx="2316">
                  <c:v>2314</c:v>
                </c:pt>
                <c:pt idx="2317">
                  <c:v>2315</c:v>
                </c:pt>
                <c:pt idx="2318">
                  <c:v>2316</c:v>
                </c:pt>
                <c:pt idx="2319">
                  <c:v>2317</c:v>
                </c:pt>
                <c:pt idx="2320">
                  <c:v>2318</c:v>
                </c:pt>
                <c:pt idx="2321">
                  <c:v>2319</c:v>
                </c:pt>
                <c:pt idx="2322">
                  <c:v>2320</c:v>
                </c:pt>
                <c:pt idx="2323">
                  <c:v>2321</c:v>
                </c:pt>
                <c:pt idx="2324">
                  <c:v>2322</c:v>
                </c:pt>
                <c:pt idx="2325">
                  <c:v>2323</c:v>
                </c:pt>
                <c:pt idx="2326">
                  <c:v>2324</c:v>
                </c:pt>
                <c:pt idx="2327">
                  <c:v>2325</c:v>
                </c:pt>
                <c:pt idx="2328">
                  <c:v>2326</c:v>
                </c:pt>
                <c:pt idx="2329">
                  <c:v>2327</c:v>
                </c:pt>
                <c:pt idx="2330">
                  <c:v>2328</c:v>
                </c:pt>
                <c:pt idx="2331">
                  <c:v>2329</c:v>
                </c:pt>
                <c:pt idx="2332">
                  <c:v>2330</c:v>
                </c:pt>
                <c:pt idx="2333">
                  <c:v>2331</c:v>
                </c:pt>
                <c:pt idx="2334">
                  <c:v>2332</c:v>
                </c:pt>
                <c:pt idx="2335">
                  <c:v>2333</c:v>
                </c:pt>
                <c:pt idx="2336">
                  <c:v>2334</c:v>
                </c:pt>
                <c:pt idx="2337">
                  <c:v>2335</c:v>
                </c:pt>
                <c:pt idx="2338">
                  <c:v>2336</c:v>
                </c:pt>
                <c:pt idx="2339">
                  <c:v>2337</c:v>
                </c:pt>
                <c:pt idx="2340">
                  <c:v>2338</c:v>
                </c:pt>
                <c:pt idx="2341">
                  <c:v>2339</c:v>
                </c:pt>
                <c:pt idx="2342">
                  <c:v>2340</c:v>
                </c:pt>
                <c:pt idx="2343">
                  <c:v>2341</c:v>
                </c:pt>
                <c:pt idx="2344">
                  <c:v>2342</c:v>
                </c:pt>
                <c:pt idx="2345">
                  <c:v>2343</c:v>
                </c:pt>
                <c:pt idx="2346">
                  <c:v>2344</c:v>
                </c:pt>
                <c:pt idx="2347">
                  <c:v>2345</c:v>
                </c:pt>
                <c:pt idx="2348">
                  <c:v>2346</c:v>
                </c:pt>
                <c:pt idx="2349">
                  <c:v>2347</c:v>
                </c:pt>
                <c:pt idx="2350">
                  <c:v>2348</c:v>
                </c:pt>
                <c:pt idx="2351">
                  <c:v>2349</c:v>
                </c:pt>
                <c:pt idx="2352">
                  <c:v>2350</c:v>
                </c:pt>
                <c:pt idx="2353">
                  <c:v>2351</c:v>
                </c:pt>
                <c:pt idx="2354">
                  <c:v>2352</c:v>
                </c:pt>
                <c:pt idx="2355">
                  <c:v>2353</c:v>
                </c:pt>
                <c:pt idx="2356">
                  <c:v>2354</c:v>
                </c:pt>
                <c:pt idx="2357">
                  <c:v>2355</c:v>
                </c:pt>
                <c:pt idx="2358">
                  <c:v>2356</c:v>
                </c:pt>
                <c:pt idx="2359">
                  <c:v>2357</c:v>
                </c:pt>
                <c:pt idx="2360">
                  <c:v>2358</c:v>
                </c:pt>
                <c:pt idx="2361">
                  <c:v>2359</c:v>
                </c:pt>
                <c:pt idx="2362">
                  <c:v>2360</c:v>
                </c:pt>
                <c:pt idx="2363">
                  <c:v>2361</c:v>
                </c:pt>
                <c:pt idx="2364">
                  <c:v>2362</c:v>
                </c:pt>
                <c:pt idx="2365">
                  <c:v>2363</c:v>
                </c:pt>
                <c:pt idx="2366">
                  <c:v>2364</c:v>
                </c:pt>
                <c:pt idx="2367">
                  <c:v>2365</c:v>
                </c:pt>
                <c:pt idx="2368">
                  <c:v>2366</c:v>
                </c:pt>
                <c:pt idx="2369">
                  <c:v>2367</c:v>
                </c:pt>
                <c:pt idx="2370">
                  <c:v>2368</c:v>
                </c:pt>
                <c:pt idx="2371">
                  <c:v>2369</c:v>
                </c:pt>
                <c:pt idx="2372">
                  <c:v>2370</c:v>
                </c:pt>
                <c:pt idx="2373">
                  <c:v>2371</c:v>
                </c:pt>
                <c:pt idx="2374">
                  <c:v>2372</c:v>
                </c:pt>
                <c:pt idx="2375">
                  <c:v>2373</c:v>
                </c:pt>
                <c:pt idx="2376">
                  <c:v>2374</c:v>
                </c:pt>
                <c:pt idx="2377">
                  <c:v>2375</c:v>
                </c:pt>
                <c:pt idx="2378">
                  <c:v>2376</c:v>
                </c:pt>
                <c:pt idx="2379">
                  <c:v>2377</c:v>
                </c:pt>
                <c:pt idx="2380">
                  <c:v>2378</c:v>
                </c:pt>
                <c:pt idx="2381">
                  <c:v>2379</c:v>
                </c:pt>
                <c:pt idx="2382">
                  <c:v>2380</c:v>
                </c:pt>
                <c:pt idx="2383">
                  <c:v>2381</c:v>
                </c:pt>
                <c:pt idx="2384">
                  <c:v>2382</c:v>
                </c:pt>
                <c:pt idx="2385">
                  <c:v>2383</c:v>
                </c:pt>
                <c:pt idx="2386">
                  <c:v>2384</c:v>
                </c:pt>
                <c:pt idx="2387">
                  <c:v>2385</c:v>
                </c:pt>
                <c:pt idx="2388">
                  <c:v>2386</c:v>
                </c:pt>
                <c:pt idx="2389">
                  <c:v>2387</c:v>
                </c:pt>
                <c:pt idx="2390">
                  <c:v>2388</c:v>
                </c:pt>
                <c:pt idx="2391">
                  <c:v>2389</c:v>
                </c:pt>
                <c:pt idx="2392">
                  <c:v>2390</c:v>
                </c:pt>
                <c:pt idx="2393">
                  <c:v>2391</c:v>
                </c:pt>
                <c:pt idx="2394">
                  <c:v>2392</c:v>
                </c:pt>
                <c:pt idx="2395">
                  <c:v>2393</c:v>
                </c:pt>
                <c:pt idx="2396">
                  <c:v>2394</c:v>
                </c:pt>
                <c:pt idx="2397">
                  <c:v>2395</c:v>
                </c:pt>
                <c:pt idx="2398">
                  <c:v>2396</c:v>
                </c:pt>
                <c:pt idx="2399">
                  <c:v>2397</c:v>
                </c:pt>
                <c:pt idx="2400">
                  <c:v>2398</c:v>
                </c:pt>
                <c:pt idx="2401">
                  <c:v>2399</c:v>
                </c:pt>
                <c:pt idx="2402">
                  <c:v>2400</c:v>
                </c:pt>
                <c:pt idx="2403">
                  <c:v>2401</c:v>
                </c:pt>
                <c:pt idx="2404">
                  <c:v>2402</c:v>
                </c:pt>
                <c:pt idx="2405">
                  <c:v>2403</c:v>
                </c:pt>
                <c:pt idx="2406">
                  <c:v>2404</c:v>
                </c:pt>
                <c:pt idx="2407">
                  <c:v>2405</c:v>
                </c:pt>
                <c:pt idx="2408">
                  <c:v>2406</c:v>
                </c:pt>
                <c:pt idx="2409">
                  <c:v>2407</c:v>
                </c:pt>
                <c:pt idx="2410">
                  <c:v>2408</c:v>
                </c:pt>
                <c:pt idx="2411">
                  <c:v>2409</c:v>
                </c:pt>
                <c:pt idx="2412">
                  <c:v>2410</c:v>
                </c:pt>
                <c:pt idx="2413">
                  <c:v>2411</c:v>
                </c:pt>
                <c:pt idx="2414">
                  <c:v>2412</c:v>
                </c:pt>
                <c:pt idx="2415">
                  <c:v>2413</c:v>
                </c:pt>
                <c:pt idx="2416">
                  <c:v>2414</c:v>
                </c:pt>
                <c:pt idx="2417">
                  <c:v>2415</c:v>
                </c:pt>
                <c:pt idx="2418">
                  <c:v>2416</c:v>
                </c:pt>
                <c:pt idx="2419">
                  <c:v>2417</c:v>
                </c:pt>
                <c:pt idx="2420">
                  <c:v>2418</c:v>
                </c:pt>
                <c:pt idx="2421">
                  <c:v>2419</c:v>
                </c:pt>
                <c:pt idx="2422">
                  <c:v>2420</c:v>
                </c:pt>
                <c:pt idx="2423">
                  <c:v>2421</c:v>
                </c:pt>
                <c:pt idx="2424">
                  <c:v>2422</c:v>
                </c:pt>
                <c:pt idx="2425">
                  <c:v>2423</c:v>
                </c:pt>
                <c:pt idx="2426">
                  <c:v>2424</c:v>
                </c:pt>
                <c:pt idx="2427">
                  <c:v>2425</c:v>
                </c:pt>
                <c:pt idx="2428">
                  <c:v>2426</c:v>
                </c:pt>
                <c:pt idx="2429">
                  <c:v>2427</c:v>
                </c:pt>
                <c:pt idx="2430">
                  <c:v>2428</c:v>
                </c:pt>
                <c:pt idx="2431">
                  <c:v>2429</c:v>
                </c:pt>
                <c:pt idx="2432">
                  <c:v>2430</c:v>
                </c:pt>
                <c:pt idx="2433">
                  <c:v>2431</c:v>
                </c:pt>
                <c:pt idx="2434">
                  <c:v>2432</c:v>
                </c:pt>
                <c:pt idx="2435">
                  <c:v>2433</c:v>
                </c:pt>
                <c:pt idx="2436">
                  <c:v>2434</c:v>
                </c:pt>
                <c:pt idx="2437">
                  <c:v>2435</c:v>
                </c:pt>
                <c:pt idx="2438">
                  <c:v>2436</c:v>
                </c:pt>
                <c:pt idx="2439">
                  <c:v>2437</c:v>
                </c:pt>
                <c:pt idx="2440">
                  <c:v>2438</c:v>
                </c:pt>
                <c:pt idx="2441">
                  <c:v>2439</c:v>
                </c:pt>
                <c:pt idx="2442">
                  <c:v>2440</c:v>
                </c:pt>
                <c:pt idx="2443">
                  <c:v>2441</c:v>
                </c:pt>
                <c:pt idx="2444">
                  <c:v>2442</c:v>
                </c:pt>
                <c:pt idx="2445">
                  <c:v>2443</c:v>
                </c:pt>
                <c:pt idx="2446">
                  <c:v>2444</c:v>
                </c:pt>
                <c:pt idx="2447">
                  <c:v>2445</c:v>
                </c:pt>
                <c:pt idx="2448">
                  <c:v>2446</c:v>
                </c:pt>
                <c:pt idx="2449">
                  <c:v>2447</c:v>
                </c:pt>
                <c:pt idx="2450">
                  <c:v>2448</c:v>
                </c:pt>
                <c:pt idx="2451">
                  <c:v>2449</c:v>
                </c:pt>
                <c:pt idx="2452">
                  <c:v>2450</c:v>
                </c:pt>
                <c:pt idx="2453">
                  <c:v>2451</c:v>
                </c:pt>
                <c:pt idx="2454">
                  <c:v>2452</c:v>
                </c:pt>
                <c:pt idx="2455">
                  <c:v>2453</c:v>
                </c:pt>
                <c:pt idx="2456">
                  <c:v>2454</c:v>
                </c:pt>
                <c:pt idx="2457">
                  <c:v>2455</c:v>
                </c:pt>
                <c:pt idx="2458">
                  <c:v>2456</c:v>
                </c:pt>
                <c:pt idx="2459">
                  <c:v>2457</c:v>
                </c:pt>
                <c:pt idx="2460">
                  <c:v>2458</c:v>
                </c:pt>
                <c:pt idx="2461">
                  <c:v>2459</c:v>
                </c:pt>
                <c:pt idx="2462">
                  <c:v>2460</c:v>
                </c:pt>
                <c:pt idx="2463">
                  <c:v>2461</c:v>
                </c:pt>
                <c:pt idx="2464">
                  <c:v>2462</c:v>
                </c:pt>
                <c:pt idx="2465">
                  <c:v>2463</c:v>
                </c:pt>
                <c:pt idx="2466">
                  <c:v>2464</c:v>
                </c:pt>
                <c:pt idx="2467">
                  <c:v>2465</c:v>
                </c:pt>
                <c:pt idx="2468">
                  <c:v>2466</c:v>
                </c:pt>
                <c:pt idx="2469">
                  <c:v>2467</c:v>
                </c:pt>
                <c:pt idx="2470">
                  <c:v>2468</c:v>
                </c:pt>
                <c:pt idx="2471">
                  <c:v>2469</c:v>
                </c:pt>
                <c:pt idx="2472">
                  <c:v>2470</c:v>
                </c:pt>
                <c:pt idx="2473">
                  <c:v>2471</c:v>
                </c:pt>
                <c:pt idx="2474">
                  <c:v>2472</c:v>
                </c:pt>
                <c:pt idx="2475">
                  <c:v>2473</c:v>
                </c:pt>
                <c:pt idx="2476">
                  <c:v>2474</c:v>
                </c:pt>
                <c:pt idx="2477">
                  <c:v>2475</c:v>
                </c:pt>
                <c:pt idx="2478">
                  <c:v>2476</c:v>
                </c:pt>
                <c:pt idx="2479">
                  <c:v>2477</c:v>
                </c:pt>
                <c:pt idx="2480">
                  <c:v>2478</c:v>
                </c:pt>
                <c:pt idx="2481">
                  <c:v>2479</c:v>
                </c:pt>
                <c:pt idx="2482">
                  <c:v>2480</c:v>
                </c:pt>
                <c:pt idx="2483">
                  <c:v>2481</c:v>
                </c:pt>
                <c:pt idx="2484">
                  <c:v>2482</c:v>
                </c:pt>
                <c:pt idx="2485">
                  <c:v>2483</c:v>
                </c:pt>
                <c:pt idx="2486">
                  <c:v>2484</c:v>
                </c:pt>
                <c:pt idx="2487">
                  <c:v>2485</c:v>
                </c:pt>
                <c:pt idx="2488">
                  <c:v>2486</c:v>
                </c:pt>
                <c:pt idx="2489">
                  <c:v>2487</c:v>
                </c:pt>
                <c:pt idx="2490">
                  <c:v>2488</c:v>
                </c:pt>
                <c:pt idx="2491">
                  <c:v>2489</c:v>
                </c:pt>
                <c:pt idx="2492">
                  <c:v>2490</c:v>
                </c:pt>
                <c:pt idx="2493">
                  <c:v>2491</c:v>
                </c:pt>
                <c:pt idx="2494">
                  <c:v>2492</c:v>
                </c:pt>
                <c:pt idx="2495">
                  <c:v>2493</c:v>
                </c:pt>
                <c:pt idx="2496">
                  <c:v>2494</c:v>
                </c:pt>
                <c:pt idx="2497">
                  <c:v>2495</c:v>
                </c:pt>
                <c:pt idx="2498">
                  <c:v>2496</c:v>
                </c:pt>
                <c:pt idx="2499">
                  <c:v>2497</c:v>
                </c:pt>
                <c:pt idx="2500">
                  <c:v>2498</c:v>
                </c:pt>
                <c:pt idx="2501">
                  <c:v>2499</c:v>
                </c:pt>
                <c:pt idx="2502">
                  <c:v>2500</c:v>
                </c:pt>
                <c:pt idx="2503">
                  <c:v>2501</c:v>
                </c:pt>
                <c:pt idx="2504">
                  <c:v>2502</c:v>
                </c:pt>
                <c:pt idx="2505">
                  <c:v>2503</c:v>
                </c:pt>
                <c:pt idx="2506">
                  <c:v>2504</c:v>
                </c:pt>
                <c:pt idx="2507">
                  <c:v>2505</c:v>
                </c:pt>
                <c:pt idx="2508">
                  <c:v>2506</c:v>
                </c:pt>
                <c:pt idx="2509">
                  <c:v>2507</c:v>
                </c:pt>
                <c:pt idx="2510">
                  <c:v>2508</c:v>
                </c:pt>
                <c:pt idx="2511">
                  <c:v>2509</c:v>
                </c:pt>
                <c:pt idx="2512">
                  <c:v>2510</c:v>
                </c:pt>
                <c:pt idx="2513">
                  <c:v>2511</c:v>
                </c:pt>
                <c:pt idx="2514">
                  <c:v>2512</c:v>
                </c:pt>
                <c:pt idx="2515">
                  <c:v>2513</c:v>
                </c:pt>
                <c:pt idx="2516">
                  <c:v>2514</c:v>
                </c:pt>
                <c:pt idx="2517">
                  <c:v>2515</c:v>
                </c:pt>
                <c:pt idx="2518">
                  <c:v>2516</c:v>
                </c:pt>
                <c:pt idx="2519">
                  <c:v>2517</c:v>
                </c:pt>
                <c:pt idx="2520">
                  <c:v>2518</c:v>
                </c:pt>
                <c:pt idx="2521">
                  <c:v>2519</c:v>
                </c:pt>
                <c:pt idx="2522">
                  <c:v>2520</c:v>
                </c:pt>
                <c:pt idx="2523">
                  <c:v>2521</c:v>
                </c:pt>
                <c:pt idx="2524">
                  <c:v>2522</c:v>
                </c:pt>
                <c:pt idx="2525">
                  <c:v>2523</c:v>
                </c:pt>
                <c:pt idx="2526">
                  <c:v>2524</c:v>
                </c:pt>
                <c:pt idx="2527">
                  <c:v>2525</c:v>
                </c:pt>
                <c:pt idx="2528">
                  <c:v>2526</c:v>
                </c:pt>
                <c:pt idx="2529">
                  <c:v>2527</c:v>
                </c:pt>
                <c:pt idx="2530">
                  <c:v>2528</c:v>
                </c:pt>
                <c:pt idx="2531">
                  <c:v>2529</c:v>
                </c:pt>
                <c:pt idx="2532">
                  <c:v>2530</c:v>
                </c:pt>
                <c:pt idx="2533">
                  <c:v>2531</c:v>
                </c:pt>
                <c:pt idx="2534">
                  <c:v>2532</c:v>
                </c:pt>
                <c:pt idx="2535">
                  <c:v>2533</c:v>
                </c:pt>
                <c:pt idx="2536">
                  <c:v>2534</c:v>
                </c:pt>
                <c:pt idx="2537">
                  <c:v>2535</c:v>
                </c:pt>
                <c:pt idx="2538">
                  <c:v>2536</c:v>
                </c:pt>
                <c:pt idx="2539">
                  <c:v>2537</c:v>
                </c:pt>
                <c:pt idx="2540">
                  <c:v>2538</c:v>
                </c:pt>
                <c:pt idx="2541">
                  <c:v>2539</c:v>
                </c:pt>
                <c:pt idx="2542">
                  <c:v>2540</c:v>
                </c:pt>
                <c:pt idx="2543">
                  <c:v>2541</c:v>
                </c:pt>
                <c:pt idx="2544">
                  <c:v>2542</c:v>
                </c:pt>
                <c:pt idx="2545">
                  <c:v>2543</c:v>
                </c:pt>
                <c:pt idx="2546">
                  <c:v>2544</c:v>
                </c:pt>
                <c:pt idx="2547">
                  <c:v>2545</c:v>
                </c:pt>
                <c:pt idx="2548">
                  <c:v>2546</c:v>
                </c:pt>
                <c:pt idx="2549">
                  <c:v>2547</c:v>
                </c:pt>
                <c:pt idx="2550">
                  <c:v>2548</c:v>
                </c:pt>
                <c:pt idx="2551">
                  <c:v>2549</c:v>
                </c:pt>
                <c:pt idx="2552">
                  <c:v>2550</c:v>
                </c:pt>
                <c:pt idx="2553">
                  <c:v>2551</c:v>
                </c:pt>
                <c:pt idx="2554">
                  <c:v>2552</c:v>
                </c:pt>
                <c:pt idx="2555">
                  <c:v>2553</c:v>
                </c:pt>
                <c:pt idx="2556">
                  <c:v>2554</c:v>
                </c:pt>
                <c:pt idx="2557">
                  <c:v>2555</c:v>
                </c:pt>
                <c:pt idx="2558">
                  <c:v>2556</c:v>
                </c:pt>
                <c:pt idx="2559">
                  <c:v>2557</c:v>
                </c:pt>
                <c:pt idx="2560">
                  <c:v>2558</c:v>
                </c:pt>
                <c:pt idx="2561">
                  <c:v>2559</c:v>
                </c:pt>
                <c:pt idx="2562">
                  <c:v>2560</c:v>
                </c:pt>
                <c:pt idx="2563">
                  <c:v>2561</c:v>
                </c:pt>
                <c:pt idx="2564">
                  <c:v>2562</c:v>
                </c:pt>
                <c:pt idx="2565">
                  <c:v>2563</c:v>
                </c:pt>
                <c:pt idx="2566">
                  <c:v>2564</c:v>
                </c:pt>
                <c:pt idx="2567">
                  <c:v>2565</c:v>
                </c:pt>
                <c:pt idx="2568">
                  <c:v>2566</c:v>
                </c:pt>
                <c:pt idx="2569">
                  <c:v>2567</c:v>
                </c:pt>
                <c:pt idx="2570">
                  <c:v>2568</c:v>
                </c:pt>
                <c:pt idx="2571">
                  <c:v>2569</c:v>
                </c:pt>
                <c:pt idx="2572">
                  <c:v>2570</c:v>
                </c:pt>
                <c:pt idx="2573">
                  <c:v>2571</c:v>
                </c:pt>
                <c:pt idx="2574">
                  <c:v>2572</c:v>
                </c:pt>
                <c:pt idx="2575">
                  <c:v>2573</c:v>
                </c:pt>
                <c:pt idx="2576">
                  <c:v>2574</c:v>
                </c:pt>
                <c:pt idx="2577">
                  <c:v>2575</c:v>
                </c:pt>
                <c:pt idx="2578">
                  <c:v>2576</c:v>
                </c:pt>
                <c:pt idx="2579">
                  <c:v>2577</c:v>
                </c:pt>
                <c:pt idx="2580">
                  <c:v>2578</c:v>
                </c:pt>
                <c:pt idx="2581">
                  <c:v>2579</c:v>
                </c:pt>
                <c:pt idx="2582">
                  <c:v>2580</c:v>
                </c:pt>
                <c:pt idx="2583">
                  <c:v>2581</c:v>
                </c:pt>
                <c:pt idx="2584">
                  <c:v>2582</c:v>
                </c:pt>
                <c:pt idx="2585">
                  <c:v>2583</c:v>
                </c:pt>
                <c:pt idx="2586">
                  <c:v>2584</c:v>
                </c:pt>
                <c:pt idx="2587">
                  <c:v>2585</c:v>
                </c:pt>
                <c:pt idx="2588">
                  <c:v>2586</c:v>
                </c:pt>
                <c:pt idx="2589">
                  <c:v>2587</c:v>
                </c:pt>
                <c:pt idx="2590">
                  <c:v>2588</c:v>
                </c:pt>
                <c:pt idx="2591">
                  <c:v>2589</c:v>
                </c:pt>
                <c:pt idx="2592">
                  <c:v>2590</c:v>
                </c:pt>
                <c:pt idx="2593">
                  <c:v>2591</c:v>
                </c:pt>
                <c:pt idx="2594">
                  <c:v>2592</c:v>
                </c:pt>
                <c:pt idx="2595">
                  <c:v>2593</c:v>
                </c:pt>
                <c:pt idx="2596">
                  <c:v>2594</c:v>
                </c:pt>
                <c:pt idx="2597">
                  <c:v>2595</c:v>
                </c:pt>
                <c:pt idx="2598">
                  <c:v>2596</c:v>
                </c:pt>
                <c:pt idx="2599">
                  <c:v>2597</c:v>
                </c:pt>
                <c:pt idx="2600">
                  <c:v>2598</c:v>
                </c:pt>
                <c:pt idx="2601">
                  <c:v>2599</c:v>
                </c:pt>
                <c:pt idx="2602">
                  <c:v>2600</c:v>
                </c:pt>
                <c:pt idx="2603">
                  <c:v>2601</c:v>
                </c:pt>
                <c:pt idx="2604">
                  <c:v>2602</c:v>
                </c:pt>
                <c:pt idx="2605">
                  <c:v>2603</c:v>
                </c:pt>
                <c:pt idx="2606">
                  <c:v>2604</c:v>
                </c:pt>
                <c:pt idx="2607">
                  <c:v>2605</c:v>
                </c:pt>
                <c:pt idx="2608">
                  <c:v>2606</c:v>
                </c:pt>
                <c:pt idx="2609">
                  <c:v>2607</c:v>
                </c:pt>
                <c:pt idx="2610">
                  <c:v>2608</c:v>
                </c:pt>
                <c:pt idx="2611">
                  <c:v>2609</c:v>
                </c:pt>
                <c:pt idx="2612">
                  <c:v>2610</c:v>
                </c:pt>
                <c:pt idx="2613">
                  <c:v>2611</c:v>
                </c:pt>
                <c:pt idx="2614">
                  <c:v>2612</c:v>
                </c:pt>
                <c:pt idx="2615">
                  <c:v>2613</c:v>
                </c:pt>
                <c:pt idx="2616">
                  <c:v>2614</c:v>
                </c:pt>
                <c:pt idx="2617">
                  <c:v>2615</c:v>
                </c:pt>
                <c:pt idx="2618">
                  <c:v>2616</c:v>
                </c:pt>
                <c:pt idx="2619">
                  <c:v>2617</c:v>
                </c:pt>
                <c:pt idx="2620">
                  <c:v>2618</c:v>
                </c:pt>
                <c:pt idx="2621">
                  <c:v>2619</c:v>
                </c:pt>
                <c:pt idx="2622">
                  <c:v>2620</c:v>
                </c:pt>
                <c:pt idx="2623">
                  <c:v>2621</c:v>
                </c:pt>
                <c:pt idx="2624">
                  <c:v>2622</c:v>
                </c:pt>
                <c:pt idx="2625">
                  <c:v>2623</c:v>
                </c:pt>
                <c:pt idx="2626">
                  <c:v>2624</c:v>
                </c:pt>
                <c:pt idx="2627">
                  <c:v>2625</c:v>
                </c:pt>
                <c:pt idx="2628">
                  <c:v>2626</c:v>
                </c:pt>
                <c:pt idx="2629">
                  <c:v>2627</c:v>
                </c:pt>
                <c:pt idx="2630">
                  <c:v>2628</c:v>
                </c:pt>
                <c:pt idx="2631">
                  <c:v>2629</c:v>
                </c:pt>
                <c:pt idx="2632">
                  <c:v>2630</c:v>
                </c:pt>
                <c:pt idx="2633">
                  <c:v>2631</c:v>
                </c:pt>
                <c:pt idx="2634">
                  <c:v>2632</c:v>
                </c:pt>
                <c:pt idx="2635">
                  <c:v>2633</c:v>
                </c:pt>
                <c:pt idx="2636">
                  <c:v>2634</c:v>
                </c:pt>
                <c:pt idx="2637">
                  <c:v>2635</c:v>
                </c:pt>
                <c:pt idx="2638">
                  <c:v>2636</c:v>
                </c:pt>
                <c:pt idx="2639">
                  <c:v>2637</c:v>
                </c:pt>
                <c:pt idx="2640">
                  <c:v>2638</c:v>
                </c:pt>
                <c:pt idx="2641">
                  <c:v>2639</c:v>
                </c:pt>
                <c:pt idx="2642">
                  <c:v>2640</c:v>
                </c:pt>
                <c:pt idx="2643">
                  <c:v>2641</c:v>
                </c:pt>
                <c:pt idx="2644">
                  <c:v>2642</c:v>
                </c:pt>
                <c:pt idx="2645">
                  <c:v>2643</c:v>
                </c:pt>
                <c:pt idx="2646">
                  <c:v>2644</c:v>
                </c:pt>
                <c:pt idx="2647">
                  <c:v>2645</c:v>
                </c:pt>
                <c:pt idx="2648">
                  <c:v>2646</c:v>
                </c:pt>
                <c:pt idx="2649">
                  <c:v>2647</c:v>
                </c:pt>
                <c:pt idx="2650">
                  <c:v>2648</c:v>
                </c:pt>
                <c:pt idx="2651">
                  <c:v>2649</c:v>
                </c:pt>
                <c:pt idx="2652">
                  <c:v>2650</c:v>
                </c:pt>
                <c:pt idx="2653">
                  <c:v>2651</c:v>
                </c:pt>
                <c:pt idx="2654">
                  <c:v>2652</c:v>
                </c:pt>
                <c:pt idx="2655">
                  <c:v>2653</c:v>
                </c:pt>
                <c:pt idx="2656">
                  <c:v>2654</c:v>
                </c:pt>
                <c:pt idx="2657">
                  <c:v>2655</c:v>
                </c:pt>
                <c:pt idx="2658">
                  <c:v>2656</c:v>
                </c:pt>
                <c:pt idx="2659">
                  <c:v>2657</c:v>
                </c:pt>
                <c:pt idx="2660">
                  <c:v>2658</c:v>
                </c:pt>
                <c:pt idx="2661">
                  <c:v>2659</c:v>
                </c:pt>
                <c:pt idx="2662">
                  <c:v>2660</c:v>
                </c:pt>
                <c:pt idx="2663">
                  <c:v>2661</c:v>
                </c:pt>
                <c:pt idx="2664">
                  <c:v>2662</c:v>
                </c:pt>
                <c:pt idx="2665">
                  <c:v>2663</c:v>
                </c:pt>
                <c:pt idx="2666">
                  <c:v>2664</c:v>
                </c:pt>
                <c:pt idx="2667">
                  <c:v>2665</c:v>
                </c:pt>
                <c:pt idx="2668">
                  <c:v>2666</c:v>
                </c:pt>
                <c:pt idx="2669">
                  <c:v>2667</c:v>
                </c:pt>
                <c:pt idx="2670">
                  <c:v>2668</c:v>
                </c:pt>
                <c:pt idx="2671">
                  <c:v>2669</c:v>
                </c:pt>
                <c:pt idx="2672">
                  <c:v>2670</c:v>
                </c:pt>
                <c:pt idx="2673">
                  <c:v>2671</c:v>
                </c:pt>
                <c:pt idx="2674">
                  <c:v>2672</c:v>
                </c:pt>
                <c:pt idx="2675">
                  <c:v>2673</c:v>
                </c:pt>
                <c:pt idx="2676">
                  <c:v>2674</c:v>
                </c:pt>
                <c:pt idx="2677">
                  <c:v>2675</c:v>
                </c:pt>
                <c:pt idx="2678">
                  <c:v>2676</c:v>
                </c:pt>
                <c:pt idx="2679">
                  <c:v>2677</c:v>
                </c:pt>
                <c:pt idx="2680">
                  <c:v>2678</c:v>
                </c:pt>
                <c:pt idx="2681">
                  <c:v>2679</c:v>
                </c:pt>
                <c:pt idx="2682">
                  <c:v>2680</c:v>
                </c:pt>
                <c:pt idx="2683">
                  <c:v>2681</c:v>
                </c:pt>
                <c:pt idx="2684">
                  <c:v>2682</c:v>
                </c:pt>
                <c:pt idx="2685">
                  <c:v>2683</c:v>
                </c:pt>
                <c:pt idx="2686">
                  <c:v>2684</c:v>
                </c:pt>
                <c:pt idx="2687">
                  <c:v>2685</c:v>
                </c:pt>
                <c:pt idx="2688">
                  <c:v>2686</c:v>
                </c:pt>
                <c:pt idx="2689">
                  <c:v>2687</c:v>
                </c:pt>
                <c:pt idx="2690">
                  <c:v>2688</c:v>
                </c:pt>
                <c:pt idx="2691">
                  <c:v>2689</c:v>
                </c:pt>
                <c:pt idx="2692">
                  <c:v>2690</c:v>
                </c:pt>
                <c:pt idx="2693">
                  <c:v>2691</c:v>
                </c:pt>
                <c:pt idx="2694">
                  <c:v>2692</c:v>
                </c:pt>
                <c:pt idx="2695">
                  <c:v>2693</c:v>
                </c:pt>
                <c:pt idx="2696">
                  <c:v>2694</c:v>
                </c:pt>
                <c:pt idx="2697">
                  <c:v>2695</c:v>
                </c:pt>
                <c:pt idx="2698">
                  <c:v>2696</c:v>
                </c:pt>
                <c:pt idx="2699">
                  <c:v>2697</c:v>
                </c:pt>
                <c:pt idx="2700">
                  <c:v>2698</c:v>
                </c:pt>
                <c:pt idx="2701">
                  <c:v>2699</c:v>
                </c:pt>
                <c:pt idx="2702">
                  <c:v>2700</c:v>
                </c:pt>
                <c:pt idx="2703">
                  <c:v>2701</c:v>
                </c:pt>
                <c:pt idx="2704">
                  <c:v>2702</c:v>
                </c:pt>
                <c:pt idx="2705">
                  <c:v>2703</c:v>
                </c:pt>
                <c:pt idx="2706">
                  <c:v>2704</c:v>
                </c:pt>
                <c:pt idx="2707">
                  <c:v>2705</c:v>
                </c:pt>
                <c:pt idx="2708">
                  <c:v>2706</c:v>
                </c:pt>
                <c:pt idx="2709">
                  <c:v>2707</c:v>
                </c:pt>
                <c:pt idx="2710">
                  <c:v>2708</c:v>
                </c:pt>
                <c:pt idx="2711">
                  <c:v>2709</c:v>
                </c:pt>
                <c:pt idx="2712">
                  <c:v>2710</c:v>
                </c:pt>
                <c:pt idx="2713">
                  <c:v>2711</c:v>
                </c:pt>
                <c:pt idx="2714">
                  <c:v>2712</c:v>
                </c:pt>
                <c:pt idx="2715">
                  <c:v>2713</c:v>
                </c:pt>
                <c:pt idx="2716">
                  <c:v>2714</c:v>
                </c:pt>
                <c:pt idx="2717">
                  <c:v>2715</c:v>
                </c:pt>
                <c:pt idx="2718">
                  <c:v>2716</c:v>
                </c:pt>
                <c:pt idx="2719">
                  <c:v>2717</c:v>
                </c:pt>
                <c:pt idx="2720">
                  <c:v>2718</c:v>
                </c:pt>
                <c:pt idx="2721">
                  <c:v>2719</c:v>
                </c:pt>
                <c:pt idx="2722">
                  <c:v>2720</c:v>
                </c:pt>
                <c:pt idx="2723">
                  <c:v>2721</c:v>
                </c:pt>
                <c:pt idx="2724">
                  <c:v>2722</c:v>
                </c:pt>
                <c:pt idx="2725">
                  <c:v>2723</c:v>
                </c:pt>
                <c:pt idx="2726">
                  <c:v>2724</c:v>
                </c:pt>
                <c:pt idx="2727">
                  <c:v>2725</c:v>
                </c:pt>
                <c:pt idx="2728">
                  <c:v>2726</c:v>
                </c:pt>
                <c:pt idx="2729">
                  <c:v>2727</c:v>
                </c:pt>
                <c:pt idx="2730">
                  <c:v>2728</c:v>
                </c:pt>
                <c:pt idx="2731">
                  <c:v>2729</c:v>
                </c:pt>
                <c:pt idx="2732">
                  <c:v>2730</c:v>
                </c:pt>
                <c:pt idx="2733">
                  <c:v>2731</c:v>
                </c:pt>
                <c:pt idx="2734">
                  <c:v>2732</c:v>
                </c:pt>
                <c:pt idx="2735">
                  <c:v>2733</c:v>
                </c:pt>
                <c:pt idx="2736">
                  <c:v>2734</c:v>
                </c:pt>
                <c:pt idx="2737">
                  <c:v>2735</c:v>
                </c:pt>
                <c:pt idx="2738">
                  <c:v>2736</c:v>
                </c:pt>
                <c:pt idx="2739">
                  <c:v>2737</c:v>
                </c:pt>
                <c:pt idx="2740">
                  <c:v>2738</c:v>
                </c:pt>
                <c:pt idx="2741">
                  <c:v>2739</c:v>
                </c:pt>
                <c:pt idx="2742">
                  <c:v>2740</c:v>
                </c:pt>
                <c:pt idx="2743">
                  <c:v>2741</c:v>
                </c:pt>
                <c:pt idx="2744">
                  <c:v>2742</c:v>
                </c:pt>
                <c:pt idx="2745">
                  <c:v>2743</c:v>
                </c:pt>
                <c:pt idx="2746">
                  <c:v>2744</c:v>
                </c:pt>
                <c:pt idx="2747">
                  <c:v>2745</c:v>
                </c:pt>
                <c:pt idx="2748">
                  <c:v>2746</c:v>
                </c:pt>
                <c:pt idx="2749">
                  <c:v>2747</c:v>
                </c:pt>
                <c:pt idx="2750">
                  <c:v>2748</c:v>
                </c:pt>
                <c:pt idx="2751">
                  <c:v>2749</c:v>
                </c:pt>
                <c:pt idx="2752">
                  <c:v>2750</c:v>
                </c:pt>
                <c:pt idx="2753">
                  <c:v>2751</c:v>
                </c:pt>
                <c:pt idx="2754">
                  <c:v>2752</c:v>
                </c:pt>
                <c:pt idx="2755">
                  <c:v>2753</c:v>
                </c:pt>
                <c:pt idx="2756">
                  <c:v>2754</c:v>
                </c:pt>
                <c:pt idx="2757">
                  <c:v>2755</c:v>
                </c:pt>
                <c:pt idx="2758">
                  <c:v>2756</c:v>
                </c:pt>
                <c:pt idx="2759">
                  <c:v>2757</c:v>
                </c:pt>
                <c:pt idx="2760">
                  <c:v>2758</c:v>
                </c:pt>
                <c:pt idx="2761">
                  <c:v>2759</c:v>
                </c:pt>
                <c:pt idx="2762">
                  <c:v>2760</c:v>
                </c:pt>
                <c:pt idx="2763">
                  <c:v>2761</c:v>
                </c:pt>
                <c:pt idx="2764">
                  <c:v>2762</c:v>
                </c:pt>
                <c:pt idx="2765">
                  <c:v>2763</c:v>
                </c:pt>
                <c:pt idx="2766">
                  <c:v>2764</c:v>
                </c:pt>
                <c:pt idx="2767">
                  <c:v>2765</c:v>
                </c:pt>
                <c:pt idx="2768">
                  <c:v>2766</c:v>
                </c:pt>
                <c:pt idx="2769">
                  <c:v>2767</c:v>
                </c:pt>
                <c:pt idx="2770">
                  <c:v>2768</c:v>
                </c:pt>
                <c:pt idx="2771">
                  <c:v>2769</c:v>
                </c:pt>
                <c:pt idx="2772">
                  <c:v>2770</c:v>
                </c:pt>
                <c:pt idx="2773">
                  <c:v>2771</c:v>
                </c:pt>
                <c:pt idx="2774">
                  <c:v>2772</c:v>
                </c:pt>
                <c:pt idx="2775">
                  <c:v>2773</c:v>
                </c:pt>
                <c:pt idx="2776">
                  <c:v>2774</c:v>
                </c:pt>
                <c:pt idx="2777">
                  <c:v>2775</c:v>
                </c:pt>
                <c:pt idx="2778">
                  <c:v>2776</c:v>
                </c:pt>
                <c:pt idx="2779">
                  <c:v>2777</c:v>
                </c:pt>
                <c:pt idx="2780">
                  <c:v>2778</c:v>
                </c:pt>
                <c:pt idx="2781">
                  <c:v>2779</c:v>
                </c:pt>
                <c:pt idx="2782">
                  <c:v>2780</c:v>
                </c:pt>
                <c:pt idx="2783">
                  <c:v>2781</c:v>
                </c:pt>
                <c:pt idx="2784">
                  <c:v>2782</c:v>
                </c:pt>
                <c:pt idx="2785">
                  <c:v>2783</c:v>
                </c:pt>
                <c:pt idx="2786">
                  <c:v>2784</c:v>
                </c:pt>
                <c:pt idx="2787">
                  <c:v>2785</c:v>
                </c:pt>
                <c:pt idx="2788">
                  <c:v>2786</c:v>
                </c:pt>
                <c:pt idx="2789">
                  <c:v>2787</c:v>
                </c:pt>
                <c:pt idx="2790">
                  <c:v>2788</c:v>
                </c:pt>
                <c:pt idx="2791">
                  <c:v>2789</c:v>
                </c:pt>
                <c:pt idx="2792">
                  <c:v>2790</c:v>
                </c:pt>
                <c:pt idx="2793">
                  <c:v>2791</c:v>
                </c:pt>
                <c:pt idx="2794">
                  <c:v>2792</c:v>
                </c:pt>
                <c:pt idx="2795">
                  <c:v>2793</c:v>
                </c:pt>
                <c:pt idx="2796">
                  <c:v>2794</c:v>
                </c:pt>
                <c:pt idx="2797">
                  <c:v>2795</c:v>
                </c:pt>
                <c:pt idx="2798">
                  <c:v>2796</c:v>
                </c:pt>
                <c:pt idx="2799">
                  <c:v>2797</c:v>
                </c:pt>
                <c:pt idx="2800">
                  <c:v>2798</c:v>
                </c:pt>
                <c:pt idx="2801">
                  <c:v>2799</c:v>
                </c:pt>
                <c:pt idx="2802">
                  <c:v>2800</c:v>
                </c:pt>
                <c:pt idx="2803">
                  <c:v>2801</c:v>
                </c:pt>
                <c:pt idx="2804">
                  <c:v>2802</c:v>
                </c:pt>
                <c:pt idx="2805">
                  <c:v>2803</c:v>
                </c:pt>
                <c:pt idx="2806">
                  <c:v>2804</c:v>
                </c:pt>
                <c:pt idx="2807">
                  <c:v>2805</c:v>
                </c:pt>
                <c:pt idx="2808">
                  <c:v>2806</c:v>
                </c:pt>
                <c:pt idx="2809">
                  <c:v>2807</c:v>
                </c:pt>
                <c:pt idx="2810">
                  <c:v>2808</c:v>
                </c:pt>
                <c:pt idx="2811">
                  <c:v>2809</c:v>
                </c:pt>
                <c:pt idx="2812">
                  <c:v>2810</c:v>
                </c:pt>
                <c:pt idx="2813">
                  <c:v>2811</c:v>
                </c:pt>
                <c:pt idx="2814">
                  <c:v>2812</c:v>
                </c:pt>
                <c:pt idx="2815">
                  <c:v>2813</c:v>
                </c:pt>
                <c:pt idx="2816">
                  <c:v>2814</c:v>
                </c:pt>
                <c:pt idx="2817">
                  <c:v>2815</c:v>
                </c:pt>
                <c:pt idx="2818">
                  <c:v>2816</c:v>
                </c:pt>
                <c:pt idx="2819">
                  <c:v>2817</c:v>
                </c:pt>
                <c:pt idx="2820">
                  <c:v>2818</c:v>
                </c:pt>
                <c:pt idx="2821">
                  <c:v>2819</c:v>
                </c:pt>
                <c:pt idx="2822">
                  <c:v>2820</c:v>
                </c:pt>
                <c:pt idx="2823">
                  <c:v>2821</c:v>
                </c:pt>
                <c:pt idx="2824">
                  <c:v>2822</c:v>
                </c:pt>
                <c:pt idx="2825">
                  <c:v>2823</c:v>
                </c:pt>
                <c:pt idx="2826">
                  <c:v>2824</c:v>
                </c:pt>
                <c:pt idx="2827">
                  <c:v>2825</c:v>
                </c:pt>
                <c:pt idx="2828">
                  <c:v>2826</c:v>
                </c:pt>
                <c:pt idx="2829">
                  <c:v>2827</c:v>
                </c:pt>
                <c:pt idx="2830">
                  <c:v>2828</c:v>
                </c:pt>
                <c:pt idx="2831">
                  <c:v>2829</c:v>
                </c:pt>
                <c:pt idx="2832">
                  <c:v>2830</c:v>
                </c:pt>
                <c:pt idx="2833">
                  <c:v>2831</c:v>
                </c:pt>
                <c:pt idx="2834">
                  <c:v>2832</c:v>
                </c:pt>
                <c:pt idx="2835">
                  <c:v>2833</c:v>
                </c:pt>
                <c:pt idx="2836">
                  <c:v>2834</c:v>
                </c:pt>
                <c:pt idx="2837">
                  <c:v>2835</c:v>
                </c:pt>
                <c:pt idx="2838">
                  <c:v>2836</c:v>
                </c:pt>
                <c:pt idx="2839">
                  <c:v>2837</c:v>
                </c:pt>
                <c:pt idx="2840">
                  <c:v>2838</c:v>
                </c:pt>
                <c:pt idx="2841">
                  <c:v>2839</c:v>
                </c:pt>
                <c:pt idx="2842">
                  <c:v>2840</c:v>
                </c:pt>
                <c:pt idx="2843">
                  <c:v>2841</c:v>
                </c:pt>
                <c:pt idx="2844">
                  <c:v>2842</c:v>
                </c:pt>
                <c:pt idx="2845">
                  <c:v>2843</c:v>
                </c:pt>
                <c:pt idx="2846">
                  <c:v>2844</c:v>
                </c:pt>
                <c:pt idx="2847">
                  <c:v>2845</c:v>
                </c:pt>
                <c:pt idx="2848">
                  <c:v>2846</c:v>
                </c:pt>
                <c:pt idx="2849">
                  <c:v>2847</c:v>
                </c:pt>
                <c:pt idx="2850">
                  <c:v>2848</c:v>
                </c:pt>
                <c:pt idx="2851">
                  <c:v>2849</c:v>
                </c:pt>
                <c:pt idx="2852">
                  <c:v>2850</c:v>
                </c:pt>
                <c:pt idx="2853">
                  <c:v>2851</c:v>
                </c:pt>
                <c:pt idx="2854">
                  <c:v>2852</c:v>
                </c:pt>
                <c:pt idx="2855">
                  <c:v>2853</c:v>
                </c:pt>
                <c:pt idx="2856">
                  <c:v>2854</c:v>
                </c:pt>
                <c:pt idx="2857">
                  <c:v>2855</c:v>
                </c:pt>
                <c:pt idx="2858">
                  <c:v>2856</c:v>
                </c:pt>
                <c:pt idx="2859">
                  <c:v>2857</c:v>
                </c:pt>
                <c:pt idx="2860">
                  <c:v>2858</c:v>
                </c:pt>
                <c:pt idx="2861">
                  <c:v>2859</c:v>
                </c:pt>
                <c:pt idx="2862">
                  <c:v>2860</c:v>
                </c:pt>
                <c:pt idx="2863">
                  <c:v>2861</c:v>
                </c:pt>
                <c:pt idx="2864">
                  <c:v>2862</c:v>
                </c:pt>
                <c:pt idx="2865">
                  <c:v>2863</c:v>
                </c:pt>
                <c:pt idx="2866">
                  <c:v>2864</c:v>
                </c:pt>
                <c:pt idx="2867">
                  <c:v>2865</c:v>
                </c:pt>
                <c:pt idx="2868">
                  <c:v>2866</c:v>
                </c:pt>
                <c:pt idx="2869">
                  <c:v>2867</c:v>
                </c:pt>
                <c:pt idx="2870">
                  <c:v>2868</c:v>
                </c:pt>
                <c:pt idx="2871">
                  <c:v>2869</c:v>
                </c:pt>
                <c:pt idx="2872">
                  <c:v>2870</c:v>
                </c:pt>
                <c:pt idx="2873">
                  <c:v>2871</c:v>
                </c:pt>
                <c:pt idx="2874">
                  <c:v>2872</c:v>
                </c:pt>
                <c:pt idx="2875">
                  <c:v>2873</c:v>
                </c:pt>
                <c:pt idx="2876">
                  <c:v>2874</c:v>
                </c:pt>
                <c:pt idx="2877">
                  <c:v>2875</c:v>
                </c:pt>
                <c:pt idx="2878">
                  <c:v>2876</c:v>
                </c:pt>
                <c:pt idx="2879">
                  <c:v>2877</c:v>
                </c:pt>
                <c:pt idx="2880">
                  <c:v>2878</c:v>
                </c:pt>
                <c:pt idx="2881">
                  <c:v>2879</c:v>
                </c:pt>
                <c:pt idx="2882">
                  <c:v>2880</c:v>
                </c:pt>
                <c:pt idx="2883">
                  <c:v>2881</c:v>
                </c:pt>
                <c:pt idx="2884">
                  <c:v>2882</c:v>
                </c:pt>
                <c:pt idx="2885">
                  <c:v>2883</c:v>
                </c:pt>
                <c:pt idx="2886">
                  <c:v>2884</c:v>
                </c:pt>
                <c:pt idx="2887">
                  <c:v>2885</c:v>
                </c:pt>
                <c:pt idx="2888">
                  <c:v>2886</c:v>
                </c:pt>
                <c:pt idx="2889">
                  <c:v>2887</c:v>
                </c:pt>
                <c:pt idx="2890">
                  <c:v>2888</c:v>
                </c:pt>
                <c:pt idx="2891">
                  <c:v>2889</c:v>
                </c:pt>
                <c:pt idx="2892">
                  <c:v>2890</c:v>
                </c:pt>
                <c:pt idx="2893">
                  <c:v>2891</c:v>
                </c:pt>
                <c:pt idx="2894">
                  <c:v>2892</c:v>
                </c:pt>
                <c:pt idx="2895">
                  <c:v>2893</c:v>
                </c:pt>
                <c:pt idx="2896">
                  <c:v>2894</c:v>
                </c:pt>
                <c:pt idx="2897">
                  <c:v>2895</c:v>
                </c:pt>
                <c:pt idx="2898">
                  <c:v>2896</c:v>
                </c:pt>
                <c:pt idx="2899">
                  <c:v>2897</c:v>
                </c:pt>
                <c:pt idx="2900">
                  <c:v>2898</c:v>
                </c:pt>
                <c:pt idx="2901">
                  <c:v>2899</c:v>
                </c:pt>
                <c:pt idx="2902">
                  <c:v>2900</c:v>
                </c:pt>
                <c:pt idx="2903">
                  <c:v>2901</c:v>
                </c:pt>
                <c:pt idx="2904">
                  <c:v>2902</c:v>
                </c:pt>
                <c:pt idx="2905">
                  <c:v>2903</c:v>
                </c:pt>
                <c:pt idx="2906">
                  <c:v>2904</c:v>
                </c:pt>
                <c:pt idx="2907">
                  <c:v>2905</c:v>
                </c:pt>
                <c:pt idx="2908">
                  <c:v>2906</c:v>
                </c:pt>
                <c:pt idx="2909">
                  <c:v>2907</c:v>
                </c:pt>
                <c:pt idx="2910">
                  <c:v>2908</c:v>
                </c:pt>
                <c:pt idx="2911">
                  <c:v>2909</c:v>
                </c:pt>
                <c:pt idx="2912">
                  <c:v>2910</c:v>
                </c:pt>
                <c:pt idx="2913">
                  <c:v>2911</c:v>
                </c:pt>
                <c:pt idx="2914">
                  <c:v>2912</c:v>
                </c:pt>
                <c:pt idx="2915">
                  <c:v>2913</c:v>
                </c:pt>
                <c:pt idx="2916">
                  <c:v>2914</c:v>
                </c:pt>
                <c:pt idx="2917">
                  <c:v>2915</c:v>
                </c:pt>
                <c:pt idx="2918">
                  <c:v>2916</c:v>
                </c:pt>
                <c:pt idx="2919">
                  <c:v>2917</c:v>
                </c:pt>
                <c:pt idx="2920">
                  <c:v>2918</c:v>
                </c:pt>
                <c:pt idx="2921">
                  <c:v>2919</c:v>
                </c:pt>
                <c:pt idx="2922">
                  <c:v>2920</c:v>
                </c:pt>
                <c:pt idx="2923">
                  <c:v>2921</c:v>
                </c:pt>
                <c:pt idx="2924">
                  <c:v>2922</c:v>
                </c:pt>
                <c:pt idx="2925">
                  <c:v>2923</c:v>
                </c:pt>
                <c:pt idx="2926">
                  <c:v>2924</c:v>
                </c:pt>
                <c:pt idx="2927">
                  <c:v>2925</c:v>
                </c:pt>
                <c:pt idx="2928">
                  <c:v>2926</c:v>
                </c:pt>
                <c:pt idx="2929">
                  <c:v>2927</c:v>
                </c:pt>
                <c:pt idx="2930">
                  <c:v>2928</c:v>
                </c:pt>
                <c:pt idx="2931">
                  <c:v>2929</c:v>
                </c:pt>
                <c:pt idx="2932">
                  <c:v>2930</c:v>
                </c:pt>
                <c:pt idx="2933">
                  <c:v>2931</c:v>
                </c:pt>
                <c:pt idx="2934">
                  <c:v>2932</c:v>
                </c:pt>
                <c:pt idx="2935">
                  <c:v>2933</c:v>
                </c:pt>
                <c:pt idx="2936">
                  <c:v>2934</c:v>
                </c:pt>
                <c:pt idx="2937">
                  <c:v>2935</c:v>
                </c:pt>
                <c:pt idx="2938">
                  <c:v>2936</c:v>
                </c:pt>
                <c:pt idx="2939">
                  <c:v>2937</c:v>
                </c:pt>
                <c:pt idx="2940">
                  <c:v>2938</c:v>
                </c:pt>
                <c:pt idx="2941">
                  <c:v>2939</c:v>
                </c:pt>
                <c:pt idx="2942">
                  <c:v>2940</c:v>
                </c:pt>
                <c:pt idx="2943">
                  <c:v>2941</c:v>
                </c:pt>
                <c:pt idx="2944">
                  <c:v>2942</c:v>
                </c:pt>
                <c:pt idx="2945">
                  <c:v>2943</c:v>
                </c:pt>
                <c:pt idx="2946">
                  <c:v>2944</c:v>
                </c:pt>
                <c:pt idx="2947">
                  <c:v>2945</c:v>
                </c:pt>
                <c:pt idx="2948">
                  <c:v>2946</c:v>
                </c:pt>
                <c:pt idx="2949">
                  <c:v>2947</c:v>
                </c:pt>
                <c:pt idx="2950">
                  <c:v>2948</c:v>
                </c:pt>
                <c:pt idx="2951">
                  <c:v>2949</c:v>
                </c:pt>
                <c:pt idx="2952">
                  <c:v>2950</c:v>
                </c:pt>
                <c:pt idx="2953">
                  <c:v>2951</c:v>
                </c:pt>
                <c:pt idx="2954">
                  <c:v>2952</c:v>
                </c:pt>
                <c:pt idx="2955">
                  <c:v>2953</c:v>
                </c:pt>
                <c:pt idx="2956">
                  <c:v>2954</c:v>
                </c:pt>
                <c:pt idx="2957">
                  <c:v>2955</c:v>
                </c:pt>
                <c:pt idx="2958">
                  <c:v>2956</c:v>
                </c:pt>
                <c:pt idx="2959">
                  <c:v>2957</c:v>
                </c:pt>
                <c:pt idx="2960">
                  <c:v>2958</c:v>
                </c:pt>
                <c:pt idx="2961">
                  <c:v>2959</c:v>
                </c:pt>
                <c:pt idx="2962">
                  <c:v>2960</c:v>
                </c:pt>
                <c:pt idx="2963">
                  <c:v>2961</c:v>
                </c:pt>
                <c:pt idx="2964">
                  <c:v>2962</c:v>
                </c:pt>
                <c:pt idx="2965">
                  <c:v>2963</c:v>
                </c:pt>
                <c:pt idx="2966">
                  <c:v>2964</c:v>
                </c:pt>
                <c:pt idx="2967">
                  <c:v>2965</c:v>
                </c:pt>
                <c:pt idx="2968">
                  <c:v>2966</c:v>
                </c:pt>
                <c:pt idx="2969">
                  <c:v>2967</c:v>
                </c:pt>
                <c:pt idx="2970">
                  <c:v>2968</c:v>
                </c:pt>
                <c:pt idx="2971">
                  <c:v>2969</c:v>
                </c:pt>
                <c:pt idx="2972">
                  <c:v>2970</c:v>
                </c:pt>
                <c:pt idx="2973">
                  <c:v>2971</c:v>
                </c:pt>
                <c:pt idx="2974">
                  <c:v>2972</c:v>
                </c:pt>
                <c:pt idx="2975">
                  <c:v>2973</c:v>
                </c:pt>
                <c:pt idx="2976">
                  <c:v>2974</c:v>
                </c:pt>
                <c:pt idx="2977">
                  <c:v>2975</c:v>
                </c:pt>
                <c:pt idx="2978">
                  <c:v>2976</c:v>
                </c:pt>
                <c:pt idx="2979">
                  <c:v>2977</c:v>
                </c:pt>
                <c:pt idx="2980">
                  <c:v>2978</c:v>
                </c:pt>
                <c:pt idx="2981">
                  <c:v>2979</c:v>
                </c:pt>
                <c:pt idx="2982">
                  <c:v>2980</c:v>
                </c:pt>
                <c:pt idx="2983">
                  <c:v>2981</c:v>
                </c:pt>
                <c:pt idx="2984">
                  <c:v>2982</c:v>
                </c:pt>
                <c:pt idx="2985">
                  <c:v>2983</c:v>
                </c:pt>
                <c:pt idx="2986">
                  <c:v>2984</c:v>
                </c:pt>
                <c:pt idx="2987">
                  <c:v>2985</c:v>
                </c:pt>
                <c:pt idx="2988">
                  <c:v>2986</c:v>
                </c:pt>
                <c:pt idx="2989">
                  <c:v>2987</c:v>
                </c:pt>
                <c:pt idx="2990">
                  <c:v>2988</c:v>
                </c:pt>
                <c:pt idx="2991">
                  <c:v>2989</c:v>
                </c:pt>
                <c:pt idx="2992">
                  <c:v>2990</c:v>
                </c:pt>
                <c:pt idx="2993">
                  <c:v>2991</c:v>
                </c:pt>
                <c:pt idx="2994">
                  <c:v>2992</c:v>
                </c:pt>
                <c:pt idx="2995">
                  <c:v>2993</c:v>
                </c:pt>
                <c:pt idx="2996">
                  <c:v>2994</c:v>
                </c:pt>
                <c:pt idx="2997">
                  <c:v>2995</c:v>
                </c:pt>
                <c:pt idx="2998">
                  <c:v>2996</c:v>
                </c:pt>
                <c:pt idx="2999">
                  <c:v>2997</c:v>
                </c:pt>
                <c:pt idx="3000">
                  <c:v>2998</c:v>
                </c:pt>
                <c:pt idx="3001">
                  <c:v>2999</c:v>
                </c:pt>
                <c:pt idx="3002">
                  <c:v>3000</c:v>
                </c:pt>
                <c:pt idx="3003">
                  <c:v>3001</c:v>
                </c:pt>
                <c:pt idx="3004">
                  <c:v>3002</c:v>
                </c:pt>
                <c:pt idx="3005">
                  <c:v>3003</c:v>
                </c:pt>
                <c:pt idx="3006">
                  <c:v>3004</c:v>
                </c:pt>
                <c:pt idx="3007">
                  <c:v>3005</c:v>
                </c:pt>
                <c:pt idx="3008">
                  <c:v>3006</c:v>
                </c:pt>
                <c:pt idx="3009">
                  <c:v>3007</c:v>
                </c:pt>
                <c:pt idx="3010">
                  <c:v>3008</c:v>
                </c:pt>
                <c:pt idx="3011">
                  <c:v>3009</c:v>
                </c:pt>
                <c:pt idx="3012">
                  <c:v>3010</c:v>
                </c:pt>
                <c:pt idx="3013">
                  <c:v>3011</c:v>
                </c:pt>
                <c:pt idx="3014">
                  <c:v>3012</c:v>
                </c:pt>
                <c:pt idx="3015">
                  <c:v>3013</c:v>
                </c:pt>
                <c:pt idx="3016">
                  <c:v>3014</c:v>
                </c:pt>
                <c:pt idx="3017">
                  <c:v>3015</c:v>
                </c:pt>
                <c:pt idx="3018">
                  <c:v>3016</c:v>
                </c:pt>
                <c:pt idx="3019">
                  <c:v>3017</c:v>
                </c:pt>
                <c:pt idx="3020">
                  <c:v>3018</c:v>
                </c:pt>
                <c:pt idx="3021">
                  <c:v>3019</c:v>
                </c:pt>
                <c:pt idx="3022">
                  <c:v>3020</c:v>
                </c:pt>
                <c:pt idx="3023">
                  <c:v>3021</c:v>
                </c:pt>
                <c:pt idx="3024">
                  <c:v>3022</c:v>
                </c:pt>
                <c:pt idx="3025">
                  <c:v>3023</c:v>
                </c:pt>
                <c:pt idx="3026">
                  <c:v>3024</c:v>
                </c:pt>
                <c:pt idx="3027">
                  <c:v>3025</c:v>
                </c:pt>
                <c:pt idx="3028">
                  <c:v>3026</c:v>
                </c:pt>
                <c:pt idx="3029">
                  <c:v>3027</c:v>
                </c:pt>
                <c:pt idx="3030">
                  <c:v>3028</c:v>
                </c:pt>
                <c:pt idx="3031">
                  <c:v>3029</c:v>
                </c:pt>
                <c:pt idx="3032">
                  <c:v>3030</c:v>
                </c:pt>
                <c:pt idx="3033">
                  <c:v>3031</c:v>
                </c:pt>
                <c:pt idx="3034">
                  <c:v>3032</c:v>
                </c:pt>
                <c:pt idx="3035">
                  <c:v>3033</c:v>
                </c:pt>
                <c:pt idx="3036">
                  <c:v>3034</c:v>
                </c:pt>
                <c:pt idx="3037">
                  <c:v>3035</c:v>
                </c:pt>
                <c:pt idx="3038">
                  <c:v>3036</c:v>
                </c:pt>
                <c:pt idx="3039">
                  <c:v>3037</c:v>
                </c:pt>
                <c:pt idx="3040">
                  <c:v>3038</c:v>
                </c:pt>
                <c:pt idx="3041">
                  <c:v>3039</c:v>
                </c:pt>
                <c:pt idx="3042">
                  <c:v>3040</c:v>
                </c:pt>
                <c:pt idx="3043">
                  <c:v>3041</c:v>
                </c:pt>
                <c:pt idx="3044">
                  <c:v>3042</c:v>
                </c:pt>
                <c:pt idx="3045">
                  <c:v>3043</c:v>
                </c:pt>
                <c:pt idx="3046">
                  <c:v>3044</c:v>
                </c:pt>
                <c:pt idx="3047">
                  <c:v>3045</c:v>
                </c:pt>
                <c:pt idx="3048">
                  <c:v>3046</c:v>
                </c:pt>
                <c:pt idx="3049">
                  <c:v>3047</c:v>
                </c:pt>
                <c:pt idx="3050">
                  <c:v>3048</c:v>
                </c:pt>
                <c:pt idx="3051">
                  <c:v>3049</c:v>
                </c:pt>
                <c:pt idx="3052">
                  <c:v>3050</c:v>
                </c:pt>
                <c:pt idx="3053">
                  <c:v>3051</c:v>
                </c:pt>
                <c:pt idx="3054">
                  <c:v>3052</c:v>
                </c:pt>
                <c:pt idx="3055">
                  <c:v>3053</c:v>
                </c:pt>
                <c:pt idx="3056">
                  <c:v>3054</c:v>
                </c:pt>
                <c:pt idx="3057">
                  <c:v>3055</c:v>
                </c:pt>
                <c:pt idx="3058">
                  <c:v>3056</c:v>
                </c:pt>
                <c:pt idx="3059">
                  <c:v>3057</c:v>
                </c:pt>
                <c:pt idx="3060">
                  <c:v>3058</c:v>
                </c:pt>
                <c:pt idx="3061">
                  <c:v>3059</c:v>
                </c:pt>
                <c:pt idx="3062">
                  <c:v>3060</c:v>
                </c:pt>
                <c:pt idx="3063">
                  <c:v>3061</c:v>
                </c:pt>
                <c:pt idx="3064">
                  <c:v>3062</c:v>
                </c:pt>
                <c:pt idx="3065">
                  <c:v>3063</c:v>
                </c:pt>
                <c:pt idx="3066">
                  <c:v>3064</c:v>
                </c:pt>
                <c:pt idx="3067">
                  <c:v>3065</c:v>
                </c:pt>
                <c:pt idx="3068">
                  <c:v>3066</c:v>
                </c:pt>
                <c:pt idx="3069">
                  <c:v>3067</c:v>
                </c:pt>
                <c:pt idx="3070">
                  <c:v>3068</c:v>
                </c:pt>
                <c:pt idx="3071">
                  <c:v>3069</c:v>
                </c:pt>
                <c:pt idx="3072">
                  <c:v>3070</c:v>
                </c:pt>
                <c:pt idx="3073">
                  <c:v>3071</c:v>
                </c:pt>
                <c:pt idx="3074">
                  <c:v>3072</c:v>
                </c:pt>
                <c:pt idx="3075">
                  <c:v>3073</c:v>
                </c:pt>
                <c:pt idx="3076">
                  <c:v>3074</c:v>
                </c:pt>
                <c:pt idx="3077">
                  <c:v>3075</c:v>
                </c:pt>
                <c:pt idx="3078">
                  <c:v>3076</c:v>
                </c:pt>
                <c:pt idx="3079">
                  <c:v>3077</c:v>
                </c:pt>
                <c:pt idx="3080">
                  <c:v>3078</c:v>
                </c:pt>
                <c:pt idx="3081">
                  <c:v>3079</c:v>
                </c:pt>
                <c:pt idx="3082">
                  <c:v>3080</c:v>
                </c:pt>
                <c:pt idx="3083">
                  <c:v>3081</c:v>
                </c:pt>
                <c:pt idx="3084">
                  <c:v>3082</c:v>
                </c:pt>
                <c:pt idx="3085">
                  <c:v>3083</c:v>
                </c:pt>
                <c:pt idx="3086">
                  <c:v>3084</c:v>
                </c:pt>
                <c:pt idx="3087">
                  <c:v>3085</c:v>
                </c:pt>
                <c:pt idx="3088">
                  <c:v>3086</c:v>
                </c:pt>
                <c:pt idx="3089">
                  <c:v>3087</c:v>
                </c:pt>
                <c:pt idx="3090">
                  <c:v>3088</c:v>
                </c:pt>
                <c:pt idx="3091">
                  <c:v>3089</c:v>
                </c:pt>
                <c:pt idx="3092">
                  <c:v>3090</c:v>
                </c:pt>
                <c:pt idx="3093">
                  <c:v>3091</c:v>
                </c:pt>
                <c:pt idx="3094">
                  <c:v>3092</c:v>
                </c:pt>
                <c:pt idx="3095">
                  <c:v>3093</c:v>
                </c:pt>
                <c:pt idx="3096">
                  <c:v>3094</c:v>
                </c:pt>
                <c:pt idx="3097">
                  <c:v>3095</c:v>
                </c:pt>
                <c:pt idx="3098">
                  <c:v>3096</c:v>
                </c:pt>
                <c:pt idx="3099">
                  <c:v>3097</c:v>
                </c:pt>
                <c:pt idx="3100">
                  <c:v>3098</c:v>
                </c:pt>
                <c:pt idx="3101">
                  <c:v>3099</c:v>
                </c:pt>
                <c:pt idx="3102">
                  <c:v>3100</c:v>
                </c:pt>
                <c:pt idx="3103">
                  <c:v>3101</c:v>
                </c:pt>
                <c:pt idx="3104">
                  <c:v>3102</c:v>
                </c:pt>
                <c:pt idx="3105">
                  <c:v>3103</c:v>
                </c:pt>
                <c:pt idx="3106">
                  <c:v>3104</c:v>
                </c:pt>
                <c:pt idx="3107">
                  <c:v>3105</c:v>
                </c:pt>
                <c:pt idx="3108">
                  <c:v>3106</c:v>
                </c:pt>
                <c:pt idx="3109">
                  <c:v>3107</c:v>
                </c:pt>
                <c:pt idx="3110">
                  <c:v>3108</c:v>
                </c:pt>
                <c:pt idx="3111">
                  <c:v>3109</c:v>
                </c:pt>
                <c:pt idx="3112">
                  <c:v>3110</c:v>
                </c:pt>
                <c:pt idx="3113">
                  <c:v>3111</c:v>
                </c:pt>
                <c:pt idx="3114">
                  <c:v>3112</c:v>
                </c:pt>
                <c:pt idx="3115">
                  <c:v>3113</c:v>
                </c:pt>
                <c:pt idx="3116">
                  <c:v>3114</c:v>
                </c:pt>
                <c:pt idx="3117">
                  <c:v>3115</c:v>
                </c:pt>
                <c:pt idx="3118">
                  <c:v>3116</c:v>
                </c:pt>
                <c:pt idx="3119">
                  <c:v>3117</c:v>
                </c:pt>
                <c:pt idx="3120">
                  <c:v>3118</c:v>
                </c:pt>
                <c:pt idx="3121">
                  <c:v>3119</c:v>
                </c:pt>
                <c:pt idx="3122">
                  <c:v>3120</c:v>
                </c:pt>
                <c:pt idx="3123">
                  <c:v>3121</c:v>
                </c:pt>
                <c:pt idx="3124">
                  <c:v>3122</c:v>
                </c:pt>
                <c:pt idx="3125">
                  <c:v>3123</c:v>
                </c:pt>
                <c:pt idx="3126">
                  <c:v>3124</c:v>
                </c:pt>
                <c:pt idx="3127">
                  <c:v>3125</c:v>
                </c:pt>
                <c:pt idx="3128">
                  <c:v>3126</c:v>
                </c:pt>
                <c:pt idx="3129">
                  <c:v>3127</c:v>
                </c:pt>
                <c:pt idx="3130">
                  <c:v>3128</c:v>
                </c:pt>
                <c:pt idx="3131">
                  <c:v>3129</c:v>
                </c:pt>
                <c:pt idx="3132">
                  <c:v>3130</c:v>
                </c:pt>
                <c:pt idx="3133">
                  <c:v>3131</c:v>
                </c:pt>
                <c:pt idx="3134">
                  <c:v>3132</c:v>
                </c:pt>
                <c:pt idx="3135">
                  <c:v>3133</c:v>
                </c:pt>
                <c:pt idx="3136">
                  <c:v>3134</c:v>
                </c:pt>
                <c:pt idx="3137">
                  <c:v>3135</c:v>
                </c:pt>
                <c:pt idx="3138">
                  <c:v>3136</c:v>
                </c:pt>
                <c:pt idx="3139">
                  <c:v>3137</c:v>
                </c:pt>
                <c:pt idx="3140">
                  <c:v>3138</c:v>
                </c:pt>
                <c:pt idx="3141">
                  <c:v>3139</c:v>
                </c:pt>
                <c:pt idx="3142">
                  <c:v>3140</c:v>
                </c:pt>
                <c:pt idx="3143">
                  <c:v>3141</c:v>
                </c:pt>
                <c:pt idx="3144">
                  <c:v>3142</c:v>
                </c:pt>
                <c:pt idx="3145">
                  <c:v>3143</c:v>
                </c:pt>
                <c:pt idx="3146">
                  <c:v>3144</c:v>
                </c:pt>
                <c:pt idx="3147">
                  <c:v>3145</c:v>
                </c:pt>
                <c:pt idx="3148">
                  <c:v>3146</c:v>
                </c:pt>
                <c:pt idx="3149">
                  <c:v>3147</c:v>
                </c:pt>
                <c:pt idx="3150">
                  <c:v>3148</c:v>
                </c:pt>
                <c:pt idx="3151">
                  <c:v>3149</c:v>
                </c:pt>
                <c:pt idx="3152">
                  <c:v>3150</c:v>
                </c:pt>
                <c:pt idx="3153">
                  <c:v>3151</c:v>
                </c:pt>
                <c:pt idx="3154">
                  <c:v>3152</c:v>
                </c:pt>
                <c:pt idx="3155">
                  <c:v>3153</c:v>
                </c:pt>
                <c:pt idx="3156">
                  <c:v>3154</c:v>
                </c:pt>
                <c:pt idx="3157">
                  <c:v>3155</c:v>
                </c:pt>
                <c:pt idx="3158">
                  <c:v>3156</c:v>
                </c:pt>
                <c:pt idx="3159">
                  <c:v>3157</c:v>
                </c:pt>
                <c:pt idx="3160">
                  <c:v>3158</c:v>
                </c:pt>
                <c:pt idx="3161">
                  <c:v>3159</c:v>
                </c:pt>
                <c:pt idx="3162">
                  <c:v>3160</c:v>
                </c:pt>
                <c:pt idx="3163">
                  <c:v>3161</c:v>
                </c:pt>
                <c:pt idx="3164">
                  <c:v>3162</c:v>
                </c:pt>
                <c:pt idx="3165">
                  <c:v>3163</c:v>
                </c:pt>
                <c:pt idx="3166">
                  <c:v>3164</c:v>
                </c:pt>
                <c:pt idx="3167">
                  <c:v>3165</c:v>
                </c:pt>
                <c:pt idx="3168">
                  <c:v>3166</c:v>
                </c:pt>
                <c:pt idx="3169">
                  <c:v>3167</c:v>
                </c:pt>
                <c:pt idx="3170">
                  <c:v>3168</c:v>
                </c:pt>
                <c:pt idx="3171">
                  <c:v>3169</c:v>
                </c:pt>
                <c:pt idx="3172">
                  <c:v>3170</c:v>
                </c:pt>
                <c:pt idx="3173">
                  <c:v>3171</c:v>
                </c:pt>
                <c:pt idx="3174">
                  <c:v>3172</c:v>
                </c:pt>
                <c:pt idx="3175">
                  <c:v>3173</c:v>
                </c:pt>
                <c:pt idx="3176">
                  <c:v>3174</c:v>
                </c:pt>
                <c:pt idx="3177">
                  <c:v>3175</c:v>
                </c:pt>
                <c:pt idx="3178">
                  <c:v>3176</c:v>
                </c:pt>
                <c:pt idx="3179">
                  <c:v>3177</c:v>
                </c:pt>
                <c:pt idx="3180">
                  <c:v>3178</c:v>
                </c:pt>
                <c:pt idx="3181">
                  <c:v>3179</c:v>
                </c:pt>
                <c:pt idx="3182">
                  <c:v>3180</c:v>
                </c:pt>
                <c:pt idx="3183">
                  <c:v>3181</c:v>
                </c:pt>
                <c:pt idx="3184">
                  <c:v>3182</c:v>
                </c:pt>
                <c:pt idx="3185">
                  <c:v>3183</c:v>
                </c:pt>
                <c:pt idx="3186">
                  <c:v>3184</c:v>
                </c:pt>
                <c:pt idx="3187">
                  <c:v>3185</c:v>
                </c:pt>
                <c:pt idx="3188">
                  <c:v>3186</c:v>
                </c:pt>
                <c:pt idx="3189">
                  <c:v>3187</c:v>
                </c:pt>
                <c:pt idx="3190">
                  <c:v>3188</c:v>
                </c:pt>
                <c:pt idx="3191">
                  <c:v>3189</c:v>
                </c:pt>
                <c:pt idx="3192">
                  <c:v>3190</c:v>
                </c:pt>
                <c:pt idx="3193">
                  <c:v>3191</c:v>
                </c:pt>
                <c:pt idx="3194">
                  <c:v>3192</c:v>
                </c:pt>
                <c:pt idx="3195">
                  <c:v>3193</c:v>
                </c:pt>
                <c:pt idx="3196">
                  <c:v>3194</c:v>
                </c:pt>
                <c:pt idx="3197">
                  <c:v>3195</c:v>
                </c:pt>
                <c:pt idx="3198">
                  <c:v>3196</c:v>
                </c:pt>
                <c:pt idx="3199">
                  <c:v>3197</c:v>
                </c:pt>
                <c:pt idx="3200">
                  <c:v>3198</c:v>
                </c:pt>
                <c:pt idx="3201">
                  <c:v>3199</c:v>
                </c:pt>
                <c:pt idx="3202">
                  <c:v>3200</c:v>
                </c:pt>
                <c:pt idx="3203">
                  <c:v>3201</c:v>
                </c:pt>
                <c:pt idx="3204">
                  <c:v>3202</c:v>
                </c:pt>
                <c:pt idx="3205">
                  <c:v>3203</c:v>
                </c:pt>
                <c:pt idx="3206">
                  <c:v>3204</c:v>
                </c:pt>
                <c:pt idx="3207">
                  <c:v>3205</c:v>
                </c:pt>
                <c:pt idx="3208">
                  <c:v>3206</c:v>
                </c:pt>
                <c:pt idx="3209">
                  <c:v>3207</c:v>
                </c:pt>
                <c:pt idx="3210">
                  <c:v>3208</c:v>
                </c:pt>
                <c:pt idx="3211">
                  <c:v>3209</c:v>
                </c:pt>
                <c:pt idx="3212">
                  <c:v>3210</c:v>
                </c:pt>
                <c:pt idx="3213">
                  <c:v>3211</c:v>
                </c:pt>
                <c:pt idx="3214">
                  <c:v>3212</c:v>
                </c:pt>
                <c:pt idx="3215">
                  <c:v>3213</c:v>
                </c:pt>
                <c:pt idx="3216">
                  <c:v>3214</c:v>
                </c:pt>
                <c:pt idx="3217">
                  <c:v>3215</c:v>
                </c:pt>
                <c:pt idx="3218">
                  <c:v>3216</c:v>
                </c:pt>
                <c:pt idx="3219">
                  <c:v>3217</c:v>
                </c:pt>
                <c:pt idx="3220">
                  <c:v>3218</c:v>
                </c:pt>
                <c:pt idx="3221">
                  <c:v>3219</c:v>
                </c:pt>
                <c:pt idx="3222">
                  <c:v>3220</c:v>
                </c:pt>
                <c:pt idx="3223">
                  <c:v>3221</c:v>
                </c:pt>
                <c:pt idx="3224">
                  <c:v>3222</c:v>
                </c:pt>
                <c:pt idx="3225">
                  <c:v>3223</c:v>
                </c:pt>
                <c:pt idx="3226">
                  <c:v>3224</c:v>
                </c:pt>
                <c:pt idx="3227">
                  <c:v>3225</c:v>
                </c:pt>
                <c:pt idx="3228">
                  <c:v>3226</c:v>
                </c:pt>
                <c:pt idx="3229">
                  <c:v>3227</c:v>
                </c:pt>
                <c:pt idx="3230">
                  <c:v>3228</c:v>
                </c:pt>
                <c:pt idx="3231">
                  <c:v>3229</c:v>
                </c:pt>
                <c:pt idx="3232">
                  <c:v>3230</c:v>
                </c:pt>
                <c:pt idx="3233">
                  <c:v>3231</c:v>
                </c:pt>
                <c:pt idx="3234">
                  <c:v>3232</c:v>
                </c:pt>
                <c:pt idx="3235">
                  <c:v>3233</c:v>
                </c:pt>
                <c:pt idx="3236">
                  <c:v>3234</c:v>
                </c:pt>
                <c:pt idx="3237">
                  <c:v>3235</c:v>
                </c:pt>
                <c:pt idx="3238">
                  <c:v>3236</c:v>
                </c:pt>
                <c:pt idx="3239">
                  <c:v>3237</c:v>
                </c:pt>
                <c:pt idx="3240">
                  <c:v>3238</c:v>
                </c:pt>
                <c:pt idx="3241">
                  <c:v>3239</c:v>
                </c:pt>
                <c:pt idx="3242">
                  <c:v>3240</c:v>
                </c:pt>
                <c:pt idx="3243">
                  <c:v>3241</c:v>
                </c:pt>
                <c:pt idx="3244">
                  <c:v>3242</c:v>
                </c:pt>
                <c:pt idx="3245">
                  <c:v>3243</c:v>
                </c:pt>
                <c:pt idx="3246">
                  <c:v>3244</c:v>
                </c:pt>
                <c:pt idx="3247">
                  <c:v>3245</c:v>
                </c:pt>
                <c:pt idx="3248">
                  <c:v>3246</c:v>
                </c:pt>
                <c:pt idx="3249">
                  <c:v>3247</c:v>
                </c:pt>
                <c:pt idx="3250">
                  <c:v>3248</c:v>
                </c:pt>
                <c:pt idx="3251">
                  <c:v>3249</c:v>
                </c:pt>
                <c:pt idx="3252">
                  <c:v>3250</c:v>
                </c:pt>
                <c:pt idx="3253">
                  <c:v>3251</c:v>
                </c:pt>
                <c:pt idx="3254">
                  <c:v>3252</c:v>
                </c:pt>
                <c:pt idx="3255">
                  <c:v>3253</c:v>
                </c:pt>
                <c:pt idx="3256">
                  <c:v>3254</c:v>
                </c:pt>
                <c:pt idx="3257">
                  <c:v>3255</c:v>
                </c:pt>
                <c:pt idx="3258">
                  <c:v>3256</c:v>
                </c:pt>
                <c:pt idx="3259">
                  <c:v>3257</c:v>
                </c:pt>
                <c:pt idx="3260">
                  <c:v>3258</c:v>
                </c:pt>
                <c:pt idx="3261">
                  <c:v>3259</c:v>
                </c:pt>
                <c:pt idx="3262">
                  <c:v>3260</c:v>
                </c:pt>
                <c:pt idx="3263">
                  <c:v>3261</c:v>
                </c:pt>
                <c:pt idx="3264">
                  <c:v>3262</c:v>
                </c:pt>
                <c:pt idx="3265">
                  <c:v>3263</c:v>
                </c:pt>
                <c:pt idx="3266">
                  <c:v>3264</c:v>
                </c:pt>
                <c:pt idx="3267">
                  <c:v>3265</c:v>
                </c:pt>
                <c:pt idx="3268">
                  <c:v>3266</c:v>
                </c:pt>
                <c:pt idx="3269">
                  <c:v>3267</c:v>
                </c:pt>
                <c:pt idx="3270">
                  <c:v>3268</c:v>
                </c:pt>
                <c:pt idx="3271">
                  <c:v>3269</c:v>
                </c:pt>
                <c:pt idx="3272">
                  <c:v>3270</c:v>
                </c:pt>
                <c:pt idx="3273">
                  <c:v>3271</c:v>
                </c:pt>
                <c:pt idx="3274">
                  <c:v>3272</c:v>
                </c:pt>
                <c:pt idx="3275">
                  <c:v>3273</c:v>
                </c:pt>
                <c:pt idx="3276">
                  <c:v>3274</c:v>
                </c:pt>
                <c:pt idx="3277">
                  <c:v>3275</c:v>
                </c:pt>
                <c:pt idx="3278">
                  <c:v>3276</c:v>
                </c:pt>
                <c:pt idx="3279">
                  <c:v>3277</c:v>
                </c:pt>
                <c:pt idx="3280">
                  <c:v>3278</c:v>
                </c:pt>
                <c:pt idx="3281">
                  <c:v>3279</c:v>
                </c:pt>
                <c:pt idx="3282">
                  <c:v>3280</c:v>
                </c:pt>
                <c:pt idx="3283">
                  <c:v>3281</c:v>
                </c:pt>
                <c:pt idx="3284">
                  <c:v>3282</c:v>
                </c:pt>
                <c:pt idx="3285">
                  <c:v>3283</c:v>
                </c:pt>
                <c:pt idx="3286">
                  <c:v>3284</c:v>
                </c:pt>
                <c:pt idx="3287">
                  <c:v>3285</c:v>
                </c:pt>
                <c:pt idx="3288">
                  <c:v>3286</c:v>
                </c:pt>
                <c:pt idx="3289">
                  <c:v>3287</c:v>
                </c:pt>
                <c:pt idx="3290">
                  <c:v>3288</c:v>
                </c:pt>
                <c:pt idx="3291">
                  <c:v>3289</c:v>
                </c:pt>
                <c:pt idx="3292">
                  <c:v>3290</c:v>
                </c:pt>
                <c:pt idx="3293">
                  <c:v>3291</c:v>
                </c:pt>
                <c:pt idx="3294">
                  <c:v>3292</c:v>
                </c:pt>
                <c:pt idx="3295">
                  <c:v>3293</c:v>
                </c:pt>
                <c:pt idx="3296">
                  <c:v>3294</c:v>
                </c:pt>
                <c:pt idx="3297">
                  <c:v>3295</c:v>
                </c:pt>
                <c:pt idx="3298">
                  <c:v>3296</c:v>
                </c:pt>
                <c:pt idx="3299">
                  <c:v>3297</c:v>
                </c:pt>
                <c:pt idx="3300">
                  <c:v>3298</c:v>
                </c:pt>
                <c:pt idx="3301">
                  <c:v>3299</c:v>
                </c:pt>
                <c:pt idx="3302">
                  <c:v>3300</c:v>
                </c:pt>
                <c:pt idx="3303">
                  <c:v>3301</c:v>
                </c:pt>
                <c:pt idx="3304">
                  <c:v>3302</c:v>
                </c:pt>
                <c:pt idx="3305">
                  <c:v>3303</c:v>
                </c:pt>
                <c:pt idx="3306">
                  <c:v>3304</c:v>
                </c:pt>
                <c:pt idx="3307">
                  <c:v>3305</c:v>
                </c:pt>
                <c:pt idx="3308">
                  <c:v>3306</c:v>
                </c:pt>
                <c:pt idx="3309">
                  <c:v>3307</c:v>
                </c:pt>
                <c:pt idx="3310">
                  <c:v>3308</c:v>
                </c:pt>
                <c:pt idx="3311">
                  <c:v>3309</c:v>
                </c:pt>
                <c:pt idx="3312">
                  <c:v>3310</c:v>
                </c:pt>
                <c:pt idx="3313">
                  <c:v>3311</c:v>
                </c:pt>
                <c:pt idx="3314">
                  <c:v>3312</c:v>
                </c:pt>
                <c:pt idx="3315">
                  <c:v>3313</c:v>
                </c:pt>
                <c:pt idx="3316">
                  <c:v>3314</c:v>
                </c:pt>
                <c:pt idx="3317">
                  <c:v>3315</c:v>
                </c:pt>
                <c:pt idx="3318">
                  <c:v>3316</c:v>
                </c:pt>
                <c:pt idx="3319">
                  <c:v>3317</c:v>
                </c:pt>
                <c:pt idx="3320">
                  <c:v>3318</c:v>
                </c:pt>
                <c:pt idx="3321">
                  <c:v>3319</c:v>
                </c:pt>
                <c:pt idx="3322">
                  <c:v>3320</c:v>
                </c:pt>
                <c:pt idx="3323">
                  <c:v>3321</c:v>
                </c:pt>
                <c:pt idx="3324">
                  <c:v>3322</c:v>
                </c:pt>
                <c:pt idx="3325">
                  <c:v>3323</c:v>
                </c:pt>
                <c:pt idx="3326">
                  <c:v>3324</c:v>
                </c:pt>
                <c:pt idx="3327">
                  <c:v>3325</c:v>
                </c:pt>
                <c:pt idx="3328">
                  <c:v>3326</c:v>
                </c:pt>
                <c:pt idx="3329">
                  <c:v>3327</c:v>
                </c:pt>
                <c:pt idx="3330">
                  <c:v>3328</c:v>
                </c:pt>
                <c:pt idx="3331">
                  <c:v>3329</c:v>
                </c:pt>
                <c:pt idx="3332">
                  <c:v>3330</c:v>
                </c:pt>
                <c:pt idx="3333">
                  <c:v>3331</c:v>
                </c:pt>
                <c:pt idx="3334">
                  <c:v>3332</c:v>
                </c:pt>
                <c:pt idx="3335">
                  <c:v>3333</c:v>
                </c:pt>
                <c:pt idx="3336">
                  <c:v>3334</c:v>
                </c:pt>
                <c:pt idx="3337">
                  <c:v>3335</c:v>
                </c:pt>
                <c:pt idx="3338">
                  <c:v>3336</c:v>
                </c:pt>
                <c:pt idx="3339">
                  <c:v>3337</c:v>
                </c:pt>
                <c:pt idx="3340">
                  <c:v>3338</c:v>
                </c:pt>
                <c:pt idx="3341">
                  <c:v>3339</c:v>
                </c:pt>
                <c:pt idx="3342">
                  <c:v>3340</c:v>
                </c:pt>
                <c:pt idx="3343">
                  <c:v>3341</c:v>
                </c:pt>
                <c:pt idx="3344">
                  <c:v>3342</c:v>
                </c:pt>
                <c:pt idx="3345">
                  <c:v>3343</c:v>
                </c:pt>
                <c:pt idx="3346">
                  <c:v>3344</c:v>
                </c:pt>
                <c:pt idx="3347">
                  <c:v>3345</c:v>
                </c:pt>
                <c:pt idx="3348">
                  <c:v>3346</c:v>
                </c:pt>
                <c:pt idx="3349">
                  <c:v>3347</c:v>
                </c:pt>
                <c:pt idx="3350">
                  <c:v>3348</c:v>
                </c:pt>
                <c:pt idx="3351">
                  <c:v>3349</c:v>
                </c:pt>
                <c:pt idx="3352">
                  <c:v>3350</c:v>
                </c:pt>
                <c:pt idx="3353">
                  <c:v>3351</c:v>
                </c:pt>
                <c:pt idx="3354">
                  <c:v>3352</c:v>
                </c:pt>
                <c:pt idx="3355">
                  <c:v>3353</c:v>
                </c:pt>
                <c:pt idx="3356">
                  <c:v>3354</c:v>
                </c:pt>
                <c:pt idx="3357">
                  <c:v>3355</c:v>
                </c:pt>
                <c:pt idx="3358">
                  <c:v>3356</c:v>
                </c:pt>
                <c:pt idx="3359">
                  <c:v>3357</c:v>
                </c:pt>
                <c:pt idx="3360">
                  <c:v>3358</c:v>
                </c:pt>
                <c:pt idx="3361">
                  <c:v>3359</c:v>
                </c:pt>
                <c:pt idx="3362">
                  <c:v>3360</c:v>
                </c:pt>
                <c:pt idx="3363">
                  <c:v>3361</c:v>
                </c:pt>
                <c:pt idx="3364">
                  <c:v>3362</c:v>
                </c:pt>
                <c:pt idx="3365">
                  <c:v>3363</c:v>
                </c:pt>
                <c:pt idx="3366">
                  <c:v>3364</c:v>
                </c:pt>
                <c:pt idx="3367">
                  <c:v>3365</c:v>
                </c:pt>
                <c:pt idx="3368">
                  <c:v>3366</c:v>
                </c:pt>
                <c:pt idx="3369">
                  <c:v>3367</c:v>
                </c:pt>
                <c:pt idx="3370">
                  <c:v>3368</c:v>
                </c:pt>
                <c:pt idx="3371">
                  <c:v>3369</c:v>
                </c:pt>
                <c:pt idx="3372">
                  <c:v>3370</c:v>
                </c:pt>
                <c:pt idx="3373">
                  <c:v>3371</c:v>
                </c:pt>
                <c:pt idx="3374">
                  <c:v>3372</c:v>
                </c:pt>
                <c:pt idx="3375">
                  <c:v>3373</c:v>
                </c:pt>
                <c:pt idx="3376">
                  <c:v>3374</c:v>
                </c:pt>
                <c:pt idx="3377">
                  <c:v>3375</c:v>
                </c:pt>
                <c:pt idx="3378">
                  <c:v>3376</c:v>
                </c:pt>
                <c:pt idx="3379">
                  <c:v>3377</c:v>
                </c:pt>
                <c:pt idx="3380">
                  <c:v>3378</c:v>
                </c:pt>
                <c:pt idx="3381">
                  <c:v>3379</c:v>
                </c:pt>
                <c:pt idx="3382">
                  <c:v>3380</c:v>
                </c:pt>
                <c:pt idx="3383">
                  <c:v>3381</c:v>
                </c:pt>
                <c:pt idx="3384">
                  <c:v>3382</c:v>
                </c:pt>
                <c:pt idx="3385">
                  <c:v>3383</c:v>
                </c:pt>
                <c:pt idx="3386">
                  <c:v>3384</c:v>
                </c:pt>
                <c:pt idx="3387">
                  <c:v>3385</c:v>
                </c:pt>
                <c:pt idx="3388">
                  <c:v>3386</c:v>
                </c:pt>
                <c:pt idx="3389">
                  <c:v>3387</c:v>
                </c:pt>
                <c:pt idx="3390">
                  <c:v>3388</c:v>
                </c:pt>
                <c:pt idx="3391">
                  <c:v>3389</c:v>
                </c:pt>
                <c:pt idx="3392">
                  <c:v>3390</c:v>
                </c:pt>
                <c:pt idx="3393">
                  <c:v>3391</c:v>
                </c:pt>
                <c:pt idx="3394">
                  <c:v>3392</c:v>
                </c:pt>
                <c:pt idx="3395">
                  <c:v>3393</c:v>
                </c:pt>
                <c:pt idx="3396">
                  <c:v>3394</c:v>
                </c:pt>
                <c:pt idx="3397">
                  <c:v>3395</c:v>
                </c:pt>
                <c:pt idx="3398">
                  <c:v>3396</c:v>
                </c:pt>
                <c:pt idx="3399">
                  <c:v>3397</c:v>
                </c:pt>
                <c:pt idx="3400">
                  <c:v>3398</c:v>
                </c:pt>
                <c:pt idx="3401">
                  <c:v>3399</c:v>
                </c:pt>
                <c:pt idx="3402">
                  <c:v>3400</c:v>
                </c:pt>
                <c:pt idx="3403">
                  <c:v>3401</c:v>
                </c:pt>
                <c:pt idx="3404">
                  <c:v>3402</c:v>
                </c:pt>
                <c:pt idx="3405">
                  <c:v>3403</c:v>
                </c:pt>
                <c:pt idx="3406">
                  <c:v>3404</c:v>
                </c:pt>
                <c:pt idx="3407">
                  <c:v>3405</c:v>
                </c:pt>
                <c:pt idx="3408">
                  <c:v>3406</c:v>
                </c:pt>
                <c:pt idx="3409">
                  <c:v>3407</c:v>
                </c:pt>
                <c:pt idx="3410">
                  <c:v>3408</c:v>
                </c:pt>
                <c:pt idx="3411">
                  <c:v>3409</c:v>
                </c:pt>
                <c:pt idx="3412">
                  <c:v>3410</c:v>
                </c:pt>
                <c:pt idx="3413">
                  <c:v>3411</c:v>
                </c:pt>
                <c:pt idx="3414">
                  <c:v>3412</c:v>
                </c:pt>
                <c:pt idx="3415">
                  <c:v>3413</c:v>
                </c:pt>
                <c:pt idx="3416">
                  <c:v>3414</c:v>
                </c:pt>
                <c:pt idx="3417">
                  <c:v>3415</c:v>
                </c:pt>
                <c:pt idx="3418">
                  <c:v>3416</c:v>
                </c:pt>
                <c:pt idx="3419">
                  <c:v>3417</c:v>
                </c:pt>
                <c:pt idx="3420">
                  <c:v>3418</c:v>
                </c:pt>
                <c:pt idx="3421">
                  <c:v>3419</c:v>
                </c:pt>
                <c:pt idx="3422">
                  <c:v>3420</c:v>
                </c:pt>
                <c:pt idx="3423">
                  <c:v>3421</c:v>
                </c:pt>
                <c:pt idx="3424">
                  <c:v>3422</c:v>
                </c:pt>
                <c:pt idx="3425">
                  <c:v>3423</c:v>
                </c:pt>
                <c:pt idx="3426">
                  <c:v>3424</c:v>
                </c:pt>
                <c:pt idx="3427">
                  <c:v>3425</c:v>
                </c:pt>
                <c:pt idx="3428">
                  <c:v>3426</c:v>
                </c:pt>
                <c:pt idx="3429">
                  <c:v>3427</c:v>
                </c:pt>
                <c:pt idx="3430">
                  <c:v>3428</c:v>
                </c:pt>
                <c:pt idx="3431">
                  <c:v>3429</c:v>
                </c:pt>
                <c:pt idx="3432">
                  <c:v>3430</c:v>
                </c:pt>
                <c:pt idx="3433">
                  <c:v>3431</c:v>
                </c:pt>
                <c:pt idx="3434">
                  <c:v>3432</c:v>
                </c:pt>
                <c:pt idx="3435">
                  <c:v>3433</c:v>
                </c:pt>
                <c:pt idx="3436">
                  <c:v>3434</c:v>
                </c:pt>
                <c:pt idx="3437">
                  <c:v>3435</c:v>
                </c:pt>
                <c:pt idx="3438">
                  <c:v>3436</c:v>
                </c:pt>
                <c:pt idx="3439">
                  <c:v>3437</c:v>
                </c:pt>
                <c:pt idx="3440">
                  <c:v>3438</c:v>
                </c:pt>
                <c:pt idx="3441">
                  <c:v>3439</c:v>
                </c:pt>
                <c:pt idx="3442">
                  <c:v>3440</c:v>
                </c:pt>
                <c:pt idx="3443">
                  <c:v>3441</c:v>
                </c:pt>
                <c:pt idx="3444">
                  <c:v>3442</c:v>
                </c:pt>
                <c:pt idx="3445">
                  <c:v>3443</c:v>
                </c:pt>
                <c:pt idx="3446">
                  <c:v>3444</c:v>
                </c:pt>
                <c:pt idx="3447">
                  <c:v>3445</c:v>
                </c:pt>
                <c:pt idx="3448">
                  <c:v>3446</c:v>
                </c:pt>
                <c:pt idx="3449">
                  <c:v>3447</c:v>
                </c:pt>
                <c:pt idx="3450">
                  <c:v>3448</c:v>
                </c:pt>
                <c:pt idx="3451">
                  <c:v>3449</c:v>
                </c:pt>
                <c:pt idx="3452">
                  <c:v>3450</c:v>
                </c:pt>
                <c:pt idx="3453">
                  <c:v>3451</c:v>
                </c:pt>
                <c:pt idx="3454">
                  <c:v>3452</c:v>
                </c:pt>
                <c:pt idx="3455">
                  <c:v>3453</c:v>
                </c:pt>
                <c:pt idx="3456">
                  <c:v>3454</c:v>
                </c:pt>
                <c:pt idx="3457">
                  <c:v>3455</c:v>
                </c:pt>
                <c:pt idx="3458">
                  <c:v>3456</c:v>
                </c:pt>
                <c:pt idx="3459">
                  <c:v>3457</c:v>
                </c:pt>
                <c:pt idx="3460">
                  <c:v>3458</c:v>
                </c:pt>
                <c:pt idx="3461">
                  <c:v>3459</c:v>
                </c:pt>
                <c:pt idx="3462">
                  <c:v>3460</c:v>
                </c:pt>
                <c:pt idx="3463">
                  <c:v>3461</c:v>
                </c:pt>
                <c:pt idx="3464">
                  <c:v>3462</c:v>
                </c:pt>
                <c:pt idx="3465">
                  <c:v>3463</c:v>
                </c:pt>
                <c:pt idx="3466">
                  <c:v>3464</c:v>
                </c:pt>
                <c:pt idx="3467">
                  <c:v>3465</c:v>
                </c:pt>
                <c:pt idx="3468">
                  <c:v>3466</c:v>
                </c:pt>
                <c:pt idx="3469">
                  <c:v>3467</c:v>
                </c:pt>
                <c:pt idx="3470">
                  <c:v>3468</c:v>
                </c:pt>
                <c:pt idx="3471">
                  <c:v>3469</c:v>
                </c:pt>
                <c:pt idx="3472">
                  <c:v>3470</c:v>
                </c:pt>
                <c:pt idx="3473">
                  <c:v>3471</c:v>
                </c:pt>
                <c:pt idx="3474">
                  <c:v>3472</c:v>
                </c:pt>
                <c:pt idx="3475">
                  <c:v>3473</c:v>
                </c:pt>
                <c:pt idx="3476">
                  <c:v>3474</c:v>
                </c:pt>
                <c:pt idx="3477">
                  <c:v>3475</c:v>
                </c:pt>
                <c:pt idx="3478">
                  <c:v>3476</c:v>
                </c:pt>
                <c:pt idx="3479">
                  <c:v>3477</c:v>
                </c:pt>
                <c:pt idx="3480">
                  <c:v>3478</c:v>
                </c:pt>
                <c:pt idx="3481">
                  <c:v>3479</c:v>
                </c:pt>
                <c:pt idx="3482">
                  <c:v>3480</c:v>
                </c:pt>
                <c:pt idx="3483">
                  <c:v>3481</c:v>
                </c:pt>
                <c:pt idx="3484">
                  <c:v>3482</c:v>
                </c:pt>
                <c:pt idx="3485">
                  <c:v>3483</c:v>
                </c:pt>
                <c:pt idx="3486">
                  <c:v>3484</c:v>
                </c:pt>
                <c:pt idx="3487">
                  <c:v>3485</c:v>
                </c:pt>
                <c:pt idx="3488">
                  <c:v>3486</c:v>
                </c:pt>
                <c:pt idx="3489">
                  <c:v>3487</c:v>
                </c:pt>
                <c:pt idx="3490">
                  <c:v>3488</c:v>
                </c:pt>
                <c:pt idx="3491">
                  <c:v>3489</c:v>
                </c:pt>
                <c:pt idx="3492">
                  <c:v>3490</c:v>
                </c:pt>
                <c:pt idx="3493">
                  <c:v>3491</c:v>
                </c:pt>
                <c:pt idx="3494">
                  <c:v>3492</c:v>
                </c:pt>
                <c:pt idx="3495">
                  <c:v>3493</c:v>
                </c:pt>
                <c:pt idx="3496">
                  <c:v>3494</c:v>
                </c:pt>
                <c:pt idx="3497">
                  <c:v>3495</c:v>
                </c:pt>
                <c:pt idx="3498">
                  <c:v>3496</c:v>
                </c:pt>
                <c:pt idx="3499">
                  <c:v>3497</c:v>
                </c:pt>
                <c:pt idx="3500">
                  <c:v>3498</c:v>
                </c:pt>
                <c:pt idx="3501">
                  <c:v>3499</c:v>
                </c:pt>
                <c:pt idx="3502">
                  <c:v>3500</c:v>
                </c:pt>
                <c:pt idx="3503">
                  <c:v>3501</c:v>
                </c:pt>
                <c:pt idx="3504">
                  <c:v>3502</c:v>
                </c:pt>
                <c:pt idx="3505">
                  <c:v>3503</c:v>
                </c:pt>
                <c:pt idx="3506">
                  <c:v>3504</c:v>
                </c:pt>
                <c:pt idx="3507">
                  <c:v>3505</c:v>
                </c:pt>
                <c:pt idx="3508">
                  <c:v>3506</c:v>
                </c:pt>
                <c:pt idx="3509">
                  <c:v>3507</c:v>
                </c:pt>
                <c:pt idx="3510">
                  <c:v>3508</c:v>
                </c:pt>
                <c:pt idx="3511">
                  <c:v>3509</c:v>
                </c:pt>
                <c:pt idx="3512">
                  <c:v>3510</c:v>
                </c:pt>
                <c:pt idx="3513">
                  <c:v>3511</c:v>
                </c:pt>
                <c:pt idx="3514">
                  <c:v>3512</c:v>
                </c:pt>
                <c:pt idx="3515">
                  <c:v>3513</c:v>
                </c:pt>
                <c:pt idx="3516">
                  <c:v>3514</c:v>
                </c:pt>
                <c:pt idx="3517">
                  <c:v>3515</c:v>
                </c:pt>
                <c:pt idx="3518">
                  <c:v>3516</c:v>
                </c:pt>
                <c:pt idx="3519">
                  <c:v>3517</c:v>
                </c:pt>
                <c:pt idx="3520">
                  <c:v>3518</c:v>
                </c:pt>
                <c:pt idx="3521">
                  <c:v>3519</c:v>
                </c:pt>
                <c:pt idx="3522">
                  <c:v>3520</c:v>
                </c:pt>
                <c:pt idx="3523">
                  <c:v>3521</c:v>
                </c:pt>
                <c:pt idx="3524">
                  <c:v>3522</c:v>
                </c:pt>
                <c:pt idx="3525">
                  <c:v>3523</c:v>
                </c:pt>
                <c:pt idx="3526">
                  <c:v>3524</c:v>
                </c:pt>
                <c:pt idx="3527">
                  <c:v>3525</c:v>
                </c:pt>
                <c:pt idx="3528">
                  <c:v>3526</c:v>
                </c:pt>
                <c:pt idx="3529">
                  <c:v>3527</c:v>
                </c:pt>
                <c:pt idx="3530">
                  <c:v>3528</c:v>
                </c:pt>
                <c:pt idx="3531">
                  <c:v>3529</c:v>
                </c:pt>
                <c:pt idx="3532">
                  <c:v>3530</c:v>
                </c:pt>
                <c:pt idx="3533">
                  <c:v>3531</c:v>
                </c:pt>
                <c:pt idx="3534">
                  <c:v>3532</c:v>
                </c:pt>
                <c:pt idx="3535">
                  <c:v>3533</c:v>
                </c:pt>
                <c:pt idx="3536">
                  <c:v>3534</c:v>
                </c:pt>
                <c:pt idx="3537">
                  <c:v>3535</c:v>
                </c:pt>
                <c:pt idx="3538">
                  <c:v>3536</c:v>
                </c:pt>
                <c:pt idx="3539">
                  <c:v>3537</c:v>
                </c:pt>
                <c:pt idx="3540">
                  <c:v>3538</c:v>
                </c:pt>
                <c:pt idx="3541">
                  <c:v>3539</c:v>
                </c:pt>
                <c:pt idx="3542">
                  <c:v>3540</c:v>
                </c:pt>
                <c:pt idx="3543">
                  <c:v>3541</c:v>
                </c:pt>
                <c:pt idx="3544">
                  <c:v>3542</c:v>
                </c:pt>
                <c:pt idx="3545">
                  <c:v>3543</c:v>
                </c:pt>
                <c:pt idx="3546">
                  <c:v>3544</c:v>
                </c:pt>
                <c:pt idx="3547">
                  <c:v>3545</c:v>
                </c:pt>
                <c:pt idx="3548">
                  <c:v>3546</c:v>
                </c:pt>
                <c:pt idx="3549">
                  <c:v>3547</c:v>
                </c:pt>
                <c:pt idx="3550">
                  <c:v>3548</c:v>
                </c:pt>
                <c:pt idx="3551">
                  <c:v>3549</c:v>
                </c:pt>
                <c:pt idx="3552">
                  <c:v>3550</c:v>
                </c:pt>
                <c:pt idx="3553">
                  <c:v>3551</c:v>
                </c:pt>
                <c:pt idx="3554">
                  <c:v>3552</c:v>
                </c:pt>
                <c:pt idx="3555">
                  <c:v>3553</c:v>
                </c:pt>
                <c:pt idx="3556">
                  <c:v>3554</c:v>
                </c:pt>
                <c:pt idx="3557">
                  <c:v>3555</c:v>
                </c:pt>
                <c:pt idx="3558">
                  <c:v>3556</c:v>
                </c:pt>
                <c:pt idx="3559">
                  <c:v>3557</c:v>
                </c:pt>
                <c:pt idx="3560">
                  <c:v>3558</c:v>
                </c:pt>
                <c:pt idx="3561">
                  <c:v>3559</c:v>
                </c:pt>
                <c:pt idx="3562">
                  <c:v>3560</c:v>
                </c:pt>
                <c:pt idx="3563">
                  <c:v>3561</c:v>
                </c:pt>
                <c:pt idx="3564">
                  <c:v>3562</c:v>
                </c:pt>
                <c:pt idx="3565">
                  <c:v>3563</c:v>
                </c:pt>
                <c:pt idx="3566">
                  <c:v>3564</c:v>
                </c:pt>
                <c:pt idx="3567">
                  <c:v>3565</c:v>
                </c:pt>
                <c:pt idx="3568">
                  <c:v>3566</c:v>
                </c:pt>
                <c:pt idx="3569">
                  <c:v>3567</c:v>
                </c:pt>
                <c:pt idx="3570">
                  <c:v>3568</c:v>
                </c:pt>
                <c:pt idx="3571">
                  <c:v>3569</c:v>
                </c:pt>
                <c:pt idx="3572">
                  <c:v>3570</c:v>
                </c:pt>
                <c:pt idx="3573">
                  <c:v>3571</c:v>
                </c:pt>
                <c:pt idx="3574">
                  <c:v>3572</c:v>
                </c:pt>
                <c:pt idx="3575">
                  <c:v>3573</c:v>
                </c:pt>
                <c:pt idx="3576">
                  <c:v>3574</c:v>
                </c:pt>
                <c:pt idx="3577">
                  <c:v>3575</c:v>
                </c:pt>
                <c:pt idx="3578">
                  <c:v>3576</c:v>
                </c:pt>
                <c:pt idx="3579">
                  <c:v>3577</c:v>
                </c:pt>
                <c:pt idx="3580">
                  <c:v>3578</c:v>
                </c:pt>
                <c:pt idx="3581">
                  <c:v>3579</c:v>
                </c:pt>
                <c:pt idx="3582">
                  <c:v>3580</c:v>
                </c:pt>
                <c:pt idx="3583">
                  <c:v>3581</c:v>
                </c:pt>
                <c:pt idx="3584">
                  <c:v>3582</c:v>
                </c:pt>
                <c:pt idx="3585">
                  <c:v>3583</c:v>
                </c:pt>
                <c:pt idx="3586">
                  <c:v>3584</c:v>
                </c:pt>
                <c:pt idx="3587">
                  <c:v>3585</c:v>
                </c:pt>
                <c:pt idx="3588">
                  <c:v>3586</c:v>
                </c:pt>
                <c:pt idx="3589">
                  <c:v>3587</c:v>
                </c:pt>
                <c:pt idx="3590">
                  <c:v>3588</c:v>
                </c:pt>
                <c:pt idx="3591">
                  <c:v>3589</c:v>
                </c:pt>
                <c:pt idx="3592">
                  <c:v>3590</c:v>
                </c:pt>
                <c:pt idx="3593">
                  <c:v>3591</c:v>
                </c:pt>
                <c:pt idx="3594">
                  <c:v>3592</c:v>
                </c:pt>
                <c:pt idx="3595">
                  <c:v>3593</c:v>
                </c:pt>
                <c:pt idx="3596">
                  <c:v>3594</c:v>
                </c:pt>
                <c:pt idx="3597">
                  <c:v>3595</c:v>
                </c:pt>
                <c:pt idx="3598">
                  <c:v>3596</c:v>
                </c:pt>
                <c:pt idx="3599">
                  <c:v>3597</c:v>
                </c:pt>
                <c:pt idx="3600">
                  <c:v>3598</c:v>
                </c:pt>
                <c:pt idx="3601">
                  <c:v>3599</c:v>
                </c:pt>
                <c:pt idx="3602">
                  <c:v>3600</c:v>
                </c:pt>
                <c:pt idx="3603">
                  <c:v>3601</c:v>
                </c:pt>
                <c:pt idx="3604">
                  <c:v>3602</c:v>
                </c:pt>
                <c:pt idx="3605">
                  <c:v>3603</c:v>
                </c:pt>
                <c:pt idx="3606">
                  <c:v>3604</c:v>
                </c:pt>
                <c:pt idx="3607">
                  <c:v>3605</c:v>
                </c:pt>
                <c:pt idx="3608">
                  <c:v>3606</c:v>
                </c:pt>
                <c:pt idx="3609">
                  <c:v>3607</c:v>
                </c:pt>
                <c:pt idx="3610">
                  <c:v>3608</c:v>
                </c:pt>
                <c:pt idx="3611">
                  <c:v>3609</c:v>
                </c:pt>
                <c:pt idx="3612">
                  <c:v>3610</c:v>
                </c:pt>
                <c:pt idx="3613">
                  <c:v>3611</c:v>
                </c:pt>
                <c:pt idx="3614">
                  <c:v>3612</c:v>
                </c:pt>
                <c:pt idx="3615">
                  <c:v>3613</c:v>
                </c:pt>
                <c:pt idx="3616">
                  <c:v>3614</c:v>
                </c:pt>
                <c:pt idx="3617">
                  <c:v>3615</c:v>
                </c:pt>
                <c:pt idx="3618">
                  <c:v>3616</c:v>
                </c:pt>
                <c:pt idx="3619">
                  <c:v>3617</c:v>
                </c:pt>
                <c:pt idx="3620">
                  <c:v>3618</c:v>
                </c:pt>
                <c:pt idx="3621">
                  <c:v>3619</c:v>
                </c:pt>
                <c:pt idx="3622">
                  <c:v>3620</c:v>
                </c:pt>
                <c:pt idx="3623">
                  <c:v>3621</c:v>
                </c:pt>
                <c:pt idx="3624">
                  <c:v>3622</c:v>
                </c:pt>
                <c:pt idx="3625">
                  <c:v>3623</c:v>
                </c:pt>
                <c:pt idx="3626">
                  <c:v>3624</c:v>
                </c:pt>
                <c:pt idx="3627">
                  <c:v>3625</c:v>
                </c:pt>
                <c:pt idx="3628">
                  <c:v>3626</c:v>
                </c:pt>
                <c:pt idx="3629">
                  <c:v>3627</c:v>
                </c:pt>
                <c:pt idx="3630">
                  <c:v>3628</c:v>
                </c:pt>
                <c:pt idx="3631">
                  <c:v>3629</c:v>
                </c:pt>
                <c:pt idx="3632">
                  <c:v>3630</c:v>
                </c:pt>
                <c:pt idx="3633">
                  <c:v>3631</c:v>
                </c:pt>
                <c:pt idx="3634">
                  <c:v>3632</c:v>
                </c:pt>
                <c:pt idx="3635">
                  <c:v>3633</c:v>
                </c:pt>
                <c:pt idx="3636">
                  <c:v>3634</c:v>
                </c:pt>
                <c:pt idx="3637">
                  <c:v>3635</c:v>
                </c:pt>
                <c:pt idx="3638">
                  <c:v>3636</c:v>
                </c:pt>
                <c:pt idx="3639">
                  <c:v>3637</c:v>
                </c:pt>
                <c:pt idx="3640">
                  <c:v>3638</c:v>
                </c:pt>
                <c:pt idx="3641">
                  <c:v>3639</c:v>
                </c:pt>
                <c:pt idx="3642">
                  <c:v>3640</c:v>
                </c:pt>
                <c:pt idx="3643">
                  <c:v>3641</c:v>
                </c:pt>
                <c:pt idx="3644">
                  <c:v>3642</c:v>
                </c:pt>
                <c:pt idx="3645">
                  <c:v>3643</c:v>
                </c:pt>
                <c:pt idx="3646">
                  <c:v>3644</c:v>
                </c:pt>
                <c:pt idx="3647">
                  <c:v>3645</c:v>
                </c:pt>
                <c:pt idx="3648">
                  <c:v>3646</c:v>
                </c:pt>
                <c:pt idx="3649">
                  <c:v>3647</c:v>
                </c:pt>
                <c:pt idx="3650">
                  <c:v>3648</c:v>
                </c:pt>
                <c:pt idx="3651">
                  <c:v>3649</c:v>
                </c:pt>
                <c:pt idx="3652">
                  <c:v>3650</c:v>
                </c:pt>
                <c:pt idx="3653">
                  <c:v>3651</c:v>
                </c:pt>
                <c:pt idx="3654">
                  <c:v>3652</c:v>
                </c:pt>
                <c:pt idx="3655">
                  <c:v>3653</c:v>
                </c:pt>
                <c:pt idx="3656">
                  <c:v>3654</c:v>
                </c:pt>
                <c:pt idx="3657">
                  <c:v>3655</c:v>
                </c:pt>
                <c:pt idx="3658">
                  <c:v>3656</c:v>
                </c:pt>
                <c:pt idx="3659">
                  <c:v>3657</c:v>
                </c:pt>
                <c:pt idx="3660">
                  <c:v>3658</c:v>
                </c:pt>
                <c:pt idx="3661">
                  <c:v>3659</c:v>
                </c:pt>
                <c:pt idx="3662">
                  <c:v>3660</c:v>
                </c:pt>
                <c:pt idx="3663">
                  <c:v>3661</c:v>
                </c:pt>
                <c:pt idx="3664">
                  <c:v>3662</c:v>
                </c:pt>
                <c:pt idx="3665">
                  <c:v>3663</c:v>
                </c:pt>
                <c:pt idx="3666">
                  <c:v>3664</c:v>
                </c:pt>
                <c:pt idx="3667">
                  <c:v>3665</c:v>
                </c:pt>
                <c:pt idx="3668">
                  <c:v>3666</c:v>
                </c:pt>
                <c:pt idx="3669">
                  <c:v>3667</c:v>
                </c:pt>
                <c:pt idx="3670">
                  <c:v>3668</c:v>
                </c:pt>
                <c:pt idx="3671">
                  <c:v>3669</c:v>
                </c:pt>
                <c:pt idx="3672">
                  <c:v>3670</c:v>
                </c:pt>
                <c:pt idx="3673">
                  <c:v>3671</c:v>
                </c:pt>
                <c:pt idx="3674">
                  <c:v>3672</c:v>
                </c:pt>
                <c:pt idx="3675">
                  <c:v>3673</c:v>
                </c:pt>
                <c:pt idx="3676">
                  <c:v>3674</c:v>
                </c:pt>
                <c:pt idx="3677">
                  <c:v>3675</c:v>
                </c:pt>
                <c:pt idx="3678">
                  <c:v>3676</c:v>
                </c:pt>
                <c:pt idx="3679">
                  <c:v>3677</c:v>
                </c:pt>
                <c:pt idx="3680">
                  <c:v>3678</c:v>
                </c:pt>
                <c:pt idx="3681">
                  <c:v>3679</c:v>
                </c:pt>
                <c:pt idx="3682">
                  <c:v>3680</c:v>
                </c:pt>
                <c:pt idx="3683">
                  <c:v>3681</c:v>
                </c:pt>
                <c:pt idx="3684">
                  <c:v>3682</c:v>
                </c:pt>
                <c:pt idx="3685">
                  <c:v>3683</c:v>
                </c:pt>
                <c:pt idx="3686">
                  <c:v>3684</c:v>
                </c:pt>
                <c:pt idx="3687">
                  <c:v>3685</c:v>
                </c:pt>
                <c:pt idx="3688">
                  <c:v>3686</c:v>
                </c:pt>
                <c:pt idx="3689">
                  <c:v>3687</c:v>
                </c:pt>
                <c:pt idx="3690">
                  <c:v>3688</c:v>
                </c:pt>
                <c:pt idx="3691">
                  <c:v>3689</c:v>
                </c:pt>
                <c:pt idx="3692">
                  <c:v>3690</c:v>
                </c:pt>
                <c:pt idx="3693">
                  <c:v>3691</c:v>
                </c:pt>
                <c:pt idx="3694">
                  <c:v>3692</c:v>
                </c:pt>
                <c:pt idx="3695">
                  <c:v>3693</c:v>
                </c:pt>
                <c:pt idx="3696">
                  <c:v>3694</c:v>
                </c:pt>
                <c:pt idx="3697">
                  <c:v>3695</c:v>
                </c:pt>
                <c:pt idx="3698">
                  <c:v>3696</c:v>
                </c:pt>
                <c:pt idx="3699">
                  <c:v>3697</c:v>
                </c:pt>
                <c:pt idx="3700">
                  <c:v>3698</c:v>
                </c:pt>
                <c:pt idx="3701">
                  <c:v>3699</c:v>
                </c:pt>
                <c:pt idx="3702">
                  <c:v>3700</c:v>
                </c:pt>
                <c:pt idx="3703">
                  <c:v>3701</c:v>
                </c:pt>
                <c:pt idx="3704">
                  <c:v>3702</c:v>
                </c:pt>
                <c:pt idx="3705">
                  <c:v>3703</c:v>
                </c:pt>
                <c:pt idx="3706">
                  <c:v>3704</c:v>
                </c:pt>
                <c:pt idx="3707">
                  <c:v>3705</c:v>
                </c:pt>
                <c:pt idx="3708">
                  <c:v>3706</c:v>
                </c:pt>
                <c:pt idx="3709">
                  <c:v>3707</c:v>
                </c:pt>
                <c:pt idx="3710">
                  <c:v>3708</c:v>
                </c:pt>
                <c:pt idx="3711">
                  <c:v>3709</c:v>
                </c:pt>
                <c:pt idx="3712">
                  <c:v>3710</c:v>
                </c:pt>
                <c:pt idx="3713">
                  <c:v>3711</c:v>
                </c:pt>
                <c:pt idx="3714">
                  <c:v>3712</c:v>
                </c:pt>
                <c:pt idx="3715">
                  <c:v>3713</c:v>
                </c:pt>
                <c:pt idx="3716">
                  <c:v>3714</c:v>
                </c:pt>
                <c:pt idx="3717">
                  <c:v>3715</c:v>
                </c:pt>
                <c:pt idx="3718">
                  <c:v>3716</c:v>
                </c:pt>
                <c:pt idx="3719">
                  <c:v>3717</c:v>
                </c:pt>
                <c:pt idx="3720">
                  <c:v>3718</c:v>
                </c:pt>
                <c:pt idx="3721">
                  <c:v>3719</c:v>
                </c:pt>
                <c:pt idx="3722">
                  <c:v>3720</c:v>
                </c:pt>
                <c:pt idx="3723">
                  <c:v>3721</c:v>
                </c:pt>
                <c:pt idx="3724">
                  <c:v>3722</c:v>
                </c:pt>
                <c:pt idx="3725">
                  <c:v>3723</c:v>
                </c:pt>
                <c:pt idx="3726">
                  <c:v>3724</c:v>
                </c:pt>
                <c:pt idx="3727">
                  <c:v>3725</c:v>
                </c:pt>
                <c:pt idx="3728">
                  <c:v>3726</c:v>
                </c:pt>
                <c:pt idx="3729">
                  <c:v>3727</c:v>
                </c:pt>
                <c:pt idx="3730">
                  <c:v>3728</c:v>
                </c:pt>
                <c:pt idx="3731">
                  <c:v>3729</c:v>
                </c:pt>
                <c:pt idx="3732">
                  <c:v>3730</c:v>
                </c:pt>
                <c:pt idx="3733">
                  <c:v>3731</c:v>
                </c:pt>
                <c:pt idx="3734">
                  <c:v>3732</c:v>
                </c:pt>
                <c:pt idx="3735">
                  <c:v>3733</c:v>
                </c:pt>
                <c:pt idx="3736">
                  <c:v>3734</c:v>
                </c:pt>
                <c:pt idx="3737">
                  <c:v>3735</c:v>
                </c:pt>
                <c:pt idx="3738">
                  <c:v>3736</c:v>
                </c:pt>
                <c:pt idx="3739">
                  <c:v>3737</c:v>
                </c:pt>
                <c:pt idx="3740">
                  <c:v>3738</c:v>
                </c:pt>
                <c:pt idx="3741">
                  <c:v>3739</c:v>
                </c:pt>
                <c:pt idx="3742">
                  <c:v>3740</c:v>
                </c:pt>
                <c:pt idx="3743">
                  <c:v>3741</c:v>
                </c:pt>
                <c:pt idx="3744">
                  <c:v>3742</c:v>
                </c:pt>
                <c:pt idx="3745">
                  <c:v>3743</c:v>
                </c:pt>
                <c:pt idx="3746">
                  <c:v>3744</c:v>
                </c:pt>
                <c:pt idx="3747">
                  <c:v>3745</c:v>
                </c:pt>
                <c:pt idx="3748">
                  <c:v>3746</c:v>
                </c:pt>
                <c:pt idx="3749">
                  <c:v>3747</c:v>
                </c:pt>
                <c:pt idx="3750">
                  <c:v>3748</c:v>
                </c:pt>
                <c:pt idx="3751">
                  <c:v>3749</c:v>
                </c:pt>
                <c:pt idx="3752">
                  <c:v>3750</c:v>
                </c:pt>
                <c:pt idx="3753">
                  <c:v>3751</c:v>
                </c:pt>
                <c:pt idx="3754">
                  <c:v>3752</c:v>
                </c:pt>
                <c:pt idx="3755">
                  <c:v>3753</c:v>
                </c:pt>
                <c:pt idx="3756">
                  <c:v>3754</c:v>
                </c:pt>
                <c:pt idx="3757">
                  <c:v>3755</c:v>
                </c:pt>
                <c:pt idx="3758">
                  <c:v>3756</c:v>
                </c:pt>
                <c:pt idx="3759">
                  <c:v>3757</c:v>
                </c:pt>
                <c:pt idx="3760">
                  <c:v>3758</c:v>
                </c:pt>
                <c:pt idx="3761">
                  <c:v>3759</c:v>
                </c:pt>
                <c:pt idx="3762">
                  <c:v>3760</c:v>
                </c:pt>
                <c:pt idx="3763">
                  <c:v>3761</c:v>
                </c:pt>
                <c:pt idx="3764">
                  <c:v>3762</c:v>
                </c:pt>
                <c:pt idx="3765">
                  <c:v>3763</c:v>
                </c:pt>
                <c:pt idx="3766">
                  <c:v>3764</c:v>
                </c:pt>
                <c:pt idx="3767">
                  <c:v>3765</c:v>
                </c:pt>
                <c:pt idx="3768">
                  <c:v>3766</c:v>
                </c:pt>
                <c:pt idx="3769">
                  <c:v>3767</c:v>
                </c:pt>
                <c:pt idx="3770">
                  <c:v>3768</c:v>
                </c:pt>
                <c:pt idx="3771">
                  <c:v>3769</c:v>
                </c:pt>
                <c:pt idx="3772">
                  <c:v>3770</c:v>
                </c:pt>
                <c:pt idx="3773">
                  <c:v>3771</c:v>
                </c:pt>
                <c:pt idx="3774">
                  <c:v>3772</c:v>
                </c:pt>
                <c:pt idx="3775">
                  <c:v>3773</c:v>
                </c:pt>
                <c:pt idx="3776">
                  <c:v>3774</c:v>
                </c:pt>
                <c:pt idx="3777">
                  <c:v>3775</c:v>
                </c:pt>
                <c:pt idx="3778">
                  <c:v>3776</c:v>
                </c:pt>
                <c:pt idx="3779">
                  <c:v>3777</c:v>
                </c:pt>
                <c:pt idx="3780">
                  <c:v>3778</c:v>
                </c:pt>
                <c:pt idx="3781">
                  <c:v>3779</c:v>
                </c:pt>
                <c:pt idx="3782">
                  <c:v>3780</c:v>
                </c:pt>
                <c:pt idx="3783">
                  <c:v>3781</c:v>
                </c:pt>
                <c:pt idx="3784">
                  <c:v>3782</c:v>
                </c:pt>
                <c:pt idx="3785">
                  <c:v>3783</c:v>
                </c:pt>
                <c:pt idx="3786">
                  <c:v>3784</c:v>
                </c:pt>
                <c:pt idx="3787">
                  <c:v>3785</c:v>
                </c:pt>
                <c:pt idx="3788">
                  <c:v>3786</c:v>
                </c:pt>
                <c:pt idx="3789">
                  <c:v>3787</c:v>
                </c:pt>
                <c:pt idx="3790">
                  <c:v>3788</c:v>
                </c:pt>
                <c:pt idx="3791">
                  <c:v>3789</c:v>
                </c:pt>
                <c:pt idx="3792">
                  <c:v>3790</c:v>
                </c:pt>
                <c:pt idx="3793">
                  <c:v>3791</c:v>
                </c:pt>
                <c:pt idx="3794">
                  <c:v>3792</c:v>
                </c:pt>
                <c:pt idx="3795">
                  <c:v>3793</c:v>
                </c:pt>
                <c:pt idx="3796">
                  <c:v>3794</c:v>
                </c:pt>
                <c:pt idx="3797">
                  <c:v>3795</c:v>
                </c:pt>
                <c:pt idx="3798">
                  <c:v>3796</c:v>
                </c:pt>
                <c:pt idx="3799">
                  <c:v>3797</c:v>
                </c:pt>
                <c:pt idx="3800">
                  <c:v>3798</c:v>
                </c:pt>
                <c:pt idx="3801">
                  <c:v>3799</c:v>
                </c:pt>
                <c:pt idx="3802">
                  <c:v>3800</c:v>
                </c:pt>
                <c:pt idx="3803">
                  <c:v>3801</c:v>
                </c:pt>
                <c:pt idx="3804">
                  <c:v>3802</c:v>
                </c:pt>
                <c:pt idx="3805">
                  <c:v>3803</c:v>
                </c:pt>
                <c:pt idx="3806">
                  <c:v>3804</c:v>
                </c:pt>
                <c:pt idx="3807">
                  <c:v>3805</c:v>
                </c:pt>
                <c:pt idx="3808">
                  <c:v>3806</c:v>
                </c:pt>
                <c:pt idx="3809">
                  <c:v>3807</c:v>
                </c:pt>
                <c:pt idx="3810">
                  <c:v>3808</c:v>
                </c:pt>
                <c:pt idx="3811">
                  <c:v>3809</c:v>
                </c:pt>
                <c:pt idx="3812">
                  <c:v>3810</c:v>
                </c:pt>
                <c:pt idx="3813">
                  <c:v>3811</c:v>
                </c:pt>
                <c:pt idx="3814">
                  <c:v>3812</c:v>
                </c:pt>
                <c:pt idx="3815">
                  <c:v>3813</c:v>
                </c:pt>
                <c:pt idx="3816">
                  <c:v>3814</c:v>
                </c:pt>
                <c:pt idx="3817">
                  <c:v>3815</c:v>
                </c:pt>
                <c:pt idx="3818">
                  <c:v>3816</c:v>
                </c:pt>
                <c:pt idx="3819">
                  <c:v>3817</c:v>
                </c:pt>
                <c:pt idx="3820">
                  <c:v>3818</c:v>
                </c:pt>
                <c:pt idx="3821">
                  <c:v>3819</c:v>
                </c:pt>
                <c:pt idx="3822">
                  <c:v>3820</c:v>
                </c:pt>
                <c:pt idx="3823">
                  <c:v>3821</c:v>
                </c:pt>
                <c:pt idx="3824">
                  <c:v>3822</c:v>
                </c:pt>
                <c:pt idx="3825">
                  <c:v>3823</c:v>
                </c:pt>
                <c:pt idx="3826">
                  <c:v>3824</c:v>
                </c:pt>
                <c:pt idx="3827">
                  <c:v>3825</c:v>
                </c:pt>
                <c:pt idx="3828">
                  <c:v>3826</c:v>
                </c:pt>
                <c:pt idx="3829">
                  <c:v>3827</c:v>
                </c:pt>
                <c:pt idx="3830">
                  <c:v>3828</c:v>
                </c:pt>
                <c:pt idx="3831">
                  <c:v>3829</c:v>
                </c:pt>
                <c:pt idx="3832">
                  <c:v>3830</c:v>
                </c:pt>
                <c:pt idx="3833">
                  <c:v>3831</c:v>
                </c:pt>
                <c:pt idx="3834">
                  <c:v>3832</c:v>
                </c:pt>
                <c:pt idx="3835">
                  <c:v>3833</c:v>
                </c:pt>
                <c:pt idx="3836">
                  <c:v>3834</c:v>
                </c:pt>
                <c:pt idx="3837">
                  <c:v>3835</c:v>
                </c:pt>
                <c:pt idx="3838">
                  <c:v>3836</c:v>
                </c:pt>
                <c:pt idx="3839">
                  <c:v>3837</c:v>
                </c:pt>
                <c:pt idx="3840">
                  <c:v>3838</c:v>
                </c:pt>
                <c:pt idx="3841">
                  <c:v>3839</c:v>
                </c:pt>
                <c:pt idx="3842">
                  <c:v>3840</c:v>
                </c:pt>
                <c:pt idx="3843">
                  <c:v>3841</c:v>
                </c:pt>
                <c:pt idx="3844">
                  <c:v>3842</c:v>
                </c:pt>
                <c:pt idx="3845">
                  <c:v>3843</c:v>
                </c:pt>
                <c:pt idx="3846">
                  <c:v>3844</c:v>
                </c:pt>
                <c:pt idx="3847">
                  <c:v>3845</c:v>
                </c:pt>
                <c:pt idx="3848">
                  <c:v>3846</c:v>
                </c:pt>
                <c:pt idx="3849">
                  <c:v>3847</c:v>
                </c:pt>
                <c:pt idx="3850">
                  <c:v>3848</c:v>
                </c:pt>
                <c:pt idx="3851">
                  <c:v>3849</c:v>
                </c:pt>
                <c:pt idx="3852">
                  <c:v>3850</c:v>
                </c:pt>
                <c:pt idx="3853">
                  <c:v>3851</c:v>
                </c:pt>
                <c:pt idx="3854">
                  <c:v>3852</c:v>
                </c:pt>
                <c:pt idx="3855">
                  <c:v>3853</c:v>
                </c:pt>
                <c:pt idx="3856">
                  <c:v>3854</c:v>
                </c:pt>
                <c:pt idx="3857">
                  <c:v>3855</c:v>
                </c:pt>
                <c:pt idx="3858">
                  <c:v>3856</c:v>
                </c:pt>
                <c:pt idx="3859">
                  <c:v>3857</c:v>
                </c:pt>
                <c:pt idx="3860">
                  <c:v>3858</c:v>
                </c:pt>
                <c:pt idx="3861">
                  <c:v>3859</c:v>
                </c:pt>
                <c:pt idx="3862">
                  <c:v>3860</c:v>
                </c:pt>
                <c:pt idx="3863">
                  <c:v>3861</c:v>
                </c:pt>
                <c:pt idx="3864">
                  <c:v>3862</c:v>
                </c:pt>
                <c:pt idx="3865">
                  <c:v>3863</c:v>
                </c:pt>
                <c:pt idx="3866">
                  <c:v>3864</c:v>
                </c:pt>
                <c:pt idx="3867">
                  <c:v>3865</c:v>
                </c:pt>
                <c:pt idx="3868">
                  <c:v>3866</c:v>
                </c:pt>
                <c:pt idx="3869">
                  <c:v>3867</c:v>
                </c:pt>
                <c:pt idx="3870">
                  <c:v>3868</c:v>
                </c:pt>
                <c:pt idx="3871">
                  <c:v>3869</c:v>
                </c:pt>
                <c:pt idx="3872">
                  <c:v>3870</c:v>
                </c:pt>
                <c:pt idx="3873">
                  <c:v>3871</c:v>
                </c:pt>
                <c:pt idx="3874">
                  <c:v>3872</c:v>
                </c:pt>
                <c:pt idx="3875">
                  <c:v>3873</c:v>
                </c:pt>
                <c:pt idx="3876">
                  <c:v>3874</c:v>
                </c:pt>
                <c:pt idx="3877">
                  <c:v>3875</c:v>
                </c:pt>
                <c:pt idx="3878">
                  <c:v>3876</c:v>
                </c:pt>
                <c:pt idx="3879">
                  <c:v>3877</c:v>
                </c:pt>
                <c:pt idx="3880">
                  <c:v>3878</c:v>
                </c:pt>
                <c:pt idx="3881">
                  <c:v>3879</c:v>
                </c:pt>
                <c:pt idx="3882">
                  <c:v>3880</c:v>
                </c:pt>
                <c:pt idx="3883">
                  <c:v>3881</c:v>
                </c:pt>
                <c:pt idx="3884">
                  <c:v>3882</c:v>
                </c:pt>
                <c:pt idx="3885">
                  <c:v>3883</c:v>
                </c:pt>
                <c:pt idx="3886">
                  <c:v>3884</c:v>
                </c:pt>
                <c:pt idx="3887">
                  <c:v>3885</c:v>
                </c:pt>
                <c:pt idx="3888">
                  <c:v>3886</c:v>
                </c:pt>
                <c:pt idx="3889">
                  <c:v>3887</c:v>
                </c:pt>
                <c:pt idx="3890">
                  <c:v>3888</c:v>
                </c:pt>
                <c:pt idx="3891">
                  <c:v>3889</c:v>
                </c:pt>
                <c:pt idx="3892">
                  <c:v>3890</c:v>
                </c:pt>
                <c:pt idx="3893">
                  <c:v>3891</c:v>
                </c:pt>
                <c:pt idx="3894">
                  <c:v>3892</c:v>
                </c:pt>
                <c:pt idx="3895">
                  <c:v>3893</c:v>
                </c:pt>
                <c:pt idx="3896">
                  <c:v>3894</c:v>
                </c:pt>
                <c:pt idx="3897">
                  <c:v>3895</c:v>
                </c:pt>
                <c:pt idx="3898">
                  <c:v>3896</c:v>
                </c:pt>
                <c:pt idx="3899">
                  <c:v>3897</c:v>
                </c:pt>
                <c:pt idx="3900">
                  <c:v>3898</c:v>
                </c:pt>
                <c:pt idx="3901">
                  <c:v>3899</c:v>
                </c:pt>
                <c:pt idx="3902">
                  <c:v>3900</c:v>
                </c:pt>
                <c:pt idx="3903">
                  <c:v>3901</c:v>
                </c:pt>
                <c:pt idx="3904">
                  <c:v>3902</c:v>
                </c:pt>
                <c:pt idx="3905">
                  <c:v>3903</c:v>
                </c:pt>
                <c:pt idx="3906">
                  <c:v>3904</c:v>
                </c:pt>
                <c:pt idx="3907">
                  <c:v>3905</c:v>
                </c:pt>
                <c:pt idx="3908">
                  <c:v>3906</c:v>
                </c:pt>
                <c:pt idx="3909">
                  <c:v>3907</c:v>
                </c:pt>
                <c:pt idx="3910">
                  <c:v>3908</c:v>
                </c:pt>
                <c:pt idx="3911">
                  <c:v>3909</c:v>
                </c:pt>
                <c:pt idx="3912">
                  <c:v>3910</c:v>
                </c:pt>
                <c:pt idx="3913">
                  <c:v>3911</c:v>
                </c:pt>
                <c:pt idx="3914">
                  <c:v>3912</c:v>
                </c:pt>
                <c:pt idx="3915">
                  <c:v>3913</c:v>
                </c:pt>
                <c:pt idx="3916">
                  <c:v>3914</c:v>
                </c:pt>
                <c:pt idx="3917">
                  <c:v>3915</c:v>
                </c:pt>
                <c:pt idx="3918">
                  <c:v>3916</c:v>
                </c:pt>
                <c:pt idx="3919">
                  <c:v>3917</c:v>
                </c:pt>
                <c:pt idx="3920">
                  <c:v>3918</c:v>
                </c:pt>
                <c:pt idx="3921">
                  <c:v>3919</c:v>
                </c:pt>
                <c:pt idx="3922">
                  <c:v>3920</c:v>
                </c:pt>
                <c:pt idx="3923">
                  <c:v>3921</c:v>
                </c:pt>
                <c:pt idx="3924">
                  <c:v>3922</c:v>
                </c:pt>
                <c:pt idx="3925">
                  <c:v>3923</c:v>
                </c:pt>
                <c:pt idx="3926">
                  <c:v>3924</c:v>
                </c:pt>
                <c:pt idx="3927">
                  <c:v>3925</c:v>
                </c:pt>
                <c:pt idx="3928">
                  <c:v>3926</c:v>
                </c:pt>
                <c:pt idx="3929">
                  <c:v>3927</c:v>
                </c:pt>
                <c:pt idx="3930">
                  <c:v>3928</c:v>
                </c:pt>
                <c:pt idx="3931">
                  <c:v>3929</c:v>
                </c:pt>
                <c:pt idx="3932">
                  <c:v>3930</c:v>
                </c:pt>
                <c:pt idx="3933">
                  <c:v>3931</c:v>
                </c:pt>
                <c:pt idx="3934">
                  <c:v>3932</c:v>
                </c:pt>
                <c:pt idx="3935">
                  <c:v>3933</c:v>
                </c:pt>
                <c:pt idx="3936">
                  <c:v>3934</c:v>
                </c:pt>
                <c:pt idx="3937">
                  <c:v>3935</c:v>
                </c:pt>
                <c:pt idx="3938">
                  <c:v>3936</c:v>
                </c:pt>
                <c:pt idx="3939">
                  <c:v>3937</c:v>
                </c:pt>
                <c:pt idx="3940">
                  <c:v>3938</c:v>
                </c:pt>
                <c:pt idx="3941">
                  <c:v>3939</c:v>
                </c:pt>
                <c:pt idx="3942">
                  <c:v>3940</c:v>
                </c:pt>
                <c:pt idx="3943">
                  <c:v>3941</c:v>
                </c:pt>
                <c:pt idx="3944">
                  <c:v>3942</c:v>
                </c:pt>
                <c:pt idx="3945">
                  <c:v>3943</c:v>
                </c:pt>
                <c:pt idx="3946">
                  <c:v>3944</c:v>
                </c:pt>
                <c:pt idx="3947">
                  <c:v>3945</c:v>
                </c:pt>
                <c:pt idx="3948">
                  <c:v>3946</c:v>
                </c:pt>
                <c:pt idx="3949">
                  <c:v>3947</c:v>
                </c:pt>
                <c:pt idx="3950">
                  <c:v>3948</c:v>
                </c:pt>
                <c:pt idx="3951">
                  <c:v>3949</c:v>
                </c:pt>
                <c:pt idx="3952">
                  <c:v>3950</c:v>
                </c:pt>
                <c:pt idx="3953">
                  <c:v>3951</c:v>
                </c:pt>
                <c:pt idx="3954">
                  <c:v>3952</c:v>
                </c:pt>
                <c:pt idx="3955">
                  <c:v>3953</c:v>
                </c:pt>
                <c:pt idx="3956">
                  <c:v>3954</c:v>
                </c:pt>
                <c:pt idx="3957">
                  <c:v>3955</c:v>
                </c:pt>
                <c:pt idx="3958">
                  <c:v>3956</c:v>
                </c:pt>
                <c:pt idx="3959">
                  <c:v>3957</c:v>
                </c:pt>
                <c:pt idx="3960">
                  <c:v>3958</c:v>
                </c:pt>
                <c:pt idx="3961">
                  <c:v>3959</c:v>
                </c:pt>
                <c:pt idx="3962">
                  <c:v>3960</c:v>
                </c:pt>
                <c:pt idx="3963">
                  <c:v>3961</c:v>
                </c:pt>
                <c:pt idx="3964">
                  <c:v>3962</c:v>
                </c:pt>
                <c:pt idx="3965">
                  <c:v>3963</c:v>
                </c:pt>
                <c:pt idx="3966">
                  <c:v>3964</c:v>
                </c:pt>
                <c:pt idx="3967">
                  <c:v>3965</c:v>
                </c:pt>
                <c:pt idx="3968">
                  <c:v>3966</c:v>
                </c:pt>
                <c:pt idx="3969">
                  <c:v>3967</c:v>
                </c:pt>
                <c:pt idx="3970">
                  <c:v>3968</c:v>
                </c:pt>
                <c:pt idx="3971">
                  <c:v>3969</c:v>
                </c:pt>
                <c:pt idx="3972">
                  <c:v>3970</c:v>
                </c:pt>
                <c:pt idx="3973">
                  <c:v>3971</c:v>
                </c:pt>
                <c:pt idx="3974">
                  <c:v>3972</c:v>
                </c:pt>
                <c:pt idx="3975">
                  <c:v>3973</c:v>
                </c:pt>
                <c:pt idx="3976">
                  <c:v>3974</c:v>
                </c:pt>
                <c:pt idx="3977">
                  <c:v>3975</c:v>
                </c:pt>
                <c:pt idx="3978">
                  <c:v>3976</c:v>
                </c:pt>
                <c:pt idx="3979">
                  <c:v>3977</c:v>
                </c:pt>
                <c:pt idx="3980">
                  <c:v>3978</c:v>
                </c:pt>
                <c:pt idx="3981">
                  <c:v>3979</c:v>
                </c:pt>
                <c:pt idx="3982">
                  <c:v>3980</c:v>
                </c:pt>
                <c:pt idx="3983">
                  <c:v>3981</c:v>
                </c:pt>
                <c:pt idx="3984">
                  <c:v>3982</c:v>
                </c:pt>
                <c:pt idx="3985">
                  <c:v>3983</c:v>
                </c:pt>
                <c:pt idx="3986">
                  <c:v>3984</c:v>
                </c:pt>
                <c:pt idx="3987">
                  <c:v>3985</c:v>
                </c:pt>
                <c:pt idx="3988">
                  <c:v>3986</c:v>
                </c:pt>
                <c:pt idx="3989">
                  <c:v>3987</c:v>
                </c:pt>
                <c:pt idx="3990">
                  <c:v>3988</c:v>
                </c:pt>
                <c:pt idx="3991">
                  <c:v>3989</c:v>
                </c:pt>
                <c:pt idx="3992">
                  <c:v>3990</c:v>
                </c:pt>
                <c:pt idx="3993">
                  <c:v>3991</c:v>
                </c:pt>
                <c:pt idx="3994">
                  <c:v>3992</c:v>
                </c:pt>
                <c:pt idx="3995">
                  <c:v>3993</c:v>
                </c:pt>
                <c:pt idx="3996">
                  <c:v>3994</c:v>
                </c:pt>
                <c:pt idx="3997">
                  <c:v>3995</c:v>
                </c:pt>
                <c:pt idx="3998">
                  <c:v>3996</c:v>
                </c:pt>
                <c:pt idx="3999">
                  <c:v>3997</c:v>
                </c:pt>
                <c:pt idx="4000">
                  <c:v>3998</c:v>
                </c:pt>
                <c:pt idx="4001">
                  <c:v>3999</c:v>
                </c:pt>
                <c:pt idx="4002">
                  <c:v>4000</c:v>
                </c:pt>
              </c:numCache>
            </c:numRef>
          </c:xVal>
          <c:yVal>
            <c:numRef>
              <c:f>'9.1 Hist Sim with VS'!$H$10:$H$4012</c:f>
              <c:numCache>
                <c:formatCode>0.000%</c:formatCode>
                <c:ptCount val="4003"/>
                <c:pt idx="253" formatCode="General">
                  <c:v>1.2965338406690376E-2</c:v>
                </c:pt>
                <c:pt idx="254" formatCode="General">
                  <c:v>1.2980878244556512E-2</c:v>
                </c:pt>
                <c:pt idx="255" formatCode="General">
                  <c:v>1.296139230175526E-2</c:v>
                </c:pt>
                <c:pt idx="256" formatCode="General">
                  <c:v>1.2944543148709442E-2</c:v>
                </c:pt>
                <c:pt idx="257" formatCode="General">
                  <c:v>1.2925111749490376E-2</c:v>
                </c:pt>
                <c:pt idx="258" formatCode="General">
                  <c:v>1.2908324375983264E-2</c:v>
                </c:pt>
                <c:pt idx="259" formatCode="General">
                  <c:v>1.2896218968403759E-2</c:v>
                </c:pt>
                <c:pt idx="260" formatCode="General">
                  <c:v>1.2951197870852482E-2</c:v>
                </c:pt>
                <c:pt idx="261" formatCode="General">
                  <c:v>1.2932046462610005E-2</c:v>
                </c:pt>
                <c:pt idx="262" formatCode="General">
                  <c:v>1.2919892113867307E-2</c:v>
                </c:pt>
                <c:pt idx="263" formatCode="General">
                  <c:v>1.2901660412414702E-2</c:v>
                </c:pt>
                <c:pt idx="264" formatCode="General">
                  <c:v>1.2911370294166181E-2</c:v>
                </c:pt>
                <c:pt idx="265" formatCode="General">
                  <c:v>1.2896641904947879E-2</c:v>
                </c:pt>
                <c:pt idx="266" formatCode="General">
                  <c:v>1.2878447200931651E-2</c:v>
                </c:pt>
                <c:pt idx="267" formatCode="General">
                  <c:v>1.2869609127718788E-2</c:v>
                </c:pt>
                <c:pt idx="268" formatCode="General">
                  <c:v>1.2850582032848237E-2</c:v>
                </c:pt>
                <c:pt idx="269" formatCode="General">
                  <c:v>1.2915477002697696E-2</c:v>
                </c:pt>
                <c:pt idx="270" formatCode="General">
                  <c:v>1.302369446695489E-2</c:v>
                </c:pt>
                <c:pt idx="271" formatCode="General">
                  <c:v>1.3011351494594469E-2</c:v>
                </c:pt>
                <c:pt idx="272" formatCode="General">
                  <c:v>1.2992108447543763E-2</c:v>
                </c:pt>
                <c:pt idx="273" formatCode="General">
                  <c:v>1.2986762385868151E-2</c:v>
                </c:pt>
                <c:pt idx="274" formatCode="General">
                  <c:v>1.2967556796682975E-2</c:v>
                </c:pt>
                <c:pt idx="275" formatCode="General">
                  <c:v>1.295851290416355E-2</c:v>
                </c:pt>
                <c:pt idx="276" formatCode="General">
                  <c:v>1.2941668652739921E-2</c:v>
                </c:pt>
                <c:pt idx="277" formatCode="General">
                  <c:v>1.292253176257498E-2</c:v>
                </c:pt>
                <c:pt idx="278" formatCode="General">
                  <c:v>1.2913591741777147E-2</c:v>
                </c:pt>
                <c:pt idx="279" formatCode="General">
                  <c:v>1.2908449524178921E-2</c:v>
                </c:pt>
                <c:pt idx="280" formatCode="General">
                  <c:v>1.2889072306063001E-2</c:v>
                </c:pt>
                <c:pt idx="281" formatCode="General">
                  <c:v>1.2944102918170398E-2</c:v>
                </c:pt>
                <c:pt idx="282" formatCode="General">
                  <c:v>1.2924962319292034E-2</c:v>
                </c:pt>
                <c:pt idx="283" formatCode="General">
                  <c:v>1.2905850882535933E-2</c:v>
                </c:pt>
                <c:pt idx="284" formatCode="General">
                  <c:v>1.2887641523616598E-2</c:v>
                </c:pt>
                <c:pt idx="285" formatCode="General">
                  <c:v>1.2868586951531353E-2</c:v>
                </c:pt>
                <c:pt idx="286" formatCode="General">
                  <c:v>1.2850436900694687E-2</c:v>
                </c:pt>
                <c:pt idx="287" formatCode="General">
                  <c:v>1.2835822036516377E-2</c:v>
                </c:pt>
                <c:pt idx="288" formatCode="General">
                  <c:v>1.2827082769322887E-2</c:v>
                </c:pt>
                <c:pt idx="289" formatCode="General">
                  <c:v>1.2826552545947289E-2</c:v>
                </c:pt>
                <c:pt idx="290" formatCode="General">
                  <c:v>1.2809933210727723E-2</c:v>
                </c:pt>
                <c:pt idx="291" formatCode="General">
                  <c:v>1.2790997056395375E-2</c:v>
                </c:pt>
                <c:pt idx="292" formatCode="General">
                  <c:v>1.277297055816011E-2</c:v>
                </c:pt>
                <c:pt idx="293" formatCode="General">
                  <c:v>1.2828847592398397E-2</c:v>
                </c:pt>
                <c:pt idx="294" formatCode="General">
                  <c:v>1.2814273001514335E-2</c:v>
                </c:pt>
                <c:pt idx="295" formatCode="General">
                  <c:v>1.2809390140817289E-2</c:v>
                </c:pt>
                <c:pt idx="296" formatCode="General">
                  <c:v>1.2794851869104548E-2</c:v>
                </c:pt>
                <c:pt idx="297" formatCode="General">
                  <c:v>1.2790019923724558E-2</c:v>
                </c:pt>
                <c:pt idx="298" formatCode="General">
                  <c:v>1.277346295333898E-2</c:v>
                </c:pt>
                <c:pt idx="299" formatCode="General">
                  <c:v>1.2755464387973587E-2</c:v>
                </c:pt>
                <c:pt idx="300" formatCode="General">
                  <c:v>1.2743675534852721E-2</c:v>
                </c:pt>
                <c:pt idx="301" formatCode="General">
                  <c:v>1.2727197741026536E-2</c:v>
                </c:pt>
                <c:pt idx="302" formatCode="General">
                  <c:v>1.2750514407355236E-2</c:v>
                </c:pt>
                <c:pt idx="303" formatCode="General">
                  <c:v>1.2734024925341434E-2</c:v>
                </c:pt>
                <c:pt idx="304" formatCode="General">
                  <c:v>1.2716089203321094E-2</c:v>
                </c:pt>
                <c:pt idx="305" formatCode="General">
                  <c:v>1.2704382230275459E-2</c:v>
                </c:pt>
                <c:pt idx="306" formatCode="General">
                  <c:v>1.2686493757905688E-2</c:v>
                </c:pt>
                <c:pt idx="307" formatCode="General">
                  <c:v>1.267810248017312E-2</c:v>
                </c:pt>
                <c:pt idx="308" formatCode="General">
                  <c:v>1.2659367268954579E-2</c:v>
                </c:pt>
                <c:pt idx="309" formatCode="General">
                  <c:v>1.2669996089633481E-2</c:v>
                </c:pt>
                <c:pt idx="310" formatCode="General">
                  <c:v>1.2653644317294275E-2</c:v>
                </c:pt>
                <c:pt idx="311" formatCode="General">
                  <c:v>1.2637320537403011E-2</c:v>
                </c:pt>
                <c:pt idx="312" formatCode="General">
                  <c:v>1.2618647500979364E-2</c:v>
                </c:pt>
                <c:pt idx="313" formatCode="General">
                  <c:v>1.2604466428996939E-2</c:v>
                </c:pt>
                <c:pt idx="314" formatCode="General">
                  <c:v>1.2586737315040449E-2</c:v>
                </c:pt>
                <c:pt idx="315" formatCode="General">
                  <c:v>1.2569036493268614E-2</c:v>
                </c:pt>
                <c:pt idx="316" formatCode="General">
                  <c:v>1.2551363923255943E-2</c:v>
                </c:pt>
                <c:pt idx="317" formatCode="General">
                  <c:v>1.2575536812598051E-2</c:v>
                </c:pt>
                <c:pt idx="318" formatCode="General">
                  <c:v>1.2567406007073765E-2</c:v>
                </c:pt>
                <c:pt idx="319" formatCode="General">
                  <c:v>1.2549736039670072E-2</c:v>
                </c:pt>
                <c:pt idx="320" formatCode="General">
                  <c:v>1.2538376571207202E-2</c:v>
                </c:pt>
                <c:pt idx="321" formatCode="General">
                  <c:v>1.2519854407311352E-2</c:v>
                </c:pt>
                <c:pt idx="322" formatCode="General">
                  <c:v>1.2515750641377155E-2</c:v>
                </c:pt>
                <c:pt idx="323" formatCode="General">
                  <c:v>1.2504462486439842E-2</c:v>
                </c:pt>
                <c:pt idx="324" formatCode="General">
                  <c:v>1.2485691704048956E-2</c:v>
                </c:pt>
                <c:pt idx="325" formatCode="General">
                  <c:v>1.2469655963039688E-2</c:v>
                </c:pt>
                <c:pt idx="326" formatCode="General">
                  <c:v>1.2451238608149052E-2</c:v>
                </c:pt>
                <c:pt idx="327" formatCode="General">
                  <c:v>1.2447318701167347E-2</c:v>
                </c:pt>
                <c:pt idx="328" formatCode="General">
                  <c:v>1.247952064864212E-2</c:v>
                </c:pt>
                <c:pt idx="329" formatCode="General">
                  <c:v>1.2497148487276023E-2</c:v>
                </c:pt>
                <c:pt idx="330" formatCode="General">
                  <c:v>1.2479590704509757E-2</c:v>
                </c:pt>
                <c:pt idx="331" formatCode="General">
                  <c:v>1.2463565444913028E-2</c:v>
                </c:pt>
                <c:pt idx="332" formatCode="General">
                  <c:v>1.2449676389723196E-2</c:v>
                </c:pt>
                <c:pt idx="333" formatCode="General">
                  <c:v>1.2461117882525817E-2</c:v>
                </c:pt>
                <c:pt idx="334" formatCode="General">
                  <c:v>1.2442412165876764E-2</c:v>
                </c:pt>
                <c:pt idx="335" formatCode="General">
                  <c:v>1.245388211137561E-2</c:v>
                </c:pt>
                <c:pt idx="336" formatCode="General">
                  <c:v>1.2435187256535758E-2</c:v>
                </c:pt>
                <c:pt idx="337" formatCode="General">
                  <c:v>1.2416822478347429E-2</c:v>
                </c:pt>
                <c:pt idx="338" formatCode="General">
                  <c:v>1.2398485714691838E-2</c:v>
                </c:pt>
                <c:pt idx="339" formatCode="General">
                  <c:v>1.2380176924154409E-2</c:v>
                </c:pt>
                <c:pt idx="340" formatCode="General">
                  <c:v>1.2366445501086608E-2</c:v>
                </c:pt>
                <c:pt idx="341" formatCode="General">
                  <c:v>1.2391536926804165E-2</c:v>
                </c:pt>
                <c:pt idx="342" formatCode="General">
                  <c:v>1.237414792404415E-2</c:v>
                </c:pt>
                <c:pt idx="343" formatCode="General">
                  <c:v>1.2385886251519823E-2</c:v>
                </c:pt>
                <c:pt idx="344" formatCode="General">
                  <c:v>1.2397578299848767E-2</c:v>
                </c:pt>
                <c:pt idx="345" formatCode="General">
                  <c:v>1.2383813946348613E-2</c:v>
                </c:pt>
                <c:pt idx="346" formatCode="General">
                  <c:v>1.2365527538855958E-2</c:v>
                </c:pt>
                <c:pt idx="347" formatCode="General">
                  <c:v>1.2351823853191174E-2</c:v>
                </c:pt>
                <c:pt idx="348" formatCode="General">
                  <c:v>1.2384560946709481E-2</c:v>
                </c:pt>
                <c:pt idx="349" formatCode="General">
                  <c:v>1.2376882393932382E-2</c:v>
                </c:pt>
                <c:pt idx="350" formatCode="General">
                  <c:v>1.2359516824692366E-2</c:v>
                </c:pt>
                <c:pt idx="351" formatCode="General">
                  <c:v>1.2345824523758391E-2</c:v>
                </c:pt>
                <c:pt idx="352" formatCode="General">
                  <c:v>1.2342188826213922E-2</c:v>
                </c:pt>
                <c:pt idx="353" formatCode="General">
                  <c:v>1.2324878747754642E-2</c:v>
                </c:pt>
                <c:pt idx="354" formatCode="General">
                  <c:v>1.2311252098727143E-2</c:v>
                </c:pt>
                <c:pt idx="355" formatCode="General">
                  <c:v>1.2293991518367752E-2</c:v>
                </c:pt>
                <c:pt idx="356" formatCode="General">
                  <c:v>1.2280423476873146E-2</c:v>
                </c:pt>
                <c:pt idx="357" formatCode="General">
                  <c:v>1.2266881199759909E-2</c:v>
                </c:pt>
                <c:pt idx="358" formatCode="General">
                  <c:v>1.2256118686024385E-2</c:v>
                </c:pt>
                <c:pt idx="359" formatCode="General">
                  <c:v>1.2238946356209686E-2</c:v>
                </c:pt>
                <c:pt idx="360" formatCode="General">
                  <c:v>1.2220881002875685E-2</c:v>
                </c:pt>
                <c:pt idx="361" formatCode="General">
                  <c:v>1.2213594175712099E-2</c:v>
                </c:pt>
                <c:pt idx="362" formatCode="General">
                  <c:v>1.2232410516366818E-2</c:v>
                </c:pt>
                <c:pt idx="363" formatCode="General">
                  <c:v>1.2233681843165563E-2</c:v>
                </c:pt>
                <c:pt idx="364" formatCode="General">
                  <c:v>1.2222989917588876E-2</c:v>
                </c:pt>
                <c:pt idx="365" formatCode="General">
                  <c:v>1.2224290493844742E-2</c:v>
                </c:pt>
                <c:pt idx="366" formatCode="General">
                  <c:v>1.2216995467121579E-2</c:v>
                </c:pt>
                <c:pt idx="367" formatCode="General">
                  <c:v>1.2229358663026374E-2</c:v>
                </c:pt>
                <c:pt idx="368" formatCode="General">
                  <c:v>1.2222051450923099E-2</c:v>
                </c:pt>
                <c:pt idx="369" formatCode="General">
                  <c:v>1.2228569255804393E-2</c:v>
                </c:pt>
                <c:pt idx="370" formatCode="General">
                  <c:v>1.2210519740202395E-2</c:v>
                </c:pt>
                <c:pt idx="371" formatCode="General">
                  <c:v>1.2192190203113417E-2</c:v>
                </c:pt>
                <c:pt idx="372" formatCode="General">
                  <c:v>1.2174196213428141E-2</c:v>
                </c:pt>
                <c:pt idx="373" formatCode="General">
                  <c:v>1.2160856067017606E-2</c:v>
                </c:pt>
                <c:pt idx="374" formatCode="General">
                  <c:v>1.215031937941842E-2</c:v>
                </c:pt>
                <c:pt idx="375" formatCode="General">
                  <c:v>1.2139805197728882E-2</c:v>
                </c:pt>
                <c:pt idx="376" formatCode="General">
                  <c:v>1.2146614574773036E-2</c:v>
                </c:pt>
                <c:pt idx="377" formatCode="General">
                  <c:v>1.2133327033060821E-2</c:v>
                </c:pt>
                <c:pt idx="378" formatCode="General">
                  <c:v>1.2126251358788949E-2</c:v>
                </c:pt>
                <c:pt idx="379" formatCode="General">
                  <c:v>1.2108358026606302E-2</c:v>
                </c:pt>
                <c:pt idx="380" formatCode="General">
                  <c:v>1.2090181847192365E-2</c:v>
                </c:pt>
                <c:pt idx="381" formatCode="General">
                  <c:v>1.207234358386495E-2</c:v>
                </c:pt>
                <c:pt idx="382" formatCode="General">
                  <c:v>1.2054532557012098E-2</c:v>
                </c:pt>
                <c:pt idx="383" formatCode="General">
                  <c:v>1.2039240835806899E-2</c:v>
                </c:pt>
                <c:pt idx="384" formatCode="General">
                  <c:v>1.2028964624723641E-2</c:v>
                </c:pt>
                <c:pt idx="385" formatCode="General">
                  <c:v>1.2026196488209569E-2</c:v>
                </c:pt>
                <c:pt idx="386" formatCode="General">
                  <c:v>1.20458712332112E-2</c:v>
                </c:pt>
                <c:pt idx="387" formatCode="General">
                  <c:v>1.2035580780577386E-2</c:v>
                </c:pt>
                <c:pt idx="388" formatCode="General">
                  <c:v>1.2020321922129472E-2</c:v>
                </c:pt>
                <c:pt idx="389" formatCode="General">
                  <c:v>1.2003527593765571E-2</c:v>
                </c:pt>
                <c:pt idx="390" formatCode="General">
                  <c:v>1.199676709243822E-2</c:v>
                </c:pt>
                <c:pt idx="391" formatCode="General">
                  <c:v>1.1981575581207923E-2</c:v>
                </c:pt>
                <c:pt idx="392" formatCode="General">
                  <c:v>1.1964843456893758E-2</c:v>
                </c:pt>
                <c:pt idx="393" formatCode="General">
                  <c:v>1.1948138202712984E-2</c:v>
                </c:pt>
                <c:pt idx="394" formatCode="General">
                  <c:v>1.1933031152712041E-2</c:v>
                </c:pt>
                <c:pt idx="395" formatCode="General">
                  <c:v>1.1930529778434874E-2</c:v>
                </c:pt>
                <c:pt idx="396" formatCode="General">
                  <c:v>1.1912935329789168E-2</c:v>
                </c:pt>
                <c:pt idx="397" formatCode="General">
                  <c:v>1.1897889480375236E-2</c:v>
                </c:pt>
                <c:pt idx="398" formatCode="General">
                  <c:v>1.1895486318976708E-2</c:v>
                </c:pt>
                <c:pt idx="399" formatCode="General">
                  <c:v>1.1880470823189928E-2</c:v>
                </c:pt>
                <c:pt idx="400" formatCode="General">
                  <c:v>1.1862636731339502E-2</c:v>
                </c:pt>
                <c:pt idx="401" formatCode="General">
                  <c:v>1.1849893829442777E-2</c:v>
                </c:pt>
                <c:pt idx="402" formatCode="General">
                  <c:v>1.1832422567579253E-2</c:v>
                </c:pt>
                <c:pt idx="403" formatCode="General">
                  <c:v>1.1814660602247767E-2</c:v>
                </c:pt>
                <c:pt idx="404" formatCode="General">
                  <c:v>1.1799785868009073E-2</c:v>
                </c:pt>
                <c:pt idx="405" formatCode="General">
                  <c:v>1.1802425246163352E-2</c:v>
                </c:pt>
                <c:pt idx="406" formatCode="General">
                  <c:v>1.1787571843522322E-2</c:v>
                </c:pt>
                <c:pt idx="407" formatCode="General">
                  <c:v>1.1772744345151713E-2</c:v>
                </c:pt>
                <c:pt idx="408" formatCode="General">
                  <c:v>1.1757942714950297E-2</c:v>
                </c:pt>
                <c:pt idx="409" formatCode="General">
                  <c:v>1.1751785789291284E-2</c:v>
                </c:pt>
                <c:pt idx="410" formatCode="General">
                  <c:v>1.173542312103302E-2</c:v>
                </c:pt>
                <c:pt idx="411" formatCode="General">
                  <c:v>1.1722926058036336E-2</c:v>
                </c:pt>
                <c:pt idx="412" formatCode="General">
                  <c:v>1.1708211408071722E-2</c:v>
                </c:pt>
                <c:pt idx="413" formatCode="General">
                  <c:v>1.1690956664575081E-2</c:v>
                </c:pt>
                <c:pt idx="414" formatCode="General">
                  <c:v>1.1681435371125141E-2</c:v>
                </c:pt>
                <c:pt idx="415" formatCode="General">
                  <c:v>1.1665186005065855E-2</c:v>
                </c:pt>
                <c:pt idx="416" formatCode="General">
                  <c:v>1.1686566426422516E-2</c:v>
                </c:pt>
                <c:pt idx="417" formatCode="General">
                  <c:v>1.167416409575728E-2</c:v>
                </c:pt>
                <c:pt idx="418" formatCode="General">
                  <c:v>1.1668215331089171E-2</c:v>
                </c:pt>
                <c:pt idx="419" formatCode="General">
                  <c:v>1.1651021726253298E-2</c:v>
                </c:pt>
                <c:pt idx="420" formatCode="General">
                  <c:v>1.1641587878972072E-2</c:v>
                </c:pt>
                <c:pt idx="421" formatCode="General">
                  <c:v>1.1625402730176619E-2</c:v>
                </c:pt>
                <c:pt idx="422" formatCode="General">
                  <c:v>1.1609243673593969E-2</c:v>
                </c:pt>
                <c:pt idx="423" formatCode="General">
                  <c:v>1.1592140227622462E-2</c:v>
                </c:pt>
                <c:pt idx="424" formatCode="General">
                  <c:v>1.1574738956524781E-2</c:v>
                </c:pt>
                <c:pt idx="425" formatCode="General">
                  <c:v>1.1560283654217024E-2</c:v>
                </c:pt>
                <c:pt idx="426" formatCode="General">
                  <c:v>1.154585370128426E-2</c:v>
                </c:pt>
                <c:pt idx="427" formatCode="General">
                  <c:v>1.1529822959542139E-2</c:v>
                </c:pt>
                <c:pt idx="428" formatCode="General">
                  <c:v>1.1524235637383935E-2</c:v>
                </c:pt>
                <c:pt idx="429" formatCode="General">
                  <c:v>1.1553769212030853E-2</c:v>
                </c:pt>
                <c:pt idx="430" formatCode="General">
                  <c:v>1.1548121676526336E-2</c:v>
                </c:pt>
                <c:pt idx="431" formatCode="General">
                  <c:v>1.1570070739329551E-2</c:v>
                </c:pt>
                <c:pt idx="432" formatCode="General">
                  <c:v>1.1560814733501725E-2</c:v>
                </c:pt>
                <c:pt idx="433" formatCode="General">
                  <c:v>1.155157911241764E-2</c:v>
                </c:pt>
                <c:pt idx="434" formatCode="General">
                  <c:v>1.1545937079790111E-2</c:v>
                </c:pt>
                <c:pt idx="435" formatCode="General">
                  <c:v>1.1561087192012732E-2</c:v>
                </c:pt>
                <c:pt idx="436" formatCode="General">
                  <c:v>1.154892899147522E-2</c:v>
                </c:pt>
                <c:pt idx="437" formatCode="General">
                  <c:v>1.1552386228290086E-2</c:v>
                </c:pt>
                <c:pt idx="438" formatCode="General">
                  <c:v>1.1543169178561132E-2</c:v>
                </c:pt>
                <c:pt idx="439" formatCode="General">
                  <c:v>1.1546645418511347E-2</c:v>
                </c:pt>
                <c:pt idx="440" formatCode="General">
                  <c:v>1.1532239390489888E-2</c:v>
                </c:pt>
                <c:pt idx="441" formatCode="General">
                  <c:v>1.1517858643145777E-2</c:v>
                </c:pt>
                <c:pt idx="442" formatCode="General">
                  <c:v>1.1503503141231259E-2</c:v>
                </c:pt>
                <c:pt idx="443" formatCode="General">
                  <c:v>1.1518836432850172E-2</c:v>
                </c:pt>
                <c:pt idx="444" formatCode="General">
                  <c:v>1.150154520003535E-2</c:v>
                </c:pt>
                <c:pt idx="445" formatCode="General">
                  <c:v>1.1484279923551621E-2</c:v>
                </c:pt>
                <c:pt idx="446" formatCode="General">
                  <c:v>1.1467040564435245E-2</c:v>
                </c:pt>
                <c:pt idx="447" formatCode="General">
                  <c:v>1.1452774347226273E-2</c:v>
                </c:pt>
                <c:pt idx="448" formatCode="General">
                  <c:v>1.1436893902093292E-2</c:v>
                </c:pt>
                <c:pt idx="449" formatCode="General">
                  <c:v>1.1427932205843518E-2</c:v>
                </c:pt>
                <c:pt idx="450" formatCode="General">
                  <c:v>1.1412091902795535E-2</c:v>
                </c:pt>
                <c:pt idx="451" formatCode="General">
                  <c:v>1.1450442527389845E-2</c:v>
                </c:pt>
                <c:pt idx="452" formatCode="General">
                  <c:v>1.1441450789600011E-2</c:v>
                </c:pt>
                <c:pt idx="453" formatCode="General">
                  <c:v>1.1463924972814775E-2</c:v>
                </c:pt>
                <c:pt idx="454" formatCode="General">
                  <c:v>1.1449664233285589E-2</c:v>
                </c:pt>
                <c:pt idx="455" formatCode="General">
                  <c:v>1.1448538187114297E-2</c:v>
                </c:pt>
                <c:pt idx="456" formatCode="General">
                  <c:v>1.1431680521338446E-2</c:v>
                </c:pt>
                <c:pt idx="457" formatCode="General">
                  <c:v>1.1419775373593082E-2</c:v>
                </c:pt>
                <c:pt idx="458" formatCode="General">
                  <c:v>1.142366122460628E-2</c:v>
                </c:pt>
                <c:pt idx="459" formatCode="General">
                  <c:v>1.1406841616646096E-2</c:v>
                </c:pt>
                <c:pt idx="460" formatCode="General">
                  <c:v>1.1389718502239096E-2</c:v>
                </c:pt>
                <c:pt idx="461" formatCode="General">
                  <c:v>1.1373939972479494E-2</c:v>
                </c:pt>
                <c:pt idx="462" formatCode="General">
                  <c:v>1.1383580762048212E-2</c:v>
                </c:pt>
                <c:pt idx="463" formatCode="General">
                  <c:v>1.1430973415819666E-2</c:v>
                </c:pt>
                <c:pt idx="464" formatCode="General">
                  <c:v>1.1440395612629679E-2</c:v>
                </c:pt>
                <c:pt idx="465" formatCode="General">
                  <c:v>1.1444212677950193E-2</c:v>
                </c:pt>
                <c:pt idx="466" formatCode="General">
                  <c:v>1.1427361629295779E-2</c:v>
                </c:pt>
                <c:pt idx="467" formatCode="General">
                  <c:v>1.1426300364741047E-2</c:v>
                </c:pt>
                <c:pt idx="468" formatCode="General">
                  <c:v>1.1409148040287913E-2</c:v>
                </c:pt>
                <c:pt idx="469" formatCode="General">
                  <c:v>1.1394983678276592E-2</c:v>
                </c:pt>
                <c:pt idx="470" formatCode="General">
                  <c:v>1.1379196635488172E-2</c:v>
                </c:pt>
                <c:pt idx="471" formatCode="General">
                  <c:v>1.1365085029197891E-2</c:v>
                </c:pt>
                <c:pt idx="472" formatCode="General">
                  <c:v>1.1353310629403889E-2</c:v>
                </c:pt>
                <c:pt idx="473" formatCode="General">
                  <c:v>1.1339244651253987E-2</c:v>
                </c:pt>
                <c:pt idx="474" formatCode="General">
                  <c:v>1.1322223008455944E-2</c:v>
                </c:pt>
                <c:pt idx="475" formatCode="General">
                  <c:v>1.1310532951706986E-2</c:v>
                </c:pt>
                <c:pt idx="476" formatCode="General">
                  <c:v>1.1301852555430661E-2</c:v>
                </c:pt>
                <c:pt idx="477" formatCode="General">
                  <c:v>1.1287877372258281E-2</c:v>
                </c:pt>
                <c:pt idx="478" formatCode="General">
                  <c:v>1.1282904193709486E-2</c:v>
                </c:pt>
                <c:pt idx="479" formatCode="General">
                  <c:v>1.1267298490023855E-2</c:v>
                </c:pt>
                <c:pt idx="480" formatCode="General">
                  <c:v>1.125571673495313E-2</c:v>
                </c:pt>
                <c:pt idx="481" formatCode="General">
                  <c:v>1.1247159007493911E-2</c:v>
                </c:pt>
                <c:pt idx="482" formatCode="General">
                  <c:v>1.1231611192639813E-2</c:v>
                </c:pt>
                <c:pt idx="483" formatCode="General">
                  <c:v>1.1217760146869071E-2</c:v>
                </c:pt>
                <c:pt idx="484" formatCode="General">
                  <c:v>1.1202259963263928E-2</c:v>
                </c:pt>
                <c:pt idx="485" formatCode="General">
                  <c:v>1.1193822242634205E-2</c:v>
                </c:pt>
                <c:pt idx="486" formatCode="General">
                  <c:v>1.1210519677093174E-2</c:v>
                </c:pt>
                <c:pt idx="487" formatCode="General">
                  <c:v>1.1196705952029004E-2</c:v>
                </c:pt>
                <c:pt idx="488" formatCode="General">
                  <c:v>1.1182916681424088E-2</c:v>
                </c:pt>
                <c:pt idx="489" formatCode="General">
                  <c:v>1.116747297409589E-2</c:v>
                </c:pt>
                <c:pt idx="490" formatCode="General">
                  <c:v>1.1172211744738847E-2</c:v>
                </c:pt>
                <c:pt idx="491" formatCode="General">
                  <c:v>1.1163841647187263E-2</c:v>
                </c:pt>
                <c:pt idx="492" formatCode="General">
                  <c:v>1.1150110593285719E-2</c:v>
                </c:pt>
                <c:pt idx="493" formatCode="General">
                  <c:v>1.1208902325552439E-2</c:v>
                </c:pt>
                <c:pt idx="494" formatCode="General">
                  <c:v>1.1197435995340344E-2</c:v>
                </c:pt>
                <c:pt idx="495" formatCode="General">
                  <c:v>1.1183645432109084E-2</c:v>
                </c:pt>
                <c:pt idx="496" formatCode="General">
                  <c:v>1.117894017229187E-2</c:v>
                </c:pt>
                <c:pt idx="497" formatCode="General">
                  <c:v>1.1174247055867071E-2</c:v>
                </c:pt>
                <c:pt idx="498" formatCode="General">
                  <c:v>1.1184663869502617E-2</c:v>
                </c:pt>
                <c:pt idx="499" formatCode="General">
                  <c:v>1.11950397835888E-2</c:v>
                </c:pt>
                <c:pt idx="500" formatCode="General">
                  <c:v>1.1190305134752472E-2</c:v>
                </c:pt>
                <c:pt idx="501" formatCode="General">
                  <c:v>1.1174849449627541E-2</c:v>
                </c:pt>
                <c:pt idx="502" formatCode="General">
                  <c:v>1.1191632072275045E-2</c:v>
                </c:pt>
                <c:pt idx="503" formatCode="General">
                  <c:v>1.1186906210201814E-2</c:v>
                </c:pt>
                <c:pt idx="504" formatCode="General">
                  <c:v>1.1191578527812078E-2</c:v>
                </c:pt>
                <c:pt idx="505" formatCode="General">
                  <c:v>1.1176120778443288E-2</c:v>
                </c:pt>
                <c:pt idx="506" formatCode="General">
                  <c:v>1.1159344005244608E-2</c:v>
                </c:pt>
                <c:pt idx="507" formatCode="General">
                  <c:v>1.1199324343526558E-2</c:v>
                </c:pt>
                <c:pt idx="508" formatCode="General">
                  <c:v>1.1182848078832693E-2</c:v>
                </c:pt>
                <c:pt idx="509" formatCode="General">
                  <c:v>1.1206624062615347E-2</c:v>
                </c:pt>
                <c:pt idx="510" formatCode="General">
                  <c:v>1.1192817233035968E-2</c:v>
                </c:pt>
                <c:pt idx="511" formatCode="General">
                  <c:v>1.1184400750121146E-2</c:v>
                </c:pt>
                <c:pt idx="512" formatCode="General">
                  <c:v>1.1176003206821862E-2</c:v>
                </c:pt>
                <c:pt idx="513" formatCode="General">
                  <c:v>1.1186413121991154E-2</c:v>
                </c:pt>
                <c:pt idx="514" formatCode="General">
                  <c:v>1.1178011049388361E-2</c:v>
                </c:pt>
                <c:pt idx="515" formatCode="General">
                  <c:v>1.1173320331360216E-2</c:v>
                </c:pt>
                <c:pt idx="516" formatCode="General">
                  <c:v>1.1164947736801368E-2</c:v>
                </c:pt>
                <c:pt idx="517" formatCode="General">
                  <c:v>1.1153568477918154E-2</c:v>
                </c:pt>
                <c:pt idx="518" formatCode="General">
                  <c:v>1.1158354875259822E-2</c:v>
                </c:pt>
                <c:pt idx="519" formatCode="General">
                  <c:v>1.1144633545867175E-2</c:v>
                </c:pt>
                <c:pt idx="520" formatCode="General">
                  <c:v>1.1155166888086118E-2</c:v>
                </c:pt>
                <c:pt idx="521" formatCode="General">
                  <c:v>1.1143807027050933E-2</c:v>
                </c:pt>
                <c:pt idx="522" formatCode="General">
                  <c:v>1.1139204718065888E-2</c:v>
                </c:pt>
                <c:pt idx="523" formatCode="General">
                  <c:v>1.1134614322271266E-2</c:v>
                </c:pt>
                <c:pt idx="524" formatCode="General">
                  <c:v>1.1145187176418851E-2</c:v>
                </c:pt>
                <c:pt idx="525" formatCode="General">
                  <c:v>1.1133847116150777E-2</c:v>
                </c:pt>
                <c:pt idx="526" formatCode="General">
                  <c:v>1.1144422997670246E-2</c:v>
                </c:pt>
                <c:pt idx="527" formatCode="General">
                  <c:v>1.1130726367095209E-2</c:v>
                </c:pt>
                <c:pt idx="528" formatCode="General">
                  <c:v>1.1114355143271743E-2</c:v>
                </c:pt>
                <c:pt idx="529" formatCode="General">
                  <c:v>1.1125008026065362E-2</c:v>
                </c:pt>
                <c:pt idx="530" formatCode="General">
                  <c:v>1.1116744405143021E-2</c:v>
                </c:pt>
                <c:pt idx="531" formatCode="General">
                  <c:v>1.1108499455406694E-2</c:v>
                </c:pt>
                <c:pt idx="532" formatCode="General">
                  <c:v>1.1119175503171019E-2</c:v>
                </c:pt>
                <c:pt idx="533" formatCode="General">
                  <c:v>1.1124079992462638E-2</c:v>
                </c:pt>
                <c:pt idx="534" formatCode="General">
                  <c:v>1.1115818467916405E-2</c:v>
                </c:pt>
                <c:pt idx="535" formatCode="General">
                  <c:v>1.1107575610862903E-2</c:v>
                </c:pt>
                <c:pt idx="536" formatCode="General">
                  <c:v>1.1093944350103047E-2</c:v>
                </c:pt>
                <c:pt idx="537" formatCode="General">
                  <c:v>1.1078644973075624E-2</c:v>
                </c:pt>
                <c:pt idx="538" formatCode="General">
                  <c:v>1.1062014523410074E-2</c:v>
                </c:pt>
                <c:pt idx="539" formatCode="General">
                  <c:v>1.1045409038156396E-2</c:v>
                </c:pt>
                <c:pt idx="540" formatCode="General">
                  <c:v>1.1034267426418776E-2</c:v>
                </c:pt>
                <c:pt idx="541" formatCode="General">
                  <c:v>1.1020766419120464E-2</c:v>
                </c:pt>
                <c:pt idx="542" formatCode="General">
                  <c:v>1.1016484039266741E-2</c:v>
                </c:pt>
                <c:pt idx="543" formatCode="General">
                  <c:v>1.0999946901038048E-2</c:v>
                </c:pt>
                <c:pt idx="544" formatCode="General">
                  <c:v>1.1000151604872525E-2</c:v>
                </c:pt>
                <c:pt idx="545" formatCode="General">
                  <c:v>1.0985004566416396E-2</c:v>
                </c:pt>
                <c:pt idx="546" formatCode="General">
                  <c:v>1.0969882148328509E-2</c:v>
                </c:pt>
                <c:pt idx="547" formatCode="General">
                  <c:v>1.098111102781371E-2</c:v>
                </c:pt>
                <c:pt idx="548" formatCode="General">
                  <c:v>1.0964968992521426E-2</c:v>
                </c:pt>
                <c:pt idx="549" formatCode="General">
                  <c:v>1.0965279447963716E-2</c:v>
                </c:pt>
                <c:pt idx="550" formatCode="General">
                  <c:v>1.0976526832829209E-2</c:v>
                </c:pt>
                <c:pt idx="551" formatCode="General">
                  <c:v>1.0960391821822985E-2</c:v>
                </c:pt>
                <c:pt idx="552" formatCode="General">
                  <c:v>1.094530942099037E-2</c:v>
                </c:pt>
                <c:pt idx="553" formatCode="General">
                  <c:v>1.0945679463891534E-2</c:v>
                </c:pt>
                <c:pt idx="554" formatCode="General">
                  <c:v>1.0929591722908871E-2</c:v>
                </c:pt>
                <c:pt idx="555" formatCode="General">
                  <c:v>1.0918681573513795E-2</c:v>
                </c:pt>
                <c:pt idx="556" formatCode="General">
                  <c:v>1.0902291249176858E-2</c:v>
                </c:pt>
                <c:pt idx="557" formatCode="General">
                  <c:v>1.0894534162525385E-2</c:v>
                </c:pt>
                <c:pt idx="558" formatCode="General">
                  <c:v>1.0881282185228788E-2</c:v>
                </c:pt>
                <c:pt idx="559" formatCode="General">
                  <c:v>1.0868053877700167E-2</c:v>
                </c:pt>
                <c:pt idx="560" formatCode="General">
                  <c:v>1.0853121730789159E-2</c:v>
                </c:pt>
                <c:pt idx="561" formatCode="General">
                  <c:v>1.0839943752133489E-2</c:v>
                </c:pt>
                <c:pt idx="562" formatCode="General">
                  <c:v>1.0851698825887567E-2</c:v>
                </c:pt>
                <c:pt idx="563" formatCode="General">
                  <c:v>1.0869962709482784E-2</c:v>
                </c:pt>
                <c:pt idx="564" formatCode="General">
                  <c:v>1.0866076616591181E-2</c:v>
                </c:pt>
                <c:pt idx="565" formatCode="General">
                  <c:v>1.0850110883051692E-2</c:v>
                </c:pt>
                <c:pt idx="566" formatCode="General">
                  <c:v>1.0834169624664053E-2</c:v>
                </c:pt>
                <c:pt idx="567" formatCode="General">
                  <c:v>1.0885637039770583E-2</c:v>
                </c:pt>
                <c:pt idx="568" formatCode="General">
                  <c:v>1.0869641322524878E-2</c:v>
                </c:pt>
                <c:pt idx="569" formatCode="General">
                  <c:v>1.0856433814697133E-2</c:v>
                </c:pt>
                <c:pt idx="570" formatCode="General">
                  <c:v>1.0840482863202203E-2</c:v>
                </c:pt>
                <c:pt idx="571" formatCode="General">
                  <c:v>1.0824209925036491E-2</c:v>
                </c:pt>
                <c:pt idx="572" formatCode="General">
                  <c:v>1.0809349191313726E-2</c:v>
                </c:pt>
                <c:pt idx="573" formatCode="General">
                  <c:v>1.0796249527031851E-2</c:v>
                </c:pt>
                <c:pt idx="574" formatCode="General">
                  <c:v>1.0780042988707682E-2</c:v>
                </c:pt>
                <c:pt idx="575" formatCode="General">
                  <c:v>1.0769433543964627E-2</c:v>
                </c:pt>
                <c:pt idx="576" formatCode="General">
                  <c:v>1.075466209424066E-2</c:v>
                </c:pt>
                <c:pt idx="577" formatCode="General">
                  <c:v>1.0741660415923275E-2</c:v>
                </c:pt>
                <c:pt idx="578" formatCode="General">
                  <c:v>1.0731128490775793E-2</c:v>
                </c:pt>
                <c:pt idx="579" formatCode="General">
                  <c:v>1.0723765538722084E-2</c:v>
                </c:pt>
                <c:pt idx="580" formatCode="General">
                  <c:v>1.0713269803729154E-2</c:v>
                </c:pt>
                <c:pt idx="581" formatCode="General">
                  <c:v>1.0697187828482418E-2</c:v>
                </c:pt>
                <c:pt idx="582" formatCode="General">
                  <c:v>1.0770633126957713E-2</c:v>
                </c:pt>
                <c:pt idx="583" formatCode="General">
                  <c:v>1.0760042673783983E-2</c:v>
                </c:pt>
                <c:pt idx="584" formatCode="General">
                  <c:v>1.0745286538135099E-2</c:v>
                </c:pt>
                <c:pt idx="585" formatCode="General">
                  <c:v>1.073230167476984E-2</c:v>
                </c:pt>
                <c:pt idx="586" formatCode="General">
                  <c:v>1.0717590789937481E-2</c:v>
                </c:pt>
                <c:pt idx="587" formatCode="General">
                  <c:v>1.0702903908917946E-2</c:v>
                </c:pt>
                <c:pt idx="588" formatCode="General">
                  <c:v>1.0689995118206577E-2</c:v>
                </c:pt>
                <c:pt idx="589" formatCode="General">
                  <c:v>1.0673948081211497E-2</c:v>
                </c:pt>
                <c:pt idx="590" formatCode="General">
                  <c:v>1.0658276977892693E-2</c:v>
                </c:pt>
                <c:pt idx="591" formatCode="General">
                  <c:v>1.0647913952181665E-2</c:v>
                </c:pt>
                <c:pt idx="592" formatCode="General">
                  <c:v>1.063193008434808E-2</c:v>
                </c:pt>
                <c:pt idx="593" formatCode="General">
                  <c:v>1.0615970210325121E-2</c:v>
                </c:pt>
                <c:pt idx="594" formatCode="General">
                  <c:v>1.0608874918481736E-2</c:v>
                </c:pt>
                <c:pt idx="595" formatCode="General">
                  <c:v>1.0598612284392843E-2</c:v>
                </c:pt>
                <c:pt idx="596" formatCode="General">
                  <c:v>1.0583056770509087E-2</c:v>
                </c:pt>
                <c:pt idx="597" formatCode="General">
                  <c:v>1.0584544739193782E-2</c:v>
                </c:pt>
                <c:pt idx="598" formatCode="General">
                  <c:v>1.057752284677215E-2</c:v>
                </c:pt>
                <c:pt idx="599" formatCode="General">
                  <c:v>1.0561644644905679E-2</c:v>
                </c:pt>
                <c:pt idx="600" formatCode="General">
                  <c:v>1.0548990121923948E-2</c:v>
                </c:pt>
                <c:pt idx="601" formatCode="General">
                  <c:v>1.0538849510960468E-2</c:v>
                </c:pt>
                <c:pt idx="602" formatCode="General">
                  <c:v>1.0526236125397704E-2</c:v>
                </c:pt>
                <c:pt idx="603" formatCode="General">
                  <c:v>1.0516141974446939E-2</c:v>
                </c:pt>
                <c:pt idx="604" formatCode="General">
                  <c:v>1.0500713037724848E-2</c:v>
                </c:pt>
                <c:pt idx="605" formatCode="General">
                  <c:v>1.0490671064223807E-2</c:v>
                </c:pt>
                <c:pt idx="606" formatCode="General">
                  <c:v>1.04806496382433E-2</c:v>
                </c:pt>
                <c:pt idx="607" formatCode="General">
                  <c:v>1.0477809159795314E-2</c:v>
                </c:pt>
                <c:pt idx="608" formatCode="General">
                  <c:v>1.0467814066686671E-2</c:v>
                </c:pt>
                <c:pt idx="609" formatCode="General">
                  <c:v>1.045353557131362E-2</c:v>
                </c:pt>
                <c:pt idx="610" formatCode="General">
                  <c:v>1.0443590221896731E-2</c:v>
                </c:pt>
                <c:pt idx="611" formatCode="General">
                  <c:v>1.0429351417644738E-2</c:v>
                </c:pt>
                <c:pt idx="612" formatCode="General">
                  <c:v>1.0419455690186034E-2</c:v>
                </c:pt>
                <c:pt idx="613" formatCode="General">
                  <c:v>1.0403814767147235E-2</c:v>
                </c:pt>
                <c:pt idx="614" formatCode="General">
                  <c:v>1.0391445694607827E-2</c:v>
                </c:pt>
                <c:pt idx="615" formatCode="General">
                  <c:v>1.0377292382558738E-2</c:v>
                </c:pt>
                <c:pt idx="616" formatCode="General">
                  <c:v>1.0362076654876293E-2</c:v>
                </c:pt>
                <c:pt idx="617" formatCode="General">
                  <c:v>1.0349783316752466E-2</c:v>
                </c:pt>
                <c:pt idx="618" formatCode="General">
                  <c:v>1.0340051289022529E-2</c:v>
                </c:pt>
                <c:pt idx="619" formatCode="General">
                  <c:v>1.0333605889409448E-2</c:v>
                </c:pt>
                <c:pt idx="620" formatCode="General">
                  <c:v>1.0319547492288831E-2</c:v>
                </c:pt>
                <c:pt idx="621" formatCode="General">
                  <c:v>1.0309877849143893E-2</c:v>
                </c:pt>
                <c:pt idx="622" formatCode="General">
                  <c:v>1.0297679375494029E-2</c:v>
                </c:pt>
                <c:pt idx="623" formatCode="General">
                  <c:v>1.0282221254131505E-2</c:v>
                </c:pt>
                <c:pt idx="624" formatCode="General">
                  <c:v>1.0268247255357505E-2</c:v>
                </c:pt>
                <c:pt idx="625" formatCode="General">
                  <c:v>1.0256124560089229E-2</c:v>
                </c:pt>
                <c:pt idx="626" formatCode="General">
                  <c:v>1.0249879351440644E-2</c:v>
                </c:pt>
                <c:pt idx="627" formatCode="General">
                  <c:v>1.0234492983970042E-2</c:v>
                </c:pt>
                <c:pt idx="628" formatCode="General">
                  <c:v>1.0220597443350129E-2</c:v>
                </c:pt>
                <c:pt idx="629" formatCode="General">
                  <c:v>1.0228745292689526E-2</c:v>
                </c:pt>
                <c:pt idx="630" formatCode="General">
                  <c:v>1.0213390650118597E-2</c:v>
                </c:pt>
                <c:pt idx="631" formatCode="General">
                  <c:v>1.0198426767213373E-2</c:v>
                </c:pt>
                <c:pt idx="632" formatCode="General">
                  <c:v>1.0183485886504461E-2</c:v>
                </c:pt>
                <c:pt idx="633" formatCode="General">
                  <c:v>1.0181467214809153E-2</c:v>
                </c:pt>
                <c:pt idx="634" formatCode="General">
                  <c:v>1.0172083750259577E-2</c:v>
                </c:pt>
                <c:pt idx="635" formatCode="General">
                  <c:v>1.0174889383124913E-2</c:v>
                </c:pt>
                <c:pt idx="636" formatCode="General">
                  <c:v>1.0161091911647664E-2</c:v>
                </c:pt>
                <c:pt idx="637" formatCode="General">
                  <c:v>1.0151750857386167E-2</c:v>
                </c:pt>
                <c:pt idx="638" formatCode="General">
                  <c:v>1.013799148421567E-2</c:v>
                </c:pt>
                <c:pt idx="639" formatCode="General">
                  <c:v>1.0126106592369415E-2</c:v>
                </c:pt>
                <c:pt idx="640" formatCode="General">
                  <c:v>1.0112389461243433E-2</c:v>
                </c:pt>
                <c:pt idx="641" formatCode="General">
                  <c:v>1.0097209483516703E-2</c:v>
                </c:pt>
                <c:pt idx="642" formatCode="General">
                  <c:v>1.0095433543734393E-2</c:v>
                </c:pt>
                <c:pt idx="643" formatCode="General">
                  <c:v>1.0093662620706606E-2</c:v>
                </c:pt>
                <c:pt idx="644" formatCode="General">
                  <c:v>1.0078510754340037E-2</c:v>
                </c:pt>
                <c:pt idx="645" formatCode="General">
                  <c:v>1.0063754264104014E-2</c:v>
                </c:pt>
                <c:pt idx="646" formatCode="General">
                  <c:v>1.0054616473968906E-2</c:v>
                </c:pt>
                <c:pt idx="647" formatCode="General">
                  <c:v>1.0039896737581076E-2</c:v>
                </c:pt>
                <c:pt idx="648" formatCode="General">
                  <c:v>1.0030808936560762E-2</c:v>
                </c:pt>
                <c:pt idx="649" formatCode="General">
                  <c:v>1.0017248950586278E-2</c:v>
                </c:pt>
                <c:pt idx="650" formatCode="General">
                  <c:v>1.0008208666310262E-2</c:v>
                </c:pt>
                <c:pt idx="651" formatCode="General">
                  <c:v>9.9965618082560048E-3</c:v>
                </c:pt>
                <c:pt idx="652" formatCode="General">
                  <c:v>9.9830583611598567E-3</c:v>
                </c:pt>
                <c:pt idx="653" formatCode="General">
                  <c:v>9.9714577610095084E-3</c:v>
                </c:pt>
                <c:pt idx="654" formatCode="General">
                  <c:v>9.9564893396195606E-3</c:v>
                </c:pt>
                <c:pt idx="655" formatCode="General">
                  <c:v>9.9600092836326266E-3</c:v>
                </c:pt>
                <c:pt idx="656" formatCode="General">
                  <c:v>9.948451114382478E-3</c:v>
                </c:pt>
                <c:pt idx="657" formatCode="General">
                  <c:v>9.9338947315004388E-3</c:v>
                </c:pt>
                <c:pt idx="658" formatCode="General">
                  <c:v>9.9250298610594912E-3</c:v>
                </c:pt>
                <c:pt idx="659" formatCode="General">
                  <c:v>9.9195866390537572E-3</c:v>
                </c:pt>
                <c:pt idx="660" formatCode="General">
                  <c:v>9.9424848248526251E-3</c:v>
                </c:pt>
                <c:pt idx="661" formatCode="General">
                  <c:v>9.946051753281171E-3</c:v>
                </c:pt>
                <c:pt idx="662" formatCode="General">
                  <c:v>9.9314990632084644E-3</c:v>
                </c:pt>
                <c:pt idx="663" formatCode="General">
                  <c:v>9.9471739515091962E-3</c:v>
                </c:pt>
                <c:pt idx="664" formatCode="General">
                  <c:v>9.9778219473349149E-3</c:v>
                </c:pt>
                <c:pt idx="665" formatCode="General">
                  <c:v>9.9643494529387203E-3</c:v>
                </c:pt>
                <c:pt idx="666" formatCode="General">
                  <c:v>9.9554203949516525E-3</c:v>
                </c:pt>
                <c:pt idx="667" formatCode="General">
                  <c:v>9.9419849152218437E-3</c:v>
                </c:pt>
                <c:pt idx="668" formatCode="General">
                  <c:v>9.9285716426047513E-3</c:v>
                </c:pt>
                <c:pt idx="669" formatCode="General">
                  <c:v>9.9272758225883995E-3</c:v>
                </c:pt>
                <c:pt idx="670" formatCode="General">
                  <c:v>9.9308938591636826E-3</c:v>
                </c:pt>
                <c:pt idx="671" formatCode="General">
                  <c:v>9.9193893402491767E-3</c:v>
                </c:pt>
                <c:pt idx="672" formatCode="General">
                  <c:v>9.9060134276508366E-3</c:v>
                </c:pt>
                <c:pt idx="673" formatCode="General">
                  <c:v>9.8926596384749967E-3</c:v>
                </c:pt>
                <c:pt idx="674" formatCode="General">
                  <c:v>9.9236394824955276E-3</c:v>
                </c:pt>
                <c:pt idx="675" formatCode="General">
                  <c:v>9.9181996711504294E-3</c:v>
                </c:pt>
                <c:pt idx="676" formatCode="General">
                  <c:v>9.9048257260114392E-3</c:v>
                </c:pt>
                <c:pt idx="677" formatCode="General">
                  <c:v>9.8914739015310577E-3</c:v>
                </c:pt>
                <c:pt idx="678" formatCode="General">
                  <c:v>9.8952125887641264E-3</c:v>
                </c:pt>
                <c:pt idx="679" formatCode="General">
                  <c:v>9.881876667936388E-3</c:v>
                </c:pt>
                <c:pt idx="680" formatCode="General">
                  <c:v>9.8670427191162313E-3</c:v>
                </c:pt>
                <c:pt idx="681" formatCode="General">
                  <c:v>9.9886914270489926E-3</c:v>
                </c:pt>
                <c:pt idx="682" formatCode="General">
                  <c:v>1.0094782541269902E-2</c:v>
                </c:pt>
                <c:pt idx="683" formatCode="General">
                  <c:v>1.0109719118346515E-2</c:v>
                </c:pt>
                <c:pt idx="684" formatCode="General">
                  <c:v>1.010790786413813E-2</c:v>
                </c:pt>
                <c:pt idx="685" formatCode="General">
                  <c:v>1.0102019203393733E-2</c:v>
                </c:pt>
                <c:pt idx="686" formatCode="General">
                  <c:v>1.0100229681040849E-2</c:v>
                </c:pt>
                <c:pt idx="687" formatCode="General">
                  <c:v>1.0138471072649426E-2</c:v>
                </c:pt>
                <c:pt idx="688" formatCode="General">
                  <c:v>1.0129177158282718E-2</c:v>
                </c:pt>
                <c:pt idx="689" formatCode="General">
                  <c:v>1.0158736595372711E-2</c:v>
                </c:pt>
                <c:pt idx="690" formatCode="General">
                  <c:v>1.0143487044725903E-2</c:v>
                </c:pt>
                <c:pt idx="691" formatCode="General">
                  <c:v>1.0146386471953582E-2</c:v>
                </c:pt>
                <c:pt idx="692" formatCode="General">
                  <c:v>1.0149276376320035E-2</c:v>
                </c:pt>
                <c:pt idx="693" formatCode="General">
                  <c:v>1.0157695975468017E-2</c:v>
                </c:pt>
                <c:pt idx="694" formatCode="General">
                  <c:v>1.0151687109414328E-2</c:v>
                </c:pt>
                <c:pt idx="695" formatCode="General">
                  <c:v>1.0145692727159969E-2</c:v>
                </c:pt>
                <c:pt idx="696" formatCode="General">
                  <c:v>1.0133793745246882E-2</c:v>
                </c:pt>
                <c:pt idx="697" formatCode="General">
                  <c:v>1.0121916535132622E-2</c:v>
                </c:pt>
                <c:pt idx="698" formatCode="General">
                  <c:v>1.0108206307805486E-2</c:v>
                </c:pt>
                <c:pt idx="699" formatCode="General">
                  <c:v>1.0102316925184793E-2</c:v>
                </c:pt>
                <c:pt idx="700" formatCode="General">
                  <c:v>1.0117219817474784E-2</c:v>
                </c:pt>
                <c:pt idx="701" formatCode="General">
                  <c:v>1.0105372948318097E-2</c:v>
                </c:pt>
                <c:pt idx="702" formatCode="General">
                  <c:v>1.0143579582047226E-2</c:v>
                </c:pt>
                <c:pt idx="703" formatCode="General">
                  <c:v>1.0152020986833776E-2</c:v>
                </c:pt>
                <c:pt idx="704" formatCode="General">
                  <c:v>1.0137151450321834E-2</c:v>
                </c:pt>
                <c:pt idx="705" formatCode="General">
                  <c:v>1.0131192131638891E-2</c:v>
                </c:pt>
                <c:pt idx="706" formatCode="General">
                  <c:v>1.0117466621944312E-2</c:v>
                </c:pt>
                <c:pt idx="707" formatCode="General">
                  <c:v>1.0126008169738892E-2</c:v>
                </c:pt>
                <c:pt idx="708" formatCode="General">
                  <c:v>1.013451692628997E-2</c:v>
                </c:pt>
                <c:pt idx="709" formatCode="General">
                  <c:v>1.0122638392695362E-2</c:v>
                </c:pt>
                <c:pt idx="710" formatCode="General">
                  <c:v>1.0108926975954587E-2</c:v>
                </c:pt>
                <c:pt idx="711" formatCode="General">
                  <c:v>1.0099694717731164E-2</c:v>
                </c:pt>
                <c:pt idx="712" formatCode="General">
                  <c:v>1.0102738336272631E-2</c:v>
                </c:pt>
                <c:pt idx="713" formatCode="General">
                  <c:v>1.0117639345495526E-2</c:v>
                </c:pt>
                <c:pt idx="714" formatCode="General">
                  <c:v>1.0102822677239394E-2</c:v>
                </c:pt>
                <c:pt idx="715" formatCode="General">
                  <c:v>1.0091002178653977E-2</c:v>
                </c:pt>
                <c:pt idx="716" formatCode="General">
                  <c:v>1.0077342903498447E-2</c:v>
                </c:pt>
                <c:pt idx="717" formatCode="General">
                  <c:v>1.0080460380097056E-2</c:v>
                </c:pt>
                <c:pt idx="718" formatCode="General">
                  <c:v>1.007128762523851E-2</c:v>
                </c:pt>
                <c:pt idx="719" formatCode="General">
                  <c:v>1.0080007040026883E-2</c:v>
                </c:pt>
                <c:pt idx="720" formatCode="General">
                  <c:v>1.0074185937395166E-2</c:v>
                </c:pt>
                <c:pt idx="721" formatCode="General">
                  <c:v>1.0068378947690979E-2</c:v>
                </c:pt>
                <c:pt idx="722" formatCode="General">
                  <c:v>1.0077109599007246E-2</c:v>
                </c:pt>
                <c:pt idx="723" formatCode="General">
                  <c:v>1.0063473230291456E-2</c:v>
                </c:pt>
                <c:pt idx="724" formatCode="General">
                  <c:v>1.0048739870074376E-2</c:v>
                </c:pt>
                <c:pt idx="725" formatCode="General">
                  <c:v>1.0042994645895871E-2</c:v>
                </c:pt>
                <c:pt idx="726" formatCode="General">
                  <c:v>1.0031283877606127E-2</c:v>
                </c:pt>
                <c:pt idx="727" formatCode="General">
                  <c:v>1.0022214139820665E-2</c:v>
                </c:pt>
                <c:pt idx="728" formatCode="General">
                  <c:v>1.0007544250995246E-2</c:v>
                </c:pt>
                <c:pt idx="729" formatCode="General">
                  <c:v>9.9928969328128836E-3</c:v>
                </c:pt>
                <c:pt idx="730" formatCode="General">
                  <c:v>1.000192057269461E-2</c:v>
                </c:pt>
                <c:pt idx="731" formatCode="General">
                  <c:v>9.9962893063908556E-3</c:v>
                </c:pt>
                <c:pt idx="732" formatCode="General">
                  <c:v>9.990671774078707E-3</c:v>
                </c:pt>
                <c:pt idx="733" formatCode="General">
                  <c:v>9.9940773426005092E-3</c:v>
                </c:pt>
                <c:pt idx="734" formatCode="General">
                  <c:v>9.9824564704330786E-3</c:v>
                </c:pt>
                <c:pt idx="735" formatCode="General">
                  <c:v>9.9689763201915044E-3</c:v>
                </c:pt>
                <c:pt idx="736" formatCode="General">
                  <c:v>9.9675647680825888E-3</c:v>
                </c:pt>
                <c:pt idx="737" formatCode="General">
                  <c:v>9.9830751957352085E-3</c:v>
                </c:pt>
                <c:pt idx="738" formatCode="General">
                  <c:v>9.9774899144330111E-3</c:v>
                </c:pt>
                <c:pt idx="739" formatCode="General">
                  <c:v>1.0025924100931278E-2</c:v>
                </c:pt>
                <c:pt idx="740" formatCode="General">
                  <c:v>1.0011248504327606E-2</c:v>
                </c:pt>
                <c:pt idx="741" formatCode="General">
                  <c:v>9.9965954867422494E-3</c:v>
                </c:pt>
                <c:pt idx="742" formatCode="General">
                  <c:v>9.9909772075397543E-3</c:v>
                </c:pt>
                <c:pt idx="743" formatCode="General">
                  <c:v>9.9895028247102523E-3</c:v>
                </c:pt>
                <c:pt idx="744" formatCode="General">
                  <c:v>9.9805208373530997E-3</c:v>
                </c:pt>
                <c:pt idx="745" formatCode="General">
                  <c:v>9.9659151007965591E-3</c:v>
                </c:pt>
                <c:pt idx="746" formatCode="General">
                  <c:v>9.9569827460378804E-3</c:v>
                </c:pt>
                <c:pt idx="747" formatCode="General">
                  <c:v>9.9725413455488549E-3</c:v>
                </c:pt>
                <c:pt idx="748" formatCode="General">
                  <c:v>9.9635950412496864E-3</c:v>
                </c:pt>
                <c:pt idx="749" formatCode="General">
                  <c:v>1.0044670550474876E-2</c:v>
                </c:pt>
                <c:pt idx="750" formatCode="General">
                  <c:v>1.0035572741412148E-2</c:v>
                </c:pt>
                <c:pt idx="751" formatCode="General">
                  <c:v>1.002649400774917E-2</c:v>
                </c:pt>
                <c:pt idx="752" formatCode="General">
                  <c:v>1.0074546656855966E-2</c:v>
                </c:pt>
                <c:pt idx="753" formatCode="General">
                  <c:v>1.0089573869601442E-2</c:v>
                </c:pt>
                <c:pt idx="754" formatCode="General">
                  <c:v>1.0092650908831326E-2</c:v>
                </c:pt>
                <c:pt idx="755" formatCode="General">
                  <c:v>1.0122426466042181E-2</c:v>
                </c:pt>
                <c:pt idx="756" formatCode="General">
                  <c:v>1.0110570063441028E-2</c:v>
                </c:pt>
                <c:pt idx="757" formatCode="General">
                  <c:v>1.0113577810385731E-2</c:v>
                </c:pt>
                <c:pt idx="758" formatCode="General">
                  <c:v>1.0098396048796386E-2</c:v>
                </c:pt>
                <c:pt idx="759" formatCode="General">
                  <c:v>1.0096616757611008E-2</c:v>
                </c:pt>
                <c:pt idx="760" formatCode="General">
                  <c:v>1.0094842492095715E-2</c:v>
                </c:pt>
                <c:pt idx="761" formatCode="General">
                  <c:v>1.0133120319299506E-2</c:v>
                </c:pt>
                <c:pt idx="762" formatCode="General">
                  <c:v>1.0121244341640228E-2</c:v>
                </c:pt>
                <c:pt idx="763" formatCode="General">
                  <c:v>1.0115323438334278E-2</c:v>
                </c:pt>
                <c:pt idx="764" formatCode="General">
                  <c:v>1.0100510331529216E-2</c:v>
                </c:pt>
                <c:pt idx="765" formatCode="General">
                  <c:v>1.0109117074723015E-2</c:v>
                </c:pt>
                <c:pt idx="766" formatCode="General">
                  <c:v>1.0095427939734157E-2</c:v>
                </c:pt>
                <c:pt idx="767" formatCode="General">
                  <c:v>1.0081761368456702E-2</c:v>
                </c:pt>
                <c:pt idx="768" formatCode="General">
                  <c:v>1.0068117329155161E-2</c:v>
                </c:pt>
                <c:pt idx="769" formatCode="General">
                  <c:v>1.0062325059049401E-2</c:v>
                </c:pt>
                <c:pt idx="770" formatCode="General">
                  <c:v>1.0084474921243626E-2</c:v>
                </c:pt>
                <c:pt idx="771" formatCode="General">
                  <c:v>1.0232255105003984E-2</c:v>
                </c:pt>
                <c:pt idx="772" formatCode="General">
                  <c:v>1.0230100067950384E-2</c:v>
                </c:pt>
                <c:pt idx="773" formatCode="General">
                  <c:v>1.0227951043981272E-2</c:v>
                </c:pt>
                <c:pt idx="774" formatCode="General">
                  <c:v>1.0212964780630714E-2</c:v>
                </c:pt>
                <c:pt idx="775" formatCode="General">
                  <c:v>1.0197633826607629E-2</c:v>
                </c:pt>
                <c:pt idx="776" formatCode="General">
                  <c:v>1.0205868922075544E-2</c:v>
                </c:pt>
                <c:pt idx="777" formatCode="General">
                  <c:v>1.019054861983513E-2</c:v>
                </c:pt>
                <c:pt idx="778" formatCode="General">
                  <c:v>1.0175619849901235E-2</c:v>
                </c:pt>
                <c:pt idx="779" formatCode="General">
                  <c:v>1.0160714030604093E-2</c:v>
                </c:pt>
                <c:pt idx="780" formatCode="General">
                  <c:v>1.0182356764663069E-2</c:v>
                </c:pt>
                <c:pt idx="781" formatCode="General">
                  <c:v>1.0167071757149702E-2</c:v>
                </c:pt>
                <c:pt idx="782" formatCode="General">
                  <c:v>1.0153287155925712E-2</c:v>
                </c:pt>
                <c:pt idx="783" formatCode="General">
                  <c:v>1.0138415672602596E-2</c:v>
                </c:pt>
                <c:pt idx="784" formatCode="General">
                  <c:v>1.0153157633634106E-2</c:v>
                </c:pt>
                <c:pt idx="785" formatCode="General">
                  <c:v>1.0151224069225459E-2</c:v>
                </c:pt>
                <c:pt idx="786" formatCode="General">
                  <c:v>1.0139314969627455E-2</c:v>
                </c:pt>
                <c:pt idx="787" formatCode="General">
                  <c:v>1.0137420329114872E-2</c:v>
                </c:pt>
                <c:pt idx="788" formatCode="General">
                  <c:v>1.012220277688429E-2</c:v>
                </c:pt>
                <c:pt idx="789" formatCode="General">
                  <c:v>1.0112942800648827E-2</c:v>
                </c:pt>
                <c:pt idx="790" formatCode="General">
                  <c:v>1.0101103764090702E-2</c:v>
                </c:pt>
                <c:pt idx="791" formatCode="General">
                  <c:v>1.0091887849216745E-2</c:v>
                </c:pt>
                <c:pt idx="792" formatCode="General">
                  <c:v>1.0086037961463611E-2</c:v>
                </c:pt>
                <c:pt idx="793" formatCode="General">
                  <c:v>1.0072386870787122E-2</c:v>
                </c:pt>
                <c:pt idx="794" formatCode="General">
                  <c:v>1.0063231009123281E-2</c:v>
                </c:pt>
                <c:pt idx="795" formatCode="General">
                  <c:v>1.0048498021493135E-2</c:v>
                </c:pt>
                <c:pt idx="796" formatCode="General">
                  <c:v>1.003378769710061E-2</c:v>
                </c:pt>
                <c:pt idx="797" formatCode="General">
                  <c:v>1.0019100002686673E-2</c:v>
                </c:pt>
                <c:pt idx="798" formatCode="General">
                  <c:v>1.0007433125894201E-2</c:v>
                </c:pt>
                <c:pt idx="799" formatCode="General">
                  <c:v>9.9939117274437071E-3</c:v>
                </c:pt>
                <c:pt idx="800" formatCode="General">
                  <c:v>9.9924289740327427E-3</c:v>
                </c:pt>
                <c:pt idx="801" formatCode="General">
                  <c:v>9.9778049134409217E-3</c:v>
                </c:pt>
                <c:pt idx="802" formatCode="General">
                  <c:v>9.9932687904415798E-3</c:v>
                </c:pt>
                <c:pt idx="803" formatCode="General">
                  <c:v>9.9786434375950962E-3</c:v>
                </c:pt>
                <c:pt idx="804" formatCode="General">
                  <c:v>1.0001230168339077E-2</c:v>
                </c:pt>
                <c:pt idx="805" formatCode="General">
                  <c:v>9.9997265495340125E-3</c:v>
                </c:pt>
                <c:pt idx="806" formatCode="General">
                  <c:v>9.9982272164748816E-3</c:v>
                </c:pt>
                <c:pt idx="807" formatCode="General">
                  <c:v>9.9926049571591822E-3</c:v>
                </c:pt>
                <c:pt idx="808" formatCode="General">
                  <c:v>9.9809867933162173E-3</c:v>
                </c:pt>
                <c:pt idx="809" formatCode="General">
                  <c:v>9.9720227173952878E-3</c:v>
                </c:pt>
                <c:pt idx="810" formatCode="General">
                  <c:v>9.9604424281765185E-3</c:v>
                </c:pt>
                <c:pt idx="811" formatCode="General">
                  <c:v>9.9639491229594236E-3</c:v>
                </c:pt>
                <c:pt idx="812" formatCode="General">
                  <c:v>9.9493688884546398E-3</c:v>
                </c:pt>
                <c:pt idx="813" formatCode="General">
                  <c:v>9.9438660215588909E-3</c:v>
                </c:pt>
                <c:pt idx="814" formatCode="General">
                  <c:v>9.9289390188654746E-3</c:v>
                </c:pt>
                <c:pt idx="815" formatCode="General">
                  <c:v>9.9234862095046155E-3</c:v>
                </c:pt>
                <c:pt idx="816" formatCode="General">
                  <c:v>9.9085897994910244E-3</c:v>
                </c:pt>
                <c:pt idx="817" formatCode="General">
                  <c:v>9.9243695698585238E-3</c:v>
                </c:pt>
                <c:pt idx="818" formatCode="General">
                  <c:v>9.909850252403235E-3</c:v>
                </c:pt>
                <c:pt idx="819" formatCode="General">
                  <c:v>9.8953532846978876E-3</c:v>
                </c:pt>
                <c:pt idx="820" formatCode="General">
                  <c:v>9.8804991057686118E-3</c:v>
                </c:pt>
                <c:pt idx="821" formatCode="General">
                  <c:v>9.8671875319848393E-3</c:v>
                </c:pt>
                <c:pt idx="822" formatCode="General">
                  <c:v>9.8710083386644443E-3</c:v>
                </c:pt>
                <c:pt idx="823" formatCode="General">
                  <c:v>9.8565711687745167E-3</c:v>
                </c:pt>
                <c:pt idx="824" formatCode="General">
                  <c:v>9.8512963217792637E-3</c:v>
                </c:pt>
                <c:pt idx="825" formatCode="General">
                  <c:v>9.8365082779329361E-3</c:v>
                </c:pt>
                <c:pt idx="826" formatCode="General">
                  <c:v>9.835477843833396E-3</c:v>
                </c:pt>
                <c:pt idx="827" formatCode="General">
                  <c:v>9.8241495582715981E-3</c:v>
                </c:pt>
                <c:pt idx="828" formatCode="General">
                  <c:v>9.8189547712400713E-3</c:v>
                </c:pt>
                <c:pt idx="829" formatCode="General">
                  <c:v>9.810333184008542E-3</c:v>
                </c:pt>
                <c:pt idx="830" formatCode="General">
                  <c:v>9.7971378100808297E-3</c:v>
                </c:pt>
                <c:pt idx="831" formatCode="General">
                  <c:v>9.7828143978052774E-3</c:v>
                </c:pt>
                <c:pt idx="832" formatCode="General">
                  <c:v>9.8232554262464595E-3</c:v>
                </c:pt>
                <c:pt idx="833" formatCode="General">
                  <c:v>9.8100386404831597E-3</c:v>
                </c:pt>
                <c:pt idx="834" formatCode="General">
                  <c:v>9.7956953583392611E-3</c:v>
                </c:pt>
                <c:pt idx="835" formatCode="General">
                  <c:v>9.7947833365893897E-3</c:v>
                </c:pt>
                <c:pt idx="836" formatCode="General">
                  <c:v>9.7804635508188971E-3</c:v>
                </c:pt>
                <c:pt idx="837" formatCode="General">
                  <c:v>9.7673176904967268E-3</c:v>
                </c:pt>
                <c:pt idx="838" formatCode="General">
                  <c:v>9.7622637427232546E-3</c:v>
                </c:pt>
                <c:pt idx="839" formatCode="General">
                  <c:v>9.7860047007111949E-3</c:v>
                </c:pt>
                <c:pt idx="840" formatCode="General">
                  <c:v>9.7851208647790639E-3</c:v>
                </c:pt>
                <c:pt idx="841" formatCode="General">
                  <c:v>9.7719672823500369E-3</c:v>
                </c:pt>
                <c:pt idx="842" formatCode="General">
                  <c:v>9.7588355111466879E-3</c:v>
                </c:pt>
                <c:pt idx="843" formatCode="General">
                  <c:v>9.7457255205560134E-3</c:v>
                </c:pt>
                <c:pt idx="844" formatCode="General">
                  <c:v>9.7345635970109493E-3</c:v>
                </c:pt>
                <c:pt idx="845" formatCode="General">
                  <c:v>9.7214938789765212E-3</c:v>
                </c:pt>
                <c:pt idx="846" formatCode="General">
                  <c:v>9.7315939552193118E-3</c:v>
                </c:pt>
                <c:pt idx="847" formatCode="General">
                  <c:v>9.7358774204759409E-3</c:v>
                </c:pt>
                <c:pt idx="848" formatCode="General">
                  <c:v>9.7212626350229644E-3</c:v>
                </c:pt>
                <c:pt idx="849" formatCode="General">
                  <c:v>9.712849137994287E-3</c:v>
                </c:pt>
                <c:pt idx="850" formatCode="General">
                  <c:v>9.7967555885764574E-3</c:v>
                </c:pt>
                <c:pt idx="851" formatCode="General">
                  <c:v>9.7824327650189932E-3</c:v>
                </c:pt>
                <c:pt idx="852" formatCode="General">
                  <c:v>9.8140920532523417E-3</c:v>
                </c:pt>
                <c:pt idx="853" formatCode="General">
                  <c:v>9.8131265976355176E-3</c:v>
                </c:pt>
                <c:pt idx="854" formatCode="General">
                  <c:v>9.8045173904867961E-3</c:v>
                </c:pt>
                <c:pt idx="855" formatCode="General">
                  <c:v>9.9903791507918709E-3</c:v>
                </c:pt>
                <c:pt idx="856" formatCode="General">
                  <c:v>1.0005785953629389E-2</c:v>
                </c:pt>
                <c:pt idx="857" formatCode="General">
                  <c:v>9.9922672748579758E-3</c:v>
                </c:pt>
                <c:pt idx="858" formatCode="General">
                  <c:v>9.9866595554430043E-3</c:v>
                </c:pt>
                <c:pt idx="859" formatCode="General">
                  <c:v>9.9776835472514397E-3</c:v>
                </c:pt>
                <c:pt idx="860" formatCode="General">
                  <c:v>9.9630821768258437E-3</c:v>
                </c:pt>
                <c:pt idx="861" formatCode="General">
                  <c:v>9.9481263282488654E-3</c:v>
                </c:pt>
                <c:pt idx="862" formatCode="General">
                  <c:v>9.9467744415197169E-3</c:v>
                </c:pt>
                <c:pt idx="863" formatCode="General">
                  <c:v>9.955978446395836E-3</c:v>
                </c:pt>
                <c:pt idx="864" formatCode="General">
                  <c:v>9.9414104786304421E-3</c:v>
                </c:pt>
                <c:pt idx="865" formatCode="General">
                  <c:v>9.9298865742620274E-3</c:v>
                </c:pt>
                <c:pt idx="866" formatCode="General">
                  <c:v>9.9183839124918002E-3</c:v>
                </c:pt>
                <c:pt idx="867" formatCode="General">
                  <c:v>9.9129569966417905E-3</c:v>
                </c:pt>
                <c:pt idx="868" formatCode="General">
                  <c:v>9.9075434022777627E-3</c:v>
                </c:pt>
                <c:pt idx="869" formatCode="General">
                  <c:v>9.8930499856825522E-3</c:v>
                </c:pt>
                <c:pt idx="870" formatCode="General">
                  <c:v>9.8781992642969045E-3</c:v>
                </c:pt>
                <c:pt idx="871" formatCode="General">
                  <c:v>9.8819828092868312E-3</c:v>
                </c:pt>
                <c:pt idx="872" formatCode="General">
                  <c:v>9.8686687800488733E-3</c:v>
                </c:pt>
                <c:pt idx="873" formatCode="General">
                  <c:v>9.8724845717701893E-3</c:v>
                </c:pt>
                <c:pt idx="874" formatCode="General">
                  <c:v>9.8576647216762694E-3</c:v>
                </c:pt>
                <c:pt idx="875" formatCode="General">
                  <c:v>9.8523871779222089E-3</c:v>
                </c:pt>
                <c:pt idx="876" formatCode="General">
                  <c:v>9.8436946572095022E-3</c:v>
                </c:pt>
                <c:pt idx="877" formatCode="General">
                  <c:v>9.8292995442636581E-3</c:v>
                </c:pt>
                <c:pt idx="878" formatCode="General">
                  <c:v>9.8145445203671675E-3</c:v>
                </c:pt>
                <c:pt idx="879" formatCode="General">
                  <c:v>9.8059323009004294E-3</c:v>
                </c:pt>
                <c:pt idx="880" formatCode="General">
                  <c:v>9.7912123541966361E-3</c:v>
                </c:pt>
                <c:pt idx="881" formatCode="General">
                  <c:v>9.7826497354693183E-3</c:v>
                </c:pt>
                <c:pt idx="882" formatCode="General">
                  <c:v>9.7817756639240767E-3</c:v>
                </c:pt>
                <c:pt idx="883" formatCode="General">
                  <c:v>9.773233125937357E-3</c:v>
                </c:pt>
                <c:pt idx="884" formatCode="General">
                  <c:v>9.7600992554746878E-3</c:v>
                </c:pt>
                <c:pt idx="885" formatCode="General">
                  <c:v>9.7550632424545248E-3</c:v>
                </c:pt>
                <c:pt idx="886" formatCode="General">
                  <c:v>9.7542695824799994E-3</c:v>
                </c:pt>
                <c:pt idx="887" formatCode="General">
                  <c:v>9.8258759285079229E-3</c:v>
                </c:pt>
                <c:pt idx="888" formatCode="General">
                  <c:v>9.8172396450908819E-3</c:v>
                </c:pt>
                <c:pt idx="889" formatCode="General">
                  <c:v>9.8669427720240038E-3</c:v>
                </c:pt>
                <c:pt idx="890" formatCode="General">
                  <c:v>9.8616423575080808E-3</c:v>
                </c:pt>
                <c:pt idx="891" formatCode="General">
                  <c:v>9.8502656825811222E-3</c:v>
                </c:pt>
                <c:pt idx="892" formatCode="General">
                  <c:v>9.8541438397956749E-3</c:v>
                </c:pt>
                <c:pt idx="893" formatCode="General">
                  <c:v>9.8773902607387585E-3</c:v>
                </c:pt>
                <c:pt idx="894" formatCode="General">
                  <c:v>9.862943264961432E-3</c:v>
                </c:pt>
                <c:pt idx="895" formatCode="General">
                  <c:v>9.8481377375778268E-3</c:v>
                </c:pt>
                <c:pt idx="896" formatCode="General">
                  <c:v>9.8470736489380227E-3</c:v>
                </c:pt>
                <c:pt idx="897" formatCode="General">
                  <c:v>9.9067635920752021E-3</c:v>
                </c:pt>
                <c:pt idx="898" formatCode="General">
                  <c:v>1.0073705027181358E-2</c:v>
                </c:pt>
                <c:pt idx="899" formatCode="General">
                  <c:v>1.0153575447877214E-2</c:v>
                </c:pt>
                <c:pt idx="900" formatCode="General">
                  <c:v>1.0200652385637292E-2</c:v>
                </c:pt>
                <c:pt idx="901" formatCode="General">
                  <c:v>1.0229792234709852E-2</c:v>
                </c:pt>
                <c:pt idx="902" formatCode="General">
                  <c:v>1.0251083026579873E-2</c:v>
                </c:pt>
                <c:pt idx="903" formatCode="General">
                  <c:v>1.0237160207214718E-2</c:v>
                </c:pt>
                <c:pt idx="904" formatCode="General">
                  <c:v>1.0222159789440582E-2</c:v>
                </c:pt>
                <c:pt idx="905" formatCode="General">
                  <c:v>1.0215995943057797E-2</c:v>
                </c:pt>
                <c:pt idx="906" formatCode="General">
                  <c:v>1.0200660438875889E-2</c:v>
                </c:pt>
                <c:pt idx="907" formatCode="General">
                  <c:v>1.0317403402459357E-2</c:v>
                </c:pt>
                <c:pt idx="908" formatCode="General">
                  <c:v>1.0303371609826207E-2</c:v>
                </c:pt>
                <c:pt idx="909" formatCode="General">
                  <c:v>1.0293735382774425E-2</c:v>
                </c:pt>
                <c:pt idx="910" formatCode="General">
                  <c:v>1.0287400311361002E-2</c:v>
                </c:pt>
                <c:pt idx="911" formatCode="General">
                  <c:v>1.0497647991368916E-2</c:v>
                </c:pt>
                <c:pt idx="912" formatCode="General">
                  <c:v>1.0517604837159446E-2</c:v>
                </c:pt>
                <c:pt idx="913" formatCode="General">
                  <c:v>1.0581854822105047E-2</c:v>
                </c:pt>
                <c:pt idx="914" formatCode="General">
                  <c:v>1.0566325024419773E-2</c:v>
                </c:pt>
                <c:pt idx="915" formatCode="General">
                  <c:v>1.056325152820449E-2</c:v>
                </c:pt>
                <c:pt idx="916" formatCode="General">
                  <c:v>1.0590327473670025E-2</c:v>
                </c:pt>
                <c:pt idx="917" formatCode="General">
                  <c:v>1.062537391772974E-2</c:v>
                </c:pt>
                <c:pt idx="918" formatCode="General">
                  <c:v>1.0626729279458319E-2</c:v>
                </c:pt>
                <c:pt idx="919" formatCode="General">
                  <c:v>1.0653454512662079E-2</c:v>
                </c:pt>
                <c:pt idx="920" formatCode="General">
                  <c:v>1.0706334796474466E-2</c:v>
                </c:pt>
                <c:pt idx="921" formatCode="General">
                  <c:v>1.0718639277439899E-2</c:v>
                </c:pt>
                <c:pt idx="922" formatCode="General">
                  <c:v>1.0702899620009415E-2</c:v>
                </c:pt>
                <c:pt idx="923" formatCode="General">
                  <c:v>1.0689990837001203E-2</c:v>
                </c:pt>
                <c:pt idx="924" formatCode="General">
                  <c:v>1.0682723266231518E-2</c:v>
                </c:pt>
                <c:pt idx="925" formatCode="General">
                  <c:v>1.0675472572852947E-2</c:v>
                </c:pt>
                <c:pt idx="926" formatCode="General">
                  <c:v>1.0687905197454472E-2</c:v>
                </c:pt>
                <c:pt idx="927" formatCode="General">
                  <c:v>1.067326677063986E-2</c:v>
                </c:pt>
                <c:pt idx="928" formatCode="General">
                  <c:v>1.0679740993421763E-2</c:v>
                </c:pt>
                <c:pt idx="929" formatCode="General">
                  <c:v>1.0722975197374727E-2</c:v>
                </c:pt>
                <c:pt idx="930" formatCode="General">
                  <c:v>1.0712481061465782E-2</c:v>
                </c:pt>
                <c:pt idx="931" formatCode="General">
                  <c:v>1.0697802519246008E-2</c:v>
                </c:pt>
                <c:pt idx="932" formatCode="General">
                  <c:v>1.0704188423442661E-2</c:v>
                </c:pt>
                <c:pt idx="933" formatCode="General">
                  <c:v>1.0688120080498261E-2</c:v>
                </c:pt>
                <c:pt idx="934" formatCode="General">
                  <c:v>1.0672075858172333E-2</c:v>
                </c:pt>
                <c:pt idx="935" formatCode="General">
                  <c:v>1.0691189059838806E-2</c:v>
                </c:pt>
                <c:pt idx="936" formatCode="General">
                  <c:v>1.0710210966301146E-2</c:v>
                </c:pt>
                <c:pt idx="937" formatCode="General">
                  <c:v>1.0694484236551536E-2</c:v>
                </c:pt>
                <c:pt idx="938" formatCode="General">
                  <c:v>1.0684047786611202E-2</c:v>
                </c:pt>
                <c:pt idx="939" formatCode="General">
                  <c:v>1.0668361189764431E-2</c:v>
                </c:pt>
                <c:pt idx="940" formatCode="General">
                  <c:v>1.0680823408513323E-2</c:v>
                </c:pt>
                <c:pt idx="941" formatCode="General">
                  <c:v>1.0670414646010463E-2</c:v>
                </c:pt>
                <c:pt idx="942" formatCode="General">
                  <c:v>1.0654748963332792E-2</c:v>
                </c:pt>
                <c:pt idx="943" formatCode="General">
                  <c:v>1.0673945120958149E-2</c:v>
                </c:pt>
                <c:pt idx="944" formatCode="General">
                  <c:v>1.0661088365260397E-2</c:v>
                </c:pt>
                <c:pt idx="945" formatCode="General">
                  <c:v>1.0650719633738133E-2</c:v>
                </c:pt>
                <c:pt idx="946" formatCode="General">
                  <c:v>1.0635084166584928E-2</c:v>
                </c:pt>
                <c:pt idx="947" formatCode="General">
                  <c:v>1.0661763465049035E-2</c:v>
                </c:pt>
                <c:pt idx="948" formatCode="General">
                  <c:v>1.0645758807342032E-2</c:v>
                </c:pt>
                <c:pt idx="949" formatCode="General">
                  <c:v>1.0642470767746942E-2</c:v>
                </c:pt>
                <c:pt idx="950" formatCode="General">
                  <c:v>1.0685967316542809E-2</c:v>
                </c:pt>
                <c:pt idx="951" formatCode="General">
                  <c:v>1.0673088952957828E-2</c:v>
                </c:pt>
                <c:pt idx="952" formatCode="General">
                  <c:v>1.0657067294258641E-2</c:v>
                </c:pt>
                <c:pt idx="953" formatCode="General">
                  <c:v>1.0641069686098955E-2</c:v>
                </c:pt>
                <c:pt idx="954" formatCode="General">
                  <c:v>1.063391588137789E-2</c:v>
                </c:pt>
                <c:pt idx="955" formatCode="General">
                  <c:v>1.0619365634128257E-2</c:v>
                </c:pt>
                <c:pt idx="956" formatCode="General">
                  <c:v>1.0620739790235438E-2</c:v>
                </c:pt>
                <c:pt idx="957" formatCode="General">
                  <c:v>1.0607978758972639E-2</c:v>
                </c:pt>
                <c:pt idx="958" formatCode="General">
                  <c:v>1.0597717948254815E-2</c:v>
                </c:pt>
                <c:pt idx="959" formatCode="General">
                  <c:v>1.0617188461811814E-2</c:v>
                </c:pt>
                <c:pt idx="960" formatCode="General">
                  <c:v>1.0602665549810058E-2</c:v>
                </c:pt>
                <c:pt idx="961" formatCode="General">
                  <c:v>1.0586749605560983E-2</c:v>
                </c:pt>
                <c:pt idx="962" formatCode="General">
                  <c:v>1.057121229609987E-2</c:v>
                </c:pt>
                <c:pt idx="963" formatCode="General">
                  <c:v>1.0561026362100677E-2</c:v>
                </c:pt>
                <c:pt idx="964" formatCode="General">
                  <c:v>1.054659527940285E-2</c:v>
                </c:pt>
                <c:pt idx="965" formatCode="General">
                  <c:v>1.0543575293588032E-2</c:v>
                </c:pt>
                <c:pt idx="966" formatCode="General">
                  <c:v>1.0540563506361757E-2</c:v>
                </c:pt>
                <c:pt idx="967" formatCode="General">
                  <c:v>1.0525097082428757E-2</c:v>
                </c:pt>
                <c:pt idx="968" formatCode="General">
                  <c:v>1.0552385303274642E-2</c:v>
                </c:pt>
                <c:pt idx="969" formatCode="General">
                  <c:v>1.0539747486633652E-2</c:v>
                </c:pt>
                <c:pt idx="970" formatCode="General">
                  <c:v>1.0524282315234345E-2</c:v>
                </c:pt>
                <c:pt idx="971" formatCode="General">
                  <c:v>1.0509911355287546E-2</c:v>
                </c:pt>
                <c:pt idx="972" formatCode="General">
                  <c:v>1.0609281878898029E-2</c:v>
                </c:pt>
                <c:pt idx="973" formatCode="General">
                  <c:v>1.0636103205589741E-2</c:v>
                </c:pt>
                <c:pt idx="974" formatCode="General">
                  <c:v>1.0620137067183103E-2</c:v>
                </c:pt>
                <c:pt idx="975" formatCode="General">
                  <c:v>1.0605609336185226E-2</c:v>
                </c:pt>
                <c:pt idx="976" formatCode="General">
                  <c:v>1.0595353346802734E-2</c:v>
                </c:pt>
                <c:pt idx="977" formatCode="General">
                  <c:v>1.0648696070692088E-2</c:v>
                </c:pt>
                <c:pt idx="978" formatCode="General">
                  <c:v>1.0638352495661873E-2</c:v>
                </c:pt>
                <c:pt idx="979" formatCode="General">
                  <c:v>1.0635084399782136E-2</c:v>
                </c:pt>
                <c:pt idx="980" formatCode="General">
                  <c:v>1.0620532243250236E-2</c:v>
                </c:pt>
                <c:pt idx="981" formatCode="General">
                  <c:v>1.0627197091167932E-2</c:v>
                </c:pt>
                <c:pt idx="982" formatCode="General">
                  <c:v>1.0612657822642006E-2</c:v>
                </c:pt>
                <c:pt idx="983" formatCode="General">
                  <c:v>1.0597080755675267E-2</c:v>
                </c:pt>
                <c:pt idx="984" formatCode="General">
                  <c:v>1.0582590712140209E-2</c:v>
                </c:pt>
                <c:pt idx="985" formatCode="General">
                  <c:v>1.0589393396325126E-2</c:v>
                </c:pt>
                <c:pt idx="986" formatCode="General">
                  <c:v>1.057349737525989E-2</c:v>
                </c:pt>
                <c:pt idx="987" formatCode="General">
                  <c:v>1.0580333180216674E-2</c:v>
                </c:pt>
                <c:pt idx="988" formatCode="General">
                  <c:v>1.0565870520396353E-2</c:v>
                </c:pt>
                <c:pt idx="989" formatCode="General">
                  <c:v>1.0572734130499042E-2</c:v>
                </c:pt>
                <c:pt idx="990" formatCode="General">
                  <c:v>1.0574254530378805E-2</c:v>
                </c:pt>
                <c:pt idx="991" formatCode="General">
                  <c:v>1.0558736396776697E-2</c:v>
                </c:pt>
                <c:pt idx="992" formatCode="General">
                  <c:v>1.0555683471652942E-2</c:v>
                </c:pt>
                <c:pt idx="993" formatCode="General">
                  <c:v>1.0543039703665444E-2</c:v>
                </c:pt>
                <c:pt idx="994" formatCode="General">
                  <c:v>1.0530418753994863E-2</c:v>
                </c:pt>
                <c:pt idx="995" formatCode="General">
                  <c:v>1.0514967901857013E-2</c:v>
                </c:pt>
                <c:pt idx="996" formatCode="General">
                  <c:v>1.0500612188208457E-2</c:v>
                </c:pt>
                <c:pt idx="997" formatCode="General">
                  <c:v>1.049057042101003E-2</c:v>
                </c:pt>
                <c:pt idx="998" formatCode="General">
                  <c:v>1.0478044261926748E-2</c:v>
                </c:pt>
                <c:pt idx="999" formatCode="General">
                  <c:v>1.0471272287560444E-2</c:v>
                </c:pt>
                <c:pt idx="1000" formatCode="General">
                  <c:v>1.0461290584352901E-2</c:v>
                </c:pt>
                <c:pt idx="1001" formatCode="General">
                  <c:v>1.0445586861837866E-2</c:v>
                </c:pt>
                <c:pt idx="1002" formatCode="General">
                  <c:v>1.0433142097831086E-2</c:v>
                </c:pt>
                <c:pt idx="1003" formatCode="General">
                  <c:v>1.0418920417751287E-2</c:v>
                </c:pt>
                <c:pt idx="1004" formatCode="General">
                  <c:v>1.0403640755207782E-2</c:v>
                </c:pt>
                <c:pt idx="1005" formatCode="General">
                  <c:v>1.0405697177053063E-2</c:v>
                </c:pt>
                <c:pt idx="1006" formatCode="General">
                  <c:v>1.0390076907285552E-2</c:v>
                </c:pt>
                <c:pt idx="1007" formatCode="General">
                  <c:v>1.0377732750697069E-2</c:v>
                </c:pt>
                <c:pt idx="1008" formatCode="General">
                  <c:v>1.0367943143833106E-2</c:v>
                </c:pt>
                <c:pt idx="1009" formatCode="General">
                  <c:v>1.0352741776875082E-2</c:v>
                </c:pt>
                <c:pt idx="1010" formatCode="General">
                  <c:v>1.0340465391449201E-2</c:v>
                </c:pt>
                <c:pt idx="1011" formatCode="General">
                  <c:v>1.0330752578501887E-2</c:v>
                </c:pt>
                <c:pt idx="1012" formatCode="General">
                  <c:v>1.0321059804676491E-2</c:v>
                </c:pt>
                <c:pt idx="1013" formatCode="General">
                  <c:v>1.0307022007604019E-2</c:v>
                </c:pt>
                <c:pt idx="1014" formatCode="General">
                  <c:v>1.0291914231921965E-2</c:v>
                </c:pt>
                <c:pt idx="1015" formatCode="General">
                  <c:v>1.0347740239374303E-2</c:v>
                </c:pt>
                <c:pt idx="1016" formatCode="General">
                  <c:v>1.033365863948396E-2</c:v>
                </c:pt>
                <c:pt idx="1017" formatCode="General">
                  <c:v>1.0331221969096846E-2</c:v>
                </c:pt>
                <c:pt idx="1018" formatCode="General">
                  <c:v>1.0345116960799672E-2</c:v>
                </c:pt>
                <c:pt idx="1019" formatCode="General">
                  <c:v>1.034736104510842E-2</c:v>
                </c:pt>
                <c:pt idx="1020" formatCode="General">
                  <c:v>1.0337634011515098E-2</c:v>
                </c:pt>
                <c:pt idx="1021" formatCode="General">
                  <c:v>1.0335186351738686E-2</c:v>
                </c:pt>
                <c:pt idx="1022" formatCode="General">
                  <c:v>1.0328752523629857E-2</c:v>
                </c:pt>
                <c:pt idx="1023" formatCode="General">
                  <c:v>1.0322334004880241E-2</c:v>
                </c:pt>
                <c:pt idx="1024" formatCode="General">
                  <c:v>1.0312658608253356E-2</c:v>
                </c:pt>
                <c:pt idx="1025" formatCode="General">
                  <c:v>1.0306278415978819E-2</c:v>
                </c:pt>
                <c:pt idx="1026" formatCode="General">
                  <c:v>1.0299913429893859E-2</c:v>
                </c:pt>
                <c:pt idx="1027" formatCode="General">
                  <c:v>1.0284816576551959E-2</c:v>
                </c:pt>
                <c:pt idx="1028" formatCode="General">
                  <c:v>1.0269742920700499E-2</c:v>
                </c:pt>
                <c:pt idx="1029" formatCode="General">
                  <c:v>1.0263465145763694E-2</c:v>
                </c:pt>
                <c:pt idx="1030" formatCode="General">
                  <c:v>1.0257202379202199E-2</c:v>
                </c:pt>
                <c:pt idx="1031" formatCode="General">
                  <c:v>1.0242171158790871E-2</c:v>
                </c:pt>
                <c:pt idx="1032" formatCode="General">
                  <c:v>1.0226796362293991E-2</c:v>
                </c:pt>
                <c:pt idx="1033" formatCode="General">
                  <c:v>1.0214749225718765E-2</c:v>
                </c:pt>
                <c:pt idx="1034" formatCode="General">
                  <c:v>1.0202724069535995E-2</c:v>
                </c:pt>
                <c:pt idx="1035" formatCode="General">
                  <c:v>1.0190720862812986E-2</c:v>
                </c:pt>
                <c:pt idx="1036" formatCode="General">
                  <c:v>1.0184632508277386E-2</c:v>
                </c:pt>
                <c:pt idx="1037" formatCode="General">
                  <c:v>1.0170818999012546E-2</c:v>
                </c:pt>
                <c:pt idx="1038" formatCode="General">
                  <c:v>1.016477852357554E-2</c:v>
                </c:pt>
                <c:pt idx="1039" formatCode="General">
                  <c:v>1.0155429792285628E-2</c:v>
                </c:pt>
                <c:pt idx="1040" formatCode="General">
                  <c:v>1.0146100531891272E-2</c:v>
                </c:pt>
                <c:pt idx="1041" formatCode="General">
                  <c:v>1.0140119621347405E-2</c:v>
                </c:pt>
                <c:pt idx="1042" formatCode="General">
                  <c:v>1.0125268384464134E-2</c:v>
                </c:pt>
                <c:pt idx="1043" formatCode="General">
                  <c:v>1.0163340822675221E-2</c:v>
                </c:pt>
                <c:pt idx="1044" formatCode="General">
                  <c:v>1.0184970112269504E-2</c:v>
                </c:pt>
                <c:pt idx="1045" formatCode="General">
                  <c:v>1.0187733572255392E-2</c:v>
                </c:pt>
                <c:pt idx="1046" formatCode="General">
                  <c:v>1.019600635510011E-2</c:v>
                </c:pt>
                <c:pt idx="1047" formatCode="General">
                  <c:v>1.018070085782222E-2</c:v>
                </c:pt>
                <c:pt idx="1048" formatCode="General">
                  <c:v>1.0227572045534204E-2</c:v>
                </c:pt>
                <c:pt idx="1049" formatCode="General">
                  <c:v>1.0248874097029044E-2</c:v>
                </c:pt>
                <c:pt idx="1050" formatCode="General">
                  <c:v>1.0233855675940651E-2</c:v>
                </c:pt>
                <c:pt idx="1051" formatCode="General">
                  <c:v>1.0218493362037024E-2</c:v>
                </c:pt>
                <c:pt idx="1052" formatCode="General">
                  <c:v>1.0226649195617532E-2</c:v>
                </c:pt>
                <c:pt idx="1053" formatCode="General">
                  <c:v>1.0211297699553866E-2</c:v>
                </c:pt>
                <c:pt idx="1054" formatCode="General">
                  <c:v>1.024879450993078E-2</c:v>
                </c:pt>
                <c:pt idx="1055" formatCode="General">
                  <c:v>1.0242566843329212E-2</c:v>
                </c:pt>
                <c:pt idx="1056" formatCode="General">
                  <c:v>1.0245142508205863E-2</c:v>
                </c:pt>
                <c:pt idx="1057" formatCode="General">
                  <c:v>1.0259413052334252E-2</c:v>
                </c:pt>
                <c:pt idx="1058" formatCode="General">
                  <c:v>1.024730645144719E-2</c:v>
                </c:pt>
                <c:pt idx="1059" formatCode="General">
                  <c:v>1.0235221914611407E-2</c:v>
                </c:pt>
                <c:pt idx="1060" formatCode="General">
                  <c:v>1.0223159410789677E-2</c:v>
                </c:pt>
                <c:pt idx="1061" formatCode="General">
                  <c:v>1.0237526526139129E-2</c:v>
                </c:pt>
                <c:pt idx="1062" formatCode="General">
                  <c:v>1.0231325843959917E-2</c:v>
                </c:pt>
                <c:pt idx="1063" formatCode="General">
                  <c:v>1.0225140020542811E-2</c:v>
                </c:pt>
                <c:pt idx="1064" formatCode="General">
                  <c:v>1.0215665811604603E-2</c:v>
                </c:pt>
                <c:pt idx="1065" formatCode="General">
                  <c:v>1.0237028303685791E-2</c:v>
                </c:pt>
                <c:pt idx="1066" formatCode="General">
                  <c:v>1.0227529430169956E-2</c:v>
                </c:pt>
                <c:pt idx="1067" formatCode="General">
                  <c:v>1.0215480956384658E-2</c:v>
                </c:pt>
                <c:pt idx="1068" formatCode="General">
                  <c:v>1.0200513860426192E-2</c:v>
                </c:pt>
                <c:pt idx="1069" formatCode="General">
                  <c:v>1.0186674215252817E-2</c:v>
                </c:pt>
                <c:pt idx="1070" formatCode="General">
                  <c:v>1.0265331293874226E-2</c:v>
                </c:pt>
                <c:pt idx="1071" formatCode="General">
                  <c:v>1.0259064065170589E-2</c:v>
                </c:pt>
                <c:pt idx="1072" formatCode="General">
                  <c:v>1.0287864224745322E-2</c:v>
                </c:pt>
                <c:pt idx="1073" formatCode="General">
                  <c:v>1.0290292991741017E-2</c:v>
                </c:pt>
                <c:pt idx="1074" formatCode="General">
                  <c:v>1.0346132584995549E-2</c:v>
                </c:pt>
                <c:pt idx="1075" formatCode="General">
                  <c:v>1.0332053623936906E-2</c:v>
                </c:pt>
                <c:pt idx="1076" formatCode="General">
                  <c:v>1.0377792544257379E-2</c:v>
                </c:pt>
                <c:pt idx="1077" formatCode="General">
                  <c:v>1.0385349409498416E-2</c:v>
                </c:pt>
                <c:pt idx="1078" formatCode="General">
                  <c:v>1.0421704079002484E-2</c:v>
                </c:pt>
                <c:pt idx="1079" formatCode="General">
                  <c:v>1.0476453606185926E-2</c:v>
                </c:pt>
                <c:pt idx="1080" formatCode="General">
                  <c:v>1.0469685378371139E-2</c:v>
                </c:pt>
                <c:pt idx="1081" formatCode="General">
                  <c:v>1.0489779262992724E-2</c:v>
                </c:pt>
                <c:pt idx="1082" formatCode="General">
                  <c:v>1.048691387298252E-2</c:v>
                </c:pt>
                <c:pt idx="1083" formatCode="General">
                  <c:v>1.0506923264762867E-2</c:v>
                </c:pt>
                <c:pt idx="1084" formatCode="General">
                  <c:v>1.058226110914583E-2</c:v>
                </c:pt>
                <c:pt idx="1085" formatCode="General">
                  <c:v>1.056779529663562E-2</c:v>
                </c:pt>
                <c:pt idx="1086" formatCode="General">
                  <c:v>1.0621358789688781E-2</c:v>
                </c:pt>
                <c:pt idx="1087" formatCode="General">
                  <c:v>1.0608596643839431E-2</c:v>
                </c:pt>
                <c:pt idx="1088" formatCode="General">
                  <c:v>1.0628014668009552E-2</c:v>
                </c:pt>
                <c:pt idx="1089" formatCode="General">
                  <c:v>1.0624774430362083E-2</c:v>
                </c:pt>
                <c:pt idx="1090" formatCode="General">
                  <c:v>1.0610239120820401E-2</c:v>
                </c:pt>
                <c:pt idx="1091" formatCode="General">
                  <c:v>1.0611641846499755E-2</c:v>
                </c:pt>
                <c:pt idx="1092" formatCode="General">
                  <c:v>1.0608445779205812E-2</c:v>
                </c:pt>
                <c:pt idx="1093" formatCode="General">
                  <c:v>1.0605258341256876E-2</c:v>
                </c:pt>
                <c:pt idx="1094" formatCode="General">
                  <c:v>1.0590754929245797E-2</c:v>
                </c:pt>
                <c:pt idx="1095" formatCode="General">
                  <c:v>1.0665251881762105E-2</c:v>
                </c:pt>
                <c:pt idx="1096" formatCode="General">
                  <c:v>1.065241075570811E-2</c:v>
                </c:pt>
                <c:pt idx="1097" formatCode="General">
                  <c:v>1.0642059638227971E-2</c:v>
                </c:pt>
                <c:pt idx="1098" formatCode="General">
                  <c:v>1.0685559088955994E-2</c:v>
                </c:pt>
                <c:pt idx="1099" formatCode="General">
                  <c:v>1.066987017373873E-2</c:v>
                </c:pt>
                <c:pt idx="1100" formatCode="General">
                  <c:v>1.0666517291781138E-2</c:v>
                </c:pt>
                <c:pt idx="1101" formatCode="General">
                  <c:v>1.0667744249018086E-2</c:v>
                </c:pt>
                <c:pt idx="1102" formatCode="General">
                  <c:v>1.0680209036361183E-2</c:v>
                </c:pt>
                <c:pt idx="1103" formatCode="General">
                  <c:v>1.0681393376577324E-2</c:v>
                </c:pt>
                <c:pt idx="1104" formatCode="General">
                  <c:v>1.0668523232940647E-2</c:v>
                </c:pt>
                <c:pt idx="1105" formatCode="General">
                  <c:v>1.0652860451910509E-2</c:v>
                </c:pt>
                <c:pt idx="1106" formatCode="General">
                  <c:v>1.0637221700258735E-2</c:v>
                </c:pt>
                <c:pt idx="1107" formatCode="General">
                  <c:v>1.0638540033479875E-2</c:v>
                </c:pt>
                <c:pt idx="1108" formatCode="General">
                  <c:v>1.0622570237085849E-2</c:v>
                </c:pt>
                <c:pt idx="1109" formatCode="General">
                  <c:v>1.0641920947201997E-2</c:v>
                </c:pt>
                <c:pt idx="1110" formatCode="General">
                  <c:v>1.0629121788847709E-2</c:v>
                </c:pt>
                <c:pt idx="1111" formatCode="General">
                  <c:v>1.0655833862826066E-2</c:v>
                </c:pt>
                <c:pt idx="1112" formatCode="General">
                  <c:v>1.0640190549337649E-2</c:v>
                </c:pt>
                <c:pt idx="1113" formatCode="General">
                  <c:v>1.0646784207517102E-2</c:v>
                </c:pt>
                <c:pt idx="1114" formatCode="General">
                  <c:v>1.0653354022069822E-2</c:v>
                </c:pt>
                <c:pt idx="1115" formatCode="General">
                  <c:v>1.0665878775974936E-2</c:v>
                </c:pt>
                <c:pt idx="1116" formatCode="General">
                  <c:v>1.0649867940664861E-2</c:v>
                </c:pt>
                <c:pt idx="1117" formatCode="General">
                  <c:v>1.0635291631739133E-2</c:v>
                </c:pt>
                <c:pt idx="1118" formatCode="General">
                  <c:v>1.0619326711607662E-2</c:v>
                </c:pt>
                <c:pt idx="1119" formatCode="General">
                  <c:v>1.0612223589259718E-2</c:v>
                </c:pt>
                <c:pt idx="1120" formatCode="General">
                  <c:v>1.0596647188611833E-2</c:v>
                </c:pt>
                <c:pt idx="1121" formatCode="General">
                  <c:v>1.0593491626701526E-2</c:v>
                </c:pt>
                <c:pt idx="1122" formatCode="General">
                  <c:v>1.0594946845098391E-2</c:v>
                </c:pt>
                <c:pt idx="1123" formatCode="General">
                  <c:v>1.0669402042968901E-2</c:v>
                </c:pt>
                <c:pt idx="1124" formatCode="General">
                  <c:v>1.0653385918788703E-2</c:v>
                </c:pt>
                <c:pt idx="1125" formatCode="General">
                  <c:v>1.0763904850937762E-2</c:v>
                </c:pt>
                <c:pt idx="1126" formatCode="General">
                  <c:v>1.0750886600514461E-2</c:v>
                </c:pt>
                <c:pt idx="1127" formatCode="General">
                  <c:v>1.0776934536733068E-2</c:v>
                </c:pt>
                <c:pt idx="1128" formatCode="General">
                  <c:v>1.0761105475507751E-2</c:v>
                </c:pt>
                <c:pt idx="1129" formatCode="General">
                  <c:v>1.0773183692940443E-2</c:v>
                </c:pt>
                <c:pt idx="1130" formatCode="General">
                  <c:v>1.0760148810364677E-2</c:v>
                </c:pt>
                <c:pt idx="1131" formatCode="General">
                  <c:v>1.0744345490253411E-2</c:v>
                </c:pt>
                <c:pt idx="1132" formatCode="General">
                  <c:v>1.0763114657657747E-2</c:v>
                </c:pt>
                <c:pt idx="1133" formatCode="General">
                  <c:v>1.0755677720278039E-2</c:v>
                </c:pt>
                <c:pt idx="1134" formatCode="General">
                  <c:v>1.0739881256923557E-2</c:v>
                </c:pt>
                <c:pt idx="1135" formatCode="General">
                  <c:v>1.0802153223528144E-2</c:v>
                </c:pt>
                <c:pt idx="1136" formatCode="General">
                  <c:v>1.0791499187869391E-2</c:v>
                </c:pt>
                <c:pt idx="1137" formatCode="General">
                  <c:v>1.0787821158956075E-2</c:v>
                </c:pt>
                <c:pt idx="1138" formatCode="General">
                  <c:v>1.0788672490234723E-2</c:v>
                </c:pt>
                <c:pt idx="1139" formatCode="General">
                  <c:v>1.0789521200648472E-2</c:v>
                </c:pt>
                <c:pt idx="1140" formatCode="General">
                  <c:v>1.0776457044688905E-2</c:v>
                </c:pt>
                <c:pt idx="1141" formatCode="General">
                  <c:v>1.0768989291327068E-2</c:v>
                </c:pt>
                <c:pt idx="1142" formatCode="General">
                  <c:v>1.0831007199962842E-2</c:v>
                </c:pt>
                <c:pt idx="1143" formatCode="General">
                  <c:v>1.0817868774150941E-2</c:v>
                </c:pt>
                <c:pt idx="1144" formatCode="General">
                  <c:v>1.0801629782597889E-2</c:v>
                </c:pt>
                <c:pt idx="1145" formatCode="General">
                  <c:v>1.0785415167828487E-2</c:v>
                </c:pt>
                <c:pt idx="1146" formatCode="General">
                  <c:v>1.0769573102096365E-2</c:v>
                </c:pt>
                <c:pt idx="1147" formatCode="General">
                  <c:v>1.0865806628455769E-2</c:v>
                </c:pt>
                <c:pt idx="1148" formatCode="General">
                  <c:v>1.0852605973955397E-2</c:v>
                </c:pt>
                <c:pt idx="1149" formatCode="General">
                  <c:v>1.0839428917459377E-2</c:v>
                </c:pt>
                <c:pt idx="1150" formatCode="General">
                  <c:v>1.0828699811098495E-2</c:v>
                </c:pt>
                <c:pt idx="1151" formatCode="General">
                  <c:v>1.0840500790096736E-2</c:v>
                </c:pt>
                <c:pt idx="1152" formatCode="General">
                  <c:v>1.0841190340914953E-2</c:v>
                </c:pt>
                <c:pt idx="1153" formatCode="General">
                  <c:v>1.0830457690417511E-2</c:v>
                </c:pt>
                <c:pt idx="1154" formatCode="General">
                  <c:v>1.0814199801306247E-2</c:v>
                </c:pt>
                <c:pt idx="1155" formatCode="General">
                  <c:v>1.0832639410159665E-2</c:v>
                </c:pt>
                <c:pt idx="1156" formatCode="General">
                  <c:v>1.0928130597717649E-2</c:v>
                </c:pt>
                <c:pt idx="1157" formatCode="General">
                  <c:v>1.0920314384013419E-2</c:v>
                </c:pt>
                <c:pt idx="1158" formatCode="General">
                  <c:v>1.0904265516161705E-2</c:v>
                </c:pt>
                <c:pt idx="1159" formatCode="General">
                  <c:v>1.0888241245840048E-2</c:v>
                </c:pt>
                <c:pt idx="1160" formatCode="General">
                  <c:v>1.088430686977033E-2</c:v>
                </c:pt>
                <c:pt idx="1161" formatCode="General">
                  <c:v>1.0880382880543479E-2</c:v>
                </c:pt>
                <c:pt idx="1162" formatCode="General">
                  <c:v>1.0865430660233488E-2</c:v>
                </c:pt>
                <c:pt idx="1163" formatCode="General">
                  <c:v>1.0854649265731478E-2</c:v>
                </c:pt>
                <c:pt idx="1164" formatCode="General">
                  <c:v>1.0838355062000819E-2</c:v>
                </c:pt>
                <c:pt idx="1165" formatCode="General">
                  <c:v>1.0834552627065355E-2</c:v>
                </c:pt>
                <c:pt idx="1166" formatCode="General">
                  <c:v>1.0819675043029843E-2</c:v>
                </c:pt>
                <c:pt idx="1167" formatCode="General">
                  <c:v>1.081210765450717E-2</c:v>
                </c:pt>
                <c:pt idx="1168" formatCode="General">
                  <c:v>1.0812884301464369E-2</c:v>
                </c:pt>
                <c:pt idx="1169" formatCode="General">
                  <c:v>1.0798042022334605E-2</c:v>
                </c:pt>
                <c:pt idx="1170" formatCode="General">
                  <c:v>1.0794346593544035E-2</c:v>
                </c:pt>
                <c:pt idx="1171" formatCode="General">
                  <c:v>1.0812879571437528E-2</c:v>
                </c:pt>
                <c:pt idx="1172" formatCode="General">
                  <c:v>1.0796648069309836E-2</c:v>
                </c:pt>
                <c:pt idx="1173" formatCode="General">
                  <c:v>1.0781832251706303E-2</c:v>
                </c:pt>
                <c:pt idx="1174" formatCode="General">
                  <c:v>1.0768781870937046E-2</c:v>
                </c:pt>
                <c:pt idx="1175" formatCode="General">
                  <c:v>1.0755754877965141E-2</c:v>
                </c:pt>
                <c:pt idx="1176" formatCode="General">
                  <c:v>1.0774470019721913E-2</c:v>
                </c:pt>
                <c:pt idx="1177" formatCode="General">
                  <c:v>1.0761432831796548E-2</c:v>
                </c:pt>
                <c:pt idx="1178" formatCode="General">
                  <c:v>1.0750860955453237E-2</c:v>
                </c:pt>
                <c:pt idx="1179" formatCode="General">
                  <c:v>1.088768883875905E-2</c:v>
                </c:pt>
                <c:pt idx="1180" formatCode="General">
                  <c:v>1.0871689976488913E-2</c:v>
                </c:pt>
                <c:pt idx="1181" formatCode="General">
                  <c:v>1.0858478807644045E-2</c:v>
                </c:pt>
                <c:pt idx="1182" formatCode="General">
                  <c:v>1.0847711386739909E-2</c:v>
                </c:pt>
                <c:pt idx="1183" formatCode="General">
                  <c:v>1.0840079510917649E-2</c:v>
                </c:pt>
                <c:pt idx="1184" formatCode="General">
                  <c:v>1.0923474805738676E-2</c:v>
                </c:pt>
                <c:pt idx="1185" formatCode="General">
                  <c:v>1.0907077286152912E-2</c:v>
                </c:pt>
                <c:pt idx="1186" formatCode="General">
                  <c:v>1.0892081615620332E-2</c:v>
                </c:pt>
                <c:pt idx="1187" formatCode="General">
                  <c:v>1.0881246693075681E-2</c:v>
                </c:pt>
                <c:pt idx="1188" formatCode="General">
                  <c:v>1.0866293066487013E-2</c:v>
                </c:pt>
                <c:pt idx="1189" formatCode="General">
                  <c:v>1.0849981383936259E-2</c:v>
                </c:pt>
                <c:pt idx="1190" formatCode="General">
                  <c:v>1.0846148152393461E-2</c:v>
                </c:pt>
                <c:pt idx="1191" formatCode="General">
                  <c:v>1.0831251679950802E-2</c:v>
                </c:pt>
                <c:pt idx="1192" formatCode="General">
                  <c:v>1.0831969576931694E-2</c:v>
                </c:pt>
                <c:pt idx="1193" formatCode="General">
                  <c:v>1.0818829429324923E-2</c:v>
                </c:pt>
                <c:pt idx="1194" formatCode="General">
                  <c:v>1.081126398762719E-2</c:v>
                </c:pt>
                <c:pt idx="1195" formatCode="General">
                  <c:v>1.0807533424567055E-2</c:v>
                </c:pt>
                <c:pt idx="1196" formatCode="General">
                  <c:v>1.0792699865509309E-2</c:v>
                </c:pt>
                <c:pt idx="1197" formatCode="General">
                  <c:v>1.0785194633190621E-2</c:v>
                </c:pt>
                <c:pt idx="1198" formatCode="General">
                  <c:v>1.0774574794671777E-2</c:v>
                </c:pt>
                <c:pt idx="1199" formatCode="General">
                  <c:v>1.0759794961799154E-2</c:v>
                </c:pt>
                <c:pt idx="1200" formatCode="General">
                  <c:v>1.0745039230133065E-2</c:v>
                </c:pt>
                <c:pt idx="1201" formatCode="General">
                  <c:v>1.074148502083987E-2</c:v>
                </c:pt>
                <c:pt idx="1202" formatCode="General">
                  <c:v>1.0742479320509233E-2</c:v>
                </c:pt>
                <c:pt idx="1203" formatCode="General">
                  <c:v>1.0738931947159075E-2</c:v>
                </c:pt>
                <c:pt idx="1204" formatCode="General">
                  <c:v>1.0724210245403465E-2</c:v>
                </c:pt>
                <c:pt idx="1205" formatCode="General">
                  <c:v>1.0720711698924367E-2</c:v>
                </c:pt>
                <c:pt idx="1206" formatCode="General">
                  <c:v>1.0706019725064001E-2</c:v>
                </c:pt>
                <c:pt idx="1207" formatCode="General">
                  <c:v>1.0698714959208842E-2</c:v>
                </c:pt>
                <c:pt idx="1208" formatCode="General">
                  <c:v>1.0688269938257729E-2</c:v>
                </c:pt>
                <c:pt idx="1209" formatCode="General">
                  <c:v>1.0694690127827205E-2</c:v>
                </c:pt>
                <c:pt idx="1210" formatCode="General">
                  <c:v>1.0678636043027871E-2</c:v>
                </c:pt>
                <c:pt idx="1211" formatCode="General">
                  <c:v>1.0679825276484423E-2</c:v>
                </c:pt>
                <c:pt idx="1212" formatCode="General">
                  <c:v>1.0666957951188655E-2</c:v>
                </c:pt>
                <c:pt idx="1213" formatCode="General">
                  <c:v>1.0656577309653864E-2</c:v>
                </c:pt>
                <c:pt idx="1214" formatCode="General">
                  <c:v>1.0649387401947574E-2</c:v>
                </c:pt>
                <c:pt idx="1215" formatCode="General">
                  <c:v>1.0636574809620315E-2</c:v>
                </c:pt>
                <c:pt idx="1216" formatCode="General">
                  <c:v>1.0626255855643956E-2</c:v>
                </c:pt>
                <c:pt idx="1217" formatCode="General">
                  <c:v>1.0611718125217925E-2</c:v>
                </c:pt>
                <c:pt idx="1218" formatCode="General">
                  <c:v>1.0604632755752149E-2</c:v>
                </c:pt>
                <c:pt idx="1219" formatCode="General">
                  <c:v>1.0590130366370298E-2</c:v>
                </c:pt>
                <c:pt idx="1220" formatCode="General">
                  <c:v>1.057990588772831E-2</c:v>
                </c:pt>
                <c:pt idx="1221" formatCode="General">
                  <c:v>1.0565443926660563E-2</c:v>
                </c:pt>
                <c:pt idx="1222" formatCode="General">
                  <c:v>1.0552782550176344E-2</c:v>
                </c:pt>
                <c:pt idx="1223" formatCode="General">
                  <c:v>1.0540144016694099E-2</c:v>
                </c:pt>
                <c:pt idx="1224" formatCode="General">
                  <c:v>1.0533226095787296E-2</c:v>
                </c:pt>
                <c:pt idx="1225" formatCode="General">
                  <c:v>1.051884049831632E-2</c:v>
                </c:pt>
                <c:pt idx="1226" formatCode="General">
                  <c:v>1.0503050386089391E-2</c:v>
                </c:pt>
                <c:pt idx="1227" formatCode="General">
                  <c:v>1.055713622202983E-2</c:v>
                </c:pt>
                <c:pt idx="1228" formatCode="General">
                  <c:v>1.0542711502970325E-2</c:v>
                </c:pt>
                <c:pt idx="1229" formatCode="General">
                  <c:v>1.0569901585982635E-2</c:v>
                </c:pt>
                <c:pt idx="1230" formatCode="General">
                  <c:v>1.0576750497139759E-2</c:v>
                </c:pt>
                <c:pt idx="1231" formatCode="General">
                  <c:v>1.0573648761213411E-2</c:v>
                </c:pt>
                <c:pt idx="1232" formatCode="General">
                  <c:v>1.0566652354512918E-2</c:v>
                </c:pt>
                <c:pt idx="1233" formatCode="General">
                  <c:v>1.0573513113208401E-2</c:v>
                </c:pt>
                <c:pt idx="1234" formatCode="General">
                  <c:v>1.0608665421084993E-2</c:v>
                </c:pt>
                <c:pt idx="1235" formatCode="General">
                  <c:v>1.0593094480390272E-2</c:v>
                </c:pt>
                <c:pt idx="1236" formatCode="General">
                  <c:v>1.0578610954112238E-2</c:v>
                </c:pt>
                <c:pt idx="1237" formatCode="General">
                  <c:v>1.0563086134710254E-2</c:v>
                </c:pt>
                <c:pt idx="1238" formatCode="General">
                  <c:v>1.0550429011335989E-2</c:v>
                </c:pt>
                <c:pt idx="1239" formatCode="General">
                  <c:v>1.0557348988561019E-2</c:v>
                </c:pt>
                <c:pt idx="1240" formatCode="General">
                  <c:v>1.0541856801022842E-2</c:v>
                </c:pt>
                <c:pt idx="1241" formatCode="General">
                  <c:v>1.0561598012556232E-2</c:v>
                </c:pt>
                <c:pt idx="1242" formatCode="General">
                  <c:v>1.0546099303585911E-2</c:v>
                </c:pt>
                <c:pt idx="1243" formatCode="General">
                  <c:v>1.0531692641239203E-2</c:v>
                </c:pt>
                <c:pt idx="1244" formatCode="General">
                  <c:v>1.0533342310960151E-2</c:v>
                </c:pt>
                <c:pt idx="1245" formatCode="General">
                  <c:v>1.0534986774512048E-2</c:v>
                </c:pt>
                <c:pt idx="1246" formatCode="General">
                  <c:v>1.0524874749854571E-2</c:v>
                </c:pt>
                <c:pt idx="1247" formatCode="General">
                  <c:v>1.051228659876746E-2</c:v>
                </c:pt>
                <c:pt idx="1248" formatCode="General">
                  <c:v>1.0505434071280541E-2</c:v>
                </c:pt>
                <c:pt idx="1249" formatCode="General">
                  <c:v>1.0495382441385544E-2</c:v>
                </c:pt>
                <c:pt idx="1250" formatCode="General">
                  <c:v>1.0488569656210095E-2</c:v>
                </c:pt>
                <c:pt idx="1251" formatCode="General">
                  <c:v>1.0476047114865016E-2</c:v>
                </c:pt>
                <c:pt idx="1252" formatCode="General">
                  <c:v>1.046175513302682E-2</c:v>
                </c:pt>
                <c:pt idx="1253" formatCode="General">
                  <c:v>1.0447486563859404E-2</c:v>
                </c:pt>
                <c:pt idx="1254" formatCode="General">
                  <c:v>1.0431803562927972E-2</c:v>
                </c:pt>
                <c:pt idx="1255" formatCode="General">
                  <c:v>1.0416504116006971E-2</c:v>
                </c:pt>
                <c:pt idx="1256" formatCode="General">
                  <c:v>1.0430031031823146E-2</c:v>
                </c:pt>
                <c:pt idx="1257" formatCode="General">
                  <c:v>1.0414734306875976E-2</c:v>
                </c:pt>
                <c:pt idx="1258" formatCode="General">
                  <c:v>1.0399461073092729E-2</c:v>
                </c:pt>
                <c:pt idx="1259" formatCode="General">
                  <c:v>1.038709989549242E-2</c:v>
                </c:pt>
                <c:pt idx="1260" formatCode="General">
                  <c:v>1.0389209243547934E-2</c:v>
                </c:pt>
                <c:pt idx="1261" formatCode="General">
                  <c:v>1.0373613724257482E-2</c:v>
                </c:pt>
                <c:pt idx="1262" formatCode="General">
                  <c:v>1.0367088603605299E-2</c:v>
                </c:pt>
                <c:pt idx="1263" formatCode="General">
                  <c:v>1.0352975250460993E-2</c:v>
                </c:pt>
                <c:pt idx="1264" formatCode="General">
                  <c:v>1.0360624703513196E-2</c:v>
                </c:pt>
                <c:pt idx="1265" formatCode="General">
                  <c:v>1.0397139828544519E-2</c:v>
                </c:pt>
                <c:pt idx="1266" formatCode="General">
                  <c:v>1.0382977177306315E-2</c:v>
                </c:pt>
                <c:pt idx="1267" formatCode="General">
                  <c:v>1.0368837756434926E-2</c:v>
                </c:pt>
                <c:pt idx="1268" formatCode="General">
                  <c:v>1.0362323968589895E-2</c:v>
                </c:pt>
                <c:pt idx="1269" formatCode="General">
                  <c:v>1.0348218433910379E-2</c:v>
                </c:pt>
                <c:pt idx="1270" formatCode="General">
                  <c:v>1.0355885663797897E-2</c:v>
                </c:pt>
                <c:pt idx="1271" formatCode="General">
                  <c:v>1.0340340167422435E-2</c:v>
                </c:pt>
                <c:pt idx="1272" formatCode="General">
                  <c:v>1.0348036860857996E-2</c:v>
                </c:pt>
                <c:pt idx="1273" formatCode="General">
                  <c:v>1.0332866072540319E-2</c:v>
                </c:pt>
                <c:pt idx="1274" formatCode="General">
                  <c:v>1.034059074275912E-2</c:v>
                </c:pt>
                <c:pt idx="1275" formatCode="General">
                  <c:v>1.0326520878713601E-2</c:v>
                </c:pt>
                <c:pt idx="1276" formatCode="General">
                  <c:v>1.0320107671828447E-2</c:v>
                </c:pt>
                <c:pt idx="1277" formatCode="General">
                  <c:v>1.0304979790909732E-2</c:v>
                </c:pt>
                <c:pt idx="1278" formatCode="General">
                  <c:v>1.03073532327938E-2</c:v>
                </c:pt>
                <c:pt idx="1279" formatCode="General">
                  <c:v>1.0295159351539346E-2</c:v>
                </c:pt>
                <c:pt idx="1280" formatCode="General">
                  <c:v>1.0309211180074222E-2</c:v>
                </c:pt>
                <c:pt idx="1281" formatCode="General">
                  <c:v>1.0294100040795272E-2</c:v>
                </c:pt>
                <c:pt idx="1282" formatCode="General">
                  <c:v>1.0301970207826827E-2</c:v>
                </c:pt>
                <c:pt idx="1283" formatCode="General">
                  <c:v>1.031599236101223E-2</c:v>
                </c:pt>
                <c:pt idx="1284" formatCode="General">
                  <c:v>1.0309604226025618E-2</c:v>
                </c:pt>
                <c:pt idx="1285" formatCode="General">
                  <c:v>1.0299955120261129E-2</c:v>
                </c:pt>
                <c:pt idx="1286" formatCode="General">
                  <c:v>1.0285951985740319E-2</c:v>
                </c:pt>
                <c:pt idx="1287" formatCode="General">
                  <c:v>1.0288386940050241E-2</c:v>
                </c:pt>
                <c:pt idx="1288" formatCode="General">
                  <c:v>1.0302468301854259E-2</c:v>
                </c:pt>
                <c:pt idx="1289" formatCode="General">
                  <c:v>1.0287002991706557E-2</c:v>
                </c:pt>
                <c:pt idx="1290" formatCode="General">
                  <c:v>1.0273021135952437E-2</c:v>
                </c:pt>
                <c:pt idx="1291" formatCode="General">
                  <c:v>1.0275497962140149E-2</c:v>
                </c:pt>
                <c:pt idx="1292" formatCode="General">
                  <c:v>1.0277966763656929E-2</c:v>
                </c:pt>
                <c:pt idx="1293" formatCode="General">
                  <c:v>1.0299014078660733E-2</c:v>
                </c:pt>
                <c:pt idx="1294" formatCode="General">
                  <c:v>1.0313049108749294E-2</c:v>
                </c:pt>
                <c:pt idx="1295" formatCode="General">
                  <c:v>1.029902446708989E-2</c:v>
                </c:pt>
                <c:pt idx="1296" formatCode="General">
                  <c:v>1.0296683701988473E-2</c:v>
                </c:pt>
                <c:pt idx="1297" formatCode="General">
                  <c:v>1.0304544151636145E-2</c:v>
                </c:pt>
                <c:pt idx="1298" formatCode="General">
                  <c:v>1.0298183300101994E-2</c:v>
                </c:pt>
                <c:pt idx="1299" formatCode="General">
                  <c:v>1.0312221949931649E-2</c:v>
                </c:pt>
                <c:pt idx="1300" formatCode="General">
                  <c:v>1.040146123292387E-2</c:v>
                </c:pt>
                <c:pt idx="1301" formatCode="General">
                  <c:v>1.0394870109466403E-2</c:v>
                </c:pt>
                <c:pt idx="1302" formatCode="General">
                  <c:v>1.0388294596270364E-2</c:v>
                </c:pt>
                <c:pt idx="1303" formatCode="General">
                  <c:v>1.0374146452843402E-2</c:v>
                </c:pt>
                <c:pt idx="1304" formatCode="General">
                  <c:v>1.0358935557342182E-2</c:v>
                </c:pt>
                <c:pt idx="1305" formatCode="General">
                  <c:v>1.0387161462282404E-2</c:v>
                </c:pt>
                <c:pt idx="1306" formatCode="General">
                  <c:v>1.038457721208688E-2</c:v>
                </c:pt>
                <c:pt idx="1307" formatCode="General">
                  <c:v>1.037043516648037E-2</c:v>
                </c:pt>
                <c:pt idx="1308" formatCode="General">
                  <c:v>1.0356316322203867E-2</c:v>
                </c:pt>
                <c:pt idx="1309" formatCode="General">
                  <c:v>1.0344033444563566E-2</c:v>
                </c:pt>
                <c:pt idx="1310" formatCode="General">
                  <c:v>1.0334313272711585E-2</c:v>
                </c:pt>
                <c:pt idx="1311" formatCode="General">
                  <c:v>1.0336592123426715E-2</c:v>
                </c:pt>
                <c:pt idx="1312" formatCode="General">
                  <c:v>1.0465400198554711E-2</c:v>
                </c:pt>
                <c:pt idx="1313" formatCode="General">
                  <c:v>1.0452919568807617E-2</c:v>
                </c:pt>
                <c:pt idx="1314" formatCode="General">
                  <c:v>1.0437587696849562E-2</c:v>
                </c:pt>
                <c:pt idx="1315" formatCode="General">
                  <c:v>1.0423358730209617E-2</c:v>
                </c:pt>
                <c:pt idx="1316" formatCode="General">
                  <c:v>1.0550851529472926E-2</c:v>
                </c:pt>
                <c:pt idx="1317" formatCode="General">
                  <c:v>1.0536437091967579E-2</c:v>
                </c:pt>
                <c:pt idx="1318" formatCode="General">
                  <c:v>1.0529527865636296E-2</c:v>
                </c:pt>
                <c:pt idx="1319" formatCode="General">
                  <c:v>1.0531184368436041E-2</c:v>
                </c:pt>
                <c:pt idx="1320" formatCode="General">
                  <c:v>1.0515732341087122E-2</c:v>
                </c:pt>
                <c:pt idx="1321" formatCode="General">
                  <c:v>1.0535600827165837E-2</c:v>
                </c:pt>
                <c:pt idx="1322" formatCode="General">
                  <c:v>1.0570992769603493E-2</c:v>
                </c:pt>
                <c:pt idx="1323" formatCode="General">
                  <c:v>1.0577837702980904E-2</c:v>
                </c:pt>
                <c:pt idx="1324" formatCode="General">
                  <c:v>1.0641544931032922E-2</c:v>
                </c:pt>
                <c:pt idx="1325" formatCode="General">
                  <c:v>1.0638268237059776E-2</c:v>
                </c:pt>
                <c:pt idx="1326" formatCode="General">
                  <c:v>1.0650855967028378E-2</c:v>
                </c:pt>
                <c:pt idx="1327" formatCode="General">
                  <c:v>1.0685523414035124E-2</c:v>
                </c:pt>
                <c:pt idx="1328" formatCode="General">
                  <c:v>1.074827285660339E-2</c:v>
                </c:pt>
                <c:pt idx="1329" formatCode="General">
                  <c:v>1.0744710014318544E-2</c:v>
                </c:pt>
                <c:pt idx="1330" formatCode="General">
                  <c:v>1.0741156684078386E-2</c:v>
                </c:pt>
                <c:pt idx="1331" formatCode="General">
                  <c:v>1.0747387104370346E-2</c:v>
                </c:pt>
                <c:pt idx="1332" formatCode="General">
                  <c:v>1.0731603355625499E-2</c:v>
                </c:pt>
                <c:pt idx="1333" formatCode="General">
                  <c:v>1.0854575470773835E-2</c:v>
                </c:pt>
                <c:pt idx="1334" formatCode="General">
                  <c:v>1.084139489294495E-2</c:v>
                </c:pt>
                <c:pt idx="1335" formatCode="General">
                  <c:v>1.0837584403136084E-2</c:v>
                </c:pt>
                <c:pt idx="1336" formatCode="General">
                  <c:v>1.0829975807360479E-2</c:v>
                </c:pt>
                <c:pt idx="1337" formatCode="General">
                  <c:v>1.0848341387514003E-2</c:v>
                </c:pt>
                <c:pt idx="1338" formatCode="General">
                  <c:v>1.0844512498377651E-2</c:v>
                </c:pt>
                <c:pt idx="1339" formatCode="General">
                  <c:v>1.0845189761986033E-2</c:v>
                </c:pt>
                <c:pt idx="1340" formatCode="General">
                  <c:v>1.0837563681499924E-2</c:v>
                </c:pt>
                <c:pt idx="1341" formatCode="General">
                  <c:v>1.0838262231138094E-2</c:v>
                </c:pt>
                <c:pt idx="1342" formatCode="General">
                  <c:v>1.0827535472412074E-2</c:v>
                </c:pt>
                <c:pt idx="1343" formatCode="General">
                  <c:v>1.0819949992172919E-2</c:v>
                </c:pt>
                <c:pt idx="1344" formatCode="General">
                  <c:v>1.0845626025251996E-2</c:v>
                </c:pt>
                <c:pt idx="1345" formatCode="General">
                  <c:v>1.0830730403254645E-2</c:v>
                </c:pt>
                <c:pt idx="1346" formatCode="General">
                  <c:v>1.0892213131626674E-2</c:v>
                </c:pt>
                <c:pt idx="1347" formatCode="General">
                  <c:v>1.0875862539774316E-2</c:v>
                </c:pt>
                <c:pt idx="1348" formatCode="General">
                  <c:v>1.0887471369703527E-2</c:v>
                </c:pt>
                <c:pt idx="1349" formatCode="General">
                  <c:v>1.0959079419715675E-2</c:v>
                </c:pt>
                <c:pt idx="1350" formatCode="General">
                  <c:v>1.0948110223342326E-2</c:v>
                </c:pt>
                <c:pt idx="1351" formatCode="General">
                  <c:v>1.093304779602035E-2</c:v>
                </c:pt>
                <c:pt idx="1352" formatCode="General">
                  <c:v>1.0950933271084033E-2</c:v>
                </c:pt>
                <c:pt idx="1353" formatCode="General">
                  <c:v>1.0946833820297631E-2</c:v>
                </c:pt>
                <c:pt idx="1354" formatCode="General">
                  <c:v>1.0942745139001658E-2</c:v>
                </c:pt>
                <c:pt idx="1355" formatCode="General">
                  <c:v>1.0929407127727147E-2</c:v>
                </c:pt>
                <c:pt idx="1356" formatCode="General">
                  <c:v>1.0921587995485003E-2</c:v>
                </c:pt>
                <c:pt idx="1357" formatCode="General">
                  <c:v>1.0939526547803282E-2</c:v>
                </c:pt>
                <c:pt idx="1358" formatCode="General">
                  <c:v>1.0923448236103033E-2</c:v>
                </c:pt>
                <c:pt idx="1359" formatCode="General">
                  <c:v>1.0908425926902653E-2</c:v>
                </c:pt>
                <c:pt idx="1360" formatCode="General">
                  <c:v>1.0914063172536332E-2</c:v>
                </c:pt>
                <c:pt idx="1361" formatCode="General">
                  <c:v>1.0900776330579006E-2</c:v>
                </c:pt>
                <c:pt idx="1362" formatCode="General">
                  <c:v>1.090128175195392E-2</c:v>
                </c:pt>
                <c:pt idx="1363" formatCode="General">
                  <c:v>1.089042836641319E-2</c:v>
                </c:pt>
                <c:pt idx="1364" formatCode="General">
                  <c:v>1.0896128932513838E-2</c:v>
                </c:pt>
                <c:pt idx="1365" formatCode="General">
                  <c:v>1.0892173742500772E-2</c:v>
                </c:pt>
                <c:pt idx="1366" formatCode="General">
                  <c:v>1.094319562515049E-2</c:v>
                </c:pt>
                <c:pt idx="1367" formatCode="General">
                  <c:v>1.0927111690599758E-2</c:v>
                </c:pt>
                <c:pt idx="1368" formatCode="General">
                  <c:v>1.0932683320628352E-2</c:v>
                </c:pt>
                <c:pt idx="1369" formatCode="General">
                  <c:v>1.1039587578137959E-2</c:v>
                </c:pt>
                <c:pt idx="1370" formatCode="General">
                  <c:v>1.1031517412110258E-2</c:v>
                </c:pt>
                <c:pt idx="1371" formatCode="General">
                  <c:v>1.1042499412925079E-2</c:v>
                </c:pt>
                <c:pt idx="1372" formatCode="General">
                  <c:v>1.1025923222324622E-2</c:v>
                </c:pt>
                <c:pt idx="1373" formatCode="General">
                  <c:v>1.1021627373300348E-2</c:v>
                </c:pt>
                <c:pt idx="1374" formatCode="General">
                  <c:v>1.1013598010914321E-2</c:v>
                </c:pt>
                <c:pt idx="1375" formatCode="General">
                  <c:v>1.0997406199762643E-2</c:v>
                </c:pt>
                <c:pt idx="1376" formatCode="General">
                  <c:v>1.1008524619276195E-2</c:v>
                </c:pt>
                <c:pt idx="1377" formatCode="General">
                  <c:v>1.1000525053393153E-2</c:v>
                </c:pt>
                <c:pt idx="1378" formatCode="General">
                  <c:v>1.0992543690883354E-2</c:v>
                </c:pt>
                <c:pt idx="1379" formatCode="General">
                  <c:v>1.0988335121645661E-2</c:v>
                </c:pt>
                <c:pt idx="1380" formatCode="General">
                  <c:v>1.0972182017235895E-2</c:v>
                </c:pt>
                <c:pt idx="1381" formatCode="General">
                  <c:v>1.095605366382881E-2</c:v>
                </c:pt>
                <c:pt idx="1382" formatCode="General">
                  <c:v>1.0973832810328514E-2</c:v>
                </c:pt>
                <c:pt idx="1383" formatCode="General">
                  <c:v>1.0965912252493885E-2</c:v>
                </c:pt>
                <c:pt idx="1384" formatCode="General">
                  <c:v>1.0990813338184182E-2</c:v>
                </c:pt>
                <c:pt idx="1385" formatCode="General">
                  <c:v>1.0982854087226275E-2</c:v>
                </c:pt>
                <c:pt idx="1386" formatCode="General">
                  <c:v>1.0983110426905439E-2</c:v>
                </c:pt>
                <c:pt idx="1387" formatCode="General">
                  <c:v>1.0994286175357188E-2</c:v>
                </c:pt>
                <c:pt idx="1388" formatCode="General">
                  <c:v>1.0990073044349305E-2</c:v>
                </c:pt>
                <c:pt idx="1389" formatCode="General">
                  <c:v>1.0979041870927207E-2</c:v>
                </c:pt>
                <c:pt idx="1390" formatCode="General">
                  <c:v>1.0979309737973607E-2</c:v>
                </c:pt>
                <c:pt idx="1391" formatCode="General">
                  <c:v>1.0979576794913135E-2</c:v>
                </c:pt>
                <c:pt idx="1392" formatCode="General">
                  <c:v>1.0971643143832595E-2</c:v>
                </c:pt>
                <c:pt idx="1393" formatCode="General">
                  <c:v>1.0971933394611087E-2</c:v>
                </c:pt>
                <c:pt idx="1394" formatCode="General">
                  <c:v>1.0958543354321075E-2</c:v>
                </c:pt>
                <c:pt idx="1395" formatCode="General">
                  <c:v>1.094243590025498E-2</c:v>
                </c:pt>
                <c:pt idx="1396" formatCode="General">
                  <c:v>1.0926009917664153E-2</c:v>
                </c:pt>
                <c:pt idx="1397" formatCode="General">
                  <c:v>1.0918198553000066E-2</c:v>
                </c:pt>
                <c:pt idx="1398" formatCode="General">
                  <c:v>1.0969021764214189E-2</c:v>
                </c:pt>
                <c:pt idx="1399" formatCode="General">
                  <c:v>1.0958032676918479E-2</c:v>
                </c:pt>
                <c:pt idx="1400" formatCode="General">
                  <c:v>1.0947065575210918E-2</c:v>
                </c:pt>
                <c:pt idx="1401" formatCode="General">
                  <c:v>1.0932004846954836E-2</c:v>
                </c:pt>
                <c:pt idx="1402" formatCode="General">
                  <c:v>1.0932415276777704E-2</c:v>
                </c:pt>
                <c:pt idx="1403" formatCode="General">
                  <c:v>1.0943795076323877E-2</c:v>
                </c:pt>
                <c:pt idx="1404" formatCode="General">
                  <c:v>1.0927367053437578E-2</c:v>
                </c:pt>
                <c:pt idx="1405" formatCode="General">
                  <c:v>1.0932937787639305E-2</c:v>
                </c:pt>
                <c:pt idx="1406" formatCode="General">
                  <c:v>1.0922020933984068E-2</c:v>
                </c:pt>
                <c:pt idx="1407" formatCode="General">
                  <c:v>1.0914218692079569E-2</c:v>
                </c:pt>
                <c:pt idx="1408" formatCode="General">
                  <c:v>1.0919835582533441E-2</c:v>
                </c:pt>
                <c:pt idx="1409" formatCode="General">
                  <c:v>1.0920282996429841E-2</c:v>
                </c:pt>
                <c:pt idx="1410" formatCode="General">
                  <c:v>1.0904234176683311E-2</c:v>
                </c:pt>
                <c:pt idx="1411" formatCode="General">
                  <c:v>1.0890964879706873E-2</c:v>
                </c:pt>
                <c:pt idx="1412" formatCode="General">
                  <c:v>1.0880132198782123E-2</c:v>
                </c:pt>
                <c:pt idx="1413" formatCode="General">
                  <c:v>1.0941190284104677E-2</c:v>
                </c:pt>
                <c:pt idx="1414" formatCode="General">
                  <c:v>1.0937116434348115E-2</c:v>
                </c:pt>
                <c:pt idx="1415" formatCode="General">
                  <c:v>1.0937511341744617E-2</c:v>
                </c:pt>
                <c:pt idx="1416" formatCode="General">
                  <c:v>1.0924182664517277E-2</c:v>
                </c:pt>
                <c:pt idx="1417" formatCode="General">
                  <c:v>1.09297645714387E-2</c:v>
                </c:pt>
                <c:pt idx="1418" formatCode="General">
                  <c:v>1.0913357610117766E-2</c:v>
                </c:pt>
                <c:pt idx="1419" formatCode="General">
                  <c:v>1.0902480002427724E-2</c:v>
                </c:pt>
                <c:pt idx="1420" formatCode="General">
                  <c:v>1.0894722483511289E-2</c:v>
                </c:pt>
                <c:pt idx="1421" formatCode="General">
                  <c:v>1.0883882260422898E-2</c:v>
                </c:pt>
                <c:pt idx="1422" formatCode="General">
                  <c:v>1.0876167357096523E-2</c:v>
                </c:pt>
                <c:pt idx="1423" formatCode="General">
                  <c:v>1.0860186155422625E-2</c:v>
                </c:pt>
                <c:pt idx="1424" formatCode="General">
                  <c:v>1.0846995547175354E-2</c:v>
                </c:pt>
                <c:pt idx="1425" formatCode="General">
                  <c:v>1.0872526866521905E-2</c:v>
                </c:pt>
                <c:pt idx="1426" formatCode="General">
                  <c:v>1.0878290533987907E-2</c:v>
                </c:pt>
                <c:pt idx="1427" formatCode="General">
                  <c:v>1.0867483302357789E-2</c:v>
                </c:pt>
                <c:pt idx="1428" formatCode="General">
                  <c:v>1.0873264769472151E-2</c:v>
                </c:pt>
                <c:pt idx="1429" formatCode="General">
                  <c:v>1.0865574217997094E-2</c:v>
                </c:pt>
                <c:pt idx="1430" formatCode="General">
                  <c:v>1.0850646108759732E-2</c:v>
                </c:pt>
                <c:pt idx="1431" formatCode="General">
                  <c:v>1.0876157934427493E-2</c:v>
                </c:pt>
                <c:pt idx="1432" formatCode="General">
                  <c:v>1.0861212592540774E-2</c:v>
                </c:pt>
                <c:pt idx="1433" formatCode="General">
                  <c:v>1.0886668046901457E-2</c:v>
                </c:pt>
                <c:pt idx="1434" formatCode="General">
                  <c:v>1.0873430118409503E-2</c:v>
                </c:pt>
                <c:pt idx="1435" formatCode="General">
                  <c:v>1.0857107722239615E-2</c:v>
                </c:pt>
                <c:pt idx="1436" formatCode="General">
                  <c:v>1.092900534028775E-2</c:v>
                </c:pt>
                <c:pt idx="1437" formatCode="General">
                  <c:v>1.0912943152736297E-2</c:v>
                </c:pt>
                <c:pt idx="1438" formatCode="General">
                  <c:v>1.0905161680144384E-2</c:v>
                </c:pt>
                <c:pt idx="1439" formatCode="General">
                  <c:v>1.0894300510646803E-2</c:v>
                </c:pt>
                <c:pt idx="1440" formatCode="General">
                  <c:v>1.0879325634681148E-2</c:v>
                </c:pt>
                <c:pt idx="1441" formatCode="General">
                  <c:v>1.086851632407267E-2</c:v>
                </c:pt>
                <c:pt idx="1442" formatCode="General">
                  <c:v>1.0860836668755045E-2</c:v>
                </c:pt>
                <c:pt idx="1443" formatCode="General">
                  <c:v>1.0845916274153053E-2</c:v>
                </c:pt>
                <c:pt idx="1444" formatCode="General">
                  <c:v>1.0846589239316673E-2</c:v>
                </c:pt>
                <c:pt idx="1445" formatCode="General">
                  <c:v>1.0864877018727863E-2</c:v>
                </c:pt>
                <c:pt idx="1446" formatCode="General">
                  <c:v>1.0865491980310168E-2</c:v>
                </c:pt>
                <c:pt idx="1447" formatCode="General">
                  <c:v>1.0857819266605152E-2</c:v>
                </c:pt>
                <c:pt idx="1448" formatCode="General">
                  <c:v>1.0883292815530752E-2</c:v>
                </c:pt>
                <c:pt idx="1449" formatCode="General">
                  <c:v>1.0866955614202973E-2</c:v>
                </c:pt>
                <c:pt idx="1450" formatCode="General">
                  <c:v>1.086307747132894E-2</c:v>
                </c:pt>
                <c:pt idx="1451" formatCode="General">
                  <c:v>1.0847116335305437E-2</c:v>
                </c:pt>
                <c:pt idx="1452" formatCode="General">
                  <c:v>1.0839485826978837E-2</c:v>
                </c:pt>
                <c:pt idx="1453" formatCode="General">
                  <c:v>1.0824600206672544E-2</c:v>
                </c:pt>
                <c:pt idx="1454" formatCode="General">
                  <c:v>1.0817021481230054E-2</c:v>
                </c:pt>
                <c:pt idx="1455" formatCode="General">
                  <c:v>1.0822981560744536E-2</c:v>
                </c:pt>
                <c:pt idx="1456" formatCode="General">
                  <c:v>1.080812282843897E-2</c:v>
                </c:pt>
                <c:pt idx="1457" formatCode="General">
                  <c:v>1.079502535973861E-2</c:v>
                </c:pt>
                <c:pt idx="1458" formatCode="General">
                  <c:v>1.0801063595769054E-2</c:v>
                </c:pt>
                <c:pt idx="1459" formatCode="General">
                  <c:v>1.0790411756529403E-2</c:v>
                </c:pt>
                <c:pt idx="1460" formatCode="General">
                  <c:v>1.0774562029048867E-2</c:v>
                </c:pt>
                <c:pt idx="1461" formatCode="General">
                  <c:v>1.0758388046406773E-2</c:v>
                </c:pt>
                <c:pt idx="1462" formatCode="General">
                  <c:v>1.0742238342961719E-2</c:v>
                </c:pt>
                <c:pt idx="1463" formatCode="General">
                  <c:v>1.0726112882267554E-2</c:v>
                </c:pt>
                <c:pt idx="1464" formatCode="General">
                  <c:v>1.0718761545554437E-2</c:v>
                </c:pt>
                <c:pt idx="1465" formatCode="General">
                  <c:v>1.0711427240253521E-2</c:v>
                </c:pt>
                <c:pt idx="1466" formatCode="General">
                  <c:v>1.0696750417892129E-2</c:v>
                </c:pt>
                <c:pt idx="1467" formatCode="General">
                  <c:v>1.0682097551238117E-2</c:v>
                </c:pt>
                <c:pt idx="1468" formatCode="General">
                  <c:v>1.0671686205557437E-2</c:v>
                </c:pt>
                <c:pt idx="1469" formatCode="General">
                  <c:v>1.0672897067360635E-2</c:v>
                </c:pt>
                <c:pt idx="1470" formatCode="General">
                  <c:v>1.065722757639358E-2</c:v>
                </c:pt>
                <c:pt idx="1471" formatCode="General">
                  <c:v>1.0653908677860847E-2</c:v>
                </c:pt>
                <c:pt idx="1472" formatCode="General">
                  <c:v>1.0638268318004114E-2</c:v>
                </c:pt>
                <c:pt idx="1473" formatCode="General">
                  <c:v>1.0625475732758159E-2</c:v>
                </c:pt>
                <c:pt idx="1474" formatCode="General">
                  <c:v>1.0749978248526377E-2</c:v>
                </c:pt>
                <c:pt idx="1475" formatCode="General">
                  <c:v>1.0742571677524841E-2</c:v>
                </c:pt>
                <c:pt idx="1476" formatCode="General">
                  <c:v>1.0739024057521177E-2</c:v>
                </c:pt>
                <c:pt idx="1477" formatCode="General">
                  <c:v>1.0723253134888429E-2</c:v>
                </c:pt>
                <c:pt idx="1478" formatCode="General">
                  <c:v>1.0708557013972978E-2</c:v>
                </c:pt>
                <c:pt idx="1479" formatCode="General">
                  <c:v>1.0692832821172569E-2</c:v>
                </c:pt>
                <c:pt idx="1480" formatCode="General">
                  <c:v>1.0677132748089286E-2</c:v>
                </c:pt>
                <c:pt idx="1481" formatCode="General">
                  <c:v>1.0683593039289717E-2</c:v>
                </c:pt>
                <c:pt idx="1482" formatCode="General">
                  <c:v>1.0667907140037928E-2</c:v>
                </c:pt>
                <c:pt idx="1483" formatCode="General">
                  <c:v>1.066912976864687E-2</c:v>
                </c:pt>
                <c:pt idx="1484" formatCode="General">
                  <c:v>1.0658744721127629E-2</c:v>
                </c:pt>
                <c:pt idx="1485" formatCode="General">
                  <c:v>1.0659995896484933E-2</c:v>
                </c:pt>
                <c:pt idx="1486" formatCode="General">
                  <c:v>1.0644346197655185E-2</c:v>
                </c:pt>
                <c:pt idx="1487" formatCode="General">
                  <c:v>1.0628367685473145E-2</c:v>
                </c:pt>
                <c:pt idx="1488" formatCode="General">
                  <c:v>1.0615592920729248E-2</c:v>
                </c:pt>
                <c:pt idx="1489" formatCode="General">
                  <c:v>1.0634977227030672E-2</c:v>
                </c:pt>
                <c:pt idx="1490" formatCode="General">
                  <c:v>1.0627837616260545E-2</c:v>
                </c:pt>
                <c:pt idx="1491" formatCode="General">
                  <c:v>1.0612237257073073E-2</c:v>
                </c:pt>
                <c:pt idx="1492" formatCode="General">
                  <c:v>1.0609039582431984E-2</c:v>
                </c:pt>
                <c:pt idx="1493" formatCode="General">
                  <c:v>1.060585054104685E-2</c:v>
                </c:pt>
                <c:pt idx="1494" formatCode="General">
                  <c:v>1.079196986198195E-2</c:v>
                </c:pt>
                <c:pt idx="1495" formatCode="General">
                  <c:v>1.0798018969302698E-2</c:v>
                </c:pt>
                <c:pt idx="1496" formatCode="General">
                  <c:v>1.0790501472148393E-2</c:v>
                </c:pt>
                <c:pt idx="1497" formatCode="General">
                  <c:v>1.0774303562382829E-2</c:v>
                </c:pt>
                <c:pt idx="1498" formatCode="General">
                  <c:v>1.0761266672776593E-2</c:v>
                </c:pt>
                <c:pt idx="1499" formatCode="General">
                  <c:v>1.0748253152089616E-2</c:v>
                </c:pt>
                <c:pt idx="1500" formatCode="General">
                  <c:v>1.0774315337131178E-2</c:v>
                </c:pt>
                <c:pt idx="1501" formatCode="General">
                  <c:v>1.076371745127994E-2</c:v>
                </c:pt>
                <c:pt idx="1502" formatCode="General">
                  <c:v>1.0750699536815051E-2</c:v>
                </c:pt>
                <c:pt idx="1503" formatCode="General">
                  <c:v>1.0747130217378159E-2</c:v>
                </c:pt>
                <c:pt idx="1504" formatCode="General">
                  <c:v>1.0732395142071265E-2</c:v>
                </c:pt>
                <c:pt idx="1505" formatCode="General">
                  <c:v>1.0721881950902941E-2</c:v>
                </c:pt>
                <c:pt idx="1506" formatCode="General">
                  <c:v>1.0706137319845609E-2</c:v>
                </c:pt>
                <c:pt idx="1507" formatCode="General">
                  <c:v>1.0698832281256529E-2</c:v>
                </c:pt>
                <c:pt idx="1508" formatCode="General">
                  <c:v>1.0705214483881646E-2</c:v>
                </c:pt>
                <c:pt idx="1509" formatCode="General">
                  <c:v>1.0690547801421202E-2</c:v>
                </c:pt>
                <c:pt idx="1510" formatCode="General">
                  <c:v>1.0677661207286372E-2</c:v>
                </c:pt>
                <c:pt idx="1511" formatCode="General">
                  <c:v>1.0678853473618573E-2</c:v>
                </c:pt>
                <c:pt idx="1512" formatCode="General">
                  <c:v>1.0680042030651491E-2</c:v>
                </c:pt>
                <c:pt idx="1513" formatCode="General">
                  <c:v>1.0669634852381453E-2</c:v>
                </c:pt>
                <c:pt idx="1514" formatCode="General">
                  <c:v>1.0653618378724833E-2</c:v>
                </c:pt>
                <c:pt idx="1515" formatCode="General">
                  <c:v>1.064326480953213E-2</c:v>
                </c:pt>
                <c:pt idx="1516" formatCode="General">
                  <c:v>1.0630463233011417E-2</c:v>
                </c:pt>
                <c:pt idx="1517" formatCode="General">
                  <c:v>1.0617684695957133E-2</c:v>
                </c:pt>
                <c:pt idx="1518" formatCode="General">
                  <c:v>1.0703481798828548E-2</c:v>
                </c:pt>
                <c:pt idx="1519" formatCode="General">
                  <c:v>1.0687765390856988E-2</c:v>
                </c:pt>
                <c:pt idx="1520" formatCode="General">
                  <c:v>1.0672073091150118E-2</c:v>
                </c:pt>
                <c:pt idx="1521" formatCode="General">
                  <c:v>1.0659219700834667E-2</c:v>
                </c:pt>
                <c:pt idx="1522" formatCode="General">
                  <c:v>1.0652023645146958E-2</c:v>
                </c:pt>
                <c:pt idx="1523" formatCode="General">
                  <c:v>1.0648718745161767E-2</c:v>
                </c:pt>
                <c:pt idx="1524" formatCode="General">
                  <c:v>1.0661262837057293E-2</c:v>
                </c:pt>
                <c:pt idx="1525" formatCode="General">
                  <c:v>1.0650893751464075E-2</c:v>
                </c:pt>
                <c:pt idx="1526" formatCode="General">
                  <c:v>1.0643717071205037E-2</c:v>
                </c:pt>
                <c:pt idx="1527" formatCode="General">
                  <c:v>1.0645015122233785E-2</c:v>
                </c:pt>
                <c:pt idx="1528" formatCode="General">
                  <c:v>1.0634679022505953E-2</c:v>
                </c:pt>
                <c:pt idx="1529" formatCode="General">
                  <c:v>1.0620127528330015E-2</c:v>
                </c:pt>
                <c:pt idx="1530" formatCode="General">
                  <c:v>1.0605599812921428E-2</c:v>
                </c:pt>
                <c:pt idx="1531" formatCode="General">
                  <c:v>1.0598528725708278E-2</c:v>
                </c:pt>
                <c:pt idx="1532" formatCode="General">
                  <c:v>1.0605273439012053E-2</c:v>
                </c:pt>
                <c:pt idx="1533" formatCode="General">
                  <c:v>1.0606691719950472E-2</c:v>
                </c:pt>
                <c:pt idx="1534" formatCode="General">
                  <c:v>1.0596433528047997E-2</c:v>
                </c:pt>
                <c:pt idx="1535" formatCode="General">
                  <c:v>1.0583716280390204E-2</c:v>
                </c:pt>
                <c:pt idx="1536" formatCode="General">
                  <c:v>1.0569248088340309E-2</c:v>
                </c:pt>
                <c:pt idx="1537" formatCode="General">
                  <c:v>1.0566166671855342E-2</c:v>
                </c:pt>
                <c:pt idx="1538" formatCode="General">
                  <c:v>1.0550660951002754E-2</c:v>
                </c:pt>
                <c:pt idx="1539" formatCode="General">
                  <c:v>1.0535179028545517E-2</c:v>
                </c:pt>
                <c:pt idx="1540" formatCode="General">
                  <c:v>1.0525066611286353E-2</c:v>
                </c:pt>
                <c:pt idx="1541" formatCode="General">
                  <c:v>1.0510694367666615E-2</c:v>
                </c:pt>
                <c:pt idx="1542" formatCode="General">
                  <c:v>1.0517759837637823E-2</c:v>
                </c:pt>
                <c:pt idx="1543" formatCode="General">
                  <c:v>1.06170335869404E-2</c:v>
                </c:pt>
                <c:pt idx="1544" formatCode="General">
                  <c:v>1.0606754356524991E-2</c:v>
                </c:pt>
                <c:pt idx="1545" formatCode="General">
                  <c:v>1.0596496037168272E-2</c:v>
                </c:pt>
                <c:pt idx="1546" formatCode="General">
                  <c:v>1.0582006949578409E-2</c:v>
                </c:pt>
                <c:pt idx="1547" formatCode="General">
                  <c:v>1.0567541552683052E-2</c:v>
                </c:pt>
                <c:pt idx="1548" formatCode="General">
                  <c:v>1.0552033721718288E-2</c:v>
                </c:pt>
                <c:pt idx="1549" formatCode="General">
                  <c:v>1.0536193782257758E-2</c:v>
                </c:pt>
                <c:pt idx="1550" formatCode="General">
                  <c:v>1.0529285126685248E-2</c:v>
                </c:pt>
                <c:pt idx="1551" formatCode="General">
                  <c:v>1.0513836014661732E-2</c:v>
                </c:pt>
                <c:pt idx="1552" formatCode="General">
                  <c:v>1.0533713756314461E-2</c:v>
                </c:pt>
                <c:pt idx="1553" formatCode="General">
                  <c:v>1.0523604331381364E-2</c:v>
                </c:pt>
                <c:pt idx="1554" formatCode="General">
                  <c:v>1.0530622459242293E-2</c:v>
                </c:pt>
                <c:pt idx="1555" formatCode="General">
                  <c:v>1.0527645859875839E-2</c:v>
                </c:pt>
                <c:pt idx="1556" formatCode="General">
                  <c:v>1.0547456251101874E-2</c:v>
                </c:pt>
                <c:pt idx="1557" formatCode="General">
                  <c:v>1.0533047368582432E-2</c:v>
                </c:pt>
                <c:pt idx="1558" formatCode="General">
                  <c:v>1.0517592481561304E-2</c:v>
                </c:pt>
                <c:pt idx="1559" formatCode="General">
                  <c:v>1.0501804242765636E-2</c:v>
                </c:pt>
                <c:pt idx="1560" formatCode="General">
                  <c:v>1.048603970411662E-2</c:v>
                </c:pt>
                <c:pt idx="1561" formatCode="General">
                  <c:v>1.0473521737709874E-2</c:v>
                </c:pt>
                <c:pt idx="1562" formatCode="General">
                  <c:v>1.0463535426303598E-2</c:v>
                </c:pt>
                <c:pt idx="1563" formatCode="General">
                  <c:v>1.0447828333996394E-2</c:v>
                </c:pt>
                <c:pt idx="1564" formatCode="General">
                  <c:v>1.0432504279700435E-2</c:v>
                </c:pt>
                <c:pt idx="1565" formatCode="General">
                  <c:v>1.0477506101612636E-2</c:v>
                </c:pt>
                <c:pt idx="1566" formatCode="General">
                  <c:v>1.046177803755184E-2</c:v>
                </c:pt>
                <c:pt idx="1567" formatCode="General">
                  <c:v>1.0475111135824814E-2</c:v>
                </c:pt>
                <c:pt idx="1568" formatCode="General">
                  <c:v>1.0465121568713733E-2</c:v>
                </c:pt>
                <c:pt idx="1569" formatCode="General">
                  <c:v>1.0452641443176624E-2</c:v>
                </c:pt>
                <c:pt idx="1570" formatCode="General">
                  <c:v>1.0440183906435493E-2</c:v>
                </c:pt>
                <c:pt idx="1571" formatCode="General">
                  <c:v>1.0430265944845035E-2</c:v>
                </c:pt>
                <c:pt idx="1572" formatCode="General">
                  <c:v>1.0466330605190794E-2</c:v>
                </c:pt>
                <c:pt idx="1573" formatCode="General">
                  <c:v>1.0450619316965958E-2</c:v>
                </c:pt>
                <c:pt idx="1574" formatCode="General">
                  <c:v>1.0436368993851147E-2</c:v>
                </c:pt>
                <c:pt idx="1575" formatCode="General">
                  <c:v>1.0456626816640736E-2</c:v>
                </c:pt>
                <c:pt idx="1576" formatCode="General">
                  <c:v>1.0442366649823339E-2</c:v>
                </c:pt>
                <c:pt idx="1577" formatCode="General">
                  <c:v>1.0429927717179764E-2</c:v>
                </c:pt>
                <c:pt idx="1578" formatCode="General">
                  <c:v>1.0414631150887576E-2</c:v>
                </c:pt>
                <c:pt idx="1579" formatCode="General">
                  <c:v>1.0402242468958833E-2</c:v>
                </c:pt>
                <c:pt idx="1580" formatCode="General">
                  <c:v>1.0502953319798282E-2</c:v>
                </c:pt>
                <c:pt idx="1581" formatCode="General">
                  <c:v>1.0488617275530087E-2</c:v>
                </c:pt>
                <c:pt idx="1582" formatCode="General">
                  <c:v>1.0481820408473452E-2</c:v>
                </c:pt>
                <c:pt idx="1583" formatCode="General">
                  <c:v>1.0466444162095554E-2</c:v>
                </c:pt>
                <c:pt idx="1584" formatCode="General">
                  <c:v>1.0453961643227379E-2</c:v>
                </c:pt>
                <c:pt idx="1585" formatCode="General">
                  <c:v>1.0444015420132003E-2</c:v>
                </c:pt>
                <c:pt idx="1586" formatCode="General">
                  <c:v>1.0437323685776313E-2</c:v>
                </c:pt>
                <c:pt idx="1587" formatCode="General">
                  <c:v>1.0430647752872408E-2</c:v>
                </c:pt>
                <c:pt idx="1588" formatCode="General">
                  <c:v>1.0416430161378163E-2</c:v>
                </c:pt>
                <c:pt idx="1589" formatCode="General">
                  <c:v>1.040223587768265E-2</c:v>
                </c:pt>
                <c:pt idx="1590" formatCode="General">
                  <c:v>1.0388064868934122E-2</c:v>
                </c:pt>
                <c:pt idx="1591" formatCode="General">
                  <c:v>1.0381505480710384E-2</c:v>
                </c:pt>
                <c:pt idx="1592" formatCode="General">
                  <c:v>1.0365921525743945E-2</c:v>
                </c:pt>
                <c:pt idx="1593" formatCode="General">
                  <c:v>1.0351810087643997E-2</c:v>
                </c:pt>
                <c:pt idx="1594" formatCode="General">
                  <c:v>1.0339535394512468E-2</c:v>
                </c:pt>
                <c:pt idx="1595" formatCode="General">
                  <c:v>1.0324014441962629E-2</c:v>
                </c:pt>
                <c:pt idx="1596" formatCode="General">
                  <c:v>1.0314335576044605E-2</c:v>
                </c:pt>
                <c:pt idx="1597" formatCode="General">
                  <c:v>1.0311952376739025E-2</c:v>
                </c:pt>
                <c:pt idx="1598" formatCode="General">
                  <c:v>1.0296837025741119E-2</c:v>
                </c:pt>
                <c:pt idx="1599" formatCode="General">
                  <c:v>1.0299236776405773E-2</c:v>
                </c:pt>
                <c:pt idx="1600" formatCode="General">
                  <c:v>1.0320177098380618E-2</c:v>
                </c:pt>
                <c:pt idx="1601" formatCode="General">
                  <c:v>1.0310506155175602E-2</c:v>
                </c:pt>
                <c:pt idx="1602" formatCode="General">
                  <c:v>1.0324491152806816E-2</c:v>
                </c:pt>
                <c:pt idx="1603" formatCode="General">
                  <c:v>1.0314811302767155E-2</c:v>
                </c:pt>
                <c:pt idx="1604" formatCode="General">
                  <c:v>1.0300783767027536E-2</c:v>
                </c:pt>
                <c:pt idx="1605" formatCode="General">
                  <c:v>1.0288601837782081E-2</c:v>
                </c:pt>
                <c:pt idx="1606" formatCode="General">
                  <c:v>1.0274617355068927E-2</c:v>
                </c:pt>
                <c:pt idx="1607" formatCode="General">
                  <c:v>1.0265040599418218E-2</c:v>
                </c:pt>
                <c:pt idx="1608" formatCode="General">
                  <c:v>1.0286153087144933E-2</c:v>
                </c:pt>
                <c:pt idx="1609" formatCode="General">
                  <c:v>1.0283848039337448E-2</c:v>
                </c:pt>
                <c:pt idx="1610" formatCode="General">
                  <c:v>1.028628980267891E-2</c:v>
                </c:pt>
                <c:pt idx="1611" formatCode="General">
                  <c:v>1.0272309118741611E-2</c:v>
                </c:pt>
                <c:pt idx="1612" formatCode="General">
                  <c:v>1.0266025210717587E-2</c:v>
                </c:pt>
                <c:pt idx="1613" formatCode="General">
                  <c:v>1.0256466243604949E-2</c:v>
                </c:pt>
                <c:pt idx="1614" formatCode="General">
                  <c:v>1.024106998837471E-2</c:v>
                </c:pt>
                <c:pt idx="1615" formatCode="General">
                  <c:v>1.0228996820962887E-2</c:v>
                </c:pt>
                <c:pt idx="1616" formatCode="General">
                  <c:v>1.0214008950230023E-2</c:v>
                </c:pt>
                <c:pt idx="1617" formatCode="General">
                  <c:v>1.0222181807171739E-2</c:v>
                </c:pt>
                <c:pt idx="1618" formatCode="General">
                  <c:v>1.0210143088917817E-2</c:v>
                </c:pt>
                <c:pt idx="1619" formatCode="General">
                  <c:v>1.0212824331715871E-2</c:v>
                </c:pt>
                <c:pt idx="1620" formatCode="General">
                  <c:v>1.0198964432137032E-2</c:v>
                </c:pt>
                <c:pt idx="1621" formatCode="General">
                  <c:v>1.0183654494410751E-2</c:v>
                </c:pt>
                <c:pt idx="1622" formatCode="General">
                  <c:v>1.0177583131812173E-2</c:v>
                </c:pt>
                <c:pt idx="1623" formatCode="General">
                  <c:v>1.0163781225987347E-2</c:v>
                </c:pt>
                <c:pt idx="1624" formatCode="General">
                  <c:v>1.0193136978541182E-2</c:v>
                </c:pt>
                <c:pt idx="1625" formatCode="General">
                  <c:v>1.0177835788561032E-2</c:v>
                </c:pt>
                <c:pt idx="1626" formatCode="General">
                  <c:v>1.0165878039544692E-2</c:v>
                </c:pt>
                <c:pt idx="1627" formatCode="General">
                  <c:v>1.0152095403706188E-2</c:v>
                </c:pt>
                <c:pt idx="1628" formatCode="General">
                  <c:v>1.0154966566301165E-2</c:v>
                </c:pt>
                <c:pt idx="1629" formatCode="General">
                  <c:v>1.0145638270942168E-2</c:v>
                </c:pt>
                <c:pt idx="1630" formatCode="General">
                  <c:v>1.0130408382539768E-2</c:v>
                </c:pt>
                <c:pt idx="1631" formatCode="General">
                  <c:v>1.0115572078485768E-2</c:v>
                </c:pt>
                <c:pt idx="1632" formatCode="General">
                  <c:v>1.0109664884634691E-2</c:v>
                </c:pt>
                <c:pt idx="1633" formatCode="General">
                  <c:v>1.0094860479837098E-2</c:v>
                </c:pt>
                <c:pt idx="1634" formatCode="General">
                  <c:v>1.0081194844017982E-2</c:v>
                </c:pt>
                <c:pt idx="1635" formatCode="General">
                  <c:v>1.0066434225414955E-2</c:v>
                </c:pt>
                <c:pt idx="1636" formatCode="General">
                  <c:v>1.0052815462374796E-2</c:v>
                </c:pt>
                <c:pt idx="1637" formatCode="General">
                  <c:v>1.0075014710877602E-2</c:v>
                </c:pt>
                <c:pt idx="1638" formatCode="General">
                  <c:v>1.0060263597944482E-2</c:v>
                </c:pt>
                <c:pt idx="1639" formatCode="General">
                  <c:v>1.0054490387341693E-2</c:v>
                </c:pt>
                <c:pt idx="1640" formatCode="General">
                  <c:v>1.0052835352192886E-2</c:v>
                </c:pt>
                <c:pt idx="1641" formatCode="General">
                  <c:v>1.0039239021083429E-2</c:v>
                </c:pt>
                <c:pt idx="1642" formatCode="General">
                  <c:v>1.0024168851434857E-2</c:v>
                </c:pt>
                <c:pt idx="1643" formatCode="General">
                  <c:v>1.0009121304020176E-2</c:v>
                </c:pt>
                <c:pt idx="1644" formatCode="General">
                  <c:v>1.0047982969270739E-2</c:v>
                </c:pt>
                <c:pt idx="1645" formatCode="General">
                  <c:v>1.0036263042861249E-2</c:v>
                </c:pt>
                <c:pt idx="1646" formatCode="General">
                  <c:v>1.0021197340533018E-2</c:v>
                </c:pt>
                <c:pt idx="1647" formatCode="General">
                  <c:v>1.0009526609660035E-2</c:v>
                </c:pt>
                <c:pt idx="1648" formatCode="General">
                  <c:v>9.9945010421052961E-3</c:v>
                </c:pt>
                <c:pt idx="1649" formatCode="General">
                  <c:v>9.9888878724011063E-3</c:v>
                </c:pt>
                <c:pt idx="1650" formatCode="General">
                  <c:v>9.9742692606836977E-3</c:v>
                </c:pt>
                <c:pt idx="1651" formatCode="General">
                  <c:v>9.9608026354689825E-3</c:v>
                </c:pt>
                <c:pt idx="1652" formatCode="General">
                  <c:v>9.9643081232636283E-3</c:v>
                </c:pt>
                <c:pt idx="1653" formatCode="General">
                  <c:v>9.9508579562875635E-3</c:v>
                </c:pt>
                <c:pt idx="1654" formatCode="General">
                  <c:v>9.9600459508986643E-3</c:v>
                </c:pt>
                <c:pt idx="1655" formatCode="General">
                  <c:v>9.9511259562916204E-3</c:v>
                </c:pt>
                <c:pt idx="1656" formatCode="General">
                  <c:v>9.9376975741157919E-3</c:v>
                </c:pt>
                <c:pt idx="1657" formatCode="General">
                  <c:v>9.9242913890797823E-3</c:v>
                </c:pt>
                <c:pt idx="1658" formatCode="General">
                  <c:v>9.9154467825023924E-3</c:v>
                </c:pt>
                <c:pt idx="1659" formatCode="General">
                  <c:v>9.9311951265669482E-3</c:v>
                </c:pt>
                <c:pt idx="1660" formatCode="General">
                  <c:v>9.9196900522154057E-3</c:v>
                </c:pt>
                <c:pt idx="1661" formatCode="General">
                  <c:v>9.9063136423104027E-3</c:v>
                </c:pt>
                <c:pt idx="1662" formatCode="General">
                  <c:v>9.8929593565265268E-3</c:v>
                </c:pt>
                <c:pt idx="1663" formatCode="General">
                  <c:v>9.9420587855532268E-3</c:v>
                </c:pt>
                <c:pt idx="1664" formatCode="General">
                  <c:v>9.9305336863992309E-3</c:v>
                </c:pt>
                <c:pt idx="1665" formatCode="General">
                  <c:v>9.9160048809396918E-3</c:v>
                </c:pt>
                <c:pt idx="1666" formatCode="General">
                  <c:v>9.9389220411684152E-3</c:v>
                </c:pt>
                <c:pt idx="1667" formatCode="General">
                  <c:v>9.9274027230893611E-3</c:v>
                </c:pt>
                <c:pt idx="1668" formatCode="General">
                  <c:v>9.9125004338926938E-3</c:v>
                </c:pt>
                <c:pt idx="1669" formatCode="General">
                  <c:v>9.8979993866117767E-3</c:v>
                </c:pt>
                <c:pt idx="1670" formatCode="General">
                  <c:v>9.8846588551044588E-3</c:v>
                </c:pt>
                <c:pt idx="1671" formatCode="General">
                  <c:v>9.8793148163093588E-3</c:v>
                </c:pt>
                <c:pt idx="1672" formatCode="General">
                  <c:v>9.9024269073813599E-3</c:v>
                </c:pt>
                <c:pt idx="1673" formatCode="General">
                  <c:v>9.89097490038582E-3</c:v>
                </c:pt>
                <c:pt idx="1674" formatCode="General">
                  <c:v>9.8765069901571006E-3</c:v>
                </c:pt>
                <c:pt idx="1675" formatCode="General">
                  <c:v>9.8651028456697917E-3</c:v>
                </c:pt>
                <c:pt idx="1676" formatCode="General">
                  <c:v>9.8537197744392579E-3</c:v>
                </c:pt>
                <c:pt idx="1677" formatCode="General">
                  <c:v>9.8404525309050573E-3</c:v>
                </c:pt>
                <c:pt idx="1678" formatCode="General">
                  <c:v>9.8443639964680679E-3</c:v>
                </c:pt>
                <c:pt idx="1679" formatCode="General">
                  <c:v>9.8295863589202923E-3</c:v>
                </c:pt>
                <c:pt idx="1680" formatCode="General">
                  <c:v>9.8182689759198118E-3</c:v>
                </c:pt>
                <c:pt idx="1681" formatCode="General">
                  <c:v>9.8172914017288365E-3</c:v>
                </c:pt>
                <c:pt idx="1682" formatCode="General">
                  <c:v>9.8086733473523088E-3</c:v>
                </c:pt>
                <c:pt idx="1683" formatCode="General">
                  <c:v>9.7939492859905296E-3</c:v>
                </c:pt>
                <c:pt idx="1684" formatCode="General">
                  <c:v>9.7930423408001625E-3</c:v>
                </c:pt>
                <c:pt idx="1685" formatCode="General">
                  <c:v>9.7783417435595189E-3</c:v>
                </c:pt>
                <c:pt idx="1686" formatCode="General">
                  <c:v>9.7640472833798331E-3</c:v>
                </c:pt>
                <c:pt idx="1687" formatCode="General">
                  <c:v>9.749774843247452E-3</c:v>
                </c:pt>
                <c:pt idx="1688" formatCode="General">
                  <c:v>9.7351391960022234E-3</c:v>
                </c:pt>
                <c:pt idx="1689" formatCode="General">
                  <c:v>9.7266960659846968E-3</c:v>
                </c:pt>
                <c:pt idx="1690" formatCode="General">
                  <c:v>9.7120950629080056E-3</c:v>
                </c:pt>
                <c:pt idx="1691" formatCode="General">
                  <c:v>9.7071785880053305E-3</c:v>
                </c:pt>
                <c:pt idx="1692" formatCode="General">
                  <c:v>9.6960882932763601E-3</c:v>
                </c:pt>
                <c:pt idx="1693" formatCode="General">
                  <c:v>9.6830824537663552E-3</c:v>
                </c:pt>
                <c:pt idx="1694" formatCode="General">
                  <c:v>9.6689347680609852E-3</c:v>
                </c:pt>
                <c:pt idx="1695" formatCode="General">
                  <c:v>9.6579156473004819E-3</c:v>
                </c:pt>
                <c:pt idx="1696" formatCode="General">
                  <c:v>9.6449732320219722E-3</c:v>
                </c:pt>
                <c:pt idx="1697" formatCode="General">
                  <c:v>9.6320523316934439E-3</c:v>
                </c:pt>
                <c:pt idx="1698" formatCode="General">
                  <c:v>9.6366800727283493E-3</c:v>
                </c:pt>
                <c:pt idx="1699" formatCode="General">
                  <c:v>9.6222141950617224E-3</c:v>
                </c:pt>
                <c:pt idx="1700" formatCode="General">
                  <c:v>9.609331142051477E-3</c:v>
                </c:pt>
                <c:pt idx="1701" formatCode="General">
                  <c:v>9.6140380310568534E-3</c:v>
                </c:pt>
                <c:pt idx="1702" formatCode="General">
                  <c:v>9.5999967750421515E-3</c:v>
                </c:pt>
                <c:pt idx="1703" formatCode="General">
                  <c:v>9.585977168060502E-3</c:v>
                </c:pt>
                <c:pt idx="1704" formatCode="General">
                  <c:v>9.5715874018773676E-3</c:v>
                </c:pt>
                <c:pt idx="1705" formatCode="General">
                  <c:v>9.558788601888954E-3</c:v>
                </c:pt>
                <c:pt idx="1706" formatCode="General">
                  <c:v>9.5762115795859151E-3</c:v>
                </c:pt>
                <c:pt idx="1707" formatCode="General">
                  <c:v>9.5634050804273875E-3</c:v>
                </c:pt>
                <c:pt idx="1708" formatCode="General">
                  <c:v>9.5494418989879905E-3</c:v>
                </c:pt>
                <c:pt idx="1709" formatCode="General">
                  <c:v>9.5492546861208442E-3</c:v>
                </c:pt>
                <c:pt idx="1710" formatCode="General">
                  <c:v>9.5667235909280713E-3</c:v>
                </c:pt>
                <c:pt idx="1711" formatCode="General">
                  <c:v>9.5539328898848787E-3</c:v>
                </c:pt>
                <c:pt idx="1712" formatCode="General">
                  <c:v>9.5411634910754339E-3</c:v>
                </c:pt>
                <c:pt idx="1713" formatCode="General">
                  <c:v>9.5303829598364243E-3</c:v>
                </c:pt>
                <c:pt idx="1714" formatCode="General">
                  <c:v>9.5302526075155564E-3</c:v>
                </c:pt>
                <c:pt idx="1715" formatCode="General">
                  <c:v>9.5175226618468244E-3</c:v>
                </c:pt>
                <c:pt idx="1716" formatCode="General">
                  <c:v>9.5284567431411244E-3</c:v>
                </c:pt>
                <c:pt idx="1717" formatCode="General">
                  <c:v>9.5157297903100332E-3</c:v>
                </c:pt>
                <c:pt idx="1718" formatCode="General">
                  <c:v>9.5018401429337492E-3</c:v>
                </c:pt>
                <c:pt idx="1719" formatCode="General">
                  <c:v>9.4879719225744782E-3</c:v>
                </c:pt>
                <c:pt idx="1720" formatCode="General">
                  <c:v>9.4741250978626484E-3</c:v>
                </c:pt>
                <c:pt idx="1721" formatCode="General">
                  <c:v>9.4919581346970296E-3</c:v>
                </c:pt>
                <c:pt idx="1722" formatCode="General">
                  <c:v>9.4781051599541026E-3</c:v>
                </c:pt>
                <c:pt idx="1723" formatCode="General">
                  <c:v>9.4642735585399856E-3</c:v>
                </c:pt>
                <c:pt idx="1724" formatCode="General">
                  <c:v>9.4500664848934518E-3</c:v>
                </c:pt>
                <c:pt idx="1725" formatCode="General">
                  <c:v>9.4553342246162693E-3</c:v>
                </c:pt>
                <c:pt idx="1726" formatCode="General">
                  <c:v>9.4415377594596409E-3</c:v>
                </c:pt>
                <c:pt idx="1727" formatCode="General">
                  <c:v>9.4527883377082053E-3</c:v>
                </c:pt>
                <c:pt idx="1728" formatCode="General">
                  <c:v>9.5055058642578155E-3</c:v>
                </c:pt>
                <c:pt idx="1729" formatCode="General">
                  <c:v>9.5011092936684721E-3</c:v>
                </c:pt>
                <c:pt idx="1730" formatCode="General">
                  <c:v>9.5061961149979814E-3</c:v>
                </c:pt>
                <c:pt idx="1731" formatCode="General">
                  <c:v>9.4923211746691487E-3</c:v>
                </c:pt>
                <c:pt idx="1732" formatCode="General">
                  <c:v>9.4796544662357329E-3</c:v>
                </c:pt>
                <c:pt idx="1733" formatCode="General">
                  <c:v>9.4670088862758225E-3</c:v>
                </c:pt>
                <c:pt idx="1734" formatCode="General">
                  <c:v>9.4627102080253375E-3</c:v>
                </c:pt>
                <c:pt idx="1735" formatCode="General">
                  <c:v>9.4548535592902608E-3</c:v>
                </c:pt>
                <c:pt idx="1736" formatCode="General">
                  <c:v>9.4422493644332889E-3</c:v>
                </c:pt>
                <c:pt idx="1737" formatCode="General">
                  <c:v>9.4534969636087818E-3</c:v>
                </c:pt>
                <c:pt idx="1738" formatCode="General">
                  <c:v>9.4393060669965331E-3</c:v>
                </c:pt>
                <c:pt idx="1739" formatCode="General">
                  <c:v>9.4267278272663763E-3</c:v>
                </c:pt>
                <c:pt idx="1740" formatCode="General">
                  <c:v>9.4161620598187546E-3</c:v>
                </c:pt>
                <c:pt idx="1741" formatCode="General">
                  <c:v>9.4056161740185759E-3</c:v>
                </c:pt>
                <c:pt idx="1742" formatCode="General">
                  <c:v>9.3950901414579825E-3</c:v>
                </c:pt>
                <c:pt idx="1743" formatCode="General">
                  <c:v>9.3953667097044485E-3</c:v>
                </c:pt>
                <c:pt idx="1744" formatCode="General">
                  <c:v>9.3912510808194846E-3</c:v>
                </c:pt>
                <c:pt idx="1745" formatCode="General">
                  <c:v>9.3775535227693663E-3</c:v>
                </c:pt>
                <c:pt idx="1746" formatCode="General">
                  <c:v>9.3638771105876307E-3</c:v>
                </c:pt>
                <c:pt idx="1747" formatCode="General">
                  <c:v>9.3534297430707403E-3</c:v>
                </c:pt>
                <c:pt idx="1748" formatCode="General">
                  <c:v>9.3430020879096826E-3</c:v>
                </c:pt>
                <c:pt idx="1749" formatCode="General">
                  <c:v>9.3305848128957414E-3</c:v>
                </c:pt>
                <c:pt idx="1750" formatCode="General">
                  <c:v>9.3230163311982216E-3</c:v>
                </c:pt>
                <c:pt idx="1751" formatCode="General">
                  <c:v>9.341593954526892E-3</c:v>
                </c:pt>
                <c:pt idx="1752" formatCode="General">
                  <c:v>9.3279730637700498E-3</c:v>
                </c:pt>
                <c:pt idx="1753" formatCode="General">
                  <c:v>9.3143732067157547E-3</c:v>
                </c:pt>
                <c:pt idx="1754" formatCode="General">
                  <c:v>9.332993924206872E-3</c:v>
                </c:pt>
                <c:pt idx="1755" formatCode="General">
                  <c:v>9.3205933964804269E-3</c:v>
                </c:pt>
                <c:pt idx="1756" formatCode="General">
                  <c:v>9.316670053121286E-3</c:v>
                </c:pt>
                <c:pt idx="1757" formatCode="General">
                  <c:v>9.3030876517471786E-3</c:v>
                </c:pt>
                <c:pt idx="1758" formatCode="General">
                  <c:v>9.3217647222252151E-3</c:v>
                </c:pt>
                <c:pt idx="1759" formatCode="General">
                  <c:v>9.3142155678249683E-3</c:v>
                </c:pt>
                <c:pt idx="1760" formatCode="General">
                  <c:v>9.3006369571648831E-3</c:v>
                </c:pt>
                <c:pt idx="1761" formatCode="General">
                  <c:v>9.2882905997580794E-3</c:v>
                </c:pt>
                <c:pt idx="1762" formatCode="General">
                  <c:v>9.2779860551068741E-3</c:v>
                </c:pt>
                <c:pt idx="1763" formatCode="General">
                  <c:v>9.2838721535273925E-3</c:v>
                </c:pt>
                <c:pt idx="1764" formatCode="General">
                  <c:v>9.273575972436535E-3</c:v>
                </c:pt>
                <c:pt idx="1765" formatCode="General">
                  <c:v>9.2600601338545599E-3</c:v>
                </c:pt>
                <c:pt idx="1766" formatCode="General">
                  <c:v>9.2461596104304149E-3</c:v>
                </c:pt>
                <c:pt idx="1767" formatCode="General">
                  <c:v>9.2322799534529966E-3</c:v>
                </c:pt>
                <c:pt idx="1768" formatCode="General">
                  <c:v>9.2220815524215183E-3</c:v>
                </c:pt>
                <c:pt idx="1769" formatCode="General">
                  <c:v>9.257383420547877E-3</c:v>
                </c:pt>
                <c:pt idx="1770" formatCode="General">
                  <c:v>9.2438925973666319E-3</c:v>
                </c:pt>
                <c:pt idx="1771" formatCode="General">
                  <c:v>9.2446309661659651E-3</c:v>
                </c:pt>
                <c:pt idx="1772" formatCode="General">
                  <c:v>9.2323784636188354E-3</c:v>
                </c:pt>
                <c:pt idx="1773" formatCode="General">
                  <c:v>9.2201465096389008E-3</c:v>
                </c:pt>
                <c:pt idx="1774" formatCode="General">
                  <c:v>9.2209581039189616E-3</c:v>
                </c:pt>
                <c:pt idx="1775" formatCode="General">
                  <c:v>9.2071162775956127E-3</c:v>
                </c:pt>
                <c:pt idx="1776" formatCode="General">
                  <c:v>9.1932952296072054E-3</c:v>
                </c:pt>
                <c:pt idx="1777" formatCode="General">
                  <c:v>9.1897022338693016E-3</c:v>
                </c:pt>
                <c:pt idx="1778" formatCode="General">
                  <c:v>9.1824438612899181E-3</c:v>
                </c:pt>
                <c:pt idx="1779" formatCode="General">
                  <c:v>9.1690688425784921E-3</c:v>
                </c:pt>
                <c:pt idx="1780" formatCode="General">
                  <c:v>9.1655391532426429E-3</c:v>
                </c:pt>
                <c:pt idx="1781" formatCode="General">
                  <c:v>9.1554675820361558E-3</c:v>
                </c:pt>
                <c:pt idx="1782" formatCode="General">
                  <c:v>9.1454151838928459E-3</c:v>
                </c:pt>
                <c:pt idx="1783" formatCode="General">
                  <c:v>9.1320974058055511E-3</c:v>
                </c:pt>
                <c:pt idx="1784" formatCode="General">
                  <c:v>9.118800218232281E-3</c:v>
                </c:pt>
                <c:pt idx="1785" formatCode="General">
                  <c:v>9.1199265275424789E-3</c:v>
                </c:pt>
                <c:pt idx="1786" formatCode="General">
                  <c:v>9.1473242365278425E-3</c:v>
                </c:pt>
                <c:pt idx="1787" formatCode="General">
                  <c:v>9.1352350854318563E-3</c:v>
                </c:pt>
                <c:pt idx="1788" formatCode="General">
                  <c:v>9.1547617394395816E-3</c:v>
                </c:pt>
                <c:pt idx="1789" formatCode="General">
                  <c:v>9.1426600898419676E-3</c:v>
                </c:pt>
                <c:pt idx="1790" formatCode="General">
                  <c:v>9.1391995720541061E-3</c:v>
                </c:pt>
                <c:pt idx="1791" formatCode="General">
                  <c:v>9.1291781618818499E-3</c:v>
                </c:pt>
                <c:pt idx="1792" formatCode="General">
                  <c:v>9.1171195138402307E-3</c:v>
                </c:pt>
                <c:pt idx="1793" formatCode="General">
                  <c:v>9.1367391680488175E-3</c:v>
                </c:pt>
                <c:pt idx="1794" formatCode="General">
                  <c:v>9.1295981629578044E-3</c:v>
                </c:pt>
                <c:pt idx="1795" formatCode="General">
                  <c:v>9.1224730160867715E-3</c:v>
                </c:pt>
                <c:pt idx="1796" formatCode="General">
                  <c:v>9.1104256424957217E-3</c:v>
                </c:pt>
                <c:pt idx="1797" formatCode="General">
                  <c:v>9.1004590994785105E-3</c:v>
                </c:pt>
                <c:pt idx="1798" formatCode="General">
                  <c:v>9.0867981574269258E-3</c:v>
                </c:pt>
                <c:pt idx="1799" formatCode="General">
                  <c:v>9.0748107997663478E-3</c:v>
                </c:pt>
                <c:pt idx="1800" formatCode="General">
                  <c:v>9.0715287839702782E-3</c:v>
                </c:pt>
                <c:pt idx="1801" formatCode="General">
                  <c:v>9.107867839124921E-3</c:v>
                </c:pt>
                <c:pt idx="1802" formatCode="General">
                  <c:v>9.0958450297507348E-3</c:v>
                </c:pt>
                <c:pt idx="1803" formatCode="General">
                  <c:v>9.0925075537403571E-3</c:v>
                </c:pt>
                <c:pt idx="1804" formatCode="General">
                  <c:v>9.0792715860899854E-3</c:v>
                </c:pt>
                <c:pt idx="1805" formatCode="General">
                  <c:v>9.092077486272266E-3</c:v>
                </c:pt>
                <c:pt idx="1806" formatCode="General">
                  <c:v>9.0788421837440202E-3</c:v>
                </c:pt>
                <c:pt idx="1807" formatCode="General">
                  <c:v>9.0755495299809745E-3</c:v>
                </c:pt>
                <c:pt idx="1808" formatCode="General">
                  <c:v>9.1118605385137712E-3</c:v>
                </c:pt>
                <c:pt idx="1809" formatCode="General">
                  <c:v>9.1084809087961811E-3</c:v>
                </c:pt>
                <c:pt idx="1810" formatCode="General">
                  <c:v>9.0985180767258356E-3</c:v>
                </c:pt>
                <c:pt idx="1811" formatCode="General">
                  <c:v>9.0914620440790093E-3</c:v>
                </c:pt>
                <c:pt idx="1812" formatCode="General">
                  <c:v>9.1042143017743427E-3</c:v>
                </c:pt>
                <c:pt idx="1813" formatCode="General">
                  <c:v>9.0909602297268126E-3</c:v>
                </c:pt>
                <c:pt idx="1814" formatCode="General">
                  <c:v>9.0839210270003551E-3</c:v>
                </c:pt>
                <c:pt idx="1815" formatCode="General">
                  <c:v>9.0719385117572771E-3</c:v>
                </c:pt>
                <c:pt idx="1816" formatCode="General">
                  <c:v>9.0599761675195113E-3</c:v>
                </c:pt>
                <c:pt idx="1817" formatCode="General">
                  <c:v>9.0463759954776055E-3</c:v>
                </c:pt>
                <c:pt idx="1818" formatCode="General">
                  <c:v>9.0394362598338399E-3</c:v>
                </c:pt>
                <c:pt idx="1819" formatCode="General">
                  <c:v>9.0296053995682444E-3</c:v>
                </c:pt>
                <c:pt idx="1820" formatCode="General">
                  <c:v>9.0164667331996667E-3</c:v>
                </c:pt>
                <c:pt idx="1821" formatCode="General">
                  <c:v>9.0444890587497301E-3</c:v>
                </c:pt>
                <c:pt idx="1822" formatCode="General">
                  <c:v>9.0458484393030857E-3</c:v>
                </c:pt>
                <c:pt idx="1823" formatCode="General">
                  <c:v>9.0360053046067614E-3</c:v>
                </c:pt>
                <c:pt idx="1824" formatCode="General">
                  <c:v>9.0228567366043705E-3</c:v>
                </c:pt>
                <c:pt idx="1825" formatCode="General">
                  <c:v>9.0109770756682649E-3</c:v>
                </c:pt>
                <c:pt idx="1826" formatCode="General">
                  <c:v>9.0124422181029461E-3</c:v>
                </c:pt>
                <c:pt idx="1827" formatCode="General">
                  <c:v>9.0326044079457185E-3</c:v>
                </c:pt>
                <c:pt idx="1828" formatCode="General">
                  <c:v>9.022786629598923E-3</c:v>
                </c:pt>
                <c:pt idx="1829" formatCode="General">
                  <c:v>9.0109070868353361E-3</c:v>
                </c:pt>
                <c:pt idx="1830" formatCode="General">
                  <c:v>9.0040467117844612E-3</c:v>
                </c:pt>
                <c:pt idx="1831" formatCode="General">
                  <c:v>8.9921987642863285E-3</c:v>
                </c:pt>
                <c:pt idx="1832" formatCode="General">
                  <c:v>8.9991421647056605E-3</c:v>
                </c:pt>
                <c:pt idx="1833" formatCode="General">
                  <c:v>8.9893885232245653E-3</c:v>
                </c:pt>
                <c:pt idx="1834" formatCode="General">
                  <c:v>8.9796535959588697E-3</c:v>
                </c:pt>
                <c:pt idx="1835" formatCode="General">
                  <c:v>8.9665922271120833E-3</c:v>
                </c:pt>
                <c:pt idx="1836" formatCode="General">
                  <c:v>8.9736323102077749E-3</c:v>
                </c:pt>
                <c:pt idx="1837" formatCode="General">
                  <c:v>8.9939979212966519E-3</c:v>
                </c:pt>
                <c:pt idx="1838" formatCode="General">
                  <c:v>8.9842541489243075E-3</c:v>
                </c:pt>
                <c:pt idx="1839" formatCode="General">
                  <c:v>8.9774535445540579E-3</c:v>
                </c:pt>
                <c:pt idx="1840" formatCode="General">
                  <c:v>8.9706682096816134E-3</c:v>
                </c:pt>
                <c:pt idx="1841" formatCode="General">
                  <c:v>8.9676624302996461E-3</c:v>
                </c:pt>
                <c:pt idx="1842" formatCode="General">
                  <c:v>8.9546196209228414E-3</c:v>
                </c:pt>
                <c:pt idx="1843" formatCode="General">
                  <c:v>8.9415970004105005E-3</c:v>
                </c:pt>
                <c:pt idx="1844" formatCode="General">
                  <c:v>8.9319538986157351E-3</c:v>
                </c:pt>
                <c:pt idx="1845" formatCode="General">
                  <c:v>8.9189663664381996E-3</c:v>
                </c:pt>
                <c:pt idx="1846" formatCode="General">
                  <c:v>8.9072620463596357E-3</c:v>
                </c:pt>
                <c:pt idx="1847" formatCode="General">
                  <c:v>8.8976850478667373E-3</c:v>
                </c:pt>
                <c:pt idx="1848" formatCode="General">
                  <c:v>8.886016701165839E-3</c:v>
                </c:pt>
                <c:pt idx="1849" formatCode="General">
                  <c:v>8.8996858896793676E-3</c:v>
                </c:pt>
                <c:pt idx="1850" formatCode="General">
                  <c:v>8.9069801677197635E-3</c:v>
                </c:pt>
                <c:pt idx="1851" formatCode="General">
                  <c:v>8.8936096620567239E-3</c:v>
                </c:pt>
                <c:pt idx="1852" formatCode="General">
                  <c:v>8.8806815021464213E-3</c:v>
                </c:pt>
                <c:pt idx="1853" formatCode="General">
                  <c:v>8.8825618168824425E-3</c:v>
                </c:pt>
                <c:pt idx="1854" formatCode="General">
                  <c:v>8.8797919298509304E-3</c:v>
                </c:pt>
                <c:pt idx="1855" formatCode="General">
                  <c:v>8.866462237177429E-3</c:v>
                </c:pt>
                <c:pt idx="1856" formatCode="General">
                  <c:v>8.8548467036693237E-3</c:v>
                </c:pt>
                <c:pt idx="1857" formatCode="General">
                  <c:v>8.8521514455553139E-3</c:v>
                </c:pt>
                <c:pt idx="1858" formatCode="General">
                  <c:v>8.8456488433241512E-3</c:v>
                </c:pt>
                <c:pt idx="1859" formatCode="General">
                  <c:v>8.8391609867126929E-3</c:v>
                </c:pt>
                <c:pt idx="1860" formatCode="General">
                  <c:v>8.8326878495833105E-3</c:v>
                </c:pt>
                <c:pt idx="1861" formatCode="General">
                  <c:v>8.8300524077851387E-3</c:v>
                </c:pt>
                <c:pt idx="1862" formatCode="General">
                  <c:v>8.8172226946845005E-3</c:v>
                </c:pt>
                <c:pt idx="1863" formatCode="General">
                  <c:v>8.8044128594424991E-3</c:v>
                </c:pt>
                <c:pt idx="1864" formatCode="General">
                  <c:v>8.801853937785941E-3</c:v>
                </c:pt>
                <c:pt idx="1865" formatCode="General">
                  <c:v>8.7890679166730493E-3</c:v>
                </c:pt>
                <c:pt idx="1866" formatCode="General">
                  <c:v>8.7967875783924593E-3</c:v>
                </c:pt>
                <c:pt idx="1867" formatCode="General">
                  <c:v>8.7904107574254906E-3</c:v>
                </c:pt>
                <c:pt idx="1868" formatCode="General">
                  <c:v>8.7776424693882926E-3</c:v>
                </c:pt>
                <c:pt idx="1869" formatCode="General">
                  <c:v>8.7713092693421646E-3</c:v>
                </c:pt>
                <c:pt idx="1870" formatCode="General">
                  <c:v>8.7619951323629729E-3</c:v>
                </c:pt>
                <c:pt idx="1871" formatCode="General">
                  <c:v>8.755697632025319E-3</c:v>
                </c:pt>
                <c:pt idx="1872" formatCode="General">
                  <c:v>8.7579823190266498E-3</c:v>
                </c:pt>
                <c:pt idx="1873" formatCode="General">
                  <c:v>8.7452642920315595E-3</c:v>
                </c:pt>
                <c:pt idx="1874" formatCode="General">
                  <c:v>8.7338541661095871E-3</c:v>
                </c:pt>
                <c:pt idx="1875" formatCode="General">
                  <c:v>8.721173543112486E-3</c:v>
                </c:pt>
                <c:pt idx="1876" formatCode="General">
                  <c:v>8.7085125805259032E-3</c:v>
                </c:pt>
                <c:pt idx="1877" formatCode="General">
                  <c:v>8.6971648708692641E-3</c:v>
                </c:pt>
                <c:pt idx="1878" formatCode="General">
                  <c:v>8.6996410707976413E-3</c:v>
                </c:pt>
                <c:pt idx="1879" formatCode="General">
                  <c:v>8.6904662416021732E-3</c:v>
                </c:pt>
                <c:pt idx="1880" formatCode="General">
                  <c:v>8.6791492028849074E-3</c:v>
                </c:pt>
                <c:pt idx="1881" formatCode="General">
                  <c:v>8.6661207003641445E-3</c:v>
                </c:pt>
                <c:pt idx="1882" formatCode="General">
                  <c:v>8.6535451145354336E-3</c:v>
                </c:pt>
                <c:pt idx="1883" formatCode="General">
                  <c:v>8.6422908722254988E-3</c:v>
                </c:pt>
                <c:pt idx="1884" formatCode="General">
                  <c:v>8.6293176987286609E-3</c:v>
                </c:pt>
                <c:pt idx="1885" formatCode="General">
                  <c:v>8.637663374649128E-3</c:v>
                </c:pt>
                <c:pt idx="1886" formatCode="General">
                  <c:v>8.6403356930175867E-3</c:v>
                </c:pt>
                <c:pt idx="1887" formatCode="General">
                  <c:v>8.6429991718945335E-3</c:v>
                </c:pt>
                <c:pt idx="1888" formatCode="General">
                  <c:v>8.6577901557680116E-3</c:v>
                </c:pt>
                <c:pt idx="1889" formatCode="General">
                  <c:v>8.6486969186212979E-3</c:v>
                </c:pt>
                <c:pt idx="1890" formatCode="General">
                  <c:v>8.636148361103985E-3</c:v>
                </c:pt>
                <c:pt idx="1891" formatCode="General">
                  <c:v>8.6236192714807414E-3</c:v>
                </c:pt>
                <c:pt idx="1892" formatCode="General">
                  <c:v>8.6124159741291905E-3</c:v>
                </c:pt>
                <c:pt idx="1893" formatCode="General">
                  <c:v>8.6034114038967911E-3</c:v>
                </c:pt>
                <c:pt idx="1894" formatCode="General">
                  <c:v>8.5944244555029546E-3</c:v>
                </c:pt>
                <c:pt idx="1895" formatCode="General">
                  <c:v>8.5832708990327931E-3</c:v>
                </c:pt>
                <c:pt idx="1896" formatCode="General">
                  <c:v>8.5721363561369387E-3</c:v>
                </c:pt>
                <c:pt idx="1897" formatCode="General">
                  <c:v>8.5807095943797127E-3</c:v>
                </c:pt>
                <c:pt idx="1898" formatCode="General">
                  <c:v>8.5892485941234005E-3</c:v>
                </c:pt>
                <c:pt idx="1899" formatCode="General">
                  <c:v>8.6042934537018129E-3</c:v>
                </c:pt>
                <c:pt idx="1900" formatCode="General">
                  <c:v>8.5983582293309713E-3</c:v>
                </c:pt>
                <c:pt idx="1901" formatCode="General">
                  <c:v>8.5924367293093249E-3</c:v>
                </c:pt>
                <c:pt idx="1902" formatCode="General">
                  <c:v>8.6074664704744782E-3</c:v>
                </c:pt>
                <c:pt idx="1903" formatCode="General">
                  <c:v>8.5962906886180475E-3</c:v>
                </c:pt>
                <c:pt idx="1904" formatCode="General">
                  <c:v>8.5903739710452461E-3</c:v>
                </c:pt>
                <c:pt idx="1905" formatCode="General">
                  <c:v>8.5844709439501544E-3</c:v>
                </c:pt>
                <c:pt idx="1906" formatCode="General">
                  <c:v>8.5755210899024614E-3</c:v>
                </c:pt>
                <c:pt idx="1907" formatCode="General">
                  <c:v>8.5696524595500253E-3</c:v>
                </c:pt>
                <c:pt idx="1908" formatCode="General">
                  <c:v>8.5637974314926087E-3</c:v>
                </c:pt>
                <c:pt idx="1909" formatCode="General">
                  <c:v>8.5526960993768785E-3</c:v>
                </c:pt>
                <c:pt idx="1910" formatCode="General">
                  <c:v>8.5613471332840838E-3</c:v>
                </c:pt>
                <c:pt idx="1911" formatCode="General">
                  <c:v>8.5502499812801867E-3</c:v>
                </c:pt>
                <c:pt idx="1912" formatCode="General">
                  <c:v>8.5391717641791626E-3</c:v>
                </c:pt>
                <c:pt idx="1913" formatCode="General">
                  <c:v>8.5263533855277317E-3</c:v>
                </c:pt>
                <c:pt idx="1914" formatCode="General">
                  <c:v>8.5245589885187319E-3</c:v>
                </c:pt>
                <c:pt idx="1915" formatCode="General">
                  <c:v>8.5399122730206826E-3</c:v>
                </c:pt>
                <c:pt idx="1916" formatCode="General">
                  <c:v>8.53104983727071E-3</c:v>
                </c:pt>
                <c:pt idx="1917" formatCode="General">
                  <c:v>8.5340772724424429E-3</c:v>
                </c:pt>
                <c:pt idx="1918" formatCode="General">
                  <c:v>8.5493849759700601E-3</c:v>
                </c:pt>
                <c:pt idx="1919" formatCode="General">
                  <c:v>8.5369905421606596E-3</c:v>
                </c:pt>
                <c:pt idx="1920" formatCode="General">
                  <c:v>8.5259349571991053E-3</c:v>
                </c:pt>
                <c:pt idx="1921" formatCode="General">
                  <c:v>8.5412816481899561E-3</c:v>
                </c:pt>
                <c:pt idx="1922" formatCode="General">
                  <c:v>8.5302187379413322E-3</c:v>
                </c:pt>
                <c:pt idx="1923" formatCode="General">
                  <c:v>8.5191747148402851E-3</c:v>
                </c:pt>
                <c:pt idx="1924" formatCode="General">
                  <c:v>8.5068271881182655E-3</c:v>
                </c:pt>
                <c:pt idx="1925" formatCode="General">
                  <c:v>8.4980298000232133E-3</c:v>
                </c:pt>
                <c:pt idx="1926" formatCode="General">
                  <c:v>8.4870407652276741E-3</c:v>
                </c:pt>
                <c:pt idx="1927" formatCode="General">
                  <c:v>8.4902162144308447E-3</c:v>
                </c:pt>
                <c:pt idx="1928" formatCode="General">
                  <c:v>8.4885228428555858E-3</c:v>
                </c:pt>
                <c:pt idx="1929" formatCode="General">
                  <c:v>8.4828565350075352E-3</c:v>
                </c:pt>
                <c:pt idx="1930" formatCode="General">
                  <c:v>8.4772034556532538E-3</c:v>
                </c:pt>
                <c:pt idx="1931" formatCode="General">
                  <c:v>8.464478099283728E-3</c:v>
                </c:pt>
                <c:pt idx="1932" formatCode="General">
                  <c:v>8.4522155275864857E-3</c:v>
                </c:pt>
                <c:pt idx="1933" formatCode="General">
                  <c:v>8.4413048447973833E-3</c:v>
                </c:pt>
                <c:pt idx="1934" formatCode="General">
                  <c:v>8.4290782770331044E-3</c:v>
                </c:pt>
                <c:pt idx="1935" formatCode="General">
                  <c:v>8.4164251626536978E-3</c:v>
                </c:pt>
                <c:pt idx="1936" formatCode="General">
                  <c:v>8.4055757614213827E-3</c:v>
                </c:pt>
                <c:pt idx="1937" formatCode="General">
                  <c:v>8.3929579272954569E-3</c:v>
                </c:pt>
                <c:pt idx="1938" formatCode="General">
                  <c:v>8.3915384489998968E-3</c:v>
                </c:pt>
                <c:pt idx="1939" formatCode="General">
                  <c:v>8.382968673949609E-3</c:v>
                </c:pt>
                <c:pt idx="1940" formatCode="General">
                  <c:v>8.3815774945445211E-3</c:v>
                </c:pt>
                <c:pt idx="1941" formatCode="General">
                  <c:v>8.3851111366018312E-3</c:v>
                </c:pt>
                <c:pt idx="1942" formatCode="General">
                  <c:v>8.3743154052641558E-3</c:v>
                </c:pt>
                <c:pt idx="1943" formatCode="General">
                  <c:v>8.3621929558773036E-3</c:v>
                </c:pt>
                <c:pt idx="1944" formatCode="General">
                  <c:v>8.3568230936301412E-3</c:v>
                </c:pt>
                <c:pt idx="1945" formatCode="General">
                  <c:v>8.3460758887980019E-3</c:v>
                </c:pt>
                <c:pt idx="1946" formatCode="General">
                  <c:v>8.3335473715189633E-3</c:v>
                </c:pt>
                <c:pt idx="1947" formatCode="General">
                  <c:v>8.3250926576207279E-3</c:v>
                </c:pt>
                <c:pt idx="1948" formatCode="General">
                  <c:v>8.3490566086652368E-3</c:v>
                </c:pt>
                <c:pt idx="1949" formatCode="General">
                  <c:v>8.3437177574467707E-3</c:v>
                </c:pt>
                <c:pt idx="1950" formatCode="General">
                  <c:v>8.3329930479921054E-3</c:v>
                </c:pt>
                <c:pt idx="1951" formatCode="General">
                  <c:v>8.3245394358169213E-3</c:v>
                </c:pt>
                <c:pt idx="1952" formatCode="General">
                  <c:v>8.3120432474822759E-3</c:v>
                </c:pt>
                <c:pt idx="1953" formatCode="General">
                  <c:v>8.3036312995683776E-3</c:v>
                </c:pt>
                <c:pt idx="1954" formatCode="General">
                  <c:v>8.2911664969951074E-3</c:v>
                </c:pt>
                <c:pt idx="1955" formatCode="General">
                  <c:v>8.2827961193821156E-3</c:v>
                </c:pt>
                <c:pt idx="1956" formatCode="General">
                  <c:v>8.2721760994665539E-3</c:v>
                </c:pt>
                <c:pt idx="1957" formatCode="General">
                  <c:v>8.2615743492583747E-3</c:v>
                </c:pt>
                <c:pt idx="1958" formatCode="General">
                  <c:v>8.250990843295062E-3</c:v>
                </c:pt>
                <c:pt idx="1959" formatCode="General">
                  <c:v>8.2499765664182673E-3</c:v>
                </c:pt>
                <c:pt idx="1960" formatCode="General">
                  <c:v>8.2448727707837427E-3</c:v>
                </c:pt>
                <c:pt idx="1961" formatCode="General">
                  <c:v>8.2324961722063349E-3</c:v>
                </c:pt>
                <c:pt idx="1962" formatCode="General">
                  <c:v>8.2242428980250672E-3</c:v>
                </c:pt>
                <c:pt idx="1963" formatCode="General">
                  <c:v>8.2118972675002833E-3</c:v>
                </c:pt>
                <c:pt idx="1964" formatCode="General">
                  <c:v>8.2000274976235694E-3</c:v>
                </c:pt>
                <c:pt idx="1965" formatCode="General">
                  <c:v>8.2041897594398259E-3</c:v>
                </c:pt>
                <c:pt idx="1966" formatCode="General">
                  <c:v>8.1937051094160464E-3</c:v>
                </c:pt>
                <c:pt idx="1967" formatCode="General">
                  <c:v>8.1855294886653725E-3</c:v>
                </c:pt>
                <c:pt idx="1968" formatCode="General">
                  <c:v>8.1805797062788274E-3</c:v>
                </c:pt>
                <c:pt idx="1969" formatCode="General">
                  <c:v>8.1682996197365715E-3</c:v>
                </c:pt>
                <c:pt idx="1970" formatCode="General">
                  <c:v>8.1578768881220096E-3</c:v>
                </c:pt>
                <c:pt idx="1971" formatCode="General">
                  <c:v>8.1529934659479511E-3</c:v>
                </c:pt>
                <c:pt idx="1972" formatCode="General">
                  <c:v>8.1481217804118891E-3</c:v>
                </c:pt>
                <c:pt idx="1973" formatCode="General">
                  <c:v>8.1474052852903642E-3</c:v>
                </c:pt>
                <c:pt idx="1974" formatCode="General">
                  <c:v>8.1425470366543809E-3</c:v>
                </c:pt>
                <c:pt idx="1975" formatCode="General">
                  <c:v>8.1469116251127131E-3</c:v>
                </c:pt>
                <c:pt idx="1976" formatCode="General">
                  <c:v>8.1346820786257195E-3</c:v>
                </c:pt>
                <c:pt idx="1977" formatCode="General">
                  <c:v>8.1229325592887657E-3</c:v>
                </c:pt>
                <c:pt idx="1978" formatCode="General">
                  <c:v>8.1107390084174981E-3</c:v>
                </c:pt>
                <c:pt idx="1979" formatCode="General">
                  <c:v>8.1027300955219574E-3</c:v>
                </c:pt>
                <c:pt idx="1980" formatCode="General">
                  <c:v>8.0924206697300799E-3</c:v>
                </c:pt>
                <c:pt idx="1981" formatCode="General">
                  <c:v>8.1099204976982989E-3</c:v>
                </c:pt>
                <c:pt idx="1982" formatCode="General">
                  <c:v>8.1019132337707776E-3</c:v>
                </c:pt>
                <c:pt idx="1983" formatCode="General">
                  <c:v>8.1193642025350361E-3</c:v>
                </c:pt>
                <c:pt idx="1984" formatCode="General">
                  <c:v>8.1090260098391088E-3</c:v>
                </c:pt>
                <c:pt idx="1985" formatCode="General">
                  <c:v>8.0973164640986105E-3</c:v>
                </c:pt>
                <c:pt idx="1986" formatCode="General">
                  <c:v>8.1018414152588258E-3</c:v>
                </c:pt>
                <c:pt idx="1987" formatCode="General">
                  <c:v>8.0915335267827387E-3</c:v>
                </c:pt>
                <c:pt idx="1988" formatCode="General">
                  <c:v>8.0868100058430932E-3</c:v>
                </c:pt>
                <c:pt idx="1989" formatCode="General">
                  <c:v>8.0913723546993041E-3</c:v>
                </c:pt>
                <c:pt idx="1990" formatCode="General">
                  <c:v>8.0810825798679348E-3</c:v>
                </c:pt>
                <c:pt idx="1991" formatCode="General">
                  <c:v>8.0986408721252148E-3</c:v>
                </c:pt>
                <c:pt idx="1992" formatCode="General">
                  <c:v>8.0906563407260167E-3</c:v>
                </c:pt>
                <c:pt idx="1993" formatCode="General">
                  <c:v>8.0901077782473893E-3</c:v>
                </c:pt>
                <c:pt idx="1994" formatCode="General">
                  <c:v>8.0784277141079837E-3</c:v>
                </c:pt>
                <c:pt idx="1995" formatCode="General">
                  <c:v>8.0681603447794546E-3</c:v>
                </c:pt>
                <c:pt idx="1996" formatCode="General">
                  <c:v>8.0560490139412952E-3</c:v>
                </c:pt>
                <c:pt idx="1997" formatCode="General">
                  <c:v>8.0481504669010408E-3</c:v>
                </c:pt>
                <c:pt idx="1998" formatCode="General">
                  <c:v>8.0477268691268224E-3</c:v>
                </c:pt>
                <c:pt idx="1999" formatCode="General">
                  <c:v>8.0584806283061569E-3</c:v>
                </c:pt>
                <c:pt idx="2000" formatCode="General">
                  <c:v>8.0463838279487537E-3</c:v>
                </c:pt>
                <c:pt idx="2001" formatCode="General">
                  <c:v>8.0385048254358361E-3</c:v>
                </c:pt>
                <c:pt idx="2002" formatCode="General">
                  <c:v>8.0381096751082938E-3</c:v>
                </c:pt>
                <c:pt idx="2003" formatCode="General">
                  <c:v>8.0428461086621793E-3</c:v>
                </c:pt>
                <c:pt idx="2004" formatCode="General">
                  <c:v>8.0349742629979518E-3</c:v>
                </c:pt>
                <c:pt idx="2005" formatCode="General">
                  <c:v>8.0303878469734167E-3</c:v>
                </c:pt>
                <c:pt idx="2006" formatCode="General">
                  <c:v>8.0351519951958536E-3</c:v>
                </c:pt>
                <c:pt idx="2007" formatCode="General">
                  <c:v>8.0235576014098756E-3</c:v>
                </c:pt>
                <c:pt idx="2008" formatCode="General">
                  <c:v>8.0157248052433027E-3</c:v>
                </c:pt>
                <c:pt idx="2009" formatCode="General">
                  <c:v>8.0055661024647472E-3</c:v>
                </c:pt>
                <c:pt idx="2010" formatCode="General">
                  <c:v>8.0235167697880333E-3</c:v>
                </c:pt>
                <c:pt idx="2011" formatCode="General">
                  <c:v>8.0189582173125582E-3</c:v>
                </c:pt>
                <c:pt idx="2012" formatCode="General">
                  <c:v>8.0111347397439029E-3</c:v>
                </c:pt>
                <c:pt idx="2013" formatCode="General">
                  <c:v>7.9995778000389872E-3</c:v>
                </c:pt>
                <c:pt idx="2014" formatCode="General">
                  <c:v>8.0044528385105739E-3</c:v>
                </c:pt>
                <c:pt idx="2015" formatCode="General">
                  <c:v>7.9943136946337128E-3</c:v>
                </c:pt>
                <c:pt idx="2016" formatCode="General">
                  <c:v>7.9865401954703468E-3</c:v>
                </c:pt>
                <c:pt idx="2017" formatCode="General">
                  <c:v>7.975021618841038E-3</c:v>
                </c:pt>
                <c:pt idx="2018" formatCode="General">
                  <c:v>7.9705813408758961E-3</c:v>
                </c:pt>
                <c:pt idx="2019" formatCode="General">
                  <c:v>7.9590876619612897E-3</c:v>
                </c:pt>
                <c:pt idx="2020" formatCode="General">
                  <c:v>7.9471400630385311E-3</c:v>
                </c:pt>
                <c:pt idx="2021" formatCode="General">
                  <c:v>7.9352103989754064E-3</c:v>
                </c:pt>
                <c:pt idx="2022" formatCode="General">
                  <c:v>7.9308676312103091E-3</c:v>
                </c:pt>
                <c:pt idx="2023" formatCode="General">
                  <c:v>7.9232231698739934E-3</c:v>
                </c:pt>
                <c:pt idx="2024" formatCode="General">
                  <c:v>7.9189098368038762E-3</c:v>
                </c:pt>
                <c:pt idx="2025" formatCode="General">
                  <c:v>7.914607103604001E-3</c:v>
                </c:pt>
                <c:pt idx="2026" formatCode="General">
                  <c:v>7.9103149486986716E-3</c:v>
                </c:pt>
                <c:pt idx="2027" formatCode="General">
                  <c:v>7.9287680846297209E-3</c:v>
                </c:pt>
                <c:pt idx="2028" formatCode="General">
                  <c:v>7.9187604617025325E-3</c:v>
                </c:pt>
                <c:pt idx="2029" formatCode="General">
                  <c:v>7.907347655698076E-3</c:v>
                </c:pt>
                <c:pt idx="2030" formatCode="General">
                  <c:v>7.8997511674248084E-3</c:v>
                </c:pt>
                <c:pt idx="2031" formatCode="General">
                  <c:v>7.895495570368458E-3</c:v>
                </c:pt>
                <c:pt idx="2032" formatCode="General">
                  <c:v>7.8912504554603281E-3</c:v>
                </c:pt>
                <c:pt idx="2033" formatCode="General">
                  <c:v>7.8813081559821283E-3</c:v>
                </c:pt>
                <c:pt idx="2034" formatCode="General">
                  <c:v>7.8770980186107734E-3</c:v>
                </c:pt>
                <c:pt idx="2035" formatCode="General">
                  <c:v>7.8671803827812022E-3</c:v>
                </c:pt>
                <c:pt idx="2036" formatCode="General">
                  <c:v>7.8553707483282869E-3</c:v>
                </c:pt>
                <c:pt idx="2037" formatCode="General">
                  <c:v>7.9121254442097062E-3</c:v>
                </c:pt>
                <c:pt idx="2038" formatCode="General">
                  <c:v>7.9078393925127183E-3</c:v>
                </c:pt>
                <c:pt idx="2039" formatCode="General">
                  <c:v>7.8978681988371123E-3</c:v>
                </c:pt>
                <c:pt idx="2040" formatCode="General">
                  <c:v>7.8879143707284247E-3</c:v>
                </c:pt>
                <c:pt idx="2041" formatCode="General">
                  <c:v>7.8836879403350411E-3</c:v>
                </c:pt>
                <c:pt idx="2042" formatCode="General">
                  <c:v>7.8723298923484147E-3</c:v>
                </c:pt>
                <c:pt idx="2043" formatCode="General">
                  <c:v>7.8609895814814885E-3</c:v>
                </c:pt>
                <c:pt idx="2044" formatCode="General">
                  <c:v>7.853487870275221E-3</c:v>
                </c:pt>
                <c:pt idx="2045" formatCode="General">
                  <c:v>7.8803388197065706E-3</c:v>
                </c:pt>
                <c:pt idx="2046" formatCode="General">
                  <c:v>7.8804150077032252E-3</c:v>
                </c:pt>
                <c:pt idx="2047" formatCode="General">
                  <c:v>7.8728735460156674E-3</c:v>
                </c:pt>
                <c:pt idx="2048" formatCode="General">
                  <c:v>7.8615323861152327E-3</c:v>
                </c:pt>
                <c:pt idx="2049" formatCode="General">
                  <c:v>7.8516418909400625E-3</c:v>
                </c:pt>
                <c:pt idx="2050" formatCode="General">
                  <c:v>7.8398555817319852E-3</c:v>
                </c:pt>
                <c:pt idx="2051" formatCode="General">
                  <c:v>7.8357479244668734E-3</c:v>
                </c:pt>
                <c:pt idx="2052" formatCode="General">
                  <c:v>7.8282979439453851E-3</c:v>
                </c:pt>
                <c:pt idx="2053" formatCode="General">
                  <c:v>7.8170264137382827E-3</c:v>
                </c:pt>
                <c:pt idx="2054" formatCode="General">
                  <c:v>7.8096148590838174E-3</c:v>
                </c:pt>
                <c:pt idx="2055" formatCode="General">
                  <c:v>7.8022185302951547E-3</c:v>
                </c:pt>
                <c:pt idx="2056" formatCode="General">
                  <c:v>7.798204290251548E-3</c:v>
                </c:pt>
                <c:pt idx="2057" formatCode="General">
                  <c:v>7.8038166420053828E-3</c:v>
                </c:pt>
                <c:pt idx="2058" formatCode="General">
                  <c:v>7.7925833662203471E-3</c:v>
                </c:pt>
                <c:pt idx="2059" formatCode="General">
                  <c:v>7.8116696328592618E-3</c:v>
                </c:pt>
                <c:pt idx="2060" formatCode="General">
                  <c:v>7.8119533988354516E-3</c:v>
                </c:pt>
                <c:pt idx="2061" formatCode="General">
                  <c:v>7.8122363032527391E-3</c:v>
                </c:pt>
                <c:pt idx="2062" formatCode="General">
                  <c:v>7.8005091468241004E-3</c:v>
                </c:pt>
                <c:pt idx="2063" formatCode="General">
                  <c:v>7.7931315349375049E-3</c:v>
                </c:pt>
                <c:pt idx="2064" formatCode="General">
                  <c:v>7.781433057186502E-3</c:v>
                </c:pt>
                <c:pt idx="2065" formatCode="General">
                  <c:v>7.7740946947026856E-3</c:v>
                </c:pt>
                <c:pt idx="2066" formatCode="General">
                  <c:v>7.7629078750966656E-3</c:v>
                </c:pt>
                <c:pt idx="2067" formatCode="General">
                  <c:v>7.7517385444302823E-3</c:v>
                </c:pt>
                <c:pt idx="2068" formatCode="General">
                  <c:v>7.7575242255388732E-3</c:v>
                </c:pt>
                <c:pt idx="2069" formatCode="General">
                  <c:v>7.7695652750648164E-3</c:v>
                </c:pt>
                <c:pt idx="2070" formatCode="General">
                  <c:v>7.7622513570356983E-3</c:v>
                </c:pt>
                <c:pt idx="2071" formatCode="General">
                  <c:v>7.7525343270064351E-3</c:v>
                </c:pt>
                <c:pt idx="2072" formatCode="General">
                  <c:v>7.7413812156448452E-3</c:v>
                </c:pt>
                <c:pt idx="2073" formatCode="General">
                  <c:v>7.7341254306198736E-3</c:v>
                </c:pt>
                <c:pt idx="2074" formatCode="General">
                  <c:v>7.7268846301747881E-3</c:v>
                </c:pt>
                <c:pt idx="2075" formatCode="General">
                  <c:v>7.7152855974206985E-3</c:v>
                </c:pt>
                <c:pt idx="2076" formatCode="General">
                  <c:v>7.7158638501607819E-3</c:v>
                </c:pt>
                <c:pt idx="2077" formatCode="General">
                  <c:v>7.704281360993724E-3</c:v>
                </c:pt>
                <c:pt idx="2078" formatCode="General">
                  <c:v>7.6932037172745688E-3</c:v>
                </c:pt>
                <c:pt idx="2079" formatCode="General">
                  <c:v>7.683607699849126E-3</c:v>
                </c:pt>
                <c:pt idx="2080" formatCode="General">
                  <c:v>7.6725624013966312E-3</c:v>
                </c:pt>
                <c:pt idx="2081" formatCode="General">
                  <c:v>7.673272389399145E-3</c:v>
                </c:pt>
                <c:pt idx="2082" formatCode="General">
                  <c:v>7.6637113616334429E-3</c:v>
                </c:pt>
                <c:pt idx="2083" formatCode="General">
                  <c:v>7.652207159958898E-3</c:v>
                </c:pt>
                <c:pt idx="2084" formatCode="General">
                  <c:v>7.6426831411271689E-3</c:v>
                </c:pt>
                <c:pt idx="2085" formatCode="General">
                  <c:v>7.6317018926896282E-3</c:v>
                </c:pt>
                <c:pt idx="2086" formatCode="General">
                  <c:v>7.6281154394480548E-3</c:v>
                </c:pt>
                <c:pt idx="2087" formatCode="General">
                  <c:v>7.6210944569709387E-3</c:v>
                </c:pt>
                <c:pt idx="2088" formatCode="General">
                  <c:v>7.6337629960529264E-3</c:v>
                </c:pt>
                <c:pt idx="2089" formatCode="General">
                  <c:v>7.6399944023191023E-3</c:v>
                </c:pt>
                <c:pt idx="2090" formatCode="General">
                  <c:v>7.6285258028052066E-3</c:v>
                </c:pt>
                <c:pt idx="2091" formatCode="General">
                  <c:v>7.6215039661665616E-3</c:v>
                </c:pt>
                <c:pt idx="2092" formatCode="General">
                  <c:v>7.6120339422636411E-3</c:v>
                </c:pt>
                <c:pt idx="2093" formatCode="General">
                  <c:v>7.6011006805566808E-3</c:v>
                </c:pt>
                <c:pt idx="2094" formatCode="General">
                  <c:v>7.5901845406611398E-3</c:v>
                </c:pt>
                <c:pt idx="2095" formatCode="General">
                  <c:v>7.5807696612684048E-3</c:v>
                </c:pt>
                <c:pt idx="2096" formatCode="General">
                  <c:v>7.569885365792263E-3</c:v>
                </c:pt>
                <c:pt idx="2097" formatCode="General">
                  <c:v>7.5590181212828273E-3</c:v>
                </c:pt>
                <c:pt idx="2098" formatCode="General">
                  <c:v>7.5496581838523334E-3</c:v>
                </c:pt>
                <c:pt idx="2099" formatCode="General">
                  <c:v>7.5403147598047584E-3</c:v>
                </c:pt>
                <c:pt idx="2100" formatCode="General">
                  <c:v>7.5334771279203273E-3</c:v>
                </c:pt>
                <c:pt idx="2101" formatCode="General">
                  <c:v>7.5221684243300477E-3</c:v>
                </c:pt>
                <c:pt idx="2102" formatCode="General">
                  <c:v>7.5233482406822051E-3</c:v>
                </c:pt>
                <c:pt idx="2103" formatCode="General">
                  <c:v>7.5140512670811817E-3</c:v>
                </c:pt>
                <c:pt idx="2104" formatCode="General">
                  <c:v>7.502771724169098E-3</c:v>
                </c:pt>
                <c:pt idx="2105" formatCode="General">
                  <c:v>7.4960128598046284E-3</c:v>
                </c:pt>
                <c:pt idx="2106" formatCode="General">
                  <c:v>7.4892681997624647E-3</c:v>
                </c:pt>
                <c:pt idx="2107" formatCode="General">
                  <c:v>7.4825377214865676E-3</c:v>
                </c:pt>
                <c:pt idx="2108" formatCode="General">
                  <c:v>7.4718073878552961E-3</c:v>
                </c:pt>
                <c:pt idx="2109" formatCode="General">
                  <c:v>7.4651136578276793E-3</c:v>
                </c:pt>
                <c:pt idx="2110" formatCode="General">
                  <c:v>7.4544106513199622E-3</c:v>
                </c:pt>
                <c:pt idx="2111" formatCode="General">
                  <c:v>7.4437244336445557E-3</c:v>
                </c:pt>
                <c:pt idx="2112" formatCode="General">
                  <c:v>7.4572318150708475E-3</c:v>
                </c:pt>
                <c:pt idx="2113" formatCode="General">
                  <c:v>7.4465411718913996E-3</c:v>
                </c:pt>
                <c:pt idx="2114" formatCode="General">
                  <c:v>7.4675713922532881E-3</c:v>
                </c:pt>
                <c:pt idx="2115" formatCode="General">
                  <c:v>7.4689241950166105E-3</c:v>
                </c:pt>
                <c:pt idx="2116" formatCode="General">
                  <c:v>7.4702726954918993E-3</c:v>
                </c:pt>
                <c:pt idx="2117" formatCode="General">
                  <c:v>7.4670984473607128E-3</c:v>
                </c:pt>
                <c:pt idx="2118" formatCode="General">
                  <c:v>7.4558893865795143E-3</c:v>
                </c:pt>
                <c:pt idx="2119" formatCode="General">
                  <c:v>7.4527522221843872E-3</c:v>
                </c:pt>
                <c:pt idx="2120" formatCode="General">
                  <c:v>7.4415646969047105E-3</c:v>
                </c:pt>
                <c:pt idx="2121" formatCode="General">
                  <c:v>7.4308986322519453E-3</c:v>
                </c:pt>
                <c:pt idx="2122" formatCode="General">
                  <c:v>7.4197439119794038E-3</c:v>
                </c:pt>
                <c:pt idx="2123" formatCode="General">
                  <c:v>7.4212493503585603E-3</c:v>
                </c:pt>
                <c:pt idx="2124" formatCode="General">
                  <c:v>7.4182017426352564E-3</c:v>
                </c:pt>
                <c:pt idx="2125" formatCode="General">
                  <c:v>7.4479613279845548E-3</c:v>
                </c:pt>
                <c:pt idx="2126" formatCode="General">
                  <c:v>7.4367809944440337E-3</c:v>
                </c:pt>
                <c:pt idx="2127" formatCode="General">
                  <c:v>7.4382319421113785E-3</c:v>
                </c:pt>
                <c:pt idx="2128" formatCode="General">
                  <c:v>7.4316090142964378E-3</c:v>
                </c:pt>
                <c:pt idx="2129" formatCode="General">
                  <c:v>7.4204532276504493E-3</c:v>
                </c:pt>
                <c:pt idx="2130" formatCode="General">
                  <c:v>7.413867865388263E-3</c:v>
                </c:pt>
                <c:pt idx="2131" formatCode="General">
                  <c:v>7.4047647103240499E-3</c:v>
                </c:pt>
                <c:pt idx="2132" formatCode="General">
                  <c:v>7.3941563950199636E-3</c:v>
                </c:pt>
                <c:pt idx="2133" formatCode="General">
                  <c:v>7.3850882288319739E-3</c:v>
                </c:pt>
                <c:pt idx="2134" formatCode="General">
                  <c:v>7.3785777466385547E-3</c:v>
                </c:pt>
                <c:pt idx="2135" formatCode="General">
                  <c:v>7.3680105411501762E-3</c:v>
                </c:pt>
                <c:pt idx="2136" formatCode="General">
                  <c:v>7.3696822588559825E-3</c:v>
                </c:pt>
                <c:pt idx="2137" formatCode="General">
                  <c:v>7.3591290209308827E-3</c:v>
                </c:pt>
                <c:pt idx="2138" formatCode="General">
                  <c:v>7.360829410254459E-3</c:v>
                </c:pt>
                <c:pt idx="2139" formatCode="General">
                  <c:v>7.36252430746727E-3</c:v>
                </c:pt>
                <c:pt idx="2140" formatCode="General">
                  <c:v>7.3596293307144388E-3</c:v>
                </c:pt>
                <c:pt idx="2141" formatCode="General">
                  <c:v>7.3490918795355749E-3</c:v>
                </c:pt>
                <c:pt idx="2142" formatCode="General">
                  <c:v>7.3564341905228894E-3</c:v>
                </c:pt>
                <c:pt idx="2143" formatCode="General">
                  <c:v>7.3581432866923488E-3</c:v>
                </c:pt>
                <c:pt idx="2144" formatCode="General">
                  <c:v>7.3552597377395989E-3</c:v>
                </c:pt>
                <c:pt idx="2145" formatCode="General">
                  <c:v>7.4173813621914008E-3</c:v>
                </c:pt>
                <c:pt idx="2146" formatCode="General">
                  <c:v>7.4067532450708667E-3</c:v>
                </c:pt>
                <c:pt idx="2147" formatCode="General">
                  <c:v>7.408300321427831E-3</c:v>
                </c:pt>
                <c:pt idx="2148" formatCode="General">
                  <c:v>7.4017406676747536E-3</c:v>
                </c:pt>
                <c:pt idx="2149" formatCode="General">
                  <c:v>7.3906297172010842E-3</c:v>
                </c:pt>
                <c:pt idx="2150" formatCode="General">
                  <c:v>7.3876615646580246E-3</c:v>
                </c:pt>
                <c:pt idx="2151" formatCode="General">
                  <c:v>7.3786049334371925E-3</c:v>
                </c:pt>
                <c:pt idx="2152" formatCode="General">
                  <c:v>7.3756680600100526E-3</c:v>
                </c:pt>
                <c:pt idx="2153" formatCode="General">
                  <c:v>7.3727388325816948E-3</c:v>
                </c:pt>
                <c:pt idx="2154" formatCode="General">
                  <c:v>7.3743953012960807E-3</c:v>
                </c:pt>
                <c:pt idx="2155" formatCode="General">
                  <c:v>7.3760464302767498E-3</c:v>
                </c:pt>
                <c:pt idx="2156" formatCode="General">
                  <c:v>7.3670104356362617E-3</c:v>
                </c:pt>
                <c:pt idx="2157" formatCode="General">
                  <c:v>7.3564613932581248E-3</c:v>
                </c:pt>
                <c:pt idx="2158" formatCode="General">
                  <c:v>7.3459289172851227E-3</c:v>
                </c:pt>
                <c:pt idx="2159" formatCode="General">
                  <c:v>7.3369464794853425E-3</c:v>
                </c:pt>
                <c:pt idx="2160" formatCode="General">
                  <c:v>7.3264446556227979E-3</c:v>
                </c:pt>
                <c:pt idx="2161" formatCode="General">
                  <c:v>7.3200588056400312E-3</c:v>
                </c:pt>
                <c:pt idx="2162" formatCode="General">
                  <c:v>7.3095835131198866E-3</c:v>
                </c:pt>
                <c:pt idx="2163" formatCode="General">
                  <c:v>7.3170841939852139E-3</c:v>
                </c:pt>
                <c:pt idx="2164" formatCode="General">
                  <c:v>7.3107182915608665E-3</c:v>
                </c:pt>
                <c:pt idx="2165" formatCode="General">
                  <c:v>7.2997439772054295E-3</c:v>
                </c:pt>
                <c:pt idx="2166" formatCode="General">
                  <c:v>7.2893006074896309E-3</c:v>
                </c:pt>
                <c:pt idx="2167" formatCode="General">
                  <c:v>7.2865973977096921E-3</c:v>
                </c:pt>
                <c:pt idx="2168" formatCode="General">
                  <c:v>7.2756592918718187E-3</c:v>
                </c:pt>
                <c:pt idx="2169" formatCode="General">
                  <c:v>7.2899871383292937E-3</c:v>
                </c:pt>
                <c:pt idx="2170" formatCode="General">
                  <c:v>7.2836790662120406E-3</c:v>
                </c:pt>
                <c:pt idx="2171" formatCode="General">
                  <c:v>7.277384475026503E-3</c:v>
                </c:pt>
                <c:pt idx="2172" formatCode="General">
                  <c:v>7.3081422962997036E-3</c:v>
                </c:pt>
                <c:pt idx="2173" formatCode="General">
                  <c:v>7.2976857284687046E-3</c:v>
                </c:pt>
                <c:pt idx="2174" formatCode="General">
                  <c:v>7.2872455935367878E-3</c:v>
                </c:pt>
                <c:pt idx="2175" formatCode="General">
                  <c:v>7.2768218677867714E-3</c:v>
                </c:pt>
                <c:pt idx="2176" formatCode="General">
                  <c:v>7.2664145275378603E-3</c:v>
                </c:pt>
                <c:pt idx="2177" formatCode="General">
                  <c:v>7.2560235491455809E-3</c:v>
                </c:pt>
                <c:pt idx="2178" formatCode="General">
                  <c:v>7.2534080343324096E-3</c:v>
                </c:pt>
                <c:pt idx="2179" formatCode="General">
                  <c:v>7.2678464711481349E-3</c:v>
                </c:pt>
                <c:pt idx="2180" formatCode="General">
                  <c:v>7.2590032064461761E-3</c:v>
                </c:pt>
                <c:pt idx="2181" formatCode="General">
                  <c:v>7.2610294152098218E-3</c:v>
                </c:pt>
                <c:pt idx="2182" formatCode="General">
                  <c:v>7.2584006863796553E-3</c:v>
                </c:pt>
                <c:pt idx="2183" formatCode="General">
                  <c:v>7.2495742897403671E-3</c:v>
                </c:pt>
                <c:pt idx="2184" formatCode="General">
                  <c:v>7.2516314302587901E-3</c:v>
                </c:pt>
                <c:pt idx="2185" formatCode="General">
                  <c:v>7.2490275158200498E-3</c:v>
                </c:pt>
                <c:pt idx="2186" formatCode="General">
                  <c:v>7.2428071025908772E-3</c:v>
                </c:pt>
                <c:pt idx="2187" formatCode="General">
                  <c:v>7.2324532463863764E-3</c:v>
                </c:pt>
                <c:pt idx="2188" formatCode="General">
                  <c:v>7.2215964177791978E-3</c:v>
                </c:pt>
                <c:pt idx="2189" formatCode="General">
                  <c:v>7.2128358124123057E-3</c:v>
                </c:pt>
                <c:pt idx="2190" formatCode="General">
                  <c:v>7.2207288728664398E-3</c:v>
                </c:pt>
                <c:pt idx="2191" formatCode="General">
                  <c:v>7.2145691956679364E-3</c:v>
                </c:pt>
                <c:pt idx="2192" formatCode="General">
                  <c:v>7.20582116438116E-3</c:v>
                </c:pt>
                <c:pt idx="2193" formatCode="General">
                  <c:v>7.2033386063050184E-3</c:v>
                </c:pt>
                <c:pt idx="2194" formatCode="General">
                  <c:v>7.2008626438679604E-3</c:v>
                </c:pt>
                <c:pt idx="2195" formatCode="General">
                  <c:v>7.1921391496136602E-3</c:v>
                </c:pt>
                <c:pt idx="2196" formatCode="General">
                  <c:v>7.1818650050501009E-3</c:v>
                </c:pt>
                <c:pt idx="2197" formatCode="General">
                  <c:v>7.1794461761274459E-3</c:v>
                </c:pt>
                <c:pt idx="2198" formatCode="General">
                  <c:v>7.1691920084290721E-3</c:v>
                </c:pt>
                <c:pt idx="2199" formatCode="General">
                  <c:v>7.1772642498073112E-3</c:v>
                </c:pt>
                <c:pt idx="2200" formatCode="General">
                  <c:v>7.1670135164674711E-3</c:v>
                </c:pt>
                <c:pt idx="2201" formatCode="General">
                  <c:v>7.1567789191082139E-3</c:v>
                </c:pt>
                <c:pt idx="2202" formatCode="General">
                  <c:v>7.1465604344678121E-3</c:v>
                </c:pt>
                <c:pt idx="2203" formatCode="General">
                  <c:v>7.1489583902391166E-3</c:v>
                </c:pt>
                <c:pt idx="2204" formatCode="General">
                  <c:v>7.1387522192028867E-3</c:v>
                </c:pt>
                <c:pt idx="2205" formatCode="General">
                  <c:v>7.1285621199111832E-3</c:v>
                </c:pt>
                <c:pt idx="2206" formatCode="General">
                  <c:v>7.1199683077763998E-3</c:v>
                </c:pt>
                <c:pt idx="2207" formatCode="General">
                  <c:v>7.1224551144692455E-3</c:v>
                </c:pt>
                <c:pt idx="2208" formatCode="General">
                  <c:v>7.1138722758464128E-3</c:v>
                </c:pt>
                <c:pt idx="2209" formatCode="General">
                  <c:v>7.1037213642417768E-3</c:v>
                </c:pt>
                <c:pt idx="2210" formatCode="General">
                  <c:v>7.1062626358109433E-3</c:v>
                </c:pt>
                <c:pt idx="2211" formatCode="General">
                  <c:v>7.0977089080333051E-3</c:v>
                </c:pt>
                <c:pt idx="2212" formatCode="General">
                  <c:v>7.0875834617975262E-3</c:v>
                </c:pt>
                <c:pt idx="2213" formatCode="General">
                  <c:v>7.1107761749306924E-3</c:v>
                </c:pt>
                <c:pt idx="2214" formatCode="General">
                  <c:v>7.1022143305121454E-3</c:v>
                </c:pt>
                <c:pt idx="2215" formatCode="General">
                  <c:v>7.093667884200845E-3</c:v>
                </c:pt>
                <c:pt idx="2216" formatCode="General">
                  <c:v>7.083548805449741E-3</c:v>
                </c:pt>
                <c:pt idx="2217" formatCode="General">
                  <c:v>7.0734456729482902E-3</c:v>
                </c:pt>
                <c:pt idx="2218" formatCode="General">
                  <c:v>7.0713176132236088E-3</c:v>
                </c:pt>
                <c:pt idx="2219" formatCode="General">
                  <c:v>7.0739679239253828E-3</c:v>
                </c:pt>
                <c:pt idx="2220" formatCode="General">
                  <c:v>7.0766092955707963E-3</c:v>
                </c:pt>
                <c:pt idx="2221" formatCode="General">
                  <c:v>7.1419999947348453E-3</c:v>
                </c:pt>
                <c:pt idx="2222" formatCode="General">
                  <c:v>7.1396876285323681E-3</c:v>
                </c:pt>
                <c:pt idx="2223" formatCode="General">
                  <c:v>7.1294960561542565E-3</c:v>
                </c:pt>
                <c:pt idx="2224" formatCode="General">
                  <c:v>7.131950986418438E-3</c:v>
                </c:pt>
                <c:pt idx="2225" formatCode="General">
                  <c:v>7.1217715982792446E-3</c:v>
                </c:pt>
                <c:pt idx="2226" formatCode="General">
                  <c:v>7.1116082432852515E-3</c:v>
                </c:pt>
                <c:pt idx="2227" formatCode="General">
                  <c:v>7.1056841254410448E-3</c:v>
                </c:pt>
                <c:pt idx="2228" formatCode="General">
                  <c:v>7.095546113575278E-3</c:v>
                </c:pt>
                <c:pt idx="2229" formatCode="General">
                  <c:v>7.1186890876005814E-3</c:v>
                </c:pt>
                <c:pt idx="2230" formatCode="General">
                  <c:v>7.1164392165566775E-3</c:v>
                </c:pt>
                <c:pt idx="2231" formatCode="General">
                  <c:v>7.124729889727538E-3</c:v>
                </c:pt>
                <c:pt idx="2232" formatCode="General">
                  <c:v>7.1187773299613922E-3</c:v>
                </c:pt>
                <c:pt idx="2233" formatCode="General">
                  <c:v>7.1102011013438665E-3</c:v>
                </c:pt>
                <c:pt idx="2234" formatCode="General">
                  <c:v>7.1000559731911181E-3</c:v>
                </c:pt>
                <c:pt idx="2235" formatCode="General">
                  <c:v>7.091513409560722E-3</c:v>
                </c:pt>
                <c:pt idx="2236" formatCode="General">
                  <c:v>7.0829862170320229E-3</c:v>
                </c:pt>
                <c:pt idx="2237" formatCode="General">
                  <c:v>7.0771242513759502E-3</c:v>
                </c:pt>
                <c:pt idx="2238" formatCode="General">
                  <c:v>7.0924558938639413E-3</c:v>
                </c:pt>
                <c:pt idx="2239" formatCode="General">
                  <c:v>7.0839270051706593E-3</c:v>
                </c:pt>
                <c:pt idx="2240" formatCode="General">
                  <c:v>7.0754134684230573E-3</c:v>
                </c:pt>
                <c:pt idx="2241" formatCode="General">
                  <c:v>7.0669152621136589E-3</c:v>
                </c:pt>
                <c:pt idx="2242" formatCode="General">
                  <c:v>7.05683834645015E-3</c:v>
                </c:pt>
                <c:pt idx="2243" formatCode="General">
                  <c:v>7.0467773163046307E-3</c:v>
                </c:pt>
                <c:pt idx="2244" formatCode="General">
                  <c:v>7.0383307206999543E-3</c:v>
                </c:pt>
                <c:pt idx="2245" formatCode="General">
                  <c:v>7.0282988721273726E-3</c:v>
                </c:pt>
                <c:pt idx="2246" formatCode="General">
                  <c:v>7.0198856173615144E-3</c:v>
                </c:pt>
                <c:pt idx="2247" formatCode="General">
                  <c:v>7.0098828591208667E-3</c:v>
                </c:pt>
                <c:pt idx="2248" formatCode="General">
                  <c:v>7.0015028619219129E-3</c:v>
                </c:pt>
                <c:pt idx="2249" formatCode="General">
                  <c:v>7.0172273155801532E-3</c:v>
                </c:pt>
                <c:pt idx="2250" formatCode="General">
                  <c:v>7.0088340514616746E-3</c:v>
                </c:pt>
                <c:pt idx="2251" formatCode="General">
                  <c:v>7.0004559491968731E-3</c:v>
                </c:pt>
                <c:pt idx="2252" formatCode="General">
                  <c:v>6.9899473779246688E-3</c:v>
                </c:pt>
                <c:pt idx="2253" formatCode="General">
                  <c:v>6.9816034156286386E-3</c:v>
                </c:pt>
                <c:pt idx="2254" formatCode="General">
                  <c:v>6.973274546033457E-3</c:v>
                </c:pt>
                <c:pt idx="2255" formatCode="General">
                  <c:v>6.9762581819106323E-3</c:v>
                </c:pt>
                <c:pt idx="2256" formatCode="General">
                  <c:v>6.9743941447277706E-3</c:v>
                </c:pt>
                <c:pt idx="2257" formatCode="General">
                  <c:v>6.9660783203288031E-3</c:v>
                </c:pt>
                <c:pt idx="2258" formatCode="General">
                  <c:v>6.9556213542328552E-3</c:v>
                </c:pt>
                <c:pt idx="2259" formatCode="General">
                  <c:v>6.947339520866222E-3</c:v>
                </c:pt>
                <c:pt idx="2260" formatCode="General">
                  <c:v>6.9417742572727859E-3</c:v>
                </c:pt>
                <c:pt idx="2261" formatCode="General">
                  <c:v>6.9362212442668188E-3</c:v>
                </c:pt>
                <c:pt idx="2262" formatCode="General">
                  <c:v>6.9306804611069814E-3</c:v>
                </c:pt>
                <c:pt idx="2263" formatCode="General">
                  <c:v>6.9224438357424166E-3</c:v>
                </c:pt>
                <c:pt idx="2264" formatCode="General">
                  <c:v>6.9385854446732259E-3</c:v>
                </c:pt>
                <c:pt idx="2265" formatCode="General">
                  <c:v>6.9287109962179877E-3</c:v>
                </c:pt>
                <c:pt idx="2266" formatCode="General">
                  <c:v>6.9188521418588455E-3</c:v>
                </c:pt>
                <c:pt idx="2267" formatCode="General">
                  <c:v>6.9106369761420703E-3</c:v>
                </c:pt>
                <c:pt idx="2268" formatCode="General">
                  <c:v>6.9051526200203531E-3</c:v>
                </c:pt>
                <c:pt idx="2269" formatCode="General">
                  <c:v>6.894787111119286E-3</c:v>
                </c:pt>
                <c:pt idx="2270" formatCode="General">
                  <c:v>6.8849818474512811E-3</c:v>
                </c:pt>
                <c:pt idx="2271" formatCode="General">
                  <c:v>6.8833688056513754E-3</c:v>
                </c:pt>
                <c:pt idx="2272" formatCode="General">
                  <c:v>6.8752180922695529E-3</c:v>
                </c:pt>
                <c:pt idx="2273" formatCode="General">
                  <c:v>6.867082200237724E-3</c:v>
                </c:pt>
                <c:pt idx="2274" formatCode="General">
                  <c:v>6.8589611087239233E-3</c:v>
                </c:pt>
                <c:pt idx="2275" formatCode="General">
                  <c:v>6.850854796922377E-3</c:v>
                </c:pt>
                <c:pt idx="2276" formatCode="General">
                  <c:v>6.8405707959328073E-3</c:v>
                </c:pt>
                <c:pt idx="2277" formatCode="General">
                  <c:v>6.8440140698077384E-3</c:v>
                </c:pt>
                <c:pt idx="2278" formatCode="General">
                  <c:v>6.8425146694737248E-3</c:v>
                </c:pt>
                <c:pt idx="2279" formatCode="General">
                  <c:v>6.8327920340778133E-3</c:v>
                </c:pt>
                <c:pt idx="2280" formatCode="General">
                  <c:v>6.8313238716967853E-3</c:v>
                </c:pt>
                <c:pt idx="2281" formatCode="General">
                  <c:v>6.8260153004878563E-3</c:v>
                </c:pt>
                <c:pt idx="2282" formatCode="General">
                  <c:v>6.815768586729368E-3</c:v>
                </c:pt>
                <c:pt idx="2283" formatCode="General">
                  <c:v>6.8055372545863923E-3</c:v>
                </c:pt>
                <c:pt idx="2284" formatCode="General">
                  <c:v>6.797528323706537E-3</c:v>
                </c:pt>
                <c:pt idx="2285" formatCode="General">
                  <c:v>6.7873243725092309E-3</c:v>
                </c:pt>
                <c:pt idx="2286" formatCode="General">
                  <c:v>6.7776890472523782E-3</c:v>
                </c:pt>
                <c:pt idx="2287" formatCode="General">
                  <c:v>6.7946123962137174E-3</c:v>
                </c:pt>
                <c:pt idx="2288" formatCode="General">
                  <c:v>6.7893856380335897E-3</c:v>
                </c:pt>
                <c:pt idx="2289" formatCode="General">
                  <c:v>6.7930089113669634E-3</c:v>
                </c:pt>
                <c:pt idx="2290" formatCode="General">
                  <c:v>6.7833645899141558E-3</c:v>
                </c:pt>
                <c:pt idx="2291" formatCode="General">
                  <c:v>6.8661119313787877E-3</c:v>
                </c:pt>
                <c:pt idx="2292" formatCode="General">
                  <c:v>6.8579926053517646E-3</c:v>
                </c:pt>
                <c:pt idx="2293" formatCode="General">
                  <c:v>6.8498880565549605E-3</c:v>
                </c:pt>
                <c:pt idx="2294" formatCode="General">
                  <c:v>6.9056283919837671E-3</c:v>
                </c:pt>
                <c:pt idx="2295" formatCode="General">
                  <c:v>6.9088450827694626E-3</c:v>
                </c:pt>
                <c:pt idx="2296" formatCode="General">
                  <c:v>6.9006480823597038E-3</c:v>
                </c:pt>
                <c:pt idx="2297" formatCode="General">
                  <c:v>6.9038820329366092E-3</c:v>
                </c:pt>
                <c:pt idx="2298" formatCode="General">
                  <c:v>6.898412597353889E-3</c:v>
                </c:pt>
                <c:pt idx="2299" formatCode="General">
                  <c:v>6.901654299821227E-3</c:v>
                </c:pt>
                <c:pt idx="2300" formatCode="General">
                  <c:v>6.896189786977887E-3</c:v>
                </c:pt>
                <c:pt idx="2301" formatCode="General">
                  <c:v>6.8945457629407359E-3</c:v>
                </c:pt>
                <c:pt idx="2302" formatCode="General">
                  <c:v>6.8863747351892053E-3</c:v>
                </c:pt>
                <c:pt idx="2303" formatCode="General">
                  <c:v>6.8956428650613745E-3</c:v>
                </c:pt>
                <c:pt idx="2304" formatCode="General">
                  <c:v>6.887469843919785E-3</c:v>
                </c:pt>
                <c:pt idx="2305" formatCode="General">
                  <c:v>6.8820366991430458E-3</c:v>
                </c:pt>
                <c:pt idx="2306" formatCode="General">
                  <c:v>6.885335274405064E-3</c:v>
                </c:pt>
                <c:pt idx="2307" formatCode="General">
                  <c:v>6.9190402741596876E-3</c:v>
                </c:pt>
                <c:pt idx="2308" formatCode="General">
                  <c:v>6.9135373695740901E-3</c:v>
                </c:pt>
                <c:pt idx="2309" formatCode="General">
                  <c:v>6.9167266798403947E-3</c:v>
                </c:pt>
                <c:pt idx="2310" formatCode="General">
                  <c:v>6.9501859428165724E-3</c:v>
                </c:pt>
                <c:pt idx="2311" formatCode="General">
                  <c:v>6.9591787867395614E-3</c:v>
                </c:pt>
                <c:pt idx="2312" formatCode="General">
                  <c:v>6.9573614882114977E-3</c:v>
                </c:pt>
                <c:pt idx="2313" formatCode="General">
                  <c:v>7.024219831484174E-3</c:v>
                </c:pt>
                <c:pt idx="2314" formatCode="General">
                  <c:v>7.0222250923971741E-3</c:v>
                </c:pt>
                <c:pt idx="2315" formatCode="General">
                  <c:v>7.020235773287648E-3</c:v>
                </c:pt>
                <c:pt idx="2316" formatCode="General">
                  <c:v>7.0102324627368809E-3</c:v>
                </c:pt>
                <c:pt idx="2317" formatCode="General">
                  <c:v>7.0259112650292678E-3</c:v>
                </c:pt>
                <c:pt idx="2318" formatCode="General">
                  <c:v>7.0239119311643538E-3</c:v>
                </c:pt>
                <c:pt idx="2319" formatCode="General">
                  <c:v>7.0395193586141021E-3</c:v>
                </c:pt>
                <c:pt idx="2320" formatCode="General">
                  <c:v>7.0310858551081426E-3</c:v>
                </c:pt>
                <c:pt idx="2321" formatCode="General">
                  <c:v>7.0466559300845751E-3</c:v>
                </c:pt>
                <c:pt idx="2322" formatCode="General">
                  <c:v>7.0360780067879516E-3</c:v>
                </c:pt>
                <c:pt idx="2323" formatCode="General">
                  <c:v>7.0276507124680211E-3</c:v>
                </c:pt>
                <c:pt idx="2324" formatCode="General">
                  <c:v>7.0256466544256933E-3</c:v>
                </c:pt>
                <c:pt idx="2325" formatCode="General">
                  <c:v>7.091659310775187E-3</c:v>
                </c:pt>
                <c:pt idx="2326" formatCode="General">
                  <c:v>7.0815433970825943E-3</c:v>
                </c:pt>
                <c:pt idx="2327" formatCode="General">
                  <c:v>7.0714434250801865E-3</c:v>
                </c:pt>
                <c:pt idx="2328" formatCode="General">
                  <c:v>7.065606568283255E-3</c:v>
                </c:pt>
                <c:pt idx="2329" formatCode="General">
                  <c:v>7.0555317155572466E-3</c:v>
                </c:pt>
                <c:pt idx="2330" formatCode="General">
                  <c:v>7.0454727453781608E-3</c:v>
                </c:pt>
                <c:pt idx="2331" formatCode="General">
                  <c:v>7.0482104216069543E-3</c:v>
                </c:pt>
                <c:pt idx="2332" formatCode="General">
                  <c:v>7.0424241804088409E-3</c:v>
                </c:pt>
                <c:pt idx="2333" formatCode="General">
                  <c:v>7.0323858769123808E-3</c:v>
                </c:pt>
                <c:pt idx="2334" formatCode="General">
                  <c:v>7.0983158402843222E-3</c:v>
                </c:pt>
                <c:pt idx="2335" formatCode="General">
                  <c:v>7.1135384658498916E-3</c:v>
                </c:pt>
                <c:pt idx="2336" formatCode="General">
                  <c:v>7.1033880801073127E-3</c:v>
                </c:pt>
                <c:pt idx="2337" formatCode="General">
                  <c:v>7.0927249946660716E-3</c:v>
                </c:pt>
                <c:pt idx="2338" formatCode="General">
                  <c:v>7.0953032075036044E-3</c:v>
                </c:pt>
                <c:pt idx="2339" formatCode="General">
                  <c:v>7.0867691950275693E-3</c:v>
                </c:pt>
                <c:pt idx="2340" formatCode="General">
                  <c:v>7.1399671379300438E-3</c:v>
                </c:pt>
                <c:pt idx="2341" formatCode="General">
                  <c:v>7.1549768230602098E-3</c:v>
                </c:pt>
                <c:pt idx="2342" formatCode="General">
                  <c:v>7.1526297442628187E-3</c:v>
                </c:pt>
                <c:pt idx="2343" formatCode="General">
                  <c:v>7.150288939737866E-3</c:v>
                </c:pt>
                <c:pt idx="2344" formatCode="General">
                  <c:v>7.1442810713165843E-3</c:v>
                </c:pt>
                <c:pt idx="2345" formatCode="General">
                  <c:v>7.1335566003147772E-3</c:v>
                </c:pt>
                <c:pt idx="2346" formatCode="General">
                  <c:v>7.1233746834337471E-3</c:v>
                </c:pt>
                <c:pt idx="2347" formatCode="General">
                  <c:v>7.1174250596647021E-3</c:v>
                </c:pt>
                <c:pt idx="2348" formatCode="General">
                  <c:v>7.1325497728023787E-3</c:v>
                </c:pt>
                <c:pt idx="2349" formatCode="General">
                  <c:v>7.1239487970309531E-3</c:v>
                </c:pt>
                <c:pt idx="2350" formatCode="General">
                  <c:v>7.1264222807332009E-3</c:v>
                </c:pt>
                <c:pt idx="2351" formatCode="General">
                  <c:v>7.1241516575491718E-3</c:v>
                </c:pt>
                <c:pt idx="2352" formatCode="General">
                  <c:v>7.115565770143743E-3</c:v>
                </c:pt>
                <c:pt idx="2353" formatCode="General">
                  <c:v>7.1475088247971823E-3</c:v>
                </c:pt>
                <c:pt idx="2354" formatCode="General">
                  <c:v>7.1415069665548845E-3</c:v>
                </c:pt>
                <c:pt idx="2355" formatCode="General">
                  <c:v>7.2191147925553777E-3</c:v>
                </c:pt>
                <c:pt idx="2356" formatCode="General">
                  <c:v>7.2212721547472236E-3</c:v>
                </c:pt>
                <c:pt idx="2357" formatCode="General">
                  <c:v>7.2187485908797805E-3</c:v>
                </c:pt>
                <c:pt idx="2358" formatCode="General">
                  <c:v>7.2209071607848433E-3</c:v>
                </c:pt>
                <c:pt idx="2359" formatCode="General">
                  <c:v>7.2355079796790917E-3</c:v>
                </c:pt>
                <c:pt idx="2360" formatCode="General">
                  <c:v>7.2267224934148269E-3</c:v>
                </c:pt>
                <c:pt idx="2361" formatCode="General">
                  <c:v>7.2163939362286291E-3</c:v>
                </c:pt>
                <c:pt idx="2362" formatCode="General">
                  <c:v>7.2060816272443663E-3</c:v>
                </c:pt>
                <c:pt idx="2363" formatCode="General">
                  <c:v>7.203598377287096E-3</c:v>
                </c:pt>
                <c:pt idx="2364" formatCode="General">
                  <c:v>7.3091486571631257E-3</c:v>
                </c:pt>
                <c:pt idx="2365" formatCode="General">
                  <c:v>7.3063933051973054E-3</c:v>
                </c:pt>
                <c:pt idx="2366" formatCode="General">
                  <c:v>7.2959394858264351E-3</c:v>
                </c:pt>
                <c:pt idx="2367" formatCode="General">
                  <c:v>7.2855020953877152E-3</c:v>
                </c:pt>
                <c:pt idx="2368" formatCode="General">
                  <c:v>7.2750811101700502E-3</c:v>
                </c:pt>
                <c:pt idx="2369" formatCode="General">
                  <c:v>7.2770546750779899E-3</c:v>
                </c:pt>
                <c:pt idx="2370" formatCode="General">
                  <c:v>7.2666469688462366E-3</c:v>
                </c:pt>
                <c:pt idx="2371" formatCode="General">
                  <c:v>7.257805845800277E-3</c:v>
                </c:pt>
                <c:pt idx="2372" formatCode="General">
                  <c:v>7.2515666209617543E-3</c:v>
                </c:pt>
                <c:pt idx="2373" formatCode="General">
                  <c:v>7.2411989893160604E-3</c:v>
                </c:pt>
                <c:pt idx="2374" formatCode="General">
                  <c:v>7.2324033290783307E-3</c:v>
                </c:pt>
                <c:pt idx="2375" formatCode="General">
                  <c:v>7.2959396201394055E-3</c:v>
                </c:pt>
                <c:pt idx="2376" formatCode="General">
                  <c:v>7.284987490442092E-3</c:v>
                </c:pt>
                <c:pt idx="2377" formatCode="General">
                  <c:v>7.2745673141218561E-3</c:v>
                </c:pt>
                <c:pt idx="2378" formatCode="General">
                  <c:v>7.2636472669635466E-3</c:v>
                </c:pt>
                <c:pt idx="2379" formatCode="General">
                  <c:v>7.2532606394648752E-3</c:v>
                </c:pt>
                <c:pt idx="2380" formatCode="General">
                  <c:v>7.2470311531204548E-3</c:v>
                </c:pt>
                <c:pt idx="2381" formatCode="General">
                  <c:v>7.2382250692207334E-3</c:v>
                </c:pt>
                <c:pt idx="2382" formatCode="General">
                  <c:v>7.22787841944214E-3</c:v>
                </c:pt>
                <c:pt idx="2383" formatCode="General">
                  <c:v>7.2796290954209126E-3</c:v>
                </c:pt>
                <c:pt idx="2384" formatCode="General">
                  <c:v>7.281587791656296E-3</c:v>
                </c:pt>
                <c:pt idx="2385" formatCode="General">
                  <c:v>7.3220527316658415E-3</c:v>
                </c:pt>
                <c:pt idx="2386" formatCode="General">
                  <c:v>7.3115743063090948E-3</c:v>
                </c:pt>
                <c:pt idx="2387" formatCode="General">
                  <c:v>7.3026530439402144E-3</c:v>
                </c:pt>
                <c:pt idx="2388" formatCode="General">
                  <c:v>7.3245310604658359E-3</c:v>
                </c:pt>
                <c:pt idx="2389" formatCode="General">
                  <c:v>7.315586715360675E-3</c:v>
                </c:pt>
                <c:pt idx="2390" formatCode="General">
                  <c:v>7.312814476177534E-3</c:v>
                </c:pt>
                <c:pt idx="2391" formatCode="General">
                  <c:v>7.3023505665164232E-3</c:v>
                </c:pt>
                <c:pt idx="2392" formatCode="General">
                  <c:v>7.291388813176391E-3</c:v>
                </c:pt>
                <c:pt idx="2393" formatCode="General">
                  <c:v>7.322046009991953E-3</c:v>
                </c:pt>
                <c:pt idx="2394" formatCode="General">
                  <c:v>7.372857024188233E-3</c:v>
                </c:pt>
                <c:pt idx="2395" formatCode="General">
                  <c:v>7.3867072256198433E-3</c:v>
                </c:pt>
                <c:pt idx="2396" formatCode="General">
                  <c:v>7.3801933108905305E-3</c:v>
                </c:pt>
                <c:pt idx="2397" formatCode="General">
                  <c:v>7.3772523032762678E-3</c:v>
                </c:pt>
                <c:pt idx="2398" formatCode="General">
                  <c:v>7.3707584407275489E-3</c:v>
                </c:pt>
                <c:pt idx="2399" formatCode="General">
                  <c:v>7.3780143501881142E-3</c:v>
                </c:pt>
                <c:pt idx="2400" formatCode="General">
                  <c:v>7.3796538173770045E-3</c:v>
                </c:pt>
                <c:pt idx="2401" formatCode="General">
                  <c:v>7.3690849223586779E-3</c:v>
                </c:pt>
                <c:pt idx="2402" formatCode="General">
                  <c:v>7.3707531742119277E-3</c:v>
                </c:pt>
                <c:pt idx="2403" formatCode="General">
                  <c:v>7.3601982546728818E-3</c:v>
                </c:pt>
                <c:pt idx="2404" formatCode="General">
                  <c:v>7.4106343043659545E-3</c:v>
                </c:pt>
                <c:pt idx="2405" formatCode="General">
                  <c:v>7.4000167763773571E-3</c:v>
                </c:pt>
                <c:pt idx="2406" formatCode="General">
                  <c:v>7.4137350603993351E-3</c:v>
                </c:pt>
                <c:pt idx="2407" formatCode="General">
                  <c:v>7.4071639068645535E-3</c:v>
                </c:pt>
                <c:pt idx="2408" formatCode="General">
                  <c:v>7.4006066583576441E-3</c:v>
                </c:pt>
                <c:pt idx="2409" formatCode="General">
                  <c:v>7.3900048697543037E-3</c:v>
                </c:pt>
                <c:pt idx="2410" formatCode="General">
                  <c:v>7.5078848858428386E-3</c:v>
                </c:pt>
                <c:pt idx="2411" formatCode="General">
                  <c:v>7.5370239785136767E-3</c:v>
                </c:pt>
                <c:pt idx="2412" formatCode="General">
                  <c:v>7.5659639347099763E-3</c:v>
                </c:pt>
                <c:pt idx="2413" formatCode="General">
                  <c:v>7.5947072906431407E-3</c:v>
                </c:pt>
                <c:pt idx="2414" formatCode="General">
                  <c:v>7.5877559326889546E-3</c:v>
                </c:pt>
                <c:pt idx="2415" formatCode="General">
                  <c:v>7.6079772590205777E-3</c:v>
                </c:pt>
                <c:pt idx="2416" formatCode="General">
                  <c:v>7.5965567212950454E-3</c:v>
                </c:pt>
                <c:pt idx="2417" formatCode="General">
                  <c:v>7.5871306168928832E-3</c:v>
                </c:pt>
                <c:pt idx="2418" formatCode="General">
                  <c:v>7.6157309133660965E-3</c:v>
                </c:pt>
                <c:pt idx="2419" formatCode="General">
                  <c:v>7.6749826887599947E-3</c:v>
                </c:pt>
                <c:pt idx="2420" formatCode="General">
                  <c:v>7.667864317718937E-3</c:v>
                </c:pt>
                <c:pt idx="2421" formatCode="General">
                  <c:v>7.7807297064839912E-3</c:v>
                </c:pt>
                <c:pt idx="2422" formatCode="General">
                  <c:v>7.8080494043689533E-3</c:v>
                </c:pt>
                <c:pt idx="2423" formatCode="General">
                  <c:v>7.835192313821222E-3</c:v>
                </c:pt>
                <c:pt idx="2424" formatCode="General">
                  <c:v>7.8406675658887291E-3</c:v>
                </c:pt>
                <c:pt idx="2425" formatCode="General">
                  <c:v>7.8365578971346314E-3</c:v>
                </c:pt>
                <c:pt idx="2426" formatCode="General">
                  <c:v>7.8482421443351082E-3</c:v>
                </c:pt>
                <c:pt idx="2427" formatCode="General">
                  <c:v>7.8484151293015444E-3</c:v>
                </c:pt>
                <c:pt idx="2428" formatCode="General">
                  <c:v>7.8442862761199522E-3</c:v>
                </c:pt>
                <c:pt idx="2429" formatCode="General">
                  <c:v>7.9257951462410794E-3</c:v>
                </c:pt>
                <c:pt idx="2430" formatCode="General">
                  <c:v>7.9214754947596801E-3</c:v>
                </c:pt>
                <c:pt idx="2431" formatCode="General">
                  <c:v>7.9327816490834986E-3</c:v>
                </c:pt>
                <c:pt idx="2432" formatCode="General">
                  <c:v>7.9511154951968713E-3</c:v>
                </c:pt>
                <c:pt idx="2433" formatCode="General">
                  <c:v>7.9862742818604671E-3</c:v>
                </c:pt>
                <c:pt idx="2434" formatCode="General">
                  <c:v>7.9972954912514386E-3</c:v>
                </c:pt>
                <c:pt idx="2435" formatCode="General">
                  <c:v>8.0642646886661291E-3</c:v>
                </c:pt>
                <c:pt idx="2436" formatCode="General">
                  <c:v>8.0521592057013393E-3</c:v>
                </c:pt>
                <c:pt idx="2437" formatCode="General">
                  <c:v>8.051723794960863E-3</c:v>
                </c:pt>
                <c:pt idx="2438" formatCode="General">
                  <c:v>8.0401035628981758E-3</c:v>
                </c:pt>
                <c:pt idx="2439" formatCode="General">
                  <c:v>8.0280343488441531E-3</c:v>
                </c:pt>
                <c:pt idx="2440" formatCode="General">
                  <c:v>8.0276701165221589E-3</c:v>
                </c:pt>
                <c:pt idx="2441" formatCode="General">
                  <c:v>8.0622674873266128E-3</c:v>
                </c:pt>
                <c:pt idx="2442" formatCode="General">
                  <c:v>8.0799230544660611E-3</c:v>
                </c:pt>
                <c:pt idx="2443" formatCode="General">
                  <c:v>8.0696530964096524E-3</c:v>
                </c:pt>
                <c:pt idx="2444" formatCode="General">
                  <c:v>8.0951493620009703E-3</c:v>
                </c:pt>
                <c:pt idx="2445" formatCode="General">
                  <c:v>8.083461440714949E-3</c:v>
                </c:pt>
                <c:pt idx="2446" formatCode="General">
                  <c:v>8.0940608977777551E-3</c:v>
                </c:pt>
                <c:pt idx="2447" formatCode="General">
                  <c:v>8.0823746727978416E-3</c:v>
                </c:pt>
                <c:pt idx="2448" formatCode="General">
                  <c:v>8.2034325748694716E-3</c:v>
                </c:pt>
                <c:pt idx="2449" formatCode="General">
                  <c:v>8.2025555220552014E-3</c:v>
                </c:pt>
                <c:pt idx="2450" formatCode="General">
                  <c:v>8.3897301113397601E-3</c:v>
                </c:pt>
                <c:pt idx="2451" formatCode="General">
                  <c:v>8.3932358853482554E-3</c:v>
                </c:pt>
                <c:pt idx="2452" formatCode="General">
                  <c:v>8.3810840230376174E-3</c:v>
                </c:pt>
                <c:pt idx="2453" formatCode="General">
                  <c:v>8.3904315558267183E-3</c:v>
                </c:pt>
                <c:pt idx="2454" formatCode="General">
                  <c:v>8.3997406905173995E-3</c:v>
                </c:pt>
                <c:pt idx="2455" formatCode="General">
                  <c:v>8.4232699551260917E-3</c:v>
                </c:pt>
                <c:pt idx="2456" formatCode="General">
                  <c:v>8.4177563701213817E-3</c:v>
                </c:pt>
                <c:pt idx="2457" formatCode="General">
                  <c:v>8.4122557283881332E-3</c:v>
                </c:pt>
                <c:pt idx="2458" formatCode="General">
                  <c:v>8.4107816700042561E-3</c:v>
                </c:pt>
                <c:pt idx="2459" formatCode="General">
                  <c:v>8.3999419376313625E-3</c:v>
                </c:pt>
                <c:pt idx="2460" formatCode="General">
                  <c:v>8.4625556117470455E-3</c:v>
                </c:pt>
                <c:pt idx="2461" formatCode="General">
                  <c:v>8.4857234776691669E-3</c:v>
                </c:pt>
                <c:pt idx="2462" formatCode="General">
                  <c:v>8.4769676436003503E-3</c:v>
                </c:pt>
                <c:pt idx="2463" formatCode="General">
                  <c:v>8.4801770906836223E-3</c:v>
                </c:pt>
                <c:pt idx="2464" formatCode="General">
                  <c:v>8.4678901314841869E-3</c:v>
                </c:pt>
                <c:pt idx="2465" formatCode="General">
                  <c:v>8.5298035023704151E-3</c:v>
                </c:pt>
                <c:pt idx="2466" formatCode="General">
                  <c:v>8.5240410103238871E-3</c:v>
                </c:pt>
                <c:pt idx="2467" formatCode="General">
                  <c:v>8.5551912497761513E-3</c:v>
                </c:pt>
                <c:pt idx="2468" formatCode="General">
                  <c:v>8.5493697679001855E-3</c:v>
                </c:pt>
                <c:pt idx="2469" formatCode="General">
                  <c:v>8.6222066930688249E-3</c:v>
                </c:pt>
                <c:pt idx="2470" formatCode="General">
                  <c:v>8.6096992347716086E-3</c:v>
                </c:pt>
                <c:pt idx="2471" formatCode="General">
                  <c:v>8.6493953632891078E-3</c:v>
                </c:pt>
                <c:pt idx="2472" formatCode="General">
                  <c:v>8.6433560628980024E-3</c:v>
                </c:pt>
                <c:pt idx="2473" formatCode="General">
                  <c:v>8.6308157909867102E-3</c:v>
                </c:pt>
                <c:pt idx="2474" formatCode="General">
                  <c:v>8.702729932285139E-3</c:v>
                </c:pt>
                <c:pt idx="2475" formatCode="General">
                  <c:v>8.8283801316815114E-3</c:v>
                </c:pt>
                <c:pt idx="2476" formatCode="General">
                  <c:v>8.8151276146304566E-3</c:v>
                </c:pt>
                <c:pt idx="2477" formatCode="General">
                  <c:v>8.8125396701310681E-3</c:v>
                </c:pt>
                <c:pt idx="2478" formatCode="General">
                  <c:v>8.8507272509845709E-3</c:v>
                </c:pt>
                <c:pt idx="2479" formatCode="General">
                  <c:v>8.8582090036703771E-3</c:v>
                </c:pt>
                <c:pt idx="2480" formatCode="General">
                  <c:v>8.8720044607996443E-3</c:v>
                </c:pt>
                <c:pt idx="2481" formatCode="General">
                  <c:v>8.9009171304417541E-3</c:v>
                </c:pt>
                <c:pt idx="2482" formatCode="General">
                  <c:v>8.9949233896516583E-3</c:v>
                </c:pt>
                <c:pt idx="2483" formatCode="General">
                  <c:v>9.0413450794306818E-3</c:v>
                </c:pt>
                <c:pt idx="2484" formatCode="General">
                  <c:v>9.0381515301973855E-3</c:v>
                </c:pt>
                <c:pt idx="2485" formatCode="General">
                  <c:v>9.0747241574364625E-3</c:v>
                </c:pt>
                <c:pt idx="2486" formatCode="General">
                  <c:v>9.1110409217586251E-3</c:v>
                </c:pt>
                <c:pt idx="2487" formatCode="General">
                  <c:v>9.1778011243394443E-3</c:v>
                </c:pt>
                <c:pt idx="2488" formatCode="General">
                  <c:v>9.1971102732049826E-3</c:v>
                </c:pt>
                <c:pt idx="2489" formatCode="General">
                  <c:v>9.1869786581530791E-3</c:v>
                </c:pt>
                <c:pt idx="2490" formatCode="General">
                  <c:v>9.3195962967697298E-3</c:v>
                </c:pt>
                <c:pt idx="2491" formatCode="General">
                  <c:v>9.3092325413730963E-3</c:v>
                </c:pt>
                <c:pt idx="2492" formatCode="General">
                  <c:v>9.2952582039355792E-3</c:v>
                </c:pt>
                <c:pt idx="2493" formatCode="General">
                  <c:v>9.2877672022180988E-3</c:v>
                </c:pt>
                <c:pt idx="2494" formatCode="General">
                  <c:v>9.2883707798402625E-3</c:v>
                </c:pt>
                <c:pt idx="2495" formatCode="General">
                  <c:v>9.2808949055874484E-3</c:v>
                </c:pt>
                <c:pt idx="2496" formatCode="General">
                  <c:v>9.3250525584477727E-3</c:v>
                </c:pt>
                <c:pt idx="2497" formatCode="General">
                  <c:v>9.3146784916152588E-3</c:v>
                </c:pt>
                <c:pt idx="2498" formatCode="General">
                  <c:v>9.3010991660100809E-3</c:v>
                </c:pt>
                <c:pt idx="2499" formatCode="General">
                  <c:v>9.3358670919666369E-3</c:v>
                </c:pt>
                <c:pt idx="2500" formatCode="General">
                  <c:v>9.3475632715584751E-3</c:v>
                </c:pt>
                <c:pt idx="2501" formatCode="General">
                  <c:v>9.3335313948388048E-3</c:v>
                </c:pt>
                <c:pt idx="2502" formatCode="General">
                  <c:v>9.3520566654370901E-3</c:v>
                </c:pt>
                <c:pt idx="2503" formatCode="General">
                  <c:v>9.3524638989907708E-3</c:v>
                </c:pt>
                <c:pt idx="2504" formatCode="General">
                  <c:v>9.3528698931921363E-3</c:v>
                </c:pt>
                <c:pt idx="2505" formatCode="General">
                  <c:v>9.3424432946238936E-3</c:v>
                </c:pt>
                <c:pt idx="2506" formatCode="General">
                  <c:v>9.348096221858393E-3</c:v>
                </c:pt>
                <c:pt idx="2507" formatCode="General">
                  <c:v>9.4017148576312284E-3</c:v>
                </c:pt>
                <c:pt idx="2508" formatCode="General">
                  <c:v>9.3911961718095953E-3</c:v>
                </c:pt>
                <c:pt idx="2509" formatCode="General">
                  <c:v>9.3774986985229146E-3</c:v>
                </c:pt>
                <c:pt idx="2510" formatCode="General">
                  <c:v>9.3670256429283106E-3</c:v>
                </c:pt>
                <c:pt idx="2511" formatCode="General">
                  <c:v>9.3533654845243119E-3</c:v>
                </c:pt>
                <c:pt idx="2512" formatCode="General">
                  <c:v>9.3397264172688406E-3</c:v>
                </c:pt>
                <c:pt idx="2513" formatCode="General">
                  <c:v>9.3658314142835795E-3</c:v>
                </c:pt>
                <c:pt idx="2514" formatCode="General">
                  <c:v>9.3581858117125893E-3</c:v>
                </c:pt>
                <c:pt idx="2515" formatCode="General">
                  <c:v>9.3477491815666079E-3</c:v>
                </c:pt>
                <c:pt idx="2516" formatCode="General">
                  <c:v>9.3341187863233629E-3</c:v>
                </c:pt>
                <c:pt idx="2517" formatCode="General">
                  <c:v>9.3398017214844122E-3</c:v>
                </c:pt>
                <c:pt idx="2518" formatCode="General">
                  <c:v>9.326183598238523E-3</c:v>
                </c:pt>
                <c:pt idx="2519" formatCode="General">
                  <c:v>9.3523669413966577E-3</c:v>
                </c:pt>
                <c:pt idx="2520" formatCode="General">
                  <c:v>9.3383278537599815E-3</c:v>
                </c:pt>
                <c:pt idx="2521" formatCode="General">
                  <c:v>9.3307424143524911E-3</c:v>
                </c:pt>
                <c:pt idx="2522" formatCode="General">
                  <c:v>9.3183456547279667E-3</c:v>
                </c:pt>
                <c:pt idx="2523" formatCode="General">
                  <c:v>9.3188556724398634E-3</c:v>
                </c:pt>
                <c:pt idx="2524" formatCode="General">
                  <c:v>9.3113128951095477E-3</c:v>
                </c:pt>
                <c:pt idx="2525" formatCode="General">
                  <c:v>9.2977387674176692E-3</c:v>
                </c:pt>
                <c:pt idx="2526" formatCode="General">
                  <c:v>9.3517967444005107E-3</c:v>
                </c:pt>
                <c:pt idx="2527" formatCode="General">
                  <c:v>9.3413721712355662E-3</c:v>
                </c:pt>
                <c:pt idx="2528" formatCode="General">
                  <c:v>9.367467658839803E-3</c:v>
                </c:pt>
                <c:pt idx="2529" formatCode="General">
                  <c:v>9.3538068179961596E-3</c:v>
                </c:pt>
                <c:pt idx="2530" formatCode="General">
                  <c:v>9.3401670692994706E-3</c:v>
                </c:pt>
                <c:pt idx="2531" formatCode="General">
                  <c:v>9.3406105110843251E-3</c:v>
                </c:pt>
                <c:pt idx="2532" formatCode="General">
                  <c:v>9.3330200742106871E-3</c:v>
                </c:pt>
                <c:pt idx="2533" formatCode="General">
                  <c:v>9.3591638469738732E-3</c:v>
                </c:pt>
                <c:pt idx="2534" formatCode="General">
                  <c:v>9.377561840412425E-3</c:v>
                </c:pt>
                <c:pt idx="2535" formatCode="General">
                  <c:v>9.3958687768905657E-3</c:v>
                </c:pt>
                <c:pt idx="2536" formatCode="General">
                  <c:v>9.4140853524030347E-3</c:v>
                </c:pt>
                <c:pt idx="2537" formatCode="General">
                  <c:v>9.419481302771527E-3</c:v>
                </c:pt>
                <c:pt idx="2538" formatCode="General">
                  <c:v>9.408929170167165E-3</c:v>
                </c:pt>
                <c:pt idx="2539" formatCode="General">
                  <c:v>9.420316570308819E-3</c:v>
                </c:pt>
                <c:pt idx="2540" formatCode="General">
                  <c:v>9.4256902766842714E-3</c:v>
                </c:pt>
                <c:pt idx="2541" formatCode="General">
                  <c:v>9.4179141151533377E-3</c:v>
                </c:pt>
                <c:pt idx="2542" formatCode="General">
                  <c:v>9.4360222001415011E-3</c:v>
                </c:pt>
                <c:pt idx="2543" formatCode="General">
                  <c:v>9.4540414329893092E-3</c:v>
                </c:pt>
                <c:pt idx="2544" formatCode="General">
                  <c:v>9.4497758025483616E-3</c:v>
                </c:pt>
                <c:pt idx="2545" formatCode="General">
                  <c:v>9.4835577675402606E-3</c:v>
                </c:pt>
                <c:pt idx="2546" formatCode="General">
                  <c:v>9.4728852165790745E-3</c:v>
                </c:pt>
                <c:pt idx="2547" formatCode="General">
                  <c:v>9.525431626099836E-3</c:v>
                </c:pt>
                <c:pt idx="2548" formatCode="General">
                  <c:v>9.5253160640743281E-3</c:v>
                </c:pt>
                <c:pt idx="2549" formatCode="General">
                  <c:v>9.5125943455059044E-3</c:v>
                </c:pt>
                <c:pt idx="2550" formatCode="General">
                  <c:v>9.4998938324912068E-3</c:v>
                </c:pt>
                <c:pt idx="2551" formatCode="General">
                  <c:v>9.5049849489685489E-3</c:v>
                </c:pt>
                <c:pt idx="2552" formatCode="General">
                  <c:v>9.5005897008279584E-3</c:v>
                </c:pt>
                <c:pt idx="2553" formatCode="General">
                  <c:v>9.5005484604567883E-3</c:v>
                </c:pt>
                <c:pt idx="2554" formatCode="General">
                  <c:v>9.4898440338258127E-3</c:v>
                </c:pt>
                <c:pt idx="2555" formatCode="General">
                  <c:v>9.4898350020946286E-3</c:v>
                </c:pt>
                <c:pt idx="2556" formatCode="General">
                  <c:v>9.4755895574829239E-3</c:v>
                </c:pt>
                <c:pt idx="2557" formatCode="General">
                  <c:v>9.4866979012453948E-3</c:v>
                </c:pt>
                <c:pt idx="2558" formatCode="General">
                  <c:v>9.4787892031780781E-3</c:v>
                </c:pt>
                <c:pt idx="2559" formatCode="General">
                  <c:v>9.4649565463350363E-3</c:v>
                </c:pt>
                <c:pt idx="2560" formatCode="General">
                  <c:v>9.4511452330782869E-3</c:v>
                </c:pt>
                <c:pt idx="2561" formatCode="General">
                  <c:v>9.4405335536763071E-3</c:v>
                </c:pt>
                <c:pt idx="2562" formatCode="General">
                  <c:v>9.4267599288808627E-3</c:v>
                </c:pt>
                <c:pt idx="2563" formatCode="General">
                  <c:v>9.4189814390136517E-3</c:v>
                </c:pt>
                <c:pt idx="2564" formatCode="General">
                  <c:v>9.4148053466037319E-3</c:v>
                </c:pt>
                <c:pt idx="2565" formatCode="General">
                  <c:v>9.4106399376075855E-3</c:v>
                </c:pt>
                <c:pt idx="2566" formatCode="General">
                  <c:v>9.3981095760365032E-3</c:v>
                </c:pt>
                <c:pt idx="2567" formatCode="General">
                  <c:v>9.451295689606766E-3</c:v>
                </c:pt>
                <c:pt idx="2568" formatCode="General">
                  <c:v>9.4514025013085912E-3</c:v>
                </c:pt>
                <c:pt idx="2569" formatCode="General">
                  <c:v>9.4435704166388815E-3</c:v>
                </c:pt>
                <c:pt idx="2570" formatCode="General">
                  <c:v>9.4615526816360859E-3</c:v>
                </c:pt>
                <c:pt idx="2571" formatCode="General">
                  <c:v>9.4952575641702799E-3</c:v>
                </c:pt>
                <c:pt idx="2572" formatCode="General">
                  <c:v>9.4873303126487112E-3</c:v>
                </c:pt>
                <c:pt idx="2573" formatCode="General">
                  <c:v>9.4734844778423116E-3</c:v>
                </c:pt>
                <c:pt idx="2574" formatCode="General">
                  <c:v>9.4628308358262123E-3</c:v>
                </c:pt>
                <c:pt idx="2575" formatCode="General">
                  <c:v>9.4585428013611618E-3</c:v>
                </c:pt>
                <c:pt idx="2576" formatCode="General">
                  <c:v>9.5112112703590757E-3</c:v>
                </c:pt>
                <c:pt idx="2577" formatCode="General">
                  <c:v>9.5288640671339891E-3</c:v>
                </c:pt>
                <c:pt idx="2578" formatCode="General">
                  <c:v>9.5464314096256712E-3</c:v>
                </c:pt>
                <c:pt idx="2579" formatCode="General">
                  <c:v>9.5336745067529718E-3</c:v>
                </c:pt>
                <c:pt idx="2580" formatCode="General">
                  <c:v>9.519757179251442E-3</c:v>
                </c:pt>
                <c:pt idx="2581" formatCode="General">
                  <c:v>9.5247781822808669E-3</c:v>
                </c:pt>
                <c:pt idx="2582" formatCode="General">
                  <c:v>9.5140283383742703E-3</c:v>
                </c:pt>
                <c:pt idx="2583" formatCode="General">
                  <c:v>9.501325434786375E-3</c:v>
                </c:pt>
                <c:pt idx="2584" formatCode="General">
                  <c:v>9.493385037101643E-3</c:v>
                </c:pt>
                <c:pt idx="2585" formatCode="General">
                  <c:v>9.4854618434885591E-3</c:v>
                </c:pt>
                <c:pt idx="2586" formatCode="General">
                  <c:v>9.5280671925173019E-3</c:v>
                </c:pt>
                <c:pt idx="2587" formatCode="General">
                  <c:v>9.5153408888935323E-3</c:v>
                </c:pt>
                <c:pt idx="2588" formatCode="General">
                  <c:v>9.5109193611949833E-3</c:v>
                </c:pt>
                <c:pt idx="2589" formatCode="General">
                  <c:v>9.5218808191380004E-3</c:v>
                </c:pt>
                <c:pt idx="2590" formatCode="General">
                  <c:v>9.5111364037567311E-3</c:v>
                </c:pt>
                <c:pt idx="2591" formatCode="General">
                  <c:v>9.5110635863605662E-3</c:v>
                </c:pt>
                <c:pt idx="2592" formatCode="General">
                  <c:v>9.5031021015330869E-3</c:v>
                </c:pt>
                <c:pt idx="2593" formatCode="General">
                  <c:v>9.4923928860696696E-3</c:v>
                </c:pt>
                <c:pt idx="2594" formatCode="General">
                  <c:v>9.4797260580354089E-3</c:v>
                </c:pt>
                <c:pt idx="2595" formatCode="General">
                  <c:v>9.4718324793563249E-3</c:v>
                </c:pt>
                <c:pt idx="2596" formatCode="General">
                  <c:v>9.4639560272350379E-3</c:v>
                </c:pt>
                <c:pt idx="2597" formatCode="General">
                  <c:v>9.4533202788428822E-3</c:v>
                </c:pt>
                <c:pt idx="2598" formatCode="General">
                  <c:v>9.4645215674908217E-3</c:v>
                </c:pt>
                <c:pt idx="2599" formatCode="General">
                  <c:v>9.450710925427484E-3</c:v>
                </c:pt>
                <c:pt idx="2600" formatCode="General">
                  <c:v>9.436921594726028E-3</c:v>
                </c:pt>
                <c:pt idx="2601" formatCode="General">
                  <c:v>9.4263366541542225E-3</c:v>
                </c:pt>
                <c:pt idx="2602" formatCode="General">
                  <c:v>9.4125849398185527E-3</c:v>
                </c:pt>
                <c:pt idx="2603" formatCode="General">
                  <c:v>9.4128085598056844E-3</c:v>
                </c:pt>
                <c:pt idx="2604" formatCode="General">
                  <c:v>9.408648260435741E-3</c:v>
                </c:pt>
                <c:pt idx="2605" formatCode="General">
                  <c:v>9.4088837862062423E-3</c:v>
                </c:pt>
                <c:pt idx="2606" formatCode="General">
                  <c:v>9.3963563587183985E-3</c:v>
                </c:pt>
                <c:pt idx="2607" formatCode="General">
                  <c:v>9.3822512373932729E-3</c:v>
                </c:pt>
                <c:pt idx="2608" formatCode="General">
                  <c:v>9.3825667259403445E-3</c:v>
                </c:pt>
                <c:pt idx="2609" formatCode="General">
                  <c:v>9.3748845695092557E-3</c:v>
                </c:pt>
                <c:pt idx="2610" formatCode="General">
                  <c:v>9.3624139680719039E-3</c:v>
                </c:pt>
                <c:pt idx="2611" formatCode="General">
                  <c:v>9.3967723673407787E-3</c:v>
                </c:pt>
                <c:pt idx="2612" formatCode="General">
                  <c:v>9.6292228622484582E-3</c:v>
                </c:pt>
                <c:pt idx="2613" formatCode="General">
                  <c:v>9.6151581958933904E-3</c:v>
                </c:pt>
                <c:pt idx="2614" formatCode="General">
                  <c:v>9.6256902781390007E-3</c:v>
                </c:pt>
                <c:pt idx="2615" formatCode="General">
                  <c:v>9.6147517695813495E-3</c:v>
                </c:pt>
                <c:pt idx="2616" formatCode="General">
                  <c:v>1.0016667172063554E-2</c:v>
                </c:pt>
                <c:pt idx="2617" formatCode="General">
                  <c:v>1.0015119588511562E-2</c:v>
                </c:pt>
                <c:pt idx="2618" formatCode="General">
                  <c:v>1.0000460614945266E-2</c:v>
                </c:pt>
                <c:pt idx="2619" formatCode="General">
                  <c:v>1.0003833508887391E-2</c:v>
                </c:pt>
                <c:pt idx="2620" formatCode="General">
                  <c:v>1.0019179348575291E-2</c:v>
                </c:pt>
                <c:pt idx="2621" formatCode="General">
                  <c:v>1.0007512325970967E-2</c:v>
                </c:pt>
                <c:pt idx="2622" formatCode="General">
                  <c:v>1.0141491608515853E-2</c:v>
                </c:pt>
                <c:pt idx="2623" formatCode="General">
                  <c:v>1.0273329669073249E-2</c:v>
                </c:pt>
                <c:pt idx="2624" formatCode="General">
                  <c:v>1.0271060246244898E-2</c:v>
                </c:pt>
                <c:pt idx="2625" formatCode="General">
                  <c:v>1.0308161550259402E-2</c:v>
                </c:pt>
                <c:pt idx="2626" formatCode="General">
                  <c:v>1.0293052023700627E-2</c:v>
                </c:pt>
                <c:pt idx="2627" formatCode="General">
                  <c:v>1.0437268761640649E-2</c:v>
                </c:pt>
                <c:pt idx="2628" formatCode="General">
                  <c:v>1.0444604801767829E-2</c:v>
                </c:pt>
                <c:pt idx="2629" formatCode="General">
                  <c:v>1.0571778476524954E-2</c:v>
                </c:pt>
                <c:pt idx="2630" formatCode="General">
                  <c:v>1.0606941720224831E-2</c:v>
                </c:pt>
                <c:pt idx="2631" formatCode="General">
                  <c:v>1.0594205539740928E-2</c:v>
                </c:pt>
                <c:pt idx="2632" formatCode="General">
                  <c:v>1.0578302295038771E-2</c:v>
                </c:pt>
                <c:pt idx="2633" formatCode="General">
                  <c:v>1.0652923448841958E-2</c:v>
                </c:pt>
                <c:pt idx="2634" formatCode="General">
                  <c:v>1.0637284600539096E-2</c:v>
                </c:pt>
                <c:pt idx="2635" formatCode="General">
                  <c:v>1.0638602737288746E-2</c:v>
                </c:pt>
                <c:pt idx="2636" formatCode="General">
                  <c:v>1.0622632846768358E-2</c:v>
                </c:pt>
                <c:pt idx="2637" formatCode="General">
                  <c:v>1.0615522013139549E-2</c:v>
                </c:pt>
                <c:pt idx="2638" formatCode="General">
                  <c:v>1.0726543697231462E-2</c:v>
                </c:pt>
                <c:pt idx="2639" formatCode="General">
                  <c:v>1.0732826443651743E-2</c:v>
                </c:pt>
                <c:pt idx="2640" formatCode="General">
                  <c:v>1.0745021301939866E-2</c:v>
                </c:pt>
                <c:pt idx="2641" formatCode="General">
                  <c:v>1.0829432872076177E-2</c:v>
                </c:pt>
                <c:pt idx="2642" formatCode="General">
                  <c:v>1.0816297263010649E-2</c:v>
                </c:pt>
                <c:pt idx="2643" formatCode="General">
                  <c:v>1.0828148947182349E-2</c:v>
                </c:pt>
                <c:pt idx="2644" formatCode="General">
                  <c:v>1.0820562055341633E-2</c:v>
                </c:pt>
                <c:pt idx="2645" formatCode="General">
                  <c:v>1.0821312744021339E-2</c:v>
                </c:pt>
                <c:pt idx="2646" formatCode="General">
                  <c:v>1.0808191665371541E-2</c:v>
                </c:pt>
                <c:pt idx="2647" formatCode="General">
                  <c:v>1.0808980342945427E-2</c:v>
                </c:pt>
                <c:pt idx="2648" formatCode="General">
                  <c:v>1.0851315767501105E-2</c:v>
                </c:pt>
                <c:pt idx="2649" formatCode="General">
                  <c:v>1.0857154356660867E-2</c:v>
                </c:pt>
                <c:pt idx="2650" formatCode="General">
                  <c:v>1.0842239958707192E-2</c:v>
                </c:pt>
                <c:pt idx="2651" formatCode="General">
                  <c:v>1.0842924182166929E-2</c:v>
                </c:pt>
                <c:pt idx="2652" formatCode="General">
                  <c:v>1.0828032961058057E-2</c:v>
                </c:pt>
                <c:pt idx="2653" formatCode="General">
                  <c:v>1.0811778711772751E-2</c:v>
                </c:pt>
                <c:pt idx="2654" formatCode="General">
                  <c:v>1.0830229694498884E-2</c:v>
                </c:pt>
                <c:pt idx="2655" formatCode="General">
                  <c:v>1.0902384767100204E-2</c:v>
                </c:pt>
                <c:pt idx="2656" formatCode="General">
                  <c:v>1.0902885289182349E-2</c:v>
                </c:pt>
                <c:pt idx="2657" formatCode="General">
                  <c:v>1.090338428682497E-2</c:v>
                </c:pt>
                <c:pt idx="2658" formatCode="General">
                  <c:v>1.0954320496473668E-2</c:v>
                </c:pt>
                <c:pt idx="2659" formatCode="General">
                  <c:v>1.1014746757272485E-2</c:v>
                </c:pt>
                <c:pt idx="2660" formatCode="General">
                  <c:v>1.1209289548783374E-2</c:v>
                </c:pt>
                <c:pt idx="2661" formatCode="General">
                  <c:v>1.1195478001045726E-2</c:v>
                </c:pt>
                <c:pt idx="2662" formatCode="General">
                  <c:v>1.1275203390133728E-2</c:v>
                </c:pt>
                <c:pt idx="2663" formatCode="General">
                  <c:v>1.146456806226979E-2</c:v>
                </c:pt>
                <c:pt idx="2664" formatCode="General">
                  <c:v>1.1473862117519681E-2</c:v>
                </c:pt>
                <c:pt idx="2665" formatCode="General">
                  <c:v>1.1461874338701225E-2</c:v>
                </c:pt>
                <c:pt idx="2666" formatCode="General">
                  <c:v>1.1631871718090306E-2</c:v>
                </c:pt>
                <c:pt idx="2667" formatCode="General">
                  <c:v>1.1617316314326248E-2</c:v>
                </c:pt>
                <c:pt idx="2668" formatCode="General">
                  <c:v>1.1600200525511164E-2</c:v>
                </c:pt>
                <c:pt idx="2669" formatCode="General">
                  <c:v>1.1621895640358041E-2</c:v>
                </c:pt>
                <c:pt idx="2670" formatCode="General">
                  <c:v>1.1630595552272771E-2</c:v>
                </c:pt>
                <c:pt idx="2671" formatCode="General">
                  <c:v>1.1628948389336223E-2</c:v>
                </c:pt>
                <c:pt idx="2672" formatCode="General">
                  <c:v>1.1623112462671951E-2</c:v>
                </c:pt>
                <c:pt idx="2673" formatCode="General">
                  <c:v>1.1605987811899521E-2</c:v>
                </c:pt>
                <c:pt idx="2674" formatCode="General">
                  <c:v>1.1591477741456883E-2</c:v>
                </c:pt>
                <c:pt idx="2675" formatCode="General">
                  <c:v>1.1585735590026137E-2</c:v>
                </c:pt>
                <c:pt idx="2676" formatCode="General">
                  <c:v>1.1580007830503064E-2</c:v>
                </c:pt>
                <c:pt idx="2677" formatCode="General">
                  <c:v>1.1655976647645136E-2</c:v>
                </c:pt>
                <c:pt idx="2678" formatCode="General">
                  <c:v>1.1731227823020803E-2</c:v>
                </c:pt>
                <c:pt idx="2679" formatCode="General">
                  <c:v>1.1759627592611534E-2</c:v>
                </c:pt>
                <c:pt idx="2680" formatCode="General">
                  <c:v>1.1753466492637813E-2</c:v>
                </c:pt>
                <c:pt idx="2681" formatCode="General">
                  <c:v>1.1736142580498038E-2</c:v>
                </c:pt>
                <c:pt idx="2682" formatCode="General">
                  <c:v>1.1719805098284264E-2</c:v>
                </c:pt>
                <c:pt idx="2683" formatCode="General">
                  <c:v>1.1703493924770693E-2</c:v>
                </c:pt>
                <c:pt idx="2684" formatCode="General">
                  <c:v>1.1691058751755679E-2</c:v>
                </c:pt>
                <c:pt idx="2685" formatCode="General">
                  <c:v>1.1678647703085836E-2</c:v>
                </c:pt>
                <c:pt idx="2686" formatCode="General">
                  <c:v>1.166143815042869E-2</c:v>
                </c:pt>
                <c:pt idx="2687" formatCode="General">
                  <c:v>1.1716171401830245E-2</c:v>
                </c:pt>
                <c:pt idx="2688" formatCode="General">
                  <c:v>1.180198569309901E-2</c:v>
                </c:pt>
                <c:pt idx="2689" formatCode="General">
                  <c:v>1.1799851935563148E-2</c:v>
                </c:pt>
                <c:pt idx="2690" formatCode="General">
                  <c:v>1.1783411907597465E-2</c:v>
                </c:pt>
                <c:pt idx="2691" formatCode="General">
                  <c:v>1.1766998334135916E-2</c:v>
                </c:pt>
                <c:pt idx="2692" formatCode="General">
                  <c:v>1.1757311046585898E-2</c:v>
                </c:pt>
                <c:pt idx="2693" formatCode="General">
                  <c:v>1.1742536351105424E-2</c:v>
                </c:pt>
                <c:pt idx="2694" formatCode="General">
                  <c:v>1.1756849002907249E-2</c:v>
                </c:pt>
                <c:pt idx="2695" formatCode="General">
                  <c:v>1.1739519921262952E-2</c:v>
                </c:pt>
                <c:pt idx="2696" formatCode="General">
                  <c:v>1.1747781875647186E-2</c:v>
                </c:pt>
                <c:pt idx="2697" formatCode="General">
                  <c:v>1.1730466651450449E-2</c:v>
                </c:pt>
                <c:pt idx="2698" formatCode="General">
                  <c:v>1.1744830195333126E-2</c:v>
                </c:pt>
                <c:pt idx="2699" formatCode="General">
                  <c:v>1.1735191230152882E-2</c:v>
                </c:pt>
                <c:pt idx="2700" formatCode="General">
                  <c:v>1.1820810846495782E-2</c:v>
                </c:pt>
                <c:pt idx="2701" formatCode="General">
                  <c:v>1.1814498481163999E-2</c:v>
                </c:pt>
                <c:pt idx="2702" formatCode="General">
                  <c:v>1.1799624029533405E-2</c:v>
                </c:pt>
                <c:pt idx="2703" formatCode="General">
                  <c:v>1.1783184368269349E-2</c:v>
                </c:pt>
                <c:pt idx="2704" formatCode="General">
                  <c:v>1.1811304058191766E-2</c:v>
                </c:pt>
                <c:pt idx="2705" formatCode="General">
                  <c:v>1.1855732066995783E-2</c:v>
                </c:pt>
                <c:pt idx="2706" formatCode="General">
                  <c:v>1.191875445236871E-2</c:v>
                </c:pt>
                <c:pt idx="2707" formatCode="General">
                  <c:v>1.1902123238009736E-2</c:v>
                </c:pt>
                <c:pt idx="2708" formatCode="General">
                  <c:v>1.1929608374127503E-2</c:v>
                </c:pt>
                <c:pt idx="2709" formatCode="General">
                  <c:v>1.1956948159633916E-2</c:v>
                </c:pt>
                <c:pt idx="2710" formatCode="General">
                  <c:v>1.1954380095358203E-2</c:v>
                </c:pt>
                <c:pt idx="2711" formatCode="General">
                  <c:v>1.1936749216344604E-2</c:v>
                </c:pt>
                <c:pt idx="2712" formatCode="General">
                  <c:v>1.1938949866229516E-2</c:v>
                </c:pt>
                <c:pt idx="2713" formatCode="General">
                  <c:v>1.1928889652294414E-2</c:v>
                </c:pt>
                <c:pt idx="2714" formatCode="General">
                  <c:v>1.2012556476937244E-2</c:v>
                </c:pt>
                <c:pt idx="2715" formatCode="General">
                  <c:v>1.2019821486705703E-2</c:v>
                </c:pt>
                <c:pt idx="2716" formatCode="General">
                  <c:v>1.200458996578206E-2</c:v>
                </c:pt>
                <c:pt idx="2717" formatCode="General">
                  <c:v>1.2056755355642563E-2</c:v>
                </c:pt>
                <c:pt idx="2718" formatCode="General">
                  <c:v>1.2188488571463575E-2</c:v>
                </c:pt>
                <c:pt idx="2719" formatCode="General">
                  <c:v>1.2185281116811712E-2</c:v>
                </c:pt>
                <c:pt idx="2720" formatCode="General">
                  <c:v>1.221896610470955E-2</c:v>
                </c:pt>
                <c:pt idx="2721" formatCode="General">
                  <c:v>1.2225494806756771E-2</c:v>
                </c:pt>
                <c:pt idx="2722" formatCode="General">
                  <c:v>1.2207449983523449E-2</c:v>
                </c:pt>
                <c:pt idx="2723" formatCode="General">
                  <c:v>1.2190355597558506E-2</c:v>
                </c:pt>
                <c:pt idx="2724" formatCode="General">
                  <c:v>1.2232291497758759E-2</c:v>
                </c:pt>
                <c:pt idx="2725" formatCode="General">
                  <c:v>1.2218840715071245E-2</c:v>
                </c:pt>
                <c:pt idx="2726" formatCode="General">
                  <c:v>1.2211558795461862E-2</c:v>
                </c:pt>
                <c:pt idx="2727" formatCode="General">
                  <c:v>1.2237434441514974E-2</c:v>
                </c:pt>
                <c:pt idx="2728" formatCode="General">
                  <c:v>1.2220292030276763E-2</c:v>
                </c:pt>
                <c:pt idx="2729" formatCode="General">
                  <c:v>1.2216997613707307E-2</c:v>
                </c:pt>
                <c:pt idx="2730" formatCode="General">
                  <c:v>1.2309133422026507E-2</c:v>
                </c:pt>
                <c:pt idx="2731" formatCode="General">
                  <c:v>1.2290960959357338E-2</c:v>
                </c:pt>
                <c:pt idx="2732" formatCode="General">
                  <c:v>1.2283505938474279E-2</c:v>
                </c:pt>
                <c:pt idx="2733" formatCode="General">
                  <c:v>1.2289807345361899E-2</c:v>
                </c:pt>
                <c:pt idx="2734" formatCode="General">
                  <c:v>1.2282355087374446E-2</c:v>
                </c:pt>
                <c:pt idx="2735" formatCode="General">
                  <c:v>1.2266669383042649E-2</c:v>
                </c:pt>
                <c:pt idx="2736" formatCode="General">
                  <c:v>1.2248561720447722E-2</c:v>
                </c:pt>
                <c:pt idx="2737" formatCode="General">
                  <c:v>1.2245190175205874E-2</c:v>
                </c:pt>
                <c:pt idx="2738" formatCode="General">
                  <c:v>1.2234473767991721E-2</c:v>
                </c:pt>
                <c:pt idx="2739" formatCode="General">
                  <c:v>1.2876365998780033E-2</c:v>
                </c:pt>
                <c:pt idx="2740" formatCode="General">
                  <c:v>1.2871320791998578E-2</c:v>
                </c:pt>
                <c:pt idx="2741" formatCode="General">
                  <c:v>1.2853166389405504E-2</c:v>
                </c:pt>
                <c:pt idx="2742" formatCode="General">
                  <c:v>1.283854643544362E-2</c:v>
                </c:pt>
                <c:pt idx="2743" formatCode="General">
                  <c:v>1.2819566675645357E-2</c:v>
                </c:pt>
                <c:pt idx="2744" formatCode="General">
                  <c:v>1.2842440028361549E-2</c:v>
                </c:pt>
                <c:pt idx="2745" formatCode="General">
                  <c:v>1.2827840078688884E-2</c:v>
                </c:pt>
                <c:pt idx="2746" formatCode="General">
                  <c:v>1.2811218546304E-2</c:v>
                </c:pt>
                <c:pt idx="2747" formatCode="General">
                  <c:v>1.2799313992524758E-2</c:v>
                </c:pt>
                <c:pt idx="2748" formatCode="General">
                  <c:v>1.2782741152163036E-2</c:v>
                </c:pt>
                <c:pt idx="2749" formatCode="General">
                  <c:v>1.2764727805523813E-2</c:v>
                </c:pt>
                <c:pt idx="2750" formatCode="General">
                  <c:v>1.2769375909623203E-2</c:v>
                </c:pt>
                <c:pt idx="2751" formatCode="General">
                  <c:v>1.2825279343464674E-2</c:v>
                </c:pt>
                <c:pt idx="2752" formatCode="General">
                  <c:v>1.2808662181008129E-2</c:v>
                </c:pt>
                <c:pt idx="2753" formatCode="General">
                  <c:v>1.2792073381066355E-2</c:v>
                </c:pt>
                <c:pt idx="2754" formatCode="General">
                  <c:v>1.2783435765177788E-2</c:v>
                </c:pt>
                <c:pt idx="2755" formatCode="General">
                  <c:v>1.2783034900700981E-2</c:v>
                </c:pt>
                <c:pt idx="2756" formatCode="General">
                  <c:v>1.2782635226302975E-2</c:v>
                </c:pt>
                <c:pt idx="2757" formatCode="General">
                  <c:v>1.2774019572504795E-2</c:v>
                </c:pt>
                <c:pt idx="2758" formatCode="General">
                  <c:v>1.2757489929865489E-2</c:v>
                </c:pt>
                <c:pt idx="2759" formatCode="General">
                  <c:v>1.2752756120254456E-2</c:v>
                </c:pt>
                <c:pt idx="2760" formatCode="General">
                  <c:v>1.2763028257302396E-2</c:v>
                </c:pt>
                <c:pt idx="2761" formatCode="General">
                  <c:v>1.2767682077253073E-2</c:v>
                </c:pt>
                <c:pt idx="2762" formatCode="General">
                  <c:v>1.2759101242208713E-2</c:v>
                </c:pt>
                <c:pt idx="2763" formatCode="General">
                  <c:v>1.2750540400916548E-2</c:v>
                </c:pt>
                <c:pt idx="2764" formatCode="General">
                  <c:v>1.2734050874480552E-2</c:v>
                </c:pt>
                <c:pt idx="2765" formatCode="General">
                  <c:v>1.2729378756201629E-2</c:v>
                </c:pt>
                <c:pt idx="2766" formatCode="General">
                  <c:v>1.2729138708816114E-2</c:v>
                </c:pt>
                <c:pt idx="2767" formatCode="General">
                  <c:v>1.2728899377066186E-2</c:v>
                </c:pt>
                <c:pt idx="2768" formatCode="General">
                  <c:v>1.273926233003393E-2</c:v>
                </c:pt>
                <c:pt idx="2769" formatCode="General">
                  <c:v>1.2721318261064036E-2</c:v>
                </c:pt>
                <c:pt idx="2770" formatCode="General">
                  <c:v>1.270960040616476E-2</c:v>
                </c:pt>
                <c:pt idx="2771" formatCode="General">
                  <c:v>1.2690817178453493E-2</c:v>
                </c:pt>
                <c:pt idx="2772" formatCode="General">
                  <c:v>1.2671766654060493E-2</c:v>
                </c:pt>
                <c:pt idx="2773" formatCode="General">
                  <c:v>1.2653041101828232E-2</c:v>
                </c:pt>
                <c:pt idx="2774" formatCode="General">
                  <c:v>1.2700655525490837E-2</c:v>
                </c:pt>
                <c:pt idx="2775" formatCode="General">
                  <c:v>1.2681885933284898E-2</c:v>
                </c:pt>
                <c:pt idx="2776" formatCode="General">
                  <c:v>1.269863142753481E-2</c:v>
                </c:pt>
                <c:pt idx="2777" formatCode="General">
                  <c:v>1.2679864920888458E-2</c:v>
                </c:pt>
                <c:pt idx="2778" formatCode="General">
                  <c:v>1.2671489158293183E-2</c:v>
                </c:pt>
                <c:pt idx="2779" formatCode="General">
                  <c:v>1.2652467647707125E-2</c:v>
                </c:pt>
                <c:pt idx="2780" formatCode="General">
                  <c:v>1.2633771517783067E-2</c:v>
                </c:pt>
                <c:pt idx="2781" formatCode="General">
                  <c:v>1.2638862536449077E-2</c:v>
                </c:pt>
                <c:pt idx="2782" formatCode="General">
                  <c:v>1.2622564069023781E-2</c:v>
                </c:pt>
                <c:pt idx="2783" formatCode="General">
                  <c:v>1.2608375641040379E-2</c:v>
                </c:pt>
                <c:pt idx="2784" formatCode="General">
                  <c:v>1.265629183041635E-2</c:v>
                </c:pt>
                <c:pt idx="2785" formatCode="General">
                  <c:v>1.2666932451385919E-2</c:v>
                </c:pt>
                <c:pt idx="2786" formatCode="General">
                  <c:v>1.2652660755540305E-2</c:v>
                </c:pt>
                <c:pt idx="2787" formatCode="General">
                  <c:v>1.2751845149710899E-2</c:v>
                </c:pt>
                <c:pt idx="2788" formatCode="General">
                  <c:v>1.2733881028894483E-2</c:v>
                </c:pt>
                <c:pt idx="2789" formatCode="General">
                  <c:v>1.2844172642870567E-2</c:v>
                </c:pt>
                <c:pt idx="2790" formatCode="General">
                  <c:v>1.3006358159270608E-2</c:v>
                </c:pt>
                <c:pt idx="2791" formatCode="General">
                  <c:v>1.3000975213787749E-2</c:v>
                </c:pt>
                <c:pt idx="2792" formatCode="General">
                  <c:v>1.3004836809433437E-2</c:v>
                </c:pt>
                <c:pt idx="2793" formatCode="General">
                  <c:v>1.3068508067054741E-2</c:v>
                </c:pt>
                <c:pt idx="2794" formatCode="General">
                  <c:v>1.3105096161012282E-2</c:v>
                </c:pt>
                <c:pt idx="2795" formatCode="General">
                  <c:v>1.3088002702979959E-2</c:v>
                </c:pt>
                <c:pt idx="2796" formatCode="General">
                  <c:v>1.3070938271943262E-2</c:v>
                </c:pt>
                <c:pt idx="2797" formatCode="General">
                  <c:v>1.3069693149688874E-2</c:v>
                </c:pt>
                <c:pt idx="2798" formatCode="General">
                  <c:v>1.3068451644703102E-2</c:v>
                </c:pt>
                <c:pt idx="2799" formatCode="General">
                  <c:v>1.306290837083279E-2</c:v>
                </c:pt>
                <c:pt idx="2800" formatCode="General">
                  <c:v>1.3061686582499944E-2</c:v>
                </c:pt>
                <c:pt idx="2801" formatCode="General">
                  <c:v>1.3046679018444527E-2</c:v>
                </c:pt>
                <c:pt idx="2802" formatCode="General">
                  <c:v>1.3028245695798408E-2</c:v>
                </c:pt>
                <c:pt idx="2803" formatCode="General">
                  <c:v>1.3101754857741746E-2</c:v>
                </c:pt>
                <c:pt idx="2804" formatCode="General">
                  <c:v>1.3086673084145656E-2</c:v>
                </c:pt>
                <c:pt idx="2805" formatCode="General">
                  <c:v>1.3095695070291935E-2</c:v>
                </c:pt>
                <c:pt idx="2806" formatCode="General">
                  <c:v>1.308320441199121E-2</c:v>
                </c:pt>
                <c:pt idx="2807" formatCode="General">
                  <c:v>1.3068156984551738E-2</c:v>
                </c:pt>
                <c:pt idx="2808" formatCode="General">
                  <c:v>1.3097018622265517E-2</c:v>
                </c:pt>
                <c:pt idx="2809" formatCode="General">
                  <c:v>1.3081945616061618E-2</c:v>
                </c:pt>
                <c:pt idx="2810" formatCode="General">
                  <c:v>1.3063456250100469E-2</c:v>
                </c:pt>
                <c:pt idx="2811" formatCode="General">
                  <c:v>1.3046433517658922E-2</c:v>
                </c:pt>
                <c:pt idx="2812" formatCode="General">
                  <c:v>1.3028000585205011E-2</c:v>
                </c:pt>
                <c:pt idx="2813" formatCode="General">
                  <c:v>1.3015648767939222E-2</c:v>
                </c:pt>
                <c:pt idx="2814" formatCode="General">
                  <c:v>1.2997264770397143E-2</c:v>
                </c:pt>
                <c:pt idx="2815" formatCode="General">
                  <c:v>1.2984976120011591E-2</c:v>
                </c:pt>
                <c:pt idx="2816" formatCode="General">
                  <c:v>1.3048803624193273E-2</c:v>
                </c:pt>
                <c:pt idx="2817" formatCode="General">
                  <c:v>1.307059532671298E-2</c:v>
                </c:pt>
                <c:pt idx="2818" formatCode="General">
                  <c:v>1.3085696038350697E-2</c:v>
                </c:pt>
                <c:pt idx="2819" formatCode="General">
                  <c:v>1.3073225863790573E-2</c:v>
                </c:pt>
                <c:pt idx="2820" formatCode="General">
                  <c:v>1.3082297458100613E-2</c:v>
                </c:pt>
                <c:pt idx="2821" formatCode="General">
                  <c:v>1.3127092871686367E-2</c:v>
                </c:pt>
                <c:pt idx="2822" formatCode="General">
                  <c:v>1.3111964214414766E-2</c:v>
                </c:pt>
                <c:pt idx="2823" formatCode="General">
                  <c:v>1.3115461667185533E-2</c:v>
                </c:pt>
                <c:pt idx="2824" formatCode="General">
                  <c:v>1.3106078312721271E-2</c:v>
                </c:pt>
                <c:pt idx="2825" formatCode="General">
                  <c:v>1.3121032004875428E-2</c:v>
                </c:pt>
                <c:pt idx="2826" formatCode="General">
                  <c:v>1.3115353461891388E-2</c:v>
                </c:pt>
                <c:pt idx="2827" formatCode="General">
                  <c:v>1.3168768315262265E-2</c:v>
                </c:pt>
                <c:pt idx="2828" formatCode="General">
                  <c:v>1.315356261870647E-2</c:v>
                </c:pt>
                <c:pt idx="2829" formatCode="General">
                  <c:v>1.3138385020067707E-2</c:v>
                </c:pt>
                <c:pt idx="2830" formatCode="General">
                  <c:v>1.3119805999050934E-2</c:v>
                </c:pt>
                <c:pt idx="2831" formatCode="General">
                  <c:v>1.3102687568753775E-2</c:v>
                </c:pt>
                <c:pt idx="2832" formatCode="General">
                  <c:v>1.3084165248872454E-2</c:v>
                </c:pt>
                <c:pt idx="2833" formatCode="General">
                  <c:v>1.3120662868888225E-2</c:v>
                </c:pt>
                <c:pt idx="2834" formatCode="General">
                  <c:v>1.3156950206513101E-2</c:v>
                </c:pt>
                <c:pt idx="2835" formatCode="General">
                  <c:v>1.3141766347049971E-2</c:v>
                </c:pt>
                <c:pt idx="2836" formatCode="General">
                  <c:v>1.3140316002756317E-2</c:v>
                </c:pt>
                <c:pt idx="2837" formatCode="General">
                  <c:v>1.3120876530870065E-2</c:v>
                </c:pt>
                <c:pt idx="2838" formatCode="General">
                  <c:v>1.3129772607913736E-2</c:v>
                </c:pt>
                <c:pt idx="2839" formatCode="General">
                  <c:v>1.3128356940200678E-2</c:v>
                </c:pt>
                <c:pt idx="2840" formatCode="General">
                  <c:v>1.3126945367505241E-2</c:v>
                </c:pt>
                <c:pt idx="2841" formatCode="General">
                  <c:v>1.3107526257743028E-2</c:v>
                </c:pt>
                <c:pt idx="2842" formatCode="General">
                  <c:v>1.3122473961247959E-2</c:v>
                </c:pt>
                <c:pt idx="2843" formatCode="General">
                  <c:v>1.3105351002359296E-2</c:v>
                </c:pt>
                <c:pt idx="2844" formatCode="General">
                  <c:v>1.3099712753352826E-2</c:v>
                </c:pt>
                <c:pt idx="2845" formatCode="General">
                  <c:v>1.3084634759812504E-2</c:v>
                </c:pt>
                <c:pt idx="2846" formatCode="General">
                  <c:v>1.307904980483294E-2</c:v>
                </c:pt>
                <c:pt idx="2847" formatCode="General">
                  <c:v>1.3062000580535459E-2</c:v>
                </c:pt>
                <c:pt idx="2848" formatCode="General">
                  <c:v>1.3090894224170133E-2</c:v>
                </c:pt>
                <c:pt idx="2849" formatCode="General">
                  <c:v>1.3085293158872892E-2</c:v>
                </c:pt>
                <c:pt idx="2850" formatCode="General">
                  <c:v>1.3070241863197664E-2</c:v>
                </c:pt>
                <c:pt idx="2851" formatCode="General">
                  <c:v>1.3050909113751322E-2</c:v>
                </c:pt>
                <c:pt idx="2852" formatCode="General">
                  <c:v>1.3032469068035846E-2</c:v>
                </c:pt>
                <c:pt idx="2853" formatCode="General">
                  <c:v>1.3013193853135485E-2</c:v>
                </c:pt>
                <c:pt idx="2854" formatCode="General">
                  <c:v>1.3000872455974073E-2</c:v>
                </c:pt>
                <c:pt idx="2855" formatCode="General">
                  <c:v>1.2982511951184786E-2</c:v>
                </c:pt>
                <c:pt idx="2856" formatCode="General">
                  <c:v>1.2981524552723684E-2</c:v>
                </c:pt>
                <c:pt idx="2857" formatCode="General">
                  <c:v>1.2964641135559014E-2</c:v>
                </c:pt>
                <c:pt idx="2858" formatCode="General">
                  <c:v>1.2980183897561214E-2</c:v>
                </c:pt>
                <c:pt idx="2859" formatCode="General">
                  <c:v>1.2963302761737223E-2</c:v>
                </c:pt>
                <c:pt idx="2860" formatCode="General">
                  <c:v>1.2944132911747567E-2</c:v>
                </c:pt>
                <c:pt idx="2861" formatCode="General">
                  <c:v>1.2981445416688988E-2</c:v>
                </c:pt>
                <c:pt idx="2862" formatCode="General">
                  <c:v>1.2961958622490511E-2</c:v>
                </c:pt>
                <c:pt idx="2863" formatCode="General">
                  <c:v>1.2956690712414287E-2</c:v>
                </c:pt>
                <c:pt idx="2864" formatCode="General">
                  <c:v>1.2941878021157177E-2</c:v>
                </c:pt>
                <c:pt idx="2865" formatCode="General">
                  <c:v>1.2923611341044253E-2</c:v>
                </c:pt>
                <c:pt idx="2866" formatCode="General">
                  <c:v>1.2918443052631557E-2</c:v>
                </c:pt>
                <c:pt idx="2867" formatCode="General">
                  <c:v>1.2913288209877928E-2</c:v>
                </c:pt>
                <c:pt idx="2868" formatCode="General">
                  <c:v>1.289506701627402E-2</c:v>
                </c:pt>
                <c:pt idx="2869" formatCode="General">
                  <c:v>1.2878330834938802E-2</c:v>
                </c:pt>
                <c:pt idx="2870" formatCode="General">
                  <c:v>1.2863663975666233E-2</c:v>
                </c:pt>
                <c:pt idx="2871" formatCode="General">
                  <c:v>1.284902445037041E-2</c:v>
                </c:pt>
                <c:pt idx="2872" formatCode="General">
                  <c:v>1.2837041599926283E-2</c:v>
                </c:pt>
                <c:pt idx="2873" formatCode="General">
                  <c:v>1.2820404366755491E-2</c:v>
                </c:pt>
                <c:pt idx="2874" formatCode="General">
                  <c:v>1.2801452254441363E-2</c:v>
                </c:pt>
                <c:pt idx="2875" formatCode="General">
                  <c:v>1.2783409102554514E-2</c:v>
                </c:pt>
                <c:pt idx="2876" formatCode="General">
                  <c:v>1.2806455467397051E-2</c:v>
                </c:pt>
                <c:pt idx="2877" formatCode="General">
                  <c:v>1.2789870434586448E-2</c:v>
                </c:pt>
                <c:pt idx="2878" formatCode="General">
                  <c:v>1.2770671218706871E-2</c:v>
                </c:pt>
                <c:pt idx="2879" formatCode="General">
                  <c:v>1.2754147295926102E-2</c:v>
                </c:pt>
                <c:pt idx="2880" formatCode="General">
                  <c:v>1.2753833479642134E-2</c:v>
                </c:pt>
                <c:pt idx="2881" formatCode="General">
                  <c:v>1.2758518237677966E-2</c:v>
                </c:pt>
                <c:pt idx="2882" formatCode="General">
                  <c:v>1.2781684093197493E-2</c:v>
                </c:pt>
                <c:pt idx="2883" formatCode="General">
                  <c:v>1.2762497166053471E-2</c:v>
                </c:pt>
                <c:pt idx="2884" formatCode="General">
                  <c:v>1.275775019005241E-2</c:v>
                </c:pt>
                <c:pt idx="2885" formatCode="General">
                  <c:v>1.2774169614579532E-2</c:v>
                </c:pt>
                <c:pt idx="2886" formatCode="General">
                  <c:v>1.2762341913380194E-2</c:v>
                </c:pt>
                <c:pt idx="2887" formatCode="General">
                  <c:v>1.2750538772956959E-2</c:v>
                </c:pt>
                <c:pt idx="2888" formatCode="General">
                  <c:v>1.2734049249303096E-2</c:v>
                </c:pt>
                <c:pt idx="2889" formatCode="General">
                  <c:v>1.2722304911171784E-2</c:v>
                </c:pt>
                <c:pt idx="2890" formatCode="General">
                  <c:v>1.2717663744810492E-2</c:v>
                </c:pt>
                <c:pt idx="2891" formatCode="General">
                  <c:v>1.2698868225660466E-2</c:v>
                </c:pt>
                <c:pt idx="2892" formatCode="General">
                  <c:v>1.268719710771654E-2</c:v>
                </c:pt>
                <c:pt idx="2893" formatCode="General">
                  <c:v>1.2687083019303561E-2</c:v>
                </c:pt>
                <c:pt idx="2894" formatCode="General">
                  <c:v>1.2691993118186152E-2</c:v>
                </c:pt>
                <c:pt idx="2895" formatCode="General">
                  <c:v>1.2680336322201726E-2</c:v>
                </c:pt>
                <c:pt idx="2896" formatCode="General">
                  <c:v>1.2685269270158043E-2</c:v>
                </c:pt>
                <c:pt idx="2897" formatCode="General">
                  <c:v>1.2702000168754789E-2</c:v>
                </c:pt>
                <c:pt idx="2898" formatCode="General">
                  <c:v>1.2685593634599273E-2</c:v>
                </c:pt>
                <c:pt idx="2899" formatCode="General">
                  <c:v>1.2673950173667207E-2</c:v>
                </c:pt>
                <c:pt idx="2900" formatCode="General">
                  <c:v>1.2673875727873663E-2</c:v>
                </c:pt>
                <c:pt idx="2901" formatCode="General">
                  <c:v>1.2656035895480405E-2</c:v>
                </c:pt>
                <c:pt idx="2902" formatCode="General">
                  <c:v>1.2639708020912724E-2</c:v>
                </c:pt>
                <c:pt idx="2903" formatCode="General">
                  <c:v>1.2621031344441057E-2</c:v>
                </c:pt>
                <c:pt idx="2904" formatCode="General">
                  <c:v>1.2602383143706255E-2</c:v>
                </c:pt>
                <c:pt idx="2905" formatCode="General">
                  <c:v>1.2583763376592441E-2</c:v>
                </c:pt>
                <c:pt idx="2906" formatCode="General">
                  <c:v>1.2566067301105585E-2</c:v>
                </c:pt>
                <c:pt idx="2907" formatCode="General">
                  <c:v>1.2548399470596531E-2</c:v>
                </c:pt>
                <c:pt idx="2908" formatCode="General">
                  <c:v>1.2559456289419789E-2</c:v>
                </c:pt>
                <c:pt idx="2909" formatCode="General">
                  <c:v>1.2540901979482526E-2</c:v>
                </c:pt>
                <c:pt idx="2910" formatCode="General">
                  <c:v>1.2529561037467026E-2</c:v>
                </c:pt>
                <c:pt idx="2911" formatCode="General">
                  <c:v>1.2511951490164793E-2</c:v>
                </c:pt>
                <c:pt idx="2912" formatCode="General">
                  <c:v>1.2493469626247157E-2</c:v>
                </c:pt>
                <c:pt idx="2913" formatCode="General">
                  <c:v>1.2474715345532112E-2</c:v>
                </c:pt>
                <c:pt idx="2914" formatCode="General">
                  <c:v>1.2460805246178843E-2</c:v>
                </c:pt>
                <c:pt idx="2915" formatCode="General">
                  <c:v>1.2446921401738207E-2</c:v>
                </c:pt>
                <c:pt idx="2916" formatCode="General">
                  <c:v>1.243577801441894E-2</c:v>
                </c:pt>
                <c:pt idx="2917" formatCode="General">
                  <c:v>1.2419828062394171E-2</c:v>
                </c:pt>
                <c:pt idx="2918" formatCode="General">
                  <c:v>1.2420522239911469E-2</c:v>
                </c:pt>
                <c:pt idx="2919" formatCode="General">
                  <c:v>1.2406714496352328E-2</c:v>
                </c:pt>
                <c:pt idx="2920" formatCode="General">
                  <c:v>1.2398983220418399E-2</c:v>
                </c:pt>
                <c:pt idx="2921" formatCode="General">
                  <c:v>1.2410623696878266E-2</c:v>
                </c:pt>
                <c:pt idx="2922" formatCode="General">
                  <c:v>1.2394717011851453E-2</c:v>
                </c:pt>
                <c:pt idx="2923" formatCode="General">
                  <c:v>1.2387014280062334E-2</c:v>
                </c:pt>
                <c:pt idx="2924" formatCode="General">
                  <c:v>1.2371148225049476E-2</c:v>
                </c:pt>
                <c:pt idx="2925" formatCode="General">
                  <c:v>1.236350162700383E-2</c:v>
                </c:pt>
                <c:pt idx="2926" formatCode="General">
                  <c:v>1.2355873257826968E-2</c:v>
                </c:pt>
                <c:pt idx="2927" formatCode="General">
                  <c:v>1.2337629478615135E-2</c:v>
                </c:pt>
                <c:pt idx="2928" formatCode="General">
                  <c:v>1.2326716912793056E-2</c:v>
                </c:pt>
                <c:pt idx="2929" formatCode="General">
                  <c:v>1.230821294902692E-2</c:v>
                </c:pt>
                <c:pt idx="2930" formatCode="General">
                  <c:v>1.2326602519778034E-2</c:v>
                </c:pt>
                <c:pt idx="2931" formatCode="General">
                  <c:v>1.2319062232635907E-2</c:v>
                </c:pt>
                <c:pt idx="2932" formatCode="General">
                  <c:v>1.2351984310574625E-2</c:v>
                </c:pt>
                <c:pt idx="2933" formatCode="General">
                  <c:v>1.2344383413498449E-2</c:v>
                </c:pt>
                <c:pt idx="2934" formatCode="General">
                  <c:v>1.2326157164902502E-2</c:v>
                </c:pt>
                <c:pt idx="2935" formatCode="General">
                  <c:v>1.2318617942062968E-2</c:v>
                </c:pt>
                <c:pt idx="2936" formatCode="General">
                  <c:v>1.2302869704199429E-2</c:v>
                </c:pt>
                <c:pt idx="2937" formatCode="General">
                  <c:v>1.228714861754478E-2</c:v>
                </c:pt>
                <c:pt idx="2938" formatCode="General">
                  <c:v>1.2271454644262176E-2</c:v>
                </c:pt>
                <c:pt idx="2939" formatCode="General">
                  <c:v>1.2264046366877663E-2</c:v>
                </c:pt>
                <c:pt idx="2940" formatCode="General">
                  <c:v>1.2245636479540719E-2</c:v>
                </c:pt>
                <c:pt idx="2941" formatCode="General">
                  <c:v>1.2246866780964479E-2</c:v>
                </c:pt>
                <c:pt idx="2942" formatCode="General">
                  <c:v>1.2236146808241522E-2</c:v>
                </c:pt>
                <c:pt idx="2943" formatCode="General">
                  <c:v>1.2218085727588453E-2</c:v>
                </c:pt>
                <c:pt idx="2944" formatCode="General">
                  <c:v>1.2200052212599771E-2</c:v>
                </c:pt>
                <c:pt idx="2945" formatCode="General">
                  <c:v>1.2182046222543652E-2</c:v>
                </c:pt>
                <c:pt idx="2946" formatCode="General">
                  <c:v>1.2194549742310518E-2</c:v>
                </c:pt>
                <c:pt idx="2947" formatCode="General">
                  <c:v>1.2187326297733741E-2</c:v>
                </c:pt>
                <c:pt idx="2948" formatCode="General">
                  <c:v>1.217673312184225E-2</c:v>
                </c:pt>
                <c:pt idx="2949" formatCode="General">
                  <c:v>1.2166162543382708E-2</c:v>
                </c:pt>
                <c:pt idx="2950" formatCode="General">
                  <c:v>1.2150677532504614E-2</c:v>
                </c:pt>
                <c:pt idx="2951" formatCode="General">
                  <c:v>1.214016258562527E-2</c:v>
                </c:pt>
                <c:pt idx="2952" formatCode="General">
                  <c:v>1.2129670109388771E-2</c:v>
                </c:pt>
                <c:pt idx="2953" formatCode="General">
                  <c:v>1.2111771557939474E-2</c:v>
                </c:pt>
                <c:pt idx="2954" formatCode="General">
                  <c:v>1.2096380666996904E-2</c:v>
                </c:pt>
                <c:pt idx="2955" formatCode="General">
                  <c:v>1.2078222467117162E-2</c:v>
                </c:pt>
                <c:pt idx="2956" formatCode="General">
                  <c:v>1.206040246390137E-2</c:v>
                </c:pt>
                <c:pt idx="2957" formatCode="General">
                  <c:v>1.2043543816854923E-2</c:v>
                </c:pt>
                <c:pt idx="2958" formatCode="General">
                  <c:v>1.2033258362783494E-2</c:v>
                </c:pt>
                <c:pt idx="2959" formatCode="General">
                  <c:v>1.2020187556981896E-2</c:v>
                </c:pt>
                <c:pt idx="2960" formatCode="General">
                  <c:v>1.2003393444285134E-2</c:v>
                </c:pt>
                <c:pt idx="2961" formatCode="General">
                  <c:v>1.2000696222126966E-2</c:v>
                </c:pt>
                <c:pt idx="2962" formatCode="General">
                  <c:v>1.2008003984273371E-2</c:v>
                </c:pt>
                <c:pt idx="2963" formatCode="General">
                  <c:v>1.2001232570334856E-2</c:v>
                </c:pt>
                <c:pt idx="2964" formatCode="General">
                  <c:v>1.1988223156817043E-2</c:v>
                </c:pt>
                <c:pt idx="2965" formatCode="General">
                  <c:v>1.1975238702183413E-2</c:v>
                </c:pt>
                <c:pt idx="2966" formatCode="General">
                  <c:v>1.19685472363336E-2</c:v>
                </c:pt>
                <c:pt idx="2967" formatCode="General">
                  <c:v>1.1955600552858213E-2</c:v>
                </c:pt>
                <c:pt idx="2968" formatCode="General">
                  <c:v>1.1942678737442664E-2</c:v>
                </c:pt>
                <c:pt idx="2969" formatCode="General">
                  <c:v>1.1927581175556418E-2</c:v>
                </c:pt>
                <c:pt idx="2970" formatCode="General">
                  <c:v>1.1929811026222896E-2</c:v>
                </c:pt>
                <c:pt idx="2971" formatCode="General">
                  <c:v>1.1923230684173867E-2</c:v>
                </c:pt>
                <c:pt idx="2972" formatCode="General">
                  <c:v>1.1906592277313485E-2</c:v>
                </c:pt>
                <c:pt idx="2973" formatCode="General">
                  <c:v>1.1889980607183789E-2</c:v>
                </c:pt>
                <c:pt idx="2974" formatCode="General">
                  <c:v>1.1910290673308061E-2</c:v>
                </c:pt>
                <c:pt idx="2975" formatCode="General">
                  <c:v>1.1892411818084711E-2</c:v>
                </c:pt>
                <c:pt idx="2976" formatCode="General">
                  <c:v>1.1882452207956409E-2</c:v>
                </c:pt>
                <c:pt idx="2977" formatCode="General">
                  <c:v>1.1869671118567062E-2</c:v>
                </c:pt>
                <c:pt idx="2978" formatCode="General">
                  <c:v>1.1852169640431081E-2</c:v>
                </c:pt>
                <c:pt idx="2979" formatCode="General">
                  <c:v>1.1834378032241471E-2</c:v>
                </c:pt>
                <c:pt idx="2980" formatCode="General">
                  <c:v>1.1816930477064233E-2</c:v>
                </c:pt>
                <c:pt idx="2981" formatCode="General">
                  <c:v>1.1799509581422027E-2</c:v>
                </c:pt>
                <c:pt idx="2982" formatCode="General">
                  <c:v>1.1797382806495007E-2</c:v>
                </c:pt>
                <c:pt idx="2983" formatCode="General">
                  <c:v>1.1782538196829029E-2</c:v>
                </c:pt>
                <c:pt idx="2984" formatCode="General">
                  <c:v>1.1765169856005304E-2</c:v>
                </c:pt>
                <c:pt idx="2985" formatCode="General">
                  <c:v>1.1748785642585956E-2</c:v>
                </c:pt>
                <c:pt idx="2986" formatCode="General">
                  <c:v>1.1731149226874902E-2</c:v>
                </c:pt>
                <c:pt idx="2987" formatCode="General">
                  <c:v>1.1713859423633954E-2</c:v>
                </c:pt>
                <c:pt idx="2988" formatCode="General">
                  <c:v>1.1696596047092847E-2</c:v>
                </c:pt>
                <c:pt idx="2989" formatCode="General">
                  <c:v>1.1687062420112311E-2</c:v>
                </c:pt>
                <c:pt idx="2990" formatCode="General">
                  <c:v>1.1669840004368808E-2</c:v>
                </c:pt>
                <c:pt idx="2991" formatCode="General">
                  <c:v>1.1655218154559952E-2</c:v>
                </c:pt>
                <c:pt idx="2992" formatCode="General">
                  <c:v>1.1639011036153061E-2</c:v>
                </c:pt>
                <c:pt idx="2993" formatCode="General">
                  <c:v>1.1624443133586817E-2</c:v>
                </c:pt>
                <c:pt idx="2994" formatCode="General">
                  <c:v>1.1608285624134846E-2</c:v>
                </c:pt>
                <c:pt idx="2995" formatCode="General">
                  <c:v>1.1663427379895723E-2</c:v>
                </c:pt>
                <c:pt idx="2996" formatCode="General">
                  <c:v>1.1661686483153411E-2</c:v>
                </c:pt>
                <c:pt idx="2997" formatCode="General">
                  <c:v>1.1649332463127184E-2</c:v>
                </c:pt>
                <c:pt idx="2998" formatCode="General">
                  <c:v>1.1631845339238287E-2</c:v>
                </c:pt>
                <c:pt idx="2999" formatCode="General">
                  <c:v>1.1614707336733525E-2</c:v>
                </c:pt>
                <c:pt idx="3000" formatCode="General">
                  <c:v>1.1602444666466531E-2</c:v>
                </c:pt>
                <c:pt idx="3001" formatCode="General">
                  <c:v>1.1587940803771065E-2</c:v>
                </c:pt>
                <c:pt idx="3002" formatCode="General">
                  <c:v>1.1625189501917262E-2</c:v>
                </c:pt>
                <c:pt idx="3003" formatCode="General">
                  <c:v>1.1609030789115035E-2</c:v>
                </c:pt>
                <c:pt idx="3004" formatCode="General">
                  <c:v>1.1630683001227099E-2</c:v>
                </c:pt>
                <c:pt idx="3005" formatCode="General">
                  <c:v>1.1618389247817783E-2</c:v>
                </c:pt>
                <c:pt idx="3006" formatCode="General">
                  <c:v>1.1601271818540693E-2</c:v>
                </c:pt>
                <c:pt idx="3007" formatCode="General">
                  <c:v>1.1589035304297054E-2</c:v>
                </c:pt>
                <c:pt idx="3008" formatCode="General">
                  <c:v>1.1576822623949577E-2</c:v>
                </c:pt>
                <c:pt idx="3009" formatCode="General">
                  <c:v>1.1567551754809294E-2</c:v>
                </c:pt>
                <c:pt idx="3010" formatCode="General">
                  <c:v>1.1550512059618439E-2</c:v>
                </c:pt>
                <c:pt idx="3011" formatCode="General">
                  <c:v>1.155396407528052E-2</c:v>
                </c:pt>
                <c:pt idx="3012" formatCode="General">
                  <c:v>1.1541819769659992E-2</c:v>
                </c:pt>
                <c:pt idx="3013" formatCode="General">
                  <c:v>1.1524494035944844E-2</c:v>
                </c:pt>
                <c:pt idx="3014" formatCode="General">
                  <c:v>1.1523151517539578E-2</c:v>
                </c:pt>
                <c:pt idx="3015" formatCode="General">
                  <c:v>1.1508786722912463E-2</c:v>
                </c:pt>
                <c:pt idx="3016" formatCode="General">
                  <c:v>1.1499665878536893E-2</c:v>
                </c:pt>
                <c:pt idx="3017" formatCode="General">
                  <c:v>1.1482403423152826E-2</c:v>
                </c:pt>
                <c:pt idx="3018" formatCode="General">
                  <c:v>1.152031039542406E-2</c:v>
                </c:pt>
                <c:pt idx="3019" formatCode="General">
                  <c:v>1.1523862154334147E-2</c:v>
                </c:pt>
                <c:pt idx="3020" formatCode="General">
                  <c:v>1.1511776611593824E-2</c:v>
                </c:pt>
                <c:pt idx="3021" formatCode="General">
                  <c:v>1.1510470787633878E-2</c:v>
                </c:pt>
                <c:pt idx="3022" formatCode="General">
                  <c:v>1.1498411409395384E-2</c:v>
                </c:pt>
                <c:pt idx="3023" formatCode="General">
                  <c:v>1.1507576832022233E-2</c:v>
                </c:pt>
                <c:pt idx="3024" formatCode="General">
                  <c:v>1.1502045538566614E-2</c:v>
                </c:pt>
                <c:pt idx="3025" formatCode="General">
                  <c:v>1.1558012822996278E-2</c:v>
                </c:pt>
                <c:pt idx="3026" formatCode="General">
                  <c:v>1.1543586853110117E-2</c:v>
                </c:pt>
                <c:pt idx="3027" formatCode="General">
                  <c:v>1.1565558103394356E-2</c:v>
                </c:pt>
                <c:pt idx="3028" formatCode="General">
                  <c:v>1.1548196735432847E-2</c:v>
                </c:pt>
                <c:pt idx="3029" formatCode="General">
                  <c:v>1.1533787985598709E-2</c:v>
                </c:pt>
                <c:pt idx="3030" formatCode="General">
                  <c:v>1.1516799924495122E-2</c:v>
                </c:pt>
                <c:pt idx="3031" formatCode="General">
                  <c:v>1.1546374775631888E-2</c:v>
                </c:pt>
                <c:pt idx="3032" formatCode="General">
                  <c:v>1.1531969222468914E-2</c:v>
                </c:pt>
                <c:pt idx="3033" formatCode="General">
                  <c:v>1.1541007547243283E-2</c:v>
                </c:pt>
                <c:pt idx="3034" formatCode="General">
                  <c:v>1.1524984626450043E-2</c:v>
                </c:pt>
                <c:pt idx="3035" formatCode="General">
                  <c:v>1.1540225077007386E-2</c:v>
                </c:pt>
                <c:pt idx="3036" formatCode="General">
                  <c:v>1.1534611586156948E-2</c:v>
                </c:pt>
                <c:pt idx="3037" formatCode="General">
                  <c:v>1.1520226675294875E-2</c:v>
                </c:pt>
                <c:pt idx="3038" formatCode="General">
                  <c:v>1.151889646547034E-2</c:v>
                </c:pt>
                <c:pt idx="3039" formatCode="General">
                  <c:v>1.151333665167828E-2</c:v>
                </c:pt>
                <c:pt idx="3040" formatCode="General">
                  <c:v>1.1542930741034262E-2</c:v>
                </c:pt>
                <c:pt idx="3041" formatCode="General">
                  <c:v>1.1530807965708077E-2</c:v>
                </c:pt>
                <c:pt idx="3042" formatCode="General">
                  <c:v>1.1513498762105756E-2</c:v>
                </c:pt>
                <c:pt idx="3043" formatCode="General">
                  <c:v>1.1499150915775292E-2</c:v>
                </c:pt>
                <c:pt idx="3044" formatCode="General">
                  <c:v>1.1490051364916713E-2</c:v>
                </c:pt>
                <c:pt idx="3045" formatCode="General">
                  <c:v>1.1590199158224984E-2</c:v>
                </c:pt>
                <c:pt idx="3046" formatCode="General">
                  <c:v>1.1573124832029468E-2</c:v>
                </c:pt>
                <c:pt idx="3047" formatCode="General">
                  <c:v>1.1556076614604279E-2</c:v>
                </c:pt>
                <c:pt idx="3048" formatCode="General">
                  <c:v>1.154002937615135E-2</c:v>
                </c:pt>
                <c:pt idx="3049" formatCode="General">
                  <c:v>1.15775757897942E-2</c:v>
                </c:pt>
                <c:pt idx="3050" formatCode="General">
                  <c:v>1.1592589891172874E-2</c:v>
                </c:pt>
                <c:pt idx="3051" formatCode="General">
                  <c:v>1.1586844952952841E-2</c:v>
                </c:pt>
                <c:pt idx="3052" formatCode="General">
                  <c:v>1.1572368428108284E-2</c:v>
                </c:pt>
                <c:pt idx="3053" formatCode="General">
                  <c:v>1.1557917282225626E-2</c:v>
                </c:pt>
                <c:pt idx="3054" formatCode="General">
                  <c:v>1.1566857634943964E-2</c:v>
                </c:pt>
                <c:pt idx="3055" formatCode="General">
                  <c:v>1.1552416152494693E-2</c:v>
                </c:pt>
                <c:pt idx="3056" formatCode="General">
                  <c:v>1.1536374820693848E-2</c:v>
                </c:pt>
                <c:pt idx="3057" formatCode="General">
                  <c:v>1.153499805684979E-2</c:v>
                </c:pt>
                <c:pt idx="3058" formatCode="General">
                  <c:v>1.1525819347491691E-2</c:v>
                </c:pt>
                <c:pt idx="3059" formatCode="General">
                  <c:v>1.1508517632437324E-2</c:v>
                </c:pt>
                <c:pt idx="3060" formatCode="General">
                  <c:v>1.1491568220301021E-2</c:v>
                </c:pt>
                <c:pt idx="3061" formatCode="General">
                  <c:v>1.1495215167248803E-2</c:v>
                </c:pt>
                <c:pt idx="3062" formatCode="General">
                  <c:v>1.148971504547101E-2</c:v>
                </c:pt>
                <c:pt idx="3063" formatCode="General">
                  <c:v>1.1473774931148184E-2</c:v>
                </c:pt>
                <c:pt idx="3064" formatCode="General">
                  <c:v>1.1457860561079131E-2</c:v>
                </c:pt>
                <c:pt idx="3065" formatCode="General">
                  <c:v>1.1448852384899596E-2</c:v>
                </c:pt>
                <c:pt idx="3066" formatCode="General">
                  <c:v>1.143986417176478E-2</c:v>
                </c:pt>
                <c:pt idx="3067" formatCode="General">
                  <c:v>1.1430895887533146E-2</c:v>
                </c:pt>
                <c:pt idx="3068" formatCode="General">
                  <c:v>1.1418992278184941E-2</c:v>
                </c:pt>
                <c:pt idx="3069" formatCode="General">
                  <c:v>1.1407112013796463E-2</c:v>
                </c:pt>
                <c:pt idx="3070" formatCode="General">
                  <c:v>1.1390317725235485E-2</c:v>
                </c:pt>
                <c:pt idx="3071" formatCode="General">
                  <c:v>1.1385083217445897E-2</c:v>
                </c:pt>
                <c:pt idx="3072" formatCode="General">
                  <c:v>1.1379862016235684E-2</c:v>
                </c:pt>
                <c:pt idx="3073" formatCode="General">
                  <c:v>1.1378939130254543E-2</c:v>
                </c:pt>
                <c:pt idx="3074" formatCode="General">
                  <c:v>1.1367137500833176E-2</c:v>
                </c:pt>
                <c:pt idx="3075" formatCode="General">
                  <c:v>1.1351395487690463E-2</c:v>
                </c:pt>
                <c:pt idx="3076" formatCode="General">
                  <c:v>1.1337332886504016E-2</c:v>
                </c:pt>
                <c:pt idx="3077" formatCode="General">
                  <c:v>1.1325613079585021E-2</c:v>
                </c:pt>
                <c:pt idx="3078" formatCode="General">
                  <c:v>1.1313916346410817E-2</c:v>
                </c:pt>
                <c:pt idx="3079" formatCode="General">
                  <c:v>1.1308876557125432E-2</c:v>
                </c:pt>
                <c:pt idx="3080" formatCode="General">
                  <c:v>1.129190050068403E-2</c:v>
                </c:pt>
                <c:pt idx="3081" formatCode="General">
                  <c:v>1.1286917022225165E-2</c:v>
                </c:pt>
                <c:pt idx="3082" formatCode="General">
                  <c:v>1.1278289426105202E-2</c:v>
                </c:pt>
                <c:pt idx="3083" formatCode="General">
                  <c:v>1.1261359284822565E-2</c:v>
                </c:pt>
                <c:pt idx="3084" formatCode="General">
                  <c:v>1.1271435503210483E-2</c:v>
                </c:pt>
                <c:pt idx="3085" formatCode="General">
                  <c:v>1.1262842559856934E-2</c:v>
                </c:pt>
                <c:pt idx="3086" formatCode="General">
                  <c:v>1.1254268863881842E-2</c:v>
                </c:pt>
                <c:pt idx="3087" formatCode="General">
                  <c:v>1.1242712837992379E-2</c:v>
                </c:pt>
                <c:pt idx="3088" formatCode="General">
                  <c:v>1.1231179643371662E-2</c:v>
                </c:pt>
                <c:pt idx="3089" formatCode="General">
                  <c:v>1.1241373492289141E-2</c:v>
                </c:pt>
                <c:pt idx="3090" formatCode="General">
                  <c:v>1.1224498766500068E-2</c:v>
                </c:pt>
                <c:pt idx="3091" formatCode="General">
                  <c:v>1.1213001580374636E-2</c:v>
                </c:pt>
                <c:pt idx="3092" formatCode="General">
                  <c:v>1.1229613093431118E-2</c:v>
                </c:pt>
                <c:pt idx="3093" formatCode="General">
                  <c:v>1.1221113919637173E-2</c:v>
                </c:pt>
                <c:pt idx="3094" formatCode="General">
                  <c:v>1.1209623428317416E-2</c:v>
                </c:pt>
                <c:pt idx="3095" formatCode="General">
                  <c:v>1.1233262679759104E-2</c:v>
                </c:pt>
                <c:pt idx="3096" formatCode="General">
                  <c:v>1.1228429625783441E-2</c:v>
                </c:pt>
                <c:pt idx="3097" formatCode="General">
                  <c:v>1.1211574330377859E-2</c:v>
                </c:pt>
                <c:pt idx="3098" formatCode="General">
                  <c:v>1.1206797078946819E-2</c:v>
                </c:pt>
                <c:pt idx="3099" formatCode="General">
                  <c:v>1.1192989943102107E-2</c:v>
                </c:pt>
                <c:pt idx="3100" formatCode="General">
                  <c:v>1.1176187847150108E-2</c:v>
                </c:pt>
                <c:pt idx="3101" formatCode="General">
                  <c:v>1.1199997913857009E-2</c:v>
                </c:pt>
                <c:pt idx="3102" formatCode="General">
                  <c:v>1.1188549209374296E-2</c:v>
                </c:pt>
                <c:pt idx="3103" formatCode="General">
                  <c:v>1.1177123176844675E-2</c:v>
                </c:pt>
                <c:pt idx="3104" formatCode="General">
                  <c:v>1.123569304773085E-2</c:v>
                </c:pt>
                <c:pt idx="3105" formatCode="General">
                  <c:v>1.1252203156184075E-2</c:v>
                </c:pt>
                <c:pt idx="3106" formatCode="General">
                  <c:v>1.1251654973399902E-2</c:v>
                </c:pt>
                <c:pt idx="3107" formatCode="General">
                  <c:v>1.1268093912526353E-2</c:v>
                </c:pt>
                <c:pt idx="3108" formatCode="General">
                  <c:v>1.1259508452869908E-2</c:v>
                </c:pt>
                <c:pt idx="3109" formatCode="General">
                  <c:v>1.1263933638318726E-2</c:v>
                </c:pt>
                <c:pt idx="3110" formatCode="General">
                  <c:v>1.1280317921292058E-2</c:v>
                </c:pt>
                <c:pt idx="3111" formatCode="General">
                  <c:v>1.1268710471398515E-2</c:v>
                </c:pt>
                <c:pt idx="3112" formatCode="General">
                  <c:v>1.1292049600543823E-2</c:v>
                </c:pt>
                <c:pt idx="3113" formatCode="General">
                  <c:v>1.1280419009442801E-2</c:v>
                </c:pt>
                <c:pt idx="3114" formatCode="General">
                  <c:v>1.1275464933629686E-2</c:v>
                </c:pt>
                <c:pt idx="3115" formatCode="General">
                  <c:v>1.1274848164880277E-2</c:v>
                </c:pt>
                <c:pt idx="3116" formatCode="General">
                  <c:v>1.1266247580169754E-2</c:v>
                </c:pt>
                <c:pt idx="3117" formatCode="General">
                  <c:v>1.125466789976798E-2</c:v>
                </c:pt>
                <c:pt idx="3118" formatCode="General">
                  <c:v>1.1238106908437275E-2</c:v>
                </c:pt>
                <c:pt idx="3119" formatCode="General">
                  <c:v>1.1226582816904225E-2</c:v>
                </c:pt>
                <c:pt idx="3120" formatCode="General">
                  <c:v>1.1257799663325636E-2</c:v>
                </c:pt>
                <c:pt idx="3121" formatCode="General">
                  <c:v>1.1246236663870989E-2</c:v>
                </c:pt>
                <c:pt idx="3122" formatCode="General">
                  <c:v>1.1229688579052256E-2</c:v>
                </c:pt>
                <c:pt idx="3123" formatCode="General">
                  <c:v>1.1221189235805141E-2</c:v>
                </c:pt>
                <c:pt idx="3124" formatCode="General">
                  <c:v>1.1231422109517206E-2</c:v>
                </c:pt>
                <c:pt idx="3125" formatCode="General">
                  <c:v>1.1226593787714307E-2</c:v>
                </c:pt>
                <c:pt idx="3126" formatCode="General">
                  <c:v>1.121810139239802E-2</c:v>
                </c:pt>
                <c:pt idx="3127" formatCode="General">
                  <c:v>1.1201596379693923E-2</c:v>
                </c:pt>
                <c:pt idx="3128" formatCode="General">
                  <c:v>1.1185116636370462E-2</c:v>
                </c:pt>
                <c:pt idx="3129" formatCode="General">
                  <c:v>1.1176717481743181E-2</c:v>
                </c:pt>
                <c:pt idx="3130" formatCode="General">
                  <c:v>1.1160275831076196E-2</c:v>
                </c:pt>
                <c:pt idx="3131" formatCode="General">
                  <c:v>1.1160000060744911E-2</c:v>
                </c:pt>
                <c:pt idx="3132" formatCode="General">
                  <c:v>1.1143247486785839E-2</c:v>
                </c:pt>
                <c:pt idx="3133" formatCode="General">
                  <c:v>1.1127868109305739E-2</c:v>
                </c:pt>
                <c:pt idx="3134" formatCode="General">
                  <c:v>1.1116562432340734E-2</c:v>
                </c:pt>
                <c:pt idx="3135" formatCode="General">
                  <c:v>1.1100212900264255E-2</c:v>
                </c:pt>
                <c:pt idx="3136" formatCode="General">
                  <c:v>1.1095723601996375E-2</c:v>
                </c:pt>
                <c:pt idx="3137" formatCode="General">
                  <c:v>1.1106450243220994E-2</c:v>
                </c:pt>
                <c:pt idx="3138" formatCode="General">
                  <c:v>1.1117134401190274E-2</c:v>
                </c:pt>
                <c:pt idx="3139" formatCode="General">
                  <c:v>1.1101797388812581E-2</c:v>
                </c:pt>
                <c:pt idx="3140" formatCode="General">
                  <c:v>1.1085132184437817E-2</c:v>
                </c:pt>
                <c:pt idx="3141" formatCode="General">
                  <c:v>1.1080682067446015E-2</c:v>
                </c:pt>
                <c:pt idx="3142" formatCode="General">
                  <c:v>1.1067098559901789E-2</c:v>
                </c:pt>
                <c:pt idx="3143" formatCode="General">
                  <c:v>1.1050824789262406E-2</c:v>
                </c:pt>
                <c:pt idx="3144" formatCode="General">
                  <c:v>1.106172980764797E-2</c:v>
                </c:pt>
                <c:pt idx="3145" formatCode="General">
                  <c:v>1.1061748538924367E-2</c:v>
                </c:pt>
                <c:pt idx="3146" formatCode="General">
                  <c:v>1.1053628087473368E-2</c:v>
                </c:pt>
                <c:pt idx="3147" formatCode="General">
                  <c:v>1.1045526054221756E-2</c:v>
                </c:pt>
                <c:pt idx="3148" formatCode="General">
                  <c:v>1.1030305293918576E-2</c:v>
                </c:pt>
                <c:pt idx="3149" formatCode="General">
                  <c:v>1.1019193798659548E-2</c:v>
                </c:pt>
                <c:pt idx="3150" formatCode="General">
                  <c:v>1.1005719607390503E-2</c:v>
                </c:pt>
                <c:pt idx="3151" formatCode="General">
                  <c:v>1.1055880176823114E-2</c:v>
                </c:pt>
                <c:pt idx="3152" formatCode="General">
                  <c:v>1.1051506188064025E-2</c:v>
                </c:pt>
                <c:pt idx="3153" formatCode="General">
                  <c:v>1.1036275715011066E-2</c:v>
                </c:pt>
                <c:pt idx="3154" formatCode="General">
                  <c:v>1.1053686421858085E-2</c:v>
                </c:pt>
                <c:pt idx="3155" formatCode="General">
                  <c:v>1.1037433196274914E-2</c:v>
                </c:pt>
                <c:pt idx="3156" formatCode="General">
                  <c:v>1.1020864610707492E-2</c:v>
                </c:pt>
                <c:pt idx="3157" formatCode="General">
                  <c:v>1.1045477735129528E-2</c:v>
                </c:pt>
                <c:pt idx="3158" formatCode="General">
                  <c:v>1.1105137129367219E-2</c:v>
                </c:pt>
                <c:pt idx="3159" formatCode="General">
                  <c:v>1.1100635047152224E-2</c:v>
                </c:pt>
                <c:pt idx="3160" formatCode="General">
                  <c:v>1.108430990881769E-2</c:v>
                </c:pt>
                <c:pt idx="3161" formatCode="General">
                  <c:v>1.1073090823083224E-2</c:v>
                </c:pt>
                <c:pt idx="3162" formatCode="General">
                  <c:v>1.1057825299538835E-2</c:v>
                </c:pt>
                <c:pt idx="3163" formatCode="General">
                  <c:v>1.1057855752995505E-2</c:v>
                </c:pt>
                <c:pt idx="3164" formatCode="General">
                  <c:v>1.1049744129729594E-2</c:v>
                </c:pt>
                <c:pt idx="3165" formatCode="General">
                  <c:v>1.110936788465015E-2</c:v>
                </c:pt>
                <c:pt idx="3166" formatCode="General">
                  <c:v>1.1101139609612457E-2</c:v>
                </c:pt>
                <c:pt idx="3167" formatCode="General">
                  <c:v>1.1089887047675929E-2</c:v>
                </c:pt>
                <c:pt idx="3168" formatCode="General">
                  <c:v>1.1074594256496248E-2</c:v>
                </c:pt>
                <c:pt idx="3169" formatCode="General">
                  <c:v>1.1144446959458404E-2</c:v>
                </c:pt>
                <c:pt idx="3170" formatCode="General">
                  <c:v>1.1133108368200011E-2</c:v>
                </c:pt>
                <c:pt idx="3171" formatCode="General">
                  <c:v>1.1117745438364329E-2</c:v>
                </c:pt>
                <c:pt idx="3172" formatCode="General">
                  <c:v>1.1122654846814859E-2</c:v>
                </c:pt>
                <c:pt idx="3173" formatCode="General">
                  <c:v>1.1268199079216251E-2</c:v>
                </c:pt>
                <c:pt idx="3174" formatCode="General">
                  <c:v>1.1272594801436952E-2</c:v>
                </c:pt>
                <c:pt idx="3175" formatCode="General">
                  <c:v>1.1257005790915774E-2</c:v>
                </c:pt>
                <c:pt idx="3176" formatCode="General">
                  <c:v>1.1261439465653632E-2</c:v>
                </c:pt>
                <c:pt idx="3177" formatCode="General">
                  <c:v>1.1245868520575252E-2</c:v>
                </c:pt>
                <c:pt idx="3178" formatCode="General">
                  <c:v>1.1325089408288096E-2</c:v>
                </c:pt>
                <c:pt idx="3179" formatCode="General">
                  <c:v>1.132432678596843E-2</c:v>
                </c:pt>
                <c:pt idx="3180" formatCode="General">
                  <c:v>1.1312632585916324E-2</c:v>
                </c:pt>
                <c:pt idx="3181" formatCode="General">
                  <c:v>1.1370102420640899E-2</c:v>
                </c:pt>
                <c:pt idx="3182" formatCode="General">
                  <c:v>1.1354355612217561E-2</c:v>
                </c:pt>
                <c:pt idx="3183" formatCode="General">
                  <c:v>1.1338634273782287E-2</c:v>
                </c:pt>
                <c:pt idx="3184" formatCode="General">
                  <c:v>1.132293836921347E-2</c:v>
                </c:pt>
                <c:pt idx="3185" formatCode="General">
                  <c:v>1.1311246903549918E-2</c:v>
                </c:pt>
                <c:pt idx="3186" formatCode="General">
                  <c:v>1.1299578469727461E-2</c:v>
                </c:pt>
                <c:pt idx="3187" formatCode="General">
                  <c:v>1.1338647722402695E-2</c:v>
                </c:pt>
                <c:pt idx="3188" formatCode="General">
                  <c:v>1.1386361902567017E-2</c:v>
                </c:pt>
                <c:pt idx="3189" formatCode="General">
                  <c:v>1.1372237671808521E-2</c:v>
                </c:pt>
                <c:pt idx="3190" formatCode="General">
                  <c:v>1.1367049146331187E-2</c:v>
                </c:pt>
                <c:pt idx="3191" formatCode="General">
                  <c:v>1.1352958948055053E-2</c:v>
                </c:pt>
                <c:pt idx="3192" formatCode="General">
                  <c:v>1.133624752048025E-2</c:v>
                </c:pt>
                <c:pt idx="3193" formatCode="General">
                  <c:v>1.1375081376502668E-2</c:v>
                </c:pt>
                <c:pt idx="3194" formatCode="General">
                  <c:v>1.1369885614776063E-2</c:v>
                </c:pt>
                <c:pt idx="3195" formatCode="General">
                  <c:v>1.1379541994140728E-2</c:v>
                </c:pt>
                <c:pt idx="3196" formatCode="General">
                  <c:v>1.1365429779309849E-2</c:v>
                </c:pt>
                <c:pt idx="3197" formatCode="General">
                  <c:v>1.1353654701734498E-2</c:v>
                </c:pt>
                <c:pt idx="3198" formatCode="General">
                  <c:v>1.1337934497118918E-2</c:v>
                </c:pt>
                <c:pt idx="3199" formatCode="General">
                  <c:v>1.1332833378505852E-2</c:v>
                </c:pt>
                <c:pt idx="3200" formatCode="General">
                  <c:v>1.1318803516618769E-2</c:v>
                </c:pt>
                <c:pt idx="3201" formatCode="General">
                  <c:v>1.1304798410793444E-2</c:v>
                </c:pt>
                <c:pt idx="3202" formatCode="General">
                  <c:v>1.1289157262938273E-2</c:v>
                </c:pt>
                <c:pt idx="3203" formatCode="General">
                  <c:v>1.1320014862721247E-2</c:v>
                </c:pt>
                <c:pt idx="3204" formatCode="General">
                  <c:v>1.1308329155217992E-2</c:v>
                </c:pt>
                <c:pt idx="3205" formatCode="General">
                  <c:v>1.1291686028131714E-2</c:v>
                </c:pt>
                <c:pt idx="3206" formatCode="General">
                  <c:v>1.1301644430693758E-2</c:v>
                </c:pt>
                <c:pt idx="3207" formatCode="General">
                  <c:v>1.1324817231960866E-2</c:v>
                </c:pt>
                <c:pt idx="3208" formatCode="General">
                  <c:v>1.1316104934177033E-2</c:v>
                </c:pt>
                <c:pt idx="3209" formatCode="General">
                  <c:v>1.1307412090689093E-2</c:v>
                </c:pt>
                <c:pt idx="3210" formatCode="General">
                  <c:v>1.1298738667837921E-2</c:v>
                </c:pt>
                <c:pt idx="3211" formatCode="General">
                  <c:v>1.1293737689429642E-2</c:v>
                </c:pt>
                <c:pt idx="3212" formatCode="General">
                  <c:v>1.1285094836316203E-2</c:v>
                </c:pt>
                <c:pt idx="3213" formatCode="General">
                  <c:v>1.1276471317227596E-2</c:v>
                </c:pt>
                <c:pt idx="3214" formatCode="General">
                  <c:v>1.1299771190256548E-2</c:v>
                </c:pt>
                <c:pt idx="3215" formatCode="General">
                  <c:v>1.1283141161276652E-2</c:v>
                </c:pt>
                <c:pt idx="3216" formatCode="General">
                  <c:v>1.1287486285347129E-2</c:v>
                </c:pt>
                <c:pt idx="3217" formatCode="General">
                  <c:v>1.1291816709545629E-2</c:v>
                </c:pt>
                <c:pt idx="3218" formatCode="General">
                  <c:v>1.1291151811403829E-2</c:v>
                </c:pt>
                <c:pt idx="3219" formatCode="General">
                  <c:v>1.1286170249490456E-2</c:v>
                </c:pt>
                <c:pt idx="3220" formatCode="General">
                  <c:v>1.1274551254208835E-2</c:v>
                </c:pt>
                <c:pt idx="3221" formatCode="General">
                  <c:v>1.1257959826977118E-2</c:v>
                </c:pt>
                <c:pt idx="3222" formatCode="General">
                  <c:v>1.1241060202998344E-2</c:v>
                </c:pt>
                <c:pt idx="3223" formatCode="General">
                  <c:v>1.1232535340873444E-2</c:v>
                </c:pt>
                <c:pt idx="3224" formatCode="General">
                  <c:v>1.1217011216603958E-2</c:v>
                </c:pt>
                <c:pt idx="3225" formatCode="General">
                  <c:v>1.1256614793601082E-2</c:v>
                </c:pt>
                <c:pt idx="3226" formatCode="General">
                  <c:v>1.1242719532287735E-2</c:v>
                </c:pt>
                <c:pt idx="3227" formatCode="General">
                  <c:v>1.1234190947916058E-2</c:v>
                </c:pt>
                <c:pt idx="3228" formatCode="General">
                  <c:v>1.1218664141308286E-2</c:v>
                </c:pt>
                <c:pt idx="3229" formatCode="General">
                  <c:v>1.1202158267054165E-2</c:v>
                </c:pt>
                <c:pt idx="3230" formatCode="General">
                  <c:v>1.1185342408286371E-2</c:v>
                </c:pt>
                <c:pt idx="3231" formatCode="General">
                  <c:v>1.1176942745502355E-2</c:v>
                </c:pt>
                <c:pt idx="3232" formatCode="General">
                  <c:v>1.1200748947674392E-2</c:v>
                </c:pt>
                <c:pt idx="3233" formatCode="General">
                  <c:v>1.1205374007942014E-2</c:v>
                </c:pt>
                <c:pt idx="3234" formatCode="General">
                  <c:v>1.1188888480894287E-2</c:v>
                </c:pt>
                <c:pt idx="3235" formatCode="General">
                  <c:v>1.1177461776341498E-2</c:v>
                </c:pt>
                <c:pt idx="3236" formatCode="General">
                  <c:v>1.1177134910445096E-2</c:v>
                </c:pt>
                <c:pt idx="3237" formatCode="General">
                  <c:v>1.1181840625401153E-2</c:v>
                </c:pt>
                <c:pt idx="3238" formatCode="General">
                  <c:v>1.1165055265987536E-2</c:v>
                </c:pt>
                <c:pt idx="3239" formatCode="General">
                  <c:v>1.1153675793893165E-2</c:v>
                </c:pt>
                <c:pt idx="3240" formatCode="General">
                  <c:v>1.1139962758651058E-2</c:v>
                </c:pt>
                <c:pt idx="3241" formatCode="General">
                  <c:v>1.1163958704390665E-2</c:v>
                </c:pt>
                <c:pt idx="3242" formatCode="General">
                  <c:v>1.1152581406628696E-2</c:v>
                </c:pt>
                <c:pt idx="3243" formatCode="General">
                  <c:v>1.1138870311453747E-2</c:v>
                </c:pt>
                <c:pt idx="3244" formatCode="General">
                  <c:v>1.1127542788951186E-2</c:v>
                </c:pt>
                <c:pt idx="3245" formatCode="General">
                  <c:v>1.1111176440610585E-2</c:v>
                </c:pt>
                <c:pt idx="3246" formatCode="General">
                  <c:v>1.1095849096337628E-2</c:v>
                </c:pt>
                <c:pt idx="3247" formatCode="General">
                  <c:v>1.1087651399967013E-2</c:v>
                </c:pt>
                <c:pt idx="3248" formatCode="General">
                  <c:v>1.1076425665641824E-2</c:v>
                </c:pt>
                <c:pt idx="3249" formatCode="General">
                  <c:v>1.1060137608091023E-2</c:v>
                </c:pt>
                <c:pt idx="3250" formatCode="General">
                  <c:v>1.1048966647527709E-2</c:v>
                </c:pt>
                <c:pt idx="3251" formatCode="General">
                  <c:v>1.1037817944967436E-2</c:v>
                </c:pt>
                <c:pt idx="3252" formatCode="General">
                  <c:v>1.1021248781843483E-2</c:v>
                </c:pt>
                <c:pt idx="3253" formatCode="General">
                  <c:v>1.1004704491132535E-2</c:v>
                </c:pt>
                <c:pt idx="3254" formatCode="General">
                  <c:v>1.0989550053316156E-2</c:v>
                </c:pt>
                <c:pt idx="3255" formatCode="General">
                  <c:v>1.098534932276703E-2</c:v>
                </c:pt>
                <c:pt idx="3256" formatCode="General">
                  <c:v>1.0981159594687094E-2</c:v>
                </c:pt>
                <c:pt idx="3257" formatCode="General">
                  <c:v>1.0965017484977232E-2</c:v>
                </c:pt>
                <c:pt idx="3258" formatCode="General">
                  <c:v>1.0948900110080413E-2</c:v>
                </c:pt>
                <c:pt idx="3259" formatCode="General">
                  <c:v>1.0932464423891683E-2</c:v>
                </c:pt>
                <c:pt idx="3260" formatCode="General">
                  <c:v>1.093287345781146E-2</c:v>
                </c:pt>
                <c:pt idx="3261" formatCode="General">
                  <c:v>1.0919553053050512E-2</c:v>
                </c:pt>
                <c:pt idx="3262" formatCode="General">
                  <c:v>1.0903505352030126E-2</c:v>
                </c:pt>
                <c:pt idx="3263" formatCode="General">
                  <c:v>1.0904002461246254E-2</c:v>
                </c:pt>
                <c:pt idx="3264" formatCode="General">
                  <c:v>1.0893143617241065E-2</c:v>
                </c:pt>
                <c:pt idx="3265" formatCode="General">
                  <c:v>1.087713639393394E-2</c:v>
                </c:pt>
                <c:pt idx="3266" formatCode="General">
                  <c:v>1.0866331480488045E-2</c:v>
                </c:pt>
                <c:pt idx="3267" formatCode="General">
                  <c:v>1.0850019740273009E-2</c:v>
                </c:pt>
                <c:pt idx="3268" formatCode="General">
                  <c:v>1.0839269328659615E-2</c:v>
                </c:pt>
                <c:pt idx="3269" formatCode="General">
                  <c:v>1.0828540543419661E-2</c:v>
                </c:pt>
                <c:pt idx="3270" formatCode="General">
                  <c:v>1.082095275054752E-2</c:v>
                </c:pt>
                <c:pt idx="3271" formatCode="General">
                  <c:v>1.0817196465549343E-2</c:v>
                </c:pt>
                <c:pt idx="3272" formatCode="General">
                  <c:v>1.0801305669046234E-2</c:v>
                </c:pt>
                <c:pt idx="3273" formatCode="General">
                  <c:v>1.0785439237402517E-2</c:v>
                </c:pt>
                <c:pt idx="3274" formatCode="General">
                  <c:v>1.077238239411648E-2</c:v>
                </c:pt>
                <c:pt idx="3275" formatCode="General">
                  <c:v>1.0761788409819971E-2</c:v>
                </c:pt>
                <c:pt idx="3276" formatCode="General">
                  <c:v>1.0754354537042298E-2</c:v>
                </c:pt>
                <c:pt idx="3277" formatCode="General">
                  <c:v>1.0738560102913103E-2</c:v>
                </c:pt>
                <c:pt idx="3278" formatCode="General">
                  <c:v>1.072383900777261E-2</c:v>
                </c:pt>
                <c:pt idx="3279" formatCode="General">
                  <c:v>1.0716492938243907E-2</c:v>
                </c:pt>
                <c:pt idx="3280" formatCode="General">
                  <c:v>1.070355974583901E-2</c:v>
                </c:pt>
                <c:pt idx="3281" formatCode="General">
                  <c:v>1.0704671534383809E-2</c:v>
                </c:pt>
                <c:pt idx="3282" formatCode="General">
                  <c:v>1.0694214448993898E-2</c:v>
                </c:pt>
                <c:pt idx="3283" formatCode="General">
                  <c:v>1.0683778545675059E-2</c:v>
                </c:pt>
                <c:pt idx="3284" formatCode="General">
                  <c:v>1.0670904115443433E-2</c:v>
                </c:pt>
                <c:pt idx="3285" formatCode="General">
                  <c:v>1.0663680886873193E-2</c:v>
                </c:pt>
                <c:pt idx="3286" formatCode="General">
                  <c:v>1.0647673350873112E-2</c:v>
                </c:pt>
                <c:pt idx="3287" formatCode="General">
                  <c:v>1.0633100626982365E-2</c:v>
                </c:pt>
                <c:pt idx="3288" formatCode="General">
                  <c:v>1.0618551711825025E-2</c:v>
                </c:pt>
                <c:pt idx="3289" formatCode="General">
                  <c:v>1.0602965600969006E-2</c:v>
                </c:pt>
                <c:pt idx="3290" formatCode="General">
                  <c:v>1.0587403406724712E-2</c:v>
                </c:pt>
                <c:pt idx="3291" formatCode="General">
                  <c:v>1.0588877729204161E-2</c:v>
                </c:pt>
                <c:pt idx="3292" formatCode="General">
                  <c:v>1.0572982482220602E-2</c:v>
                </c:pt>
                <c:pt idx="3293" formatCode="General">
                  <c:v>1.0557466300852478E-2</c:v>
                </c:pt>
                <c:pt idx="3294" formatCode="General">
                  <c:v>1.0564360577410958E-2</c:v>
                </c:pt>
                <c:pt idx="3295" formatCode="General">
                  <c:v>1.0561292405114353E-2</c:v>
                </c:pt>
                <c:pt idx="3296" formatCode="General">
                  <c:v>1.0548638517577856E-2</c:v>
                </c:pt>
                <c:pt idx="3297" formatCode="General">
                  <c:v>1.0532803674748882E-2</c:v>
                </c:pt>
                <c:pt idx="3298" formatCode="General">
                  <c:v>1.0517349161792202E-2</c:v>
                </c:pt>
                <c:pt idx="3299" formatCode="General">
                  <c:v>1.0510484741004003E-2</c:v>
                </c:pt>
                <c:pt idx="3300" formatCode="General">
                  <c:v>1.0500422783031422E-2</c:v>
                </c:pt>
                <c:pt idx="3301" formatCode="General">
                  <c:v>1.0487878812540605E-2</c:v>
                </c:pt>
                <c:pt idx="3302" formatCode="General">
                  <c:v>1.0473567452428926E-2</c:v>
                </c:pt>
                <c:pt idx="3303" formatCode="General">
                  <c:v>1.0501144144093861E-2</c:v>
                </c:pt>
                <c:pt idx="3304" formatCode="General">
                  <c:v>1.0545648687967549E-2</c:v>
                </c:pt>
                <c:pt idx="3305" formatCode="General">
                  <c:v>1.0542631271712085E-2</c:v>
                </c:pt>
                <c:pt idx="3306" formatCode="General">
                  <c:v>1.0530011059295604E-2</c:v>
                </c:pt>
                <c:pt idx="3307" formatCode="General">
                  <c:v>1.05156307233642E-2</c:v>
                </c:pt>
                <c:pt idx="3308" formatCode="General">
                  <c:v>1.0501273924702211E-2</c:v>
                </c:pt>
                <c:pt idx="3309" formatCode="General">
                  <c:v>1.0485867812418087E-2</c:v>
                </c:pt>
                <c:pt idx="3310" formatCode="General">
                  <c:v>1.0493024516704759E-2</c:v>
                </c:pt>
                <c:pt idx="3311" formatCode="General">
                  <c:v>1.0482998274236368E-2</c:v>
                </c:pt>
                <c:pt idx="3312" formatCode="General">
                  <c:v>1.0480151385318331E-2</c:v>
                </c:pt>
                <c:pt idx="3313" formatCode="General">
                  <c:v>1.0515896173888943E-2</c:v>
                </c:pt>
                <c:pt idx="3314" formatCode="General">
                  <c:v>1.05129596271931E-2</c:v>
                </c:pt>
                <c:pt idx="3315" formatCode="General">
                  <c:v>1.0506105518346135E-2</c:v>
                </c:pt>
                <c:pt idx="3316" formatCode="General">
                  <c:v>1.0496052515261881E-2</c:v>
                </c:pt>
                <c:pt idx="3317" formatCode="General">
                  <c:v>1.0493170019013599E-2</c:v>
                </c:pt>
                <c:pt idx="3318" formatCode="General">
                  <c:v>1.0483143478784504E-2</c:v>
                </c:pt>
                <c:pt idx="3319" formatCode="General">
                  <c:v>1.0476359496752283E-2</c:v>
                </c:pt>
                <c:pt idx="3320" formatCode="General">
                  <c:v>1.0521043008194394E-2</c:v>
                </c:pt>
                <c:pt idx="3321" formatCode="General">
                  <c:v>1.0540885586246315E-2</c:v>
                </c:pt>
                <c:pt idx="3322" formatCode="General">
                  <c:v>1.0525418667944203E-2</c:v>
                </c:pt>
                <c:pt idx="3323" formatCode="General">
                  <c:v>1.0511045848111491E-2</c:v>
                </c:pt>
                <c:pt idx="3324" formatCode="General">
                  <c:v>1.0504196236106716E-2</c:v>
                </c:pt>
                <c:pt idx="3325" formatCode="General">
                  <c:v>1.0491645445350247E-2</c:v>
                </c:pt>
                <c:pt idx="3326" formatCode="General">
                  <c:v>1.0475896156343178E-2</c:v>
                </c:pt>
                <c:pt idx="3327" formatCode="General">
                  <c:v>1.0461604421772517E-2</c:v>
                </c:pt>
                <c:pt idx="3328" formatCode="General">
                  <c:v>1.045164253007236E-2</c:v>
                </c:pt>
                <c:pt idx="3329" formatCode="General">
                  <c:v>1.0458925426719902E-2</c:v>
                </c:pt>
                <c:pt idx="3330" formatCode="General">
                  <c:v>1.0452198511243604E-2</c:v>
                </c:pt>
                <c:pt idx="3331" formatCode="General">
                  <c:v>1.0442255903648775E-2</c:v>
                </c:pt>
                <c:pt idx="3332" formatCode="General">
                  <c:v>1.0435568323393598E-2</c:v>
                </c:pt>
                <c:pt idx="3333" formatCode="General">
                  <c:v>1.0423141703609291E-2</c:v>
                </c:pt>
                <c:pt idx="3334" formatCode="General">
                  <c:v>1.0410737597528747E-2</c:v>
                </c:pt>
                <c:pt idx="3335" formatCode="General">
                  <c:v>1.0465577239341595E-2</c:v>
                </c:pt>
                <c:pt idx="3336" formatCode="General">
                  <c:v>1.046743626834035E-2</c:v>
                </c:pt>
                <c:pt idx="3337" formatCode="General">
                  <c:v>1.0503262367744206E-2</c:v>
                </c:pt>
                <c:pt idx="3338" formatCode="General">
                  <c:v>1.0488925817478862E-2</c:v>
                </c:pt>
                <c:pt idx="3339" formatCode="General">
                  <c:v>1.0543126296794556E-2</c:v>
                </c:pt>
                <c:pt idx="3340" formatCode="General">
                  <c:v>1.0562861334592555E-2</c:v>
                </c:pt>
                <c:pt idx="3341" formatCode="General">
                  <c:v>1.0717710457700792E-2</c:v>
                </c:pt>
                <c:pt idx="3342" formatCode="General">
                  <c:v>1.0790954985669414E-2</c:v>
                </c:pt>
                <c:pt idx="3343" formatCode="General">
                  <c:v>1.0780323528272951E-2</c:v>
                </c:pt>
                <c:pt idx="3344" formatCode="General">
                  <c:v>1.0902601948531031E-2</c:v>
                </c:pt>
                <c:pt idx="3345" formatCode="General">
                  <c:v>1.0920628601887729E-2</c:v>
                </c:pt>
                <c:pt idx="3346" formatCode="General">
                  <c:v>1.0912829544769185E-2</c:v>
                </c:pt>
                <c:pt idx="3347" formatCode="General">
                  <c:v>1.091845131541867E-2</c:v>
                </c:pt>
                <c:pt idx="3348" formatCode="General">
                  <c:v>1.0910657239130287E-2</c:v>
                </c:pt>
                <c:pt idx="3349" formatCode="General">
                  <c:v>1.0916286642701207E-2</c:v>
                </c:pt>
                <c:pt idx="3350" formatCode="General">
                  <c:v>1.0900243947885751E-2</c:v>
                </c:pt>
                <c:pt idx="3351" formatCode="General">
                  <c:v>1.0885259398335423E-2</c:v>
                </c:pt>
                <c:pt idx="3352" formatCode="General">
                  <c:v>1.0877541337661858E-2</c:v>
                </c:pt>
                <c:pt idx="3353" formatCode="General">
                  <c:v>1.0910817697857704E-2</c:v>
                </c:pt>
                <c:pt idx="3354" formatCode="General">
                  <c:v>1.0899945183686808E-2</c:v>
                </c:pt>
                <c:pt idx="3355" formatCode="General">
                  <c:v>1.0886683544236744E-2</c:v>
                </c:pt>
                <c:pt idx="3356" formatCode="General">
                  <c:v>1.0892397300712918E-2</c:v>
                </c:pt>
                <c:pt idx="3357" formatCode="General">
                  <c:v>1.0903939013022236E-2</c:v>
                </c:pt>
                <c:pt idx="3358" formatCode="General">
                  <c:v>1.0893080296303209E-2</c:v>
                </c:pt>
                <c:pt idx="3359" formatCode="General">
                  <c:v>1.0893609169907101E-2</c:v>
                </c:pt>
                <c:pt idx="3360" formatCode="General">
                  <c:v>1.0954551957266169E-2</c:v>
                </c:pt>
                <c:pt idx="3361" formatCode="General">
                  <c:v>1.0939479053350333E-2</c:v>
                </c:pt>
                <c:pt idx="3362" formatCode="General">
                  <c:v>1.0935409702101457E-2</c:v>
                </c:pt>
                <c:pt idx="3363" formatCode="General">
                  <c:v>1.0927576849272496E-2</c:v>
                </c:pt>
                <c:pt idx="3364" formatCode="General">
                  <c:v>1.0933146847516772E-2</c:v>
                </c:pt>
                <c:pt idx="3365" formatCode="General">
                  <c:v>1.0918108759734802E-2</c:v>
                </c:pt>
                <c:pt idx="3366" formatCode="General">
                  <c:v>1.0914095637877179E-2</c:v>
                </c:pt>
                <c:pt idx="3367" formatCode="General">
                  <c:v>1.0899088546385494E-2</c:v>
                </c:pt>
                <c:pt idx="3368" formatCode="General">
                  <c:v>1.0904758628622901E-2</c:v>
                </c:pt>
                <c:pt idx="3369" formatCode="General">
                  <c:v>1.0888733602503094E-2</c:v>
                </c:pt>
                <c:pt idx="3370" formatCode="General">
                  <c:v>1.0939781803485898E-2</c:v>
                </c:pt>
                <c:pt idx="3371" formatCode="General">
                  <c:v>1.0923703100604552E-2</c:v>
                </c:pt>
                <c:pt idx="3372" formatCode="General">
                  <c:v>1.0924138756069837E-2</c:v>
                </c:pt>
                <c:pt idx="3373" formatCode="General">
                  <c:v>1.0995398907687772E-2</c:v>
                </c:pt>
                <c:pt idx="3374" formatCode="General">
                  <c:v>1.100652537124064E-2</c:v>
                </c:pt>
                <c:pt idx="3375" formatCode="General">
                  <c:v>1.1017607269526383E-2</c:v>
                </c:pt>
                <c:pt idx="3376" formatCode="General">
                  <c:v>1.1050045562606702E-2</c:v>
                </c:pt>
                <c:pt idx="3377" formatCode="General">
                  <c:v>1.1034817461783272E-2</c:v>
                </c:pt>
                <c:pt idx="3378" formatCode="General">
                  <c:v>1.1023696967244355E-2</c:v>
                </c:pt>
                <c:pt idx="3379" formatCode="General">
                  <c:v>1.1012598655229177E-2</c:v>
                </c:pt>
                <c:pt idx="3380" formatCode="General">
                  <c:v>1.1062707496527784E-2</c:v>
                </c:pt>
                <c:pt idx="3381" formatCode="General">
                  <c:v>1.1046100971033663E-2</c:v>
                </c:pt>
                <c:pt idx="3382" formatCode="General">
                  <c:v>1.107837071153895E-2</c:v>
                </c:pt>
                <c:pt idx="3383" formatCode="General">
                  <c:v>1.1089166187293668E-2</c:v>
                </c:pt>
                <c:pt idx="3384" formatCode="General">
                  <c:v>1.109417405259305E-2</c:v>
                </c:pt>
                <c:pt idx="3385" formatCode="General">
                  <c:v>1.107785881005446E-2</c:v>
                </c:pt>
                <c:pt idx="3386" formatCode="General">
                  <c:v>1.1082905708705399E-2</c:v>
                </c:pt>
                <c:pt idx="3387" formatCode="General">
                  <c:v>1.1082860937105121E-2</c:v>
                </c:pt>
                <c:pt idx="3388" formatCode="General">
                  <c:v>1.1078416724945715E-2</c:v>
                </c:pt>
                <c:pt idx="3389" formatCode="General">
                  <c:v>1.1073984069889313E-2</c:v>
                </c:pt>
                <c:pt idx="3390" formatCode="General">
                  <c:v>1.107904435457417E-2</c:v>
                </c:pt>
                <c:pt idx="3391" formatCode="General">
                  <c:v>1.1062413305386395E-2</c:v>
                </c:pt>
                <c:pt idx="3392" formatCode="General">
                  <c:v>1.1046146711626292E-2</c:v>
                </c:pt>
                <c:pt idx="3393" formatCode="General">
                  <c:v>1.1030924943233366E-2</c:v>
                </c:pt>
                <c:pt idx="3394" formatCode="General">
                  <c:v>1.1015727900957716E-2</c:v>
                </c:pt>
                <c:pt idx="3395" formatCode="General">
                  <c:v>1.1002259877151352E-2</c:v>
                </c:pt>
                <c:pt idx="3396" formatCode="General">
                  <c:v>1.1019826370554183E-2</c:v>
                </c:pt>
                <c:pt idx="3397" formatCode="General">
                  <c:v>1.1019971121443555E-2</c:v>
                </c:pt>
                <c:pt idx="3398" formatCode="General">
                  <c:v>1.112577836499081E-2</c:v>
                </c:pt>
                <c:pt idx="3399" formatCode="General">
                  <c:v>1.1130660150872313E-2</c:v>
                </c:pt>
                <c:pt idx="3400" formatCode="General">
                  <c:v>1.1179889114299579E-2</c:v>
                </c:pt>
                <c:pt idx="3401" formatCode="General">
                  <c:v>1.1259771349641613E-2</c:v>
                </c:pt>
                <c:pt idx="3402" formatCode="General">
                  <c:v>1.1243202546146339E-2</c:v>
                </c:pt>
                <c:pt idx="3403" formatCode="General">
                  <c:v>1.1238343947539179E-2</c:v>
                </c:pt>
                <c:pt idx="3404" formatCode="General">
                  <c:v>1.1222810412688121E-2</c:v>
                </c:pt>
                <c:pt idx="3405" formatCode="General">
                  <c:v>1.1218004240437042E-2</c:v>
                </c:pt>
                <c:pt idx="3406" formatCode="General">
                  <c:v>1.1222570484565826E-2</c:v>
                </c:pt>
                <c:pt idx="3407" formatCode="General">
                  <c:v>1.1246143784258004E-2</c:v>
                </c:pt>
                <c:pt idx="3408" formatCode="General">
                  <c:v>1.1262607281005421E-2</c:v>
                </c:pt>
                <c:pt idx="3409" formatCode="General">
                  <c:v>1.1245700680609361E-2</c:v>
                </c:pt>
                <c:pt idx="3410" formatCode="General">
                  <c:v>1.1230155228066275E-2</c:v>
                </c:pt>
                <c:pt idx="3411" formatCode="General">
                  <c:v>1.1214634960047737E-2</c:v>
                </c:pt>
                <c:pt idx="3412" formatCode="General">
                  <c:v>1.1203157286018239E-2</c:v>
                </c:pt>
                <c:pt idx="3413" formatCode="General">
                  <c:v>1.1198401715233194E-2</c:v>
                </c:pt>
                <c:pt idx="3414" formatCode="General">
                  <c:v>1.1189972670780323E-2</c:v>
                </c:pt>
                <c:pt idx="3415" formatCode="General">
                  <c:v>1.118156258792536E-2</c:v>
                </c:pt>
                <c:pt idx="3416" formatCode="General">
                  <c:v>1.1166121075913919E-2</c:v>
                </c:pt>
                <c:pt idx="3417" formatCode="General">
                  <c:v>1.1161461064857195E-2</c:v>
                </c:pt>
                <c:pt idx="3418" formatCode="General">
                  <c:v>1.1171928144372222E-2</c:v>
                </c:pt>
                <c:pt idx="3419" formatCode="General">
                  <c:v>1.1155493827152032E-2</c:v>
                </c:pt>
                <c:pt idx="3420" formatCode="General">
                  <c:v>1.1144133317582135E-2</c:v>
                </c:pt>
                <c:pt idx="3421" formatCode="General">
                  <c:v>1.1143905611492054E-2</c:v>
                </c:pt>
                <c:pt idx="3422" formatCode="General">
                  <c:v>1.1135599327427803E-2</c:v>
                </c:pt>
                <c:pt idx="3423" formatCode="General">
                  <c:v>1.1140447372698616E-2</c:v>
                </c:pt>
                <c:pt idx="3424" formatCode="General">
                  <c:v>1.1124061262006602E-2</c:v>
                </c:pt>
                <c:pt idx="3425" formatCode="General">
                  <c:v>1.1112763146220353E-2</c:v>
                </c:pt>
                <c:pt idx="3426" formatCode="General">
                  <c:v>1.1112629042209648E-2</c:v>
                </c:pt>
                <c:pt idx="3427" formatCode="General">
                  <c:v>1.110439339437648E-2</c:v>
                </c:pt>
                <c:pt idx="3428" formatCode="General">
                  <c:v>1.1109348765751339E-2</c:v>
                </c:pt>
                <c:pt idx="3429" formatCode="General">
                  <c:v>1.1098079883885477E-2</c:v>
                </c:pt>
                <c:pt idx="3430" formatCode="General">
                  <c:v>1.1089877139886455E-2</c:v>
                </c:pt>
                <c:pt idx="3431" formatCode="General">
                  <c:v>1.1085414690161249E-2</c:v>
                </c:pt>
                <c:pt idx="3432" formatCode="General">
                  <c:v>1.1069112864014184E-2</c:v>
                </c:pt>
                <c:pt idx="3433" formatCode="General">
                  <c:v>1.1064704416182812E-2</c:v>
                </c:pt>
                <c:pt idx="3434" formatCode="General">
                  <c:v>1.1053524359499235E-2</c:v>
                </c:pt>
                <c:pt idx="3435" formatCode="General">
                  <c:v>1.1077967302882999E-2</c:v>
                </c:pt>
                <c:pt idx="3436" formatCode="General">
                  <c:v>1.1069810092546916E-2</c:v>
                </c:pt>
                <c:pt idx="3437" formatCode="General">
                  <c:v>1.1054549895793967E-2</c:v>
                </c:pt>
                <c:pt idx="3438" formatCode="General">
                  <c:v>1.1059677399382071E-2</c:v>
                </c:pt>
                <c:pt idx="3439" formatCode="General">
                  <c:v>1.1044433656184793E-2</c:v>
                </c:pt>
                <c:pt idx="3440" formatCode="General">
                  <c:v>1.1061807096560208E-2</c:v>
                </c:pt>
                <c:pt idx="3441" formatCode="General">
                  <c:v>1.1045541431400512E-2</c:v>
                </c:pt>
                <c:pt idx="3442" formatCode="General">
                  <c:v>1.1032020375083022E-2</c:v>
                </c:pt>
                <c:pt idx="3443" formatCode="General">
                  <c:v>1.1043000368359052E-2</c:v>
                </c:pt>
                <c:pt idx="3444" formatCode="General">
                  <c:v>1.1031863558083532E-2</c:v>
                </c:pt>
                <c:pt idx="3445" formatCode="General">
                  <c:v>1.1015643763461076E-2</c:v>
                </c:pt>
                <c:pt idx="3446" formatCode="General">
                  <c:v>1.1002175889382449E-2</c:v>
                </c:pt>
                <c:pt idx="3447" formatCode="General">
                  <c:v>1.0985660229499443E-2</c:v>
                </c:pt>
                <c:pt idx="3448" formatCode="General">
                  <c:v>1.0969511223658589E-2</c:v>
                </c:pt>
                <c:pt idx="3449" formatCode="General">
                  <c:v>1.0969807927056601E-2</c:v>
                </c:pt>
                <c:pt idx="3450" formatCode="General">
                  <c:v>1.0956421674006725E-2</c:v>
                </c:pt>
                <c:pt idx="3451" formatCode="General">
                  <c:v>1.0961890638523463E-2</c:v>
                </c:pt>
                <c:pt idx="3452" formatCode="General">
                  <c:v>1.0945435451905763E-2</c:v>
                </c:pt>
                <c:pt idx="3453" formatCode="General">
                  <c:v>1.0937579693887492E-2</c:v>
                </c:pt>
                <c:pt idx="3454" formatCode="General">
                  <c:v>1.0937973194859256E-2</c:v>
                </c:pt>
                <c:pt idx="3455" formatCode="General">
                  <c:v>1.0933907802731152E-2</c:v>
                </c:pt>
                <c:pt idx="3456" formatCode="General">
                  <c:v>1.0922989005721341E-2</c:v>
                </c:pt>
                <c:pt idx="3457" formatCode="General">
                  <c:v>1.0906936038716463E-2</c:v>
                </c:pt>
                <c:pt idx="3458" formatCode="General">
                  <c:v>1.0899168316499843E-2</c:v>
                </c:pt>
                <c:pt idx="3459" formatCode="General">
                  <c:v>1.0904838118074923E-2</c:v>
                </c:pt>
                <c:pt idx="3460" formatCode="General">
                  <c:v>1.0891567742904397E-2</c:v>
                </c:pt>
                <c:pt idx="3461" formatCode="General">
                  <c:v>1.0887624587327612E-2</c:v>
                </c:pt>
                <c:pt idx="3462" formatCode="General">
                  <c:v>1.0876798612051113E-2</c:v>
                </c:pt>
                <c:pt idx="3463" formatCode="General">
                  <c:v>1.0869099953674898E-2</c:v>
                </c:pt>
                <c:pt idx="3464" formatCode="General">
                  <c:v>1.0854166103463072E-2</c:v>
                </c:pt>
                <c:pt idx="3465" formatCode="General">
                  <c:v>1.0887583893415565E-2</c:v>
                </c:pt>
                <c:pt idx="3466" formatCode="General">
                  <c:v>1.0879860504025479E-2</c:v>
                </c:pt>
                <c:pt idx="3467" formatCode="General">
                  <c:v>1.088042970168423E-2</c:v>
                </c:pt>
                <c:pt idx="3468" formatCode="General">
                  <c:v>1.0864441966424805E-2</c:v>
                </c:pt>
                <c:pt idx="3469" formatCode="General">
                  <c:v>1.0865058257740133E-2</c:v>
                </c:pt>
                <c:pt idx="3470" formatCode="General">
                  <c:v>1.0870848286645104E-2</c:v>
                </c:pt>
                <c:pt idx="3471" formatCode="General">
                  <c:v>1.0855911589721105E-2</c:v>
                </c:pt>
                <c:pt idx="3472" formatCode="General">
                  <c:v>1.0856553964979381E-2</c:v>
                </c:pt>
                <c:pt idx="3473" formatCode="General">
                  <c:v>1.0840602829295333E-2</c:v>
                </c:pt>
                <c:pt idx="3474" formatCode="General">
                  <c:v>1.0836794438090002E-2</c:v>
                </c:pt>
                <c:pt idx="3475" formatCode="General">
                  <c:v>1.0821913202033092E-2</c:v>
                </c:pt>
                <c:pt idx="3476" formatCode="General">
                  <c:v>1.0811219354738905E-2</c:v>
                </c:pt>
                <c:pt idx="3477" formatCode="General">
                  <c:v>1.0800547048389368E-2</c:v>
                </c:pt>
                <c:pt idx="3478" formatCode="General">
                  <c:v>1.0787463144541392E-2</c:v>
                </c:pt>
                <c:pt idx="3479" formatCode="General">
                  <c:v>1.0771269795690493E-2</c:v>
                </c:pt>
                <c:pt idx="3480" formatCode="General">
                  <c:v>1.0767645622536046E-2</c:v>
                </c:pt>
                <c:pt idx="3481" formatCode="General">
                  <c:v>1.0751830805763366E-2</c:v>
                </c:pt>
                <c:pt idx="3482" formatCode="General">
                  <c:v>1.0744419950780723E-2</c:v>
                </c:pt>
                <c:pt idx="3483" formatCode="General">
                  <c:v>1.0740867395070968E-2</c:v>
                </c:pt>
                <c:pt idx="3484" formatCode="General">
                  <c:v>1.0733481900171217E-2</c:v>
                </c:pt>
                <c:pt idx="3485" formatCode="General">
                  <c:v>1.0718769089788213E-2</c:v>
                </c:pt>
                <c:pt idx="3486" formatCode="General">
                  <c:v>1.0719833709894879E-2</c:v>
                </c:pt>
                <c:pt idx="3487" formatCode="General">
                  <c:v>1.0706894520050863E-2</c:v>
                </c:pt>
                <c:pt idx="3488" formatCode="General">
                  <c:v>1.0696432933118626E-2</c:v>
                </c:pt>
                <c:pt idx="3489" formatCode="General">
                  <c:v>1.0683535765851425E-2</c:v>
                </c:pt>
                <c:pt idx="3490" formatCode="General">
                  <c:v>1.0667849954458767E-2</c:v>
                </c:pt>
                <c:pt idx="3491" formatCode="General">
                  <c:v>1.067434370736175E-2</c:v>
                </c:pt>
                <c:pt idx="3492" formatCode="General">
                  <c:v>1.0748013246276947E-2</c:v>
                </c:pt>
                <c:pt idx="3493" formatCode="General">
                  <c:v>1.0732228537257221E-2</c:v>
                </c:pt>
                <c:pt idx="3494" formatCode="General">
                  <c:v>1.0717517771750626E-2</c:v>
                </c:pt>
                <c:pt idx="3495" formatCode="General">
                  <c:v>1.0723832879443205E-2</c:v>
                </c:pt>
                <c:pt idx="3496" formatCode="General">
                  <c:v>1.0708085256073958E-2</c:v>
                </c:pt>
                <c:pt idx="3497" formatCode="General">
                  <c:v>1.0714434216597461E-2</c:v>
                </c:pt>
                <c:pt idx="3498" formatCode="General">
                  <c:v>1.0698701009003338E-2</c:v>
                </c:pt>
                <c:pt idx="3499" formatCode="General">
                  <c:v>1.0688256016311027E-2</c:v>
                </c:pt>
                <c:pt idx="3500" formatCode="General">
                  <c:v>1.0672211589928222E-2</c:v>
                </c:pt>
                <c:pt idx="3501" formatCode="General">
                  <c:v>1.06649853220498E-2</c:v>
                </c:pt>
                <c:pt idx="3502" formatCode="General">
                  <c:v>1.0649327968645676E-2</c:v>
                </c:pt>
                <c:pt idx="3503" formatCode="General">
                  <c:v>1.0638983110487003E-2</c:v>
                </c:pt>
                <c:pt idx="3504" formatCode="General">
                  <c:v>1.0635713316009982E-2</c:v>
                </c:pt>
                <c:pt idx="3505" formatCode="General">
                  <c:v>1.0622925329076308E-2</c:v>
                </c:pt>
                <c:pt idx="3506" formatCode="General">
                  <c:v>1.0635577225496018E-2</c:v>
                </c:pt>
                <c:pt idx="3507" formatCode="General">
                  <c:v>1.062526029849298E-2</c:v>
                </c:pt>
                <c:pt idx="3508" formatCode="General">
                  <c:v>1.062661601552907E-2</c:v>
                </c:pt>
                <c:pt idx="3509" formatCode="General">
                  <c:v>1.0670224601088508E-2</c:v>
                </c:pt>
                <c:pt idx="3510" formatCode="General">
                  <c:v>1.0663002952196974E-2</c:v>
                </c:pt>
                <c:pt idx="3511" formatCode="General">
                  <c:v>1.0652630335400065E-2</c:v>
                </c:pt>
                <c:pt idx="3512" formatCode="General">
                  <c:v>1.0638049514055555E-2</c:v>
                </c:pt>
                <c:pt idx="3513" formatCode="General">
                  <c:v>1.0630902744880473E-2</c:v>
                </c:pt>
                <c:pt idx="3514" formatCode="General">
                  <c:v>1.0618123416668023E-2</c:v>
                </c:pt>
                <c:pt idx="3515" formatCode="General">
                  <c:v>1.060784196983152E-2</c:v>
                </c:pt>
                <c:pt idx="3516" formatCode="General">
                  <c:v>1.0595104167640274E-2</c:v>
                </c:pt>
                <c:pt idx="3517" formatCode="General">
                  <c:v>1.0582389315564744E-2</c:v>
                </c:pt>
                <c:pt idx="3518" formatCode="General">
                  <c:v>1.0567923293405394E-2</c:v>
                </c:pt>
                <c:pt idx="3519" formatCode="General">
                  <c:v>1.0557744064292069E-2</c:v>
                </c:pt>
                <c:pt idx="3520" formatCode="General">
                  <c:v>1.0545096578406151E-2</c:v>
                </c:pt>
                <c:pt idx="3521" formatCode="General">
                  <c:v>1.0530691556700793E-2</c:v>
                </c:pt>
                <c:pt idx="3522" formatCode="General">
                  <c:v>1.0516310107085198E-2</c:v>
                </c:pt>
                <c:pt idx="3523" formatCode="General">
                  <c:v>1.0503737426915103E-2</c:v>
                </c:pt>
                <c:pt idx="3524" formatCode="General">
                  <c:v>1.0489400098851048E-2</c:v>
                </c:pt>
                <c:pt idx="3525" formatCode="General">
                  <c:v>1.0482601389467935E-2</c:v>
                </c:pt>
                <c:pt idx="3526" formatCode="General">
                  <c:v>1.0472596482955105E-2</c:v>
                </c:pt>
                <c:pt idx="3527" formatCode="General">
                  <c:v>1.0456875788853917E-2</c:v>
                </c:pt>
                <c:pt idx="3528" formatCode="General">
                  <c:v>1.0446923590690643E-2</c:v>
                </c:pt>
                <c:pt idx="3529" formatCode="General">
                  <c:v>1.043124143485326E-2</c:v>
                </c:pt>
                <c:pt idx="3530" formatCode="General">
                  <c:v>1.0421341827163279E-2</c:v>
                </c:pt>
                <c:pt idx="3531" formatCode="General">
                  <c:v>1.0405698072793922E-2</c:v>
                </c:pt>
                <c:pt idx="3532" formatCode="General">
                  <c:v>1.0395850937994479E-2</c:v>
                </c:pt>
                <c:pt idx="3533" formatCode="General">
                  <c:v>1.0386024050368153E-2</c:v>
                </c:pt>
                <c:pt idx="3534" formatCode="General">
                  <c:v>1.0379469499357915E-2</c:v>
                </c:pt>
                <c:pt idx="3535" formatCode="General">
                  <c:v>1.0364250427640047E-2</c:v>
                </c:pt>
                <c:pt idx="3536" formatCode="General">
                  <c:v>1.03501417316893E-2</c:v>
                </c:pt>
                <c:pt idx="3537" formatCode="General">
                  <c:v>1.0347659521092595E-2</c:v>
                </c:pt>
                <c:pt idx="3538" formatCode="General">
                  <c:v>1.033212637319951E-2</c:v>
                </c:pt>
                <c:pt idx="3539" formatCode="General">
                  <c:v>1.0322430764388277E-2</c:v>
                </c:pt>
                <c:pt idx="3540" formatCode="General">
                  <c:v>1.0316027295181648E-2</c:v>
                </c:pt>
                <c:pt idx="3541" formatCode="General">
                  <c:v>1.0318365078706412E-2</c:v>
                </c:pt>
                <c:pt idx="3542" formatCode="General">
                  <c:v>1.0308697877218808E-2</c:v>
                </c:pt>
                <c:pt idx="3543" formatCode="General">
                  <c:v>1.029358752661113E-2</c:v>
                </c:pt>
                <c:pt idx="3544" formatCode="General">
                  <c:v>1.0279594852692408E-2</c:v>
                </c:pt>
                <c:pt idx="3545" formatCode="General">
                  <c:v>1.0308276292595854E-2</c:v>
                </c:pt>
                <c:pt idx="3546" formatCode="General">
                  <c:v>1.0298629930438332E-2</c:v>
                </c:pt>
                <c:pt idx="3547" formatCode="General">
                  <c:v>1.0327201610735984E-2</c:v>
                </c:pt>
                <c:pt idx="3548" formatCode="General">
                  <c:v>1.0324782798173603E-2</c:v>
                </c:pt>
                <c:pt idx="3549" formatCode="General">
                  <c:v>1.0312557219718741E-2</c:v>
                </c:pt>
                <c:pt idx="3550" formatCode="General">
                  <c:v>1.0326533295387335E-2</c:v>
                </c:pt>
                <c:pt idx="3551" formatCode="General">
                  <c:v>1.0311031860635528E-2</c:v>
                </c:pt>
                <c:pt idx="3552" formatCode="General">
                  <c:v>1.0295917923961314E-2</c:v>
                </c:pt>
                <c:pt idx="3553" formatCode="General">
                  <c:v>1.0286297104364477E-2</c:v>
                </c:pt>
                <c:pt idx="3554" formatCode="General">
                  <c:v>1.0283991656691444E-2</c:v>
                </c:pt>
                <c:pt idx="3555" formatCode="General">
                  <c:v>1.0281692610738495E-2</c:v>
                </c:pt>
                <c:pt idx="3556" formatCode="General">
                  <c:v>1.0266623755299957E-2</c:v>
                </c:pt>
                <c:pt idx="3557" formatCode="General">
                  <c:v>1.0252675389521055E-2</c:v>
                </c:pt>
                <c:pt idx="3558" formatCode="General">
                  <c:v>1.0237651126355208E-2</c:v>
                </c:pt>
                <c:pt idx="3559" formatCode="General">
                  <c:v>1.0228150961107641E-2</c:v>
                </c:pt>
                <c:pt idx="3560" formatCode="General">
                  <c:v>1.0214265850610974E-2</c:v>
                </c:pt>
                <c:pt idx="3561" formatCode="General">
                  <c:v>1.0200403579582362E-2</c:v>
                </c:pt>
                <c:pt idx="3562" formatCode="General">
                  <c:v>1.0194291956129056E-2</c:v>
                </c:pt>
                <c:pt idx="3563" formatCode="General">
                  <c:v>1.0192243017184058E-2</c:v>
                </c:pt>
                <c:pt idx="3564" formatCode="General">
                  <c:v>1.0178416982427729E-2</c:v>
                </c:pt>
                <c:pt idx="3565" formatCode="General">
                  <c:v>1.0163506862858345E-2</c:v>
                </c:pt>
                <c:pt idx="3566" formatCode="General">
                  <c:v>1.015416077950879E-2</c:v>
                </c:pt>
                <c:pt idx="3567" formatCode="General">
                  <c:v>1.0162561694410824E-2</c:v>
                </c:pt>
                <c:pt idx="3568" formatCode="General">
                  <c:v>1.0170930498834808E-2</c:v>
                </c:pt>
                <c:pt idx="3569" formatCode="General">
                  <c:v>1.0164889754960046E-2</c:v>
                </c:pt>
                <c:pt idx="3570" formatCode="General">
                  <c:v>1.0152955667159206E-2</c:v>
                </c:pt>
                <c:pt idx="3571" formatCode="General">
                  <c:v>1.0151022670300876E-2</c:v>
                </c:pt>
                <c:pt idx="3572" formatCode="General">
                  <c:v>1.0139113939058159E-2</c:v>
                </c:pt>
                <c:pt idx="3573" formatCode="General">
                  <c:v>1.0124264248566205E-2</c:v>
                </c:pt>
                <c:pt idx="3574" formatCode="General">
                  <c:v>1.010906644527928E-2</c:v>
                </c:pt>
                <c:pt idx="3575" formatCode="General">
                  <c:v>1.0095377393732551E-2</c:v>
                </c:pt>
                <c:pt idx="3576" formatCode="General">
                  <c:v>1.008171090577986E-2</c:v>
                </c:pt>
                <c:pt idx="3577" formatCode="General">
                  <c:v>1.0072535534976156E-2</c:v>
                </c:pt>
                <c:pt idx="3578" formatCode="General">
                  <c:v>1.0063379362174881E-2</c:v>
                </c:pt>
                <c:pt idx="3579" formatCode="General">
                  <c:v>1.0049765637789081E-2</c:v>
                </c:pt>
                <c:pt idx="3580" formatCode="General">
                  <c:v>1.0038042438960035E-2</c:v>
                </c:pt>
                <c:pt idx="3581" formatCode="General">
                  <c:v>1.0032323216401256E-2</c:v>
                </c:pt>
                <c:pt idx="3582" formatCode="General">
                  <c:v>1.0020632045484387E-2</c:v>
                </c:pt>
                <c:pt idx="3583" formatCode="General">
                  <c:v>1.0008962353371884E-2</c:v>
                </c:pt>
                <c:pt idx="3584" formatCode="General">
                  <c:v>9.9943128532702027E-3</c:v>
                </c:pt>
                <c:pt idx="3585" formatCode="General">
                  <c:v>9.9808131202229634E-3</c:v>
                </c:pt>
                <c:pt idx="3586" formatCode="General">
                  <c:v>1.0019869293019366E-2</c:v>
                </c:pt>
                <c:pt idx="3587" formatCode="General">
                  <c:v>1.001419429146673E-2</c:v>
                </c:pt>
                <c:pt idx="3588" formatCode="General">
                  <c:v>9.9995367415357337E-3</c:v>
                </c:pt>
                <c:pt idx="3589" formatCode="General">
                  <c:v>9.9939112883889007E-3</c:v>
                </c:pt>
                <c:pt idx="3590" formatCode="General">
                  <c:v>9.9924285362301465E-3</c:v>
                </c:pt>
                <c:pt idx="3591" formatCode="General">
                  <c:v>1.0014942943797111E-2</c:v>
                </c:pt>
                <c:pt idx="3592" formatCode="General">
                  <c:v>1.000140914676572E-2</c:v>
                </c:pt>
                <c:pt idx="3593" formatCode="General">
                  <c:v>1.0004778876429303E-2</c:v>
                </c:pt>
                <c:pt idx="3594" formatCode="General">
                  <c:v>9.9901358131482508E-3</c:v>
                </c:pt>
                <c:pt idx="3595" formatCode="General">
                  <c:v>9.9845332952748379E-3</c:v>
                </c:pt>
                <c:pt idx="3596" formatCode="General">
                  <c:v>9.9755617590729425E-3</c:v>
                </c:pt>
                <c:pt idx="3597" formatCode="General">
                  <c:v>9.960587177061964E-3</c:v>
                </c:pt>
                <c:pt idx="3598" formatCode="General">
                  <c:v>9.9697370587752045E-3</c:v>
                </c:pt>
                <c:pt idx="3599" formatCode="General">
                  <c:v>9.973212624327845E-3</c:v>
                </c:pt>
                <c:pt idx="3600" formatCode="General">
                  <c:v>9.9642649071520657E-3</c:v>
                </c:pt>
                <c:pt idx="3601" formatCode="General">
                  <c:v>9.9508148115861565E-3</c:v>
                </c:pt>
                <c:pt idx="3602" formatCode="General">
                  <c:v>9.9362547908273258E-3</c:v>
                </c:pt>
                <c:pt idx="3603" formatCode="General">
                  <c:v>9.921717179522619E-3</c:v>
                </c:pt>
                <c:pt idx="3604" formatCode="General">
                  <c:v>9.9310196040015442E-3</c:v>
                </c:pt>
                <c:pt idx="3605" formatCode="General">
                  <c:v>9.9255616931203348E-3</c:v>
                </c:pt>
                <c:pt idx="3606" formatCode="General">
                  <c:v>9.9110405406882471E-3</c:v>
                </c:pt>
                <c:pt idx="3607" formatCode="General">
                  <c:v>9.8995726385217499E-3</c:v>
                </c:pt>
                <c:pt idx="3608" formatCode="General">
                  <c:v>9.8862295042191073E-3</c:v>
                </c:pt>
                <c:pt idx="3609" formatCode="General">
                  <c:v>9.8729084472946507E-3</c:v>
                </c:pt>
                <c:pt idx="3610" formatCode="General">
                  <c:v>9.8615109514230172E-3</c:v>
                </c:pt>
                <c:pt idx="3611" formatCode="General">
                  <c:v>9.8604082091108686E-3</c:v>
                </c:pt>
                <c:pt idx="3612" formatCode="General">
                  <c:v>9.8471298915039241E-3</c:v>
                </c:pt>
                <c:pt idx="3613" formatCode="General">
                  <c:v>9.8327294887457176E-3</c:v>
                </c:pt>
                <c:pt idx="3614" formatCode="General">
                  <c:v>9.8423839333391713E-3</c:v>
                </c:pt>
                <c:pt idx="3615" formatCode="General">
                  <c:v>9.8279908387614665E-3</c:v>
                </c:pt>
                <c:pt idx="3616" formatCode="General">
                  <c:v>9.8147662078624659E-3</c:v>
                </c:pt>
                <c:pt idx="3617" formatCode="General">
                  <c:v>9.801563487926504E-3</c:v>
                </c:pt>
                <c:pt idx="3618" formatCode="General">
                  <c:v>9.8006344114771674E-3</c:v>
                </c:pt>
                <c:pt idx="3619" formatCode="General">
                  <c:v>9.7859224175765921E-3</c:v>
                </c:pt>
                <c:pt idx="3620" formatCode="General">
                  <c:v>9.8175600191768436E-3</c:v>
                </c:pt>
                <c:pt idx="3621" formatCode="General">
                  <c:v>9.8062648993359949E-3</c:v>
                </c:pt>
                <c:pt idx="3622" formatCode="General">
                  <c:v>9.7949906984193379E-3</c:v>
                </c:pt>
                <c:pt idx="3623" formatCode="General">
                  <c:v>9.7837373867952406E-3</c:v>
                </c:pt>
                <c:pt idx="3624" formatCode="General">
                  <c:v>9.7690507574694097E-3</c:v>
                </c:pt>
                <c:pt idx="3625" formatCode="General">
                  <c:v>9.7559238231910966E-3</c:v>
                </c:pt>
                <c:pt idx="3626" formatCode="General">
                  <c:v>9.7474363550102694E-3</c:v>
                </c:pt>
                <c:pt idx="3627" formatCode="General">
                  <c:v>9.738966985696736E-3</c:v>
                </c:pt>
                <c:pt idx="3628" formatCode="General">
                  <c:v>9.7382203463797987E-3</c:v>
                </c:pt>
                <c:pt idx="3629" formatCode="General">
                  <c:v>9.7251445597534205E-3</c:v>
                </c:pt>
                <c:pt idx="3630" formatCode="General">
                  <c:v>9.7105458856841433E-3</c:v>
                </c:pt>
                <c:pt idx="3631" formatCode="General">
                  <c:v>9.6975160373047754E-3</c:v>
                </c:pt>
                <c:pt idx="3632" formatCode="General">
                  <c:v>9.6829588371479709E-3</c:v>
                </c:pt>
                <c:pt idx="3633" formatCode="General">
                  <c:v>9.6684234891928622E-3</c:v>
                </c:pt>
                <c:pt idx="3634" formatCode="General">
                  <c:v>9.660123059675646E-3</c:v>
                </c:pt>
                <c:pt idx="3635" formatCode="General">
                  <c:v>9.664653309637802E-3</c:v>
                </c:pt>
                <c:pt idx="3636" formatCode="General">
                  <c:v>9.6516996961523004E-3</c:v>
                </c:pt>
                <c:pt idx="3637" formatCode="General">
                  <c:v>9.6407126864994936E-3</c:v>
                </c:pt>
                <c:pt idx="3638" formatCode="General">
                  <c:v>9.6297461586649005E-3</c:v>
                </c:pt>
                <c:pt idx="3639" formatCode="General">
                  <c:v>9.6168505783900179E-3</c:v>
                </c:pt>
                <c:pt idx="3640" formatCode="General">
                  <c:v>9.6028049861454114E-3</c:v>
                </c:pt>
                <c:pt idx="3641" formatCode="General">
                  <c:v>9.5883899592754031E-3</c:v>
                </c:pt>
                <c:pt idx="3642" formatCode="General">
                  <c:v>9.5880868970352993E-3</c:v>
                </c:pt>
                <c:pt idx="3643" formatCode="General">
                  <c:v>9.6053691295058859E-3</c:v>
                </c:pt>
                <c:pt idx="3644" formatCode="General">
                  <c:v>9.5925141003661007E-3</c:v>
                </c:pt>
                <c:pt idx="3645" formatCode="General">
                  <c:v>9.5921987982644161E-3</c:v>
                </c:pt>
                <c:pt idx="3646" formatCode="General">
                  <c:v>9.5813228184874876E-3</c:v>
                </c:pt>
                <c:pt idx="3647" formatCode="General">
                  <c:v>9.5732095825388063E-3</c:v>
                </c:pt>
                <c:pt idx="3648" formatCode="General">
                  <c:v>9.5592312811271177E-3</c:v>
                </c:pt>
                <c:pt idx="3649" formatCode="General">
                  <c:v>9.5590149062558197E-3</c:v>
                </c:pt>
                <c:pt idx="3650" formatCode="General">
                  <c:v>9.5697775146597261E-3</c:v>
                </c:pt>
                <c:pt idx="3651" formatCode="General">
                  <c:v>9.5695297562130299E-3</c:v>
                </c:pt>
                <c:pt idx="3652" formatCode="General">
                  <c:v>9.5586961483134034E-3</c:v>
                </c:pt>
                <c:pt idx="3653" formatCode="General">
                  <c:v>9.5447402290274059E-3</c:v>
                </c:pt>
                <c:pt idx="3654" formatCode="General">
                  <c:v>9.5402442233674129E-3</c:v>
                </c:pt>
                <c:pt idx="3655" formatCode="General">
                  <c:v>9.5400844368365434E-3</c:v>
                </c:pt>
                <c:pt idx="3656" formatCode="General">
                  <c:v>9.5732790322221838E-3</c:v>
                </c:pt>
                <c:pt idx="3657" formatCode="General">
                  <c:v>9.5589083275496763E-3</c:v>
                </c:pt>
                <c:pt idx="3658" formatCode="General">
                  <c:v>9.5461306417445931E-3</c:v>
                </c:pt>
                <c:pt idx="3659" formatCode="General">
                  <c:v>9.5318006902456402E-3</c:v>
                </c:pt>
                <c:pt idx="3660" formatCode="General">
                  <c:v>9.5190681647612744E-3</c:v>
                </c:pt>
                <c:pt idx="3661" formatCode="General">
                  <c:v>9.5047788374688358E-3</c:v>
                </c:pt>
                <c:pt idx="3662" formatCode="General">
                  <c:v>9.4905109602669898E-3</c:v>
                </c:pt>
                <c:pt idx="3663" formatCode="General">
                  <c:v>9.4778472709833757E-3</c:v>
                </c:pt>
                <c:pt idx="3664" formatCode="General">
                  <c:v>9.4699577678789438E-3</c:v>
                </c:pt>
                <c:pt idx="3665" formatCode="General">
                  <c:v>9.4656515795287187E-3</c:v>
                </c:pt>
                <c:pt idx="3666" formatCode="General">
                  <c:v>9.4550126465044685E-3</c:v>
                </c:pt>
                <c:pt idx="3667" formatCode="General">
                  <c:v>9.4408194746601719E-3</c:v>
                </c:pt>
                <c:pt idx="3668" formatCode="General">
                  <c:v>9.4302272049014476E-3</c:v>
                </c:pt>
                <c:pt idx="3669" formatCode="General">
                  <c:v>9.417664125496045E-3</c:v>
                </c:pt>
                <c:pt idx="3670" formatCode="General">
                  <c:v>9.4051220294004267E-3</c:v>
                </c:pt>
                <c:pt idx="3671" formatCode="General">
                  <c:v>9.3910037496930804E-3</c:v>
                </c:pt>
                <c:pt idx="3672" formatCode="General">
                  <c:v>9.3773065734500359E-3</c:v>
                </c:pt>
                <c:pt idx="3673" formatCode="General">
                  <c:v>9.3648319225040997E-3</c:v>
                </c:pt>
                <c:pt idx="3674" formatCode="General">
                  <c:v>9.3523781310392694E-3</c:v>
                </c:pt>
                <c:pt idx="3675" formatCode="General">
                  <c:v>9.3399451698510383E-3</c:v>
                </c:pt>
                <c:pt idx="3676" formatCode="General">
                  <c:v>9.3263268250955191E-3</c:v>
                </c:pt>
                <c:pt idx="3677" formatCode="General">
                  <c:v>9.3223886924087632E-3</c:v>
                </c:pt>
                <c:pt idx="3678" formatCode="General">
                  <c:v>9.3087974593689428E-3</c:v>
                </c:pt>
                <c:pt idx="3679" formatCode="General">
                  <c:v>9.2984541193219337E-3</c:v>
                </c:pt>
                <c:pt idx="3680" formatCode="General">
                  <c:v>9.2945879554775113E-3</c:v>
                </c:pt>
                <c:pt idx="3681" formatCode="General">
                  <c:v>9.2842714935702578E-3</c:v>
                </c:pt>
                <c:pt idx="3682" formatCode="General">
                  <c:v>9.2719525492111054E-3</c:v>
                </c:pt>
                <c:pt idx="3683" formatCode="General">
                  <c:v>9.2681549815806317E-3</c:v>
                </c:pt>
                <c:pt idx="3684" formatCode="General">
                  <c:v>9.2740768097051077E-3</c:v>
                </c:pt>
                <c:pt idx="3685" formatCode="General">
                  <c:v>9.2637991758399603E-3</c:v>
                </c:pt>
                <c:pt idx="3686" formatCode="General">
                  <c:v>9.2498930396400936E-3</c:v>
                </c:pt>
                <c:pt idx="3687" formatCode="General">
                  <c:v>9.2461526961784436E-3</c:v>
                </c:pt>
                <c:pt idx="3688" formatCode="General">
                  <c:v>9.2338976419497291E-3</c:v>
                </c:pt>
                <c:pt idx="3689" formatCode="General">
                  <c:v>9.2204431056765786E-3</c:v>
                </c:pt>
                <c:pt idx="3690" formatCode="General">
                  <c:v>9.2131168098436526E-3</c:v>
                </c:pt>
                <c:pt idx="3691" formatCode="General">
                  <c:v>9.19969438556348E-3</c:v>
                </c:pt>
                <c:pt idx="3692" formatCode="General">
                  <c:v>9.1960846917264142E-3</c:v>
                </c:pt>
                <c:pt idx="3693" formatCode="General">
                  <c:v>9.2083804078911015E-3</c:v>
                </c:pt>
                <c:pt idx="3694" formatCode="General">
                  <c:v>9.2092283567747086E-3</c:v>
                </c:pt>
                <c:pt idx="3695" formatCode="General">
                  <c:v>9.1958119416635387E-3</c:v>
                </c:pt>
                <c:pt idx="3696" formatCode="General">
                  <c:v>9.1824162612376917E-3</c:v>
                </c:pt>
                <c:pt idx="3697" formatCode="General">
                  <c:v>9.1723125813209429E-3</c:v>
                </c:pt>
                <c:pt idx="3698" formatCode="General">
                  <c:v>9.1601814466303055E-3</c:v>
                </c:pt>
                <c:pt idx="3699" formatCode="General">
                  <c:v>9.1529884389080548E-3</c:v>
                </c:pt>
                <c:pt idx="3700" formatCode="General">
                  <c:v>9.1396589526467637E-3</c:v>
                </c:pt>
                <c:pt idx="3701" formatCode="General">
                  <c:v>9.1275826851025602E-3</c:v>
                </c:pt>
                <c:pt idx="3702" formatCode="General">
                  <c:v>9.1175834175709018E-3</c:v>
                </c:pt>
                <c:pt idx="3703" formatCode="General">
                  <c:v>9.1043086719549884E-3</c:v>
                </c:pt>
                <c:pt idx="3704" formatCode="General">
                  <c:v>9.1054802775609855E-3</c:v>
                </c:pt>
                <c:pt idx="3705" formatCode="General">
                  <c:v>9.0984087494350874E-3</c:v>
                </c:pt>
                <c:pt idx="3706" formatCode="General">
                  <c:v>9.0847508852186787E-3</c:v>
                </c:pt>
                <c:pt idx="3707" formatCode="General">
                  <c:v>9.0715269139512618E-3</c:v>
                </c:pt>
                <c:pt idx="3708" formatCode="General">
                  <c:v>9.0583233961307914E-3</c:v>
                </c:pt>
                <c:pt idx="3709" formatCode="General">
                  <c:v>9.0947547015103047E-3</c:v>
                </c:pt>
                <c:pt idx="3710" formatCode="General">
                  <c:v>9.0827539541375804E-3</c:v>
                </c:pt>
                <c:pt idx="3711" formatCode="General">
                  <c:v>9.0707734032566181E-3</c:v>
                </c:pt>
                <c:pt idx="3712" formatCode="General">
                  <c:v>9.0588130206350967E-3</c:v>
                </c:pt>
                <c:pt idx="3713" formatCode="General">
                  <c:v>9.0468727780819089E-3</c:v>
                </c:pt>
                <c:pt idx="3714" formatCode="General">
                  <c:v>9.0349526474470844E-3</c:v>
                </c:pt>
                <c:pt idx="3715" formatCode="General">
                  <c:v>9.0280384488318523E-3</c:v>
                </c:pt>
                <c:pt idx="3716" formatCode="General">
                  <c:v>9.0248801542671727E-3</c:v>
                </c:pt>
                <c:pt idx="3717" formatCode="General">
                  <c:v>9.0217302339123846E-3</c:v>
                </c:pt>
                <c:pt idx="3718" formatCode="General">
                  <c:v>9.0098524718359493E-3</c:v>
                </c:pt>
                <c:pt idx="3719" formatCode="General">
                  <c:v>8.9963275418114691E-3</c:v>
                </c:pt>
                <c:pt idx="3720" formatCode="General">
                  <c:v>8.9828229144204401E-3</c:v>
                </c:pt>
                <c:pt idx="3721" formatCode="General">
                  <c:v>8.9731005895009007E-3</c:v>
                </c:pt>
                <c:pt idx="3722" formatCode="General">
                  <c:v>8.966325032405055E-3</c:v>
                </c:pt>
                <c:pt idx="3723" formatCode="General">
                  <c:v>8.9545407270821727E-3</c:v>
                </c:pt>
                <c:pt idx="3724" formatCode="General">
                  <c:v>8.9415182286944079E-3</c:v>
                </c:pt>
                <c:pt idx="3725" formatCode="General">
                  <c:v>8.9297758084608235E-3</c:v>
                </c:pt>
                <c:pt idx="3726" formatCode="General">
                  <c:v>8.9167916484240023E-3</c:v>
                </c:pt>
                <c:pt idx="3727" formatCode="General">
                  <c:v>8.9101428597694113E-3</c:v>
                </c:pt>
                <c:pt idx="3728" formatCode="General">
                  <c:v>8.8971890979204962E-3</c:v>
                </c:pt>
                <c:pt idx="3729" formatCode="General">
                  <c:v>8.9108077031559187E-3</c:v>
                </c:pt>
                <c:pt idx="3730" formatCode="General">
                  <c:v>8.897852911846485E-3</c:v>
                </c:pt>
                <c:pt idx="3731" formatCode="General">
                  <c:v>8.8861842813173983E-3</c:v>
                </c:pt>
                <c:pt idx="3732" formatCode="General">
                  <c:v>8.8732676206844906E-3</c:v>
                </c:pt>
                <c:pt idx="3733" formatCode="General">
                  <c:v>8.8667171847016165E-3</c:v>
                </c:pt>
                <c:pt idx="3734" formatCode="General">
                  <c:v>8.8572183902499817E-3</c:v>
                </c:pt>
                <c:pt idx="3735" formatCode="General">
                  <c:v>8.8443465931489097E-3</c:v>
                </c:pt>
                <c:pt idx="3736" formatCode="General">
                  <c:v>8.8416796628109917E-3</c:v>
                </c:pt>
                <c:pt idx="3737" formatCode="General">
                  <c:v>8.8390199322088987E-3</c:v>
                </c:pt>
                <c:pt idx="3738" formatCode="General">
                  <c:v>8.8465467015045041E-3</c:v>
                </c:pt>
                <c:pt idx="3739" formatCode="General">
                  <c:v>8.8332669141306108E-3</c:v>
                </c:pt>
                <c:pt idx="3740" formatCode="General">
                  <c:v>8.8268071556563254E-3</c:v>
                </c:pt>
                <c:pt idx="3741" formatCode="General">
                  <c:v>8.8135569998415673E-3</c:v>
                </c:pt>
                <c:pt idx="3742" formatCode="General">
                  <c:v>8.8007528444155221E-3</c:v>
                </c:pt>
                <c:pt idx="3743" formatCode="General">
                  <c:v>8.7913816250122165E-3</c:v>
                </c:pt>
                <c:pt idx="3744" formatCode="General">
                  <c:v>8.785017114608976E-3</c:v>
                </c:pt>
                <c:pt idx="3745" formatCode="General">
                  <c:v>8.7825108099484125E-3</c:v>
                </c:pt>
                <c:pt idx="3746" formatCode="General">
                  <c:v>8.7731749463053638E-3</c:v>
                </c:pt>
                <c:pt idx="3747" formatCode="General">
                  <c:v>8.760433370705166E-3</c:v>
                </c:pt>
                <c:pt idx="3748" formatCode="General">
                  <c:v>8.7489975005161005E-3</c:v>
                </c:pt>
                <c:pt idx="3749" formatCode="General">
                  <c:v>8.7358641468514645E-3</c:v>
                </c:pt>
                <c:pt idx="3750" formatCode="General">
                  <c:v>8.7227505080145519E-3</c:v>
                </c:pt>
                <c:pt idx="3751" formatCode="General">
                  <c:v>8.7251428238048299E-3</c:v>
                </c:pt>
                <c:pt idx="3752" formatCode="General">
                  <c:v>8.7120452790321028E-3</c:v>
                </c:pt>
                <c:pt idx="3753" formatCode="General">
                  <c:v>8.6993984703009099E-3</c:v>
                </c:pt>
                <c:pt idx="3754" formatCode="General">
                  <c:v>8.6880662488173152E-3</c:v>
                </c:pt>
                <c:pt idx="3755" formatCode="General">
                  <c:v>8.6858245238093015E-3</c:v>
                </c:pt>
                <c:pt idx="3756" formatCode="General">
                  <c:v>8.6835889478620448E-3</c:v>
                </c:pt>
                <c:pt idx="3757" formatCode="General">
                  <c:v>8.691720362758202E-3</c:v>
                </c:pt>
                <c:pt idx="3758" formatCode="General">
                  <c:v>8.6855837371930533E-3</c:v>
                </c:pt>
                <c:pt idx="3759" formatCode="General">
                  <c:v>8.6742749991699612E-3</c:v>
                </c:pt>
                <c:pt idx="3760" formatCode="General">
                  <c:v>8.6720711263769835E-3</c:v>
                </c:pt>
                <c:pt idx="3761" formatCode="General">
                  <c:v>8.6594863108661671E-3</c:v>
                </c:pt>
                <c:pt idx="3762" formatCode="General">
                  <c:v>8.667712677435397E-3</c:v>
                </c:pt>
                <c:pt idx="3763" formatCode="General">
                  <c:v>8.656434331143428E-3</c:v>
                </c:pt>
                <c:pt idx="3764" formatCode="General">
                  <c:v>8.6451751725115638E-3</c:v>
                </c:pt>
                <c:pt idx="3765" formatCode="General">
                  <c:v>8.6339351747693888E-3</c:v>
                </c:pt>
                <c:pt idx="3766" formatCode="General">
                  <c:v>8.6227143111849494E-3</c:v>
                </c:pt>
                <c:pt idx="3767" formatCode="General">
                  <c:v>8.6115125550646904E-3</c:v>
                </c:pt>
                <c:pt idx="3768" formatCode="General">
                  <c:v>8.5985855837212369E-3</c:v>
                </c:pt>
                <c:pt idx="3769" formatCode="General">
                  <c:v>8.5856780173994961E-3</c:v>
                </c:pt>
                <c:pt idx="3770" formatCode="General">
                  <c:v>8.5727898269700731E-3</c:v>
                </c:pt>
                <c:pt idx="3771" formatCode="General">
                  <c:v>8.5603590602935219E-3</c:v>
                </c:pt>
                <c:pt idx="3772" formatCode="General">
                  <c:v>8.5584699566818561E-3</c:v>
                </c:pt>
                <c:pt idx="3773" formatCode="General">
                  <c:v>8.5460614188892677E-3</c:v>
                </c:pt>
                <c:pt idx="3774" formatCode="General">
                  <c:v>8.5332326979932621E-3</c:v>
                </c:pt>
                <c:pt idx="3775" formatCode="General">
                  <c:v>8.5243833851644107E-3</c:v>
                </c:pt>
                <c:pt idx="3776" formatCode="General">
                  <c:v>8.5120277702187535E-3</c:v>
                </c:pt>
                <c:pt idx="3777" formatCode="General">
                  <c:v>8.5625494398976956E-3</c:v>
                </c:pt>
                <c:pt idx="3778" formatCode="General">
                  <c:v>8.5514502367703849E-3</c:v>
                </c:pt>
                <c:pt idx="3779" formatCode="General">
                  <c:v>8.5390525966587399E-3</c:v>
                </c:pt>
                <c:pt idx="3780" formatCode="General">
                  <c:v>8.5279934914819708E-3</c:v>
                </c:pt>
                <c:pt idx="3781" formatCode="General">
                  <c:v>8.5261945187631374E-3</c:v>
                </c:pt>
                <c:pt idx="3782" formatCode="General">
                  <c:v>8.5490002335285517E-3</c:v>
                </c:pt>
                <c:pt idx="3783" formatCode="General">
                  <c:v>8.5379241492234276E-3</c:v>
                </c:pt>
                <c:pt idx="3784" formatCode="General">
                  <c:v>8.5290656189033354E-3</c:v>
                </c:pt>
                <c:pt idx="3785" formatCode="General">
                  <c:v>8.5167027334857835E-3</c:v>
                </c:pt>
                <c:pt idx="3786" formatCode="General">
                  <c:v>8.5254983886112225E-3</c:v>
                </c:pt>
                <c:pt idx="3787" formatCode="General">
                  <c:v>8.5408471714397225E-3</c:v>
                </c:pt>
                <c:pt idx="3788" formatCode="General">
                  <c:v>8.5297850028398844E-3</c:v>
                </c:pt>
                <c:pt idx="3789" formatCode="General">
                  <c:v>8.5209424653666221E-3</c:v>
                </c:pt>
                <c:pt idx="3790" formatCode="General">
                  <c:v>8.5437779182627356E-3</c:v>
                </c:pt>
                <c:pt idx="3791" formatCode="General">
                  <c:v>8.5313921896279128E-3</c:v>
                </c:pt>
                <c:pt idx="3792" formatCode="General">
                  <c:v>8.5190256916600742E-3</c:v>
                </c:pt>
                <c:pt idx="3793" formatCode="General">
                  <c:v>8.5694852435230281E-3</c:v>
                </c:pt>
                <c:pt idx="3794" formatCode="General">
                  <c:v>8.5570596063684196E-3</c:v>
                </c:pt>
                <c:pt idx="3795" formatCode="General">
                  <c:v>8.5442143757996393E-3</c:v>
                </c:pt>
                <c:pt idx="3796" formatCode="General">
                  <c:v>8.5384183840874397E-3</c:v>
                </c:pt>
                <c:pt idx="3797" formatCode="General">
                  <c:v>8.5295588828624182E-3</c:v>
                </c:pt>
                <c:pt idx="3798" formatCode="General">
                  <c:v>8.5171952315306557E-3</c:v>
                </c:pt>
                <c:pt idx="3799" formatCode="General">
                  <c:v>8.5114620816973928E-3</c:v>
                </c:pt>
                <c:pt idx="3800" formatCode="General">
                  <c:v>8.5004500944284127E-3</c:v>
                </c:pt>
                <c:pt idx="3801" formatCode="General">
                  <c:v>8.5159191431368342E-3</c:v>
                </c:pt>
                <c:pt idx="3802" formatCode="General">
                  <c:v>8.5141538755114741E-3</c:v>
                </c:pt>
                <c:pt idx="3803" formatCode="General">
                  <c:v>8.5031372896854605E-3</c:v>
                </c:pt>
                <c:pt idx="3804" formatCode="General">
                  <c:v>8.4974368921421056E-3</c:v>
                </c:pt>
                <c:pt idx="3805" formatCode="General">
                  <c:v>8.5005773000855576E-3</c:v>
                </c:pt>
                <c:pt idx="3806" formatCode="General">
                  <c:v>8.4948828709656542E-3</c:v>
                </c:pt>
                <c:pt idx="3807" formatCode="General">
                  <c:v>8.4892017225679933E-3</c:v>
                </c:pt>
                <c:pt idx="3808" formatCode="General">
                  <c:v>8.4769007454842844E-3</c:v>
                </c:pt>
                <c:pt idx="3809" formatCode="General">
                  <c:v>8.5387219599917675E-3</c:v>
                </c:pt>
                <c:pt idx="3810" formatCode="General">
                  <c:v>8.5789593420131979E-3</c:v>
                </c:pt>
                <c:pt idx="3811" formatCode="General">
                  <c:v>8.6014677678719325E-3</c:v>
                </c:pt>
                <c:pt idx="3812" formatCode="General">
                  <c:v>8.59553907666381E-3</c:v>
                </c:pt>
                <c:pt idx="3813" formatCode="General">
                  <c:v>8.5896240978519649E-3</c:v>
                </c:pt>
                <c:pt idx="3814" formatCode="General">
                  <c:v>8.5876537666566399E-3</c:v>
                </c:pt>
                <c:pt idx="3815" formatCode="General">
                  <c:v>8.5904920594995059E-3</c:v>
                </c:pt>
                <c:pt idx="3816" formatCode="General">
                  <c:v>8.5775966425829971E-3</c:v>
                </c:pt>
                <c:pt idx="3817" formatCode="General">
                  <c:v>8.5651584147850152E-3</c:v>
                </c:pt>
                <c:pt idx="3818" formatCode="General">
                  <c:v>8.554054761009627E-3</c:v>
                </c:pt>
                <c:pt idx="3819" formatCode="General">
                  <c:v>8.5451645563902629E-3</c:v>
                </c:pt>
                <c:pt idx="3820" formatCode="General">
                  <c:v>8.7240058335549629E-3</c:v>
                </c:pt>
                <c:pt idx="3821" formatCode="General">
                  <c:v>8.7319787534412465E-3</c:v>
                </c:pt>
                <c:pt idx="3822" formatCode="General">
                  <c:v>8.7193010380246464E-3</c:v>
                </c:pt>
                <c:pt idx="3823" formatCode="General">
                  <c:v>8.7169737845150478E-3</c:v>
                </c:pt>
                <c:pt idx="3824" formatCode="General">
                  <c:v>8.7558651807826977E-3</c:v>
                </c:pt>
                <c:pt idx="3825" formatCode="General">
                  <c:v>8.7465810199672134E-3</c:v>
                </c:pt>
                <c:pt idx="3826" formatCode="General">
                  <c:v>8.740318729899622E-3</c:v>
                </c:pt>
                <c:pt idx="3827" formatCode="General">
                  <c:v>8.7310647681559123E-3</c:v>
                </c:pt>
                <c:pt idx="3828" formatCode="General">
                  <c:v>8.7248379646716785E-3</c:v>
                </c:pt>
                <c:pt idx="3829" formatCode="General">
                  <c:v>8.718625414435863E-3</c:v>
                </c:pt>
                <c:pt idx="3830" formatCode="General">
                  <c:v>8.7124270917979668E-3</c:v>
                </c:pt>
                <c:pt idx="3831" formatCode="General">
                  <c:v>8.6993486349499476E-3</c:v>
                </c:pt>
                <c:pt idx="3832" formatCode="General">
                  <c:v>8.6901743752578562E-3</c:v>
                </c:pt>
                <c:pt idx="3833" formatCode="General">
                  <c:v>8.6982799035424871E-3</c:v>
                </c:pt>
                <c:pt idx="3834" formatCode="General">
                  <c:v>8.686949583169571E-3</c:v>
                </c:pt>
                <c:pt idx="3835" formatCode="General">
                  <c:v>8.684710921000675E-3</c:v>
                </c:pt>
                <c:pt idx="3836" formatCode="General">
                  <c:v>8.67556517870763E-3</c:v>
                </c:pt>
                <c:pt idx="3837" formatCode="General">
                  <c:v>8.6629749437762034E-3</c:v>
                </c:pt>
                <c:pt idx="3838" formatCode="General">
                  <c:v>8.650404237483058E-3</c:v>
                </c:pt>
                <c:pt idx="3839" formatCode="General">
                  <c:v>8.7104824775352859E-3</c:v>
                </c:pt>
                <c:pt idx="3840" formatCode="General">
                  <c:v>8.759274369288526E-3</c:v>
                </c:pt>
                <c:pt idx="3841" formatCode="General">
                  <c:v>8.7529830808728004E-3</c:v>
                </c:pt>
                <c:pt idx="3842" formatCode="General">
                  <c:v>8.7398437443471123E-3</c:v>
                </c:pt>
                <c:pt idx="3843" formatCode="General">
                  <c:v>8.7335968575138929E-3</c:v>
                </c:pt>
                <c:pt idx="3844" formatCode="General">
                  <c:v>8.7209166334375546E-3</c:v>
                </c:pt>
                <c:pt idx="3845" formatCode="General">
                  <c:v>8.7082560691900714E-3</c:v>
                </c:pt>
                <c:pt idx="3846" formatCode="General">
                  <c:v>8.699064466670306E-3</c:v>
                </c:pt>
                <c:pt idx="3847" formatCode="General">
                  <c:v>8.7290721974044912E-3</c:v>
                </c:pt>
                <c:pt idx="3848" formatCode="General">
                  <c:v>8.7159687541441769E-3</c:v>
                </c:pt>
                <c:pt idx="3849" formatCode="General">
                  <c:v>8.7136506120711506E-3</c:v>
                </c:pt>
                <c:pt idx="3850" formatCode="General">
                  <c:v>8.7216640538534968E-3</c:v>
                </c:pt>
                <c:pt idx="3851" formatCode="General">
                  <c:v>8.7193303410683636E-3</c:v>
                </c:pt>
                <c:pt idx="3852" formatCode="General">
                  <c:v>8.7273215497015652E-3</c:v>
                </c:pt>
                <c:pt idx="3853" formatCode="General">
                  <c:v>8.7249723786147135E-3</c:v>
                </c:pt>
                <c:pt idx="3854" formatCode="General">
                  <c:v>8.7187595206294627E-3</c:v>
                </c:pt>
                <c:pt idx="3855" formatCode="General">
                  <c:v>8.733196280619783E-3</c:v>
                </c:pt>
                <c:pt idx="3856" formatCode="General">
                  <c:v>8.7205166775830255E-3</c:v>
                </c:pt>
                <c:pt idx="3857" formatCode="General">
                  <c:v>8.7422404960417147E-3</c:v>
                </c:pt>
                <c:pt idx="3858" formatCode="General">
                  <c:v>8.7445690908105802E-3</c:v>
                </c:pt>
                <c:pt idx="3859" formatCode="General">
                  <c:v>8.7353068702941336E-3</c:v>
                </c:pt>
                <c:pt idx="3860" formatCode="General">
                  <c:v>8.7221940679999364E-3</c:v>
                </c:pt>
                <c:pt idx="3861" formatCode="General">
                  <c:v>8.7520534362956065E-3</c:v>
                </c:pt>
                <c:pt idx="3862" formatCode="General">
                  <c:v>8.7496367943885756E-3</c:v>
                </c:pt>
                <c:pt idx="3863" formatCode="General">
                  <c:v>8.7639303740740231E-3</c:v>
                </c:pt>
                <c:pt idx="3864" formatCode="General">
                  <c:v>8.7576284560840108E-3</c:v>
                </c:pt>
                <c:pt idx="3865" formatCode="General">
                  <c:v>8.7513409261831387E-3</c:v>
                </c:pt>
                <c:pt idx="3866" formatCode="General">
                  <c:v>8.7536398202273033E-3</c:v>
                </c:pt>
                <c:pt idx="3867" formatCode="General">
                  <c:v>8.7473614005574435E-3</c:v>
                </c:pt>
                <c:pt idx="3868" formatCode="General">
                  <c:v>8.7346598375406918E-3</c:v>
                </c:pt>
                <c:pt idx="3869" formatCode="General">
                  <c:v>8.7219779654682545E-3</c:v>
                </c:pt>
                <c:pt idx="3870" formatCode="General">
                  <c:v>8.7127596621979306E-3</c:v>
                </c:pt>
                <c:pt idx="3871" formatCode="General">
                  <c:v>8.7014047365025909E-3</c:v>
                </c:pt>
                <c:pt idx="3872" formatCode="General">
                  <c:v>8.7725310518267444E-3</c:v>
                </c:pt>
                <c:pt idx="3873" formatCode="General">
                  <c:v>8.7662095087956138E-3</c:v>
                </c:pt>
                <c:pt idx="3874" formatCode="General">
                  <c:v>8.7547638383135354E-3</c:v>
                </c:pt>
                <c:pt idx="3875" formatCode="General">
                  <c:v>8.7433375889901677E-3</c:v>
                </c:pt>
                <c:pt idx="3876" formatCode="General">
                  <c:v>8.7456626014535497E-3</c:v>
                </c:pt>
                <c:pt idx="3877" formatCode="General">
                  <c:v>8.7394024106598883E-3</c:v>
                </c:pt>
                <c:pt idx="3878" formatCode="General">
                  <c:v>8.7301502296330234E-3</c:v>
                </c:pt>
                <c:pt idx="3879" formatCode="General">
                  <c:v>8.7187657648812675E-3</c:v>
                </c:pt>
                <c:pt idx="3880" formatCode="General">
                  <c:v>8.7056777928818992E-3</c:v>
                </c:pt>
                <c:pt idx="3881" formatCode="General">
                  <c:v>8.6964912094462908E-3</c:v>
                </c:pt>
                <c:pt idx="3882" formatCode="General">
                  <c:v>8.6851639292478914E-3</c:v>
                </c:pt>
                <c:pt idx="3883" formatCode="General">
                  <c:v>8.6738559049868314E-3</c:v>
                </c:pt>
                <c:pt idx="3884" formatCode="General">
                  <c:v>8.6677603180806469E-3</c:v>
                </c:pt>
                <c:pt idx="3885" formatCode="General">
                  <c:v>8.6564818907509094E-3</c:v>
                </c:pt>
                <c:pt idx="3886" formatCode="General">
                  <c:v>8.6439212565087454E-3</c:v>
                </c:pt>
                <c:pt idx="3887" formatCode="General">
                  <c:v>8.6313801077613043E-3</c:v>
                </c:pt>
                <c:pt idx="3888" formatCode="General">
                  <c:v>8.6223384529351185E-3</c:v>
                </c:pt>
                <c:pt idx="3889" formatCode="General">
                  <c:v>8.609395230547422E-3</c:v>
                </c:pt>
                <c:pt idx="3890" formatCode="General">
                  <c:v>8.5969076520028623E-3</c:v>
                </c:pt>
                <c:pt idx="3891" formatCode="General">
                  <c:v>8.5879334367200445E-3</c:v>
                </c:pt>
                <c:pt idx="3892" formatCode="General">
                  <c:v>8.5859677911924153E-3</c:v>
                </c:pt>
                <c:pt idx="3893" formatCode="General">
                  <c:v>8.6010282165947683E-3</c:v>
                </c:pt>
                <c:pt idx="3894" formatCode="General">
                  <c:v>8.5881169835716267E-3</c:v>
                </c:pt>
                <c:pt idx="3895" formatCode="General">
                  <c:v>8.5769741787847815E-3</c:v>
                </c:pt>
                <c:pt idx="3896" formatCode="General">
                  <c:v>8.6077751251615684E-3</c:v>
                </c:pt>
                <c:pt idx="3897" formatCode="General">
                  <c:v>8.5987796359445218E-3</c:v>
                </c:pt>
                <c:pt idx="3898" formatCode="General">
                  <c:v>8.5928571612619974E-3</c:v>
                </c:pt>
                <c:pt idx="3899" formatCode="General">
                  <c:v>8.5817062762174531E-3</c:v>
                </c:pt>
                <c:pt idx="3900" formatCode="General">
                  <c:v>8.5692616696793796E-3</c:v>
                </c:pt>
                <c:pt idx="3901" formatCode="General">
                  <c:v>8.5563981222676819E-3</c:v>
                </c:pt>
                <c:pt idx="3902" formatCode="General">
                  <c:v>8.5453094139572063E-3</c:v>
                </c:pt>
                <c:pt idx="3903" formatCode="General">
                  <c:v>8.5329213075783644E-3</c:v>
                </c:pt>
                <c:pt idx="3904" formatCode="General">
                  <c:v>8.5482345430621456E-3</c:v>
                </c:pt>
                <c:pt idx="3905" formatCode="General">
                  <c:v>8.537159765506985E-3</c:v>
                </c:pt>
                <c:pt idx="3906" formatCode="General">
                  <c:v>8.5401667179983015E-3</c:v>
                </c:pt>
                <c:pt idx="3907" formatCode="General">
                  <c:v>8.529105710946035E-3</c:v>
                </c:pt>
                <c:pt idx="3908" formatCode="General">
                  <c:v>8.5202645085588023E-3</c:v>
                </c:pt>
                <c:pt idx="3909" formatCode="General">
                  <c:v>8.5934348530677385E-3</c:v>
                </c:pt>
                <c:pt idx="3910" formatCode="General">
                  <c:v>8.5805350186452592E-3</c:v>
                </c:pt>
                <c:pt idx="3911" formatCode="General">
                  <c:v>8.569405140532161E-3</c:v>
                </c:pt>
                <c:pt idx="3912" formatCode="General">
                  <c:v>8.5674909016112341E-3</c:v>
                </c:pt>
                <c:pt idx="3913" formatCode="General">
                  <c:v>8.5563832691239166E-3</c:v>
                </c:pt>
                <c:pt idx="3914" formatCode="General">
                  <c:v>8.5439779707229616E-3</c:v>
                </c:pt>
                <c:pt idx="3915" formatCode="General">
                  <c:v>8.5351075497328479E-3</c:v>
                </c:pt>
                <c:pt idx="3916" formatCode="General">
                  <c:v>8.5262545530174101E-3</c:v>
                </c:pt>
                <c:pt idx="3917" formatCode="General">
                  <c:v>8.5415997127436024E-3</c:v>
                </c:pt>
                <c:pt idx="3918" formatCode="General">
                  <c:v>8.5292173659593969E-3</c:v>
                </c:pt>
                <c:pt idx="3919" formatCode="General">
                  <c:v>8.5203759441210107E-3</c:v>
                </c:pt>
                <c:pt idx="3920" formatCode="General">
                  <c:v>8.5080265520547441E-3</c:v>
                </c:pt>
                <c:pt idx="3921" formatCode="General">
                  <c:v>8.502314759113375E-3</c:v>
                </c:pt>
                <c:pt idx="3922" formatCode="General">
                  <c:v>8.4966162790988745E-3</c:v>
                </c:pt>
                <c:pt idx="3923" formatCode="General">
                  <c:v>8.4838617816219326E-3</c:v>
                </c:pt>
                <c:pt idx="3924" formatCode="General">
                  <c:v>8.4870479554127812E-3</c:v>
                </c:pt>
                <c:pt idx="3925" formatCode="General">
                  <c:v>8.4760776924520838E-3</c:v>
                </c:pt>
                <c:pt idx="3926" formatCode="General">
                  <c:v>8.4792901453682058E-3</c:v>
                </c:pt>
                <c:pt idx="3927" formatCode="General">
                  <c:v>8.4683331468022888E-3</c:v>
                </c:pt>
                <c:pt idx="3928" formatCode="General">
                  <c:v>8.45739488769294E-3</c:v>
                </c:pt>
                <c:pt idx="3929" formatCode="General">
                  <c:v>8.4464753419112946E-3</c:v>
                </c:pt>
                <c:pt idx="3930" formatCode="General">
                  <c:v>8.4497879774826888E-3</c:v>
                </c:pt>
                <c:pt idx="3931" formatCode="General">
                  <c:v>8.4442122257684746E-3</c:v>
                </c:pt>
                <c:pt idx="3932" formatCode="General">
                  <c:v>8.4386495337510203E-3</c:v>
                </c:pt>
                <c:pt idx="3933" formatCode="General">
                  <c:v>8.426427091930238E-3</c:v>
                </c:pt>
                <c:pt idx="3934" formatCode="General">
                  <c:v>8.41422364303499E-3</c:v>
                </c:pt>
                <c:pt idx="3935" formatCode="General">
                  <c:v>8.408731297672915E-3</c:v>
                </c:pt>
                <c:pt idx="3936" formatCode="General">
                  <c:v>8.4032518557017339E-3</c:v>
                </c:pt>
                <c:pt idx="3937" formatCode="General">
                  <c:v>8.3977852928676117E-3</c:v>
                </c:pt>
                <c:pt idx="3938" formatCode="General">
                  <c:v>8.389203146403611E-3</c:v>
                </c:pt>
                <c:pt idx="3939" formatCode="General">
                  <c:v>8.3837696320529561E-3</c:v>
                </c:pt>
                <c:pt idx="3940" formatCode="General">
                  <c:v>8.382376182420076E-3</c:v>
                </c:pt>
                <c:pt idx="3941" formatCode="General">
                  <c:v>8.3702412015552192E-3</c:v>
                </c:pt>
                <c:pt idx="3942" formatCode="General">
                  <c:v>8.3594709736260157E-3</c:v>
                </c:pt>
                <c:pt idx="3943" formatCode="General">
                  <c:v>8.350964776241079E-3</c:v>
                </c:pt>
                <c:pt idx="3944" formatCode="General">
                  <c:v>8.3496644756503331E-3</c:v>
                </c:pt>
                <c:pt idx="3945" formatCode="General">
                  <c:v>8.3483678743434247E-3</c:v>
                </c:pt>
                <c:pt idx="3946" formatCode="General">
                  <c:v>8.3362857692663838E-3</c:v>
                </c:pt>
                <c:pt idx="3947" formatCode="General">
                  <c:v>8.3278256133034276E-3</c:v>
                </c:pt>
                <c:pt idx="3948" formatCode="General">
                  <c:v>8.3171281947109505E-3</c:v>
                </c:pt>
                <c:pt idx="3949" formatCode="General">
                  <c:v>8.3159243348550297E-3</c:v>
                </c:pt>
                <c:pt idx="3950" formatCode="General">
                  <c:v>8.3075046644828891E-3</c:v>
                </c:pt>
                <c:pt idx="3951" formatCode="General">
                  <c:v>8.3401192946596248E-3</c:v>
                </c:pt>
                <c:pt idx="3952" formatCode="General">
                  <c:v>8.3316515217336292E-3</c:v>
                </c:pt>
                <c:pt idx="3953" formatCode="General">
                  <c:v>8.3263538135469276E-3</c:v>
                </c:pt>
                <c:pt idx="3954" formatCode="General">
                  <c:v>8.3143059436661566E-3</c:v>
                </c:pt>
                <c:pt idx="3955" formatCode="General">
                  <c:v>8.3090493003055241E-3</c:v>
                </c:pt>
                <c:pt idx="3956" formatCode="General">
                  <c:v>8.2970283459852662E-3</c:v>
                </c:pt>
                <c:pt idx="3957" formatCode="General">
                  <c:v>8.2845734552818556E-3</c:v>
                </c:pt>
                <c:pt idx="3958" formatCode="General">
                  <c:v>8.2762162166024195E-3</c:v>
                </c:pt>
                <c:pt idx="3959" formatCode="General">
                  <c:v>8.3004679144829535E-3</c:v>
                </c:pt>
                <c:pt idx="3960" formatCode="General">
                  <c:v>8.2952440769734383E-3</c:v>
                </c:pt>
                <c:pt idx="3961" formatCode="General">
                  <c:v>8.2900326340535745E-3</c:v>
                </c:pt>
                <c:pt idx="3962" formatCode="General">
                  <c:v>8.2794001685177789E-3</c:v>
                </c:pt>
                <c:pt idx="3963" formatCode="General">
                  <c:v>8.2959521303465136E-3</c:v>
                </c:pt>
                <c:pt idx="3964" formatCode="General">
                  <c:v>8.2853094862988582E-3</c:v>
                </c:pt>
                <c:pt idx="3965" formatCode="General">
                  <c:v>8.2746851434905115E-3</c:v>
                </c:pt>
                <c:pt idx="3966" formatCode="General">
                  <c:v>8.2989458957888652E-3</c:v>
                </c:pt>
                <c:pt idx="3967" formatCode="General">
                  <c:v>8.2937256689793615E-3</c:v>
                </c:pt>
                <c:pt idx="3968" formatCode="General">
                  <c:v>8.2925887282482742E-3</c:v>
                </c:pt>
                <c:pt idx="3969" formatCode="General">
                  <c:v>8.2842155170192618E-3</c:v>
                </c:pt>
                <c:pt idx="3970" formatCode="General">
                  <c:v>8.2758589918041393E-3</c:v>
                </c:pt>
                <c:pt idx="3971" formatCode="General">
                  <c:v>8.2638896729124323E-3</c:v>
                </c:pt>
                <c:pt idx="3972" formatCode="General">
                  <c:v>8.2587527453296811E-3</c:v>
                </c:pt>
                <c:pt idx="3973" formatCode="General">
                  <c:v>8.2536280457605471E-3</c:v>
                </c:pt>
                <c:pt idx="3974" formatCode="General">
                  <c:v>8.2430582182835381E-3</c:v>
                </c:pt>
                <c:pt idx="3975" formatCode="General">
                  <c:v>8.2311399431452825E-3</c:v>
                </c:pt>
                <c:pt idx="3976" formatCode="General">
                  <c:v>8.2260810699476342E-3</c:v>
                </c:pt>
                <c:pt idx="3977" formatCode="General">
                  <c:v>8.2155586870305258E-3</c:v>
                </c:pt>
                <c:pt idx="3978" formatCode="General">
                  <c:v>8.2050544377488821E-3</c:v>
                </c:pt>
                <c:pt idx="3979" formatCode="General">
                  <c:v>8.1945682968319541E-3</c:v>
                </c:pt>
                <c:pt idx="3980" formatCode="General">
                  <c:v>8.184100239044546E-3</c:v>
                </c:pt>
                <c:pt idx="3981" formatCode="General">
                  <c:v>8.1832791857885927E-3</c:v>
                </c:pt>
                <c:pt idx="3982" formatCode="General">
                  <c:v>8.1751244674233021E-3</c:v>
                </c:pt>
                <c:pt idx="3983" formatCode="General">
                  <c:v>8.1669861073525498E-3</c:v>
                </c:pt>
                <c:pt idx="3984" formatCode="General">
                  <c:v>8.156565643177063E-3</c:v>
                </c:pt>
                <c:pt idx="3985" formatCode="General">
                  <c:v>8.155824569115136E-3</c:v>
                </c:pt>
                <c:pt idx="3986" formatCode="General">
                  <c:v>8.1729995704744509E-3</c:v>
                </c:pt>
                <c:pt idx="3987" formatCode="General">
                  <c:v>8.1611903674058857E-3</c:v>
                </c:pt>
                <c:pt idx="3988" formatCode="General">
                  <c:v>8.1562989847356326E-3</c:v>
                </c:pt>
                <c:pt idx="3989" formatCode="General">
                  <c:v>8.1555586865042131E-3</c:v>
                </c:pt>
                <c:pt idx="3990" formatCode="General">
                  <c:v>8.143776647019936E-3</c:v>
                </c:pt>
                <c:pt idx="3991" formatCode="General">
                  <c:v>8.1320129600436341E-3</c:v>
                </c:pt>
                <c:pt idx="3992" formatCode="General">
                  <c:v>8.1271917584101998E-3</c:v>
                </c:pt>
                <c:pt idx="3993" formatCode="General">
                  <c:v>8.144513008175305E-3</c:v>
                </c:pt>
                <c:pt idx="3994" formatCode="General">
                  <c:v>8.1327481741362024E-3</c:v>
                </c:pt>
                <c:pt idx="3995" formatCode="General">
                  <c:v>8.1371474169590896E-3</c:v>
                </c:pt>
                <c:pt idx="3996" formatCode="General">
                  <c:v>8.1267784872646812E-3</c:v>
                </c:pt>
                <c:pt idx="3997" formatCode="General">
                  <c:v>8.1519258457940363E-3</c:v>
                </c:pt>
                <c:pt idx="3998" formatCode="General">
                  <c:v>8.1401494648648091E-3</c:v>
                </c:pt>
                <c:pt idx="3999" formatCode="General">
                  <c:v>8.1320813578325581E-3</c:v>
                </c:pt>
                <c:pt idx="4000" formatCode="General">
                  <c:v>8.1217211826543623E-3</c:v>
                </c:pt>
                <c:pt idx="4001" formatCode="General">
                  <c:v>8.1095294502128937E-3</c:v>
                </c:pt>
                <c:pt idx="4002" formatCode="General">
                  <c:v>8.1015229741178054E-3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FDD-4A6F-ADBF-43CA9D713F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4460256"/>
        <c:axId val="1254460736"/>
      </c:scatterChart>
      <c:valAx>
        <c:axId val="1254460256"/>
        <c:scaling>
          <c:orientation val="minMax"/>
          <c:max val="40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(days)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4460736"/>
        <c:crosses val="autoZero"/>
        <c:crossBetween val="midCat"/>
      </c:valAx>
      <c:valAx>
        <c:axId val="125446073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Volatility estimate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4460256"/>
        <c:crosses val="autoZero"/>
        <c:crossBetween val="midCat"/>
      </c:valAx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</c:plotArea>
    <c:legend>
      <c:legendPos val="t"/>
      <c:overlay val="0"/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'9.2 VarCovar'!$M$17</c:f>
              <c:strCache>
                <c:ptCount val="1"/>
                <c:pt idx="0">
                  <c:v>Actual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'9.2 VarCovar'!$L$18:$L$42</c:f>
              <c:numCache>
                <c:formatCode>0.0</c:formatCode>
                <c:ptCount val="25"/>
                <c:pt idx="0">
                  <c:v>-1.2</c:v>
                </c:pt>
                <c:pt idx="1">
                  <c:v>-1.0999999999999999</c:v>
                </c:pt>
                <c:pt idx="2">
                  <c:v>-0.99999999999999978</c:v>
                </c:pt>
                <c:pt idx="3">
                  <c:v>-0.89999999999999991</c:v>
                </c:pt>
                <c:pt idx="4">
                  <c:v>-0.79999999999999982</c:v>
                </c:pt>
                <c:pt idx="5">
                  <c:v>-0.7</c:v>
                </c:pt>
                <c:pt idx="6">
                  <c:v>-0.59999999999999987</c:v>
                </c:pt>
                <c:pt idx="7">
                  <c:v>-0.49999999999999994</c:v>
                </c:pt>
                <c:pt idx="8">
                  <c:v>-0.39999999999999997</c:v>
                </c:pt>
                <c:pt idx="9">
                  <c:v>-0.3</c:v>
                </c:pt>
                <c:pt idx="10">
                  <c:v>-0.19999999999999996</c:v>
                </c:pt>
                <c:pt idx="11">
                  <c:v>-9.9999999999999964E-2</c:v>
                </c:pt>
                <c:pt idx="12">
                  <c:v>4.163336342344337E-17</c:v>
                </c:pt>
                <c:pt idx="13">
                  <c:v>0.10000000000000005</c:v>
                </c:pt>
                <c:pt idx="14">
                  <c:v>0.20000000000000007</c:v>
                </c:pt>
                <c:pt idx="15">
                  <c:v>0.30000000000000004</c:v>
                </c:pt>
                <c:pt idx="16">
                  <c:v>0.40000000000000008</c:v>
                </c:pt>
                <c:pt idx="17">
                  <c:v>0.5</c:v>
                </c:pt>
                <c:pt idx="18">
                  <c:v>0.60000000000000009</c:v>
                </c:pt>
                <c:pt idx="19">
                  <c:v>0.7</c:v>
                </c:pt>
                <c:pt idx="20">
                  <c:v>0.8</c:v>
                </c:pt>
                <c:pt idx="21">
                  <c:v>0.89999999999999991</c:v>
                </c:pt>
                <c:pt idx="22">
                  <c:v>1</c:v>
                </c:pt>
                <c:pt idx="23">
                  <c:v>1.1000000000000001</c:v>
                </c:pt>
                <c:pt idx="24">
                  <c:v>1.2000000000000002</c:v>
                </c:pt>
              </c:numCache>
            </c:numRef>
          </c:cat>
          <c:val>
            <c:numRef>
              <c:f>'9.2 VarCovar'!$M$18:$M$42</c:f>
              <c:numCache>
                <c:formatCode>0.000</c:formatCode>
                <c:ptCount val="25"/>
                <c:pt idx="0">
                  <c:v>7.9428117553613975E-4</c:v>
                </c:pt>
                <c:pt idx="1">
                  <c:v>2.3828435266084196E-3</c:v>
                </c:pt>
                <c:pt idx="2">
                  <c:v>2.3828435266084196E-3</c:v>
                </c:pt>
                <c:pt idx="3">
                  <c:v>1.5885623510722795E-3</c:v>
                </c:pt>
                <c:pt idx="4">
                  <c:v>4.7656870532168391E-3</c:v>
                </c:pt>
                <c:pt idx="5">
                  <c:v>7.1485305798252583E-3</c:v>
                </c:pt>
                <c:pt idx="6">
                  <c:v>1.2708498808578236E-2</c:v>
                </c:pt>
                <c:pt idx="7">
                  <c:v>2.1445591739475776E-2</c:v>
                </c:pt>
                <c:pt idx="8">
                  <c:v>2.7799841143764891E-2</c:v>
                </c:pt>
                <c:pt idx="9">
                  <c:v>6.2748212867355047E-2</c:v>
                </c:pt>
                <c:pt idx="10">
                  <c:v>8.7370929308975373E-2</c:v>
                </c:pt>
                <c:pt idx="11">
                  <c:v>0.15885623510722796</c:v>
                </c:pt>
                <c:pt idx="12">
                  <c:v>0.17712470214455917</c:v>
                </c:pt>
                <c:pt idx="13">
                  <c:v>0.15488482922954727</c:v>
                </c:pt>
                <c:pt idx="14">
                  <c:v>0.11437648927720413</c:v>
                </c:pt>
                <c:pt idx="15">
                  <c:v>6.5925337569499601E-2</c:v>
                </c:pt>
                <c:pt idx="16">
                  <c:v>3.8919777601270848E-2</c:v>
                </c:pt>
                <c:pt idx="17">
                  <c:v>1.9062748212867357E-2</c:v>
                </c:pt>
                <c:pt idx="18">
                  <c:v>1.4297061159650517E-2</c:v>
                </c:pt>
                <c:pt idx="19">
                  <c:v>4.7656870532168391E-3</c:v>
                </c:pt>
                <c:pt idx="20">
                  <c:v>4.7656870532168391E-3</c:v>
                </c:pt>
                <c:pt idx="21">
                  <c:v>2.3828435266084196E-3</c:v>
                </c:pt>
                <c:pt idx="22">
                  <c:v>7.9428117553613975E-4</c:v>
                </c:pt>
                <c:pt idx="23">
                  <c:v>5.5599682287529786E-3</c:v>
                </c:pt>
                <c:pt idx="24">
                  <c:v>2.3828435266084196E-3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CD0-49D0-827A-519F50E104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46002256"/>
        <c:axId val="1046002736"/>
      </c:barChart>
      <c:lineChart>
        <c:grouping val="standard"/>
        <c:varyColors val="0"/>
        <c:ser>
          <c:idx val="1"/>
          <c:order val="1"/>
          <c:tx>
            <c:strRef>
              <c:f>'9.2 VarCovar'!$N$17</c:f>
              <c:strCache>
                <c:ptCount val="1"/>
                <c:pt idx="0">
                  <c:v>Normal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'9.2 VarCovar'!$L$18:$L$42</c:f>
              <c:numCache>
                <c:formatCode>0.0</c:formatCode>
                <c:ptCount val="25"/>
                <c:pt idx="0">
                  <c:v>-1.2</c:v>
                </c:pt>
                <c:pt idx="1">
                  <c:v>-1.0999999999999999</c:v>
                </c:pt>
                <c:pt idx="2">
                  <c:v>-0.99999999999999978</c:v>
                </c:pt>
                <c:pt idx="3">
                  <c:v>-0.89999999999999991</c:v>
                </c:pt>
                <c:pt idx="4">
                  <c:v>-0.79999999999999982</c:v>
                </c:pt>
                <c:pt idx="5">
                  <c:v>-0.7</c:v>
                </c:pt>
                <c:pt idx="6">
                  <c:v>-0.59999999999999987</c:v>
                </c:pt>
                <c:pt idx="7">
                  <c:v>-0.49999999999999994</c:v>
                </c:pt>
                <c:pt idx="8">
                  <c:v>-0.39999999999999997</c:v>
                </c:pt>
                <c:pt idx="9">
                  <c:v>-0.3</c:v>
                </c:pt>
                <c:pt idx="10">
                  <c:v>-0.19999999999999996</c:v>
                </c:pt>
                <c:pt idx="11">
                  <c:v>-9.9999999999999964E-2</c:v>
                </c:pt>
                <c:pt idx="12">
                  <c:v>4.163336342344337E-17</c:v>
                </c:pt>
                <c:pt idx="13">
                  <c:v>0.10000000000000005</c:v>
                </c:pt>
                <c:pt idx="14">
                  <c:v>0.20000000000000007</c:v>
                </c:pt>
                <c:pt idx="15">
                  <c:v>0.30000000000000004</c:v>
                </c:pt>
                <c:pt idx="16">
                  <c:v>0.40000000000000008</c:v>
                </c:pt>
                <c:pt idx="17">
                  <c:v>0.5</c:v>
                </c:pt>
                <c:pt idx="18">
                  <c:v>0.60000000000000009</c:v>
                </c:pt>
                <c:pt idx="19">
                  <c:v>0.7</c:v>
                </c:pt>
                <c:pt idx="20">
                  <c:v>0.8</c:v>
                </c:pt>
                <c:pt idx="21">
                  <c:v>0.89999999999999991</c:v>
                </c:pt>
                <c:pt idx="22">
                  <c:v>1</c:v>
                </c:pt>
                <c:pt idx="23">
                  <c:v>1.1000000000000001</c:v>
                </c:pt>
                <c:pt idx="24">
                  <c:v>1.2000000000000002</c:v>
                </c:pt>
              </c:numCache>
            </c:numRef>
          </c:cat>
          <c:val>
            <c:numRef>
              <c:f>'9.2 VarCovar'!$N$18:$N$42</c:f>
              <c:numCache>
                <c:formatCode>0.000</c:formatCode>
                <c:ptCount val="25"/>
                <c:pt idx="0">
                  <c:v>7.6634967381545256E-5</c:v>
                </c:pt>
                <c:pt idx="1">
                  <c:v>2.5073853881482785E-4</c:v>
                </c:pt>
                <c:pt idx="2">
                  <c:v>7.4003199878049336E-4</c:v>
                </c:pt>
                <c:pt idx="3">
                  <c:v>1.9702221696668329E-3</c:v>
                </c:pt>
                <c:pt idx="4">
                  <c:v>4.7316781784778016E-3</c:v>
                </c:pt>
                <c:pt idx="5">
                  <c:v>1.025062840808659E-2</c:v>
                </c:pt>
                <c:pt idx="6">
                  <c:v>2.0031850778934924E-2</c:v>
                </c:pt>
                <c:pt idx="7">
                  <c:v>3.5312377363752083E-2</c:v>
                </c:pt>
                <c:pt idx="8">
                  <c:v>5.6152375274297263E-2</c:v>
                </c:pt>
                <c:pt idx="9">
                  <c:v>8.0546115639382146E-2</c:v>
                </c:pt>
                <c:pt idx="10">
                  <c:v>0.10422127099291804</c:v>
                </c:pt>
                <c:pt idx="11">
                  <c:v>0.12164756592837919</c:v>
                </c:pt>
                <c:pt idx="12">
                  <c:v>0.12808131453964949</c:v>
                </c:pt>
                <c:pt idx="13">
                  <c:v>0.12164756592837919</c:v>
                </c:pt>
                <c:pt idx="14">
                  <c:v>0.10422127099291799</c:v>
                </c:pt>
                <c:pt idx="15">
                  <c:v>8.0546115639382118E-2</c:v>
                </c:pt>
                <c:pt idx="16">
                  <c:v>5.6152375274297228E-2</c:v>
                </c:pt>
                <c:pt idx="17">
                  <c:v>3.5312377363752083E-2</c:v>
                </c:pt>
                <c:pt idx="18">
                  <c:v>2.0031850778934889E-2</c:v>
                </c:pt>
                <c:pt idx="19">
                  <c:v>1.025062840808659E-2</c:v>
                </c:pt>
                <c:pt idx="20">
                  <c:v>4.7316781784777912E-3</c:v>
                </c:pt>
                <c:pt idx="21">
                  <c:v>1.9702221696668329E-3</c:v>
                </c:pt>
                <c:pt idx="22">
                  <c:v>7.4003199878049206E-4</c:v>
                </c:pt>
                <c:pt idx="23">
                  <c:v>2.5073853881482698E-4</c:v>
                </c:pt>
                <c:pt idx="24">
                  <c:v>7.6634967381544958E-5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6CD0-49D0-827A-519F50E104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6002256"/>
        <c:axId val="1046002736"/>
      </c:lineChart>
      <c:catAx>
        <c:axId val="10460022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Change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.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6002736"/>
        <c:crosses val="autoZero"/>
        <c:auto val="1"/>
        <c:lblAlgn val="ctr"/>
        <c:lblOffset val="100"/>
        <c:noMultiLvlLbl val="0"/>
      </c:catAx>
      <c:valAx>
        <c:axId val="104600273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Probability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6002256"/>
        <c:crosses val="autoZero"/>
        <c:crossBetween val="between"/>
      </c:valAx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</c:plotArea>
    <c:legend>
      <c:legendPos val="t"/>
      <c:overlay val="0"/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cvacentral.com/books/credit-value-adjustment/" TargetMode="Externa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https://cvacentral.com/books/credit-value-adjustment/" TargetMode="Externa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hyperlink" Target="https://cvacentral.com/books/credit-value-adjustment/" TargetMode="Externa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https://cvacentral.com/books/credit-value-adjustment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11</xdr:col>
      <xdr:colOff>0</xdr:colOff>
      <xdr:row>5</xdr:row>
      <xdr:rowOff>180975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0" y="9525"/>
          <a:ext cx="6225540" cy="1085850"/>
        </a:xfrm>
        <a:prstGeom prst="rect">
          <a:avLst/>
        </a:prstGeom>
        <a:solidFill>
          <a:srgbClr val="DDDDDD"/>
        </a:solidFill>
        <a:ln w="9525">
          <a:solidFill>
            <a:srgbClr val="DDDDDD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endParaRPr lang="en-GB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2800" b="0" i="0" u="none" strike="noStrike" baseline="0">
              <a:solidFill>
                <a:srgbClr val="0000FF"/>
              </a:solidFill>
              <a:latin typeface="Arial"/>
              <a:cs typeface="Arial"/>
            </a:rPr>
            <a:t>Initial Margin Calculation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Simple example of initial margin calculation for a 5-year maturity interest rate swap (see Figure 9.7).</a:t>
          </a:r>
        </a:p>
        <a:p>
          <a:pPr algn="l" rtl="0">
            <a:defRPr sz="1000"/>
          </a:pPr>
          <a:r>
            <a:rPr lang="en-GB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A parallel change in interest rates is assumed and the margin period of risk is set at 5-days.</a:t>
          </a:r>
        </a:p>
      </xdr:txBody>
    </xdr:sp>
    <xdr:clientData/>
  </xdr:twoCellAnchor>
  <xdr:twoCellAnchor>
    <xdr:from>
      <xdr:col>12</xdr:col>
      <xdr:colOff>0</xdr:colOff>
      <xdr:row>0</xdr:row>
      <xdr:rowOff>102870</xdr:rowOff>
    </xdr:from>
    <xdr:to>
      <xdr:col>19</xdr:col>
      <xdr:colOff>440400</xdr:colOff>
      <xdr:row>15</xdr:row>
      <xdr:rowOff>80010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2C96FED-59CD-1EE2-A86D-5C752DFF8C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0</xdr:colOff>
      <xdr:row>15</xdr:row>
      <xdr:rowOff>99060</xdr:rowOff>
    </xdr:from>
    <xdr:to>
      <xdr:col>19</xdr:col>
      <xdr:colOff>440400</xdr:colOff>
      <xdr:row>30</xdr:row>
      <xdr:rowOff>99060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81C1D832-D0B5-4A58-A513-009C992889D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716280</xdr:colOff>
      <xdr:row>1</xdr:row>
      <xdr:rowOff>1905</xdr:rowOff>
    </xdr:from>
    <xdr:to>
      <xdr:col>11</xdr:col>
      <xdr:colOff>198120</xdr:colOff>
      <xdr:row>3</xdr:row>
      <xdr:rowOff>91440</xdr:rowOff>
    </xdr:to>
    <xdr:sp macro="" textlink="">
      <xdr:nvSpPr>
        <xdr:cNvPr id="9" name="Text Box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3BB3925-6E8E-4551-AFB4-2C5876F23CF4}"/>
            </a:ext>
          </a:extLst>
        </xdr:cNvPr>
        <xdr:cNvSpPr txBox="1">
          <a:spLocks noChangeArrowheads="1"/>
        </xdr:cNvSpPr>
      </xdr:nvSpPr>
      <xdr:spPr bwMode="auto">
        <a:xfrm>
          <a:off x="4671060" y="184785"/>
          <a:ext cx="1752600" cy="4552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© 2026 Jon Gregory</a:t>
          </a:r>
        </a:p>
        <a:p>
          <a:pPr algn="l" rtl="0">
            <a:defRPr sz="1000"/>
          </a:pPr>
          <a:r>
            <a:rPr lang="en-GB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www.cvacentral.com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13</xdr:col>
      <xdr:colOff>7619</xdr:colOff>
      <xdr:row>5</xdr:row>
      <xdr:rowOff>180975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9A1BEB73-BF32-4304-BAEB-B8052061049E}"/>
            </a:ext>
          </a:extLst>
        </xdr:cNvPr>
        <xdr:cNvSpPr txBox="1">
          <a:spLocks noChangeArrowheads="1"/>
        </xdr:cNvSpPr>
      </xdr:nvSpPr>
      <xdr:spPr bwMode="auto">
        <a:xfrm>
          <a:off x="0" y="9525"/>
          <a:ext cx="7010399" cy="1085850"/>
        </a:xfrm>
        <a:prstGeom prst="rect">
          <a:avLst/>
        </a:prstGeom>
        <a:solidFill>
          <a:srgbClr val="DDDDDD"/>
        </a:solidFill>
        <a:ln w="9525">
          <a:solidFill>
            <a:srgbClr val="DDDDDD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endParaRPr lang="en-GB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2800" b="0" i="0" u="none" strike="noStrike" baseline="0">
              <a:solidFill>
                <a:srgbClr val="0000FF"/>
              </a:solidFill>
              <a:latin typeface="Arial"/>
              <a:cs typeface="Arial"/>
            </a:rPr>
            <a:t>Initial Margin Calculation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As previous example but with volatility scaling (slower calculations). See Figure 9.8.</a:t>
          </a:r>
        </a:p>
      </xdr:txBody>
    </xdr:sp>
    <xdr:clientData/>
  </xdr:twoCellAnchor>
  <xdr:twoCellAnchor>
    <xdr:from>
      <xdr:col>13</xdr:col>
      <xdr:colOff>83820</xdr:colOff>
      <xdr:row>15</xdr:row>
      <xdr:rowOff>106680</xdr:rowOff>
    </xdr:from>
    <xdr:to>
      <xdr:col>20</xdr:col>
      <xdr:colOff>158460</xdr:colOff>
      <xdr:row>30</xdr:row>
      <xdr:rowOff>106680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B7D3A302-5362-479D-B754-BE0E8C8426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83820</xdr:colOff>
      <xdr:row>0</xdr:row>
      <xdr:rowOff>83820</xdr:rowOff>
    </xdr:from>
    <xdr:to>
      <xdr:col>20</xdr:col>
      <xdr:colOff>158460</xdr:colOff>
      <xdr:row>15</xdr:row>
      <xdr:rowOff>60960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45354505-E759-461C-A2D7-329DF4D0813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716280</xdr:colOff>
      <xdr:row>0</xdr:row>
      <xdr:rowOff>152400</xdr:rowOff>
    </xdr:from>
    <xdr:to>
      <xdr:col>13</xdr:col>
      <xdr:colOff>266700</xdr:colOff>
      <xdr:row>3</xdr:row>
      <xdr:rowOff>59055</xdr:rowOff>
    </xdr:to>
    <xdr:sp macro="" textlink="">
      <xdr:nvSpPr>
        <xdr:cNvPr id="9" name="Text Box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D6F9108-A892-4257-916B-E1DD59A57697}"/>
            </a:ext>
          </a:extLst>
        </xdr:cNvPr>
        <xdr:cNvSpPr txBox="1">
          <a:spLocks noChangeArrowheads="1"/>
        </xdr:cNvSpPr>
      </xdr:nvSpPr>
      <xdr:spPr bwMode="auto">
        <a:xfrm>
          <a:off x="5516880" y="152400"/>
          <a:ext cx="1752600" cy="4552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© 2026 Jon Gregory</a:t>
          </a:r>
        </a:p>
        <a:p>
          <a:pPr algn="l" rtl="0">
            <a:defRPr sz="1000"/>
          </a:pPr>
          <a:r>
            <a:rPr lang="en-GB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www.cvacentral.com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0</xdr:row>
      <xdr:rowOff>7620</xdr:rowOff>
    </xdr:from>
    <xdr:to>
      <xdr:col>11</xdr:col>
      <xdr:colOff>716280</xdr:colOff>
      <xdr:row>5</xdr:row>
      <xdr:rowOff>179070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7A2ADABA-5E73-49FB-9A78-8427C005DB22}"/>
            </a:ext>
          </a:extLst>
        </xdr:cNvPr>
        <xdr:cNvSpPr txBox="1">
          <a:spLocks noChangeArrowheads="1"/>
        </xdr:cNvSpPr>
      </xdr:nvSpPr>
      <xdr:spPr bwMode="auto">
        <a:xfrm>
          <a:off x="7620" y="7620"/>
          <a:ext cx="7932420" cy="1085850"/>
        </a:xfrm>
        <a:prstGeom prst="rect">
          <a:avLst/>
        </a:prstGeom>
        <a:solidFill>
          <a:srgbClr val="DDDDDD"/>
        </a:solidFill>
        <a:ln w="9525">
          <a:solidFill>
            <a:srgbClr val="DDDDDD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endParaRPr lang="en-GB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2800" b="0" i="0" u="none" strike="noStrike" baseline="0">
              <a:solidFill>
                <a:srgbClr val="0000FF"/>
              </a:solidFill>
              <a:latin typeface="Arial"/>
              <a:cs typeface="Arial"/>
            </a:rPr>
            <a:t>Variance-Covariance Example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Simple Var-Covar example for a portfolio of two equity positions (see Figure 9.11)</a:t>
          </a:r>
        </a:p>
      </xdr:txBody>
    </xdr:sp>
    <xdr:clientData/>
  </xdr:twoCellAnchor>
  <xdr:twoCellAnchor>
    <xdr:from>
      <xdr:col>9</xdr:col>
      <xdr:colOff>91440</xdr:colOff>
      <xdr:row>3</xdr:row>
      <xdr:rowOff>0</xdr:rowOff>
    </xdr:from>
    <xdr:to>
      <xdr:col>12</xdr:col>
      <xdr:colOff>15240</xdr:colOff>
      <xdr:row>5</xdr:row>
      <xdr:rowOff>89535</xdr:rowOff>
    </xdr:to>
    <xdr:sp macro="" textlink="">
      <xdr:nvSpPr>
        <xdr:cNvPr id="3" name="Text Box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2E32860-DECD-451F-80B6-1F595EE3ABBA}"/>
            </a:ext>
          </a:extLst>
        </xdr:cNvPr>
        <xdr:cNvSpPr txBox="1">
          <a:spLocks noChangeArrowheads="1"/>
        </xdr:cNvSpPr>
      </xdr:nvSpPr>
      <xdr:spPr bwMode="auto">
        <a:xfrm>
          <a:off x="5577840" y="548640"/>
          <a:ext cx="1752600" cy="4552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© 2026 Jon Gregory</a:t>
          </a:r>
        </a:p>
        <a:p>
          <a:pPr algn="l" rtl="0">
            <a:defRPr sz="1000"/>
          </a:pPr>
          <a:r>
            <a:rPr lang="en-GB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www.cvacentral.com</a:t>
          </a:r>
        </a:p>
      </xdr:txBody>
    </xdr:sp>
    <xdr:clientData/>
  </xdr:twoCellAnchor>
  <xdr:twoCellAnchor>
    <xdr:from>
      <xdr:col>8</xdr:col>
      <xdr:colOff>342900</xdr:colOff>
      <xdr:row>15</xdr:row>
      <xdr:rowOff>133350</xdr:rowOff>
    </xdr:from>
    <xdr:to>
      <xdr:col>16</xdr:col>
      <xdr:colOff>97500</xdr:colOff>
      <xdr:row>32</xdr:row>
      <xdr:rowOff>12390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F8A955F-BF3F-EDBE-9C74-75DD70AA287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0</xdr:row>
      <xdr:rowOff>7620</xdr:rowOff>
    </xdr:from>
    <xdr:to>
      <xdr:col>14</xdr:col>
      <xdr:colOff>121920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4F4CA39B-4DC2-45C3-B4BB-2A0E5AF1EE3C}"/>
            </a:ext>
          </a:extLst>
        </xdr:cNvPr>
        <xdr:cNvSpPr txBox="1">
          <a:spLocks noChangeArrowheads="1"/>
        </xdr:cNvSpPr>
      </xdr:nvSpPr>
      <xdr:spPr bwMode="auto">
        <a:xfrm>
          <a:off x="15240" y="7620"/>
          <a:ext cx="10088880" cy="1089660"/>
        </a:xfrm>
        <a:prstGeom prst="rect">
          <a:avLst/>
        </a:prstGeom>
        <a:solidFill>
          <a:srgbClr val="DDDDDD"/>
        </a:solidFill>
        <a:ln w="9525">
          <a:solidFill>
            <a:srgbClr val="DDDDDD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lnSpc>
              <a:spcPts val="1300"/>
            </a:lnSpc>
            <a:defRPr sz="1000"/>
          </a:pPr>
          <a:endParaRPr lang="en-GB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3000"/>
            </a:lnSpc>
            <a:defRPr sz="1000"/>
          </a:pPr>
          <a:r>
            <a:rPr lang="en-GB" sz="2800" b="0" i="0" u="none" strike="noStrike" baseline="0">
              <a:solidFill>
                <a:srgbClr val="0000FF"/>
              </a:solidFill>
              <a:latin typeface="Arial"/>
              <a:cs typeface="Arial"/>
            </a:rPr>
            <a:t>SIMM® Example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100"/>
            </a:lnSpc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ct val="125000"/>
            </a:lnSpc>
            <a:spcBef>
              <a:spcPts val="0"/>
            </a:spcBef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SIMM calculation of delta margin for interest rate swaps (SIMM version 2.8 parameters). Sensitivities assumed equal regardless of currency and no concentration threshold. </a:t>
          </a:r>
        </a:p>
        <a:p>
          <a:pPr algn="l" rtl="0">
            <a:lnSpc>
              <a:spcPct val="125000"/>
            </a:lnSpc>
            <a:spcBef>
              <a:spcPts val="0"/>
            </a:spcBef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The calculation of sensitivities uses a simple yield curve model with linear interpolation. The 4- and 6-year example in Section 9.4.5 (for the previous SIMM version 2.7) is close.</a:t>
          </a:r>
        </a:p>
      </xdr:txBody>
    </xdr:sp>
    <xdr:clientData/>
  </xdr:twoCellAnchor>
  <xdr:twoCellAnchor>
    <xdr:from>
      <xdr:col>11</xdr:col>
      <xdr:colOff>480060</xdr:colOff>
      <xdr:row>0</xdr:row>
      <xdr:rowOff>167640</xdr:rowOff>
    </xdr:from>
    <xdr:to>
      <xdr:col>14</xdr:col>
      <xdr:colOff>198120</xdr:colOff>
      <xdr:row>3</xdr:row>
      <xdr:rowOff>74295</xdr:rowOff>
    </xdr:to>
    <xdr:sp macro="" textlink="">
      <xdr:nvSpPr>
        <xdr:cNvPr id="4" name="Text Box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D3467BD-B170-49A6-84B7-072352BC43EF}"/>
            </a:ext>
          </a:extLst>
        </xdr:cNvPr>
        <xdr:cNvSpPr txBox="1">
          <a:spLocks noChangeArrowheads="1"/>
        </xdr:cNvSpPr>
      </xdr:nvSpPr>
      <xdr:spPr bwMode="auto">
        <a:xfrm>
          <a:off x="8427720" y="167640"/>
          <a:ext cx="1752600" cy="4552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© 2026 Jon Gregory</a:t>
          </a:r>
        </a:p>
        <a:p>
          <a:pPr algn="l" rtl="0">
            <a:defRPr sz="1000"/>
          </a:pPr>
          <a:r>
            <a:rPr lang="en-GB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www.cvacentral.com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4012"/>
  <sheetViews>
    <sheetView showGridLines="0" tabSelected="1" zoomScaleNormal="100" workbookViewId="0">
      <selection activeCell="I24" sqref="I24"/>
    </sheetView>
  </sheetViews>
  <sheetFormatPr defaultRowHeight="14.4" x14ac:dyDescent="0.3"/>
  <cols>
    <col min="1" max="2" width="6.6640625" customWidth="1"/>
    <col min="3" max="7" width="8.44140625" customWidth="1"/>
    <col min="8" max="8" width="5.88671875" customWidth="1"/>
    <col min="9" max="9" width="14" customWidth="1"/>
    <col min="10" max="11" width="9.33203125" customWidth="1"/>
    <col min="14" max="15" width="10" bestFit="1" customWidth="1"/>
  </cols>
  <sheetData>
    <row r="1" spans="1:16" x14ac:dyDescent="0.3">
      <c r="A1" s="16"/>
      <c r="B1" s="24"/>
      <c r="C1" s="24"/>
      <c r="D1" s="24"/>
      <c r="E1" s="24"/>
      <c r="F1" s="24"/>
      <c r="G1" s="24"/>
      <c r="H1" s="24"/>
      <c r="I1" s="24"/>
      <c r="J1" s="24"/>
      <c r="K1" s="25"/>
      <c r="L1" s="1"/>
      <c r="M1" s="1"/>
      <c r="N1" s="1"/>
      <c r="O1" s="1"/>
      <c r="P1" s="1"/>
    </row>
    <row r="2" spans="1:16" x14ac:dyDescent="0.3">
      <c r="A2" s="26"/>
      <c r="B2" s="1"/>
      <c r="C2" s="1"/>
      <c r="D2" s="1"/>
      <c r="E2" s="1"/>
      <c r="F2" s="1"/>
      <c r="G2" s="1"/>
      <c r="H2" s="1"/>
      <c r="I2" s="1"/>
      <c r="J2" s="1"/>
      <c r="K2" s="3"/>
      <c r="L2" s="1"/>
      <c r="M2" s="1"/>
      <c r="N2" s="1"/>
      <c r="O2" s="1"/>
      <c r="P2" s="1"/>
    </row>
    <row r="3" spans="1:16" x14ac:dyDescent="0.3">
      <c r="A3" s="26"/>
      <c r="B3" s="1"/>
      <c r="C3" s="1"/>
      <c r="D3" s="1"/>
      <c r="E3" s="1"/>
      <c r="F3" s="1"/>
      <c r="G3" s="1"/>
      <c r="H3" s="1"/>
      <c r="I3" s="1"/>
      <c r="J3" s="1"/>
      <c r="K3" s="3"/>
      <c r="L3" s="1"/>
      <c r="M3" s="1"/>
      <c r="N3" s="1"/>
      <c r="O3" s="1"/>
      <c r="P3" s="1"/>
    </row>
    <row r="4" spans="1:16" x14ac:dyDescent="0.3">
      <c r="A4" s="26"/>
      <c r="B4" s="1"/>
      <c r="C4" s="1"/>
      <c r="D4" s="1"/>
      <c r="E4" s="1"/>
      <c r="F4" s="1"/>
      <c r="G4" s="1"/>
      <c r="H4" s="1"/>
      <c r="I4" s="1"/>
      <c r="J4" s="1"/>
      <c r="K4" s="3"/>
      <c r="L4" s="1"/>
      <c r="M4" s="1"/>
      <c r="N4" s="1"/>
      <c r="O4" s="1"/>
      <c r="P4" s="1"/>
    </row>
    <row r="5" spans="1:16" x14ac:dyDescent="0.3">
      <c r="A5" s="26"/>
      <c r="B5" s="1"/>
      <c r="C5" s="1"/>
      <c r="D5" s="1"/>
      <c r="E5" s="1"/>
      <c r="F5" s="1"/>
      <c r="G5" s="1"/>
      <c r="H5" s="1"/>
      <c r="I5" s="1"/>
      <c r="J5" s="1"/>
      <c r="K5" s="3"/>
      <c r="L5" s="1"/>
      <c r="M5" s="1"/>
      <c r="N5" s="1"/>
      <c r="O5" s="1"/>
      <c r="P5" s="1"/>
    </row>
    <row r="6" spans="1:16" x14ac:dyDescent="0.3">
      <c r="A6" s="27"/>
      <c r="B6" s="2"/>
      <c r="C6" s="2"/>
      <c r="D6" s="2"/>
      <c r="E6" s="2"/>
      <c r="F6" s="2"/>
      <c r="G6" s="2"/>
      <c r="H6" s="2"/>
      <c r="I6" s="2"/>
      <c r="J6" s="2"/>
      <c r="K6" s="4"/>
      <c r="L6" s="1"/>
      <c r="M6" s="1"/>
      <c r="N6" s="1"/>
      <c r="O6" s="1"/>
      <c r="P6" s="1"/>
    </row>
    <row r="7" spans="1:16" ht="15" thickBot="1" x14ac:dyDescent="0.3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thickBot="1" x14ac:dyDescent="0.35">
      <c r="B8" s="14"/>
      <c r="C8" s="15"/>
      <c r="D8" s="176" t="s">
        <v>3</v>
      </c>
      <c r="E8" s="177"/>
      <c r="F8" s="178" t="s">
        <v>4</v>
      </c>
      <c r="G8" s="179"/>
      <c r="I8" s="7"/>
      <c r="J8" s="9" t="s">
        <v>3</v>
      </c>
      <c r="K8" s="8" t="s">
        <v>4</v>
      </c>
    </row>
    <row r="9" spans="1:16" x14ac:dyDescent="0.3">
      <c r="B9" s="19"/>
      <c r="C9" s="20" t="s">
        <v>7</v>
      </c>
      <c r="D9" s="21" t="s">
        <v>5</v>
      </c>
      <c r="E9" s="20" t="s">
        <v>6</v>
      </c>
      <c r="F9" s="22" t="s">
        <v>5</v>
      </c>
      <c r="G9" s="23" t="s">
        <v>6</v>
      </c>
      <c r="I9" s="5" t="s">
        <v>8</v>
      </c>
      <c r="J9" s="129">
        <v>0.99</v>
      </c>
      <c r="K9" s="130">
        <v>0.99</v>
      </c>
    </row>
    <row r="10" spans="1:16" x14ac:dyDescent="0.3">
      <c r="B10" s="5">
        <v>0</v>
      </c>
      <c r="C10" s="140">
        <v>0.03</v>
      </c>
      <c r="D10" s="10"/>
      <c r="E10" s="17"/>
      <c r="F10" s="17"/>
      <c r="G10" s="11"/>
      <c r="I10" s="5" t="s">
        <v>1</v>
      </c>
      <c r="J10" s="131" t="s">
        <v>10</v>
      </c>
      <c r="K10" s="132" t="s">
        <v>10</v>
      </c>
    </row>
    <row r="11" spans="1:16" x14ac:dyDescent="0.3">
      <c r="B11" s="5">
        <f>B10+1</f>
        <v>1</v>
      </c>
      <c r="C11" s="140">
        <v>3.0199317518374558E-2</v>
      </c>
      <c r="D11" s="10">
        <f t="array" ref="D11:D260">TRANSPOSE(CalcMTMVector(C10:C260,ReturnsType,5,IR1Now))</f>
        <v>8.3249568957268394E-4</v>
      </c>
      <c r="E11" s="137"/>
      <c r="F11" s="17">
        <f t="array" ref="F11:F260">TRANSPOSE(CalcMTMVector(C10:C260,ReturnsType2,5,IR1Now))</f>
        <v>9.2499521063632377E-4</v>
      </c>
      <c r="G11" s="139"/>
      <c r="I11" s="5" t="s">
        <v>2</v>
      </c>
      <c r="J11" s="131" t="s">
        <v>83</v>
      </c>
      <c r="K11" s="132" t="s">
        <v>11</v>
      </c>
    </row>
    <row r="12" spans="1:16" x14ac:dyDescent="0.3">
      <c r="B12" s="5">
        <f t="shared" ref="B12:B75" si="0">B11+1</f>
        <v>2</v>
      </c>
      <c r="C12" s="140">
        <v>3.0458487203479701E-2</v>
      </c>
      <c r="D12" s="10">
        <v>1.074658724708291E-3</v>
      </c>
      <c r="E12" s="137"/>
      <c r="F12" s="17">
        <v>1.2019985204206269E-3</v>
      </c>
      <c r="G12" s="139"/>
      <c r="I12" s="5" t="s">
        <v>0</v>
      </c>
      <c r="J12" s="133">
        <v>1250</v>
      </c>
      <c r="K12" s="134">
        <v>1250</v>
      </c>
    </row>
    <row r="13" spans="1:16" ht="15" thickBot="1" x14ac:dyDescent="0.35">
      <c r="B13" s="5">
        <f t="shared" si="0"/>
        <v>3</v>
      </c>
      <c r="C13" s="140">
        <v>2.8279938085871262E-2</v>
      </c>
      <c r="D13" s="10">
        <v>-9.0043005681978792E-3</v>
      </c>
      <c r="E13" s="137"/>
      <c r="F13" s="17">
        <v>-1.0157680504916304E-2</v>
      </c>
      <c r="G13" s="139"/>
      <c r="I13" s="6" t="s">
        <v>9</v>
      </c>
      <c r="J13" s="135">
        <v>0</v>
      </c>
      <c r="K13" s="136">
        <v>0</v>
      </c>
    </row>
    <row r="14" spans="1:16" x14ac:dyDescent="0.3">
      <c r="B14" s="5">
        <f t="shared" si="0"/>
        <v>4</v>
      </c>
      <c r="C14" s="140">
        <v>3.1306608575148234E-2</v>
      </c>
      <c r="D14" s="10">
        <v>1.3374360856824016E-2</v>
      </c>
      <c r="E14" s="137"/>
      <c r="F14" s="17">
        <v>1.4008373961817909E-2</v>
      </c>
      <c r="G14" s="139"/>
    </row>
    <row r="15" spans="1:16" x14ac:dyDescent="0.3">
      <c r="B15" s="5">
        <f t="shared" si="0"/>
        <v>5</v>
      </c>
      <c r="C15" s="140">
        <v>3.1274690171944564E-2</v>
      </c>
      <c r="D15" s="10">
        <v>-1.2741637163899021E-4</v>
      </c>
      <c r="E15" s="137"/>
      <c r="F15" s="17">
        <v>-1.4773979529509606E-4</v>
      </c>
      <c r="G15" s="139"/>
      <c r="J15" s="29"/>
      <c r="K15" s="29"/>
    </row>
    <row r="16" spans="1:16" x14ac:dyDescent="0.3">
      <c r="B16" s="5">
        <f t="shared" si="0"/>
        <v>6</v>
      </c>
      <c r="C16" s="140">
        <v>3.1437487875572878E-2</v>
      </c>
      <c r="D16" s="10">
        <v>6.502842276252561E-4</v>
      </c>
      <c r="E16" s="137"/>
      <c r="F16" s="17">
        <v>7.5323843491415952E-4</v>
      </c>
      <c r="G16" s="139"/>
      <c r="I16" t="s">
        <v>79</v>
      </c>
    </row>
    <row r="17" spans="2:10" x14ac:dyDescent="0.3">
      <c r="B17" s="5">
        <f t="shared" si="0"/>
        <v>7</v>
      </c>
      <c r="C17" s="140">
        <v>3.2870500337248462E-2</v>
      </c>
      <c r="D17" s="10">
        <v>5.674608343112602E-3</v>
      </c>
      <c r="E17" s="137"/>
      <c r="F17" s="17">
        <v>6.607238184638045E-3</v>
      </c>
      <c r="G17" s="139"/>
      <c r="I17" t="s">
        <v>80</v>
      </c>
      <c r="J17" s="85"/>
    </row>
    <row r="18" spans="2:10" x14ac:dyDescent="0.3">
      <c r="B18" s="5">
        <f t="shared" si="0"/>
        <v>8</v>
      </c>
      <c r="C18" s="140">
        <v>3.2619845433606111E-2</v>
      </c>
      <c r="D18" s="10">
        <v>-9.4987918908879697E-4</v>
      </c>
      <c r="E18" s="137"/>
      <c r="F18" s="17">
        <v>-1.1564075631588335E-3</v>
      </c>
      <c r="G18" s="139"/>
      <c r="I18" t="s">
        <v>81</v>
      </c>
      <c r="J18" s="85"/>
    </row>
    <row r="19" spans="2:10" x14ac:dyDescent="0.3">
      <c r="B19" s="5">
        <f t="shared" si="0"/>
        <v>9</v>
      </c>
      <c r="C19" s="140">
        <v>3.206801492321304E-2</v>
      </c>
      <c r="D19" s="10">
        <v>-2.1101109573143833E-3</v>
      </c>
      <c r="E19" s="137"/>
      <c r="F19" s="17">
        <v>-2.5493145657538513E-3</v>
      </c>
      <c r="G19" s="139"/>
      <c r="I19" t="s">
        <v>82</v>
      </c>
    </row>
    <row r="20" spans="2:10" x14ac:dyDescent="0.3">
      <c r="B20" s="5">
        <f t="shared" si="0"/>
        <v>10</v>
      </c>
      <c r="C20" s="140">
        <v>3.2368931768906227E-2</v>
      </c>
      <c r="D20" s="10">
        <v>1.1696016124951765E-3</v>
      </c>
      <c r="E20" s="137"/>
      <c r="F20" s="17">
        <v>1.3891408134707034E-3</v>
      </c>
      <c r="G20" s="139"/>
    </row>
    <row r="21" spans="2:10" x14ac:dyDescent="0.3">
      <c r="B21" s="5">
        <f t="shared" si="0"/>
        <v>11</v>
      </c>
      <c r="C21" s="140">
        <v>3.3336533608820662E-2</v>
      </c>
      <c r="D21" s="10">
        <v>3.7171496099983195E-3</v>
      </c>
      <c r="E21" s="137"/>
      <c r="F21" s="17">
        <v>4.4563023000315409E-3</v>
      </c>
      <c r="G21" s="139"/>
    </row>
    <row r="22" spans="2:10" x14ac:dyDescent="0.3">
      <c r="B22" s="5">
        <f t="shared" si="0"/>
        <v>12</v>
      </c>
      <c r="C22" s="140">
        <v>3.4009754234993542E-2</v>
      </c>
      <c r="D22" s="10">
        <v>2.5070803808442078E-3</v>
      </c>
      <c r="E22" s="137"/>
      <c r="F22" s="17">
        <v>3.0954581250380747E-3</v>
      </c>
      <c r="G22" s="139"/>
    </row>
    <row r="23" spans="2:10" x14ac:dyDescent="0.3">
      <c r="B23" s="5">
        <f t="shared" si="0"/>
        <v>13</v>
      </c>
      <c r="C23" s="140">
        <v>3.4107596119914096E-2</v>
      </c>
      <c r="D23" s="10">
        <v>3.5706672836262012E-4</v>
      </c>
      <c r="E23" s="137"/>
      <c r="F23" s="17">
        <v>4.497685806335571E-4</v>
      </c>
      <c r="G23" s="139"/>
    </row>
    <row r="24" spans="2:10" x14ac:dyDescent="0.3">
      <c r="B24" s="5">
        <f t="shared" si="0"/>
        <v>14</v>
      </c>
      <c r="C24" s="140">
        <v>3.4110811521975766E-2</v>
      </c>
      <c r="D24" s="10">
        <v>1.1700619310333978E-5</v>
      </c>
      <c r="E24" s="137"/>
      <c r="F24" s="17">
        <v>1.4780740658864351E-5</v>
      </c>
      <c r="G24" s="139"/>
    </row>
    <row r="25" spans="2:10" x14ac:dyDescent="0.3">
      <c r="B25" s="5">
        <f t="shared" si="0"/>
        <v>15</v>
      </c>
      <c r="C25" s="140">
        <v>3.5381919442940439E-2</v>
      </c>
      <c r="D25" s="10">
        <v>4.6107853167568127E-3</v>
      </c>
      <c r="E25" s="137"/>
      <c r="F25" s="17">
        <v>5.8250973669698204E-3</v>
      </c>
      <c r="G25" s="139"/>
    </row>
    <row r="26" spans="2:10" x14ac:dyDescent="0.3">
      <c r="B26" s="5">
        <f t="shared" si="0"/>
        <v>16</v>
      </c>
      <c r="C26" s="140">
        <v>3.5399331677356427E-2</v>
      </c>
      <c r="D26" s="10">
        <v>6.088906374826828E-5</v>
      </c>
      <c r="E26" s="137"/>
      <c r="F26" s="17">
        <v>7.9791553648057083E-5</v>
      </c>
      <c r="G26" s="139"/>
    </row>
    <row r="27" spans="2:10" x14ac:dyDescent="0.3">
      <c r="B27" s="5">
        <f t="shared" si="0"/>
        <v>17</v>
      </c>
      <c r="C27" s="140">
        <v>3.5943885673190866E-2</v>
      </c>
      <c r="D27" s="10">
        <v>1.9008086112415584E-3</v>
      </c>
      <c r="E27" s="137"/>
      <c r="F27" s="17">
        <v>2.4921242401672325E-3</v>
      </c>
      <c r="G27" s="139"/>
    </row>
    <row r="28" spans="2:10" x14ac:dyDescent="0.3">
      <c r="B28" s="5">
        <f t="shared" si="0"/>
        <v>18</v>
      </c>
      <c r="C28" s="140">
        <v>3.4894310122543661E-2</v>
      </c>
      <c r="D28" s="10">
        <v>-3.6173216712911413E-3</v>
      </c>
      <c r="E28" s="137"/>
      <c r="F28" s="17">
        <v>-4.8155776517053422E-3</v>
      </c>
      <c r="G28" s="139"/>
    </row>
    <row r="29" spans="2:10" x14ac:dyDescent="0.3">
      <c r="B29" s="5">
        <f t="shared" si="0"/>
        <v>19</v>
      </c>
      <c r="C29" s="140">
        <v>3.4457453195480665E-2</v>
      </c>
      <c r="D29" s="10">
        <v>-1.5525431208618353E-3</v>
      </c>
      <c r="E29" s="137"/>
      <c r="F29" s="17">
        <v>-2.006478560665726E-3</v>
      </c>
      <c r="G29" s="139"/>
    </row>
    <row r="30" spans="2:10" x14ac:dyDescent="0.3">
      <c r="B30" s="5">
        <f t="shared" si="0"/>
        <v>20</v>
      </c>
      <c r="C30" s="140">
        <v>3.4357239075224227E-2</v>
      </c>
      <c r="D30" s="10">
        <v>-3.607534495357475E-4</v>
      </c>
      <c r="E30" s="137"/>
      <c r="F30" s="17">
        <v>-4.6039426305505098E-4</v>
      </c>
      <c r="G30" s="139"/>
    </row>
    <row r="31" spans="2:10" x14ac:dyDescent="0.3">
      <c r="B31" s="5">
        <f t="shared" si="0"/>
        <v>21</v>
      </c>
      <c r="C31" s="140">
        <v>3.3904030841937001E-2</v>
      </c>
      <c r="D31" s="10">
        <v>-1.6380319146698436E-3</v>
      </c>
      <c r="E31" s="137"/>
      <c r="F31" s="17">
        <v>-2.0843797816725669E-3</v>
      </c>
      <c r="G31" s="139"/>
    </row>
    <row r="32" spans="2:10" x14ac:dyDescent="0.3">
      <c r="B32" s="5">
        <f t="shared" si="0"/>
        <v>22</v>
      </c>
      <c r="C32" s="140">
        <v>3.3854693284717623E-2</v>
      </c>
      <c r="D32" s="10">
        <v>-1.8072623020404759E-4</v>
      </c>
      <c r="E32" s="137"/>
      <c r="F32" s="17">
        <v>-2.2693880306611769E-4</v>
      </c>
      <c r="G32" s="139"/>
    </row>
    <row r="33" spans="2:7" x14ac:dyDescent="0.3">
      <c r="B33" s="5">
        <f t="shared" si="0"/>
        <v>23</v>
      </c>
      <c r="C33" s="140">
        <v>3.3790013484875973E-2</v>
      </c>
      <c r="D33" s="10">
        <v>-2.3730829092008177E-4</v>
      </c>
      <c r="E33" s="137"/>
      <c r="F33" s="17">
        <v>-2.9755553344517922E-4</v>
      </c>
      <c r="G33" s="139"/>
    </row>
    <row r="34" spans="2:7" x14ac:dyDescent="0.3">
      <c r="B34" s="5">
        <f t="shared" si="0"/>
        <v>24</v>
      </c>
      <c r="C34" s="140">
        <v>3.4321538421226601E-2</v>
      </c>
      <c r="D34" s="10">
        <v>1.9513612700357676E-3</v>
      </c>
      <c r="E34" s="137"/>
      <c r="F34" s="17">
        <v>2.4420934677175446E-3</v>
      </c>
      <c r="G34" s="139"/>
    </row>
    <row r="35" spans="2:7" x14ac:dyDescent="0.3">
      <c r="B35" s="5">
        <f t="shared" si="0"/>
        <v>25</v>
      </c>
      <c r="C35" s="140">
        <v>3.3555450067162665E-2</v>
      </c>
      <c r="D35" s="10">
        <v>-2.774104219392838E-3</v>
      </c>
      <c r="E35" s="137"/>
      <c r="F35" s="17">
        <v>-3.5263527611251095E-3</v>
      </c>
      <c r="G35" s="139"/>
    </row>
    <row r="36" spans="2:7" x14ac:dyDescent="0.3">
      <c r="B36" s="5">
        <f t="shared" si="0"/>
        <v>26</v>
      </c>
      <c r="C36" s="140">
        <v>3.4618282206272014E-2</v>
      </c>
      <c r="D36" s="10">
        <v>3.926368682588121E-3</v>
      </c>
      <c r="E36" s="137"/>
      <c r="F36" s="17">
        <v>4.8796691953280269E-3</v>
      </c>
      <c r="G36" s="139"/>
    </row>
    <row r="37" spans="2:7" x14ac:dyDescent="0.3">
      <c r="B37" s="5">
        <f t="shared" si="0"/>
        <v>27</v>
      </c>
      <c r="C37" s="140">
        <v>3.426449214793139E-2</v>
      </c>
      <c r="D37" s="10">
        <v>-1.2679516142545244E-3</v>
      </c>
      <c r="E37" s="137"/>
      <c r="F37" s="17">
        <v>-1.6257150668948562E-3</v>
      </c>
      <c r="G37" s="139"/>
    </row>
    <row r="38" spans="2:7" x14ac:dyDescent="0.3">
      <c r="B38" s="5">
        <f t="shared" si="0"/>
        <v>28</v>
      </c>
      <c r="C38" s="140">
        <v>3.37634367281179E-2</v>
      </c>
      <c r="D38" s="10">
        <v>-1.8164884311108261E-3</v>
      </c>
      <c r="E38" s="137"/>
      <c r="F38" s="17">
        <v>-2.3052242068372273E-3</v>
      </c>
      <c r="G38" s="139"/>
    </row>
    <row r="39" spans="2:7" x14ac:dyDescent="0.3">
      <c r="B39" s="5">
        <f t="shared" si="0"/>
        <v>29</v>
      </c>
      <c r="C39" s="140">
        <v>3.2740858670609232E-2</v>
      </c>
      <c r="D39" s="10">
        <v>-3.7715554176508434E-3</v>
      </c>
      <c r="E39" s="137"/>
      <c r="F39" s="17">
        <v>-4.716321211497944E-3</v>
      </c>
      <c r="G39" s="139"/>
    </row>
    <row r="40" spans="2:7" x14ac:dyDescent="0.3">
      <c r="B40" s="5">
        <f t="shared" si="0"/>
        <v>30</v>
      </c>
      <c r="C40" s="140">
        <v>3.2483452060764105E-2</v>
      </c>
      <c r="D40" s="10">
        <v>-9.7965279941916164E-4</v>
      </c>
      <c r="E40" s="137"/>
      <c r="F40" s="17">
        <v>-1.18795088340924E-3</v>
      </c>
      <c r="G40" s="139"/>
    </row>
    <row r="41" spans="2:7" x14ac:dyDescent="0.3">
      <c r="B41" s="5">
        <f t="shared" si="0"/>
        <v>31</v>
      </c>
      <c r="C41" s="140">
        <v>3.2110015343326574E-2</v>
      </c>
      <c r="D41" s="10">
        <v>-1.4338111096606739E-3</v>
      </c>
      <c r="E41" s="137"/>
      <c r="F41" s="17">
        <v>-1.725004979439018E-3</v>
      </c>
      <c r="G41" s="139"/>
    </row>
    <row r="42" spans="2:7" x14ac:dyDescent="0.3">
      <c r="B42" s="5">
        <f t="shared" si="0"/>
        <v>32</v>
      </c>
      <c r="C42" s="140">
        <v>3.1051417146423496E-2</v>
      </c>
      <c r="D42" s="10">
        <v>-4.1223689675025108E-3</v>
      </c>
      <c r="E42" s="137"/>
      <c r="F42" s="17">
        <v>-4.9025678073095881E-3</v>
      </c>
      <c r="G42" s="139"/>
    </row>
    <row r="43" spans="2:7" x14ac:dyDescent="0.3">
      <c r="B43" s="5">
        <f t="shared" si="0"/>
        <v>33</v>
      </c>
      <c r="C43" s="140">
        <v>3.1000426485416722E-2</v>
      </c>
      <c r="D43" s="10">
        <v>-2.053616623628012E-4</v>
      </c>
      <c r="E43" s="137"/>
      <c r="F43" s="17">
        <v>-2.361766905151929E-4</v>
      </c>
      <c r="G43" s="139"/>
    </row>
    <row r="44" spans="2:7" x14ac:dyDescent="0.3">
      <c r="B44" s="5">
        <f t="shared" si="0"/>
        <v>34</v>
      </c>
      <c r="C44" s="140">
        <v>3.074323446093491E-2</v>
      </c>
      <c r="D44" s="10">
        <v>-1.0381785339413589E-3</v>
      </c>
      <c r="E44" s="137"/>
      <c r="F44" s="17">
        <v>-1.191999160006925E-3</v>
      </c>
      <c r="G44" s="139"/>
    </row>
    <row r="45" spans="2:7" x14ac:dyDescent="0.3">
      <c r="B45" s="5">
        <f t="shared" si="0"/>
        <v>35</v>
      </c>
      <c r="C45" s="140">
        <v>3.0636063021434092E-2</v>
      </c>
      <c r="D45" s="10">
        <v>-4.3634008170599073E-4</v>
      </c>
      <c r="E45" s="137"/>
      <c r="F45" s="17">
        <v>-4.9683353468854194E-4</v>
      </c>
      <c r="G45" s="139"/>
    </row>
    <row r="46" spans="2:7" x14ac:dyDescent="0.3">
      <c r="B46" s="5">
        <f t="shared" si="0"/>
        <v>36</v>
      </c>
      <c r="C46" s="140">
        <v>2.6793634328530359E-2</v>
      </c>
      <c r="D46" s="10">
        <v>-1.5846761944522739E-2</v>
      </c>
      <c r="E46" s="137"/>
      <c r="F46" s="17">
        <v>-1.7980829541409699E-2</v>
      </c>
      <c r="G46" s="139"/>
    </row>
    <row r="47" spans="2:7" x14ac:dyDescent="0.3">
      <c r="B47" s="5">
        <f t="shared" si="0"/>
        <v>37</v>
      </c>
      <c r="C47" s="140">
        <v>2.7996738603987312E-2</v>
      </c>
      <c r="D47" s="10">
        <v>5.6566964377691214E-3</v>
      </c>
      <c r="E47" s="137"/>
      <c r="F47" s="17">
        <v>5.6134613281883846E-3</v>
      </c>
      <c r="G47" s="139"/>
    </row>
    <row r="48" spans="2:7" x14ac:dyDescent="0.3">
      <c r="B48" s="5">
        <f t="shared" si="0"/>
        <v>38</v>
      </c>
      <c r="C48" s="140">
        <v>2.8856207492319173E-2</v>
      </c>
      <c r="D48" s="10">
        <v>3.859249782994846E-3</v>
      </c>
      <c r="E48" s="137"/>
      <c r="F48" s="17">
        <v>4.0017187919259879E-3</v>
      </c>
      <c r="G48" s="139"/>
    </row>
    <row r="49" spans="2:7" x14ac:dyDescent="0.3">
      <c r="B49" s="5">
        <f t="shared" si="0"/>
        <v>39</v>
      </c>
      <c r="C49" s="140">
        <v>2.7816203051424685E-2</v>
      </c>
      <c r="D49" s="10">
        <v>-4.5423294280327528E-3</v>
      </c>
      <c r="E49" s="137"/>
      <c r="F49" s="17">
        <v>-4.8546074249548399E-3</v>
      </c>
      <c r="G49" s="139"/>
    </row>
    <row r="50" spans="2:7" x14ac:dyDescent="0.3">
      <c r="B50" s="5">
        <f t="shared" si="0"/>
        <v>40</v>
      </c>
      <c r="C50" s="140">
        <v>2.8323363645070897E-2</v>
      </c>
      <c r="D50" s="10">
        <v>2.2950522287994864E-3</v>
      </c>
      <c r="E50" s="137"/>
      <c r="F50" s="17">
        <v>2.3644310670337494E-3</v>
      </c>
      <c r="G50" s="139"/>
    </row>
    <row r="51" spans="2:7" x14ac:dyDescent="0.3">
      <c r="B51" s="5">
        <f t="shared" si="0"/>
        <v>41</v>
      </c>
      <c r="C51" s="140">
        <v>3.056845143455366E-2</v>
      </c>
      <c r="D51" s="10">
        <v>9.9232889683569039E-3</v>
      </c>
      <c r="E51" s="137"/>
      <c r="F51" s="17">
        <v>1.0409663777996028E-2</v>
      </c>
      <c r="G51" s="139"/>
    </row>
    <row r="52" spans="2:7" x14ac:dyDescent="0.3">
      <c r="B52" s="5">
        <f t="shared" si="0"/>
        <v>42</v>
      </c>
      <c r="C52" s="140">
        <v>3.0627155011382905E-2</v>
      </c>
      <c r="D52" s="10">
        <v>2.4037879406526986E-4</v>
      </c>
      <c r="E52" s="137"/>
      <c r="F52" s="17">
        <v>2.7214842564002339E-4</v>
      </c>
      <c r="G52" s="139"/>
    </row>
    <row r="53" spans="2:7" x14ac:dyDescent="0.3">
      <c r="B53" s="5">
        <f t="shared" si="0"/>
        <v>43</v>
      </c>
      <c r="C53" s="140">
        <v>3.1081323425352601E-2</v>
      </c>
      <c r="D53" s="10">
        <v>1.8541072996821428E-3</v>
      </c>
      <c r="E53" s="137"/>
      <c r="F53" s="17">
        <v>2.1031863583371043E-3</v>
      </c>
      <c r="G53" s="139"/>
    </row>
    <row r="54" spans="2:7" x14ac:dyDescent="0.3">
      <c r="B54" s="5">
        <f t="shared" si="0"/>
        <v>44</v>
      </c>
      <c r="C54" s="140">
        <v>2.9054810640889262E-2</v>
      </c>
      <c r="D54" s="10">
        <v>-8.1925591646318276E-3</v>
      </c>
      <c r="E54" s="137"/>
      <c r="F54" s="17">
        <v>-9.4309474473058593E-3</v>
      </c>
      <c r="G54" s="139"/>
    </row>
    <row r="55" spans="2:7" x14ac:dyDescent="0.3">
      <c r="B55" s="5">
        <f t="shared" si="0"/>
        <v>45</v>
      </c>
      <c r="C55" s="140">
        <v>2.9572225325450986E-2</v>
      </c>
      <c r="D55" s="10">
        <v>2.2348191498259952E-3</v>
      </c>
      <c r="E55" s="137"/>
      <c r="F55" s="17">
        <v>2.4048980449936025E-3</v>
      </c>
      <c r="G55" s="139"/>
    </row>
    <row r="56" spans="2:7" x14ac:dyDescent="0.3">
      <c r="B56" s="5">
        <f t="shared" si="0"/>
        <v>46</v>
      </c>
      <c r="C56" s="140">
        <v>2.9550812897425314E-2</v>
      </c>
      <c r="D56" s="10">
        <v>-9.0871201140454205E-5</v>
      </c>
      <c r="E56" s="137"/>
      <c r="F56" s="17">
        <v>-9.9528282804433652E-5</v>
      </c>
      <c r="G56" s="139"/>
    </row>
    <row r="57" spans="2:7" x14ac:dyDescent="0.3">
      <c r="B57" s="5">
        <f t="shared" si="0"/>
        <v>47</v>
      </c>
      <c r="C57" s="140">
        <v>2.9549123695080792E-2</v>
      </c>
      <c r="D57" s="10">
        <v>-7.1739507579833377E-6</v>
      </c>
      <c r="E57" s="137"/>
      <c r="F57" s="17">
        <v>-7.8517065401683886E-6</v>
      </c>
      <c r="G57" s="139"/>
    </row>
    <row r="58" spans="2:7" x14ac:dyDescent="0.3">
      <c r="B58" s="5">
        <f t="shared" si="0"/>
        <v>48</v>
      </c>
      <c r="C58" s="140">
        <v>2.959439979597802E-2</v>
      </c>
      <c r="D58" s="10">
        <v>1.9227490882075171E-4</v>
      </c>
      <c r="E58" s="137"/>
      <c r="F58" s="17">
        <v>2.1042796534092586E-4</v>
      </c>
      <c r="G58" s="139"/>
    </row>
    <row r="59" spans="2:7" x14ac:dyDescent="0.3">
      <c r="B59" s="5">
        <f t="shared" si="0"/>
        <v>49</v>
      </c>
      <c r="C59" s="140">
        <v>3.0589872830789757E-2</v>
      </c>
      <c r="D59" s="10">
        <v>4.2107982830214023E-3</v>
      </c>
      <c r="E59" s="137"/>
      <c r="F59" s="17">
        <v>4.6154091795538067E-3</v>
      </c>
      <c r="G59" s="139"/>
    </row>
    <row r="60" spans="2:7" x14ac:dyDescent="0.3">
      <c r="B60" s="5">
        <f t="shared" si="0"/>
        <v>50</v>
      </c>
      <c r="C60" s="140">
        <v>3.1543779995496478E-2</v>
      </c>
      <c r="D60" s="10">
        <v>3.8946104350813969E-3</v>
      </c>
      <c r="E60" s="137"/>
      <c r="F60" s="17">
        <v>4.4124310346150743E-3</v>
      </c>
      <c r="G60" s="139"/>
    </row>
    <row r="61" spans="2:7" x14ac:dyDescent="0.3">
      <c r="B61" s="5">
        <f t="shared" si="0"/>
        <v>51</v>
      </c>
      <c r="C61" s="140">
        <v>3.2267748610852479E-2</v>
      </c>
      <c r="D61" s="10">
        <v>2.8613859474876393E-3</v>
      </c>
      <c r="E61" s="137"/>
      <c r="F61" s="17">
        <v>3.342923289250187E-3</v>
      </c>
      <c r="G61" s="139"/>
    </row>
    <row r="62" spans="2:7" x14ac:dyDescent="0.3">
      <c r="B62" s="5">
        <f t="shared" si="0"/>
        <v>52</v>
      </c>
      <c r="C62" s="140">
        <v>3.2061111273328717E-2</v>
      </c>
      <c r="D62" s="10">
        <v>-7.9878317893650717E-4</v>
      </c>
      <c r="E62" s="137"/>
      <c r="F62" s="17">
        <v>-9.5462721527781033E-4</v>
      </c>
      <c r="G62" s="139"/>
    </row>
    <row r="63" spans="2:7" x14ac:dyDescent="0.3">
      <c r="B63" s="5">
        <f t="shared" si="0"/>
        <v>53</v>
      </c>
      <c r="C63" s="140">
        <v>3.1962460209505231E-2</v>
      </c>
      <c r="D63" s="10">
        <v>-3.8389833861432465E-4</v>
      </c>
      <c r="E63" s="137"/>
      <c r="F63" s="17">
        <v>-4.5585953155406961E-4</v>
      </c>
      <c r="G63" s="139"/>
    </row>
    <row r="64" spans="2:7" x14ac:dyDescent="0.3">
      <c r="B64" s="5">
        <f t="shared" si="0"/>
        <v>54</v>
      </c>
      <c r="C64" s="140">
        <v>3.2312274070088687E-2</v>
      </c>
      <c r="D64" s="10">
        <v>1.3643324409075093E-3</v>
      </c>
      <c r="E64" s="137"/>
      <c r="F64" s="17">
        <v>1.6150896798164092E-3</v>
      </c>
      <c r="G64" s="139"/>
    </row>
    <row r="65" spans="2:7" x14ac:dyDescent="0.3">
      <c r="B65" s="5">
        <f t="shared" si="0"/>
        <v>55</v>
      </c>
      <c r="C65" s="140">
        <v>3.2973260220845131E-2</v>
      </c>
      <c r="D65" s="10">
        <v>2.545951262886524E-3</v>
      </c>
      <c r="E65" s="137"/>
      <c r="F65" s="17">
        <v>3.0468694435362063E-3</v>
      </c>
      <c r="G65" s="139"/>
    </row>
    <row r="66" spans="2:7" x14ac:dyDescent="0.3">
      <c r="B66" s="5">
        <f t="shared" si="0"/>
        <v>56</v>
      </c>
      <c r="C66" s="140">
        <v>3.0477395189873621E-2</v>
      </c>
      <c r="D66" s="10">
        <v>-9.4781307271930484E-3</v>
      </c>
      <c r="E66" s="137"/>
      <c r="F66" s="17">
        <v>-1.1574995217589798E-2</v>
      </c>
      <c r="G66" s="139"/>
    </row>
    <row r="67" spans="2:7" x14ac:dyDescent="0.3">
      <c r="B67" s="5">
        <f t="shared" si="0"/>
        <v>57</v>
      </c>
      <c r="C67" s="140">
        <v>2.9720705151356362E-2</v>
      </c>
      <c r="D67" s="10">
        <v>-3.1146168228772795E-3</v>
      </c>
      <c r="E67" s="137"/>
      <c r="F67" s="17">
        <v>-3.5157558435503448E-3</v>
      </c>
      <c r="G67" s="139"/>
    </row>
    <row r="68" spans="2:7" x14ac:dyDescent="0.3">
      <c r="B68" s="5">
        <f t="shared" si="0"/>
        <v>58</v>
      </c>
      <c r="C68" s="140">
        <v>2.8949428467148753E-2</v>
      </c>
      <c r="D68" s="10">
        <v>-3.2616134364186777E-3</v>
      </c>
      <c r="E68" s="137"/>
      <c r="F68" s="17">
        <v>-3.5902759726482054E-3</v>
      </c>
      <c r="G68" s="139"/>
    </row>
    <row r="69" spans="2:7" x14ac:dyDescent="0.3">
      <c r="B69" s="5">
        <f t="shared" si="0"/>
        <v>59</v>
      </c>
      <c r="C69" s="140">
        <v>2.8796371843746983E-2</v>
      </c>
      <c r="D69" s="10">
        <v>-6.6474596539111536E-4</v>
      </c>
      <c r="E69" s="137"/>
      <c r="F69" s="17">
        <v>-7.1274132495983955E-4</v>
      </c>
      <c r="G69" s="139"/>
    </row>
    <row r="70" spans="2:7" x14ac:dyDescent="0.3">
      <c r="B70" s="5">
        <f t="shared" si="0"/>
        <v>60</v>
      </c>
      <c r="C70" s="140">
        <v>2.8767222423435695E-2</v>
      </c>
      <c r="D70" s="10">
        <v>-1.2728188997924869E-4</v>
      </c>
      <c r="E70" s="137"/>
      <c r="F70" s="17">
        <v>-1.3575024565989411E-4</v>
      </c>
      <c r="G70" s="139"/>
    </row>
    <row r="71" spans="2:7" x14ac:dyDescent="0.3">
      <c r="B71" s="5">
        <f t="shared" si="0"/>
        <v>61</v>
      </c>
      <c r="C71" s="140">
        <v>3.0158515630932171E-2</v>
      </c>
      <c r="D71" s="10">
        <v>6.0606847837890295E-3</v>
      </c>
      <c r="E71" s="137"/>
      <c r="F71" s="17">
        <v>6.4573728597626476E-3</v>
      </c>
      <c r="G71" s="139"/>
    </row>
    <row r="72" spans="2:7" x14ac:dyDescent="0.3">
      <c r="B72" s="5">
        <f t="shared" si="0"/>
        <v>62</v>
      </c>
      <c r="C72" s="140">
        <v>2.9722244501836095E-2</v>
      </c>
      <c r="D72" s="10">
        <v>-1.8147187914959286E-3</v>
      </c>
      <c r="E72" s="137"/>
      <c r="F72" s="17">
        <v>-2.0270083347805968E-3</v>
      </c>
      <c r="G72" s="139"/>
    </row>
    <row r="73" spans="2:7" x14ac:dyDescent="0.3">
      <c r="B73" s="5">
        <f t="shared" si="0"/>
        <v>63</v>
      </c>
      <c r="C73" s="140">
        <v>2.9692240850376101E-2</v>
      </c>
      <c r="D73" s="10">
        <v>-1.266447246251045E-4</v>
      </c>
      <c r="E73" s="137"/>
      <c r="F73" s="17">
        <v>-1.394135359324128E-4</v>
      </c>
      <c r="G73" s="139"/>
    </row>
    <row r="74" spans="2:7" x14ac:dyDescent="0.3">
      <c r="B74" s="5">
        <f t="shared" si="0"/>
        <v>64</v>
      </c>
      <c r="C74" s="140">
        <v>2.9993097843062078E-2</v>
      </c>
      <c r="D74" s="10">
        <v>1.2702616864951526E-3</v>
      </c>
      <c r="E74" s="137"/>
      <c r="F74" s="17">
        <v>1.3969228125340378E-3</v>
      </c>
      <c r="G74" s="139"/>
    </row>
    <row r="75" spans="2:7" x14ac:dyDescent="0.3">
      <c r="B75" s="5">
        <f t="shared" si="0"/>
        <v>65</v>
      </c>
      <c r="C75" s="140">
        <v>2.9145247026797914E-2</v>
      </c>
      <c r="D75" s="10">
        <v>-3.5511747958202233E-3</v>
      </c>
      <c r="E75" s="137"/>
      <c r="F75" s="17">
        <v>-3.9448419669945167E-3</v>
      </c>
      <c r="G75" s="139"/>
    </row>
    <row r="76" spans="2:7" x14ac:dyDescent="0.3">
      <c r="B76" s="5">
        <f t="shared" ref="B76:B139" si="1">B75+1</f>
        <v>66</v>
      </c>
      <c r="C76" s="140">
        <v>2.8283666670405917E-2</v>
      </c>
      <c r="D76" s="10">
        <v>-3.721474538270386E-3</v>
      </c>
      <c r="E76" s="137"/>
      <c r="F76" s="17">
        <v>-4.0171590637714536E-3</v>
      </c>
      <c r="G76" s="139"/>
    </row>
    <row r="77" spans="2:7" x14ac:dyDescent="0.3">
      <c r="B77" s="5">
        <f t="shared" si="1"/>
        <v>67</v>
      </c>
      <c r="C77" s="140">
        <v>2.8469802691362154E-2</v>
      </c>
      <c r="D77" s="10">
        <v>8.2810308402709752E-4</v>
      </c>
      <c r="E77" s="137"/>
      <c r="F77" s="17">
        <v>8.6747376286509489E-4</v>
      </c>
      <c r="G77" s="139"/>
    </row>
    <row r="78" spans="2:7" x14ac:dyDescent="0.3">
      <c r="B78" s="5">
        <f t="shared" si="1"/>
        <v>68</v>
      </c>
      <c r="C78" s="140">
        <v>2.9063268655857098E-2</v>
      </c>
      <c r="D78" s="10">
        <v>2.6192209750577808E-3</v>
      </c>
      <c r="E78" s="137"/>
      <c r="F78" s="17">
        <v>2.7618038653693358E-3</v>
      </c>
      <c r="G78" s="139"/>
    </row>
    <row r="79" spans="2:7" x14ac:dyDescent="0.3">
      <c r="B79" s="5">
        <f t="shared" si="1"/>
        <v>69</v>
      </c>
      <c r="C79" s="140">
        <v>2.8224933049470862E-2</v>
      </c>
      <c r="D79" s="10">
        <v>-3.6318067201273983E-3</v>
      </c>
      <c r="E79" s="137"/>
      <c r="F79" s="17">
        <v>-3.9093397930818445E-3</v>
      </c>
      <c r="G79" s="139"/>
    </row>
    <row r="80" spans="2:7" x14ac:dyDescent="0.3">
      <c r="B80" s="5">
        <f t="shared" si="1"/>
        <v>70</v>
      </c>
      <c r="C80" s="140">
        <v>2.7437724960106161E-2</v>
      </c>
      <c r="D80" s="10">
        <v>-3.5183641255305039E-3</v>
      </c>
      <c r="E80" s="137"/>
      <c r="F80" s="17">
        <v>-3.677984884694758E-3</v>
      </c>
      <c r="G80" s="139"/>
    </row>
    <row r="81" spans="2:7" x14ac:dyDescent="0.3">
      <c r="B81" s="5">
        <f t="shared" si="1"/>
        <v>71</v>
      </c>
      <c r="C81" s="140">
        <v>2.7387100335272013E-2</v>
      </c>
      <c r="D81" s="10">
        <v>-2.3278317384462939E-4</v>
      </c>
      <c r="E81" s="137"/>
      <c r="F81" s="17">
        <v>-2.3655706293665023E-4</v>
      </c>
      <c r="G81" s="139"/>
    </row>
    <row r="82" spans="2:7" x14ac:dyDescent="0.3">
      <c r="B82" s="5">
        <f t="shared" si="1"/>
        <v>72</v>
      </c>
      <c r="C82" s="140">
        <v>2.7574380296418281E-2</v>
      </c>
      <c r="D82" s="10">
        <v>8.6235173587139358E-4</v>
      </c>
      <c r="E82" s="137"/>
      <c r="F82" s="17">
        <v>8.747153153557712E-4</v>
      </c>
      <c r="G82" s="139"/>
    </row>
    <row r="83" spans="2:7" x14ac:dyDescent="0.3">
      <c r="B83" s="5">
        <f t="shared" si="1"/>
        <v>73</v>
      </c>
      <c r="C83" s="140">
        <v>2.7798834798956916E-2</v>
      </c>
      <c r="D83" s="10">
        <v>1.0259440272559193E-3</v>
      </c>
      <c r="E83" s="137"/>
      <c r="F83" s="17">
        <v>1.0477692877923501E-3</v>
      </c>
      <c r="G83" s="139"/>
    </row>
    <row r="84" spans="2:7" x14ac:dyDescent="0.3">
      <c r="B84" s="5">
        <f t="shared" si="1"/>
        <v>74</v>
      </c>
      <c r="C84" s="140">
        <v>2.7048865863851562E-2</v>
      </c>
      <c r="D84" s="10">
        <v>-3.4065396972833848E-3</v>
      </c>
      <c r="E84" s="137"/>
      <c r="F84" s="17">
        <v>-3.5073271955877571E-3</v>
      </c>
      <c r="G84" s="139"/>
    </row>
    <row r="85" spans="2:7" x14ac:dyDescent="0.3">
      <c r="B85" s="5">
        <f t="shared" si="1"/>
        <v>75</v>
      </c>
      <c r="C85" s="140">
        <v>2.5127529194287065E-2</v>
      </c>
      <c r="D85" s="10">
        <v>-9.0113925757298111E-3</v>
      </c>
      <c r="E85" s="137"/>
      <c r="F85" s="17">
        <v>-9.0277018158305047E-3</v>
      </c>
      <c r="G85" s="139"/>
    </row>
    <row r="86" spans="2:7" x14ac:dyDescent="0.3">
      <c r="B86" s="5">
        <f t="shared" si="1"/>
        <v>76</v>
      </c>
      <c r="C86" s="140">
        <v>2.5062447992437453E-2</v>
      </c>
      <c r="D86" s="10">
        <v>-3.2863397543627428E-4</v>
      </c>
      <c r="E86" s="137"/>
      <c r="F86" s="17">
        <v>-3.058429560003555E-4</v>
      </c>
      <c r="G86" s="139"/>
    </row>
    <row r="87" spans="2:7" x14ac:dyDescent="0.3">
      <c r="B87" s="5">
        <f t="shared" si="1"/>
        <v>77</v>
      </c>
      <c r="C87" s="140">
        <v>2.5445061764255039E-2</v>
      </c>
      <c r="D87" s="10">
        <v>1.9352501684549205E-3</v>
      </c>
      <c r="E87" s="137"/>
      <c r="F87" s="17">
        <v>1.7963743221947027E-3</v>
      </c>
      <c r="G87" s="139"/>
    </row>
    <row r="88" spans="2:7" x14ac:dyDescent="0.3">
      <c r="B88" s="5">
        <f t="shared" si="1"/>
        <v>78</v>
      </c>
      <c r="C88" s="140">
        <v>2.5832757017168834E-2</v>
      </c>
      <c r="D88" s="10">
        <v>1.9296344099530027E-3</v>
      </c>
      <c r="E88" s="137"/>
      <c r="F88" s="17">
        <v>1.8185061756920658E-3</v>
      </c>
      <c r="G88" s="139"/>
    </row>
    <row r="89" spans="2:7" x14ac:dyDescent="0.3">
      <c r="B89" s="5">
        <f t="shared" si="1"/>
        <v>79</v>
      </c>
      <c r="C89" s="140">
        <v>2.4741524503887179E-2</v>
      </c>
      <c r="D89" s="10">
        <v>-5.3640699179638793E-3</v>
      </c>
      <c r="E89" s="137"/>
      <c r="F89" s="17">
        <v>-5.1321746227357681E-3</v>
      </c>
      <c r="G89" s="139"/>
    </row>
    <row r="90" spans="2:7" x14ac:dyDescent="0.3">
      <c r="B90" s="5">
        <f t="shared" si="1"/>
        <v>80</v>
      </c>
      <c r="C90" s="140">
        <v>2.3083336018510616E-2</v>
      </c>
      <c r="D90" s="10">
        <v>-8.5451525198235959E-3</v>
      </c>
      <c r="E90" s="137"/>
      <c r="F90" s="17">
        <v>-7.8303740910618067E-3</v>
      </c>
      <c r="G90" s="139"/>
    </row>
    <row r="91" spans="2:7" x14ac:dyDescent="0.3">
      <c r="B91" s="5">
        <f t="shared" si="1"/>
        <v>81</v>
      </c>
      <c r="C91" s="140">
        <v>2.3697714766316925E-2</v>
      </c>
      <c r="D91" s="10">
        <v>3.3884098596263707E-3</v>
      </c>
      <c r="E91" s="137"/>
      <c r="F91" s="17">
        <v>2.8968816058588752E-3</v>
      </c>
      <c r="G91" s="139"/>
    </row>
    <row r="92" spans="2:7" x14ac:dyDescent="0.3">
      <c r="B92" s="5">
        <f t="shared" si="1"/>
        <v>82</v>
      </c>
      <c r="C92" s="140">
        <v>2.1879249808492943E-2</v>
      </c>
      <c r="D92" s="10">
        <v>-9.812816594273046E-3</v>
      </c>
      <c r="E92" s="137"/>
      <c r="F92" s="17">
        <v>-8.6126418038986671E-3</v>
      </c>
      <c r="G92" s="139"/>
    </row>
    <row r="93" spans="2:7" x14ac:dyDescent="0.3">
      <c r="B93" s="5">
        <f t="shared" si="1"/>
        <v>83</v>
      </c>
      <c r="C93" s="140">
        <v>2.2558078076936244E-2</v>
      </c>
      <c r="D93" s="10">
        <v>3.9609496401819188E-3</v>
      </c>
      <c r="E93" s="137"/>
      <c r="F93" s="17">
        <v>3.2097261724592708E-3</v>
      </c>
      <c r="G93" s="139"/>
    </row>
    <row r="94" spans="2:7" x14ac:dyDescent="0.3">
      <c r="B94" s="5">
        <f t="shared" si="1"/>
        <v>84</v>
      </c>
      <c r="C94" s="140">
        <v>2.291581683669475E-2</v>
      </c>
      <c r="D94" s="10">
        <v>2.0228080707538928E-3</v>
      </c>
      <c r="E94" s="137"/>
      <c r="F94" s="17">
        <v>1.6900245331379006E-3</v>
      </c>
      <c r="G94" s="139"/>
    </row>
    <row r="95" spans="2:7" x14ac:dyDescent="0.3">
      <c r="B95" s="5">
        <f t="shared" si="1"/>
        <v>85</v>
      </c>
      <c r="C95" s="140">
        <v>1.957588755684549E-2</v>
      </c>
      <c r="D95" s="10">
        <v>-1.8743677203405574E-2</v>
      </c>
      <c r="E95" s="137"/>
      <c r="F95" s="17">
        <v>-1.5908395319976773E-2</v>
      </c>
      <c r="G95" s="139"/>
    </row>
    <row r="96" spans="2:7" x14ac:dyDescent="0.3">
      <c r="B96" s="5">
        <f t="shared" si="1"/>
        <v>86</v>
      </c>
      <c r="C96" s="140">
        <v>1.9676919656849111E-2</v>
      </c>
      <c r="D96" s="10">
        <v>6.6356410561132823E-4</v>
      </c>
      <c r="E96" s="137"/>
      <c r="F96" s="17">
        <v>4.811057895631886E-4</v>
      </c>
      <c r="G96" s="139"/>
    </row>
    <row r="97" spans="2:7" x14ac:dyDescent="0.3">
      <c r="B97" s="5">
        <f t="shared" si="1"/>
        <v>87</v>
      </c>
      <c r="C97" s="140">
        <v>1.9833079436588137E-2</v>
      </c>
      <c r="D97" s="10">
        <v>1.0199767799361087E-3</v>
      </c>
      <c r="E97" s="137"/>
      <c r="F97" s="17">
        <v>7.4333337595016021E-4</v>
      </c>
      <c r="G97" s="139"/>
    </row>
    <row r="98" spans="2:7" x14ac:dyDescent="0.3">
      <c r="B98" s="5">
        <f t="shared" si="1"/>
        <v>88</v>
      </c>
      <c r="C98" s="140">
        <v>1.8693649450218442E-2</v>
      </c>
      <c r="D98" s="10">
        <v>-7.4044527667654781E-3</v>
      </c>
      <c r="E98" s="137"/>
      <c r="F98" s="17">
        <v>-5.4390037002860969E-3</v>
      </c>
      <c r="G98" s="139"/>
    </row>
    <row r="99" spans="2:7" x14ac:dyDescent="0.3">
      <c r="B99" s="5">
        <f t="shared" si="1"/>
        <v>89</v>
      </c>
      <c r="C99" s="140">
        <v>1.8425163083759931E-2</v>
      </c>
      <c r="D99" s="10">
        <v>-1.8522969620126002E-3</v>
      </c>
      <c r="E99" s="137"/>
      <c r="F99" s="17">
        <v>-1.2824514846506672E-3</v>
      </c>
      <c r="G99" s="139"/>
    </row>
    <row r="100" spans="2:7" x14ac:dyDescent="0.3">
      <c r="B100" s="5">
        <f t="shared" si="1"/>
        <v>90</v>
      </c>
      <c r="C100" s="140">
        <v>1.8331138965568872E-2</v>
      </c>
      <c r="D100" s="10">
        <v>-6.5828039650310251E-4</v>
      </c>
      <c r="E100" s="137"/>
      <c r="F100" s="17">
        <v>-4.4921939483006285E-4</v>
      </c>
      <c r="G100" s="139"/>
    </row>
    <row r="101" spans="2:7" x14ac:dyDescent="0.3">
      <c r="B101" s="5">
        <f t="shared" si="1"/>
        <v>91</v>
      </c>
      <c r="C101" s="140">
        <v>1.8470219243053698E-2</v>
      </c>
      <c r="D101" s="10">
        <v>9.7838639046725936E-4</v>
      </c>
      <c r="E101" s="137"/>
      <c r="F101" s="17">
        <v>6.642569216917223E-4</v>
      </c>
      <c r="G101" s="139"/>
    </row>
    <row r="102" spans="2:7" x14ac:dyDescent="0.3">
      <c r="B102" s="5">
        <f t="shared" si="1"/>
        <v>92</v>
      </c>
      <c r="C102" s="140">
        <v>1.8591081493334025E-2</v>
      </c>
      <c r="D102" s="10">
        <v>8.4357505930567382E-4</v>
      </c>
      <c r="E102" s="137"/>
      <c r="F102" s="17">
        <v>5.7707467753139938E-4</v>
      </c>
      <c r="G102" s="139"/>
    </row>
    <row r="103" spans="2:7" x14ac:dyDescent="0.3">
      <c r="B103" s="5">
        <f t="shared" si="1"/>
        <v>93</v>
      </c>
      <c r="C103" s="140">
        <v>1.8543026830702782E-2</v>
      </c>
      <c r="D103" s="10">
        <v>-3.3326319328793366E-4</v>
      </c>
      <c r="E103" s="137"/>
      <c r="F103" s="17">
        <v>-2.2947122907942952E-4</v>
      </c>
      <c r="G103" s="139"/>
    </row>
    <row r="104" spans="2:7" x14ac:dyDescent="0.3">
      <c r="B104" s="5">
        <f t="shared" si="1"/>
        <v>94</v>
      </c>
      <c r="C104" s="140">
        <v>1.9159834260357417E-2</v>
      </c>
      <c r="D104" s="10">
        <v>4.2821933401731571E-3</v>
      </c>
      <c r="E104" s="137"/>
      <c r="F104" s="17">
        <v>2.940919481521758E-3</v>
      </c>
      <c r="G104" s="139"/>
    </row>
    <row r="105" spans="2:7" x14ac:dyDescent="0.3">
      <c r="B105" s="5">
        <f t="shared" si="1"/>
        <v>95</v>
      </c>
      <c r="C105" s="140">
        <v>1.9750249467540955E-2</v>
      </c>
      <c r="D105" s="10">
        <v>3.9612517599311361E-3</v>
      </c>
      <c r="E105" s="137"/>
      <c r="F105" s="17">
        <v>2.8109973031047995E-3</v>
      </c>
      <c r="G105" s="139"/>
    </row>
    <row r="106" spans="2:7" x14ac:dyDescent="0.3">
      <c r="B106" s="5">
        <f t="shared" si="1"/>
        <v>96</v>
      </c>
      <c r="C106" s="140">
        <v>2.0168576191600208E-2</v>
      </c>
      <c r="D106" s="10">
        <v>2.7199632917267453E-3</v>
      </c>
      <c r="E106" s="137"/>
      <c r="F106" s="17">
        <v>1.9896279094132325E-3</v>
      </c>
      <c r="G106" s="139"/>
    </row>
    <row r="107" spans="2:7" x14ac:dyDescent="0.3">
      <c r="B107" s="5">
        <f t="shared" si="1"/>
        <v>97</v>
      </c>
      <c r="C107" s="140">
        <v>1.9599969783944217E-2</v>
      </c>
      <c r="D107" s="10">
        <v>-3.6254644986944092E-3</v>
      </c>
      <c r="E107" s="137"/>
      <c r="F107" s="17">
        <v>-2.7081650730318408E-3</v>
      </c>
      <c r="G107" s="139"/>
    </row>
    <row r="108" spans="2:7" x14ac:dyDescent="0.3">
      <c r="B108" s="5">
        <f t="shared" si="1"/>
        <v>98</v>
      </c>
      <c r="C108" s="140">
        <v>2.0492351602899118E-2</v>
      </c>
      <c r="D108" s="10">
        <v>5.8421102781203681E-3</v>
      </c>
      <c r="E108" s="137"/>
      <c r="F108" s="17">
        <v>4.2409327750233096E-3</v>
      </c>
      <c r="G108" s="139"/>
    </row>
    <row r="109" spans="2:7" x14ac:dyDescent="0.3">
      <c r="B109" s="5">
        <f t="shared" si="1"/>
        <v>99</v>
      </c>
      <c r="C109" s="140">
        <v>2.0984948959654789E-2</v>
      </c>
      <c r="D109" s="10">
        <v>3.0806980087116991E-3</v>
      </c>
      <c r="E109" s="137"/>
      <c r="F109" s="17">
        <v>2.3381758065507854E-3</v>
      </c>
      <c r="G109" s="139"/>
    </row>
    <row r="110" spans="2:7" x14ac:dyDescent="0.3">
      <c r="B110" s="5">
        <f t="shared" si="1"/>
        <v>100</v>
      </c>
      <c r="C110" s="140">
        <v>2.0488204430822311E-2</v>
      </c>
      <c r="D110" s="10">
        <v>-3.037414347248748E-3</v>
      </c>
      <c r="E110" s="137"/>
      <c r="F110" s="17">
        <v>-2.3607401869014085E-3</v>
      </c>
      <c r="G110" s="139"/>
    </row>
    <row r="111" spans="2:7" x14ac:dyDescent="0.3">
      <c r="B111" s="5">
        <f t="shared" si="1"/>
        <v>101</v>
      </c>
      <c r="C111" s="140">
        <v>2.1588680598827362E-2</v>
      </c>
      <c r="D111" s="10">
        <v>6.8735599499715984E-3</v>
      </c>
      <c r="E111" s="137"/>
      <c r="F111" s="17">
        <v>5.2158111637974347E-3</v>
      </c>
      <c r="G111" s="139"/>
    </row>
    <row r="112" spans="2:7" x14ac:dyDescent="0.3">
      <c r="B112" s="5">
        <f t="shared" si="1"/>
        <v>102</v>
      </c>
      <c r="C112" s="140">
        <v>2.2430222258825079E-2</v>
      </c>
      <c r="D112" s="10">
        <v>4.9780306207176956E-3</v>
      </c>
      <c r="E112" s="137"/>
      <c r="F112" s="17">
        <v>3.9803375215502531E-3</v>
      </c>
      <c r="G112" s="139"/>
    </row>
    <row r="113" spans="2:7" x14ac:dyDescent="0.3">
      <c r="B113" s="5">
        <f t="shared" si="1"/>
        <v>103</v>
      </c>
      <c r="C113" s="140">
        <v>2.2177941415287727E-2</v>
      </c>
      <c r="D113" s="10">
        <v>-1.4372342638757549E-3</v>
      </c>
      <c r="E113" s="137"/>
      <c r="F113" s="17">
        <v>-1.1939808880271133E-3</v>
      </c>
      <c r="G113" s="139"/>
    </row>
    <row r="114" spans="2:7" x14ac:dyDescent="0.3">
      <c r="B114" s="5">
        <f t="shared" si="1"/>
        <v>104</v>
      </c>
      <c r="C114" s="140">
        <v>2.2469832854822853E-2</v>
      </c>
      <c r="D114" s="10">
        <v>1.6806062281103191E-3</v>
      </c>
      <c r="E114" s="137"/>
      <c r="F114" s="17">
        <v>1.3804587581184651E-3</v>
      </c>
      <c r="G114" s="139"/>
    </row>
    <row r="115" spans="2:7" x14ac:dyDescent="0.3">
      <c r="B115" s="5">
        <f t="shared" si="1"/>
        <v>105</v>
      </c>
      <c r="C115" s="140">
        <v>2.2850823672052958E-2</v>
      </c>
      <c r="D115" s="10">
        <v>2.1630903643804094E-3</v>
      </c>
      <c r="E115" s="137"/>
      <c r="F115" s="17">
        <v>1.8001584791668803E-3</v>
      </c>
      <c r="G115" s="139"/>
    </row>
    <row r="116" spans="2:7" x14ac:dyDescent="0.3">
      <c r="B116" s="5">
        <f t="shared" si="1"/>
        <v>106</v>
      </c>
      <c r="C116" s="140">
        <v>2.2549292194987431E-2</v>
      </c>
      <c r="D116" s="10">
        <v>-1.6846589139864329E-3</v>
      </c>
      <c r="E116" s="137"/>
      <c r="F116" s="17">
        <v>-1.4257719922613353E-3</v>
      </c>
      <c r="G116" s="139"/>
    </row>
    <row r="117" spans="2:7" x14ac:dyDescent="0.3">
      <c r="B117" s="5">
        <f t="shared" si="1"/>
        <v>107</v>
      </c>
      <c r="C117" s="140">
        <v>1.9566045012747751E-2</v>
      </c>
      <c r="D117" s="10">
        <v>-1.7014520116702712E-2</v>
      </c>
      <c r="E117" s="137"/>
      <c r="F117" s="17">
        <v>-1.4209829098852631E-2</v>
      </c>
      <c r="G117" s="139"/>
    </row>
    <row r="118" spans="2:7" x14ac:dyDescent="0.3">
      <c r="B118" s="5">
        <f t="shared" si="1"/>
        <v>108</v>
      </c>
      <c r="C118" s="140">
        <v>2.0649289212872117E-2</v>
      </c>
      <c r="D118" s="10">
        <v>7.1011762289228779E-3</v>
      </c>
      <c r="E118" s="137"/>
      <c r="F118" s="17">
        <v>5.1459975458725696E-3</v>
      </c>
      <c r="G118" s="139"/>
    </row>
    <row r="119" spans="2:7" x14ac:dyDescent="0.3">
      <c r="B119" s="5">
        <f t="shared" si="1"/>
        <v>109</v>
      </c>
      <c r="C119" s="140">
        <v>2.3198243301627588E-2</v>
      </c>
      <c r="D119" s="10">
        <v>1.573428209476347E-2</v>
      </c>
      <c r="E119" s="137"/>
      <c r="F119" s="17">
        <v>1.2033397834506887E-2</v>
      </c>
      <c r="G119" s="139"/>
    </row>
    <row r="120" spans="2:7" x14ac:dyDescent="0.3">
      <c r="B120" s="5">
        <f t="shared" si="1"/>
        <v>110</v>
      </c>
      <c r="C120" s="140">
        <v>2.2180588445786999E-2</v>
      </c>
      <c r="D120" s="10">
        <v>-5.6055657920446493E-3</v>
      </c>
      <c r="E120" s="137"/>
      <c r="F120" s="17">
        <v>-4.816269595819718E-3</v>
      </c>
      <c r="G120" s="139"/>
    </row>
    <row r="121" spans="2:7" x14ac:dyDescent="0.3">
      <c r="B121" s="5">
        <f t="shared" si="1"/>
        <v>111</v>
      </c>
      <c r="C121" s="140">
        <v>2.4139670913693571E-2</v>
      </c>
      <c r="D121" s="10">
        <v>1.1232274143239447E-2</v>
      </c>
      <c r="E121" s="137"/>
      <c r="F121" s="17">
        <v>9.227350003016617E-3</v>
      </c>
      <c r="G121" s="139"/>
    </row>
    <row r="122" spans="2:7" x14ac:dyDescent="0.3">
      <c r="B122" s="5">
        <f t="shared" si="1"/>
        <v>112</v>
      </c>
      <c r="C122" s="140">
        <v>2.3833903393361774E-2</v>
      </c>
      <c r="D122" s="10">
        <v>-1.6120310205665206E-3</v>
      </c>
      <c r="E122" s="137"/>
      <c r="F122" s="17">
        <v>-1.4412554940422765E-3</v>
      </c>
      <c r="G122" s="139"/>
    </row>
    <row r="123" spans="2:7" x14ac:dyDescent="0.3">
      <c r="B123" s="5">
        <f t="shared" si="1"/>
        <v>113</v>
      </c>
      <c r="C123" s="140">
        <v>2.4229032054402404E-2</v>
      </c>
      <c r="D123" s="10">
        <v>2.1078336364263521E-3</v>
      </c>
      <c r="E123" s="137"/>
      <c r="F123" s="17">
        <v>1.8606630836986589E-3</v>
      </c>
      <c r="G123" s="139"/>
    </row>
    <row r="124" spans="2:7" x14ac:dyDescent="0.3">
      <c r="B124" s="5">
        <f t="shared" si="1"/>
        <v>114</v>
      </c>
      <c r="C124" s="140">
        <v>2.3732579104541775E-2</v>
      </c>
      <c r="D124" s="10">
        <v>-2.6083342935303449E-3</v>
      </c>
      <c r="E124" s="137"/>
      <c r="F124" s="17">
        <v>-2.3406450076497703E-3</v>
      </c>
      <c r="G124" s="139"/>
    </row>
    <row r="125" spans="2:7" x14ac:dyDescent="0.3">
      <c r="B125" s="5">
        <f t="shared" si="1"/>
        <v>115</v>
      </c>
      <c r="C125" s="140">
        <v>2.3733706683295112E-2</v>
      </c>
      <c r="D125" s="10">
        <v>6.0481418331612092E-6</v>
      </c>
      <c r="E125" s="137"/>
      <c r="F125" s="17">
        <v>5.3162223885520812E-6</v>
      </c>
      <c r="G125" s="139"/>
    </row>
    <row r="126" spans="2:7" x14ac:dyDescent="0.3">
      <c r="B126" s="5">
        <f t="shared" si="1"/>
        <v>116</v>
      </c>
      <c r="C126" s="140">
        <v>2.3495114811106676E-2</v>
      </c>
      <c r="D126" s="10">
        <v>-1.2804541906177686E-3</v>
      </c>
      <c r="E126" s="137"/>
      <c r="F126" s="17">
        <v>-1.1255527474636332E-3</v>
      </c>
      <c r="G126" s="139"/>
    </row>
    <row r="127" spans="2:7" x14ac:dyDescent="0.3">
      <c r="B127" s="5">
        <f t="shared" si="1"/>
        <v>117</v>
      </c>
      <c r="C127" s="140">
        <v>2.3715254888968633E-2</v>
      </c>
      <c r="D127" s="10">
        <v>1.1927823448614988E-3</v>
      </c>
      <c r="E127" s="137"/>
      <c r="F127" s="17">
        <v>1.0379465976734054E-3</v>
      </c>
      <c r="G127" s="139"/>
    </row>
    <row r="128" spans="2:7" x14ac:dyDescent="0.3">
      <c r="B128" s="5">
        <f t="shared" si="1"/>
        <v>118</v>
      </c>
      <c r="C128" s="140">
        <v>2.3771396008600589E-2</v>
      </c>
      <c r="D128" s="10">
        <v>3.0132362413081641E-4</v>
      </c>
      <c r="E128" s="137"/>
      <c r="F128" s="17">
        <v>2.6466542779000289E-4</v>
      </c>
      <c r="G128" s="139"/>
    </row>
    <row r="129" spans="2:7" x14ac:dyDescent="0.3">
      <c r="B129" s="5">
        <f t="shared" si="1"/>
        <v>119</v>
      </c>
      <c r="C129" s="140">
        <v>2.5596915457042624E-2</v>
      </c>
      <c r="D129" s="10">
        <v>9.731289981349216E-3</v>
      </c>
      <c r="E129" s="137"/>
      <c r="F129" s="17">
        <v>8.5676425118955367E-3</v>
      </c>
      <c r="G129" s="139"/>
    </row>
    <row r="130" spans="2:7" x14ac:dyDescent="0.3">
      <c r="B130" s="5">
        <f t="shared" si="1"/>
        <v>120</v>
      </c>
      <c r="C130" s="140">
        <v>2.5096991959425607E-2</v>
      </c>
      <c r="D130" s="10">
        <v>-2.4779119857083766E-3</v>
      </c>
      <c r="E130" s="137"/>
      <c r="F130" s="17">
        <v>-2.3491445780803645E-3</v>
      </c>
      <c r="G130" s="139"/>
    </row>
    <row r="131" spans="2:7" x14ac:dyDescent="0.3">
      <c r="B131" s="5">
        <f t="shared" si="1"/>
        <v>121</v>
      </c>
      <c r="C131" s="140">
        <v>2.4246135962830453E-2</v>
      </c>
      <c r="D131" s="10">
        <v>-4.3103165863743751E-3</v>
      </c>
      <c r="E131" s="137"/>
      <c r="F131" s="17">
        <v>-4.006517804104312E-3</v>
      </c>
      <c r="G131" s="139"/>
    </row>
    <row r="132" spans="2:7" x14ac:dyDescent="0.3">
      <c r="B132" s="5">
        <f t="shared" si="1"/>
        <v>122</v>
      </c>
      <c r="C132" s="140">
        <v>2.4295184087599366E-2</v>
      </c>
      <c r="D132" s="10">
        <v>2.5715944058644495E-4</v>
      </c>
      <c r="E132" s="137"/>
      <c r="F132" s="17">
        <v>2.3093047261422614E-4</v>
      </c>
      <c r="G132" s="139"/>
    </row>
    <row r="133" spans="2:7" x14ac:dyDescent="0.3">
      <c r="B133" s="5">
        <f t="shared" si="1"/>
        <v>123</v>
      </c>
      <c r="C133" s="140">
        <v>2.4780801047198802E-2</v>
      </c>
      <c r="D133" s="10">
        <v>2.5379308150623348E-3</v>
      </c>
      <c r="E133" s="137"/>
      <c r="F133" s="17">
        <v>2.2836850501307669E-3</v>
      </c>
      <c r="G133" s="139"/>
    </row>
    <row r="134" spans="2:7" x14ac:dyDescent="0.3">
      <c r="B134" s="5">
        <f t="shared" si="1"/>
        <v>124</v>
      </c>
      <c r="C134" s="140">
        <v>2.5418013495756429E-2</v>
      </c>
      <c r="D134" s="10">
        <v>3.2598503275294362E-3</v>
      </c>
      <c r="E134" s="137"/>
      <c r="F134" s="17">
        <v>2.991914904079736E-3</v>
      </c>
      <c r="G134" s="139"/>
    </row>
    <row r="135" spans="2:7" x14ac:dyDescent="0.3">
      <c r="B135" s="5">
        <f t="shared" si="1"/>
        <v>125</v>
      </c>
      <c r="C135" s="140">
        <v>2.555436621690424E-2</v>
      </c>
      <c r="D135" s="10">
        <v>6.7983896651036468E-4</v>
      </c>
      <c r="E135" s="137"/>
      <c r="F135" s="17">
        <v>6.400057787296923E-4</v>
      </c>
      <c r="G135" s="139"/>
    </row>
    <row r="136" spans="2:7" x14ac:dyDescent="0.3">
      <c r="B136" s="5">
        <f t="shared" si="1"/>
        <v>126</v>
      </c>
      <c r="C136" s="140">
        <v>2.4400652823175766E-2</v>
      </c>
      <c r="D136" s="10">
        <v>-5.7377712812740796E-3</v>
      </c>
      <c r="E136" s="137"/>
      <c r="F136" s="17">
        <v>-5.4305595774264276E-3</v>
      </c>
      <c r="G136" s="139"/>
    </row>
    <row r="137" spans="2:7" x14ac:dyDescent="0.3">
      <c r="B137" s="5">
        <f t="shared" si="1"/>
        <v>127</v>
      </c>
      <c r="C137" s="140">
        <v>2.3893098878247976E-2</v>
      </c>
      <c r="D137" s="10">
        <v>-2.6468611389934339E-3</v>
      </c>
      <c r="E137" s="137"/>
      <c r="F137" s="17">
        <v>-2.3920422119901572E-3</v>
      </c>
      <c r="G137" s="139"/>
    </row>
    <row r="138" spans="2:7" x14ac:dyDescent="0.3">
      <c r="B138" s="5">
        <f t="shared" si="1"/>
        <v>128</v>
      </c>
      <c r="C138" s="140">
        <v>2.2969533037115766E-2</v>
      </c>
      <c r="D138" s="10">
        <v>-4.9297960309351713E-3</v>
      </c>
      <c r="E138" s="137"/>
      <c r="F138" s="17">
        <v>-4.3625223709899495E-3</v>
      </c>
      <c r="G138" s="139"/>
    </row>
    <row r="139" spans="2:7" x14ac:dyDescent="0.3">
      <c r="B139" s="5">
        <f t="shared" si="1"/>
        <v>129</v>
      </c>
      <c r="C139" s="140">
        <v>2.2914216648891896E-2</v>
      </c>
      <c r="D139" s="10">
        <v>-3.0718084459842413E-4</v>
      </c>
      <c r="E139" s="137"/>
      <c r="F139" s="17">
        <v>-2.6132594660638857E-4</v>
      </c>
      <c r="G139" s="139"/>
    </row>
    <row r="140" spans="2:7" x14ac:dyDescent="0.3">
      <c r="B140" s="5">
        <f t="shared" ref="B140:B203" si="2">B139+1</f>
        <v>130</v>
      </c>
      <c r="C140" s="140">
        <v>2.5322611589720403E-2</v>
      </c>
      <c r="D140" s="10">
        <v>1.3327627104728585E-2</v>
      </c>
      <c r="E140" s="137"/>
      <c r="F140" s="17">
        <v>1.1310819810866457E-2</v>
      </c>
      <c r="G140" s="139"/>
    </row>
    <row r="141" spans="2:7" x14ac:dyDescent="0.3">
      <c r="B141" s="5">
        <f t="shared" si="2"/>
        <v>131</v>
      </c>
      <c r="C141" s="140">
        <v>2.5552754866633328E-2</v>
      </c>
      <c r="D141" s="10">
        <v>1.1517954569842338E-3</v>
      </c>
      <c r="E141" s="137"/>
      <c r="F141" s="17">
        <v>1.0802395921487469E-3</v>
      </c>
      <c r="G141" s="139"/>
    </row>
    <row r="142" spans="2:7" x14ac:dyDescent="0.3">
      <c r="B142" s="5">
        <f t="shared" si="2"/>
        <v>132</v>
      </c>
      <c r="C142" s="140">
        <v>2.5797961371135044E-2</v>
      </c>
      <c r="D142" s="10">
        <v>1.2154001486131532E-3</v>
      </c>
      <c r="E142" s="137"/>
      <c r="F142" s="17">
        <v>1.1502526689771081E-3</v>
      </c>
      <c r="G142" s="139"/>
    </row>
    <row r="143" spans="2:7" x14ac:dyDescent="0.3">
      <c r="B143" s="5">
        <f t="shared" si="2"/>
        <v>133</v>
      </c>
      <c r="C143" s="140">
        <v>2.5591405147455119E-2</v>
      </c>
      <c r="D143" s="10">
        <v>-1.0146059136409017E-3</v>
      </c>
      <c r="E143" s="137"/>
      <c r="F143" s="17">
        <v>-9.6943570989012243E-4</v>
      </c>
      <c r="G143" s="139"/>
    </row>
    <row r="144" spans="2:7" x14ac:dyDescent="0.3">
      <c r="B144" s="5">
        <f t="shared" si="2"/>
        <v>134</v>
      </c>
      <c r="C144" s="140">
        <v>2.5433883684468795E-2</v>
      </c>
      <c r="D144" s="10">
        <v>-7.8029259999423217E-4</v>
      </c>
      <c r="E144" s="137"/>
      <c r="F144" s="17">
        <v>-7.3958459481531132E-4</v>
      </c>
      <c r="G144" s="139"/>
    </row>
    <row r="145" spans="2:7" x14ac:dyDescent="0.3">
      <c r="B145" s="5">
        <f t="shared" si="2"/>
        <v>135</v>
      </c>
      <c r="C145" s="140">
        <v>2.4603222067432345E-2</v>
      </c>
      <c r="D145" s="10">
        <v>-4.148646468131607E-3</v>
      </c>
      <c r="E145" s="137"/>
      <c r="F145" s="17">
        <v>-3.9080071006830216E-3</v>
      </c>
      <c r="G145" s="139"/>
    </row>
    <row r="146" spans="2:7" x14ac:dyDescent="0.3">
      <c r="B146" s="5">
        <f t="shared" si="2"/>
        <v>136</v>
      </c>
      <c r="C146" s="140">
        <v>2.3799817990910077E-2</v>
      </c>
      <c r="D146" s="10">
        <v>-4.1561547206193745E-3</v>
      </c>
      <c r="E146" s="137"/>
      <c r="F146" s="17">
        <v>-3.7872147236298398E-3</v>
      </c>
      <c r="G146" s="139"/>
    </row>
    <row r="147" spans="2:7" x14ac:dyDescent="0.3">
      <c r="B147" s="5">
        <f t="shared" si="2"/>
        <v>137</v>
      </c>
      <c r="C147" s="140">
        <v>2.4391013397717778E-2</v>
      </c>
      <c r="D147" s="10">
        <v>3.1570254349610888E-3</v>
      </c>
      <c r="E147" s="137"/>
      <c r="F147" s="17">
        <v>2.782838175731404E-3</v>
      </c>
      <c r="G147" s="139"/>
    </row>
    <row r="148" spans="2:7" x14ac:dyDescent="0.3">
      <c r="B148" s="5">
        <f t="shared" si="2"/>
        <v>138</v>
      </c>
      <c r="C148" s="140">
        <v>2.4983334563339215E-2</v>
      </c>
      <c r="D148" s="10">
        <v>3.0818975306839279E-3</v>
      </c>
      <c r="E148" s="137"/>
      <c r="F148" s="17">
        <v>2.7840964430112915E-3</v>
      </c>
      <c r="G148" s="139"/>
    </row>
    <row r="149" spans="2:7" x14ac:dyDescent="0.3">
      <c r="B149" s="5">
        <f t="shared" si="2"/>
        <v>139</v>
      </c>
      <c r="C149" s="140">
        <v>2.5287099990033958E-2</v>
      </c>
      <c r="D149" s="10">
        <v>1.5418986353447966E-3</v>
      </c>
      <c r="E149" s="137"/>
      <c r="F149" s="17">
        <v>1.4267322025768696E-3</v>
      </c>
      <c r="G149" s="139"/>
    </row>
    <row r="150" spans="2:7" x14ac:dyDescent="0.3">
      <c r="B150" s="5">
        <f t="shared" si="2"/>
        <v>140</v>
      </c>
      <c r="C150" s="140">
        <v>2.358733545408203E-2</v>
      </c>
      <c r="D150" s="10">
        <v>-8.5598380118624071E-3</v>
      </c>
      <c r="E150" s="137"/>
      <c r="F150" s="17">
        <v>-8.0167955446095555E-3</v>
      </c>
      <c r="G150" s="139"/>
    </row>
    <row r="151" spans="2:7" x14ac:dyDescent="0.3">
      <c r="B151" s="5">
        <f t="shared" si="2"/>
        <v>141</v>
      </c>
      <c r="C151" s="140">
        <v>2.4906949020907967E-2</v>
      </c>
      <c r="D151" s="10">
        <v>7.1013331449386718E-3</v>
      </c>
      <c r="E151" s="137"/>
      <c r="F151" s="17">
        <v>6.2037602615133214E-3</v>
      </c>
      <c r="G151" s="139"/>
    </row>
    <row r="152" spans="2:7" x14ac:dyDescent="0.3">
      <c r="B152" s="5">
        <f t="shared" si="2"/>
        <v>142</v>
      </c>
      <c r="C152" s="140">
        <v>2.542569611477901E-2</v>
      </c>
      <c r="D152" s="10">
        <v>2.6403149209375423E-3</v>
      </c>
      <c r="E152" s="137"/>
      <c r="F152" s="17">
        <v>2.4356366346271925E-3</v>
      </c>
      <c r="G152" s="139"/>
    </row>
    <row r="153" spans="2:7" x14ac:dyDescent="0.3">
      <c r="B153" s="5">
        <f t="shared" si="2"/>
        <v>143</v>
      </c>
      <c r="C153" s="140">
        <v>2.4443574806817994E-2</v>
      </c>
      <c r="D153" s="10">
        <v>-4.9085931842421894E-3</v>
      </c>
      <c r="E153" s="137"/>
      <c r="F153" s="17">
        <v>-4.6223851353191566E-3</v>
      </c>
      <c r="G153" s="139"/>
    </row>
    <row r="154" spans="2:7" x14ac:dyDescent="0.3">
      <c r="B154" s="5">
        <f t="shared" si="2"/>
        <v>144</v>
      </c>
      <c r="C154" s="140">
        <v>2.5156737565613436E-2</v>
      </c>
      <c r="D154" s="10">
        <v>3.7010963056609285E-3</v>
      </c>
      <c r="E154" s="137"/>
      <c r="F154" s="17">
        <v>3.3506675709133451E-3</v>
      </c>
      <c r="G154" s="139"/>
    </row>
    <row r="155" spans="2:7" x14ac:dyDescent="0.3">
      <c r="B155" s="5">
        <f t="shared" si="2"/>
        <v>145</v>
      </c>
      <c r="C155" s="140">
        <v>2.6032953675626559E-2</v>
      </c>
      <c r="D155" s="10">
        <v>4.4089209365398511E-3</v>
      </c>
      <c r="E155" s="137"/>
      <c r="F155" s="17">
        <v>4.1079284054841301E-3</v>
      </c>
      <c r="G155" s="139"/>
    </row>
    <row r="156" spans="2:7" x14ac:dyDescent="0.3">
      <c r="B156" s="5">
        <f t="shared" si="2"/>
        <v>146</v>
      </c>
      <c r="C156" s="140">
        <v>2.710118665823143E-2</v>
      </c>
      <c r="D156" s="10">
        <v>5.1806444145036153E-3</v>
      </c>
      <c r="E156" s="137"/>
      <c r="F156" s="17">
        <v>4.995091705654286E-3</v>
      </c>
      <c r="G156" s="139"/>
    </row>
    <row r="157" spans="2:7" x14ac:dyDescent="0.3">
      <c r="B157" s="5">
        <f t="shared" si="2"/>
        <v>147</v>
      </c>
      <c r="C157" s="140">
        <v>2.8684462348743951E-2</v>
      </c>
      <c r="D157" s="10">
        <v>7.347344570438747E-3</v>
      </c>
      <c r="E157" s="137"/>
      <c r="F157" s="17">
        <v>7.3748798757705177E-3</v>
      </c>
      <c r="G157" s="139"/>
    </row>
    <row r="158" spans="2:7" x14ac:dyDescent="0.3">
      <c r="B158" s="5">
        <f t="shared" si="2"/>
        <v>148</v>
      </c>
      <c r="C158" s="140">
        <v>2.971485632312397E-2</v>
      </c>
      <c r="D158" s="10">
        <v>4.5063741199548582E-3</v>
      </c>
      <c r="E158" s="137"/>
      <c r="F158" s="17">
        <v>4.7875155101184839E-3</v>
      </c>
      <c r="G158" s="139"/>
    </row>
    <row r="159" spans="2:7" x14ac:dyDescent="0.3">
      <c r="B159" s="5">
        <f t="shared" si="2"/>
        <v>149</v>
      </c>
      <c r="C159" s="140">
        <v>2.8884596876290948E-2</v>
      </c>
      <c r="D159" s="10">
        <v>-3.5122892904257382E-3</v>
      </c>
      <c r="E159" s="137"/>
      <c r="F159" s="17">
        <v>-3.8654508011202924E-3</v>
      </c>
      <c r="G159" s="139"/>
    </row>
    <row r="160" spans="2:7" x14ac:dyDescent="0.3">
      <c r="B160" s="5">
        <f t="shared" si="2"/>
        <v>150</v>
      </c>
      <c r="C160" s="140">
        <v>2.9029029847116247E-2</v>
      </c>
      <c r="D160" s="10">
        <v>6.2834344469265429E-4</v>
      </c>
      <c r="E160" s="137"/>
      <c r="F160" s="17">
        <v>6.7220174443731516E-4</v>
      </c>
      <c r="G160" s="139"/>
    </row>
    <row r="161" spans="2:7" x14ac:dyDescent="0.3">
      <c r="B161" s="5">
        <f t="shared" si="2"/>
        <v>151</v>
      </c>
      <c r="C161" s="140">
        <v>2.959138133889367E-2</v>
      </c>
      <c r="D161" s="10">
        <v>2.4309539227657237E-3</v>
      </c>
      <c r="E161" s="137"/>
      <c r="F161" s="17">
        <v>2.6136382955900283E-3</v>
      </c>
      <c r="G161" s="139"/>
    </row>
    <row r="162" spans="2:7" x14ac:dyDescent="0.3">
      <c r="B162" s="5">
        <f t="shared" si="2"/>
        <v>152</v>
      </c>
      <c r="C162" s="140">
        <v>2.957451388963183E-2</v>
      </c>
      <c r="D162" s="10">
        <v>-7.1532504942658546E-5</v>
      </c>
      <c r="E162" s="137"/>
      <c r="F162" s="17">
        <v>-7.8397986366093324E-5</v>
      </c>
      <c r="G162" s="139"/>
    </row>
    <row r="163" spans="2:7" x14ac:dyDescent="0.3">
      <c r="B163" s="5">
        <f t="shared" si="2"/>
        <v>153</v>
      </c>
      <c r="C163" s="140">
        <v>2.9579423752910575E-2</v>
      </c>
      <c r="D163" s="10">
        <v>2.0833673042324786E-5</v>
      </c>
      <c r="E163" s="137"/>
      <c r="F163" s="17">
        <v>2.2820213065275995E-5</v>
      </c>
      <c r="G163" s="139"/>
    </row>
    <row r="164" spans="2:7" x14ac:dyDescent="0.3">
      <c r="B164" s="5">
        <f t="shared" si="2"/>
        <v>154</v>
      </c>
      <c r="C164" s="140">
        <v>2.9548273460826967E-2</v>
      </c>
      <c r="D164" s="10">
        <v>-1.3216591363655585E-4</v>
      </c>
      <c r="E164" s="137"/>
      <c r="F164" s="17">
        <v>-1.4479228019059762E-4</v>
      </c>
      <c r="G164" s="139"/>
    </row>
    <row r="165" spans="2:7" x14ac:dyDescent="0.3">
      <c r="B165" s="5">
        <f t="shared" si="2"/>
        <v>155</v>
      </c>
      <c r="C165" s="140">
        <v>2.9505101947477151E-2</v>
      </c>
      <c r="D165" s="10">
        <v>-1.8338251794554873E-4</v>
      </c>
      <c r="E165" s="137"/>
      <c r="F165" s="17">
        <v>-2.0069025141444846E-4</v>
      </c>
      <c r="G165" s="139"/>
    </row>
    <row r="166" spans="2:7" x14ac:dyDescent="0.3">
      <c r="B166" s="5">
        <f t="shared" si="2"/>
        <v>156</v>
      </c>
      <c r="C166" s="140">
        <v>3.0990182926369209E-2</v>
      </c>
      <c r="D166" s="10">
        <v>6.2946850534874735E-3</v>
      </c>
      <c r="E166" s="137"/>
      <c r="F166" s="17">
        <v>6.8787157122373425E-3</v>
      </c>
      <c r="G166" s="139"/>
    </row>
    <row r="167" spans="2:7" x14ac:dyDescent="0.3">
      <c r="B167" s="5">
        <f t="shared" si="2"/>
        <v>157</v>
      </c>
      <c r="C167" s="140">
        <v>3.0900283014124421E-2</v>
      </c>
      <c r="D167" s="10">
        <v>-3.6287012065203941E-4</v>
      </c>
      <c r="E167" s="137"/>
      <c r="F167" s="17">
        <v>-4.1649671916742166E-4</v>
      </c>
      <c r="G167" s="139"/>
    </row>
    <row r="168" spans="2:7" x14ac:dyDescent="0.3">
      <c r="B168" s="5">
        <f t="shared" si="2"/>
        <v>158</v>
      </c>
      <c r="C168" s="140">
        <v>3.0907523731249918E-2</v>
      </c>
      <c r="D168" s="10">
        <v>2.9310791487843401E-5</v>
      </c>
      <c r="E168" s="137"/>
      <c r="F168" s="17">
        <v>3.3544879716386688E-5</v>
      </c>
      <c r="G168" s="139"/>
    </row>
    <row r="169" spans="2:7" x14ac:dyDescent="0.3">
      <c r="B169" s="5">
        <f t="shared" si="2"/>
        <v>159</v>
      </c>
      <c r="C169" s="140">
        <v>3.0823823101917135E-2</v>
      </c>
      <c r="D169" s="10">
        <v>-3.3881409899807661E-4</v>
      </c>
      <c r="E169" s="137"/>
      <c r="F169" s="17">
        <v>-3.8784832612093201E-4</v>
      </c>
      <c r="G169" s="139"/>
    </row>
    <row r="170" spans="2:7" x14ac:dyDescent="0.3">
      <c r="B170" s="5">
        <f t="shared" si="2"/>
        <v>160</v>
      </c>
      <c r="C170" s="140">
        <v>3.0611360830750108E-2</v>
      </c>
      <c r="D170" s="10">
        <v>-8.6281374241466667E-4</v>
      </c>
      <c r="E170" s="137"/>
      <c r="F170" s="17">
        <v>-9.8500808022566042E-4</v>
      </c>
      <c r="G170" s="139"/>
    </row>
    <row r="171" spans="2:7" x14ac:dyDescent="0.3">
      <c r="B171" s="5">
        <f t="shared" si="2"/>
        <v>161</v>
      </c>
      <c r="C171" s="140">
        <v>2.8985592979257218E-2</v>
      </c>
      <c r="D171" s="10">
        <v>-6.6745035931551283E-3</v>
      </c>
      <c r="E171" s="137"/>
      <c r="F171" s="17">
        <v>-7.5672458465262851E-3</v>
      </c>
      <c r="G171" s="139"/>
    </row>
    <row r="172" spans="2:7" x14ac:dyDescent="0.3">
      <c r="B172" s="5">
        <f t="shared" si="2"/>
        <v>162</v>
      </c>
      <c r="C172" s="140">
        <v>2.9404992584178596E-2</v>
      </c>
      <c r="D172" s="10">
        <v>1.8165385604943032E-3</v>
      </c>
      <c r="E172" s="137"/>
      <c r="F172" s="17">
        <v>1.9501276794671668E-3</v>
      </c>
      <c r="G172" s="139"/>
    </row>
    <row r="173" spans="2:7" x14ac:dyDescent="0.3">
      <c r="B173" s="5">
        <f t="shared" si="2"/>
        <v>163</v>
      </c>
      <c r="C173" s="140">
        <v>3.0536299905557375E-2</v>
      </c>
      <c r="D173" s="10">
        <v>4.8168229332946084E-3</v>
      </c>
      <c r="E173" s="137"/>
      <c r="F173" s="17">
        <v>5.2458756530677402E-3</v>
      </c>
      <c r="G173" s="139"/>
    </row>
    <row r="174" spans="2:7" x14ac:dyDescent="0.3">
      <c r="B174" s="5">
        <f t="shared" si="2"/>
        <v>164</v>
      </c>
      <c r="C174" s="140">
        <v>2.9942004959016871E-2</v>
      </c>
      <c r="D174" s="10">
        <v>-2.4401458054712608E-3</v>
      </c>
      <c r="E174" s="137"/>
      <c r="F174" s="17">
        <v>-2.7597416344132745E-3</v>
      </c>
      <c r="G174" s="139"/>
    </row>
    <row r="175" spans="2:7" x14ac:dyDescent="0.3">
      <c r="B175" s="5">
        <f t="shared" si="2"/>
        <v>165</v>
      </c>
      <c r="C175" s="140">
        <v>3.0154619172853375E-2</v>
      </c>
      <c r="D175" s="10">
        <v>8.8984938488967803E-4</v>
      </c>
      <c r="E175" s="137"/>
      <c r="F175" s="17">
        <v>9.8681017389426061E-4</v>
      </c>
      <c r="G175" s="139"/>
    </row>
    <row r="176" spans="2:7" x14ac:dyDescent="0.3">
      <c r="B176" s="5">
        <f t="shared" si="2"/>
        <v>166</v>
      </c>
      <c r="C176" s="140">
        <v>3.194800390151481E-2</v>
      </c>
      <c r="D176" s="10">
        <v>7.4204104483411156E-3</v>
      </c>
      <c r="E176" s="137"/>
      <c r="F176" s="17">
        <v>8.2873944879995644E-3</v>
      </c>
      <c r="G176" s="139"/>
    </row>
    <row r="177" spans="2:7" x14ac:dyDescent="0.3">
      <c r="B177" s="5">
        <f t="shared" si="2"/>
        <v>167</v>
      </c>
      <c r="C177" s="140">
        <v>3.0586167960830732E-2</v>
      </c>
      <c r="D177" s="10">
        <v>-5.3361675319970811E-3</v>
      </c>
      <c r="E177" s="137"/>
      <c r="F177" s="17">
        <v>-6.3140704122733073E-3</v>
      </c>
      <c r="G177" s="139"/>
    </row>
    <row r="178" spans="2:7" x14ac:dyDescent="0.3">
      <c r="B178" s="5">
        <f t="shared" si="2"/>
        <v>168</v>
      </c>
      <c r="C178" s="140">
        <v>3.1226512909359867E-2</v>
      </c>
      <c r="D178" s="10">
        <v>2.6167363383361479E-3</v>
      </c>
      <c r="E178" s="137"/>
      <c r="F178" s="17">
        <v>2.9642939686503199E-3</v>
      </c>
      <c r="G178" s="139"/>
    </row>
    <row r="179" spans="2:7" x14ac:dyDescent="0.3">
      <c r="B179" s="5">
        <f t="shared" si="2"/>
        <v>169</v>
      </c>
      <c r="C179" s="140">
        <v>3.0897873052996332E-2</v>
      </c>
      <c r="D179" s="10">
        <v>-1.3164833581839866E-3</v>
      </c>
      <c r="E179" s="137"/>
      <c r="F179" s="17">
        <v>-1.5225623918255484E-3</v>
      </c>
      <c r="G179" s="139"/>
    </row>
    <row r="180" spans="2:7" x14ac:dyDescent="0.3">
      <c r="B180" s="5">
        <f t="shared" si="2"/>
        <v>170</v>
      </c>
      <c r="C180" s="140">
        <v>3.0721649660255573E-2</v>
      </c>
      <c r="D180" s="10">
        <v>-7.1373998221866439E-4</v>
      </c>
      <c r="E180" s="137"/>
      <c r="F180" s="17">
        <v>-8.1677953197926154E-4</v>
      </c>
      <c r="G180" s="139"/>
    </row>
    <row r="181" spans="2:7" x14ac:dyDescent="0.3">
      <c r="B181" s="5">
        <f t="shared" si="2"/>
        <v>171</v>
      </c>
      <c r="C181" s="140">
        <v>3.2491057442670522E-2</v>
      </c>
      <c r="D181" s="10">
        <v>7.1765864540009414E-3</v>
      </c>
      <c r="E181" s="137"/>
      <c r="F181" s="17">
        <v>8.1657990665315906E-3</v>
      </c>
      <c r="G181" s="139"/>
    </row>
    <row r="182" spans="2:7" x14ac:dyDescent="0.3">
      <c r="B182" s="5">
        <f t="shared" si="2"/>
        <v>172</v>
      </c>
      <c r="C182" s="140">
        <v>3.2896928813272115E-2</v>
      </c>
      <c r="D182" s="10">
        <v>1.5550001088871371E-3</v>
      </c>
      <c r="E182" s="137"/>
      <c r="F182" s="17">
        <v>1.8712443652300233E-3</v>
      </c>
      <c r="G182" s="139"/>
    </row>
    <row r="183" spans="2:7" x14ac:dyDescent="0.3">
      <c r="B183" s="5">
        <f t="shared" si="2"/>
        <v>173</v>
      </c>
      <c r="C183" s="140">
        <v>3.2889343119619795E-2</v>
      </c>
      <c r="D183" s="10">
        <v>-2.8704752511696773E-5</v>
      </c>
      <c r="E183" s="137"/>
      <c r="F183" s="17">
        <v>-3.4974007406664421E-5</v>
      </c>
      <c r="G183" s="139"/>
    </row>
    <row r="184" spans="2:7" x14ac:dyDescent="0.3">
      <c r="B184" s="5">
        <f t="shared" si="2"/>
        <v>174</v>
      </c>
      <c r="C184" s="140">
        <v>3.2137085646948844E-2</v>
      </c>
      <c r="D184" s="10">
        <v>-2.8524615991725091E-3</v>
      </c>
      <c r="E184" s="137"/>
      <c r="F184" s="17">
        <v>-3.4746514174342274E-3</v>
      </c>
      <c r="G184" s="139"/>
    </row>
    <row r="185" spans="2:7" x14ac:dyDescent="0.3">
      <c r="B185" s="5">
        <f t="shared" si="2"/>
        <v>175</v>
      </c>
      <c r="C185" s="140">
        <v>3.3202950359151086E-2</v>
      </c>
      <c r="D185" s="10">
        <v>4.1255165505824339E-3</v>
      </c>
      <c r="E185" s="137"/>
      <c r="F185" s="17">
        <v>4.9104473601471405E-3</v>
      </c>
      <c r="G185" s="139"/>
    </row>
    <row r="186" spans="2:7" x14ac:dyDescent="0.3">
      <c r="B186" s="5">
        <f t="shared" si="2"/>
        <v>176</v>
      </c>
      <c r="C186" s="140">
        <v>3.2919628639891792E-2</v>
      </c>
      <c r="D186" s="10">
        <v>-1.0621480928368014E-3</v>
      </c>
      <c r="E186" s="137"/>
      <c r="F186" s="17">
        <v>-1.3061648296491583E-3</v>
      </c>
      <c r="G186" s="139"/>
    </row>
    <row r="187" spans="2:7" x14ac:dyDescent="0.3">
      <c r="B187" s="5">
        <f t="shared" si="2"/>
        <v>177</v>
      </c>
      <c r="C187" s="140">
        <v>3.2874176899498363E-2</v>
      </c>
      <c r="D187" s="10">
        <v>-1.7188004853880596E-4</v>
      </c>
      <c r="E187" s="137"/>
      <c r="F187" s="17">
        <v>-2.0956397661126504E-4</v>
      </c>
      <c r="G187" s="139"/>
    </row>
    <row r="188" spans="2:7" x14ac:dyDescent="0.3">
      <c r="B188" s="5">
        <f t="shared" si="2"/>
        <v>178</v>
      </c>
      <c r="C188" s="140">
        <v>3.1799265099919628E-2</v>
      </c>
      <c r="D188" s="10">
        <v>-4.0811584363566588E-3</v>
      </c>
      <c r="E188" s="137"/>
      <c r="F188" s="17">
        <v>-4.9690638663581156E-3</v>
      </c>
      <c r="G188" s="139"/>
    </row>
    <row r="189" spans="2:7" x14ac:dyDescent="0.3">
      <c r="B189" s="5">
        <f t="shared" si="2"/>
        <v>179</v>
      </c>
      <c r="C189" s="140">
        <v>3.0397592806832574E-2</v>
      </c>
      <c r="D189" s="10">
        <v>-5.5204863583684588E-3</v>
      </c>
      <c r="E189" s="137"/>
      <c r="F189" s="17">
        <v>-6.5017558959351261E-3</v>
      </c>
      <c r="G189" s="139"/>
    </row>
    <row r="190" spans="2:7" x14ac:dyDescent="0.3">
      <c r="B190" s="5">
        <f t="shared" si="2"/>
        <v>180</v>
      </c>
      <c r="C190" s="140">
        <v>3.0908654582827853E-2</v>
      </c>
      <c r="D190" s="10">
        <v>2.1030104587070582E-3</v>
      </c>
      <c r="E190" s="137"/>
      <c r="F190" s="17">
        <v>2.3676465034180418E-3</v>
      </c>
      <c r="G190" s="139"/>
    </row>
    <row r="191" spans="2:7" x14ac:dyDescent="0.3">
      <c r="B191" s="5">
        <f t="shared" si="2"/>
        <v>181</v>
      </c>
      <c r="C191" s="140">
        <v>3.0386641170638738E-2</v>
      </c>
      <c r="D191" s="10">
        <v>-2.1152469893153422E-3</v>
      </c>
      <c r="E191" s="137"/>
      <c r="F191" s="17">
        <v>-2.4214606870412779E-3</v>
      </c>
      <c r="G191" s="139"/>
    </row>
    <row r="192" spans="2:7" x14ac:dyDescent="0.3">
      <c r="B192" s="5">
        <f t="shared" si="2"/>
        <v>182</v>
      </c>
      <c r="C192" s="140">
        <v>3.2729491075773005E-2</v>
      </c>
      <c r="D192" s="10">
        <v>9.6016184749700157E-3</v>
      </c>
      <c r="E192" s="137"/>
      <c r="F192" s="17">
        <v>1.0805960565047752E-2</v>
      </c>
      <c r="G192" s="139"/>
    </row>
    <row r="193" spans="2:7" x14ac:dyDescent="0.3">
      <c r="B193" s="5">
        <f t="shared" si="2"/>
        <v>183</v>
      </c>
      <c r="C193" s="140">
        <v>3.271194184416619E-2</v>
      </c>
      <c r="D193" s="10">
        <v>-6.6775948246610136E-5</v>
      </c>
      <c r="E193" s="137"/>
      <c r="F193" s="17">
        <v>-8.0946029711623414E-5</v>
      </c>
      <c r="G193" s="139"/>
    </row>
    <row r="194" spans="2:7" x14ac:dyDescent="0.3">
      <c r="B194" s="5">
        <f t="shared" si="2"/>
        <v>184</v>
      </c>
      <c r="C194" s="140">
        <v>3.2121869584413473E-2</v>
      </c>
      <c r="D194" s="10">
        <v>-2.2496939835037278E-3</v>
      </c>
      <c r="E194" s="137"/>
      <c r="F194" s="17">
        <v>-2.7256243983535028E-3</v>
      </c>
      <c r="G194" s="139"/>
    </row>
    <row r="195" spans="2:7" x14ac:dyDescent="0.3">
      <c r="B195" s="5">
        <f t="shared" si="2"/>
        <v>185</v>
      </c>
      <c r="C195" s="140">
        <v>3.1371586260329522E-2</v>
      </c>
      <c r="D195" s="10">
        <v>-2.9183818872425974E-3</v>
      </c>
      <c r="E195" s="137"/>
      <c r="F195" s="17">
        <v>-3.4719956436859638E-3</v>
      </c>
      <c r="G195" s="139"/>
    </row>
    <row r="196" spans="2:7" x14ac:dyDescent="0.3">
      <c r="B196" s="5">
        <f t="shared" si="2"/>
        <v>186</v>
      </c>
      <c r="C196" s="140">
        <v>3.2007871390225609E-2</v>
      </c>
      <c r="D196" s="10">
        <v>2.5302319491073821E-3</v>
      </c>
      <c r="E196" s="137"/>
      <c r="F196" s="17">
        <v>2.939903327780134E-3</v>
      </c>
      <c r="G196" s="139"/>
    </row>
    <row r="197" spans="2:7" x14ac:dyDescent="0.3">
      <c r="B197" s="5">
        <f t="shared" si="2"/>
        <v>187</v>
      </c>
      <c r="C197" s="140">
        <v>3.2576764314341727E-2</v>
      </c>
      <c r="D197" s="10">
        <v>2.2142044824481747E-3</v>
      </c>
      <c r="E197" s="137"/>
      <c r="F197" s="17">
        <v>2.6248878631800923E-3</v>
      </c>
      <c r="G197" s="139"/>
    </row>
    <row r="198" spans="2:7" x14ac:dyDescent="0.3">
      <c r="B198" s="5">
        <f t="shared" si="2"/>
        <v>188</v>
      </c>
      <c r="C198" s="140">
        <v>3.2550688464051424E-2</v>
      </c>
      <c r="D198" s="10">
        <v>-9.9724545025361075E-5</v>
      </c>
      <c r="E198" s="137"/>
      <c r="F198" s="17">
        <v>-1.203223333202218E-4</v>
      </c>
      <c r="G198" s="139"/>
    </row>
    <row r="199" spans="2:7" x14ac:dyDescent="0.3">
      <c r="B199" s="5">
        <f t="shared" si="2"/>
        <v>189</v>
      </c>
      <c r="C199" s="140">
        <v>3.2600878002780852E-2</v>
      </c>
      <c r="D199" s="10">
        <v>1.9207530975608763E-4</v>
      </c>
      <c r="E199" s="137"/>
      <c r="F199" s="17">
        <v>2.3156235442618189E-4</v>
      </c>
      <c r="G199" s="139"/>
    </row>
    <row r="200" spans="2:7" x14ac:dyDescent="0.3">
      <c r="B200" s="5">
        <f t="shared" si="2"/>
        <v>190</v>
      </c>
      <c r="C200" s="140">
        <v>3.1679528481754586E-2</v>
      </c>
      <c r="D200" s="10">
        <v>-3.5284762267886582E-3</v>
      </c>
      <c r="E200" s="137"/>
      <c r="F200" s="17">
        <v>-4.2604230742684943E-3</v>
      </c>
      <c r="G200" s="139"/>
    </row>
    <row r="201" spans="2:7" x14ac:dyDescent="0.3">
      <c r="B201" s="5">
        <f t="shared" si="2"/>
        <v>191</v>
      </c>
      <c r="C201" s="140">
        <v>3.2674338988245046E-2</v>
      </c>
      <c r="D201" s="10">
        <v>3.9111329585655328E-3</v>
      </c>
      <c r="E201" s="137"/>
      <c r="F201" s="17">
        <v>4.5889943687705817E-3</v>
      </c>
      <c r="G201" s="139"/>
    </row>
    <row r="202" spans="2:7" x14ac:dyDescent="0.3">
      <c r="B202" s="5">
        <f t="shared" si="2"/>
        <v>192</v>
      </c>
      <c r="C202" s="140">
        <v>2.9778843880396175E-2</v>
      </c>
      <c r="D202" s="10">
        <v>-1.1115241955243738E-2</v>
      </c>
      <c r="E202" s="137"/>
      <c r="F202" s="17">
        <v>-1.3451229021555461E-2</v>
      </c>
      <c r="G202" s="139"/>
    </row>
    <row r="203" spans="2:7" x14ac:dyDescent="0.3">
      <c r="B203" s="5">
        <f t="shared" si="2"/>
        <v>193</v>
      </c>
      <c r="C203" s="140">
        <v>2.9471533703019089E-2</v>
      </c>
      <c r="D203" s="10">
        <v>-1.2953807224434541E-3</v>
      </c>
      <c r="E203" s="137"/>
      <c r="F203" s="17">
        <v>-1.4287014925673421E-3</v>
      </c>
      <c r="G203" s="139"/>
    </row>
    <row r="204" spans="2:7" x14ac:dyDescent="0.3">
      <c r="B204" s="5">
        <f t="shared" ref="B204:B260" si="3">B203+1</f>
        <v>194</v>
      </c>
      <c r="C204" s="140">
        <v>3.067502017109848E-2</v>
      </c>
      <c r="D204" s="10">
        <v>5.1108467523824155E-3</v>
      </c>
      <c r="E204" s="137"/>
      <c r="F204" s="17">
        <v>5.5786849005112684E-3</v>
      </c>
      <c r="G204" s="139"/>
    </row>
    <row r="205" spans="2:7" x14ac:dyDescent="0.3">
      <c r="B205" s="5">
        <f t="shared" si="3"/>
        <v>195</v>
      </c>
      <c r="C205" s="140">
        <v>3.0048621459174505E-2</v>
      </c>
      <c r="D205" s="10">
        <v>-2.5596659211876266E-3</v>
      </c>
      <c r="E205" s="137"/>
      <c r="F205" s="17">
        <v>-2.9080668060631077E-3</v>
      </c>
      <c r="G205" s="139"/>
    </row>
    <row r="206" spans="2:7" x14ac:dyDescent="0.3">
      <c r="B206" s="5">
        <f t="shared" si="3"/>
        <v>196</v>
      </c>
      <c r="C206" s="140">
        <v>3.1783002313484895E-2</v>
      </c>
      <c r="D206" s="10">
        <v>7.2044796695788053E-3</v>
      </c>
      <c r="E206" s="137"/>
      <c r="F206" s="17">
        <v>8.0179512000552594E-3</v>
      </c>
      <c r="G206" s="139"/>
    </row>
    <row r="207" spans="2:7" x14ac:dyDescent="0.3">
      <c r="B207" s="5">
        <f t="shared" si="3"/>
        <v>197</v>
      </c>
      <c r="C207" s="140">
        <v>3.0973048668146756E-2</v>
      </c>
      <c r="D207" s="10">
        <v>-3.187163606094839E-3</v>
      </c>
      <c r="E207" s="137"/>
      <c r="F207" s="17">
        <v>-3.7517640098506271E-3</v>
      </c>
      <c r="G207" s="139"/>
    </row>
    <row r="208" spans="2:7" x14ac:dyDescent="0.3">
      <c r="B208" s="5">
        <f t="shared" si="3"/>
        <v>198</v>
      </c>
      <c r="C208" s="140">
        <v>3.1354402690497454E-2</v>
      </c>
      <c r="D208" s="10">
        <v>1.5384386704249029E-3</v>
      </c>
      <c r="E208" s="137"/>
      <c r="F208" s="17">
        <v>1.7648198448899858E-3</v>
      </c>
      <c r="G208" s="139"/>
    </row>
    <row r="209" spans="2:7" x14ac:dyDescent="0.3">
      <c r="B209" s="5">
        <f t="shared" si="3"/>
        <v>199</v>
      </c>
      <c r="C209" s="140">
        <v>3.1564718041864247E-2</v>
      </c>
      <c r="D209" s="10">
        <v>8.3769493667246793E-4</v>
      </c>
      <c r="E209" s="137"/>
      <c r="F209" s="17">
        <v>9.7279349541553044E-4</v>
      </c>
      <c r="G209" s="139"/>
    </row>
    <row r="210" spans="2:7" x14ac:dyDescent="0.3">
      <c r="B210" s="5">
        <f t="shared" si="3"/>
        <v>200</v>
      </c>
      <c r="C210" s="140">
        <v>2.9386286310312506E-2</v>
      </c>
      <c r="D210" s="10">
        <v>-8.6648419735902826E-3</v>
      </c>
      <c r="E210" s="137"/>
      <c r="F210" s="17">
        <v>-1.0129751621247692E-2</v>
      </c>
      <c r="G210" s="139"/>
    </row>
    <row r="211" spans="2:7" x14ac:dyDescent="0.3">
      <c r="B211" s="5">
        <f t="shared" si="3"/>
        <v>201</v>
      </c>
      <c r="C211" s="140">
        <v>2.9505580412863906E-2</v>
      </c>
      <c r="D211" s="10">
        <v>5.0952621157416016E-4</v>
      </c>
      <c r="E211" s="137"/>
      <c r="F211" s="17">
        <v>5.5455863466397396E-4</v>
      </c>
      <c r="G211" s="139"/>
    </row>
    <row r="212" spans="2:7" x14ac:dyDescent="0.3">
      <c r="B212" s="5">
        <f t="shared" si="3"/>
        <v>202</v>
      </c>
      <c r="C212" s="140">
        <v>2.9447005241041047E-2</v>
      </c>
      <c r="D212" s="10">
        <v>-2.4920899066388892E-4</v>
      </c>
      <c r="E212" s="137"/>
      <c r="F212" s="17">
        <v>-2.7233540420897072E-4</v>
      </c>
      <c r="G212" s="139"/>
    </row>
    <row r="213" spans="2:7" x14ac:dyDescent="0.3">
      <c r="B213" s="5">
        <f t="shared" si="3"/>
        <v>203</v>
      </c>
      <c r="C213" s="140">
        <v>2.803258960299158E-2</v>
      </c>
      <c r="D213" s="10">
        <v>-6.0504702308483036E-3</v>
      </c>
      <c r="E213" s="137"/>
      <c r="F213" s="17">
        <v>-6.5988232814278864E-3</v>
      </c>
      <c r="G213" s="139"/>
    </row>
    <row r="214" spans="2:7" x14ac:dyDescent="0.3">
      <c r="B214" s="5">
        <f t="shared" si="3"/>
        <v>204</v>
      </c>
      <c r="C214" s="140">
        <v>2.6933611856609488E-2</v>
      </c>
      <c r="D214" s="10">
        <v>-4.9515910956165988E-3</v>
      </c>
      <c r="E214" s="137"/>
      <c r="F214" s="17">
        <v>-5.1409600394536157E-3</v>
      </c>
      <c r="G214" s="139"/>
    </row>
    <row r="215" spans="2:7" x14ac:dyDescent="0.3">
      <c r="B215" s="5">
        <f t="shared" si="3"/>
        <v>205</v>
      </c>
      <c r="C215" s="140">
        <v>2.666460591348925E-2</v>
      </c>
      <c r="D215" s="10">
        <v>-1.262327142525943E-3</v>
      </c>
      <c r="E215" s="137"/>
      <c r="F215" s="17">
        <v>-1.2592233071428462E-3</v>
      </c>
      <c r="G215" s="139"/>
    </row>
    <row r="216" spans="2:7" x14ac:dyDescent="0.3">
      <c r="B216" s="5">
        <f t="shared" si="3"/>
        <v>206</v>
      </c>
      <c r="C216" s="140">
        <v>2.6775020944974477E-2</v>
      </c>
      <c r="D216" s="10">
        <v>5.2321533084281489E-4</v>
      </c>
      <c r="E216" s="137"/>
      <c r="F216" s="17">
        <v>5.1671594832665966E-4</v>
      </c>
      <c r="G216" s="139"/>
    </row>
    <row r="217" spans="2:7" x14ac:dyDescent="0.3">
      <c r="B217" s="5">
        <f t="shared" si="3"/>
        <v>207</v>
      </c>
      <c r="C217" s="140">
        <v>2.6596509938224513E-2</v>
      </c>
      <c r="D217" s="10">
        <v>-8.4277591696940745E-4</v>
      </c>
      <c r="E217" s="137"/>
      <c r="F217" s="17">
        <v>-8.3575343810281949E-4</v>
      </c>
      <c r="G217" s="139"/>
    </row>
    <row r="218" spans="2:7" x14ac:dyDescent="0.3">
      <c r="B218" s="5">
        <f t="shared" si="3"/>
        <v>208</v>
      </c>
      <c r="C218" s="140">
        <v>2.6674825763536188E-2</v>
      </c>
      <c r="D218" s="10">
        <v>3.7215055504721275E-4</v>
      </c>
      <c r="E218" s="137"/>
      <c r="F218" s="17">
        <v>3.6658910873439709E-4</v>
      </c>
      <c r="G218" s="139"/>
    </row>
    <row r="219" spans="2:7" x14ac:dyDescent="0.3">
      <c r="B219" s="5">
        <f t="shared" si="3"/>
        <v>209</v>
      </c>
      <c r="C219" s="140">
        <v>2.8162230420250997E-2</v>
      </c>
      <c r="D219" s="10">
        <v>7.0217166007296205E-3</v>
      </c>
      <c r="E219" s="137"/>
      <c r="F219" s="17">
        <v>6.9371506253848953E-3</v>
      </c>
      <c r="G219" s="139"/>
    </row>
    <row r="220" spans="2:7" x14ac:dyDescent="0.3">
      <c r="B220" s="5">
        <f t="shared" si="3"/>
        <v>210</v>
      </c>
      <c r="C220" s="140">
        <v>2.8277109345907433E-2</v>
      </c>
      <c r="D220" s="10">
        <v>5.1353171901724951E-4</v>
      </c>
      <c r="E220" s="137"/>
      <c r="F220" s="17">
        <v>5.3563698515077837E-4</v>
      </c>
      <c r="G220" s="139"/>
    </row>
    <row r="221" spans="2:7" x14ac:dyDescent="0.3">
      <c r="B221" s="5">
        <f t="shared" si="3"/>
        <v>211</v>
      </c>
      <c r="C221" s="140">
        <v>2.8254404095687514E-2</v>
      </c>
      <c r="D221" s="10">
        <v>-1.0109025876550949E-4</v>
      </c>
      <c r="E221" s="137"/>
      <c r="F221" s="17">
        <v>-1.0587186299698289E-4</v>
      </c>
      <c r="G221" s="139"/>
    </row>
    <row r="222" spans="2:7" x14ac:dyDescent="0.3">
      <c r="B222" s="5">
        <f t="shared" si="3"/>
        <v>212</v>
      </c>
      <c r="C222" s="140">
        <v>2.8072258577734668E-2</v>
      </c>
      <c r="D222" s="10">
        <v>-8.1197654852611868E-4</v>
      </c>
      <c r="E222" s="137"/>
      <c r="F222" s="17">
        <v>-8.4970050067698587E-4</v>
      </c>
      <c r="G222" s="139"/>
    </row>
    <row r="223" spans="2:7" x14ac:dyDescent="0.3">
      <c r="B223" s="5">
        <f t="shared" si="3"/>
        <v>213</v>
      </c>
      <c r="C223" s="140">
        <v>2.7451481556475043E-2</v>
      </c>
      <c r="D223" s="10">
        <v>-2.7895094598073024E-3</v>
      </c>
      <c r="E223" s="137"/>
      <c r="F223" s="17">
        <v>-2.9002900318795344E-3</v>
      </c>
      <c r="G223" s="139"/>
    </row>
    <row r="224" spans="2:7" x14ac:dyDescent="0.3">
      <c r="B224" s="5">
        <f t="shared" si="3"/>
        <v>214</v>
      </c>
      <c r="C224" s="140">
        <v>2.7019217936336697E-2</v>
      </c>
      <c r="D224" s="10">
        <v>-1.9884337924750573E-3</v>
      </c>
      <c r="E224" s="137"/>
      <c r="F224" s="17">
        <v>-2.0216834659407728E-3</v>
      </c>
      <c r="G224" s="139"/>
    </row>
    <row r="225" spans="2:7" x14ac:dyDescent="0.3">
      <c r="B225" s="5">
        <f t="shared" si="3"/>
        <v>215</v>
      </c>
      <c r="C225" s="140">
        <v>2.7578375511487938E-2</v>
      </c>
      <c r="D225" s="10">
        <v>2.6097348471133173E-3</v>
      </c>
      <c r="E225" s="137"/>
      <c r="F225" s="17">
        <v>2.6115923922298933E-3</v>
      </c>
      <c r="G225" s="139"/>
    </row>
    <row r="226" spans="2:7" x14ac:dyDescent="0.3">
      <c r="B226" s="5">
        <f t="shared" si="3"/>
        <v>216</v>
      </c>
      <c r="C226" s="140">
        <v>2.643976615917773E-2</v>
      </c>
      <c r="D226" s="10">
        <v>-5.2209486938805403E-3</v>
      </c>
      <c r="E226" s="137"/>
      <c r="F226" s="17">
        <v>-5.3327882817055597E-3</v>
      </c>
      <c r="G226" s="139"/>
    </row>
    <row r="227" spans="2:7" x14ac:dyDescent="0.3">
      <c r="B227" s="5">
        <f t="shared" si="3"/>
        <v>217</v>
      </c>
      <c r="C227" s="140">
        <v>2.7872969567639242E-2</v>
      </c>
      <c r="D227" s="10">
        <v>6.83081785462087E-3</v>
      </c>
      <c r="E227" s="137"/>
      <c r="F227" s="17">
        <v>6.6890824723004443E-3</v>
      </c>
      <c r="G227" s="139"/>
    </row>
    <row r="228" spans="2:7" x14ac:dyDescent="0.3">
      <c r="B228" s="5">
        <f t="shared" si="3"/>
        <v>218</v>
      </c>
      <c r="C228" s="140">
        <v>3.1461076859155036E-2</v>
      </c>
      <c r="D228" s="10">
        <v>1.6080709322633818E-2</v>
      </c>
      <c r="E228" s="137"/>
      <c r="F228" s="17">
        <v>1.660063413243797E-2</v>
      </c>
      <c r="G228" s="139"/>
    </row>
    <row r="229" spans="2:7" x14ac:dyDescent="0.3">
      <c r="B229" s="5">
        <f t="shared" si="3"/>
        <v>219</v>
      </c>
      <c r="C229" s="140">
        <v>3.404388723359187E-2</v>
      </c>
      <c r="D229" s="10">
        <v>1.019093926668606E-2</v>
      </c>
      <c r="E229" s="137"/>
      <c r="F229" s="17">
        <v>1.1874737908747832E-2</v>
      </c>
      <c r="G229" s="139"/>
    </row>
    <row r="230" spans="2:7" x14ac:dyDescent="0.3">
      <c r="B230" s="5">
        <f t="shared" si="3"/>
        <v>220</v>
      </c>
      <c r="C230" s="140">
        <v>3.4649839560090538E-2</v>
      </c>
      <c r="D230" s="10">
        <v>2.2062539792769963E-3</v>
      </c>
      <c r="E230" s="137"/>
      <c r="F230" s="17">
        <v>2.7818319140433027E-3</v>
      </c>
      <c r="G230" s="139"/>
    </row>
    <row r="231" spans="2:7" x14ac:dyDescent="0.3">
      <c r="B231" s="5">
        <f t="shared" si="3"/>
        <v>221</v>
      </c>
      <c r="C231" s="140">
        <v>3.4869862218534144E-2</v>
      </c>
      <c r="D231" s="10">
        <v>7.8666603859218218E-4</v>
      </c>
      <c r="E231" s="137"/>
      <c r="F231" s="17">
        <v>1.0095500749848435E-3</v>
      </c>
      <c r="G231" s="139"/>
    </row>
    <row r="232" spans="2:7" x14ac:dyDescent="0.3">
      <c r="B232" s="5">
        <f t="shared" si="3"/>
        <v>222</v>
      </c>
      <c r="C232" s="140">
        <v>3.615396823888805E-2</v>
      </c>
      <c r="D232" s="10">
        <v>4.5480152199942024E-3</v>
      </c>
      <c r="E232" s="137"/>
      <c r="F232" s="17">
        <v>5.8736542255182827E-3</v>
      </c>
      <c r="G232" s="139"/>
    </row>
    <row r="233" spans="2:7" x14ac:dyDescent="0.3">
      <c r="B233" s="5">
        <f t="shared" si="3"/>
        <v>223</v>
      </c>
      <c r="C233" s="140">
        <v>3.5521652481555956E-2</v>
      </c>
      <c r="D233" s="10">
        <v>-2.1632929107658796E-3</v>
      </c>
      <c r="E233" s="137"/>
      <c r="F233" s="17">
        <v>-2.8967267847126348E-3</v>
      </c>
      <c r="G233" s="139"/>
    </row>
    <row r="234" spans="2:7" x14ac:dyDescent="0.3">
      <c r="B234" s="5">
        <f t="shared" si="3"/>
        <v>224</v>
      </c>
      <c r="C234" s="140">
        <v>3.5309139462538351E-2</v>
      </c>
      <c r="D234" s="10">
        <v>-7.4037816401133943E-4</v>
      </c>
      <c r="E234" s="137"/>
      <c r="F234" s="17">
        <v>-9.7405392025716301E-4</v>
      </c>
      <c r="G234" s="139"/>
    </row>
    <row r="235" spans="2:7" x14ac:dyDescent="0.3">
      <c r="B235" s="5">
        <f t="shared" si="3"/>
        <v>225</v>
      </c>
      <c r="C235" s="140">
        <v>3.3579773564259958E-2</v>
      </c>
      <c r="D235" s="10">
        <v>-6.0867399299764802E-3</v>
      </c>
      <c r="E235" s="137"/>
      <c r="F235" s="17">
        <v>-7.9599092244348243E-3</v>
      </c>
      <c r="G235" s="139"/>
    </row>
    <row r="236" spans="2:7" x14ac:dyDescent="0.3">
      <c r="B236" s="5">
        <f t="shared" si="3"/>
        <v>226</v>
      </c>
      <c r="C236" s="140">
        <v>3.2794261549568077E-2</v>
      </c>
      <c r="D236" s="10">
        <v>-2.9126569736809224E-3</v>
      </c>
      <c r="E236" s="137"/>
      <c r="F236" s="17">
        <v>-3.6224578387617809E-3</v>
      </c>
      <c r="G236" s="139"/>
    </row>
    <row r="237" spans="2:7" x14ac:dyDescent="0.3">
      <c r="B237" s="5">
        <f t="shared" si="3"/>
        <v>227</v>
      </c>
      <c r="C237" s="140">
        <v>3.2579632242827519E-2</v>
      </c>
      <c r="D237" s="10">
        <v>-8.153275629852176E-4</v>
      </c>
      <c r="E237" s="137"/>
      <c r="F237" s="17">
        <v>-9.9029871663367745E-4</v>
      </c>
      <c r="G237" s="139"/>
    </row>
    <row r="238" spans="2:7" x14ac:dyDescent="0.3">
      <c r="B238" s="5">
        <f t="shared" si="3"/>
        <v>228</v>
      </c>
      <c r="C238" s="140">
        <v>3.2835269797925663E-2</v>
      </c>
      <c r="D238" s="10">
        <v>9.7689849830662244E-4</v>
      </c>
      <c r="E238" s="137"/>
      <c r="F238" s="17">
        <v>1.1787775486444602E-3</v>
      </c>
      <c r="G238" s="139"/>
    </row>
    <row r="239" spans="2:7" x14ac:dyDescent="0.3">
      <c r="B239" s="5">
        <f t="shared" si="3"/>
        <v>229</v>
      </c>
      <c r="C239" s="140">
        <v>3.3449950351710812E-2</v>
      </c>
      <c r="D239" s="10">
        <v>2.3271849093679372E-3</v>
      </c>
      <c r="E239" s="137"/>
      <c r="F239" s="17">
        <v>2.8301386803243548E-3</v>
      </c>
      <c r="G239" s="139"/>
    </row>
    <row r="240" spans="2:7" x14ac:dyDescent="0.3">
      <c r="B240" s="5">
        <f t="shared" si="3"/>
        <v>230</v>
      </c>
      <c r="C240" s="140">
        <v>3.3397330599020593E-2</v>
      </c>
      <c r="D240" s="10">
        <v>-1.9558289626485535E-4</v>
      </c>
      <c r="E240" s="137"/>
      <c r="F240" s="17">
        <v>-2.4230511739641372E-4</v>
      </c>
      <c r="G240" s="139"/>
    </row>
    <row r="241" spans="2:7" x14ac:dyDescent="0.3">
      <c r="B241" s="5">
        <f t="shared" si="3"/>
        <v>231</v>
      </c>
      <c r="C241" s="140">
        <v>3.2589128623561614E-2</v>
      </c>
      <c r="D241" s="10">
        <v>-3.0146651388978959E-3</v>
      </c>
      <c r="E241" s="137"/>
      <c r="F241" s="17">
        <v>-3.7289543810783542E-3</v>
      </c>
      <c r="G241" s="139"/>
    </row>
    <row r="242" spans="2:7" x14ac:dyDescent="0.3">
      <c r="B242" s="5">
        <f t="shared" si="3"/>
        <v>232</v>
      </c>
      <c r="C242" s="140">
        <v>3.3023952087765721E-2</v>
      </c>
      <c r="D242" s="10">
        <v>1.6603970290425627E-3</v>
      </c>
      <c r="E242" s="137"/>
      <c r="F242" s="17">
        <v>2.0041071239128745E-3</v>
      </c>
      <c r="G242" s="139"/>
    </row>
    <row r="243" spans="2:7" x14ac:dyDescent="0.3">
      <c r="B243" s="5">
        <f t="shared" si="3"/>
        <v>233</v>
      </c>
      <c r="C243" s="140">
        <v>3.2662032618756602E-2</v>
      </c>
      <c r="D243" s="10">
        <v>-1.3650131148069554E-3</v>
      </c>
      <c r="E243" s="137"/>
      <c r="F243" s="17">
        <v>-1.6695602852798818E-3</v>
      </c>
      <c r="G243" s="139"/>
    </row>
    <row r="244" spans="2:7" x14ac:dyDescent="0.3">
      <c r="B244" s="5">
        <f t="shared" si="3"/>
        <v>234</v>
      </c>
      <c r="C244" s="140">
        <v>3.2775225259232932E-2</v>
      </c>
      <c r="D244" s="10">
        <v>4.3152837537349843E-4</v>
      </c>
      <c r="E244" s="137"/>
      <c r="F244" s="17">
        <v>5.2202199527289265E-4</v>
      </c>
      <c r="G244" s="139"/>
    </row>
    <row r="245" spans="2:7" x14ac:dyDescent="0.3">
      <c r="B245" s="5">
        <f t="shared" si="3"/>
        <v>235</v>
      </c>
      <c r="C245" s="140">
        <v>3.3266937206493166E-2</v>
      </c>
      <c r="D245" s="10">
        <v>1.8658652030928745E-3</v>
      </c>
      <c r="E245" s="137"/>
      <c r="F245" s="17">
        <v>2.2649686049901288E-3</v>
      </c>
      <c r="G245" s="139"/>
    </row>
    <row r="246" spans="2:7" x14ac:dyDescent="0.3">
      <c r="B246" s="5">
        <f t="shared" si="3"/>
        <v>236</v>
      </c>
      <c r="C246" s="140">
        <v>3.3194130428256398E-2</v>
      </c>
      <c r="D246" s="10">
        <v>-2.7223944217633176E-4</v>
      </c>
      <c r="E246" s="137"/>
      <c r="F246" s="17">
        <v>-3.3542860844484098E-4</v>
      </c>
      <c r="G246" s="139"/>
    </row>
    <row r="247" spans="2:7" x14ac:dyDescent="0.3">
      <c r="B247" s="5">
        <f t="shared" si="3"/>
        <v>237</v>
      </c>
      <c r="C247" s="140">
        <v>3.3111407104921317E-2</v>
      </c>
      <c r="D247" s="10">
        <v>-3.1006022934173237E-4</v>
      </c>
      <c r="E247" s="137"/>
      <c r="F247" s="17">
        <v>-3.8119184049572799E-4</v>
      </c>
      <c r="G247" s="139"/>
    </row>
    <row r="248" spans="2:7" x14ac:dyDescent="0.3">
      <c r="B248" s="5">
        <f t="shared" si="3"/>
        <v>238</v>
      </c>
      <c r="C248" s="140">
        <v>3.3091752244021798E-2</v>
      </c>
      <c r="D248" s="10">
        <v>-7.3857138218467888E-5</v>
      </c>
      <c r="E248" s="137"/>
      <c r="F248" s="17">
        <v>-9.0574584116886442E-5</v>
      </c>
      <c r="G248" s="139"/>
    </row>
    <row r="249" spans="2:7" x14ac:dyDescent="0.3">
      <c r="B249" s="5">
        <f t="shared" si="3"/>
        <v>239</v>
      </c>
      <c r="C249" s="140">
        <v>3.3046462187478996E-2</v>
      </c>
      <c r="D249" s="10">
        <v>-1.7030643401064424E-4</v>
      </c>
      <c r="E249" s="137"/>
      <c r="F249" s="17">
        <v>-2.0873104888306993E-4</v>
      </c>
      <c r="G249" s="139"/>
    </row>
    <row r="250" spans="2:7" x14ac:dyDescent="0.3">
      <c r="B250" s="5">
        <f t="shared" si="3"/>
        <v>240</v>
      </c>
      <c r="C250" s="140">
        <v>3.1964967578532344E-2</v>
      </c>
      <c r="D250" s="10">
        <v>-4.0830976600996841E-3</v>
      </c>
      <c r="E250" s="137"/>
      <c r="F250" s="17">
        <v>-4.9974789789728928E-3</v>
      </c>
      <c r="G250" s="139"/>
    </row>
    <row r="251" spans="2:7" x14ac:dyDescent="0.3">
      <c r="B251" s="5">
        <f t="shared" si="3"/>
        <v>241</v>
      </c>
      <c r="C251" s="140">
        <v>3.1983702911954355E-2</v>
      </c>
      <c r="D251" s="10">
        <v>7.3123629501978184E-5</v>
      </c>
      <c r="E251" s="137"/>
      <c r="F251" s="17">
        <v>8.6570164676126528E-5</v>
      </c>
      <c r="G251" s="139"/>
    </row>
    <row r="252" spans="2:7" x14ac:dyDescent="0.3">
      <c r="B252" s="5">
        <f t="shared" si="3"/>
        <v>242</v>
      </c>
      <c r="C252" s="140">
        <v>3.1296925032632407E-2</v>
      </c>
      <c r="D252" s="10">
        <v>-2.6833921446202877E-3</v>
      </c>
      <c r="E252" s="137"/>
      <c r="F252" s="17">
        <v>-3.1786969314743464E-3</v>
      </c>
      <c r="G252" s="139"/>
    </row>
    <row r="253" spans="2:7" x14ac:dyDescent="0.3">
      <c r="B253" s="5">
        <f t="shared" si="3"/>
        <v>243</v>
      </c>
      <c r="C253" s="140">
        <v>3.1361391704876479E-2</v>
      </c>
      <c r="D253" s="10">
        <v>2.5737241892579988E-4</v>
      </c>
      <c r="E253" s="137"/>
      <c r="F253" s="17">
        <v>2.9833204816991923E-4</v>
      </c>
      <c r="G253" s="139"/>
    </row>
    <row r="254" spans="2:7" x14ac:dyDescent="0.3">
      <c r="B254" s="5">
        <f t="shared" si="3"/>
        <v>244</v>
      </c>
      <c r="C254" s="140">
        <v>3.108468092536569E-2</v>
      </c>
      <c r="D254" s="10">
        <v>-1.1031937512792805E-3</v>
      </c>
      <c r="E254" s="137"/>
      <c r="F254" s="17">
        <v>-1.2813959763052502E-3</v>
      </c>
      <c r="G254" s="139"/>
    </row>
    <row r="255" spans="2:7" x14ac:dyDescent="0.3">
      <c r="B255" s="5">
        <f t="shared" si="3"/>
        <v>245</v>
      </c>
      <c r="C255" s="140">
        <v>3.0688084225533822E-2</v>
      </c>
      <c r="D255" s="10">
        <v>-1.5967732381546261E-3</v>
      </c>
      <c r="E255" s="137"/>
      <c r="F255" s="17">
        <v>-1.8383402451185031E-3</v>
      </c>
      <c r="G255" s="139"/>
    </row>
    <row r="256" spans="2:7" x14ac:dyDescent="0.3">
      <c r="B256" s="5">
        <f t="shared" si="3"/>
        <v>246</v>
      </c>
      <c r="C256" s="140">
        <v>3.2178591966763523E-2</v>
      </c>
      <c r="D256" s="10">
        <v>6.056602846596728E-3</v>
      </c>
      <c r="E256" s="137"/>
      <c r="F256" s="17">
        <v>6.8839088250728904E-3</v>
      </c>
      <c r="G256" s="139"/>
    </row>
    <row r="257" spans="2:15" x14ac:dyDescent="0.3">
      <c r="B257" s="5">
        <f t="shared" si="3"/>
        <v>247</v>
      </c>
      <c r="C257" s="140">
        <v>3.1744809611788105E-2</v>
      </c>
      <c r="D257" s="10">
        <v>-1.6827822307352027E-3</v>
      </c>
      <c r="E257" s="137"/>
      <c r="F257" s="17">
        <v>-2.0055393619165945E-3</v>
      </c>
      <c r="G257" s="139"/>
    </row>
    <row r="258" spans="2:15" x14ac:dyDescent="0.3">
      <c r="B258" s="5">
        <f t="shared" si="3"/>
        <v>248</v>
      </c>
      <c r="C258" s="140">
        <v>3.1798990997288945E-2</v>
      </c>
      <c r="D258" s="10">
        <v>2.1303118440036694E-4</v>
      </c>
      <c r="E258" s="137"/>
      <c r="F258" s="17">
        <v>2.5046794037642873E-4</v>
      </c>
      <c r="G258" s="139"/>
    </row>
    <row r="259" spans="2:15" x14ac:dyDescent="0.3">
      <c r="B259" s="5">
        <f t="shared" si="3"/>
        <v>249</v>
      </c>
      <c r="C259" s="140">
        <v>3.1638075585751463E-2</v>
      </c>
      <c r="D259" s="10">
        <v>-6.3185903289284429E-4</v>
      </c>
      <c r="E259" s="137"/>
      <c r="F259" s="17">
        <v>-7.4416591475981941E-4</v>
      </c>
      <c r="G259" s="139"/>
    </row>
    <row r="260" spans="2:15" x14ac:dyDescent="0.3">
      <c r="B260" s="5">
        <f t="shared" si="3"/>
        <v>250</v>
      </c>
      <c r="C260" s="140">
        <v>3.2211012757964667E-2</v>
      </c>
      <c r="D260" s="10">
        <v>2.2580175980832563E-3</v>
      </c>
      <c r="E260" s="137"/>
      <c r="F260" s="17">
        <v>2.64590116452277E-3</v>
      </c>
      <c r="G260" s="139"/>
    </row>
    <row r="261" spans="2:15" x14ac:dyDescent="0.3">
      <c r="B261" s="5"/>
      <c r="C261" s="140"/>
      <c r="D261" s="10"/>
      <c r="E261" s="137"/>
      <c r="F261" s="17"/>
      <c r="G261" s="139"/>
    </row>
    <row r="262" spans="2:15" x14ac:dyDescent="0.3">
      <c r="B262" s="5">
        <v>250</v>
      </c>
      <c r="C262" s="140">
        <v>5.212E-2</v>
      </c>
      <c r="D262" s="10"/>
      <c r="E262" s="137"/>
      <c r="F262" s="17"/>
      <c r="G262" s="139"/>
    </row>
    <row r="263" spans="2:15" x14ac:dyDescent="0.3">
      <c r="B263" s="5">
        <f>B260+1</f>
        <v>251</v>
      </c>
      <c r="C263" s="140">
        <v>5.1299999999999998E-2</v>
      </c>
      <c r="D263" s="10">
        <f t="array" ref="D263:D4012">TRANSPOSE(CalcMTMVector(C262:C4012,ReturnsType,5,IR1Now))</f>
        <v>-1.8734186741248169E-3</v>
      </c>
      <c r="E263" s="137" t="str">
        <f t="array" aca="1" ref="E263:E4012" ca="1">TRANSPOSE(CalcIMSeries(D263:D4012,ConfLevel,metric,DataWindow,OFFSET($D$11,0,0,StressPeriod,1)))</f>
        <v/>
      </c>
      <c r="F263" s="17">
        <f t="array" ref="F263:F4012">TRANSPOSE(CalcMTMVector(C262:C4012,ReturnsType2,5,IR1Now))</f>
        <v>-3.6163918998291019E-3</v>
      </c>
      <c r="G263" s="139" t="str">
        <f t="array" aca="1" ref="G263:G4012" ca="1">TRANSPOSE(CalcIMSeries(F263:F4012,ConfLevel2,metric2,DataWindow2,OFFSET($D$11,0,0,StressPeriod2,1)))</f>
        <v/>
      </c>
      <c r="I263" s="30"/>
      <c r="K263" s="31"/>
      <c r="N263" s="32"/>
      <c r="O263" s="32"/>
    </row>
    <row r="264" spans="2:15" x14ac:dyDescent="0.3">
      <c r="B264" s="5">
        <f t="shared" ref="B264:B269" si="4">B263+1</f>
        <v>252</v>
      </c>
      <c r="C264" s="140">
        <v>5.2400000000000002E-2</v>
      </c>
      <c r="D264" s="10">
        <v>2.5465837075298163E-3</v>
      </c>
      <c r="E264" s="137" t="str">
        <f ca="1"/>
        <v/>
      </c>
      <c r="F264" s="17">
        <v>4.8385090443066299E-3</v>
      </c>
      <c r="G264" s="11" t="str">
        <f ca="1"/>
        <v/>
      </c>
      <c r="I264" s="30"/>
      <c r="K264" s="31"/>
    </row>
    <row r="265" spans="2:15" x14ac:dyDescent="0.3">
      <c r="B265" s="5">
        <f t="shared" si="4"/>
        <v>253</v>
      </c>
      <c r="C265" s="140">
        <v>5.2400000000000002E-2</v>
      </c>
      <c r="D265" s="10">
        <v>0</v>
      </c>
      <c r="E265" s="137" t="str">
        <f ca="1"/>
        <v/>
      </c>
      <c r="F265" s="17">
        <v>0</v>
      </c>
      <c r="G265" s="11" t="str">
        <f ca="1"/>
        <v/>
      </c>
      <c r="I265" s="30"/>
      <c r="K265" s="31"/>
    </row>
    <row r="266" spans="2:15" x14ac:dyDescent="0.3">
      <c r="B266" s="5">
        <f t="shared" si="4"/>
        <v>254</v>
      </c>
      <c r="C266" s="140">
        <v>5.21E-2</v>
      </c>
      <c r="D266" s="10">
        <v>-6.8043110480212662E-4</v>
      </c>
      <c r="E266" s="137" t="str">
        <f ca="1"/>
        <v/>
      </c>
      <c r="F266" s="17">
        <v>-1.3205403663567182E-3</v>
      </c>
      <c r="G266" s="11" t="str">
        <f ca="1"/>
        <v/>
      </c>
      <c r="I266" s="30"/>
      <c r="K266" s="31"/>
    </row>
    <row r="267" spans="2:15" x14ac:dyDescent="0.3">
      <c r="B267" s="5">
        <f t="shared" si="4"/>
        <v>255</v>
      </c>
      <c r="C267" s="140">
        <v>5.21E-2</v>
      </c>
      <c r="D267" s="10">
        <v>0</v>
      </c>
      <c r="E267" s="137" t="str">
        <f ca="1"/>
        <v/>
      </c>
      <c r="F267" s="17">
        <v>0</v>
      </c>
      <c r="G267" s="11" t="str">
        <f ca="1"/>
        <v/>
      </c>
      <c r="I267" s="30"/>
      <c r="K267" s="31"/>
    </row>
    <row r="268" spans="2:15" x14ac:dyDescent="0.3">
      <c r="B268" s="5">
        <f t="shared" si="4"/>
        <v>256</v>
      </c>
      <c r="C268" s="140">
        <v>5.2400000000000002E-2</v>
      </c>
      <c r="D268" s="10">
        <v>6.838583712944189E-4</v>
      </c>
      <c r="E268" s="137" t="str">
        <f ca="1"/>
        <v/>
      </c>
      <c r="F268" s="17">
        <v>1.3195933757199929E-3</v>
      </c>
      <c r="G268" s="11" t="str">
        <f ca="1"/>
        <v/>
      </c>
      <c r="I268" s="30"/>
      <c r="K268" s="31"/>
    </row>
    <row r="269" spans="2:15" x14ac:dyDescent="0.3">
      <c r="B269" s="5">
        <f t="shared" si="4"/>
        <v>257</v>
      </c>
      <c r="C269" s="140">
        <v>5.1900000000000002E-2</v>
      </c>
      <c r="D269" s="10">
        <v>-1.1345944535444122E-3</v>
      </c>
      <c r="E269" s="137" t="str">
        <f ca="1"/>
        <v/>
      </c>
      <c r="F269" s="17">
        <v>-2.2019536802121227E-3</v>
      </c>
      <c r="G269" s="11" t="str">
        <f ca="1"/>
        <v/>
      </c>
      <c r="I269" s="30"/>
      <c r="K269" s="31"/>
    </row>
    <row r="270" spans="2:15" x14ac:dyDescent="0.3">
      <c r="B270" s="5">
        <f t="shared" ref="B270:B333" si="5">B269+1</f>
        <v>258</v>
      </c>
      <c r="C270" s="140">
        <v>5.3499999999999999E-2</v>
      </c>
      <c r="D270" s="10">
        <v>3.6516873632232642E-3</v>
      </c>
      <c r="E270" s="137" t="str">
        <f ca="1"/>
        <v/>
      </c>
      <c r="F270" s="17">
        <v>7.0193545981958542E-3</v>
      </c>
      <c r="G270" s="11" t="str">
        <f ca="1"/>
        <v/>
      </c>
      <c r="I270" s="30"/>
      <c r="K270" s="31"/>
    </row>
    <row r="271" spans="2:15" x14ac:dyDescent="0.3">
      <c r="B271" s="5">
        <f t="shared" si="5"/>
        <v>259</v>
      </c>
      <c r="C271" s="140">
        <v>5.3600000000000002E-2</v>
      </c>
      <c r="D271" s="10">
        <v>2.2135199854312837E-4</v>
      </c>
      <c r="E271" s="137" t="str">
        <f ca="1"/>
        <v/>
      </c>
      <c r="F271" s="17">
        <v>4.38604886002132E-4</v>
      </c>
      <c r="G271" s="11" t="str">
        <f ca="1"/>
        <v/>
      </c>
      <c r="I271" s="30"/>
      <c r="K271" s="31"/>
    </row>
    <row r="272" spans="2:15" x14ac:dyDescent="0.3">
      <c r="B272" s="5">
        <f t="shared" si="5"/>
        <v>260</v>
      </c>
      <c r="C272" s="140">
        <v>5.4100000000000002E-2</v>
      </c>
      <c r="D272" s="10">
        <v>1.1033769519032657E-3</v>
      </c>
      <c r="E272" s="137" t="str">
        <f ca="1"/>
        <v/>
      </c>
      <c r="F272" s="17">
        <v>2.1904075785931648E-3</v>
      </c>
      <c r="G272" s="11" t="str">
        <f ca="1"/>
        <v/>
      </c>
      <c r="I272" s="30"/>
      <c r="K272" s="31"/>
    </row>
    <row r="273" spans="2:11" x14ac:dyDescent="0.3">
      <c r="B273" s="5">
        <f t="shared" si="5"/>
        <v>261</v>
      </c>
      <c r="C273" s="140">
        <v>5.3899999999999997E-2</v>
      </c>
      <c r="D273" s="10">
        <v>-4.3748061227208884E-4</v>
      </c>
      <c r="E273" s="137" t="str">
        <f ca="1"/>
        <v/>
      </c>
      <c r="F273" s="17">
        <v>-8.7658152310813588E-4</v>
      </c>
      <c r="G273" s="11" t="str">
        <f ca="1"/>
        <v/>
      </c>
      <c r="I273" s="30"/>
      <c r="K273" s="31"/>
    </row>
    <row r="274" spans="2:11" x14ac:dyDescent="0.3">
      <c r="B274" s="5">
        <f t="shared" si="5"/>
        <v>262</v>
      </c>
      <c r="C274" s="140">
        <v>5.4900000000000004E-2</v>
      </c>
      <c r="D274" s="10">
        <v>2.1902855538588027E-3</v>
      </c>
      <c r="E274" s="137" t="str">
        <f ca="1"/>
        <v/>
      </c>
      <c r="F274" s="17">
        <v>4.3724589389996195E-3</v>
      </c>
      <c r="G274" s="11" t="str">
        <f ca="1"/>
        <v/>
      </c>
      <c r="I274" s="30"/>
      <c r="K274" s="31"/>
    </row>
    <row r="275" spans="2:11" x14ac:dyDescent="0.3">
      <c r="B275" s="5">
        <f t="shared" si="5"/>
        <v>263</v>
      </c>
      <c r="C275" s="140">
        <v>5.5300000000000002E-2</v>
      </c>
      <c r="D275" s="10">
        <v>8.5933553802505791E-4</v>
      </c>
      <c r="E275" s="137" t="str">
        <f ca="1"/>
        <v/>
      </c>
      <c r="F275" s="17">
        <v>1.7473155939842894E-3</v>
      </c>
      <c r="G275" s="11" t="str">
        <f ca="1"/>
        <v/>
      </c>
      <c r="I275" s="30"/>
      <c r="K275" s="31"/>
    </row>
    <row r="276" spans="2:11" x14ac:dyDescent="0.3">
      <c r="B276" s="5">
        <f t="shared" si="5"/>
        <v>264</v>
      </c>
      <c r="C276" s="140">
        <v>5.5099999999999996E-2</v>
      </c>
      <c r="D276" s="10">
        <v>-4.2676339474575749E-4</v>
      </c>
      <c r="E276" s="137" t="str">
        <f ca="1"/>
        <v/>
      </c>
      <c r="F276" s="17">
        <v>-8.7407465664594527E-4</v>
      </c>
      <c r="G276" s="11" t="str">
        <f ca="1"/>
        <v/>
      </c>
      <c r="I276" s="30"/>
      <c r="K276" s="31"/>
    </row>
    <row r="277" spans="2:11" x14ac:dyDescent="0.3">
      <c r="B277" s="5">
        <f t="shared" si="5"/>
        <v>265</v>
      </c>
      <c r="C277" s="140">
        <v>5.57E-2</v>
      </c>
      <c r="D277" s="10">
        <v>1.2831001125590306E-3</v>
      </c>
      <c r="E277" s="137" t="str">
        <f ca="1"/>
        <v/>
      </c>
      <c r="F277" s="17">
        <v>2.6184746741482441E-3</v>
      </c>
      <c r="G277" s="11" t="str">
        <f ca="1"/>
        <v/>
      </c>
      <c r="I277" s="30"/>
      <c r="K277" s="31"/>
    </row>
    <row r="278" spans="2:11" x14ac:dyDescent="0.3">
      <c r="B278" s="5">
        <f t="shared" si="5"/>
        <v>266</v>
      </c>
      <c r="C278" s="140">
        <v>5.5599999999999997E-2</v>
      </c>
      <c r="D278" s="10">
        <v>-2.1159687105618778E-4</v>
      </c>
      <c r="E278" s="137" t="str">
        <f ca="1"/>
        <v/>
      </c>
      <c r="F278" s="17">
        <v>-4.3651650806775439E-4</v>
      </c>
      <c r="G278" s="11" t="str">
        <f ca="1"/>
        <v/>
      </c>
      <c r="I278" s="30"/>
      <c r="K278" s="31"/>
    </row>
    <row r="279" spans="2:11" x14ac:dyDescent="0.3">
      <c r="B279" s="5">
        <f t="shared" si="5"/>
        <v>267</v>
      </c>
      <c r="C279" s="140">
        <v>5.3899999999999997E-2</v>
      </c>
      <c r="D279" s="10">
        <v>-3.6182636610307853E-3</v>
      </c>
      <c r="E279" s="137" t="str">
        <f ca="1"/>
        <v/>
      </c>
      <c r="F279" s="17">
        <v>-7.4509429464189427E-3</v>
      </c>
      <c r="G279" s="11" t="str">
        <f ca="1"/>
        <v/>
      </c>
      <c r="I279" s="30"/>
      <c r="K279" s="31"/>
    </row>
    <row r="280" spans="2:11" x14ac:dyDescent="0.3">
      <c r="B280" s="5">
        <f t="shared" si="5"/>
        <v>268</v>
      </c>
      <c r="C280" s="140">
        <v>5.5999999999999994E-2</v>
      </c>
      <c r="D280" s="10">
        <v>4.5875503112444782E-3</v>
      </c>
      <c r="E280" s="137" t="str">
        <f ca="1"/>
        <v/>
      </c>
      <c r="F280" s="17">
        <v>9.158109695410286E-3</v>
      </c>
      <c r="G280" s="11" t="str">
        <f ca="1"/>
        <v/>
      </c>
      <c r="I280" s="30"/>
      <c r="K280" s="31"/>
    </row>
    <row r="281" spans="2:11" x14ac:dyDescent="0.3">
      <c r="B281" s="5">
        <f t="shared" si="5"/>
        <v>269</v>
      </c>
      <c r="C281" s="140">
        <v>5.6500000000000002E-2</v>
      </c>
      <c r="D281" s="10">
        <v>1.0500617362671431E-3</v>
      </c>
      <c r="E281" s="137" t="str">
        <f ca="1"/>
        <v/>
      </c>
      <c r="F281" s="17">
        <v>2.1779058233688748E-3</v>
      </c>
      <c r="G281" s="11" t="str">
        <f ca="1"/>
        <v/>
      </c>
      <c r="I281" s="30"/>
      <c r="K281" s="31"/>
    </row>
    <row r="282" spans="2:11" x14ac:dyDescent="0.3">
      <c r="B282" s="5">
        <f t="shared" si="5"/>
        <v>270</v>
      </c>
      <c r="C282" s="140">
        <v>5.6600000000000004E-2</v>
      </c>
      <c r="D282" s="10">
        <v>2.0810424740571874E-4</v>
      </c>
      <c r="E282" s="137" t="str">
        <f ca="1"/>
        <v/>
      </c>
      <c r="F282" s="17">
        <v>4.3547740660828597E-4</v>
      </c>
      <c r="G282" s="11" t="str">
        <f ca="1"/>
        <v/>
      </c>
      <c r="I282" s="30"/>
      <c r="K282" s="31"/>
    </row>
    <row r="283" spans="2:11" x14ac:dyDescent="0.3">
      <c r="B283" s="5">
        <f t="shared" si="5"/>
        <v>271</v>
      </c>
      <c r="C283" s="140">
        <v>5.5899999999999998E-2</v>
      </c>
      <c r="D283" s="10">
        <v>-1.4565836723494591E-3</v>
      </c>
      <c r="E283" s="137" t="str">
        <f ca="1"/>
        <v/>
      </c>
      <c r="F283" s="17">
        <v>-3.0534309575918337E-3</v>
      </c>
      <c r="G283" s="11" t="str">
        <f ca="1"/>
        <v/>
      </c>
      <c r="I283" s="30"/>
      <c r="K283" s="31"/>
    </row>
    <row r="284" spans="2:11" x14ac:dyDescent="0.3">
      <c r="B284" s="5">
        <f t="shared" si="5"/>
        <v>272</v>
      </c>
      <c r="C284" s="140">
        <v>5.5800000000000002E-2</v>
      </c>
      <c r="D284" s="10">
        <v>-2.1073930704449694E-4</v>
      </c>
      <c r="E284" s="137" t="str">
        <f ca="1"/>
        <v/>
      </c>
      <c r="F284" s="17">
        <v>-4.3630841717731667E-4</v>
      </c>
      <c r="G284" s="11" t="str">
        <f ca="1"/>
        <v/>
      </c>
      <c r="I284" s="30"/>
      <c r="K284" s="31"/>
    </row>
    <row r="285" spans="2:11" x14ac:dyDescent="0.3">
      <c r="B285" s="5">
        <f t="shared" si="5"/>
        <v>273</v>
      </c>
      <c r="C285" s="140">
        <v>5.5199999999999999E-2</v>
      </c>
      <c r="D285" s="10">
        <v>-1.2685154412978312E-3</v>
      </c>
      <c r="E285" s="137" t="str">
        <f ca="1"/>
        <v/>
      </c>
      <c r="F285" s="17">
        <v>-2.6215985786821735E-3</v>
      </c>
      <c r="G285" s="11" t="str">
        <f ca="1"/>
        <v/>
      </c>
      <c r="I285" s="30"/>
      <c r="K285" s="31"/>
    </row>
    <row r="286" spans="2:11" x14ac:dyDescent="0.3">
      <c r="B286" s="5">
        <f t="shared" si="5"/>
        <v>274</v>
      </c>
      <c r="C286" s="140">
        <v>5.4900000000000004E-2</v>
      </c>
      <c r="D286" s="10">
        <v>-6.4161082257058113E-4</v>
      </c>
      <c r="E286" s="137" t="str">
        <f ca="1"/>
        <v/>
      </c>
      <c r="F286" s="17">
        <v>-1.3117376816998525E-3</v>
      </c>
      <c r="G286" s="11" t="str">
        <f ca="1"/>
        <v/>
      </c>
      <c r="I286" s="30"/>
      <c r="K286" s="31"/>
    </row>
    <row r="287" spans="2:11" x14ac:dyDescent="0.3">
      <c r="B287" s="5">
        <f t="shared" si="5"/>
        <v>275</v>
      </c>
      <c r="C287" s="140">
        <v>5.4800000000000001E-2</v>
      </c>
      <c r="D287" s="10">
        <v>-2.1509027588170672E-4</v>
      </c>
      <c r="E287" s="137" t="str">
        <f ca="1"/>
        <v/>
      </c>
      <c r="F287" s="17">
        <v>-4.3735022762614008E-4</v>
      </c>
      <c r="G287" s="11" t="str">
        <f ca="1"/>
        <v/>
      </c>
      <c r="I287" s="30"/>
      <c r="K287" s="31"/>
    </row>
    <row r="288" spans="2:11" x14ac:dyDescent="0.3">
      <c r="B288" s="5">
        <f t="shared" si="5"/>
        <v>276</v>
      </c>
      <c r="C288" s="140">
        <v>5.5399999999999998E-2</v>
      </c>
      <c r="D288" s="10">
        <v>1.2910475726665329E-3</v>
      </c>
      <c r="E288" s="137" t="str">
        <f ca="1"/>
        <v/>
      </c>
      <c r="F288" s="17">
        <v>2.6203484067453815E-3</v>
      </c>
      <c r="G288" s="11" t="str">
        <f ca="1"/>
        <v/>
      </c>
      <c r="I288" s="30"/>
      <c r="K288" s="31"/>
    </row>
    <row r="289" spans="2:11" x14ac:dyDescent="0.3">
      <c r="B289" s="5">
        <f t="shared" si="5"/>
        <v>277</v>
      </c>
      <c r="C289" s="140">
        <v>5.6100000000000004E-2</v>
      </c>
      <c r="D289" s="10">
        <v>1.4874250009981132E-3</v>
      </c>
      <c r="E289" s="137" t="str">
        <f ca="1"/>
        <v/>
      </c>
      <c r="F289" s="17">
        <v>3.051975742788704E-3</v>
      </c>
      <c r="G289" s="11" t="str">
        <f ca="1"/>
        <v/>
      </c>
      <c r="I289" s="30"/>
      <c r="K289" s="31"/>
    </row>
    <row r="290" spans="2:11" x14ac:dyDescent="0.3">
      <c r="B290" s="5">
        <f t="shared" si="5"/>
        <v>278</v>
      </c>
      <c r="C290" s="140">
        <v>5.6100000000000004E-2</v>
      </c>
      <c r="D290" s="10">
        <v>0</v>
      </c>
      <c r="E290" s="137" t="str">
        <f ca="1"/>
        <v/>
      </c>
      <c r="F290" s="17">
        <v>0</v>
      </c>
      <c r="G290" s="11" t="str">
        <f ca="1"/>
        <v/>
      </c>
      <c r="I290" s="30"/>
      <c r="K290" s="31"/>
    </row>
    <row r="291" spans="2:11" x14ac:dyDescent="0.3">
      <c r="B291" s="5">
        <f t="shared" si="5"/>
        <v>279</v>
      </c>
      <c r="C291" s="140">
        <v>5.7699999999999994E-2</v>
      </c>
      <c r="D291" s="10">
        <v>3.3446371197841853E-3</v>
      </c>
      <c r="E291" s="137" t="str">
        <f ca="1"/>
        <v/>
      </c>
      <c r="F291" s="17">
        <v>6.9494126822182527E-3</v>
      </c>
      <c r="G291" s="11" t="str">
        <f ca="1"/>
        <v/>
      </c>
      <c r="I291" s="30"/>
      <c r="K291" s="31"/>
    </row>
    <row r="292" spans="2:11" x14ac:dyDescent="0.3">
      <c r="B292" s="5">
        <f t="shared" si="5"/>
        <v>280</v>
      </c>
      <c r="C292" s="140">
        <v>5.7800000000000004E-2</v>
      </c>
      <c r="D292" s="10">
        <v>2.0319485868706231E-4</v>
      </c>
      <c r="E292" s="137" t="str">
        <f ca="1"/>
        <v/>
      </c>
      <c r="F292" s="17">
        <v>4.3423493874974962E-4</v>
      </c>
      <c r="G292" s="11" t="str">
        <f ca="1"/>
        <v/>
      </c>
      <c r="I292" s="30"/>
      <c r="K292" s="31"/>
    </row>
    <row r="293" spans="2:11" x14ac:dyDescent="0.3">
      <c r="B293" s="5">
        <f t="shared" si="5"/>
        <v>281</v>
      </c>
      <c r="C293" s="140">
        <v>5.79E-2</v>
      </c>
      <c r="D293" s="10">
        <v>2.0279504668607745E-4</v>
      </c>
      <c r="E293" s="137" t="str">
        <f ca="1"/>
        <v/>
      </c>
      <c r="F293" s="17">
        <v>4.3413161846130998E-4</v>
      </c>
      <c r="G293" s="11" t="str">
        <f ca="1"/>
        <v/>
      </c>
      <c r="I293" s="30"/>
      <c r="K293" s="31"/>
    </row>
    <row r="294" spans="2:11" x14ac:dyDescent="0.3">
      <c r="B294" s="5">
        <f t="shared" si="5"/>
        <v>282</v>
      </c>
      <c r="C294" s="140">
        <v>5.8099999999999999E-2</v>
      </c>
      <c r="D294" s="10">
        <v>4.0469696453153739E-4</v>
      </c>
      <c r="E294" s="137" t="str">
        <f ca="1"/>
        <v/>
      </c>
      <c r="F294" s="17">
        <v>8.6785015727319597E-4</v>
      </c>
      <c r="G294" s="11" t="str">
        <f ca="1"/>
        <v/>
      </c>
      <c r="I294" s="30"/>
      <c r="K294" s="31"/>
    </row>
    <row r="295" spans="2:11" x14ac:dyDescent="0.3">
      <c r="B295" s="5">
        <f t="shared" si="5"/>
        <v>283</v>
      </c>
      <c r="C295" s="140">
        <v>5.7999999999999996E-2</v>
      </c>
      <c r="D295" s="10">
        <v>-2.016999132108456E-4</v>
      </c>
      <c r="E295" s="137" t="str">
        <f ca="1"/>
        <v/>
      </c>
      <c r="F295" s="17">
        <v>-4.3402833176110685E-4</v>
      </c>
      <c r="G295" s="11" t="str">
        <f ca="1"/>
        <v/>
      </c>
      <c r="I295" s="30"/>
      <c r="K295" s="31"/>
    </row>
    <row r="296" spans="2:11" x14ac:dyDescent="0.3">
      <c r="B296" s="5">
        <f t="shared" si="5"/>
        <v>284</v>
      </c>
      <c r="C296" s="140">
        <v>5.8200000000000002E-2</v>
      </c>
      <c r="D296" s="10">
        <v>4.0390311017370409E-4</v>
      </c>
      <c r="E296" s="137" t="str">
        <f ca="1"/>
        <v/>
      </c>
      <c r="F296" s="17">
        <v>8.6764371815091501E-4</v>
      </c>
      <c r="G296" s="11" t="str">
        <f ca="1"/>
        <v/>
      </c>
      <c r="I296" s="30"/>
      <c r="K296" s="31"/>
    </row>
    <row r="297" spans="2:11" x14ac:dyDescent="0.3">
      <c r="B297" s="5">
        <f t="shared" si="5"/>
        <v>285</v>
      </c>
      <c r="C297" s="140">
        <v>5.8600000000000006E-2</v>
      </c>
      <c r="D297" s="10">
        <v>8.042647105045563E-4</v>
      </c>
      <c r="E297" s="137" t="str">
        <f ca="1"/>
        <v/>
      </c>
      <c r="F297" s="17">
        <v>1.7336372648654025E-3</v>
      </c>
      <c r="G297" s="11" t="str">
        <f ca="1"/>
        <v/>
      </c>
      <c r="I297" s="30"/>
      <c r="K297" s="31"/>
    </row>
    <row r="298" spans="2:11" x14ac:dyDescent="0.3">
      <c r="B298" s="5">
        <f t="shared" si="5"/>
        <v>286</v>
      </c>
      <c r="C298" s="140">
        <v>5.9200000000000003E-2</v>
      </c>
      <c r="D298" s="10">
        <v>1.1964543359909896E-3</v>
      </c>
      <c r="E298" s="137" t="str">
        <f ca="1"/>
        <v/>
      </c>
      <c r="F298" s="17">
        <v>2.5967490403360017E-3</v>
      </c>
      <c r="G298" s="11" t="str">
        <f ca="1"/>
        <v/>
      </c>
      <c r="I298" s="30"/>
      <c r="K298" s="31"/>
    </row>
    <row r="299" spans="2:11" x14ac:dyDescent="0.3">
      <c r="B299" s="5">
        <f t="shared" si="5"/>
        <v>287</v>
      </c>
      <c r="C299" s="140">
        <v>0.06</v>
      </c>
      <c r="D299" s="10">
        <v>1.5761054147733213E-3</v>
      </c>
      <c r="E299" s="137" t="str">
        <f ca="1"/>
        <v/>
      </c>
      <c r="F299" s="17">
        <v>3.4557570575770745E-3</v>
      </c>
      <c r="G299" s="11" t="str">
        <f ca="1"/>
        <v/>
      </c>
      <c r="I299" s="30"/>
      <c r="K299" s="31"/>
    </row>
    <row r="300" spans="2:11" x14ac:dyDescent="0.3">
      <c r="B300" s="5">
        <f t="shared" si="5"/>
        <v>288</v>
      </c>
      <c r="C300" s="140">
        <v>5.9699999999999996E-2</v>
      </c>
      <c r="D300" s="10">
        <v>-5.835747395349385E-4</v>
      </c>
      <c r="E300" s="137" t="str">
        <f ca="1"/>
        <v/>
      </c>
      <c r="F300" s="17">
        <v>-1.2968327545220914E-3</v>
      </c>
      <c r="G300" s="11" t="str">
        <f ca="1"/>
        <v/>
      </c>
      <c r="I300" s="30"/>
      <c r="K300" s="31"/>
    </row>
    <row r="301" spans="2:11" x14ac:dyDescent="0.3">
      <c r="B301" s="5">
        <f t="shared" si="5"/>
        <v>289</v>
      </c>
      <c r="C301" s="140">
        <v>5.96E-2</v>
      </c>
      <c r="D301" s="10">
        <v>-1.9554888049896622E-4</v>
      </c>
      <c r="E301" s="137" t="str">
        <f ca="1"/>
        <v/>
      </c>
      <c r="F301" s="17">
        <v>-4.3238030243660262E-4</v>
      </c>
      <c r="G301" s="11" t="str">
        <f ca="1"/>
        <v/>
      </c>
      <c r="I301" s="30"/>
      <c r="K301" s="31"/>
    </row>
    <row r="302" spans="2:11" x14ac:dyDescent="0.3">
      <c r="B302" s="5">
        <f t="shared" si="5"/>
        <v>290</v>
      </c>
      <c r="C302" s="140">
        <v>5.9400000000000001E-2</v>
      </c>
      <c r="D302" s="10">
        <v>-3.9194018858763815E-4</v>
      </c>
      <c r="E302" s="137" t="str">
        <f ca="1"/>
        <v/>
      </c>
      <c r="F302" s="17">
        <v>-8.6517167554901893E-4</v>
      </c>
      <c r="G302" s="11" t="str">
        <f ca="1"/>
        <v/>
      </c>
      <c r="I302" s="30"/>
      <c r="K302" s="31"/>
    </row>
    <row r="303" spans="2:11" x14ac:dyDescent="0.3">
      <c r="B303" s="5">
        <f t="shared" si="5"/>
        <v>291</v>
      </c>
      <c r="C303" s="140">
        <v>5.7800000000000004E-2</v>
      </c>
      <c r="D303" s="10">
        <v>-3.1580722818160501E-3</v>
      </c>
      <c r="E303" s="137" t="str">
        <f ca="1"/>
        <v/>
      </c>
      <c r="F303" s="17">
        <v>-6.947759019995301E-3</v>
      </c>
      <c r="G303" s="11" t="str">
        <f ca="1"/>
        <v/>
      </c>
      <c r="I303" s="30"/>
      <c r="K303" s="31"/>
    </row>
    <row r="304" spans="2:11" x14ac:dyDescent="0.3">
      <c r="B304" s="5">
        <f t="shared" si="5"/>
        <v>292</v>
      </c>
      <c r="C304" s="140">
        <v>5.8200000000000002E-2</v>
      </c>
      <c r="D304" s="10">
        <v>8.1060139758040294E-4</v>
      </c>
      <c r="E304" s="137" t="str">
        <f ca="1"/>
        <v/>
      </c>
      <c r="F304" s="17">
        <v>1.73528743630177E-3</v>
      </c>
      <c r="G304" s="11" t="str">
        <f ca="1"/>
        <v/>
      </c>
      <c r="I304" s="30"/>
      <c r="K304" s="31"/>
    </row>
    <row r="305" spans="2:11" x14ac:dyDescent="0.3">
      <c r="B305" s="5">
        <f t="shared" si="5"/>
        <v>293</v>
      </c>
      <c r="C305" s="140">
        <v>5.8899999999999994E-2</v>
      </c>
      <c r="D305" s="10">
        <v>1.4064596100746426E-3</v>
      </c>
      <c r="E305" s="137" t="str">
        <f ca="1"/>
        <v/>
      </c>
      <c r="F305" s="17">
        <v>3.0317018261608736E-3</v>
      </c>
      <c r="G305" s="11" t="str">
        <f ca="1"/>
        <v/>
      </c>
      <c r="I305" s="30"/>
      <c r="K305" s="31"/>
    </row>
    <row r="306" spans="2:11" x14ac:dyDescent="0.3">
      <c r="B306" s="5">
        <f t="shared" si="5"/>
        <v>294</v>
      </c>
      <c r="C306" s="140">
        <v>5.9299999999999999E-2</v>
      </c>
      <c r="D306" s="10">
        <v>7.9338497111109503E-4</v>
      </c>
      <c r="E306" s="137" t="str">
        <f ca="1"/>
        <v/>
      </c>
      <c r="F306" s="17">
        <v>1.7307546221645769E-3</v>
      </c>
      <c r="G306" s="11" t="str">
        <f ca="1"/>
        <v/>
      </c>
      <c r="I306" s="30"/>
      <c r="K306" s="31"/>
    </row>
    <row r="307" spans="2:11" x14ac:dyDescent="0.3">
      <c r="B307" s="5">
        <f t="shared" si="5"/>
        <v>295</v>
      </c>
      <c r="C307" s="140">
        <v>0.06</v>
      </c>
      <c r="D307" s="10">
        <v>1.3767666186384315E-3</v>
      </c>
      <c r="E307" s="137" t="str">
        <f ca="1"/>
        <v/>
      </c>
      <c r="F307" s="17">
        <v>3.0237874253799552E-3</v>
      </c>
      <c r="G307" s="11" t="str">
        <f ca="1"/>
        <v/>
      </c>
      <c r="I307" s="30"/>
      <c r="K307" s="31"/>
    </row>
    <row r="308" spans="2:11" x14ac:dyDescent="0.3">
      <c r="B308" s="5">
        <f t="shared" si="5"/>
        <v>296</v>
      </c>
      <c r="C308" s="140">
        <v>6.0299999999999999E-2</v>
      </c>
      <c r="D308" s="10">
        <v>5.8274367234037298E-4</v>
      </c>
      <c r="E308" s="137" t="str">
        <f ca="1"/>
        <v/>
      </c>
      <c r="F308" s="17">
        <v>1.2949859385341391E-3</v>
      </c>
      <c r="G308" s="11" t="str">
        <f ca="1"/>
        <v/>
      </c>
      <c r="I308" s="30"/>
      <c r="K308" s="31"/>
    </row>
    <row r="309" spans="2:11" x14ac:dyDescent="0.3">
      <c r="B309" s="5">
        <f t="shared" si="5"/>
        <v>297</v>
      </c>
      <c r="C309" s="140">
        <v>6.0100000000000001E-2</v>
      </c>
      <c r="D309" s="10">
        <v>-3.8674661013997965E-4</v>
      </c>
      <c r="E309" s="137" t="str">
        <f ca="1"/>
        <v/>
      </c>
      <c r="F309" s="17">
        <v>-8.6373409597928648E-4</v>
      </c>
      <c r="G309" s="11" t="str">
        <f ca="1"/>
        <v/>
      </c>
      <c r="I309" s="30"/>
      <c r="K309" s="31"/>
    </row>
    <row r="310" spans="2:11" x14ac:dyDescent="0.3">
      <c r="B310" s="5">
        <f t="shared" si="5"/>
        <v>298</v>
      </c>
      <c r="C310" s="140">
        <v>5.96E-2</v>
      </c>
      <c r="D310" s="10">
        <v>-9.7123695222868034E-4</v>
      </c>
      <c r="E310" s="137" t="str">
        <f ca="1"/>
        <v/>
      </c>
      <c r="F310" s="17">
        <v>-2.1619015121831031E-3</v>
      </c>
      <c r="G310" s="11" t="str">
        <f ca="1"/>
        <v/>
      </c>
      <c r="I310" s="30"/>
      <c r="K310" s="31"/>
    </row>
    <row r="311" spans="2:11" x14ac:dyDescent="0.3">
      <c r="B311" s="5">
        <f t="shared" si="5"/>
        <v>299</v>
      </c>
      <c r="C311" s="140">
        <v>5.9299999999999999E-2</v>
      </c>
      <c r="D311" s="10">
        <v>-5.8805001843679225E-4</v>
      </c>
      <c r="E311" s="137" t="str">
        <f ca="1"/>
        <v/>
      </c>
      <c r="F311" s="17">
        <v>-1.2980659666234251E-3</v>
      </c>
      <c r="G311" s="11" t="str">
        <f ca="1"/>
        <v/>
      </c>
      <c r="I311" s="30"/>
      <c r="K311" s="31"/>
    </row>
    <row r="312" spans="2:11" x14ac:dyDescent="0.3">
      <c r="B312" s="5">
        <f t="shared" si="5"/>
        <v>300</v>
      </c>
      <c r="C312" s="140">
        <v>5.8099999999999999E-2</v>
      </c>
      <c r="D312" s="10">
        <v>-2.3708554043551174E-3</v>
      </c>
      <c r="E312" s="137" t="str">
        <f ca="1"/>
        <v/>
      </c>
      <c r="F312" s="17">
        <v>-5.2071009436392059E-3</v>
      </c>
      <c r="G312" s="11" t="str">
        <f ca="1"/>
        <v/>
      </c>
      <c r="I312" s="30"/>
      <c r="K312" s="31"/>
    </row>
    <row r="313" spans="2:11" x14ac:dyDescent="0.3">
      <c r="B313" s="5">
        <f t="shared" si="5"/>
        <v>301</v>
      </c>
      <c r="C313" s="140">
        <v>5.8400000000000001E-2</v>
      </c>
      <c r="D313" s="10">
        <v>6.0452421976039787E-4</v>
      </c>
      <c r="E313" s="137" t="str">
        <f ca="1"/>
        <v/>
      </c>
      <c r="F313" s="17">
        <v>1.3008465617807068E-3</v>
      </c>
      <c r="G313" s="11" t="str">
        <f ca="1"/>
        <v/>
      </c>
      <c r="I313" s="30"/>
      <c r="K313" s="31"/>
    </row>
    <row r="314" spans="2:11" x14ac:dyDescent="0.3">
      <c r="B314" s="5">
        <f t="shared" si="5"/>
        <v>302</v>
      </c>
      <c r="C314" s="140">
        <v>5.8200000000000002E-2</v>
      </c>
      <c r="D314" s="10">
        <v>-4.0113665051496797E-4</v>
      </c>
      <c r="E314" s="137" t="str">
        <f ca="1"/>
        <v/>
      </c>
      <c r="F314" s="17">
        <v>-8.6764371815088498E-4</v>
      </c>
      <c r="G314" s="11" t="str">
        <f ca="1"/>
        <v/>
      </c>
      <c r="I314" s="30"/>
      <c r="K314" s="31"/>
    </row>
    <row r="315" spans="2:11" x14ac:dyDescent="0.3">
      <c r="B315" s="5">
        <f t="shared" si="5"/>
        <v>303</v>
      </c>
      <c r="C315" s="140">
        <v>5.8700000000000002E-2</v>
      </c>
      <c r="D315" s="10">
        <v>1.0050918501480048E-3</v>
      </c>
      <c r="E315" s="137" t="str">
        <f ca="1"/>
        <v/>
      </c>
      <c r="F315" s="17">
        <v>2.1665313214301526E-3</v>
      </c>
      <c r="G315" s="11" t="str">
        <f ca="1"/>
        <v/>
      </c>
      <c r="I315" s="30"/>
      <c r="K315" s="31"/>
    </row>
    <row r="316" spans="2:11" x14ac:dyDescent="0.3">
      <c r="B316" s="5">
        <f t="shared" si="5"/>
        <v>304</v>
      </c>
      <c r="C316" s="140">
        <v>5.8899999999999994E-2</v>
      </c>
      <c r="D316" s="10">
        <v>3.9842272721508503E-4</v>
      </c>
      <c r="E316" s="137" t="str">
        <f ca="1"/>
        <v/>
      </c>
      <c r="F316" s="17">
        <v>8.6620052176022381E-4</v>
      </c>
      <c r="G316" s="11" t="str">
        <f ca="1"/>
        <v/>
      </c>
      <c r="I316" s="30"/>
      <c r="K316" s="31"/>
    </row>
    <row r="317" spans="2:11" x14ac:dyDescent="0.3">
      <c r="B317" s="5">
        <f t="shared" si="5"/>
        <v>305</v>
      </c>
      <c r="C317" s="140">
        <v>5.8299999999999998E-2</v>
      </c>
      <c r="D317" s="10">
        <v>-1.1929104420469834E-3</v>
      </c>
      <c r="E317" s="137" t="str">
        <f ca="1"/>
        <v/>
      </c>
      <c r="F317" s="17">
        <v>-2.6023120383913698E-3</v>
      </c>
      <c r="G317" s="11" t="str">
        <f ca="1"/>
        <v/>
      </c>
      <c r="I317" s="30"/>
      <c r="K317" s="31"/>
    </row>
    <row r="318" spans="2:11" x14ac:dyDescent="0.3">
      <c r="B318" s="5">
        <f t="shared" si="5"/>
        <v>306</v>
      </c>
      <c r="C318" s="140">
        <v>5.8200000000000002E-2</v>
      </c>
      <c r="D318" s="10">
        <v>-2.0091235325963062E-4</v>
      </c>
      <c r="E318" s="137" t="str">
        <f ca="1"/>
        <v/>
      </c>
      <c r="F318" s="17">
        <v>-4.3382185907542742E-4</v>
      </c>
      <c r="G318" s="11" t="str">
        <f ca="1"/>
        <v/>
      </c>
      <c r="I318" s="30"/>
      <c r="K318" s="31"/>
    </row>
    <row r="319" spans="2:11" x14ac:dyDescent="0.3">
      <c r="B319" s="5">
        <f t="shared" si="5"/>
        <v>307</v>
      </c>
      <c r="C319" s="140">
        <v>5.7200000000000001E-2</v>
      </c>
      <c r="D319" s="10">
        <v>-2.0173711849164012E-3</v>
      </c>
      <c r="E319" s="137" t="str">
        <f ca="1"/>
        <v/>
      </c>
      <c r="F319" s="17">
        <v>-4.3485556652642339E-3</v>
      </c>
      <c r="G319" s="11" t="str">
        <f ca="1"/>
        <v/>
      </c>
      <c r="I319" s="30"/>
      <c r="K319" s="31"/>
    </row>
    <row r="320" spans="2:11" x14ac:dyDescent="0.3">
      <c r="B320" s="5">
        <f t="shared" si="5"/>
        <v>308</v>
      </c>
      <c r="C320" s="140">
        <v>5.6900000000000006E-2</v>
      </c>
      <c r="D320" s="10">
        <v>-6.1623204761808892E-4</v>
      </c>
      <c r="E320" s="137" t="str">
        <f ca="1"/>
        <v/>
      </c>
      <c r="F320" s="17">
        <v>-1.3054990045834934E-3</v>
      </c>
      <c r="G320" s="11" t="str">
        <f ca="1"/>
        <v/>
      </c>
      <c r="I320" s="30"/>
      <c r="K320" s="31"/>
    </row>
    <row r="321" spans="2:11" x14ac:dyDescent="0.3">
      <c r="B321" s="5">
        <f t="shared" si="5"/>
        <v>309</v>
      </c>
      <c r="C321" s="140">
        <v>5.7200000000000001E-2</v>
      </c>
      <c r="D321" s="10">
        <v>6.1903867994093616E-4</v>
      </c>
      <c r="E321" s="137" t="str">
        <f ca="1"/>
        <v/>
      </c>
      <c r="F321" s="17">
        <v>1.3045666995792459E-3</v>
      </c>
      <c r="G321" s="11" t="str">
        <f ca="1"/>
        <v/>
      </c>
      <c r="I321" s="30"/>
      <c r="K321" s="31"/>
    </row>
    <row r="322" spans="2:11" x14ac:dyDescent="0.3">
      <c r="B322" s="5">
        <f t="shared" si="5"/>
        <v>310</v>
      </c>
      <c r="C322" s="140">
        <v>5.7099999999999998E-2</v>
      </c>
      <c r="D322" s="10">
        <v>-2.0531287240471634E-4</v>
      </c>
      <c r="E322" s="137" t="str">
        <f ca="1"/>
        <v/>
      </c>
      <c r="F322" s="17">
        <v>-4.3495912227962767E-4</v>
      </c>
      <c r="G322" s="11" t="str">
        <f ca="1"/>
        <v/>
      </c>
      <c r="I322" s="30"/>
      <c r="K322" s="31"/>
    </row>
    <row r="323" spans="2:11" x14ac:dyDescent="0.3">
      <c r="B323" s="5">
        <f t="shared" si="5"/>
        <v>311</v>
      </c>
      <c r="C323" s="140">
        <v>5.67E-2</v>
      </c>
      <c r="D323" s="10">
        <v>-8.234738649318074E-4</v>
      </c>
      <c r="E323" s="137" t="str">
        <f ca="1"/>
        <v/>
      </c>
      <c r="F323" s="17">
        <v>-1.7414947291706101E-3</v>
      </c>
      <c r="G323" s="11" t="str">
        <f ca="1"/>
        <v/>
      </c>
      <c r="I323" s="30"/>
      <c r="K323" s="31"/>
    </row>
    <row r="324" spans="2:11" x14ac:dyDescent="0.3">
      <c r="B324" s="5">
        <f t="shared" si="5"/>
        <v>312</v>
      </c>
      <c r="C324" s="140">
        <v>5.6500000000000002E-2</v>
      </c>
      <c r="D324" s="10">
        <v>-4.148392044512081E-4</v>
      </c>
      <c r="E324" s="137" t="str">
        <f ca="1"/>
        <v/>
      </c>
      <c r="F324" s="17">
        <v>-8.7116232934753165E-4</v>
      </c>
      <c r="G324" s="11" t="str">
        <f ca="1"/>
        <v/>
      </c>
      <c r="I324" s="30"/>
      <c r="K324" s="31"/>
    </row>
    <row r="325" spans="2:11" x14ac:dyDescent="0.3">
      <c r="B325" s="5">
        <f t="shared" si="5"/>
        <v>313</v>
      </c>
      <c r="C325" s="140">
        <v>5.6299999999999996E-2</v>
      </c>
      <c r="D325" s="10">
        <v>-4.1650609263066971E-4</v>
      </c>
      <c r="E325" s="137" t="str">
        <f ca="1"/>
        <v/>
      </c>
      <c r="F325" s="17">
        <v>-8.7157756420861441E-4</v>
      </c>
      <c r="G325" s="11" t="str">
        <f ca="1"/>
        <v/>
      </c>
      <c r="I325" s="30"/>
      <c r="K325" s="31"/>
    </row>
    <row r="326" spans="2:11" x14ac:dyDescent="0.3">
      <c r="B326" s="5">
        <f t="shared" si="5"/>
        <v>314</v>
      </c>
      <c r="C326" s="140">
        <v>5.6500000000000002E-2</v>
      </c>
      <c r="D326" s="10">
        <v>4.1778655226260215E-4</v>
      </c>
      <c r="E326" s="137" t="str">
        <f ca="1"/>
        <v/>
      </c>
      <c r="F326" s="17">
        <v>8.711623293475619E-4</v>
      </c>
      <c r="G326" s="11" t="str">
        <f ca="1"/>
        <v/>
      </c>
      <c r="I326" s="30"/>
      <c r="K326" s="31"/>
    </row>
    <row r="327" spans="2:11" x14ac:dyDescent="0.3">
      <c r="B327" s="5">
        <f t="shared" si="5"/>
        <v>315</v>
      </c>
      <c r="C327" s="140">
        <v>5.7699999999999994E-2</v>
      </c>
      <c r="D327" s="10">
        <v>2.4907187046888514E-3</v>
      </c>
      <c r="E327" s="137" t="str">
        <f ca="1"/>
        <v/>
      </c>
      <c r="F327" s="17">
        <v>5.2120595116636895E-3</v>
      </c>
      <c r="G327" s="11" t="str">
        <f ca="1"/>
        <v/>
      </c>
      <c r="I327" s="30"/>
      <c r="K327" s="31"/>
    </row>
    <row r="328" spans="2:11" x14ac:dyDescent="0.3">
      <c r="B328" s="5">
        <f t="shared" si="5"/>
        <v>316</v>
      </c>
      <c r="C328" s="140">
        <v>5.8299999999999998E-2</v>
      </c>
      <c r="D328" s="10">
        <v>1.2177196713443385E-3</v>
      </c>
      <c r="E328" s="137" t="str">
        <f ca="1"/>
        <v/>
      </c>
      <c r="F328" s="17">
        <v>2.6023120383913997E-3</v>
      </c>
      <c r="G328" s="11" t="str">
        <f ca="1"/>
        <v/>
      </c>
      <c r="I328" s="30"/>
      <c r="K328" s="31"/>
    </row>
    <row r="329" spans="2:11" x14ac:dyDescent="0.3">
      <c r="B329" s="5">
        <f t="shared" si="5"/>
        <v>317</v>
      </c>
      <c r="C329" s="140">
        <v>5.8499999999999996E-2</v>
      </c>
      <c r="D329" s="10">
        <v>4.0153807356768342E-4</v>
      </c>
      <c r="E329" s="137" t="str">
        <f ca="1"/>
        <v/>
      </c>
      <c r="F329" s="17">
        <v>8.6702480329612567E-4</v>
      </c>
      <c r="G329" s="11" t="str">
        <f ca="1"/>
        <v/>
      </c>
      <c r="I329" s="30"/>
      <c r="K329" s="31"/>
    </row>
    <row r="330" spans="2:11" x14ac:dyDescent="0.3">
      <c r="B330" s="5">
        <f t="shared" si="5"/>
        <v>318</v>
      </c>
      <c r="C330" s="140">
        <v>5.7999999999999996E-2</v>
      </c>
      <c r="D330" s="10">
        <v>-1.001603842525599E-3</v>
      </c>
      <c r="E330" s="137" t="str">
        <f ca="1"/>
        <v/>
      </c>
      <c r="F330" s="17">
        <v>-2.1701416588054741E-3</v>
      </c>
      <c r="G330" s="11" t="str">
        <f ca="1"/>
        <v/>
      </c>
      <c r="I330" s="30"/>
      <c r="K330" s="31"/>
    </row>
    <row r="331" spans="2:11" x14ac:dyDescent="0.3">
      <c r="B331" s="5">
        <f t="shared" si="5"/>
        <v>319</v>
      </c>
      <c r="C331" s="140">
        <v>5.79E-2</v>
      </c>
      <c r="D331" s="10">
        <v>-2.0209575342164645E-4</v>
      </c>
      <c r="E331" s="137" t="str">
        <f ca="1"/>
        <v/>
      </c>
      <c r="F331" s="17">
        <v>-4.3413161846130998E-4</v>
      </c>
      <c r="G331" s="11" t="str">
        <f ca="1"/>
        <v/>
      </c>
      <c r="I331" s="30"/>
      <c r="K331" s="31"/>
    </row>
    <row r="332" spans="2:11" x14ac:dyDescent="0.3">
      <c r="B332" s="5">
        <f t="shared" si="5"/>
        <v>320</v>
      </c>
      <c r="C332" s="140">
        <v>5.8600000000000006E-2</v>
      </c>
      <c r="D332" s="10">
        <v>1.4147557990481889E-3</v>
      </c>
      <c r="E332" s="137" t="str">
        <f ca="1"/>
        <v/>
      </c>
      <c r="F332" s="17">
        <v>3.0338652135144467E-3</v>
      </c>
      <c r="G332" s="11" t="str">
        <f ca="1"/>
        <v/>
      </c>
      <c r="I332" s="30"/>
      <c r="K332" s="31"/>
    </row>
    <row r="333" spans="2:11" x14ac:dyDescent="0.3">
      <c r="B333" s="5">
        <f t="shared" si="5"/>
        <v>321</v>
      </c>
      <c r="C333" s="140">
        <v>5.91E-2</v>
      </c>
      <c r="D333" s="10">
        <v>9.9728230084886898E-4</v>
      </c>
      <c r="E333" s="137" t="str">
        <f ca="1"/>
        <v/>
      </c>
      <c r="F333" s="17">
        <v>2.164471956657199E-3</v>
      </c>
      <c r="G333" s="11" t="str">
        <f ca="1"/>
        <v/>
      </c>
      <c r="I333" s="30"/>
      <c r="K333" s="31"/>
    </row>
    <row r="334" spans="2:11" x14ac:dyDescent="0.3">
      <c r="B334" s="5">
        <f t="shared" ref="B334:B397" si="6">B333+1</f>
        <v>322</v>
      </c>
      <c r="C334" s="140">
        <v>5.91E-2</v>
      </c>
      <c r="D334" s="10">
        <v>0</v>
      </c>
      <c r="E334" s="137" t="str">
        <f ca="1"/>
        <v/>
      </c>
      <c r="F334" s="17">
        <v>0</v>
      </c>
      <c r="G334" s="11" t="str">
        <f ca="1"/>
        <v/>
      </c>
      <c r="I334" s="30"/>
      <c r="K334" s="31"/>
    </row>
    <row r="335" spans="2:11" x14ac:dyDescent="0.3">
      <c r="B335" s="5">
        <f t="shared" si="6"/>
        <v>323</v>
      </c>
      <c r="C335" s="140">
        <v>5.9400000000000001E-2</v>
      </c>
      <c r="D335" s="10">
        <v>5.9288414314274702E-4</v>
      </c>
      <c r="E335" s="137" t="str">
        <f ca="1"/>
        <v/>
      </c>
      <c r="F335" s="17">
        <v>1.2977575133235435E-3</v>
      </c>
      <c r="G335" s="11" t="str">
        <f ca="1"/>
        <v/>
      </c>
      <c r="I335" s="30"/>
      <c r="K335" s="31"/>
    </row>
    <row r="336" spans="2:11" x14ac:dyDescent="0.3">
      <c r="B336" s="5">
        <f t="shared" si="6"/>
        <v>324</v>
      </c>
      <c r="C336" s="140">
        <v>5.9500000000000004E-2</v>
      </c>
      <c r="D336" s="10">
        <v>1.9658320609566474E-4</v>
      </c>
      <c r="E336" s="137" t="str">
        <f ca="1"/>
        <v/>
      </c>
      <c r="F336" s="17">
        <v>4.3248305341046247E-4</v>
      </c>
      <c r="G336" s="11" t="str">
        <f ca="1"/>
        <v/>
      </c>
      <c r="I336" s="30"/>
      <c r="K336" s="31"/>
    </row>
    <row r="337" spans="2:11" x14ac:dyDescent="0.3">
      <c r="B337" s="5">
        <f t="shared" si="6"/>
        <v>325</v>
      </c>
      <c r="C337" s="140">
        <v>5.8799999999999998E-2</v>
      </c>
      <c r="D337" s="10">
        <v>-1.3760573691539112E-3</v>
      </c>
      <c r="E337" s="137" t="str">
        <f ca="1"/>
        <v/>
      </c>
      <c r="F337" s="17">
        <v>-3.0324227209132569E-3</v>
      </c>
      <c r="G337" s="11" t="str">
        <f ca="1"/>
        <v/>
      </c>
      <c r="I337" s="30"/>
      <c r="K337" s="31"/>
    </row>
    <row r="338" spans="2:11" x14ac:dyDescent="0.3">
      <c r="B338" s="5">
        <f t="shared" si="6"/>
        <v>326</v>
      </c>
      <c r="C338" s="140">
        <v>6.0100000000000001E-2</v>
      </c>
      <c r="D338" s="10">
        <v>2.577981868101467E-3</v>
      </c>
      <c r="E338" s="137" t="str">
        <f ca="1"/>
        <v/>
      </c>
      <c r="F338" s="17">
        <v>5.6142716238654069E-3</v>
      </c>
      <c r="G338" s="11" t="str">
        <f ca="1"/>
        <v/>
      </c>
      <c r="I338" s="30"/>
      <c r="K338" s="31"/>
    </row>
    <row r="339" spans="2:11" x14ac:dyDescent="0.3">
      <c r="B339" s="5">
        <f t="shared" si="6"/>
        <v>327</v>
      </c>
      <c r="C339" s="140">
        <v>6.1200000000000004E-2</v>
      </c>
      <c r="D339" s="10">
        <v>2.1286193496008344E-3</v>
      </c>
      <c r="E339" s="137" t="str">
        <f ca="1"/>
        <v/>
      </c>
      <c r="F339" s="17">
        <v>4.7381489967040996E-3</v>
      </c>
      <c r="G339" s="11" t="str">
        <f ca="1"/>
        <v/>
      </c>
      <c r="I339" s="30"/>
      <c r="K339" s="31"/>
    </row>
    <row r="340" spans="2:11" x14ac:dyDescent="0.3">
      <c r="B340" s="5">
        <f t="shared" si="6"/>
        <v>328</v>
      </c>
      <c r="C340" s="140">
        <v>6.1399999999999996E-2</v>
      </c>
      <c r="D340" s="10">
        <v>3.7988512994739583E-4</v>
      </c>
      <c r="E340" s="137" t="str">
        <f ca="1"/>
        <v/>
      </c>
      <c r="F340" s="17">
        <v>8.6107296121412354E-4</v>
      </c>
      <c r="G340" s="11" t="str">
        <f ca="1"/>
        <v/>
      </c>
      <c r="I340" s="30"/>
      <c r="K340" s="31"/>
    </row>
    <row r="341" spans="2:11" x14ac:dyDescent="0.3">
      <c r="B341" s="5">
        <f t="shared" si="6"/>
        <v>329</v>
      </c>
      <c r="C341" s="140">
        <v>6.1100000000000002E-2</v>
      </c>
      <c r="D341" s="10">
        <v>-5.6837599249401881E-4</v>
      </c>
      <c r="E341" s="137" t="str">
        <f ca="1"/>
        <v/>
      </c>
      <c r="F341" s="17">
        <v>-1.2925291088567749E-3</v>
      </c>
      <c r="G341" s="11" t="str">
        <f ca="1"/>
        <v/>
      </c>
      <c r="I341" s="30"/>
      <c r="K341" s="31"/>
    </row>
    <row r="342" spans="2:11" x14ac:dyDescent="0.3">
      <c r="B342" s="5">
        <f t="shared" si="6"/>
        <v>330</v>
      </c>
      <c r="C342" s="140">
        <v>6.0700000000000004E-2</v>
      </c>
      <c r="D342" s="10">
        <v>-7.6227892195433159E-4</v>
      </c>
      <c r="E342" s="137" t="str">
        <f ca="1"/>
        <v/>
      </c>
      <c r="F342" s="17">
        <v>-1.725008967829981E-3</v>
      </c>
      <c r="G342" s="11" t="str">
        <f ca="1"/>
        <v/>
      </c>
      <c r="I342" s="30"/>
      <c r="K342" s="31"/>
    </row>
    <row r="343" spans="2:11" x14ac:dyDescent="0.3">
      <c r="B343" s="5">
        <f t="shared" si="6"/>
        <v>331</v>
      </c>
      <c r="C343" s="140">
        <v>5.9699999999999996E-2</v>
      </c>
      <c r="D343" s="10">
        <v>-1.9228162752386944E-3</v>
      </c>
      <c r="E343" s="137" t="str">
        <f ca="1"/>
        <v/>
      </c>
      <c r="F343" s="17">
        <v>-4.322775848406981E-3</v>
      </c>
      <c r="G343" s="11" t="str">
        <f ca="1"/>
        <v/>
      </c>
      <c r="I343" s="30"/>
      <c r="K343" s="31"/>
    </row>
    <row r="344" spans="2:11" x14ac:dyDescent="0.3">
      <c r="B344" s="5">
        <f t="shared" si="6"/>
        <v>332</v>
      </c>
      <c r="C344" s="140">
        <v>5.9699999999999996E-2</v>
      </c>
      <c r="D344" s="10">
        <v>0</v>
      </c>
      <c r="E344" s="137" t="str">
        <f ca="1"/>
        <v/>
      </c>
      <c r="F344" s="17">
        <v>0</v>
      </c>
      <c r="G344" s="11" t="str">
        <f ca="1"/>
        <v/>
      </c>
      <c r="I344" s="30"/>
      <c r="K344" s="31"/>
    </row>
    <row r="345" spans="2:11" x14ac:dyDescent="0.3">
      <c r="B345" s="5">
        <f t="shared" si="6"/>
        <v>333</v>
      </c>
      <c r="C345" s="140">
        <v>5.8700000000000002E-2</v>
      </c>
      <c r="D345" s="10">
        <v>-1.9596765721478621E-3</v>
      </c>
      <c r="E345" s="137" t="str">
        <f ca="1"/>
        <v/>
      </c>
      <c r="F345" s="17">
        <v>-4.3330626428602758E-3</v>
      </c>
      <c r="G345" s="11" t="str">
        <f ca="1"/>
        <v/>
      </c>
      <c r="I345" s="30"/>
      <c r="K345" s="31"/>
    </row>
    <row r="346" spans="2:11" x14ac:dyDescent="0.3">
      <c r="B346" s="5">
        <f t="shared" si="6"/>
        <v>334</v>
      </c>
      <c r="C346" s="140">
        <v>5.8700000000000002E-2</v>
      </c>
      <c r="D346" s="10">
        <v>0</v>
      </c>
      <c r="E346" s="137" t="str">
        <f ca="1"/>
        <v/>
      </c>
      <c r="F346" s="17">
        <v>0</v>
      </c>
      <c r="G346" s="11" t="str">
        <f ca="1"/>
        <v/>
      </c>
      <c r="I346" s="30"/>
      <c r="K346" s="31"/>
    </row>
    <row r="347" spans="2:11" x14ac:dyDescent="0.3">
      <c r="B347" s="5">
        <f t="shared" si="6"/>
        <v>335</v>
      </c>
      <c r="C347" s="140">
        <v>5.8799999999999998E-2</v>
      </c>
      <c r="D347" s="10">
        <v>1.9925873318240924E-4</v>
      </c>
      <c r="E347" s="137" t="str">
        <f ca="1"/>
        <v/>
      </c>
      <c r="F347" s="17">
        <v>4.3320324584472956E-4</v>
      </c>
      <c r="G347" s="11" t="str">
        <f ca="1"/>
        <v/>
      </c>
      <c r="I347" s="30"/>
      <c r="K347" s="31"/>
    </row>
    <row r="348" spans="2:11" x14ac:dyDescent="0.3">
      <c r="B348" s="5">
        <f t="shared" si="6"/>
        <v>336</v>
      </c>
      <c r="C348" s="140">
        <v>5.8700000000000002E-2</v>
      </c>
      <c r="D348" s="10">
        <v>-1.9896716217215045E-4</v>
      </c>
      <c r="E348" s="137" t="str">
        <f ca="1"/>
        <v/>
      </c>
      <c r="F348" s="17">
        <v>-4.3330626428601251E-4</v>
      </c>
      <c r="G348" s="11" t="str">
        <f ca="1"/>
        <v/>
      </c>
      <c r="I348" s="30"/>
      <c r="K348" s="31"/>
    </row>
    <row r="349" spans="2:11" x14ac:dyDescent="0.3">
      <c r="B349" s="5">
        <f t="shared" si="6"/>
        <v>337</v>
      </c>
      <c r="C349" s="140">
        <v>5.8799999999999998E-2</v>
      </c>
      <c r="D349" s="10">
        <v>1.9925873318240924E-4</v>
      </c>
      <c r="E349" s="137" t="str">
        <f ca="1"/>
        <v/>
      </c>
      <c r="F349" s="17">
        <v>4.3320324584472956E-4</v>
      </c>
      <c r="G349" s="11" t="str">
        <f ca="1"/>
        <v/>
      </c>
      <c r="I349" s="30"/>
      <c r="K349" s="31"/>
    </row>
    <row r="350" spans="2:11" x14ac:dyDescent="0.3">
      <c r="B350" s="5">
        <f t="shared" si="6"/>
        <v>338</v>
      </c>
      <c r="C350" s="140">
        <v>5.8400000000000001E-2</v>
      </c>
      <c r="D350" s="10">
        <v>-7.964366704779804E-4</v>
      </c>
      <c r="E350" s="137" t="str">
        <f ca="1"/>
        <v/>
      </c>
      <c r="F350" s="17">
        <v>-1.7344620823742558E-3</v>
      </c>
      <c r="G350" s="11" t="str">
        <f ca="1"/>
        <v/>
      </c>
      <c r="I350" s="30"/>
      <c r="K350" s="31"/>
    </row>
    <row r="351" spans="2:11" x14ac:dyDescent="0.3">
      <c r="B351" s="5">
        <f t="shared" si="6"/>
        <v>339</v>
      </c>
      <c r="C351" s="140">
        <v>5.7200000000000001E-2</v>
      </c>
      <c r="D351" s="10">
        <v>-2.4125548553863164E-3</v>
      </c>
      <c r="E351" s="137" t="str">
        <f ca="1"/>
        <v/>
      </c>
      <c r="F351" s="17">
        <v>-5.218266798317074E-3</v>
      </c>
      <c r="G351" s="11" t="str">
        <f ca="1"/>
        <v/>
      </c>
      <c r="I351" s="30"/>
      <c r="K351" s="31"/>
    </row>
    <row r="352" spans="2:11" x14ac:dyDescent="0.3">
      <c r="B352" s="5">
        <f t="shared" si="6"/>
        <v>340</v>
      </c>
      <c r="C352" s="140">
        <v>5.74E-2</v>
      </c>
      <c r="D352" s="10">
        <v>4.1033255289827606E-4</v>
      </c>
      <c r="E352" s="137" t="str">
        <f ca="1"/>
        <v/>
      </c>
      <c r="F352" s="17">
        <v>8.6929711206596002E-4</v>
      </c>
      <c r="G352" s="11" t="str">
        <f ca="1"/>
        <v/>
      </c>
      <c r="I352" s="30"/>
      <c r="K352" s="31"/>
    </row>
    <row r="353" spans="2:11" x14ac:dyDescent="0.3">
      <c r="B353" s="5">
        <f t="shared" si="6"/>
        <v>341</v>
      </c>
      <c r="C353" s="140">
        <v>5.8400000000000001E-2</v>
      </c>
      <c r="D353" s="10">
        <v>2.0396548878094689E-3</v>
      </c>
      <c r="E353" s="137" t="str">
        <f ca="1"/>
        <v/>
      </c>
      <c r="F353" s="17">
        <v>4.3361552059356691E-3</v>
      </c>
      <c r="G353" s="11" t="str">
        <f ca="1"/>
        <v/>
      </c>
      <c r="I353" s="30"/>
      <c r="K353" s="31"/>
    </row>
    <row r="354" spans="2:11" x14ac:dyDescent="0.3">
      <c r="B354" s="5">
        <f t="shared" si="6"/>
        <v>342</v>
      </c>
      <c r="C354" s="140">
        <v>5.9400000000000001E-2</v>
      </c>
      <c r="D354" s="10">
        <v>1.9999687705328424E-3</v>
      </c>
      <c r="E354" s="137" t="str">
        <f ca="1"/>
        <v/>
      </c>
      <c r="F354" s="17">
        <v>4.3258583777451244E-3</v>
      </c>
      <c r="G354" s="11" t="str">
        <f ca="1"/>
        <v/>
      </c>
      <c r="I354" s="30"/>
      <c r="K354" s="31"/>
    </row>
    <row r="355" spans="2:11" x14ac:dyDescent="0.3">
      <c r="B355" s="5">
        <f t="shared" si="6"/>
        <v>343</v>
      </c>
      <c r="C355" s="140">
        <v>5.9800000000000006E-2</v>
      </c>
      <c r="D355" s="10">
        <v>7.8577254656426998E-4</v>
      </c>
      <c r="E355" s="137" t="str">
        <f ca="1"/>
        <v/>
      </c>
      <c r="F355" s="17">
        <v>1.7286996024414212E-3</v>
      </c>
      <c r="G355" s="11" t="str">
        <f ca="1"/>
        <v/>
      </c>
      <c r="I355" s="30"/>
      <c r="K355" s="31"/>
    </row>
    <row r="356" spans="2:11" x14ac:dyDescent="0.3">
      <c r="B356" s="5">
        <f t="shared" si="6"/>
        <v>344</v>
      </c>
      <c r="C356" s="140">
        <v>5.9699999999999996E-2</v>
      </c>
      <c r="D356" s="10">
        <v>-1.9517549817223289E-4</v>
      </c>
      <c r="E356" s="137" t="str">
        <f ca="1"/>
        <v/>
      </c>
      <c r="F356" s="17">
        <v>-4.322775848407371E-4</v>
      </c>
      <c r="G356" s="11" t="str">
        <f ca="1"/>
        <v/>
      </c>
      <c r="I356" s="30"/>
      <c r="K356" s="31"/>
    </row>
    <row r="357" spans="2:11" x14ac:dyDescent="0.3">
      <c r="B357" s="5">
        <f t="shared" si="6"/>
        <v>345</v>
      </c>
      <c r="C357" s="140">
        <v>6.0100000000000001E-2</v>
      </c>
      <c r="D357" s="10">
        <v>7.812670214888273E-4</v>
      </c>
      <c r="E357" s="137" t="str">
        <f ca="1"/>
        <v/>
      </c>
      <c r="F357" s="17">
        <v>1.7274681919586029E-3</v>
      </c>
      <c r="G357" s="11" t="str">
        <f ca="1"/>
        <v/>
      </c>
      <c r="I357" s="30"/>
      <c r="K357" s="31"/>
    </row>
    <row r="358" spans="2:11" x14ac:dyDescent="0.3">
      <c r="B358" s="5">
        <f t="shared" si="6"/>
        <v>346</v>
      </c>
      <c r="C358" s="140">
        <v>5.8799999999999998E-2</v>
      </c>
      <c r="D358" s="10">
        <v>-2.5300222843844746E-3</v>
      </c>
      <c r="E358" s="137" t="str">
        <f ca="1"/>
        <v/>
      </c>
      <c r="F358" s="17">
        <v>-5.6316421959817248E-3</v>
      </c>
      <c r="G358" s="11" t="str">
        <f ca="1"/>
        <v/>
      </c>
      <c r="I358" s="30"/>
      <c r="K358" s="31"/>
    </row>
    <row r="359" spans="2:11" x14ac:dyDescent="0.3">
      <c r="B359" s="5">
        <f t="shared" si="6"/>
        <v>347</v>
      </c>
      <c r="C359" s="140">
        <v>5.9400000000000001E-2</v>
      </c>
      <c r="D359" s="10">
        <v>1.1918181244808131E-3</v>
      </c>
      <c r="E359" s="137" t="str">
        <f ca="1"/>
        <v/>
      </c>
      <c r="F359" s="17">
        <v>2.5955150266470869E-3</v>
      </c>
      <c r="G359" s="11" t="str">
        <f ca="1"/>
        <v/>
      </c>
      <c r="I359" s="30"/>
      <c r="K359" s="31"/>
    </row>
    <row r="360" spans="2:11" x14ac:dyDescent="0.3">
      <c r="B360" s="5">
        <f t="shared" si="6"/>
        <v>348</v>
      </c>
      <c r="C360" s="140">
        <v>5.9200000000000003E-2</v>
      </c>
      <c r="D360" s="10">
        <v>-3.9344682429333421E-4</v>
      </c>
      <c r="E360" s="137" t="str">
        <f ca="1"/>
        <v/>
      </c>
      <c r="F360" s="17">
        <v>-8.6558301344533378E-4</v>
      </c>
      <c r="G360" s="11" t="str">
        <f ca="1"/>
        <v/>
      </c>
      <c r="I360" s="30"/>
      <c r="K360" s="31"/>
    </row>
    <row r="361" spans="2:11" x14ac:dyDescent="0.3">
      <c r="B361" s="5">
        <f t="shared" si="6"/>
        <v>349</v>
      </c>
      <c r="C361" s="140">
        <v>5.96E-2</v>
      </c>
      <c r="D361" s="10">
        <v>7.8880190309383918E-4</v>
      </c>
      <c r="E361" s="137" t="str">
        <f ca="1"/>
        <v/>
      </c>
      <c r="F361" s="17">
        <v>1.7295212097464703E-3</v>
      </c>
      <c r="G361" s="11" t="str">
        <f ca="1"/>
        <v/>
      </c>
      <c r="I361" s="30"/>
      <c r="K361" s="31"/>
    </row>
    <row r="362" spans="2:11" x14ac:dyDescent="0.3">
      <c r="B362" s="5">
        <f t="shared" si="6"/>
        <v>350</v>
      </c>
      <c r="C362" s="140">
        <v>5.8899999999999994E-2</v>
      </c>
      <c r="D362" s="10">
        <v>-1.3734219682272643E-3</v>
      </c>
      <c r="E362" s="137" t="str">
        <f ca="1"/>
        <v/>
      </c>
      <c r="F362" s="17">
        <v>-3.0317018261609334E-3</v>
      </c>
      <c r="G362" s="11" t="str">
        <f ca="1"/>
        <v/>
      </c>
      <c r="I362" s="30"/>
      <c r="K362" s="31"/>
    </row>
    <row r="363" spans="2:11" x14ac:dyDescent="0.3">
      <c r="B363" s="5">
        <f t="shared" si="6"/>
        <v>351</v>
      </c>
      <c r="C363" s="140">
        <v>5.91E-2</v>
      </c>
      <c r="D363" s="10">
        <v>3.9688110580472454E-4</v>
      </c>
      <c r="E363" s="137" t="str">
        <f ca="1"/>
        <v/>
      </c>
      <c r="F363" s="17">
        <v>8.6578878266291564E-4</v>
      </c>
      <c r="G363" s="11" t="str">
        <f ca="1"/>
        <v/>
      </c>
      <c r="I363" s="30"/>
      <c r="K363" s="31"/>
    </row>
    <row r="364" spans="2:11" x14ac:dyDescent="0.3">
      <c r="B364" s="5">
        <f t="shared" si="6"/>
        <v>352</v>
      </c>
      <c r="C364" s="140">
        <v>5.9500000000000004E-2</v>
      </c>
      <c r="D364" s="10">
        <v>7.9032436156225476E-4</v>
      </c>
      <c r="E364" s="137" t="str">
        <f ca="1"/>
        <v/>
      </c>
      <c r="F364" s="17">
        <v>1.7299322136418197E-3</v>
      </c>
      <c r="G364" s="11" t="str">
        <f ca="1"/>
        <v/>
      </c>
      <c r="I364" s="30"/>
      <c r="K364" s="31"/>
    </row>
    <row r="365" spans="2:11" x14ac:dyDescent="0.3">
      <c r="B365" s="5">
        <f t="shared" si="6"/>
        <v>353</v>
      </c>
      <c r="C365" s="140">
        <v>5.9299999999999999E-2</v>
      </c>
      <c r="D365" s="10">
        <v>-3.9269222519701201E-4</v>
      </c>
      <c r="E365" s="137" t="str">
        <f ca="1"/>
        <v/>
      </c>
      <c r="F365" s="17">
        <v>-8.6537731108230344E-4</v>
      </c>
      <c r="G365" s="11" t="str">
        <f ca="1"/>
        <v/>
      </c>
      <c r="I365" s="30"/>
      <c r="K365" s="31"/>
    </row>
    <row r="366" spans="2:11" x14ac:dyDescent="0.3">
      <c r="B366" s="5">
        <f t="shared" si="6"/>
        <v>354</v>
      </c>
      <c r="C366" s="140">
        <v>5.8899999999999994E-2</v>
      </c>
      <c r="D366" s="10">
        <v>-7.8878293718473381E-4</v>
      </c>
      <c r="E366" s="137" t="str">
        <f ca="1"/>
        <v/>
      </c>
      <c r="F366" s="17">
        <v>-1.7324010435205378E-3</v>
      </c>
      <c r="G366" s="11" t="str">
        <f ca="1"/>
        <v/>
      </c>
      <c r="I366" s="30"/>
      <c r="K366" s="31"/>
    </row>
    <row r="367" spans="2:11" x14ac:dyDescent="0.3">
      <c r="B367" s="5">
        <f t="shared" si="6"/>
        <v>355</v>
      </c>
      <c r="C367" s="140">
        <v>5.8499999999999996E-2</v>
      </c>
      <c r="D367" s="10">
        <v>-7.9489540539882432E-4</v>
      </c>
      <c r="E367" s="137" t="str">
        <f ca="1"/>
        <v/>
      </c>
      <c r="F367" s="17">
        <v>-1.7340496065922513E-3</v>
      </c>
      <c r="G367" s="11" t="str">
        <f ca="1"/>
        <v/>
      </c>
      <c r="I367" s="30"/>
      <c r="K367" s="31"/>
    </row>
    <row r="368" spans="2:11" x14ac:dyDescent="0.3">
      <c r="B368" s="5">
        <f t="shared" si="6"/>
        <v>356</v>
      </c>
      <c r="C368" s="140">
        <v>5.9000000000000004E-2</v>
      </c>
      <c r="D368" s="10">
        <v>9.992245601072871E-4</v>
      </c>
      <c r="E368" s="137" t="str">
        <f ca="1"/>
        <v/>
      </c>
      <c r="F368" s="17">
        <v>2.1649865468991052E-3</v>
      </c>
      <c r="G368" s="11" t="str">
        <f ca="1"/>
        <v/>
      </c>
      <c r="I368" s="30"/>
      <c r="K368" s="31"/>
    </row>
    <row r="369" spans="2:11" x14ac:dyDescent="0.3">
      <c r="B369" s="5">
        <f t="shared" si="6"/>
        <v>357</v>
      </c>
      <c r="C369" s="140">
        <v>5.9200000000000003E-2</v>
      </c>
      <c r="D369" s="10">
        <v>3.9611426039023372E-4</v>
      </c>
      <c r="E369" s="137" t="str">
        <f ca="1"/>
        <v/>
      </c>
      <c r="F369" s="17">
        <v>8.6558301344533378E-4</v>
      </c>
      <c r="G369" s="11" t="str">
        <f ca="1"/>
        <v/>
      </c>
      <c r="I369" s="30"/>
      <c r="K369" s="31"/>
    </row>
    <row r="370" spans="2:11" x14ac:dyDescent="0.3">
      <c r="B370" s="5">
        <f t="shared" si="6"/>
        <v>358</v>
      </c>
      <c r="C370" s="140">
        <v>5.91E-2</v>
      </c>
      <c r="D370" s="10">
        <v>-1.9743494199238993E-4</v>
      </c>
      <c r="E370" s="137" t="str">
        <f ca="1"/>
        <v/>
      </c>
      <c r="F370" s="17">
        <v>-4.3289439133145782E-4</v>
      </c>
      <c r="G370" s="11" t="str">
        <f ca="1"/>
        <v/>
      </c>
      <c r="I370" s="30"/>
      <c r="K370" s="31"/>
    </row>
    <row r="371" spans="2:11" x14ac:dyDescent="0.3">
      <c r="B371" s="5">
        <f t="shared" si="6"/>
        <v>359</v>
      </c>
      <c r="C371" s="140">
        <v>5.8499999999999996E-2</v>
      </c>
      <c r="D371" s="10">
        <v>-1.1883081060403862E-3</v>
      </c>
      <c r="E371" s="137" t="str">
        <f ca="1"/>
        <v/>
      </c>
      <c r="F371" s="17">
        <v>-2.6010744098884072E-3</v>
      </c>
      <c r="G371" s="11" t="str">
        <f ca="1"/>
        <v/>
      </c>
      <c r="I371" s="30"/>
      <c r="K371" s="31"/>
    </row>
    <row r="372" spans="2:11" x14ac:dyDescent="0.3">
      <c r="B372" s="5">
        <f t="shared" si="6"/>
        <v>360</v>
      </c>
      <c r="C372" s="140">
        <v>5.74E-2</v>
      </c>
      <c r="D372" s="10">
        <v>-2.2066772844751351E-3</v>
      </c>
      <c r="E372" s="137" t="str">
        <f ca="1"/>
        <v/>
      </c>
      <c r="F372" s="17">
        <v>-4.7811341163627955E-3</v>
      </c>
      <c r="G372" s="11" t="str">
        <f ca="1"/>
        <v/>
      </c>
      <c r="I372" s="30"/>
      <c r="K372" s="31"/>
    </row>
    <row r="373" spans="2:11" x14ac:dyDescent="0.3">
      <c r="B373" s="5">
        <f t="shared" si="6"/>
        <v>361</v>
      </c>
      <c r="C373" s="140">
        <v>5.8200000000000002E-2</v>
      </c>
      <c r="D373" s="10">
        <v>1.6325003756149283E-3</v>
      </c>
      <c r="E373" s="137" t="str">
        <f ca="1"/>
        <v/>
      </c>
      <c r="F373" s="17">
        <v>3.4705748726035698E-3</v>
      </c>
      <c r="G373" s="11" t="str">
        <f ca="1"/>
        <v/>
      </c>
      <c r="I373" s="30"/>
      <c r="K373" s="31"/>
    </row>
    <row r="374" spans="2:11" x14ac:dyDescent="0.3">
      <c r="B374" s="5">
        <f t="shared" si="6"/>
        <v>362</v>
      </c>
      <c r="C374" s="140">
        <v>5.8700000000000002E-2</v>
      </c>
      <c r="D374" s="10">
        <v>1.0050918501480048E-3</v>
      </c>
      <c r="E374" s="137" t="str">
        <f ca="1"/>
        <v/>
      </c>
      <c r="F374" s="17">
        <v>2.1665313214301526E-3</v>
      </c>
      <c r="G374" s="11" t="str">
        <f ca="1"/>
        <v/>
      </c>
      <c r="I374" s="30"/>
      <c r="K374" s="31"/>
    </row>
    <row r="375" spans="2:11" x14ac:dyDescent="0.3">
      <c r="B375" s="5">
        <f t="shared" si="6"/>
        <v>363</v>
      </c>
      <c r="C375" s="140">
        <v>5.9500000000000004E-2</v>
      </c>
      <c r="D375" s="10">
        <v>1.5914197536057461E-3</v>
      </c>
      <c r="E375" s="137" t="str">
        <f ca="1"/>
        <v/>
      </c>
      <c r="F375" s="17">
        <v>3.4598644272836095E-3</v>
      </c>
      <c r="G375" s="11" t="str">
        <f ca="1"/>
        <v/>
      </c>
      <c r="I375" s="30"/>
      <c r="K375" s="31"/>
    </row>
    <row r="376" spans="2:11" x14ac:dyDescent="0.3">
      <c r="B376" s="5">
        <f t="shared" si="6"/>
        <v>364</v>
      </c>
      <c r="C376" s="140">
        <v>5.8899999999999994E-2</v>
      </c>
      <c r="D376" s="10">
        <v>-1.1791973489509628E-3</v>
      </c>
      <c r="E376" s="137" t="str">
        <f ca="1"/>
        <v/>
      </c>
      <c r="F376" s="17">
        <v>-2.5986015652808216E-3</v>
      </c>
      <c r="G376" s="11" t="str">
        <f ca="1"/>
        <v/>
      </c>
      <c r="I376" s="30"/>
      <c r="K376" s="31"/>
    </row>
    <row r="377" spans="2:11" x14ac:dyDescent="0.3">
      <c r="B377" s="5">
        <f t="shared" si="6"/>
        <v>365</v>
      </c>
      <c r="C377" s="140">
        <v>5.9900000000000002E-2</v>
      </c>
      <c r="D377" s="10">
        <v>1.9806367984377539E-3</v>
      </c>
      <c r="E377" s="137" t="str">
        <f ca="1"/>
        <v/>
      </c>
      <c r="F377" s="17">
        <v>4.3207224973327227E-3</v>
      </c>
      <c r="G377" s="11" t="str">
        <f ca="1"/>
        <v/>
      </c>
      <c r="I377" s="30"/>
      <c r="K377" s="31"/>
    </row>
    <row r="378" spans="2:11" x14ac:dyDescent="0.3">
      <c r="B378" s="5">
        <f t="shared" si="6"/>
        <v>366</v>
      </c>
      <c r="C378" s="140">
        <v>5.9299999999999999E-2</v>
      </c>
      <c r="D378" s="10">
        <v>-1.1702097194935738E-3</v>
      </c>
      <c r="E378" s="137" t="str">
        <f ca="1"/>
        <v/>
      </c>
      <c r="F378" s="17">
        <v>-2.5961319332468502E-3</v>
      </c>
      <c r="G378" s="11" t="str">
        <f ca="1"/>
        <v/>
      </c>
      <c r="I378" s="30"/>
      <c r="K378" s="31"/>
    </row>
    <row r="379" spans="2:11" x14ac:dyDescent="0.3">
      <c r="B379" s="5">
        <f t="shared" si="6"/>
        <v>367</v>
      </c>
      <c r="C379" s="140">
        <v>6.0199999999999997E-2</v>
      </c>
      <c r="D379" s="10">
        <v>1.7692879054794833E-3</v>
      </c>
      <c r="E379" s="137" t="str">
        <f ca="1"/>
        <v/>
      </c>
      <c r="F379" s="17">
        <v>3.8858804738864231E-3</v>
      </c>
      <c r="G379" s="11" t="str">
        <f ca="1"/>
        <v/>
      </c>
      <c r="I379" s="30"/>
      <c r="K379" s="31"/>
    </row>
    <row r="380" spans="2:11" x14ac:dyDescent="0.3">
      <c r="B380" s="5">
        <f t="shared" si="6"/>
        <v>368</v>
      </c>
      <c r="C380" s="140">
        <v>6.0299999999999999E-2</v>
      </c>
      <c r="D380" s="10">
        <v>1.9360254895029326E-4</v>
      </c>
      <c r="E380" s="137" t="str">
        <f ca="1"/>
        <v/>
      </c>
      <c r="F380" s="17">
        <v>4.3166197951138971E-4</v>
      </c>
      <c r="G380" s="11" t="str">
        <f ca="1"/>
        <v/>
      </c>
      <c r="I380" s="30"/>
      <c r="K380" s="31"/>
    </row>
    <row r="381" spans="2:11" x14ac:dyDescent="0.3">
      <c r="B381" s="5">
        <f t="shared" si="6"/>
        <v>369</v>
      </c>
      <c r="C381" s="140">
        <v>6.0299999999999999E-2</v>
      </c>
      <c r="D381" s="10">
        <v>0</v>
      </c>
      <c r="E381" s="137" t="str">
        <f ca="1"/>
        <v/>
      </c>
      <c r="F381" s="17">
        <v>0</v>
      </c>
      <c r="G381" s="11" t="str">
        <f ca="1"/>
        <v/>
      </c>
      <c r="I381" s="30"/>
      <c r="K381" s="31"/>
    </row>
    <row r="382" spans="2:11" x14ac:dyDescent="0.3">
      <c r="B382" s="5">
        <f t="shared" si="6"/>
        <v>370</v>
      </c>
      <c r="C382" s="140">
        <v>6.0199999999999997E-2</v>
      </c>
      <c r="D382" s="10">
        <v>-1.9332738676051812E-4</v>
      </c>
      <c r="E382" s="137" t="str">
        <f ca="1"/>
        <v/>
      </c>
      <c r="F382" s="17">
        <v>-4.3176449709850478E-4</v>
      </c>
      <c r="G382" s="11" t="str">
        <f ca="1"/>
        <v/>
      </c>
      <c r="I382" s="30"/>
      <c r="K382" s="31"/>
    </row>
    <row r="383" spans="2:11" x14ac:dyDescent="0.3">
      <c r="B383" s="5">
        <f t="shared" si="6"/>
        <v>371</v>
      </c>
      <c r="C383" s="140">
        <v>6.0599999999999994E-2</v>
      </c>
      <c r="D383" s="10">
        <v>7.7385879828481715E-4</v>
      </c>
      <c r="E383" s="137" t="str">
        <f ca="1"/>
        <v/>
      </c>
      <c r="F383" s="17">
        <v>1.7254185058053853E-3</v>
      </c>
      <c r="G383" s="11" t="str">
        <f ca="1"/>
        <v/>
      </c>
      <c r="I383" s="30"/>
      <c r="K383" s="31"/>
    </row>
    <row r="384" spans="2:11" x14ac:dyDescent="0.3">
      <c r="B384" s="5">
        <f t="shared" si="6"/>
        <v>372</v>
      </c>
      <c r="C384" s="140">
        <v>6.1100000000000002E-2</v>
      </c>
      <c r="D384" s="10">
        <v>9.5979884321051138E-4</v>
      </c>
      <c r="E384" s="137" t="str">
        <f ca="1"/>
        <v/>
      </c>
      <c r="F384" s="17">
        <v>2.1542151814280277E-3</v>
      </c>
      <c r="G384" s="11" t="str">
        <f ca="1"/>
        <v/>
      </c>
      <c r="I384" s="30"/>
      <c r="K384" s="31"/>
    </row>
    <row r="385" spans="2:11" x14ac:dyDescent="0.3">
      <c r="B385" s="5">
        <f t="shared" si="6"/>
        <v>373</v>
      </c>
      <c r="C385" s="140">
        <v>6.1600000000000002E-2</v>
      </c>
      <c r="D385" s="10">
        <v>9.5081599434542884E-4</v>
      </c>
      <c r="E385" s="137" t="str">
        <f ca="1"/>
        <v/>
      </c>
      <c r="F385" s="17">
        <v>2.1516613797965219E-3</v>
      </c>
      <c r="G385" s="11" t="str">
        <f ca="1"/>
        <v/>
      </c>
      <c r="I385" s="30"/>
      <c r="K385" s="31"/>
    </row>
    <row r="386" spans="2:11" x14ac:dyDescent="0.3">
      <c r="B386" s="5">
        <f t="shared" si="6"/>
        <v>374</v>
      </c>
      <c r="C386" s="140">
        <v>6.0700000000000004E-2</v>
      </c>
      <c r="D386" s="10">
        <v>-1.7012060843453268E-3</v>
      </c>
      <c r="E386" s="137" t="str">
        <f ca="1"/>
        <v/>
      </c>
      <c r="F386" s="17">
        <v>-3.8812701776174724E-3</v>
      </c>
      <c r="G386" s="11" t="str">
        <f ca="1"/>
        <v/>
      </c>
      <c r="I386" s="30"/>
      <c r="K386" s="31"/>
    </row>
    <row r="387" spans="2:11" x14ac:dyDescent="0.3">
      <c r="B387" s="5">
        <f t="shared" si="6"/>
        <v>375</v>
      </c>
      <c r="C387" s="140">
        <v>6.1100000000000002E-2</v>
      </c>
      <c r="D387" s="10">
        <v>7.6657410080467744E-4</v>
      </c>
      <c r="E387" s="137" t="str">
        <f ca="1"/>
        <v/>
      </c>
      <c r="F387" s="17">
        <v>1.7233721451423863E-3</v>
      </c>
      <c r="G387" s="11" t="str">
        <f ca="1"/>
        <v/>
      </c>
      <c r="I387" s="30"/>
      <c r="K387" s="31"/>
    </row>
    <row r="388" spans="2:11" x14ac:dyDescent="0.3">
      <c r="B388" s="5">
        <f t="shared" si="6"/>
        <v>376</v>
      </c>
      <c r="C388" s="140">
        <v>6.1699999999999998E-2</v>
      </c>
      <c r="D388" s="10">
        <v>1.1407086118018547E-3</v>
      </c>
      <c r="E388" s="137" t="str">
        <f ca="1"/>
        <v/>
      </c>
      <c r="F388" s="17">
        <v>2.5813813400404691E-3</v>
      </c>
      <c r="G388" s="11" t="str">
        <f ca="1"/>
        <v/>
      </c>
      <c r="I388" s="30"/>
      <c r="K388" s="31"/>
    </row>
    <row r="389" spans="2:11" x14ac:dyDescent="0.3">
      <c r="B389" s="5">
        <f t="shared" si="6"/>
        <v>377</v>
      </c>
      <c r="C389" s="140">
        <v>6.1799999999999994E-2</v>
      </c>
      <c r="D389" s="10">
        <v>1.8822465970351812E-4</v>
      </c>
      <c r="E389" s="137" t="str">
        <f ca="1"/>
        <v/>
      </c>
      <c r="F389" s="17">
        <v>4.3012820384098006E-4</v>
      </c>
      <c r="G389" s="11" t="str">
        <f ca="1"/>
        <v/>
      </c>
      <c r="I389" s="30"/>
      <c r="K389" s="31"/>
    </row>
    <row r="390" spans="2:11" x14ac:dyDescent="0.3">
      <c r="B390" s="5">
        <f t="shared" si="6"/>
        <v>378</v>
      </c>
      <c r="C390" s="140">
        <v>6.1799999999999994E-2</v>
      </c>
      <c r="D390" s="10">
        <v>0</v>
      </c>
      <c r="E390" s="137" t="str">
        <f ca="1"/>
        <v/>
      </c>
      <c r="F390" s="17">
        <v>0</v>
      </c>
      <c r="G390" s="11" t="str">
        <f ca="1"/>
        <v/>
      </c>
      <c r="I390" s="30"/>
      <c r="K390" s="31"/>
    </row>
    <row r="391" spans="2:11" x14ac:dyDescent="0.3">
      <c r="B391" s="5">
        <f t="shared" si="6"/>
        <v>379</v>
      </c>
      <c r="C391" s="140">
        <v>6.1900000000000004E-2</v>
      </c>
      <c r="D391" s="10">
        <v>1.8787553189557549E-4</v>
      </c>
      <c r="E391" s="137" t="str">
        <f ca="1"/>
        <v/>
      </c>
      <c r="F391" s="17">
        <v>4.3002621744987572E-4</v>
      </c>
      <c r="G391" s="11" t="str">
        <f ca="1"/>
        <v/>
      </c>
      <c r="I391" s="30"/>
      <c r="K391" s="31"/>
    </row>
    <row r="392" spans="2:11" x14ac:dyDescent="0.3">
      <c r="B392" s="5">
        <f t="shared" si="6"/>
        <v>380</v>
      </c>
      <c r="C392" s="140">
        <v>6.2E-2</v>
      </c>
      <c r="D392" s="10">
        <v>1.875275465616626E-4</v>
      </c>
      <c r="E392" s="137" t="str">
        <f ca="1"/>
        <v/>
      </c>
      <c r="F392" s="17">
        <v>4.2992426415435468E-4</v>
      </c>
      <c r="G392" s="11" t="str">
        <f ca="1"/>
        <v/>
      </c>
      <c r="I392" s="30"/>
      <c r="K392" s="31"/>
    </row>
    <row r="393" spans="2:11" x14ac:dyDescent="0.3">
      <c r="B393" s="5">
        <f t="shared" si="6"/>
        <v>381</v>
      </c>
      <c r="C393" s="140">
        <v>6.2300000000000001E-2</v>
      </c>
      <c r="D393" s="10">
        <v>5.6127591645692713E-4</v>
      </c>
      <c r="E393" s="137" t="str">
        <f ca="1"/>
        <v/>
      </c>
      <c r="F393" s="17">
        <v>1.2888558081603474E-3</v>
      </c>
      <c r="G393" s="11" t="str">
        <f ca="1"/>
        <v/>
      </c>
      <c r="I393" s="30"/>
      <c r="K393" s="31"/>
    </row>
    <row r="394" spans="2:11" x14ac:dyDescent="0.3">
      <c r="B394" s="5">
        <f t="shared" si="6"/>
        <v>382</v>
      </c>
      <c r="C394" s="140">
        <v>6.1799999999999994E-2</v>
      </c>
      <c r="D394" s="10">
        <v>-9.320595107309127E-4</v>
      </c>
      <c r="E394" s="137" t="str">
        <f ca="1"/>
        <v/>
      </c>
      <c r="F394" s="17">
        <v>-2.15064101920502E-3</v>
      </c>
      <c r="G394" s="11" t="str">
        <f ca="1"/>
        <v/>
      </c>
      <c r="I394" s="30"/>
      <c r="K394" s="31"/>
    </row>
    <row r="395" spans="2:11" x14ac:dyDescent="0.3">
      <c r="B395" s="5">
        <f t="shared" si="6"/>
        <v>383</v>
      </c>
      <c r="C395" s="140">
        <v>6.1100000000000002E-2</v>
      </c>
      <c r="D395" s="10">
        <v>-1.3176267614559496E-3</v>
      </c>
      <c r="E395" s="137" t="str">
        <f ca="1"/>
        <v/>
      </c>
      <c r="F395" s="17">
        <v>-3.0159012539991612E-3</v>
      </c>
      <c r="G395" s="11" t="str">
        <f ca="1"/>
        <v/>
      </c>
      <c r="I395" s="30"/>
      <c r="K395" s="31"/>
    </row>
    <row r="396" spans="2:11" x14ac:dyDescent="0.3">
      <c r="B396" s="5">
        <f t="shared" si="6"/>
        <v>384</v>
      </c>
      <c r="C396" s="140">
        <v>0.06</v>
      </c>
      <c r="D396" s="10">
        <v>-2.0997541859664542E-3</v>
      </c>
      <c r="E396" s="137" t="str">
        <f ca="1"/>
        <v/>
      </c>
      <c r="F396" s="17">
        <v>-4.7516659541685224E-3</v>
      </c>
      <c r="G396" s="11" t="str">
        <f ca="1"/>
        <v/>
      </c>
      <c r="I396" s="30"/>
      <c r="K396" s="31"/>
    </row>
    <row r="397" spans="2:11" x14ac:dyDescent="0.3">
      <c r="B397" s="5">
        <f t="shared" si="6"/>
        <v>385</v>
      </c>
      <c r="C397" s="140">
        <v>6.0499999999999998E-2</v>
      </c>
      <c r="D397" s="10">
        <v>9.7077834945020417E-4</v>
      </c>
      <c r="E397" s="137" t="str">
        <f ca="1"/>
        <v/>
      </c>
      <c r="F397" s="17">
        <v>2.1572852210004628E-3</v>
      </c>
      <c r="G397" s="11" t="str">
        <f ca="1"/>
        <v/>
      </c>
      <c r="I397" s="30"/>
      <c r="K397" s="31"/>
    </row>
    <row r="398" spans="2:11" x14ac:dyDescent="0.3">
      <c r="B398" s="5">
        <f t="shared" ref="B398:B461" si="7">B397+1</f>
        <v>386</v>
      </c>
      <c r="C398" s="140">
        <v>6.0199999999999997E-2</v>
      </c>
      <c r="D398" s="10">
        <v>-5.780648638839405E-4</v>
      </c>
      <c r="E398" s="137" t="str">
        <f ca="1"/>
        <v/>
      </c>
      <c r="F398" s="17">
        <v>-1.2952934912954844E-3</v>
      </c>
      <c r="G398" s="11" t="str">
        <f ca="1"/>
        <v/>
      </c>
      <c r="I398" s="30"/>
      <c r="K398" s="31"/>
    </row>
    <row r="399" spans="2:11" x14ac:dyDescent="0.3">
      <c r="B399" s="5">
        <f t="shared" si="7"/>
        <v>387</v>
      </c>
      <c r="C399" s="140">
        <v>0.06</v>
      </c>
      <c r="D399" s="10">
        <v>-3.8748106542600577E-4</v>
      </c>
      <c r="E399" s="137" t="str">
        <f ca="1"/>
        <v/>
      </c>
      <c r="F399" s="17">
        <v>-8.6393926439426861E-4</v>
      </c>
      <c r="G399" s="11" t="str">
        <f ca="1"/>
        <v/>
      </c>
      <c r="I399" s="30"/>
      <c r="K399" s="31"/>
    </row>
    <row r="400" spans="2:11" x14ac:dyDescent="0.3">
      <c r="B400" s="5">
        <f t="shared" si="7"/>
        <v>388</v>
      </c>
      <c r="C400" s="140">
        <v>5.9400000000000001E-2</v>
      </c>
      <c r="D400" s="10">
        <v>-1.1679817619911709E-3</v>
      </c>
      <c r="E400" s="137" t="str">
        <f ca="1"/>
        <v/>
      </c>
      <c r="F400" s="17">
        <v>-2.5955150266470566E-3</v>
      </c>
      <c r="G400" s="11" t="str">
        <f ca="1"/>
        <v/>
      </c>
      <c r="I400" s="30"/>
      <c r="K400" s="31"/>
    </row>
    <row r="401" spans="2:11" x14ac:dyDescent="0.3">
      <c r="B401" s="5">
        <f t="shared" si="7"/>
        <v>389</v>
      </c>
      <c r="C401" s="140">
        <v>5.91E-2</v>
      </c>
      <c r="D401" s="10">
        <v>-5.9031053363379311E-4</v>
      </c>
      <c r="E401" s="137" t="str">
        <f ca="1"/>
        <v/>
      </c>
      <c r="F401" s="17">
        <v>-1.2986831739943434E-3</v>
      </c>
      <c r="G401" s="11" t="str">
        <f ca="1"/>
        <v/>
      </c>
      <c r="I401" s="30"/>
      <c r="K401" s="31"/>
    </row>
    <row r="402" spans="2:11" x14ac:dyDescent="0.3">
      <c r="B402" s="5">
        <f t="shared" si="7"/>
        <v>390</v>
      </c>
      <c r="C402" s="140">
        <v>5.9299999999999999E-2</v>
      </c>
      <c r="D402" s="10">
        <v>3.9535004059595746E-4</v>
      </c>
      <c r="E402" s="137" t="str">
        <f ca="1"/>
        <v/>
      </c>
      <c r="F402" s="17">
        <v>8.653773110822734E-4</v>
      </c>
      <c r="G402" s="11" t="str">
        <f ca="1"/>
        <v/>
      </c>
      <c r="I402" s="30"/>
      <c r="K402" s="31"/>
    </row>
    <row r="403" spans="2:11" x14ac:dyDescent="0.3">
      <c r="B403" s="5">
        <f t="shared" si="7"/>
        <v>391</v>
      </c>
      <c r="C403" s="140">
        <v>5.9500000000000004E-2</v>
      </c>
      <c r="D403" s="10">
        <v>3.9382942469081675E-4</v>
      </c>
      <c r="E403" s="137" t="str">
        <f ca="1"/>
        <v/>
      </c>
      <c r="F403" s="17">
        <v>8.6496610682092493E-4</v>
      </c>
      <c r="G403" s="11" t="str">
        <f ca="1"/>
        <v/>
      </c>
      <c r="I403" s="30"/>
      <c r="K403" s="31"/>
    </row>
    <row r="404" spans="2:11" x14ac:dyDescent="0.3">
      <c r="B404" s="5">
        <f t="shared" si="7"/>
        <v>392</v>
      </c>
      <c r="C404" s="140">
        <v>5.9800000000000006E-2</v>
      </c>
      <c r="D404" s="10">
        <v>5.8833894032669345E-4</v>
      </c>
      <c r="E404" s="137" t="str">
        <f ca="1"/>
        <v/>
      </c>
      <c r="F404" s="17">
        <v>1.2965247018310584E-3</v>
      </c>
      <c r="G404" s="11" t="str">
        <f ca="1"/>
        <v/>
      </c>
      <c r="I404" s="30"/>
      <c r="K404" s="31"/>
    </row>
    <row r="405" spans="2:11" x14ac:dyDescent="0.3">
      <c r="B405" s="5">
        <f t="shared" si="7"/>
        <v>393</v>
      </c>
      <c r="C405" s="140">
        <v>5.91E-2</v>
      </c>
      <c r="D405" s="10">
        <v>-1.3681779257799986E-3</v>
      </c>
      <c r="E405" s="137" t="str">
        <f ca="1"/>
        <v/>
      </c>
      <c r="F405" s="17">
        <v>-3.0302607393201445E-3</v>
      </c>
      <c r="G405" s="11" t="str">
        <f ca="1"/>
        <v/>
      </c>
      <c r="I405" s="30"/>
      <c r="K405" s="31"/>
    </row>
    <row r="406" spans="2:11" x14ac:dyDescent="0.3">
      <c r="B406" s="5">
        <f t="shared" si="7"/>
        <v>394</v>
      </c>
      <c r="C406" s="140">
        <v>5.9200000000000003E-2</v>
      </c>
      <c r="D406" s="10">
        <v>1.9772200814740875E-4</v>
      </c>
      <c r="E406" s="137" t="str">
        <f ca="1"/>
        <v/>
      </c>
      <c r="F406" s="17">
        <v>4.3279150672268191E-4</v>
      </c>
      <c r="G406" s="11" t="str">
        <f ca="1"/>
        <v/>
      </c>
      <c r="I406" s="30"/>
      <c r="K406" s="31"/>
    </row>
    <row r="407" spans="2:11" x14ac:dyDescent="0.3">
      <c r="B407" s="5">
        <f t="shared" si="7"/>
        <v>395</v>
      </c>
      <c r="C407" s="140">
        <v>5.9500000000000004E-2</v>
      </c>
      <c r="D407" s="10">
        <v>5.9174201564605219E-4</v>
      </c>
      <c r="E407" s="137" t="str">
        <f ca="1"/>
        <v/>
      </c>
      <c r="F407" s="17">
        <v>1.2974491602313573E-3</v>
      </c>
      <c r="G407" s="11" t="str">
        <f ca="1"/>
        <v/>
      </c>
      <c r="I407" s="30"/>
      <c r="K407" s="31"/>
    </row>
    <row r="408" spans="2:11" x14ac:dyDescent="0.3">
      <c r="B408" s="5">
        <f t="shared" si="7"/>
        <v>396</v>
      </c>
      <c r="C408" s="140">
        <v>6.0199999999999997E-2</v>
      </c>
      <c r="D408" s="10">
        <v>1.3714872260775592E-3</v>
      </c>
      <c r="E408" s="137" t="str">
        <f ca="1"/>
        <v/>
      </c>
      <c r="F408" s="17">
        <v>3.0223514796894136E-3</v>
      </c>
      <c r="G408" s="11" t="str">
        <f ca="1"/>
        <v/>
      </c>
      <c r="I408" s="30"/>
      <c r="K408" s="31"/>
    </row>
    <row r="409" spans="2:11" x14ac:dyDescent="0.3">
      <c r="B409" s="5">
        <f t="shared" si="7"/>
        <v>397</v>
      </c>
      <c r="C409" s="140">
        <v>6.0499999999999998E-2</v>
      </c>
      <c r="D409" s="10">
        <v>5.8053190332570277E-4</v>
      </c>
      <c r="E409" s="137" t="str">
        <f ca="1"/>
        <v/>
      </c>
      <c r="F409" s="17">
        <v>1.2943711326002837E-3</v>
      </c>
      <c r="G409" s="11" t="str">
        <f ca="1"/>
        <v/>
      </c>
      <c r="I409" s="30"/>
      <c r="K409" s="31"/>
    </row>
    <row r="410" spans="2:11" x14ac:dyDescent="0.3">
      <c r="B410" s="5">
        <f t="shared" si="7"/>
        <v>398</v>
      </c>
      <c r="C410" s="140">
        <v>6.0499999999999998E-2</v>
      </c>
      <c r="D410" s="10">
        <v>0</v>
      </c>
      <c r="E410" s="137" t="str">
        <f ca="1"/>
        <v/>
      </c>
      <c r="F410" s="17">
        <v>0</v>
      </c>
      <c r="G410" s="11" t="str">
        <f ca="1"/>
        <v/>
      </c>
      <c r="I410" s="30"/>
      <c r="K410" s="31"/>
    </row>
    <row r="411" spans="2:11" x14ac:dyDescent="0.3">
      <c r="B411" s="5">
        <f t="shared" si="7"/>
        <v>399</v>
      </c>
      <c r="C411" s="140">
        <v>6.0899999999999996E-2</v>
      </c>
      <c r="D411" s="10">
        <v>7.694733528929113E-4</v>
      </c>
      <c r="E411" s="137" t="str">
        <f ca="1"/>
        <v/>
      </c>
      <c r="F411" s="17">
        <v>1.7241902907415068E-3</v>
      </c>
      <c r="G411" s="11" t="str">
        <f ca="1"/>
        <v/>
      </c>
      <c r="I411" s="30"/>
      <c r="K411" s="31"/>
    </row>
    <row r="412" spans="2:11" x14ac:dyDescent="0.3">
      <c r="B412" s="5">
        <f t="shared" si="7"/>
        <v>400</v>
      </c>
      <c r="C412" s="140">
        <v>6.08E-2</v>
      </c>
      <c r="D412" s="10">
        <v>-1.911501978500549E-4</v>
      </c>
      <c r="E412" s="137" t="str">
        <f ca="1"/>
        <v/>
      </c>
      <c r="F412" s="17">
        <v>-4.3114989070624701E-4</v>
      </c>
      <c r="G412" s="11" t="str">
        <f ca="1"/>
        <v/>
      </c>
      <c r="I412" s="30"/>
      <c r="K412" s="31"/>
    </row>
    <row r="413" spans="2:11" x14ac:dyDescent="0.3">
      <c r="B413" s="5">
        <f t="shared" si="7"/>
        <v>401</v>
      </c>
      <c r="C413" s="140">
        <v>6.08E-2</v>
      </c>
      <c r="D413" s="10">
        <v>0</v>
      </c>
      <c r="E413" s="137" t="str">
        <f ca="1"/>
        <v/>
      </c>
      <c r="F413" s="17">
        <v>0</v>
      </c>
      <c r="G413" s="11" t="str">
        <f ca="1"/>
        <v/>
      </c>
      <c r="I413" s="30"/>
      <c r="K413" s="31"/>
    </row>
    <row r="414" spans="2:11" x14ac:dyDescent="0.3">
      <c r="B414" s="5">
        <f t="shared" si="7"/>
        <v>402</v>
      </c>
      <c r="C414" s="140">
        <v>6.1100000000000002E-2</v>
      </c>
      <c r="D414" s="10">
        <v>5.7398496610416047E-4</v>
      </c>
      <c r="E414" s="137" t="str">
        <f ca="1"/>
        <v/>
      </c>
      <c r="F414" s="17">
        <v>1.2925291088568046E-3</v>
      </c>
      <c r="G414" s="11" t="str">
        <f ca="1"/>
        <v/>
      </c>
      <c r="I414" s="30"/>
      <c r="K414" s="31"/>
    </row>
    <row r="415" spans="2:11" x14ac:dyDescent="0.3">
      <c r="B415" s="5">
        <f t="shared" si="7"/>
        <v>403</v>
      </c>
      <c r="C415" s="140">
        <v>6.1900000000000004E-2</v>
      </c>
      <c r="D415" s="10">
        <v>1.520223616516593E-3</v>
      </c>
      <c r="E415" s="137" t="str">
        <f ca="1"/>
        <v/>
      </c>
      <c r="F415" s="17">
        <v>3.4402097395986775E-3</v>
      </c>
      <c r="G415" s="11" t="str">
        <f ca="1"/>
        <v/>
      </c>
      <c r="I415" s="30"/>
      <c r="K415" s="31"/>
    </row>
    <row r="416" spans="2:11" x14ac:dyDescent="0.3">
      <c r="B416" s="5">
        <f t="shared" si="7"/>
        <v>404</v>
      </c>
      <c r="C416" s="140">
        <v>6.1600000000000002E-2</v>
      </c>
      <c r="D416" s="10">
        <v>-5.6311654850895322E-4</v>
      </c>
      <c r="E416" s="137" t="str">
        <f ca="1"/>
        <v/>
      </c>
      <c r="F416" s="17">
        <v>-1.290996827877919E-3</v>
      </c>
      <c r="G416" s="11" t="str">
        <f ca="1"/>
        <v/>
      </c>
      <c r="I416" s="30"/>
      <c r="K416" s="31"/>
    </row>
    <row r="417" spans="2:11" x14ac:dyDescent="0.3">
      <c r="B417" s="5">
        <f t="shared" si="7"/>
        <v>405</v>
      </c>
      <c r="C417" s="140">
        <v>6.1900000000000004E-2</v>
      </c>
      <c r="D417" s="10">
        <v>5.6545655216618234E-4</v>
      </c>
      <c r="E417" s="137" t="str">
        <f ca="1"/>
        <v/>
      </c>
      <c r="F417" s="17">
        <v>1.2900786523495078E-3</v>
      </c>
      <c r="G417" s="11" t="str">
        <f ca="1"/>
        <v/>
      </c>
      <c r="I417" s="30"/>
      <c r="K417" s="31"/>
    </row>
    <row r="418" spans="2:11" x14ac:dyDescent="0.3">
      <c r="B418" s="5">
        <f t="shared" si="7"/>
        <v>406</v>
      </c>
      <c r="C418" s="140">
        <v>6.2199999999999998E-2</v>
      </c>
      <c r="D418" s="10">
        <v>5.6231594508786428E-4</v>
      </c>
      <c r="E418" s="137" t="str">
        <f ca="1"/>
        <v/>
      </c>
      <c r="F418" s="17">
        <v>1.2891613704051261E-3</v>
      </c>
      <c r="G418" s="11" t="str">
        <f ca="1"/>
        <v/>
      </c>
      <c r="I418" s="30"/>
      <c r="K418" s="31"/>
    </row>
    <row r="419" spans="2:11" x14ac:dyDescent="0.3">
      <c r="B419" s="5">
        <f t="shared" si="7"/>
        <v>407</v>
      </c>
      <c r="C419" s="140">
        <v>6.1600000000000002E-2</v>
      </c>
      <c r="D419" s="10">
        <v>-1.1208011045885299E-3</v>
      </c>
      <c r="E419" s="137" t="str">
        <f ca="1"/>
        <v/>
      </c>
      <c r="F419" s="17">
        <v>-2.581993655755808E-3</v>
      </c>
      <c r="G419" s="11" t="str">
        <f ca="1"/>
        <v/>
      </c>
      <c r="I419" s="30"/>
      <c r="K419" s="31"/>
    </row>
    <row r="420" spans="2:11" x14ac:dyDescent="0.3">
      <c r="B420" s="5">
        <f t="shared" si="7"/>
        <v>408</v>
      </c>
      <c r="C420" s="140">
        <v>6.1399999999999996E-2</v>
      </c>
      <c r="D420" s="10">
        <v>-3.7741834338933907E-4</v>
      </c>
      <c r="E420" s="137" t="str">
        <f ca="1"/>
        <v/>
      </c>
      <c r="F420" s="17">
        <v>-8.6107296121418328E-4</v>
      </c>
      <c r="G420" s="11" t="str">
        <f ca="1"/>
        <v/>
      </c>
      <c r="I420" s="30"/>
      <c r="K420" s="31"/>
    </row>
    <row r="421" spans="2:11" x14ac:dyDescent="0.3">
      <c r="B421" s="5">
        <f t="shared" si="7"/>
        <v>409</v>
      </c>
      <c r="C421" s="140">
        <v>6.0999999999999999E-2</v>
      </c>
      <c r="D421" s="10">
        <v>-7.5801451288792169E-4</v>
      </c>
      <c r="E421" s="137" t="str">
        <f ca="1"/>
        <v/>
      </c>
      <c r="F421" s="17">
        <v>-1.7237811515302993E-3</v>
      </c>
      <c r="G421" s="11" t="str">
        <f ca="1"/>
        <v/>
      </c>
      <c r="I421" s="30"/>
      <c r="K421" s="31"/>
    </row>
    <row r="422" spans="2:11" x14ac:dyDescent="0.3">
      <c r="B422" s="5">
        <f t="shared" si="7"/>
        <v>410</v>
      </c>
      <c r="C422" s="140">
        <v>6.13E-2</v>
      </c>
      <c r="D422" s="10">
        <v>5.7183162697487693E-4</v>
      </c>
      <c r="E422" s="137" t="str">
        <f ca="1"/>
        <v/>
      </c>
      <c r="F422" s="17">
        <v>1.2919158979803006E-3</v>
      </c>
      <c r="G422" s="11" t="str">
        <f ca="1"/>
        <v/>
      </c>
      <c r="I422" s="30"/>
      <c r="K422" s="31"/>
    </row>
    <row r="423" spans="2:11" x14ac:dyDescent="0.3">
      <c r="B423" s="5">
        <f t="shared" si="7"/>
        <v>411</v>
      </c>
      <c r="C423" s="140">
        <v>6.1200000000000004E-2</v>
      </c>
      <c r="D423" s="10">
        <v>-1.8972270934450972E-4</v>
      </c>
      <c r="E423" s="137" t="str">
        <f ca="1"/>
        <v/>
      </c>
      <c r="F423" s="17">
        <v>-4.3074081788217186E-4</v>
      </c>
      <c r="G423" s="11" t="str">
        <f ca="1"/>
        <v/>
      </c>
      <c r="I423" s="30"/>
      <c r="K423" s="31"/>
    </row>
    <row r="424" spans="2:11" x14ac:dyDescent="0.3">
      <c r="B424" s="5">
        <f t="shared" si="7"/>
        <v>412</v>
      </c>
      <c r="C424" s="140">
        <v>6.0700000000000004E-2</v>
      </c>
      <c r="D424" s="10">
        <v>-9.5129171020035973E-4</v>
      </c>
      <c r="E424" s="137" t="str">
        <f ca="1"/>
        <v/>
      </c>
      <c r="F424" s="17">
        <v>-2.1562612097874912E-3</v>
      </c>
      <c r="G424" s="11" t="str">
        <f ca="1"/>
        <v/>
      </c>
      <c r="I424" s="30"/>
      <c r="K424" s="31"/>
    </row>
    <row r="425" spans="2:11" x14ac:dyDescent="0.3">
      <c r="B425" s="5">
        <f t="shared" si="7"/>
        <v>413</v>
      </c>
      <c r="C425" s="140">
        <v>6.0899999999999996E-2</v>
      </c>
      <c r="D425" s="10">
        <v>3.8346901029670657E-4</v>
      </c>
      <c r="E425" s="137" t="str">
        <f ca="1"/>
        <v/>
      </c>
      <c r="F425" s="17">
        <v>8.620951453707236E-4</v>
      </c>
      <c r="G425" s="11" t="str">
        <f ca="1"/>
        <v/>
      </c>
      <c r="I425" s="30"/>
      <c r="K425" s="31"/>
    </row>
    <row r="426" spans="2:11" x14ac:dyDescent="0.3">
      <c r="B426" s="5">
        <f t="shared" si="7"/>
        <v>414</v>
      </c>
      <c r="C426" s="140">
        <v>6.2E-2</v>
      </c>
      <c r="D426" s="10">
        <v>2.0966749828218259E-3</v>
      </c>
      <c r="E426" s="137" t="str">
        <f ca="1"/>
        <v/>
      </c>
      <c r="F426" s="17">
        <v>4.7291669056981102E-3</v>
      </c>
      <c r="G426" s="11" t="str">
        <f ca="1"/>
        <v/>
      </c>
      <c r="I426" s="30"/>
      <c r="K426" s="31"/>
    </row>
    <row r="427" spans="2:11" x14ac:dyDescent="0.3">
      <c r="B427" s="5">
        <f t="shared" si="7"/>
        <v>415</v>
      </c>
      <c r="C427" s="140">
        <v>6.2400000000000004E-2</v>
      </c>
      <c r="D427" s="10">
        <v>7.4819052293586673E-4</v>
      </c>
      <c r="E427" s="137" t="str">
        <f ca="1"/>
        <v/>
      </c>
      <c r="F427" s="17">
        <v>1.718067126741605E-3</v>
      </c>
      <c r="G427" s="11" t="str">
        <f ca="1"/>
        <v/>
      </c>
      <c r="I427" s="30"/>
      <c r="K427" s="31"/>
    </row>
    <row r="428" spans="2:11" x14ac:dyDescent="0.3">
      <c r="B428" s="5">
        <f t="shared" si="7"/>
        <v>416</v>
      </c>
      <c r="C428" s="140">
        <v>6.3E-2</v>
      </c>
      <c r="D428" s="10">
        <v>1.1135073862538832E-3</v>
      </c>
      <c r="E428" s="137" t="str">
        <f ca="1"/>
        <v/>
      </c>
      <c r="F428" s="17">
        <v>2.573439292675634E-3</v>
      </c>
      <c r="G428" s="11" t="str">
        <f ca="1"/>
        <v/>
      </c>
      <c r="I428" s="30"/>
      <c r="K428" s="31"/>
    </row>
    <row r="429" spans="2:11" x14ac:dyDescent="0.3">
      <c r="B429" s="5">
        <f t="shared" si="7"/>
        <v>417</v>
      </c>
      <c r="C429" s="140">
        <v>6.2899999999999998E-2</v>
      </c>
      <c r="D429" s="10">
        <v>-1.8386064505223208E-4</v>
      </c>
      <c r="E429" s="137" t="str">
        <f ca="1"/>
        <v/>
      </c>
      <c r="F429" s="17">
        <v>-4.2900817178855531E-4</v>
      </c>
      <c r="G429" s="11" t="str">
        <f ca="1"/>
        <v/>
      </c>
      <c r="I429" s="30"/>
      <c r="K429" s="31"/>
    </row>
    <row r="430" spans="2:11" x14ac:dyDescent="0.3">
      <c r="B430" s="5">
        <f t="shared" si="7"/>
        <v>418</v>
      </c>
      <c r="C430" s="140">
        <v>6.3399999999999998E-2</v>
      </c>
      <c r="D430" s="10">
        <v>9.1967491481721633E-4</v>
      </c>
      <c r="E430" s="137" t="str">
        <f ca="1"/>
        <v/>
      </c>
      <c r="F430" s="17">
        <v>2.14250193118532E-3</v>
      </c>
      <c r="G430" s="11" t="str">
        <f ca="1"/>
        <v/>
      </c>
      <c r="I430" s="30"/>
      <c r="K430" s="31"/>
    </row>
    <row r="431" spans="2:11" x14ac:dyDescent="0.3">
      <c r="B431" s="5">
        <f t="shared" si="7"/>
        <v>419</v>
      </c>
      <c r="C431" s="140">
        <v>6.3600000000000004E-2</v>
      </c>
      <c r="D431" s="10">
        <v>3.6479598004116205E-4</v>
      </c>
      <c r="E431" s="137" t="str">
        <f ca="1"/>
        <v/>
      </c>
      <c r="F431" s="17">
        <v>8.5659500498557329E-4</v>
      </c>
      <c r="G431" s="11" t="str">
        <f ca="1"/>
        <v/>
      </c>
      <c r="I431" s="30"/>
      <c r="K431" s="31"/>
    </row>
    <row r="432" spans="2:11" x14ac:dyDescent="0.3">
      <c r="B432" s="5">
        <f t="shared" si="7"/>
        <v>420</v>
      </c>
      <c r="C432" s="140">
        <v>6.3799999999999996E-2</v>
      </c>
      <c r="D432" s="10">
        <v>3.6347667478601602E-4</v>
      </c>
      <c r="E432" s="137" t="str">
        <f ca="1"/>
        <v/>
      </c>
      <c r="F432" s="17">
        <v>8.5618950060705531E-4</v>
      </c>
      <c r="G432" s="11" t="str">
        <f ca="1"/>
        <v/>
      </c>
      <c r="I432" s="30"/>
      <c r="K432" s="31"/>
    </row>
    <row r="433" spans="2:11" x14ac:dyDescent="0.3">
      <c r="B433" s="5">
        <f t="shared" si="7"/>
        <v>421</v>
      </c>
      <c r="C433" s="140">
        <v>6.3899999999999998E-2</v>
      </c>
      <c r="D433" s="10">
        <v>1.8112574349243087E-4</v>
      </c>
      <c r="E433" s="137" t="str">
        <f ca="1"/>
        <v/>
      </c>
      <c r="F433" s="17">
        <v>4.2799342351176916E-4</v>
      </c>
      <c r="G433" s="11" t="str">
        <f ca="1"/>
        <v/>
      </c>
      <c r="I433" s="30"/>
      <c r="K433" s="31"/>
    </row>
    <row r="434" spans="2:11" x14ac:dyDescent="0.3">
      <c r="B434" s="5">
        <f t="shared" si="7"/>
        <v>422</v>
      </c>
      <c r="C434" s="140">
        <v>6.3899999999999998E-2</v>
      </c>
      <c r="D434" s="10">
        <v>0</v>
      </c>
      <c r="E434" s="137" t="str">
        <f ca="1"/>
        <v/>
      </c>
      <c r="F434" s="17">
        <v>0</v>
      </c>
      <c r="G434" s="11" t="str">
        <f ca="1"/>
        <v/>
      </c>
      <c r="I434" s="30"/>
      <c r="K434" s="31"/>
    </row>
    <row r="435" spans="2:11" x14ac:dyDescent="0.3">
      <c r="B435" s="5">
        <f t="shared" si="7"/>
        <v>423</v>
      </c>
      <c r="C435" s="140">
        <v>6.4199999999999993E-2</v>
      </c>
      <c r="D435" s="10">
        <v>5.4214179743948228E-4</v>
      </c>
      <c r="E435" s="137" t="str">
        <f ca="1"/>
        <v/>
      </c>
      <c r="F435" s="17">
        <v>1.2830689206067942E-3</v>
      </c>
      <c r="G435" s="11" t="str">
        <f ca="1"/>
        <v/>
      </c>
      <c r="I435" s="30"/>
      <c r="K435" s="31"/>
    </row>
    <row r="436" spans="2:11" x14ac:dyDescent="0.3">
      <c r="B436" s="5">
        <f t="shared" si="7"/>
        <v>424</v>
      </c>
      <c r="C436" s="140">
        <v>6.3899999999999998E-2</v>
      </c>
      <c r="D436" s="10">
        <v>-5.3999170256155621E-4</v>
      </c>
      <c r="E436" s="137" t="str">
        <f ca="1"/>
        <v/>
      </c>
      <c r="F436" s="17">
        <v>-1.283980270535248E-3</v>
      </c>
      <c r="G436" s="11" t="str">
        <f ca="1"/>
        <v/>
      </c>
      <c r="I436" s="30"/>
      <c r="K436" s="31"/>
    </row>
    <row r="437" spans="2:11" x14ac:dyDescent="0.3">
      <c r="B437" s="5">
        <f t="shared" si="7"/>
        <v>425</v>
      </c>
      <c r="C437" s="140">
        <v>6.3700000000000007E-2</v>
      </c>
      <c r="D437" s="10">
        <v>-3.6185586757167765E-4</v>
      </c>
      <c r="E437" s="137" t="str">
        <f ca="1"/>
        <v/>
      </c>
      <c r="F437" s="17">
        <v>-8.5639221991965051E-4</v>
      </c>
      <c r="G437" s="11" t="str">
        <f ca="1"/>
        <v/>
      </c>
      <c r="I437" s="30"/>
      <c r="K437" s="31"/>
    </row>
    <row r="438" spans="2:11" x14ac:dyDescent="0.3">
      <c r="B438" s="5">
        <f t="shared" si="7"/>
        <v>426</v>
      </c>
      <c r="C438" s="140">
        <v>6.4299999999999996E-2</v>
      </c>
      <c r="D438" s="10">
        <v>1.0874305816180958E-3</v>
      </c>
      <c r="E438" s="137" t="str">
        <f ca="1"/>
        <v/>
      </c>
      <c r="F438" s="17">
        <v>2.5655306684841724E-3</v>
      </c>
      <c r="G438" s="11" t="str">
        <f ca="1"/>
        <v/>
      </c>
      <c r="I438" s="30"/>
      <c r="K438" s="31"/>
    </row>
    <row r="439" spans="2:11" x14ac:dyDescent="0.3">
      <c r="B439" s="5">
        <f t="shared" si="7"/>
        <v>427</v>
      </c>
      <c r="C439" s="140">
        <v>6.5500000000000003E-2</v>
      </c>
      <c r="D439" s="10">
        <v>2.148460903131191E-3</v>
      </c>
      <c r="E439" s="137" t="str">
        <f ca="1"/>
        <v/>
      </c>
      <c r="F439" s="17">
        <v>5.1165198544939356E-3</v>
      </c>
      <c r="G439" s="11" t="str">
        <f ca="1"/>
        <v/>
      </c>
      <c r="I439" s="30"/>
      <c r="K439" s="31"/>
    </row>
    <row r="440" spans="2:11" x14ac:dyDescent="0.3">
      <c r="B440" s="5">
        <f t="shared" si="7"/>
        <v>428</v>
      </c>
      <c r="C440" s="140">
        <v>6.4899999999999999E-2</v>
      </c>
      <c r="D440" s="10">
        <v>-1.0560469862200674E-3</v>
      </c>
      <c r="E440" s="137" t="str">
        <f ca="1"/>
        <v/>
      </c>
      <c r="F440" s="17">
        <v>-2.561891762867191E-3</v>
      </c>
      <c r="G440" s="11" t="str">
        <f ca="1"/>
        <v/>
      </c>
      <c r="I440" s="30"/>
      <c r="K440" s="31"/>
    </row>
    <row r="441" spans="2:11" x14ac:dyDescent="0.3">
      <c r="B441" s="5">
        <f t="shared" si="7"/>
        <v>429</v>
      </c>
      <c r="C441" s="140">
        <v>6.6000000000000003E-2</v>
      </c>
      <c r="D441" s="10">
        <v>1.9489109392239275E-3</v>
      </c>
      <c r="E441" s="137" t="str">
        <f ca="1"/>
        <v/>
      </c>
      <c r="F441" s="17">
        <v>4.6846044428012464E-3</v>
      </c>
      <c r="G441" s="11" t="str">
        <f ca="1"/>
        <v/>
      </c>
      <c r="I441" s="30"/>
      <c r="K441" s="31"/>
    </row>
    <row r="442" spans="2:11" x14ac:dyDescent="0.3">
      <c r="B442" s="5">
        <f t="shared" si="7"/>
        <v>430</v>
      </c>
      <c r="C442" s="140">
        <v>6.5500000000000003E-2</v>
      </c>
      <c r="D442" s="10">
        <v>-8.7213406610691529E-4</v>
      </c>
      <c r="E442" s="137" t="str">
        <f ca="1"/>
        <v/>
      </c>
      <c r="F442" s="17">
        <v>-2.1318832727057965E-3</v>
      </c>
      <c r="G442" s="11" t="str">
        <f ca="1"/>
        <v/>
      </c>
      <c r="I442" s="30"/>
      <c r="K442" s="31"/>
    </row>
    <row r="443" spans="2:11" x14ac:dyDescent="0.3">
      <c r="B443" s="5">
        <f t="shared" si="7"/>
        <v>431</v>
      </c>
      <c r="C443" s="140">
        <v>6.5000000000000002E-2</v>
      </c>
      <c r="D443" s="10">
        <v>-8.7983105715373614E-4</v>
      </c>
      <c r="E443" s="137" t="str">
        <f ca="1"/>
        <v/>
      </c>
      <c r="F443" s="17">
        <v>-2.1344049719840617E-3</v>
      </c>
      <c r="G443" s="11" t="str">
        <f ca="1"/>
        <v/>
      </c>
      <c r="I443" s="30"/>
      <c r="K443" s="31"/>
    </row>
    <row r="444" spans="2:11" x14ac:dyDescent="0.3">
      <c r="B444" s="5">
        <f t="shared" si="7"/>
        <v>432</v>
      </c>
      <c r="C444" s="140">
        <v>6.5599999999999992E-2</v>
      </c>
      <c r="D444" s="10">
        <v>1.0624106662228145E-3</v>
      </c>
      <c r="E444" s="137" t="str">
        <f ca="1"/>
        <v/>
      </c>
      <c r="F444" s="17">
        <v>2.5576553075734188E-3</v>
      </c>
      <c r="G444" s="11" t="str">
        <f ca="1"/>
        <v/>
      </c>
      <c r="I444" s="30"/>
      <c r="K444" s="31"/>
    </row>
    <row r="445" spans="2:11" x14ac:dyDescent="0.3">
      <c r="B445" s="5">
        <f t="shared" si="7"/>
        <v>433</v>
      </c>
      <c r="C445" s="140">
        <v>6.6600000000000006E-2</v>
      </c>
      <c r="D445" s="10">
        <v>1.7503489978842081E-3</v>
      </c>
      <c r="E445" s="137" t="str">
        <f ca="1"/>
        <v/>
      </c>
      <c r="F445" s="17">
        <v>4.2526997874520293E-3</v>
      </c>
      <c r="G445" s="11" t="str">
        <f ca="1"/>
        <v/>
      </c>
      <c r="I445" s="30"/>
      <c r="K445" s="31"/>
    </row>
    <row r="446" spans="2:11" x14ac:dyDescent="0.3">
      <c r="B446" s="5">
        <f t="shared" si="7"/>
        <v>434</v>
      </c>
      <c r="C446" s="140">
        <v>6.7000000000000004E-2</v>
      </c>
      <c r="D446" s="10">
        <v>6.8897599107890361E-4</v>
      </c>
      <c r="E446" s="137" t="str">
        <f ca="1"/>
        <v/>
      </c>
      <c r="F446" s="17">
        <v>1.6994741113279901E-3</v>
      </c>
      <c r="G446" s="11" t="str">
        <f ca="1"/>
        <v/>
      </c>
      <c r="I446" s="30"/>
      <c r="K446" s="31"/>
    </row>
    <row r="447" spans="2:11" x14ac:dyDescent="0.3">
      <c r="B447" s="5">
        <f t="shared" si="7"/>
        <v>435</v>
      </c>
      <c r="C447" s="140">
        <v>6.6199999999999995E-2</v>
      </c>
      <c r="D447" s="10">
        <v>-1.3723155405879392E-3</v>
      </c>
      <c r="E447" s="137" t="str">
        <f ca="1"/>
        <v/>
      </c>
      <c r="F447" s="17">
        <v>-3.4053756007182225E-3</v>
      </c>
      <c r="G447" s="11" t="str">
        <f ca="1"/>
        <v/>
      </c>
      <c r="I447" s="30"/>
      <c r="K447" s="31"/>
    </row>
    <row r="448" spans="2:11" x14ac:dyDescent="0.3">
      <c r="B448" s="5">
        <f t="shared" si="7"/>
        <v>436</v>
      </c>
      <c r="C448" s="140">
        <v>6.6699999999999995E-2</v>
      </c>
      <c r="D448" s="10">
        <v>8.6703763715434022E-4</v>
      </c>
      <c r="E448" s="137" t="str">
        <f ca="1"/>
        <v/>
      </c>
      <c r="F448" s="17">
        <v>2.1258478362821266E-3</v>
      </c>
      <c r="G448" s="11" t="str">
        <f ca="1"/>
        <v/>
      </c>
      <c r="I448" s="30"/>
      <c r="K448" s="31"/>
    </row>
    <row r="449" spans="2:11" x14ac:dyDescent="0.3">
      <c r="B449" s="5">
        <f t="shared" si="7"/>
        <v>437</v>
      </c>
      <c r="C449" s="140">
        <v>6.7500000000000004E-2</v>
      </c>
      <c r="D449" s="10">
        <v>1.3742633897139418E-3</v>
      </c>
      <c r="E449" s="137" t="str">
        <f ca="1"/>
        <v/>
      </c>
      <c r="F449" s="17">
        <v>3.3949395590340834E-3</v>
      </c>
      <c r="G449" s="11" t="str">
        <f ca="1"/>
        <v/>
      </c>
      <c r="I449" s="30"/>
      <c r="K449" s="31"/>
    </row>
    <row r="450" spans="2:11" x14ac:dyDescent="0.3">
      <c r="B450" s="5">
        <f t="shared" si="7"/>
        <v>438</v>
      </c>
      <c r="C450" s="140">
        <v>6.7199999999999996E-2</v>
      </c>
      <c r="D450" s="10">
        <v>-5.0960159675705646E-4</v>
      </c>
      <c r="E450" s="137" t="str">
        <f ca="1"/>
        <v/>
      </c>
      <c r="F450" s="17">
        <v>-1.2740039918926376E-3</v>
      </c>
      <c r="G450" s="11" t="str">
        <f ca="1"/>
        <v/>
      </c>
      <c r="I450" s="30"/>
      <c r="K450" s="31"/>
    </row>
    <row r="451" spans="2:11" x14ac:dyDescent="0.3">
      <c r="B451" s="5">
        <f t="shared" si="7"/>
        <v>439</v>
      </c>
      <c r="C451" s="140">
        <v>6.7500000000000004E-2</v>
      </c>
      <c r="D451" s="10">
        <v>5.1151433088125666E-4</v>
      </c>
      <c r="E451" s="137" t="str">
        <f ca="1"/>
        <v/>
      </c>
      <c r="F451" s="17">
        <v>1.2731023346378035E-3</v>
      </c>
      <c r="G451" s="11" t="str">
        <f ca="1"/>
        <v/>
      </c>
      <c r="I451" s="30"/>
      <c r="K451" s="31"/>
    </row>
    <row r="452" spans="2:11" x14ac:dyDescent="0.3">
      <c r="B452" s="5">
        <f t="shared" si="7"/>
        <v>440</v>
      </c>
      <c r="C452" s="140">
        <v>6.7799999999999999E-2</v>
      </c>
      <c r="D452" s="10">
        <v>5.0888062108107987E-4</v>
      </c>
      <c r="E452" s="137" t="str">
        <f ca="1"/>
        <v/>
      </c>
      <c r="F452" s="17">
        <v>1.2722015527026689E-3</v>
      </c>
      <c r="G452" s="11" t="str">
        <f ca="1"/>
        <v/>
      </c>
      <c r="I452" s="30"/>
      <c r="K452" s="31"/>
    </row>
    <row r="453" spans="2:11" x14ac:dyDescent="0.3">
      <c r="B453" s="5">
        <f t="shared" si="7"/>
        <v>441</v>
      </c>
      <c r="C453" s="140">
        <v>6.6799999999999998E-2</v>
      </c>
      <c r="D453" s="10">
        <v>-1.6927534046653073E-3</v>
      </c>
      <c r="E453" s="137" t="str">
        <f ca="1"/>
        <v/>
      </c>
      <c r="F453" s="17">
        <v>-4.2506918828262236E-3</v>
      </c>
      <c r="G453" s="11" t="str">
        <f ca="1"/>
        <v/>
      </c>
      <c r="I453" s="30"/>
      <c r="K453" s="31"/>
    </row>
    <row r="454" spans="2:11" x14ac:dyDescent="0.3">
      <c r="B454" s="5">
        <f t="shared" si="7"/>
        <v>442</v>
      </c>
      <c r="C454" s="140">
        <v>6.6799999999999998E-2</v>
      </c>
      <c r="D454" s="10">
        <v>0</v>
      </c>
      <c r="E454" s="137" t="str">
        <f ca="1"/>
        <v/>
      </c>
      <c r="F454" s="17">
        <v>0</v>
      </c>
      <c r="G454" s="11" t="str">
        <f ca="1"/>
        <v/>
      </c>
      <c r="I454" s="30"/>
      <c r="K454" s="31"/>
    </row>
    <row r="455" spans="2:11" x14ac:dyDescent="0.3">
      <c r="B455" s="5">
        <f t="shared" si="7"/>
        <v>443</v>
      </c>
      <c r="C455" s="140">
        <v>6.6799999999999998E-2</v>
      </c>
      <c r="D455" s="10">
        <v>0</v>
      </c>
      <c r="E455" s="137" t="str">
        <f ca="1"/>
        <v/>
      </c>
      <c r="F455" s="17">
        <v>0</v>
      </c>
      <c r="G455" s="11" t="str">
        <f ca="1"/>
        <v/>
      </c>
      <c r="I455" s="30"/>
      <c r="K455" s="31"/>
    </row>
    <row r="456" spans="2:11" x14ac:dyDescent="0.3">
      <c r="B456" s="5">
        <f t="shared" si="7"/>
        <v>444</v>
      </c>
      <c r="C456" s="140">
        <v>6.6799999999999998E-2</v>
      </c>
      <c r="D456" s="10">
        <v>0</v>
      </c>
      <c r="E456" s="137" t="str">
        <f ca="1"/>
        <v/>
      </c>
      <c r="F456" s="17">
        <v>0</v>
      </c>
      <c r="G456" s="11" t="str">
        <f ca="1"/>
        <v/>
      </c>
      <c r="I456" s="30"/>
      <c r="K456" s="31"/>
    </row>
    <row r="457" spans="2:11" x14ac:dyDescent="0.3">
      <c r="B457" s="5">
        <f t="shared" si="7"/>
        <v>445</v>
      </c>
      <c r="C457" s="140">
        <v>6.6500000000000004E-2</v>
      </c>
      <c r="D457" s="10">
        <v>-5.1579347670111474E-4</v>
      </c>
      <c r="E457" s="137" t="str">
        <f ca="1"/>
        <v/>
      </c>
      <c r="F457" s="17">
        <v>-1.276111268282749E-3</v>
      </c>
      <c r="G457" s="11" t="str">
        <f ca="1"/>
        <v/>
      </c>
      <c r="I457" s="30"/>
      <c r="K457" s="31"/>
    </row>
    <row r="458" spans="2:11" x14ac:dyDescent="0.3">
      <c r="B458" s="5">
        <f t="shared" si="7"/>
        <v>446</v>
      </c>
      <c r="C458" s="140">
        <v>6.6699999999999995E-2</v>
      </c>
      <c r="D458" s="10">
        <v>3.4525047566686881E-4</v>
      </c>
      <c r="E458" s="137" t="str">
        <f ca="1"/>
        <v/>
      </c>
      <c r="F458" s="17">
        <v>8.5033913451281525E-4</v>
      </c>
      <c r="G458" s="11" t="str">
        <f ca="1"/>
        <v/>
      </c>
      <c r="I458" s="30"/>
      <c r="K458" s="31"/>
    </row>
    <row r="459" spans="2:11" x14ac:dyDescent="0.3">
      <c r="B459" s="5">
        <f t="shared" si="7"/>
        <v>447</v>
      </c>
      <c r="C459" s="140">
        <v>6.6199999999999995E-2</v>
      </c>
      <c r="D459" s="10">
        <v>-8.6155492147105826E-4</v>
      </c>
      <c r="E459" s="137" t="str">
        <f ca="1"/>
        <v/>
      </c>
      <c r="F459" s="17">
        <v>-2.1283597504488669E-3</v>
      </c>
      <c r="G459" s="11" t="str">
        <f ca="1"/>
        <v/>
      </c>
      <c r="I459" s="30"/>
      <c r="K459" s="31"/>
    </row>
    <row r="460" spans="2:11" x14ac:dyDescent="0.3">
      <c r="B460" s="5">
        <f t="shared" si="7"/>
        <v>448</v>
      </c>
      <c r="C460" s="140">
        <v>6.6000000000000003E-2</v>
      </c>
      <c r="D460" s="10">
        <v>-3.473889589553077E-4</v>
      </c>
      <c r="E460" s="137" t="str">
        <f ca="1"/>
        <v/>
      </c>
      <c r="F460" s="17">
        <v>-8.5174626232746174E-4</v>
      </c>
      <c r="G460" s="11" t="str">
        <f ca="1"/>
        <v/>
      </c>
      <c r="I460" s="30"/>
      <c r="K460" s="31"/>
    </row>
    <row r="461" spans="2:11" x14ac:dyDescent="0.3">
      <c r="B461" s="5">
        <f t="shared" si="7"/>
        <v>449</v>
      </c>
      <c r="C461" s="140">
        <v>6.4699999999999994E-2</v>
      </c>
      <c r="D461" s="10">
        <v>-2.2718421331376685E-3</v>
      </c>
      <c r="E461" s="137" t="str">
        <f ca="1"/>
        <v/>
      </c>
      <c r="F461" s="17">
        <v>-5.5533918810031779E-3</v>
      </c>
      <c r="G461" s="11" t="str">
        <f ca="1"/>
        <v/>
      </c>
      <c r="I461" s="30"/>
      <c r="K461" s="31"/>
    </row>
    <row r="462" spans="2:11" x14ac:dyDescent="0.3">
      <c r="B462" s="5">
        <f t="shared" ref="B462:B525" si="8">B461+1</f>
        <v>450</v>
      </c>
      <c r="C462" s="140">
        <v>6.5199999999999994E-2</v>
      </c>
      <c r="D462" s="10">
        <v>8.9028881995994048E-4</v>
      </c>
      <c r="E462" s="137" t="str">
        <f ca="1"/>
        <v/>
      </c>
      <c r="F462" s="17">
        <v>2.1333958019040217E-3</v>
      </c>
      <c r="G462" s="11" t="str">
        <f ca="1"/>
        <v/>
      </c>
      <c r="I462" s="30"/>
      <c r="K462" s="31"/>
    </row>
    <row r="463" spans="2:11" x14ac:dyDescent="0.3">
      <c r="B463" s="5">
        <f t="shared" si="8"/>
        <v>451</v>
      </c>
      <c r="C463" s="140">
        <v>6.6299999999999998E-2</v>
      </c>
      <c r="D463" s="10">
        <v>1.938569145722401E-3</v>
      </c>
      <c r="E463" s="137" t="str">
        <f ca="1"/>
        <v/>
      </c>
      <c r="F463" s="17">
        <v>4.681285492633365E-3</v>
      </c>
      <c r="G463" s="11" t="str">
        <f ca="1"/>
        <v/>
      </c>
      <c r="I463" s="30"/>
      <c r="K463" s="31"/>
    </row>
    <row r="464" spans="2:11" x14ac:dyDescent="0.3">
      <c r="B464" s="5">
        <f t="shared" si="8"/>
        <v>452</v>
      </c>
      <c r="C464" s="140">
        <v>6.6000000000000003E-2</v>
      </c>
      <c r="D464" s="10">
        <v>-5.2029749056203074E-4</v>
      </c>
      <c r="E464" s="137" t="str">
        <f ca="1"/>
        <v/>
      </c>
      <c r="F464" s="17">
        <v>-1.277619393491222E-3</v>
      </c>
      <c r="G464" s="11" t="str">
        <f ca="1"/>
        <v/>
      </c>
      <c r="I464" s="30"/>
      <c r="K464" s="31"/>
    </row>
    <row r="465" spans="2:11" x14ac:dyDescent="0.3">
      <c r="B465" s="5">
        <f t="shared" si="8"/>
        <v>453</v>
      </c>
      <c r="C465" s="140">
        <v>6.6699999999999995E-2</v>
      </c>
      <c r="D465" s="10">
        <v>1.217531033507024E-3</v>
      </c>
      <c r="E465" s="137" t="str">
        <f ca="1"/>
        <v/>
      </c>
      <c r="F465" s="17">
        <v>2.9761869707949419E-3</v>
      </c>
      <c r="G465" s="11" t="str">
        <f ca="1"/>
        <v/>
      </c>
      <c r="I465" s="30"/>
      <c r="K465" s="31"/>
    </row>
    <row r="466" spans="2:11" x14ac:dyDescent="0.3">
      <c r="B466" s="5">
        <f t="shared" si="8"/>
        <v>454</v>
      </c>
      <c r="C466" s="140">
        <v>6.6600000000000006E-2</v>
      </c>
      <c r="D466" s="10">
        <v>-1.7214826725816095E-4</v>
      </c>
      <c r="E466" s="137" t="str">
        <f ca="1"/>
        <v/>
      </c>
      <c r="F466" s="17">
        <v>-4.252699787451498E-4</v>
      </c>
      <c r="G466" s="11" t="str">
        <f ca="1"/>
        <v/>
      </c>
      <c r="I466" s="30"/>
      <c r="K466" s="31"/>
    </row>
    <row r="467" spans="2:11" x14ac:dyDescent="0.3">
      <c r="B467" s="5">
        <f t="shared" si="8"/>
        <v>455</v>
      </c>
      <c r="C467" s="140">
        <v>6.6199999999999995E-2</v>
      </c>
      <c r="D467" s="10">
        <v>-6.9027883798343851E-4</v>
      </c>
      <c r="E467" s="137" t="str">
        <f ca="1"/>
        <v/>
      </c>
      <c r="F467" s="17">
        <v>-1.7026878003591408E-3</v>
      </c>
      <c r="G467" s="11" t="str">
        <f ca="1"/>
        <v/>
      </c>
      <c r="I467" s="30"/>
      <c r="K467" s="31"/>
    </row>
    <row r="468" spans="2:11" x14ac:dyDescent="0.3">
      <c r="B468" s="5">
        <f t="shared" si="8"/>
        <v>456</v>
      </c>
      <c r="C468" s="140">
        <v>6.54E-2</v>
      </c>
      <c r="D468" s="10">
        <v>-1.3915276547357275E-3</v>
      </c>
      <c r="E468" s="137" t="str">
        <f ca="1"/>
        <v/>
      </c>
      <c r="F468" s="17">
        <v>-3.4118196571668656E-3</v>
      </c>
      <c r="G468" s="11" t="str">
        <f ca="1"/>
        <v/>
      </c>
      <c r="I468" s="30"/>
      <c r="K468" s="31"/>
    </row>
    <row r="469" spans="2:11" x14ac:dyDescent="0.3">
      <c r="B469" s="5">
        <f t="shared" si="8"/>
        <v>457</v>
      </c>
      <c r="C469" s="140">
        <v>6.5500000000000003E-2</v>
      </c>
      <c r="D469" s="10">
        <v>1.7602705921423463E-4</v>
      </c>
      <c r="E469" s="137" t="str">
        <f ca="1"/>
        <v/>
      </c>
      <c r="F469" s="17">
        <v>4.2637665454117111E-4</v>
      </c>
      <c r="G469" s="11" t="str">
        <f ca="1"/>
        <v/>
      </c>
      <c r="I469" s="30"/>
      <c r="K469" s="31"/>
    </row>
    <row r="470" spans="2:11" x14ac:dyDescent="0.3">
      <c r="B470" s="5">
        <f t="shared" si="8"/>
        <v>458</v>
      </c>
      <c r="C470" s="140">
        <v>6.5500000000000003E-2</v>
      </c>
      <c r="D470" s="10">
        <v>0</v>
      </c>
      <c r="E470" s="137" t="str">
        <f ca="1"/>
        <v/>
      </c>
      <c r="F470" s="17">
        <v>0</v>
      </c>
      <c r="G470" s="11" t="str">
        <f ca="1"/>
        <v/>
      </c>
      <c r="I470" s="30"/>
      <c r="K470" s="31"/>
    </row>
    <row r="471" spans="2:11" x14ac:dyDescent="0.3">
      <c r="B471" s="5">
        <f t="shared" si="8"/>
        <v>459</v>
      </c>
      <c r="C471" s="140">
        <v>6.5700000000000008E-2</v>
      </c>
      <c r="D471" s="10">
        <v>3.513505031151633E-4</v>
      </c>
      <c r="E471" s="137" t="str">
        <f ca="1"/>
        <v/>
      </c>
      <c r="F471" s="17">
        <v>8.5235029459417814E-4</v>
      </c>
      <c r="G471" s="11" t="str">
        <f ca="1"/>
        <v/>
      </c>
      <c r="I471" s="30"/>
      <c r="K471" s="31"/>
    </row>
    <row r="472" spans="2:11" x14ac:dyDescent="0.3">
      <c r="B472" s="5">
        <f t="shared" si="8"/>
        <v>460</v>
      </c>
      <c r="C472" s="140">
        <v>6.480000000000001E-2</v>
      </c>
      <c r="D472" s="10">
        <v>-1.5796219042246375E-3</v>
      </c>
      <c r="E472" s="137" t="str">
        <f ca="1"/>
        <v/>
      </c>
      <c r="F472" s="17">
        <v>-3.8437466336132915E-3</v>
      </c>
      <c r="G472" s="11" t="str">
        <f ca="1"/>
        <v/>
      </c>
      <c r="I472" s="30"/>
      <c r="K472" s="31"/>
    </row>
    <row r="473" spans="2:11" x14ac:dyDescent="0.3">
      <c r="B473" s="5">
        <f t="shared" si="8"/>
        <v>461</v>
      </c>
      <c r="C473" s="140">
        <v>6.3399999999999998E-2</v>
      </c>
      <c r="D473" s="10">
        <v>-2.4995855863828953E-3</v>
      </c>
      <c r="E473" s="137" t="str">
        <f ca="1"/>
        <v/>
      </c>
      <c r="F473" s="17">
        <v>-5.9990054073189433E-3</v>
      </c>
      <c r="G473" s="11" t="str">
        <f ca="1"/>
        <v/>
      </c>
      <c r="I473" s="30"/>
      <c r="K473" s="31"/>
    </row>
    <row r="474" spans="2:11" x14ac:dyDescent="0.3">
      <c r="B474" s="5">
        <f t="shared" si="8"/>
        <v>462</v>
      </c>
      <c r="C474" s="140">
        <v>6.4299999999999996E-2</v>
      </c>
      <c r="D474" s="10">
        <v>1.6388642282903812E-3</v>
      </c>
      <c r="E474" s="137" t="str">
        <f ca="1"/>
        <v/>
      </c>
      <c r="F474" s="17">
        <v>3.8482960027263181E-3</v>
      </c>
      <c r="G474" s="11" t="str">
        <f ca="1"/>
        <v/>
      </c>
      <c r="I474" s="30"/>
      <c r="K474" s="31"/>
    </row>
    <row r="475" spans="2:11" x14ac:dyDescent="0.3">
      <c r="B475" s="5">
        <f t="shared" si="8"/>
        <v>463</v>
      </c>
      <c r="C475" s="140">
        <v>6.3500000000000001E-2</v>
      </c>
      <c r="D475" s="10">
        <v>-1.4391005976598023E-3</v>
      </c>
      <c r="E475" s="137" t="str">
        <f ca="1"/>
        <v/>
      </c>
      <c r="F475" s="17">
        <v>-3.4271914233157388E-3</v>
      </c>
      <c r="G475" s="11" t="str">
        <f ca="1"/>
        <v/>
      </c>
      <c r="I475" s="30"/>
      <c r="K475" s="31"/>
    </row>
    <row r="476" spans="2:11" x14ac:dyDescent="0.3">
      <c r="B476" s="5">
        <f t="shared" si="8"/>
        <v>464</v>
      </c>
      <c r="C476" s="140">
        <v>6.3399999999999998E-2</v>
      </c>
      <c r="D476" s="10">
        <v>-1.8219701462048857E-4</v>
      </c>
      <c r="E476" s="137" t="str">
        <f ca="1"/>
        <v/>
      </c>
      <c r="F476" s="17">
        <v>-4.2850038623707586E-4</v>
      </c>
      <c r="G476" s="11" t="str">
        <f ca="1"/>
        <v/>
      </c>
      <c r="I476" s="30"/>
      <c r="K476" s="31"/>
    </row>
    <row r="477" spans="2:11" x14ac:dyDescent="0.3">
      <c r="B477" s="5">
        <f t="shared" si="8"/>
        <v>465</v>
      </c>
      <c r="C477" s="140">
        <v>6.4100000000000004E-2</v>
      </c>
      <c r="D477" s="10">
        <v>1.2752756173729054E-3</v>
      </c>
      <c r="E477" s="137" t="str">
        <f ca="1"/>
        <v/>
      </c>
      <c r="F477" s="17">
        <v>2.9945360793126583E-3</v>
      </c>
      <c r="G477" s="11" t="str">
        <f ca="1"/>
        <v/>
      </c>
      <c r="I477" s="30"/>
      <c r="K477" s="31"/>
    </row>
    <row r="478" spans="2:11" x14ac:dyDescent="0.3">
      <c r="B478" s="5">
        <f t="shared" si="8"/>
        <v>466</v>
      </c>
      <c r="C478" s="140">
        <v>6.4100000000000004E-2</v>
      </c>
      <c r="D478" s="10">
        <v>0</v>
      </c>
      <c r="E478" s="137" t="str">
        <f ca="1"/>
        <v/>
      </c>
      <c r="F478" s="17">
        <v>0</v>
      </c>
      <c r="G478" s="11" t="str">
        <f ca="1"/>
        <v/>
      </c>
      <c r="I478" s="30"/>
      <c r="K478" s="31"/>
    </row>
    <row r="479" spans="2:11" x14ac:dyDescent="0.3">
      <c r="B479" s="5">
        <f t="shared" si="8"/>
        <v>467</v>
      </c>
      <c r="C479" s="140">
        <v>6.3799999999999996E-2</v>
      </c>
      <c r="D479" s="10">
        <v>-5.4096216497017215E-4</v>
      </c>
      <c r="E479" s="137" t="str">
        <f ca="1"/>
        <v/>
      </c>
      <c r="F479" s="17">
        <v>-1.2842842509106721E-3</v>
      </c>
      <c r="G479" s="11" t="str">
        <f ca="1"/>
        <v/>
      </c>
      <c r="I479" s="30"/>
      <c r="K479" s="31"/>
    </row>
    <row r="480" spans="2:11" x14ac:dyDescent="0.3">
      <c r="B480" s="5">
        <f t="shared" si="8"/>
        <v>468</v>
      </c>
      <c r="C480" s="140">
        <v>6.4000000000000001E-2</v>
      </c>
      <c r="D480" s="10">
        <v>3.6216575230263746E-4</v>
      </c>
      <c r="E480" s="137" t="str">
        <f ca="1"/>
        <v/>
      </c>
      <c r="F480" s="17">
        <v>8.5578425914474034E-4</v>
      </c>
      <c r="G480" s="11" t="str">
        <f ca="1"/>
        <v/>
      </c>
      <c r="I480" s="30"/>
      <c r="K480" s="31"/>
    </row>
    <row r="481" spans="2:11" x14ac:dyDescent="0.3">
      <c r="B481" s="5">
        <f t="shared" si="8"/>
        <v>469</v>
      </c>
      <c r="C481" s="140">
        <v>6.3700000000000007E-2</v>
      </c>
      <c r="D481" s="10">
        <v>-5.4193570166792093E-4</v>
      </c>
      <c r="E481" s="137" t="str">
        <f ca="1"/>
        <v/>
      </c>
      <c r="F481" s="17">
        <v>-1.2845883298795056E-3</v>
      </c>
      <c r="G481" s="11" t="str">
        <f ca="1"/>
        <v/>
      </c>
      <c r="I481" s="30"/>
      <c r="K481" s="31"/>
    </row>
    <row r="482" spans="2:11" x14ac:dyDescent="0.3">
      <c r="B482" s="5">
        <f t="shared" si="8"/>
        <v>470</v>
      </c>
      <c r="C482" s="140">
        <v>6.4100000000000004E-2</v>
      </c>
      <c r="D482" s="10">
        <v>7.2529691986043148E-4</v>
      </c>
      <c r="E482" s="137" t="str">
        <f ca="1"/>
        <v/>
      </c>
      <c r="F482" s="17">
        <v>1.7111634738929222E-3</v>
      </c>
      <c r="G482" s="11" t="str">
        <f ca="1"/>
        <v/>
      </c>
      <c r="I482" s="30"/>
      <c r="K482" s="31"/>
    </row>
    <row r="483" spans="2:11" x14ac:dyDescent="0.3">
      <c r="B483" s="5">
        <f t="shared" si="8"/>
        <v>471</v>
      </c>
      <c r="C483" s="140">
        <v>6.3799999999999996E-2</v>
      </c>
      <c r="D483" s="10">
        <v>-5.4096216497017215E-4</v>
      </c>
      <c r="E483" s="137" t="str">
        <f ca="1"/>
        <v/>
      </c>
      <c r="F483" s="17">
        <v>-1.2842842509106721E-3</v>
      </c>
      <c r="G483" s="11" t="str">
        <f ca="1"/>
        <v/>
      </c>
      <c r="I483" s="30"/>
      <c r="K483" s="31"/>
    </row>
    <row r="484" spans="2:11" x14ac:dyDescent="0.3">
      <c r="B484" s="5">
        <f t="shared" si="8"/>
        <v>472</v>
      </c>
      <c r="C484" s="140">
        <v>6.3799999999999996E-2</v>
      </c>
      <c r="D484" s="10">
        <v>0</v>
      </c>
      <c r="E484" s="137" t="str">
        <f ca="1"/>
        <v/>
      </c>
      <c r="F484" s="17">
        <v>0</v>
      </c>
      <c r="G484" s="11" t="str">
        <f ca="1"/>
        <v/>
      </c>
      <c r="I484" s="30"/>
      <c r="K484" s="31"/>
    </row>
    <row r="485" spans="2:11" x14ac:dyDescent="0.3">
      <c r="B485" s="5">
        <f t="shared" si="8"/>
        <v>473</v>
      </c>
      <c r="C485" s="140">
        <v>6.3399999999999998E-2</v>
      </c>
      <c r="D485" s="10">
        <v>-7.2536115538561594E-4</v>
      </c>
      <c r="E485" s="137" t="str">
        <f ca="1"/>
        <v/>
      </c>
      <c r="F485" s="17">
        <v>-1.714001544948244E-3</v>
      </c>
      <c r="G485" s="11" t="str">
        <f ca="1"/>
        <v/>
      </c>
      <c r="I485" s="30"/>
      <c r="K485" s="31"/>
    </row>
    <row r="486" spans="2:11" x14ac:dyDescent="0.3">
      <c r="B486" s="5">
        <f t="shared" si="8"/>
        <v>474</v>
      </c>
      <c r="C486" s="140">
        <v>6.3899999999999998E-2</v>
      </c>
      <c r="D486" s="10">
        <v>9.1134246331367236E-4</v>
      </c>
      <c r="E486" s="137" t="str">
        <f ca="1"/>
        <v/>
      </c>
      <c r="F486" s="17">
        <v>2.1399671175587865E-3</v>
      </c>
      <c r="G486" s="11" t="str">
        <f ca="1"/>
        <v/>
      </c>
      <c r="I486" s="30"/>
      <c r="K486" s="31"/>
    </row>
    <row r="487" spans="2:11" x14ac:dyDescent="0.3">
      <c r="B487" s="5">
        <f t="shared" si="8"/>
        <v>475</v>
      </c>
      <c r="C487" s="140">
        <v>6.3600000000000004E-2</v>
      </c>
      <c r="D487" s="10">
        <v>-5.4291232710351192E-4</v>
      </c>
      <c r="E487" s="137" t="str">
        <f ca="1"/>
        <v/>
      </c>
      <c r="F487" s="17">
        <v>-1.2848925074783004E-3</v>
      </c>
      <c r="G487" s="11" t="str">
        <f ca="1"/>
        <v/>
      </c>
      <c r="I487" s="30"/>
      <c r="K487" s="31"/>
    </row>
    <row r="488" spans="2:11" x14ac:dyDescent="0.3">
      <c r="B488" s="5">
        <f t="shared" si="8"/>
        <v>476</v>
      </c>
      <c r="C488" s="140">
        <v>6.3E-2</v>
      </c>
      <c r="D488" s="10">
        <v>-1.0924978129283416E-3</v>
      </c>
      <c r="E488" s="137" t="str">
        <f ca="1"/>
        <v/>
      </c>
      <c r="F488" s="17">
        <v>-2.5734392926756635E-3</v>
      </c>
      <c r="G488" s="11" t="str">
        <f ca="1"/>
        <v/>
      </c>
      <c r="I488" s="30"/>
      <c r="K488" s="31"/>
    </row>
    <row r="489" spans="2:11" x14ac:dyDescent="0.3">
      <c r="B489" s="5">
        <f t="shared" si="8"/>
        <v>477</v>
      </c>
      <c r="C489" s="140">
        <v>6.2800000000000009E-2</v>
      </c>
      <c r="D489" s="10">
        <v>-3.6780842380422854E-4</v>
      </c>
      <c r="E489" s="137" t="str">
        <f ca="1"/>
        <v/>
      </c>
      <c r="F489" s="17">
        <v>-8.5821965554319798E-4</v>
      </c>
      <c r="G489" s="11" t="str">
        <f ca="1"/>
        <v/>
      </c>
      <c r="I489" s="30"/>
      <c r="K489" s="31"/>
    </row>
    <row r="490" spans="2:11" x14ac:dyDescent="0.3">
      <c r="B490" s="5">
        <f t="shared" si="8"/>
        <v>478</v>
      </c>
      <c r="C490" s="140">
        <v>6.2400000000000004E-2</v>
      </c>
      <c r="D490" s="10">
        <v>-7.3865943347171373E-4</v>
      </c>
      <c r="E490" s="137" t="str">
        <f ca="1"/>
        <v/>
      </c>
      <c r="F490" s="17">
        <v>-1.718067126741605E-3</v>
      </c>
      <c r="G490" s="11" t="str">
        <f ca="1"/>
        <v/>
      </c>
      <c r="I490" s="30"/>
      <c r="K490" s="31"/>
    </row>
    <row r="491" spans="2:11" x14ac:dyDescent="0.3">
      <c r="B491" s="5">
        <f t="shared" si="8"/>
        <v>479</v>
      </c>
      <c r="C491" s="140">
        <v>6.1900000000000004E-2</v>
      </c>
      <c r="D491" s="10">
        <v>-9.3034518198280985E-4</v>
      </c>
      <c r="E491" s="137" t="str">
        <f ca="1"/>
        <v/>
      </c>
      <c r="F491" s="17">
        <v>-2.1501310872491697E-3</v>
      </c>
      <c r="G491" s="11" t="str">
        <f ca="1"/>
        <v/>
      </c>
      <c r="I491" s="30"/>
      <c r="K491" s="31"/>
    </row>
    <row r="492" spans="2:11" x14ac:dyDescent="0.3">
      <c r="B492" s="5">
        <f t="shared" si="8"/>
        <v>480</v>
      </c>
      <c r="C492" s="140">
        <v>6.1699999999999998E-2</v>
      </c>
      <c r="D492" s="10">
        <v>-3.7532200420622427E-4</v>
      </c>
      <c r="E492" s="137" t="str">
        <f ca="1"/>
        <v/>
      </c>
      <c r="F492" s="17">
        <v>-8.6046044668018629E-4</v>
      </c>
      <c r="G492" s="11" t="str">
        <f ca="1"/>
        <v/>
      </c>
      <c r="I492" s="30"/>
      <c r="K492" s="31"/>
    </row>
    <row r="493" spans="2:11" x14ac:dyDescent="0.3">
      <c r="B493" s="5">
        <f t="shared" si="8"/>
        <v>481</v>
      </c>
      <c r="C493" s="140">
        <v>6.1399999999999996E-2</v>
      </c>
      <c r="D493" s="10">
        <v>-5.6520996643717703E-4</v>
      </c>
      <c r="E493" s="137" t="str">
        <f ca="1"/>
        <v/>
      </c>
      <c r="F493" s="17">
        <v>-1.2916094418212452E-3</v>
      </c>
      <c r="G493" s="11" t="str">
        <f ca="1"/>
        <v/>
      </c>
      <c r="I493" s="30"/>
      <c r="K493" s="31"/>
    </row>
    <row r="494" spans="2:11" x14ac:dyDescent="0.3">
      <c r="B494" s="5">
        <f t="shared" si="8"/>
        <v>482</v>
      </c>
      <c r="C494" s="140">
        <v>6.1200000000000004E-2</v>
      </c>
      <c r="D494" s="10">
        <v>-3.7882742940777603E-4</v>
      </c>
      <c r="E494" s="137" t="str">
        <f ca="1"/>
        <v/>
      </c>
      <c r="F494" s="17">
        <v>-8.6148163576434372E-4</v>
      </c>
      <c r="G494" s="11" t="str">
        <f ca="1"/>
        <v/>
      </c>
      <c r="I494" s="30"/>
      <c r="K494" s="31"/>
    </row>
    <row r="495" spans="2:11" x14ac:dyDescent="0.3">
      <c r="B495" s="5">
        <f t="shared" si="8"/>
        <v>483</v>
      </c>
      <c r="C495" s="140">
        <v>6.0700000000000004E-2</v>
      </c>
      <c r="D495" s="10">
        <v>-9.5129171020035973E-4</v>
      </c>
      <c r="E495" s="137" t="str">
        <f ca="1"/>
        <v/>
      </c>
      <c r="F495" s="17">
        <v>-2.1562612097874912E-3</v>
      </c>
      <c r="G495" s="11" t="str">
        <f ca="1"/>
        <v/>
      </c>
      <c r="I495" s="30"/>
      <c r="K495" s="31"/>
    </row>
    <row r="496" spans="2:11" x14ac:dyDescent="0.3">
      <c r="B496" s="5">
        <f t="shared" si="8"/>
        <v>484</v>
      </c>
      <c r="C496" s="140">
        <v>6.1699999999999998E-2</v>
      </c>
      <c r="D496" s="10">
        <v>1.9137093954171567E-3</v>
      </c>
      <c r="E496" s="137" t="str">
        <f ca="1"/>
        <v/>
      </c>
      <c r="F496" s="17">
        <v>4.3023022334007822E-3</v>
      </c>
      <c r="G496" s="11" t="str">
        <f ca="1"/>
        <v/>
      </c>
      <c r="I496" s="30"/>
      <c r="K496" s="31"/>
    </row>
    <row r="497" spans="2:11" x14ac:dyDescent="0.3">
      <c r="B497" s="5">
        <f t="shared" si="8"/>
        <v>485</v>
      </c>
      <c r="C497" s="140">
        <v>6.2E-2</v>
      </c>
      <c r="D497" s="10">
        <v>5.6440624629667006E-4</v>
      </c>
      <c r="E497" s="137" t="str">
        <f ca="1"/>
        <v/>
      </c>
      <c r="F497" s="17">
        <v>1.2897727924631236E-3</v>
      </c>
      <c r="G497" s="11" t="str">
        <f ca="1"/>
        <v/>
      </c>
      <c r="I497" s="30"/>
      <c r="K497" s="31"/>
    </row>
    <row r="498" spans="2:11" x14ac:dyDescent="0.3">
      <c r="B498" s="5">
        <f t="shared" si="8"/>
        <v>486</v>
      </c>
      <c r="C498" s="140">
        <v>6.1699999999999998E-2</v>
      </c>
      <c r="D498" s="10">
        <v>-5.620749692023684E-4</v>
      </c>
      <c r="E498" s="137" t="str">
        <f ca="1"/>
        <v/>
      </c>
      <c r="F498" s="17">
        <v>-1.2906906700202495E-3</v>
      </c>
      <c r="G498" s="11" t="str">
        <f ca="1"/>
        <v/>
      </c>
      <c r="I498" s="30"/>
      <c r="K498" s="31"/>
    </row>
    <row r="499" spans="2:11" x14ac:dyDescent="0.3">
      <c r="B499" s="5">
        <f t="shared" si="8"/>
        <v>487</v>
      </c>
      <c r="C499" s="140">
        <v>6.1500000000000006E-2</v>
      </c>
      <c r="D499" s="10">
        <v>-3.7671726956866957E-4</v>
      </c>
      <c r="E499" s="137" t="str">
        <f ca="1"/>
        <v/>
      </c>
      <c r="F499" s="17">
        <v>-8.6086872342175152E-4</v>
      </c>
      <c r="G499" s="11" t="str">
        <f ca="1"/>
        <v/>
      </c>
      <c r="I499" s="30"/>
      <c r="K499" s="31"/>
    </row>
    <row r="500" spans="2:11" x14ac:dyDescent="0.3">
      <c r="B500" s="5">
        <f t="shared" si="8"/>
        <v>488</v>
      </c>
      <c r="C500" s="140">
        <v>6.0700000000000004E-2</v>
      </c>
      <c r="D500" s="10">
        <v>-1.5146420205336569E-3</v>
      </c>
      <c r="E500" s="137" t="str">
        <f ca="1"/>
        <v/>
      </c>
      <c r="F500" s="17">
        <v>-3.4500179356599919E-3</v>
      </c>
      <c r="G500" s="11" t="str">
        <f ca="1"/>
        <v/>
      </c>
      <c r="I500" s="30"/>
      <c r="K500" s="31"/>
    </row>
    <row r="501" spans="2:11" x14ac:dyDescent="0.3">
      <c r="B501" s="5">
        <f t="shared" si="8"/>
        <v>489</v>
      </c>
      <c r="C501" s="140">
        <v>6.0199999999999997E-2</v>
      </c>
      <c r="D501" s="10">
        <v>-9.6026700343158249E-4</v>
      </c>
      <c r="E501" s="137" t="str">
        <f ca="1"/>
        <v/>
      </c>
      <c r="F501" s="17">
        <v>-2.1588224854924938E-3</v>
      </c>
      <c r="G501" s="11" t="str">
        <f ca="1"/>
        <v/>
      </c>
      <c r="I501" s="30"/>
      <c r="K501" s="31"/>
    </row>
    <row r="502" spans="2:11" x14ac:dyDescent="0.3">
      <c r="B502" s="5">
        <f t="shared" si="8"/>
        <v>490</v>
      </c>
      <c r="C502" s="140">
        <v>5.9900000000000002E-2</v>
      </c>
      <c r="D502" s="10">
        <v>-5.8135967156800405E-4</v>
      </c>
      <c r="E502" s="137" t="str">
        <f ca="1"/>
        <v/>
      </c>
      <c r="F502" s="17">
        <v>-1.2962167491997838E-3</v>
      </c>
      <c r="G502" s="11" t="str">
        <f ca="1"/>
        <v/>
      </c>
      <c r="I502" s="30"/>
      <c r="K502" s="31"/>
    </row>
    <row r="503" spans="2:11" x14ac:dyDescent="0.3">
      <c r="B503" s="5">
        <f t="shared" si="8"/>
        <v>491</v>
      </c>
      <c r="C503" s="140">
        <v>5.8400000000000001E-2</v>
      </c>
      <c r="D503" s="10">
        <v>-2.9317910824773717E-3</v>
      </c>
      <c r="E503" s="137" t="str">
        <f ca="1"/>
        <v/>
      </c>
      <c r="F503" s="17">
        <v>-6.5042328089035045E-3</v>
      </c>
      <c r="G503" s="11" t="str">
        <f ca="1"/>
        <v/>
      </c>
      <c r="I503" s="30"/>
      <c r="K503" s="31"/>
    </row>
    <row r="504" spans="2:11" x14ac:dyDescent="0.3">
      <c r="B504" s="5">
        <f t="shared" si="8"/>
        <v>492</v>
      </c>
      <c r="C504" s="140">
        <v>5.8799999999999998E-2</v>
      </c>
      <c r="D504" s="10">
        <v>8.011292902608371E-4</v>
      </c>
      <c r="E504" s="137" t="str">
        <f ca="1"/>
        <v/>
      </c>
      <c r="F504" s="17">
        <v>1.7328129833789783E-3</v>
      </c>
      <c r="G504" s="11" t="str">
        <f ca="1"/>
        <v/>
      </c>
      <c r="I504" s="30"/>
      <c r="K504" s="31"/>
    </row>
    <row r="505" spans="2:11" x14ac:dyDescent="0.3">
      <c r="B505" s="5">
        <f t="shared" si="8"/>
        <v>493</v>
      </c>
      <c r="C505" s="140">
        <v>5.91E-2</v>
      </c>
      <c r="D505" s="10">
        <v>5.9633411050759755E-4</v>
      </c>
      <c r="E505" s="137" t="str">
        <f ca="1"/>
        <v/>
      </c>
      <c r="F505" s="17">
        <v>1.2986831739943434E-3</v>
      </c>
      <c r="G505" s="11" t="str">
        <f ca="1"/>
        <v/>
      </c>
      <c r="I505" s="30"/>
      <c r="K505" s="31"/>
    </row>
    <row r="506" spans="2:11" x14ac:dyDescent="0.3">
      <c r="B506" s="5">
        <f t="shared" si="8"/>
        <v>494</v>
      </c>
      <c r="C506" s="140">
        <v>5.8499999999999996E-2</v>
      </c>
      <c r="D506" s="10">
        <v>-1.1883081060403862E-3</v>
      </c>
      <c r="E506" s="137" t="str">
        <f ca="1"/>
        <v/>
      </c>
      <c r="F506" s="17">
        <v>-2.6010744098884072E-3</v>
      </c>
      <c r="G506" s="11" t="str">
        <f ca="1"/>
        <v/>
      </c>
      <c r="I506" s="30"/>
      <c r="K506" s="31"/>
    </row>
    <row r="507" spans="2:11" x14ac:dyDescent="0.3">
      <c r="B507" s="5">
        <f t="shared" si="8"/>
        <v>495</v>
      </c>
      <c r="C507" s="140">
        <v>5.79E-2</v>
      </c>
      <c r="D507" s="10">
        <v>-1.2022106357390571E-3</v>
      </c>
      <c r="E507" s="137" t="str">
        <f ca="1"/>
        <v/>
      </c>
      <c r="F507" s="17">
        <v>-2.6047897107679503E-3</v>
      </c>
      <c r="G507" s="11" t="str">
        <f ca="1"/>
        <v/>
      </c>
      <c r="I507" s="30"/>
      <c r="K507" s="31"/>
    </row>
    <row r="508" spans="2:11" x14ac:dyDescent="0.3">
      <c r="B508" s="5">
        <f t="shared" si="8"/>
        <v>496</v>
      </c>
      <c r="C508" s="140">
        <v>5.8799999999999998E-2</v>
      </c>
      <c r="D508" s="10">
        <v>1.8181068867059405E-3</v>
      </c>
      <c r="E508" s="137" t="str">
        <f ca="1"/>
        <v/>
      </c>
      <c r="F508" s="17">
        <v>3.8988292126027162E-3</v>
      </c>
      <c r="G508" s="11" t="str">
        <f ca="1"/>
        <v/>
      </c>
      <c r="I508" s="30"/>
      <c r="K508" s="31"/>
    </row>
    <row r="509" spans="2:11" x14ac:dyDescent="0.3">
      <c r="B509" s="5">
        <f t="shared" si="8"/>
        <v>497</v>
      </c>
      <c r="C509" s="140">
        <v>5.9699999999999996E-2</v>
      </c>
      <c r="D509" s="10">
        <v>1.7864532842906348E-3</v>
      </c>
      <c r="E509" s="137" t="str">
        <f ca="1"/>
        <v/>
      </c>
      <c r="F509" s="17">
        <v>3.890498263566244E-3</v>
      </c>
      <c r="G509" s="11" t="str">
        <f ca="1"/>
        <v/>
      </c>
      <c r="I509" s="30"/>
      <c r="K509" s="31"/>
    </row>
    <row r="510" spans="2:11" x14ac:dyDescent="0.3">
      <c r="B510" s="5">
        <f t="shared" si="8"/>
        <v>498</v>
      </c>
      <c r="C510" s="140">
        <v>5.91E-2</v>
      </c>
      <c r="D510" s="10">
        <v>-1.1746882980853215E-3</v>
      </c>
      <c r="E510" s="137" t="str">
        <f ca="1"/>
        <v/>
      </c>
      <c r="F510" s="17">
        <v>-2.5973663479886568E-3</v>
      </c>
      <c r="G510" s="11" t="str">
        <f ca="1"/>
        <v/>
      </c>
      <c r="I510" s="30"/>
      <c r="K510" s="31"/>
    </row>
    <row r="511" spans="2:11" x14ac:dyDescent="0.3">
      <c r="B511" s="5">
        <f t="shared" si="8"/>
        <v>499</v>
      </c>
      <c r="C511" s="140">
        <v>5.8899999999999994E-2</v>
      </c>
      <c r="D511" s="10">
        <v>-3.9572612669250967E-4</v>
      </c>
      <c r="E511" s="137" t="str">
        <f ca="1"/>
        <v/>
      </c>
      <c r="F511" s="17">
        <v>-8.6620052176028387E-4</v>
      </c>
      <c r="G511" s="11" t="str">
        <f ca="1"/>
        <v/>
      </c>
      <c r="I511" s="30"/>
      <c r="K511" s="31"/>
    </row>
    <row r="512" spans="2:11" x14ac:dyDescent="0.3">
      <c r="B512" s="5">
        <f t="shared" si="8"/>
        <v>500</v>
      </c>
      <c r="C512" s="140">
        <v>5.9900000000000002E-2</v>
      </c>
      <c r="D512" s="10">
        <v>1.9806367984377539E-3</v>
      </c>
      <c r="E512" s="137" t="str">
        <f ca="1"/>
        <v/>
      </c>
      <c r="F512" s="17">
        <v>4.3207224973327227E-3</v>
      </c>
      <c r="G512" s="11" t="str">
        <f ca="1"/>
        <v/>
      </c>
      <c r="I512" s="30"/>
      <c r="K512" s="31"/>
    </row>
    <row r="513" spans="2:11" x14ac:dyDescent="0.3">
      <c r="B513" s="5">
        <f t="shared" si="8"/>
        <v>501</v>
      </c>
      <c r="C513" s="140">
        <v>6.0499999999999998E-2</v>
      </c>
      <c r="D513" s="10">
        <v>1.166878817369193E-3</v>
      </c>
      <c r="E513" s="137" t="str">
        <f ca="1"/>
        <v/>
      </c>
      <c r="F513" s="17">
        <v>2.5887422652005375E-3</v>
      </c>
      <c r="G513" s="11" t="str">
        <f ca="1"/>
        <v/>
      </c>
      <c r="I513" s="30"/>
      <c r="K513" s="31"/>
    </row>
    <row r="514" spans="2:11" x14ac:dyDescent="0.3">
      <c r="B514" s="5">
        <f t="shared" si="8"/>
        <v>502</v>
      </c>
      <c r="C514" s="140">
        <v>5.9699999999999996E-2</v>
      </c>
      <c r="D514" s="10">
        <v>-1.54333815414199E-3</v>
      </c>
      <c r="E514" s="137" t="str">
        <f ca="1"/>
        <v/>
      </c>
      <c r="F514" s="17">
        <v>-3.4582206787255672E-3</v>
      </c>
      <c r="G514" s="11" t="str">
        <f ca="1"/>
        <v/>
      </c>
      <c r="I514" s="30"/>
      <c r="K514" s="31"/>
    </row>
    <row r="515" spans="2:11" x14ac:dyDescent="0.3">
      <c r="B515" s="5">
        <f t="shared" si="8"/>
        <v>503</v>
      </c>
      <c r="C515" s="140">
        <v>5.9900000000000002E-2</v>
      </c>
      <c r="D515" s="10">
        <v>3.9081912036176113E-4</v>
      </c>
      <c r="E515" s="137" t="str">
        <f ca="1"/>
        <v/>
      </c>
      <c r="F515" s="17">
        <v>8.6414449946656247E-4</v>
      </c>
      <c r="G515" s="11" t="str">
        <f ca="1"/>
        <v/>
      </c>
      <c r="I515" s="30"/>
      <c r="K515" s="31"/>
    </row>
    <row r="516" spans="2:11" x14ac:dyDescent="0.3">
      <c r="B516" s="5">
        <f t="shared" si="8"/>
        <v>504</v>
      </c>
      <c r="C516" s="140">
        <v>5.9900000000000002E-2</v>
      </c>
      <c r="D516" s="10">
        <v>0</v>
      </c>
      <c r="E516" s="137" t="str">
        <f ca="1"/>
        <v/>
      </c>
      <c r="F516" s="17">
        <v>0</v>
      </c>
      <c r="G516" s="11" t="str">
        <f ca="1"/>
        <v/>
      </c>
      <c r="I516" s="30"/>
      <c r="K516" s="31"/>
    </row>
    <row r="517" spans="2:11" x14ac:dyDescent="0.3">
      <c r="B517" s="5">
        <f t="shared" si="8"/>
        <v>505</v>
      </c>
      <c r="C517" s="140">
        <v>6.1200000000000004E-2</v>
      </c>
      <c r="D517" s="10">
        <v>2.5240405188088387E-3</v>
      </c>
      <c r="E517" s="137" t="str">
        <f ca="1"/>
        <v/>
      </c>
      <c r="F517" s="17">
        <v>5.599630632468473E-3</v>
      </c>
      <c r="G517" s="11" t="str">
        <f ca="1"/>
        <v/>
      </c>
      <c r="I517" s="30"/>
      <c r="K517" s="31"/>
    </row>
    <row r="518" spans="2:11" x14ac:dyDescent="0.3">
      <c r="B518" s="5">
        <f t="shared" si="8"/>
        <v>506</v>
      </c>
      <c r="C518" s="140">
        <v>6.13E-2</v>
      </c>
      <c r="D518" s="10">
        <v>1.8998763205592485E-4</v>
      </c>
      <c r="E518" s="137" t="str">
        <f ca="1"/>
        <v/>
      </c>
      <c r="F518" s="17">
        <v>4.3063863266008025E-4</v>
      </c>
      <c r="G518" s="11" t="str">
        <f ca="1"/>
        <v/>
      </c>
      <c r="I518" s="30"/>
      <c r="K518" s="31"/>
    </row>
    <row r="519" spans="2:11" x14ac:dyDescent="0.3">
      <c r="B519" s="5">
        <f t="shared" si="8"/>
        <v>507</v>
      </c>
      <c r="C519" s="140">
        <v>6.2400000000000004E-2</v>
      </c>
      <c r="D519" s="10">
        <v>2.0810193174643282E-3</v>
      </c>
      <c r="E519" s="137" t="str">
        <f ca="1"/>
        <v/>
      </c>
      <c r="F519" s="17">
        <v>4.7246845985393767E-3</v>
      </c>
      <c r="G519" s="11" t="str">
        <f ca="1"/>
        <v/>
      </c>
      <c r="I519" s="30"/>
      <c r="K519" s="31"/>
    </row>
    <row r="520" spans="2:11" x14ac:dyDescent="0.3">
      <c r="B520" s="5">
        <f t="shared" si="8"/>
        <v>508</v>
      </c>
      <c r="C520" s="140">
        <v>6.2100000000000002E-2</v>
      </c>
      <c r="D520" s="10">
        <v>-5.5794246569446212E-4</v>
      </c>
      <c r="E520" s="137" t="str">
        <f ca="1"/>
        <v/>
      </c>
      <c r="F520" s="17">
        <v>-1.2894670318272128E-3</v>
      </c>
      <c r="G520" s="11" t="str">
        <f ca="1"/>
        <v/>
      </c>
      <c r="I520" s="30"/>
      <c r="K520" s="31"/>
    </row>
    <row r="521" spans="2:11" x14ac:dyDescent="0.3">
      <c r="B521" s="5">
        <f t="shared" si="8"/>
        <v>509</v>
      </c>
      <c r="C521" s="140">
        <v>6.2600000000000003E-2</v>
      </c>
      <c r="D521" s="10">
        <v>9.3328964936490887E-4</v>
      </c>
      <c r="E521" s="137" t="str">
        <f ca="1"/>
        <v/>
      </c>
      <c r="F521" s="17">
        <v>2.1465661935392826E-3</v>
      </c>
      <c r="G521" s="11" t="str">
        <f ca="1"/>
        <v/>
      </c>
      <c r="I521" s="30"/>
      <c r="K521" s="31"/>
    </row>
    <row r="522" spans="2:11" x14ac:dyDescent="0.3">
      <c r="B522" s="5">
        <f t="shared" si="8"/>
        <v>510</v>
      </c>
      <c r="C522" s="140">
        <v>6.3099999999999989E-2</v>
      </c>
      <c r="D522" s="10">
        <v>9.2473912825513334E-4</v>
      </c>
      <c r="E522" s="137" t="str">
        <f ca="1"/>
        <v/>
      </c>
      <c r="F522" s="17">
        <v>2.1440247936581869E-3</v>
      </c>
      <c r="G522" s="11" t="str">
        <f ca="1"/>
        <v/>
      </c>
      <c r="I522" s="30"/>
      <c r="K522" s="31"/>
    </row>
    <row r="523" spans="2:11" x14ac:dyDescent="0.3">
      <c r="B523" s="5">
        <f t="shared" si="8"/>
        <v>511</v>
      </c>
      <c r="C523" s="140">
        <v>6.4000000000000001E-2</v>
      </c>
      <c r="D523" s="10">
        <v>1.6478254752152913E-3</v>
      </c>
      <c r="E523" s="137" t="str">
        <f ca="1"/>
        <v/>
      </c>
      <c r="F523" s="17">
        <v>3.8510291661512722E-3</v>
      </c>
      <c r="G523" s="11" t="str">
        <f ca="1"/>
        <v/>
      </c>
      <c r="I523" s="30"/>
      <c r="K523" s="31"/>
    </row>
    <row r="524" spans="2:11" x14ac:dyDescent="0.3">
      <c r="B524" s="5">
        <f t="shared" si="8"/>
        <v>512</v>
      </c>
      <c r="C524" s="140">
        <v>6.4500000000000002E-2</v>
      </c>
      <c r="D524" s="10">
        <v>9.0151766487563915E-4</v>
      </c>
      <c r="E524" s="137" t="str">
        <f ca="1"/>
        <v/>
      </c>
      <c r="F524" s="17">
        <v>2.1369307611867018E-3</v>
      </c>
      <c r="G524" s="11" t="str">
        <f ca="1"/>
        <v/>
      </c>
      <c r="I524" s="30"/>
      <c r="K524" s="31"/>
    </row>
    <row r="525" spans="2:11" x14ac:dyDescent="0.3">
      <c r="B525" s="5">
        <f t="shared" si="8"/>
        <v>513</v>
      </c>
      <c r="C525" s="140">
        <v>6.5099999999999991E-2</v>
      </c>
      <c r="D525" s="10">
        <v>1.0719127114370835E-3</v>
      </c>
      <c r="E525" s="137" t="str">
        <f ca="1"/>
        <v/>
      </c>
      <c r="F525" s="17">
        <v>2.5606803662108339E-3</v>
      </c>
      <c r="G525" s="11" t="str">
        <f ca="1"/>
        <v/>
      </c>
      <c r="I525" s="30"/>
      <c r="K525" s="31"/>
    </row>
    <row r="526" spans="2:11" x14ac:dyDescent="0.3">
      <c r="B526" s="5">
        <f t="shared" ref="B526:B589" si="9">B525+1</f>
        <v>514</v>
      </c>
      <c r="C526" s="140">
        <v>6.5599999999999992E-2</v>
      </c>
      <c r="D526" s="10">
        <v>8.8398224916132737E-4</v>
      </c>
      <c r="E526" s="137" t="str">
        <f ca="1"/>
        <v/>
      </c>
      <c r="F526" s="17">
        <v>2.1313794229778885E-3</v>
      </c>
      <c r="G526" s="11" t="str">
        <f ca="1"/>
        <v/>
      </c>
      <c r="I526" s="30"/>
      <c r="K526" s="31"/>
    </row>
    <row r="527" spans="2:11" x14ac:dyDescent="0.3">
      <c r="B527" s="5">
        <f t="shared" si="9"/>
        <v>515</v>
      </c>
      <c r="C527" s="140">
        <v>6.5199999999999994E-2</v>
      </c>
      <c r="D527" s="10">
        <v>-7.0245959330986088E-4</v>
      </c>
      <c r="E527" s="137" t="str">
        <f ca="1"/>
        <v/>
      </c>
      <c r="F527" s="17">
        <v>-1.7067166415232055E-3</v>
      </c>
      <c r="G527" s="11" t="str">
        <f ca="1"/>
        <v/>
      </c>
      <c r="I527" s="30"/>
      <c r="K527" s="31"/>
    </row>
    <row r="528" spans="2:11" x14ac:dyDescent="0.3">
      <c r="B528" s="5">
        <f t="shared" si="9"/>
        <v>516</v>
      </c>
      <c r="C528" s="140">
        <v>6.4399999999999999E-2</v>
      </c>
      <c r="D528" s="10">
        <v>-1.4162155357795565E-3</v>
      </c>
      <c r="E528" s="137" t="str">
        <f ca="1"/>
        <v/>
      </c>
      <c r="F528" s="17">
        <v>-3.4198982567713722E-3</v>
      </c>
      <c r="G528" s="11" t="str">
        <f ca="1"/>
        <v/>
      </c>
      <c r="I528" s="30"/>
      <c r="K528" s="31"/>
    </row>
    <row r="529" spans="2:11" x14ac:dyDescent="0.3">
      <c r="B529" s="5">
        <f t="shared" si="9"/>
        <v>517</v>
      </c>
      <c r="C529" s="140">
        <v>6.4100000000000004E-2</v>
      </c>
      <c r="D529" s="10">
        <v>-5.3805994326601447E-4</v>
      </c>
      <c r="E529" s="137" t="str">
        <f ca="1"/>
        <v/>
      </c>
      <c r="F529" s="17">
        <v>-1.2833726054196767E-3</v>
      </c>
      <c r="G529" s="11" t="str">
        <f ca="1"/>
        <v/>
      </c>
      <c r="I529" s="30"/>
      <c r="K529" s="31"/>
    </row>
    <row r="530" spans="2:11" x14ac:dyDescent="0.3">
      <c r="B530" s="5">
        <f t="shared" si="9"/>
        <v>518</v>
      </c>
      <c r="C530" s="140">
        <v>6.5000000000000002E-2</v>
      </c>
      <c r="D530" s="10">
        <v>1.6182852049676235E-3</v>
      </c>
      <c r="E530" s="137" t="str">
        <f ca="1"/>
        <v/>
      </c>
      <c r="F530" s="17">
        <v>3.8419289495712993E-3</v>
      </c>
      <c r="G530" s="11" t="str">
        <f ca="1"/>
        <v/>
      </c>
      <c r="I530" s="30"/>
      <c r="K530" s="31"/>
    </row>
    <row r="531" spans="2:11" x14ac:dyDescent="0.3">
      <c r="B531" s="5">
        <f t="shared" si="9"/>
        <v>519</v>
      </c>
      <c r="C531" s="140">
        <v>6.4600000000000005E-2</v>
      </c>
      <c r="D531" s="10">
        <v>-7.0995055318563293E-4</v>
      </c>
      <c r="E531" s="137" t="str">
        <f ca="1"/>
        <v/>
      </c>
      <c r="F531" s="17">
        <v>-1.7091402206320932E-3</v>
      </c>
      <c r="G531" s="11" t="str">
        <f ca="1"/>
        <v/>
      </c>
      <c r="I531" s="30"/>
      <c r="K531" s="31"/>
    </row>
    <row r="532" spans="2:11" x14ac:dyDescent="0.3">
      <c r="B532" s="5">
        <f t="shared" si="9"/>
        <v>520</v>
      </c>
      <c r="C532" s="140">
        <v>6.4000000000000001E-2</v>
      </c>
      <c r="D532" s="10">
        <v>-1.0730421825189157E-3</v>
      </c>
      <c r="E532" s="137" t="str">
        <f ca="1"/>
        <v/>
      </c>
      <c r="F532" s="17">
        <v>-2.5673527774341619E-3</v>
      </c>
      <c r="G532" s="11" t="str">
        <f ca="1"/>
        <v/>
      </c>
      <c r="I532" s="30"/>
      <c r="K532" s="31"/>
    </row>
    <row r="533" spans="2:11" x14ac:dyDescent="0.3">
      <c r="B533" s="5">
        <f t="shared" si="9"/>
        <v>521</v>
      </c>
      <c r="C533" s="140">
        <v>6.4600000000000005E-2</v>
      </c>
      <c r="D533" s="10">
        <v>1.0815652958687685E-3</v>
      </c>
      <c r="E533" s="137" t="str">
        <f ca="1"/>
        <v/>
      </c>
      <c r="F533" s="17">
        <v>2.5637103309481693E-3</v>
      </c>
      <c r="G533" s="11" t="str">
        <f ca="1"/>
        <v/>
      </c>
      <c r="I533" s="30"/>
      <c r="K533" s="31"/>
    </row>
    <row r="534" spans="2:11" x14ac:dyDescent="0.3">
      <c r="B534" s="5">
        <f t="shared" si="9"/>
        <v>522</v>
      </c>
      <c r="C534" s="140">
        <v>6.5500000000000003E-2</v>
      </c>
      <c r="D534" s="10">
        <v>1.6038626478870153E-3</v>
      </c>
      <c r="E534" s="137" t="str">
        <f ca="1"/>
        <v/>
      </c>
      <c r="F534" s="17">
        <v>3.8373898908704218E-3</v>
      </c>
      <c r="G534" s="11" t="str">
        <f ca="1"/>
        <v/>
      </c>
      <c r="I534" s="30"/>
      <c r="K534" s="31"/>
    </row>
    <row r="535" spans="2:11" x14ac:dyDescent="0.3">
      <c r="B535" s="5">
        <f t="shared" si="9"/>
        <v>523</v>
      </c>
      <c r="C535" s="140">
        <v>6.5099999999999991E-2</v>
      </c>
      <c r="D535" s="10">
        <v>-7.0369842124881035E-4</v>
      </c>
      <c r="E535" s="137" t="str">
        <f ca="1"/>
        <v/>
      </c>
      <c r="F535" s="17">
        <v>-1.7071202441406347E-3</v>
      </c>
      <c r="G535" s="11" t="str">
        <f ca="1"/>
        <v/>
      </c>
      <c r="I535" s="30"/>
      <c r="K535" s="31"/>
    </row>
    <row r="536" spans="2:11" x14ac:dyDescent="0.3">
      <c r="B536" s="5">
        <f t="shared" si="9"/>
        <v>524</v>
      </c>
      <c r="C536" s="140">
        <v>6.4199999999999993E-2</v>
      </c>
      <c r="D536" s="10">
        <v>-1.5964452007550187E-3</v>
      </c>
      <c r="E536" s="137" t="str">
        <f ca="1"/>
        <v/>
      </c>
      <c r="F536" s="17">
        <v>-3.8492067618204418E-3</v>
      </c>
      <c r="G536" s="11" t="str">
        <f ca="1"/>
        <v/>
      </c>
      <c r="I536" s="30"/>
      <c r="K536" s="31"/>
    </row>
    <row r="537" spans="2:11" x14ac:dyDescent="0.3">
      <c r="B537" s="5">
        <f t="shared" si="9"/>
        <v>525</v>
      </c>
      <c r="C537" s="140">
        <v>6.4500000000000002E-2</v>
      </c>
      <c r="D537" s="10">
        <v>5.3922551917795882E-4</v>
      </c>
      <c r="E537" s="137" t="str">
        <f ca="1"/>
        <v/>
      </c>
      <c r="F537" s="17">
        <v>1.2821584567120567E-3</v>
      </c>
      <c r="G537" s="11" t="str">
        <f ca="1"/>
        <v/>
      </c>
      <c r="I537" s="30"/>
      <c r="K537" s="31"/>
    </row>
    <row r="538" spans="2:11" x14ac:dyDescent="0.3">
      <c r="B538" s="5">
        <f t="shared" si="9"/>
        <v>526</v>
      </c>
      <c r="C538" s="140">
        <v>6.4600000000000005E-2</v>
      </c>
      <c r="D538" s="10">
        <v>1.7886351146149444E-4</v>
      </c>
      <c r="E538" s="137" t="str">
        <f ca="1"/>
        <v/>
      </c>
      <c r="F538" s="17">
        <v>4.2728505515803814E-4</v>
      </c>
      <c r="G538" s="11" t="str">
        <f ca="1"/>
        <v/>
      </c>
      <c r="I538" s="30"/>
      <c r="K538" s="31"/>
    </row>
    <row r="539" spans="2:11" x14ac:dyDescent="0.3">
      <c r="B539" s="5">
        <f t="shared" si="9"/>
        <v>527</v>
      </c>
      <c r="C539" s="140">
        <v>6.3700000000000007E-2</v>
      </c>
      <c r="D539" s="10">
        <v>-1.6107067294155006E-3</v>
      </c>
      <c r="E539" s="137" t="str">
        <f ca="1"/>
        <v/>
      </c>
      <c r="F539" s="17">
        <v>-3.8537649896385759E-3</v>
      </c>
      <c r="G539" s="11" t="str">
        <f ca="1"/>
        <v/>
      </c>
      <c r="I539" s="30"/>
      <c r="K539" s="31"/>
    </row>
    <row r="540" spans="2:11" x14ac:dyDescent="0.3">
      <c r="B540" s="5">
        <f t="shared" si="9"/>
        <v>528</v>
      </c>
      <c r="C540" s="140">
        <v>6.3200000000000006E-2</v>
      </c>
      <c r="D540" s="10">
        <v>-9.0855508980414114E-4</v>
      </c>
      <c r="E540" s="137" t="str">
        <f ca="1"/>
        <v/>
      </c>
      <c r="F540" s="17">
        <v>-2.1435170081675354E-3</v>
      </c>
      <c r="G540" s="11" t="str">
        <f ca="1"/>
        <v/>
      </c>
      <c r="I540" s="30"/>
      <c r="K540" s="31"/>
    </row>
    <row r="541" spans="2:11" x14ac:dyDescent="0.3">
      <c r="B541" s="5">
        <f t="shared" si="9"/>
        <v>529</v>
      </c>
      <c r="C541" s="140">
        <v>6.3700000000000007E-2</v>
      </c>
      <c r="D541" s="10">
        <v>9.1465941209777025E-4</v>
      </c>
      <c r="E541" s="137" t="str">
        <f ca="1"/>
        <v/>
      </c>
      <c r="F541" s="17">
        <v>2.1409805497992155E-3</v>
      </c>
      <c r="G541" s="11" t="str">
        <f ca="1"/>
        <v/>
      </c>
      <c r="I541" s="30"/>
      <c r="K541" s="31"/>
    </row>
    <row r="542" spans="2:11" x14ac:dyDescent="0.3">
      <c r="B542" s="5">
        <f t="shared" si="9"/>
        <v>530</v>
      </c>
      <c r="C542" s="140">
        <v>6.2800000000000009E-2</v>
      </c>
      <c r="D542" s="10">
        <v>-1.6369495784694299E-3</v>
      </c>
      <c r="E542" s="137" t="str">
        <f ca="1"/>
        <v/>
      </c>
      <c r="F542" s="17">
        <v>-3.8619884499445398E-3</v>
      </c>
      <c r="G542" s="11" t="str">
        <f ca="1"/>
        <v/>
      </c>
      <c r="I542" s="30"/>
      <c r="K542" s="31"/>
    </row>
    <row r="543" spans="2:11" x14ac:dyDescent="0.3">
      <c r="B543" s="5">
        <f t="shared" si="9"/>
        <v>531</v>
      </c>
      <c r="C543" s="140">
        <v>6.2E-2</v>
      </c>
      <c r="D543" s="10">
        <v>-1.4787203990023119E-3</v>
      </c>
      <c r="E543" s="137" t="str">
        <f ca="1"/>
        <v/>
      </c>
      <c r="F543" s="17">
        <v>-3.4393941132350161E-3</v>
      </c>
      <c r="G543" s="11" t="str">
        <f ca="1"/>
        <v/>
      </c>
      <c r="I543" s="30"/>
      <c r="K543" s="31"/>
    </row>
    <row r="544" spans="2:11" x14ac:dyDescent="0.3">
      <c r="B544" s="5">
        <f t="shared" si="9"/>
        <v>532</v>
      </c>
      <c r="C544" s="140">
        <v>6.1500000000000006E-2</v>
      </c>
      <c r="D544" s="10">
        <v>-9.3723611017693153E-4</v>
      </c>
      <c r="E544" s="137" t="str">
        <f ca="1"/>
        <v/>
      </c>
      <c r="F544" s="17">
        <v>-2.1521718085544387E-3</v>
      </c>
      <c r="G544" s="11" t="str">
        <f ca="1"/>
        <v/>
      </c>
      <c r="I544" s="30"/>
      <c r="K544" s="31"/>
    </row>
    <row r="545" spans="2:11" x14ac:dyDescent="0.3">
      <c r="B545" s="5">
        <f t="shared" si="9"/>
        <v>533</v>
      </c>
      <c r="C545" s="140">
        <v>6.0999999999999999E-2</v>
      </c>
      <c r="D545" s="10">
        <v>-9.4597746120567584E-4</v>
      </c>
      <c r="E545" s="137" t="str">
        <f ca="1"/>
        <v/>
      </c>
      <c r="F545" s="17">
        <v>-2.1547264394129188E-3</v>
      </c>
      <c r="G545" s="11" t="str">
        <f ca="1"/>
        <v/>
      </c>
      <c r="I545" s="30"/>
      <c r="K545" s="31"/>
    </row>
    <row r="546" spans="2:11" x14ac:dyDescent="0.3">
      <c r="B546" s="5">
        <f t="shared" si="9"/>
        <v>534</v>
      </c>
      <c r="C546" s="140">
        <v>6.13E-2</v>
      </c>
      <c r="D546" s="10">
        <v>5.7183162697487693E-4</v>
      </c>
      <c r="E546" s="137" t="str">
        <f ca="1"/>
        <v/>
      </c>
      <c r="F546" s="17">
        <v>1.2919158979803006E-3</v>
      </c>
      <c r="G546" s="11" t="str">
        <f ca="1"/>
        <v/>
      </c>
      <c r="I546" s="30"/>
      <c r="K546" s="31"/>
    </row>
    <row r="547" spans="2:11" x14ac:dyDescent="0.3">
      <c r="B547" s="5">
        <f t="shared" si="9"/>
        <v>535</v>
      </c>
      <c r="C547" s="140">
        <v>6.1100000000000002E-2</v>
      </c>
      <c r="D547" s="10">
        <v>-3.7953546426464286E-4</v>
      </c>
      <c r="E547" s="137" t="str">
        <f ca="1"/>
        <v/>
      </c>
      <c r="F547" s="17">
        <v>-8.6168607257119316E-4</v>
      </c>
      <c r="G547" s="11" t="str">
        <f ca="1"/>
        <v/>
      </c>
      <c r="I547" s="30"/>
      <c r="K547" s="31"/>
    </row>
    <row r="548" spans="2:11" x14ac:dyDescent="0.3">
      <c r="B548" s="5">
        <f t="shared" si="9"/>
        <v>536</v>
      </c>
      <c r="C548" s="140">
        <v>6.1100000000000002E-2</v>
      </c>
      <c r="D548" s="10">
        <v>0</v>
      </c>
      <c r="E548" s="137" t="str">
        <f ca="1"/>
        <v/>
      </c>
      <c r="F548" s="17">
        <v>0</v>
      </c>
      <c r="G548" s="11" t="str">
        <f ca="1"/>
        <v/>
      </c>
      <c r="I548" s="30"/>
      <c r="K548" s="31"/>
    </row>
    <row r="549" spans="2:11" x14ac:dyDescent="0.3">
      <c r="B549" s="5">
        <f t="shared" si="9"/>
        <v>537</v>
      </c>
      <c r="C549" s="140">
        <v>6.1100000000000002E-2</v>
      </c>
      <c r="D549" s="10">
        <v>0</v>
      </c>
      <c r="E549" s="137" t="str">
        <f ca="1"/>
        <v/>
      </c>
      <c r="F549" s="17">
        <v>0</v>
      </c>
      <c r="G549" s="11" t="str">
        <f ca="1"/>
        <v/>
      </c>
      <c r="I549" s="30"/>
      <c r="K549" s="31"/>
    </row>
    <row r="550" spans="2:11" x14ac:dyDescent="0.3">
      <c r="B550" s="5">
        <f t="shared" si="9"/>
        <v>538</v>
      </c>
      <c r="C550" s="140">
        <v>6.0700000000000004E-2</v>
      </c>
      <c r="D550" s="10">
        <v>-7.6227892195433159E-4</v>
      </c>
      <c r="E550" s="137" t="str">
        <f ca="1"/>
        <v/>
      </c>
      <c r="F550" s="17">
        <v>-1.725008967829981E-3</v>
      </c>
      <c r="G550" s="11" t="str">
        <f ca="1"/>
        <v/>
      </c>
      <c r="I550" s="30"/>
      <c r="K550" s="31"/>
    </row>
    <row r="551" spans="2:11" x14ac:dyDescent="0.3">
      <c r="B551" s="5">
        <f t="shared" si="9"/>
        <v>539</v>
      </c>
      <c r="C551" s="140">
        <v>6.0999999999999999E-2</v>
      </c>
      <c r="D551" s="10">
        <v>5.7506702336883331E-4</v>
      </c>
      <c r="E551" s="137" t="str">
        <f ca="1"/>
        <v/>
      </c>
      <c r="F551" s="17">
        <v>1.2928358636477095E-3</v>
      </c>
      <c r="G551" s="11" t="str">
        <f ca="1"/>
        <v/>
      </c>
      <c r="I551" s="30"/>
      <c r="K551" s="31"/>
    </row>
    <row r="552" spans="2:11" x14ac:dyDescent="0.3">
      <c r="B552" s="5">
        <f t="shared" si="9"/>
        <v>540</v>
      </c>
      <c r="C552" s="140">
        <v>6.0400000000000002E-2</v>
      </c>
      <c r="D552" s="10">
        <v>-1.1461088233605413E-3</v>
      </c>
      <c r="E552" s="137" t="str">
        <f ca="1"/>
        <v/>
      </c>
      <c r="F552" s="17">
        <v>-2.5893569712960246E-3</v>
      </c>
      <c r="G552" s="11" t="str">
        <f ca="1"/>
        <v/>
      </c>
      <c r="I552" s="30"/>
      <c r="K552" s="31"/>
    </row>
    <row r="553" spans="2:11" x14ac:dyDescent="0.3">
      <c r="B553" s="5">
        <f t="shared" si="9"/>
        <v>541</v>
      </c>
      <c r="C553" s="140">
        <v>6.0400000000000002E-2</v>
      </c>
      <c r="D553" s="10">
        <v>0</v>
      </c>
      <c r="E553" s="137" t="str">
        <f ca="1"/>
        <v/>
      </c>
      <c r="F553" s="17">
        <v>0</v>
      </c>
      <c r="G553" s="11" t="str">
        <f ca="1"/>
        <v/>
      </c>
      <c r="I553" s="30"/>
      <c r="K553" s="31"/>
    </row>
    <row r="554" spans="2:11" x14ac:dyDescent="0.3">
      <c r="B554" s="5">
        <f t="shared" si="9"/>
        <v>542</v>
      </c>
      <c r="C554" s="140">
        <v>5.9699999999999996E-2</v>
      </c>
      <c r="D554" s="10">
        <v>-1.3526566810412603E-3</v>
      </c>
      <c r="E554" s="137" t="str">
        <f ca="1"/>
        <v/>
      </c>
      <c r="F554" s="17">
        <v>-3.02594309388489E-3</v>
      </c>
      <c r="G554" s="11" t="str">
        <f ca="1"/>
        <v/>
      </c>
      <c r="I554" s="30"/>
      <c r="K554" s="31"/>
    </row>
    <row r="555" spans="2:11" x14ac:dyDescent="0.3">
      <c r="B555" s="5">
        <f t="shared" si="9"/>
        <v>543</v>
      </c>
      <c r="C555" s="140">
        <v>5.9900000000000002E-2</v>
      </c>
      <c r="D555" s="10">
        <v>3.9081912036176113E-4</v>
      </c>
      <c r="E555" s="137" t="str">
        <f ca="1"/>
        <v/>
      </c>
      <c r="F555" s="17">
        <v>8.6414449946656247E-4</v>
      </c>
      <c r="G555" s="11" t="str">
        <f ca="1"/>
        <v/>
      </c>
      <c r="I555" s="30"/>
      <c r="K555" s="31"/>
    </row>
    <row r="556" spans="2:11" x14ac:dyDescent="0.3">
      <c r="B556" s="5">
        <f t="shared" si="9"/>
        <v>544</v>
      </c>
      <c r="C556" s="140">
        <v>6.0100000000000001E-2</v>
      </c>
      <c r="D556" s="10">
        <v>3.8932922523273432E-4</v>
      </c>
      <c r="E556" s="137" t="str">
        <f ca="1"/>
        <v/>
      </c>
      <c r="F556" s="17">
        <v>8.6373409597928648E-4</v>
      </c>
      <c r="G556" s="11" t="str">
        <f ca="1"/>
        <v/>
      </c>
      <c r="I556" s="30"/>
      <c r="K556" s="31"/>
    </row>
    <row r="557" spans="2:11" x14ac:dyDescent="0.3">
      <c r="B557" s="5">
        <f t="shared" si="9"/>
        <v>545</v>
      </c>
      <c r="C557" s="140">
        <v>6.0999999999999999E-2</v>
      </c>
      <c r="D557" s="10">
        <v>1.7424243752989391E-3</v>
      </c>
      <c r="E557" s="137" t="str">
        <f ca="1"/>
        <v/>
      </c>
      <c r="F557" s="17">
        <v>3.8785075909431883E-3</v>
      </c>
      <c r="G557" s="11" t="str">
        <f ca="1"/>
        <v/>
      </c>
      <c r="I557" s="30"/>
      <c r="K557" s="31"/>
    </row>
    <row r="558" spans="2:11" x14ac:dyDescent="0.3">
      <c r="B558" s="5">
        <f t="shared" si="9"/>
        <v>546</v>
      </c>
      <c r="C558" s="140">
        <v>6.1100000000000002E-2</v>
      </c>
      <c r="D558" s="10">
        <v>1.9070101606083665E-4</v>
      </c>
      <c r="E558" s="137" t="str">
        <f ca="1"/>
        <v/>
      </c>
      <c r="F558" s="17">
        <v>4.3084303628561154E-4</v>
      </c>
      <c r="G558" s="11" t="str">
        <f ca="1"/>
        <v/>
      </c>
      <c r="I558" s="30"/>
      <c r="K558" s="31"/>
    </row>
    <row r="559" spans="2:11" x14ac:dyDescent="0.3">
      <c r="B559" s="5">
        <f t="shared" si="9"/>
        <v>547</v>
      </c>
      <c r="C559" s="140">
        <v>6.1799999999999994E-2</v>
      </c>
      <c r="D559" s="10">
        <v>1.3305111379042188E-3</v>
      </c>
      <c r="E559" s="137" t="str">
        <f ca="1"/>
        <v/>
      </c>
      <c r="F559" s="17">
        <v>3.0108974268869501E-3</v>
      </c>
      <c r="G559" s="11" t="str">
        <f ca="1"/>
        <v/>
      </c>
      <c r="I559" s="30"/>
      <c r="K559" s="31"/>
    </row>
    <row r="560" spans="2:11" x14ac:dyDescent="0.3">
      <c r="B560" s="5">
        <f t="shared" si="9"/>
        <v>548</v>
      </c>
      <c r="C560" s="140">
        <v>6.0899999999999996E-2</v>
      </c>
      <c r="D560" s="10">
        <v>-1.6948957955104716E-3</v>
      </c>
      <c r="E560" s="137" t="str">
        <f ca="1"/>
        <v/>
      </c>
      <c r="F560" s="17">
        <v>-3.8794281541684058E-3</v>
      </c>
      <c r="G560" s="11" t="str">
        <f ca="1"/>
        <v/>
      </c>
      <c r="I560" s="30"/>
      <c r="K560" s="31"/>
    </row>
    <row r="561" spans="2:11" x14ac:dyDescent="0.3">
      <c r="B561" s="5">
        <f t="shared" si="9"/>
        <v>549</v>
      </c>
      <c r="C561" s="140">
        <v>6.08E-2</v>
      </c>
      <c r="D561" s="10">
        <v>-1.911501978500549E-4</v>
      </c>
      <c r="E561" s="137" t="str">
        <f ca="1"/>
        <v/>
      </c>
      <c r="F561" s="17">
        <v>-4.3114989070624701E-4</v>
      </c>
      <c r="G561" s="11" t="str">
        <f ca="1"/>
        <v/>
      </c>
      <c r="I561" s="30"/>
      <c r="K561" s="31"/>
    </row>
    <row r="562" spans="2:11" x14ac:dyDescent="0.3">
      <c r="B562" s="5">
        <f t="shared" si="9"/>
        <v>550</v>
      </c>
      <c r="C562" s="140">
        <v>6.0999999999999999E-2</v>
      </c>
      <c r="D562" s="10">
        <v>3.8274745963253739E-4</v>
      </c>
      <c r="E562" s="137" t="str">
        <f ca="1"/>
        <v/>
      </c>
      <c r="F562" s="17">
        <v>8.6189057576514967E-4</v>
      </c>
      <c r="G562" s="11" t="str">
        <f ca="1"/>
        <v/>
      </c>
      <c r="I562" s="30"/>
      <c r="K562" s="31"/>
    </row>
    <row r="563" spans="2:11" x14ac:dyDescent="0.3">
      <c r="B563" s="5">
        <f t="shared" si="9"/>
        <v>551</v>
      </c>
      <c r="C563" s="140">
        <v>6.0299999999999999E-2</v>
      </c>
      <c r="D563" s="10">
        <v>-1.3374444938959033E-3</v>
      </c>
      <c r="E563" s="137" t="str">
        <f ca="1"/>
        <v/>
      </c>
      <c r="F563" s="17">
        <v>-3.0216338565796381E-3</v>
      </c>
      <c r="G563" s="11" t="str">
        <f ca="1"/>
        <v/>
      </c>
      <c r="I563" s="30"/>
      <c r="K563" s="31"/>
    </row>
    <row r="564" spans="2:11" x14ac:dyDescent="0.3">
      <c r="B564" s="5">
        <f t="shared" si="9"/>
        <v>552</v>
      </c>
      <c r="C564" s="140">
        <v>6.0199999999999997E-2</v>
      </c>
      <c r="D564" s="10">
        <v>-1.9332738676051812E-4</v>
      </c>
      <c r="E564" s="137" t="str">
        <f ca="1"/>
        <v/>
      </c>
      <c r="F564" s="17">
        <v>-4.3176449709850478E-4</v>
      </c>
      <c r="G564" s="11" t="str">
        <f ca="1"/>
        <v/>
      </c>
      <c r="I564" s="30"/>
      <c r="K564" s="31"/>
    </row>
    <row r="565" spans="2:11" x14ac:dyDescent="0.3">
      <c r="B565" s="5">
        <f t="shared" si="9"/>
        <v>553</v>
      </c>
      <c r="C565" s="140">
        <v>5.9800000000000006E-2</v>
      </c>
      <c r="D565" s="10">
        <v>-7.7533038647701984E-4</v>
      </c>
      <c r="E565" s="137" t="str">
        <f ca="1"/>
        <v/>
      </c>
      <c r="F565" s="17">
        <v>-1.7286996024413611E-3</v>
      </c>
      <c r="G565" s="11" t="str">
        <f ca="1"/>
        <v/>
      </c>
      <c r="I565" s="30"/>
      <c r="K565" s="31"/>
    </row>
    <row r="566" spans="2:11" x14ac:dyDescent="0.3">
      <c r="B566" s="5">
        <f t="shared" si="9"/>
        <v>554</v>
      </c>
      <c r="C566" s="140">
        <v>5.9800000000000006E-2</v>
      </c>
      <c r="D566" s="10">
        <v>0</v>
      </c>
      <c r="E566" s="137" t="str">
        <f ca="1"/>
        <v/>
      </c>
      <c r="F566" s="17">
        <v>0</v>
      </c>
      <c r="G566" s="11" t="str">
        <f ca="1"/>
        <v/>
      </c>
      <c r="I566" s="30"/>
      <c r="K566" s="31"/>
    </row>
    <row r="567" spans="2:11" x14ac:dyDescent="0.3">
      <c r="B567" s="5">
        <f t="shared" si="9"/>
        <v>555</v>
      </c>
      <c r="C567" s="140">
        <v>6.0299999999999999E-2</v>
      </c>
      <c r="D567" s="10">
        <v>9.7448774638854733E-4</v>
      </c>
      <c r="E567" s="137" t="str">
        <f ca="1"/>
        <v/>
      </c>
      <c r="F567" s="17">
        <v>2.1583098975568584E-3</v>
      </c>
      <c r="G567" s="11" t="str">
        <f ca="1"/>
        <v/>
      </c>
      <c r="I567" s="30"/>
      <c r="K567" s="31"/>
    </row>
    <row r="568" spans="2:11" x14ac:dyDescent="0.3">
      <c r="B568" s="5">
        <f t="shared" si="9"/>
        <v>556</v>
      </c>
      <c r="C568" s="140">
        <v>0.06</v>
      </c>
      <c r="D568" s="10">
        <v>-5.8025771489167389E-4</v>
      </c>
      <c r="E568" s="137" t="str">
        <f ca="1"/>
        <v/>
      </c>
      <c r="F568" s="17">
        <v>-1.2959088965914178E-3</v>
      </c>
      <c r="G568" s="11" t="str">
        <f ca="1"/>
        <v/>
      </c>
      <c r="I568" s="30"/>
      <c r="K568" s="31"/>
    </row>
    <row r="569" spans="2:11" x14ac:dyDescent="0.3">
      <c r="B569" s="5">
        <f t="shared" si="9"/>
        <v>557</v>
      </c>
      <c r="C569" s="140">
        <v>6.0299999999999999E-2</v>
      </c>
      <c r="D569" s="10">
        <v>5.8274367234037298E-4</v>
      </c>
      <c r="E569" s="137" t="str">
        <f ca="1"/>
        <v/>
      </c>
      <c r="F569" s="17">
        <v>1.2949859385341391E-3</v>
      </c>
      <c r="G569" s="11" t="str">
        <f ca="1"/>
        <v/>
      </c>
      <c r="I569" s="30"/>
      <c r="K569" s="31"/>
    </row>
    <row r="570" spans="2:11" x14ac:dyDescent="0.3">
      <c r="B570" s="5">
        <f t="shared" si="9"/>
        <v>558</v>
      </c>
      <c r="C570" s="140">
        <v>6.0499999999999998E-2</v>
      </c>
      <c r="D570" s="10">
        <v>3.8637944256724501E-4</v>
      </c>
      <c r="E570" s="137" t="str">
        <f ca="1"/>
        <v/>
      </c>
      <c r="F570" s="17">
        <v>8.629140884001791E-4</v>
      </c>
      <c r="G570" s="11" t="str">
        <f ca="1"/>
        <v/>
      </c>
      <c r="I570" s="30"/>
      <c r="K570" s="31"/>
    </row>
    <row r="571" spans="2:11" x14ac:dyDescent="0.3">
      <c r="B571" s="5">
        <f t="shared" si="9"/>
        <v>559</v>
      </c>
      <c r="C571" s="140">
        <v>6.08E-2</v>
      </c>
      <c r="D571" s="10">
        <v>5.7724200243318912E-4</v>
      </c>
      <c r="E571" s="137" t="str">
        <f ca="1"/>
        <v/>
      </c>
      <c r="F571" s="17">
        <v>1.2934496721188008E-3</v>
      </c>
      <c r="G571" s="11" t="str">
        <f ca="1"/>
        <v/>
      </c>
      <c r="I571" s="30"/>
      <c r="K571" s="31"/>
    </row>
    <row r="572" spans="2:11" x14ac:dyDescent="0.3">
      <c r="B572" s="5">
        <f t="shared" si="9"/>
        <v>560</v>
      </c>
      <c r="C572" s="140">
        <v>5.9900000000000002E-2</v>
      </c>
      <c r="D572" s="10">
        <v>-1.7268677086378977E-3</v>
      </c>
      <c r="E572" s="137" t="str">
        <f ca="1"/>
        <v/>
      </c>
      <c r="F572" s="17">
        <v>-3.8886502475994115E-3</v>
      </c>
      <c r="G572" s="11" t="str">
        <f ca="1"/>
        <v/>
      </c>
      <c r="I572" s="30"/>
      <c r="K572" s="31"/>
    </row>
    <row r="573" spans="2:11" x14ac:dyDescent="0.3">
      <c r="B573" s="5">
        <f t="shared" si="9"/>
        <v>561</v>
      </c>
      <c r="C573" s="140">
        <v>6.0899999999999996E-2</v>
      </c>
      <c r="D573" s="10">
        <v>1.9429523309691481E-3</v>
      </c>
      <c r="E573" s="137" t="str">
        <f ca="1"/>
        <v/>
      </c>
      <c r="F573" s="17">
        <v>4.3104757268537675E-3</v>
      </c>
      <c r="G573" s="11" t="str">
        <f ca="1"/>
        <v/>
      </c>
      <c r="I573" s="30"/>
      <c r="K573" s="31"/>
    </row>
    <row r="574" spans="2:11" x14ac:dyDescent="0.3">
      <c r="B574" s="5">
        <f t="shared" si="9"/>
        <v>562</v>
      </c>
      <c r="C574" s="140">
        <v>6.1500000000000006E-2</v>
      </c>
      <c r="D574" s="10">
        <v>1.1449978094772776E-3</v>
      </c>
      <c r="E574" s="137" t="str">
        <f ca="1"/>
        <v/>
      </c>
      <c r="F574" s="17">
        <v>2.5826061702654041E-3</v>
      </c>
      <c r="G574" s="11" t="str">
        <f ca="1"/>
        <v/>
      </c>
      <c r="I574" s="30"/>
      <c r="K574" s="31"/>
    </row>
    <row r="575" spans="2:11" x14ac:dyDescent="0.3">
      <c r="B575" s="5">
        <f t="shared" si="9"/>
        <v>563</v>
      </c>
      <c r="C575" s="140">
        <v>6.1399999999999996E-2</v>
      </c>
      <c r="D575" s="10">
        <v>-1.8901601587630043E-4</v>
      </c>
      <c r="E575" s="137" t="str">
        <f ca="1"/>
        <v/>
      </c>
      <c r="F575" s="17">
        <v>-4.3053648060712151E-4</v>
      </c>
      <c r="G575" s="11" t="str">
        <f ca="1"/>
        <v/>
      </c>
      <c r="I575" s="30"/>
      <c r="K575" s="31"/>
    </row>
    <row r="576" spans="2:11" x14ac:dyDescent="0.3">
      <c r="B576" s="5">
        <f t="shared" si="9"/>
        <v>564</v>
      </c>
      <c r="C576" s="140">
        <v>6.1500000000000006E-2</v>
      </c>
      <c r="D576" s="10">
        <v>1.8927895384683566E-4</v>
      </c>
      <c r="E576" s="137" t="str">
        <f ca="1"/>
        <v/>
      </c>
      <c r="F576" s="17">
        <v>4.304343617109355E-4</v>
      </c>
      <c r="G576" s="11" t="str">
        <f ca="1"/>
        <v/>
      </c>
      <c r="I576" s="30"/>
      <c r="K576" s="31"/>
    </row>
    <row r="577" spans="2:11" x14ac:dyDescent="0.3">
      <c r="B577" s="5">
        <f t="shared" si="9"/>
        <v>565</v>
      </c>
      <c r="C577" s="140">
        <v>6.0100000000000001E-2</v>
      </c>
      <c r="D577" s="10">
        <v>-2.6544023437412453E-3</v>
      </c>
      <c r="E577" s="137" t="str">
        <f ca="1"/>
        <v/>
      </c>
      <c r="F577" s="17">
        <v>-6.046138671855065E-3</v>
      </c>
      <c r="G577" s="11" t="str">
        <f ca="1"/>
        <v/>
      </c>
      <c r="I577" s="30"/>
      <c r="K577" s="31"/>
    </row>
    <row r="578" spans="2:11" x14ac:dyDescent="0.3">
      <c r="B578" s="5">
        <f t="shared" si="9"/>
        <v>566</v>
      </c>
      <c r="C578" s="140">
        <v>0.06</v>
      </c>
      <c r="D578" s="10">
        <v>-1.9406289632816452E-4</v>
      </c>
      <c r="E578" s="137" t="str">
        <f ca="1"/>
        <v/>
      </c>
      <c r="F578" s="17">
        <v>-4.3196963219714927E-4</v>
      </c>
      <c r="G578" s="11" t="str">
        <f ca="1"/>
        <v/>
      </c>
      <c r="I578" s="30"/>
      <c r="K578" s="31"/>
    </row>
    <row r="579" spans="2:11" x14ac:dyDescent="0.3">
      <c r="B579" s="5">
        <f t="shared" si="9"/>
        <v>567</v>
      </c>
      <c r="C579" s="140">
        <v>6.0299999999999999E-2</v>
      </c>
      <c r="D579" s="10">
        <v>5.8274367234037298E-4</v>
      </c>
      <c r="E579" s="137" t="str">
        <f ca="1"/>
        <v/>
      </c>
      <c r="F579" s="17">
        <v>1.2949859385341391E-3</v>
      </c>
      <c r="G579" s="11" t="str">
        <f ca="1"/>
        <v/>
      </c>
      <c r="I579" s="30"/>
      <c r="K579" s="31"/>
    </row>
    <row r="580" spans="2:11" x14ac:dyDescent="0.3">
      <c r="B580" s="5">
        <f t="shared" si="9"/>
        <v>568</v>
      </c>
      <c r="C580" s="140">
        <v>6.0199999999999997E-2</v>
      </c>
      <c r="D580" s="10">
        <v>-1.9332738676051812E-4</v>
      </c>
      <c r="E580" s="137" t="str">
        <f ca="1"/>
        <v/>
      </c>
      <c r="F580" s="17">
        <v>-4.3176449709850478E-4</v>
      </c>
      <c r="G580" s="11" t="str">
        <f ca="1"/>
        <v/>
      </c>
      <c r="I580" s="30"/>
      <c r="K580" s="31"/>
    </row>
    <row r="581" spans="2:11" x14ac:dyDescent="0.3">
      <c r="B581" s="5">
        <f t="shared" si="9"/>
        <v>569</v>
      </c>
      <c r="C581" s="140">
        <v>6.0199999999999997E-2</v>
      </c>
      <c r="D581" s="10">
        <v>0</v>
      </c>
      <c r="E581" s="137" t="str">
        <f ca="1"/>
        <v/>
      </c>
      <c r="F581" s="17">
        <v>0</v>
      </c>
      <c r="G581" s="11" t="str">
        <f ca="1"/>
        <v/>
      </c>
      <c r="I581" s="30"/>
      <c r="K581" s="31"/>
    </row>
    <row r="582" spans="2:11" x14ac:dyDescent="0.3">
      <c r="B582" s="5">
        <f t="shared" si="9"/>
        <v>570</v>
      </c>
      <c r="C582" s="140">
        <v>0.06</v>
      </c>
      <c r="D582" s="10">
        <v>-3.8748106542600577E-4</v>
      </c>
      <c r="E582" s="137" t="str">
        <f ca="1"/>
        <v/>
      </c>
      <c r="F582" s="17">
        <v>-8.6393926439426861E-4</v>
      </c>
      <c r="G582" s="11" t="str">
        <f ca="1"/>
        <v/>
      </c>
      <c r="I582" s="30"/>
      <c r="K582" s="31"/>
    </row>
    <row r="583" spans="2:11" x14ac:dyDescent="0.3">
      <c r="B583" s="5">
        <f t="shared" si="9"/>
        <v>571</v>
      </c>
      <c r="C583" s="140">
        <v>6.0299999999999999E-2</v>
      </c>
      <c r="D583" s="10">
        <v>5.8274367234037298E-4</v>
      </c>
      <c r="E583" s="137" t="str">
        <f ca="1"/>
        <v/>
      </c>
      <c r="F583" s="17">
        <v>1.2949859385341391E-3</v>
      </c>
      <c r="G583" s="11" t="str">
        <f ca="1"/>
        <v/>
      </c>
      <c r="I583" s="30"/>
      <c r="K583" s="31"/>
    </row>
    <row r="584" spans="2:11" x14ac:dyDescent="0.3">
      <c r="B584" s="5">
        <f t="shared" si="9"/>
        <v>572</v>
      </c>
      <c r="C584" s="140">
        <v>6.0299999999999999E-2</v>
      </c>
      <c r="D584" s="10">
        <v>0</v>
      </c>
      <c r="E584" s="137" t="str">
        <f ca="1"/>
        <v/>
      </c>
      <c r="F584" s="17">
        <v>0</v>
      </c>
      <c r="G584" s="11" t="str">
        <f ca="1"/>
        <v/>
      </c>
      <c r="I584" s="30"/>
      <c r="K584" s="31"/>
    </row>
    <row r="585" spans="2:11" x14ac:dyDescent="0.3">
      <c r="B585" s="5">
        <f t="shared" si="9"/>
        <v>573</v>
      </c>
      <c r="C585" s="140">
        <v>5.9900000000000002E-2</v>
      </c>
      <c r="D585" s="10">
        <v>-7.7386074579092589E-4</v>
      </c>
      <c r="E585" s="137" t="str">
        <f ca="1"/>
        <v/>
      </c>
      <c r="F585" s="17">
        <v>-1.7282889989330651E-3</v>
      </c>
      <c r="G585" s="11" t="str">
        <f ca="1"/>
        <v/>
      </c>
      <c r="I585" s="30"/>
      <c r="K585" s="31"/>
    </row>
    <row r="586" spans="2:11" x14ac:dyDescent="0.3">
      <c r="B586" s="5">
        <f t="shared" si="9"/>
        <v>574</v>
      </c>
      <c r="C586" s="140">
        <v>5.9699999999999996E-2</v>
      </c>
      <c r="D586" s="10">
        <v>-3.8969932523202336E-4</v>
      </c>
      <c r="E586" s="137" t="str">
        <f ca="1"/>
        <v/>
      </c>
      <c r="F586" s="17">
        <v>-8.6455516968141424E-4</v>
      </c>
      <c r="G586" s="11" t="str">
        <f ca="1"/>
        <v/>
      </c>
      <c r="I586" s="30"/>
      <c r="K586" s="31"/>
    </row>
    <row r="587" spans="2:11" x14ac:dyDescent="0.3">
      <c r="B587" s="5">
        <f t="shared" si="9"/>
        <v>575</v>
      </c>
      <c r="C587" s="140">
        <v>5.9400000000000001E-2</v>
      </c>
      <c r="D587" s="10">
        <v>-5.8692550853827233E-4</v>
      </c>
      <c r="E587" s="137" t="str">
        <f ca="1"/>
        <v/>
      </c>
      <c r="F587" s="17">
        <v>-1.2977575133235133E-3</v>
      </c>
      <c r="G587" s="11" t="str">
        <f ca="1"/>
        <v/>
      </c>
      <c r="I587" s="30"/>
      <c r="K587" s="31"/>
    </row>
    <row r="588" spans="2:11" x14ac:dyDescent="0.3">
      <c r="B588" s="5">
        <f t="shared" si="9"/>
        <v>576</v>
      </c>
      <c r="C588" s="140">
        <v>5.9000000000000004E-2</v>
      </c>
      <c r="D588" s="10">
        <v>-7.8726783523602327E-4</v>
      </c>
      <c r="E588" s="137" t="str">
        <f ca="1"/>
        <v/>
      </c>
      <c r="F588" s="17">
        <v>-1.7319892375192484E-3</v>
      </c>
      <c r="G588" s="11" t="str">
        <f ca="1"/>
        <v/>
      </c>
      <c r="I588" s="30"/>
      <c r="K588" s="31"/>
    </row>
    <row r="589" spans="2:11" x14ac:dyDescent="0.3">
      <c r="B589" s="5">
        <f t="shared" si="9"/>
        <v>577</v>
      </c>
      <c r="C589" s="140">
        <v>5.9500000000000004E-2</v>
      </c>
      <c r="D589" s="10">
        <v>9.8957986797306124E-4</v>
      </c>
      <c r="E589" s="137" t="str">
        <f ca="1"/>
        <v/>
      </c>
      <c r="F589" s="17">
        <v>2.1624152670522523E-3</v>
      </c>
      <c r="G589" s="11" t="str">
        <f ca="1"/>
        <v/>
      </c>
      <c r="I589" s="30"/>
      <c r="K589" s="31"/>
    </row>
    <row r="590" spans="2:11" x14ac:dyDescent="0.3">
      <c r="B590" s="5">
        <f t="shared" ref="B590:B653" si="10">B589+1</f>
        <v>578</v>
      </c>
      <c r="C590" s="140">
        <v>5.91E-2</v>
      </c>
      <c r="D590" s="10">
        <v>-7.8575788678649948E-4</v>
      </c>
      <c r="E590" s="137" t="str">
        <f ca="1"/>
        <v/>
      </c>
      <c r="F590" s="17">
        <v>-1.7315775653258011E-3</v>
      </c>
      <c r="G590" s="11" t="str">
        <f ca="1"/>
        <v/>
      </c>
      <c r="I590" s="30"/>
      <c r="K590" s="31"/>
    </row>
    <row r="591" spans="2:11" x14ac:dyDescent="0.3">
      <c r="B591" s="5">
        <f t="shared" si="10"/>
        <v>579</v>
      </c>
      <c r="C591" s="140">
        <v>5.91E-2</v>
      </c>
      <c r="D591" s="10">
        <v>0</v>
      </c>
      <c r="E591" s="137" t="str">
        <f ca="1"/>
        <v/>
      </c>
      <c r="F591" s="17">
        <v>0</v>
      </c>
      <c r="G591" s="11" t="str">
        <f ca="1"/>
        <v/>
      </c>
      <c r="I591" s="30"/>
      <c r="K591" s="31"/>
    </row>
    <row r="592" spans="2:11" x14ac:dyDescent="0.3">
      <c r="B592" s="5">
        <f t="shared" si="10"/>
        <v>580</v>
      </c>
      <c r="C592" s="140">
        <v>5.7500000000000002E-2</v>
      </c>
      <c r="D592" s="10">
        <v>-3.1763702833792562E-3</v>
      </c>
      <c r="E592" s="137" t="str">
        <f ca="1"/>
        <v/>
      </c>
      <c r="F592" s="17">
        <v>-6.9527216202857102E-3</v>
      </c>
      <c r="G592" s="11" t="str">
        <f ca="1"/>
        <v/>
      </c>
      <c r="I592" s="30"/>
      <c r="K592" s="31"/>
    </row>
    <row r="593" spans="2:11" x14ac:dyDescent="0.3">
      <c r="B593" s="5">
        <f t="shared" si="10"/>
        <v>581</v>
      </c>
      <c r="C593" s="140">
        <v>5.79E-2</v>
      </c>
      <c r="D593" s="10">
        <v>8.1541243119691341E-4</v>
      </c>
      <c r="E593" s="137" t="str">
        <f ca="1"/>
        <v/>
      </c>
      <c r="F593" s="17">
        <v>1.7365264738453002E-3</v>
      </c>
      <c r="G593" s="11" t="str">
        <f ca="1"/>
        <v/>
      </c>
      <c r="I593" s="30"/>
      <c r="K593" s="31"/>
    </row>
    <row r="594" spans="2:11" x14ac:dyDescent="0.3">
      <c r="B594" s="5">
        <f t="shared" si="10"/>
        <v>582</v>
      </c>
      <c r="C594" s="140">
        <v>5.7699999999999994E-2</v>
      </c>
      <c r="D594" s="10">
        <v>-4.0508234546609813E-4</v>
      </c>
      <c r="E594" s="137" t="str">
        <f ca="1"/>
        <v/>
      </c>
      <c r="F594" s="17">
        <v>-8.6867658527731173E-4</v>
      </c>
      <c r="G594" s="11" t="str">
        <f ca="1"/>
        <v/>
      </c>
      <c r="I594" s="30"/>
      <c r="K594" s="31"/>
    </row>
    <row r="595" spans="2:11" x14ac:dyDescent="0.3">
      <c r="B595" s="5">
        <f t="shared" si="10"/>
        <v>583</v>
      </c>
      <c r="C595" s="140">
        <v>5.7999999999999996E-2</v>
      </c>
      <c r="D595" s="10">
        <v>6.0929453852076869E-4</v>
      </c>
      <c r="E595" s="137" t="str">
        <f ca="1"/>
        <v/>
      </c>
      <c r="F595" s="17">
        <v>1.3020849952832905E-3</v>
      </c>
      <c r="G595" s="11" t="str">
        <f ca="1"/>
        <v/>
      </c>
      <c r="I595" s="30"/>
      <c r="K595" s="31"/>
    </row>
    <row r="596" spans="2:11" x14ac:dyDescent="0.3">
      <c r="B596" s="5">
        <f t="shared" si="10"/>
        <v>584</v>
      </c>
      <c r="C596" s="140">
        <v>5.8200000000000002E-2</v>
      </c>
      <c r="D596" s="10">
        <v>4.0390311017370409E-4</v>
      </c>
      <c r="E596" s="137" t="str">
        <f ca="1"/>
        <v/>
      </c>
      <c r="F596" s="17">
        <v>8.6764371815091501E-4</v>
      </c>
      <c r="G596" s="11" t="str">
        <f ca="1"/>
        <v/>
      </c>
      <c r="I596" s="30"/>
      <c r="K596" s="31"/>
    </row>
    <row r="597" spans="2:11" x14ac:dyDescent="0.3">
      <c r="B597" s="5">
        <f t="shared" si="10"/>
        <v>585</v>
      </c>
      <c r="C597" s="140">
        <v>5.7999999999999996E-2</v>
      </c>
      <c r="D597" s="10">
        <v>-4.0270669957216107E-4</v>
      </c>
      <c r="E597" s="137" t="str">
        <f ca="1"/>
        <v/>
      </c>
      <c r="F597" s="17">
        <v>-8.6805666352221371E-4</v>
      </c>
      <c r="G597" s="11" t="str">
        <f ca="1"/>
        <v/>
      </c>
      <c r="I597" s="30"/>
      <c r="K597" s="31"/>
    </row>
    <row r="598" spans="2:11" x14ac:dyDescent="0.3">
      <c r="B598" s="5">
        <f t="shared" si="10"/>
        <v>586</v>
      </c>
      <c r="C598" s="140">
        <v>5.7699999999999994E-2</v>
      </c>
      <c r="D598" s="10">
        <v>-6.0657589144363043E-4</v>
      </c>
      <c r="E598" s="137" t="str">
        <f ca="1"/>
        <v/>
      </c>
      <c r="F598" s="17">
        <v>-1.3030148779159376E-3</v>
      </c>
      <c r="G598" s="11" t="str">
        <f ca="1"/>
        <v/>
      </c>
      <c r="I598" s="30"/>
      <c r="K598" s="31"/>
    </row>
    <row r="599" spans="2:11" x14ac:dyDescent="0.3">
      <c r="B599" s="5">
        <f t="shared" si="10"/>
        <v>587</v>
      </c>
      <c r="C599" s="140">
        <v>5.7699999999999994E-2</v>
      </c>
      <c r="D599" s="10">
        <v>0</v>
      </c>
      <c r="E599" s="137" t="str">
        <f ca="1"/>
        <v/>
      </c>
      <c r="F599" s="17">
        <v>0</v>
      </c>
      <c r="G599" s="11" t="str">
        <f ca="1"/>
        <v/>
      </c>
      <c r="I599" s="30"/>
      <c r="K599" s="31"/>
    </row>
    <row r="600" spans="2:11" x14ac:dyDescent="0.3">
      <c r="B600" s="5">
        <f t="shared" si="10"/>
        <v>588</v>
      </c>
      <c r="C600" s="140">
        <v>5.7599999999999998E-2</v>
      </c>
      <c r="D600" s="10">
        <v>-2.032916007589964E-4</v>
      </c>
      <c r="E600" s="137" t="str">
        <f ca="1"/>
        <v/>
      </c>
      <c r="F600" s="17">
        <v>-4.3444168014053567E-4</v>
      </c>
      <c r="G600" s="11" t="str">
        <f ca="1"/>
        <v/>
      </c>
      <c r="I600" s="30"/>
      <c r="K600" s="31"/>
    </row>
    <row r="601" spans="2:11" x14ac:dyDescent="0.3">
      <c r="B601" s="5">
        <f t="shared" si="10"/>
        <v>589</v>
      </c>
      <c r="C601" s="140">
        <v>5.7200000000000001E-2</v>
      </c>
      <c r="D601" s="10">
        <v>-8.1535418723704023E-4</v>
      </c>
      <c r="E601" s="137" t="str">
        <f ca="1"/>
        <v/>
      </c>
      <c r="F601" s="17">
        <v>-1.7394222661056813E-3</v>
      </c>
      <c r="G601" s="11" t="str">
        <f ca="1"/>
        <v/>
      </c>
      <c r="I601" s="30"/>
      <c r="K601" s="31"/>
    </row>
    <row r="602" spans="2:11" x14ac:dyDescent="0.3">
      <c r="B602" s="5">
        <f t="shared" si="10"/>
        <v>590</v>
      </c>
      <c r="C602" s="140">
        <v>5.7200000000000001E-2</v>
      </c>
      <c r="D602" s="10">
        <v>0</v>
      </c>
      <c r="E602" s="137" t="str">
        <f ca="1"/>
        <v/>
      </c>
      <c r="F602" s="17">
        <v>0</v>
      </c>
      <c r="G602" s="11" t="str">
        <f ca="1"/>
        <v/>
      </c>
      <c r="I602" s="30"/>
      <c r="K602" s="31"/>
    </row>
    <row r="603" spans="2:11" x14ac:dyDescent="0.3">
      <c r="B603" s="5">
        <f t="shared" si="10"/>
        <v>591</v>
      </c>
      <c r="C603" s="140">
        <v>5.7200000000000001E-2</v>
      </c>
      <c r="D603" s="10">
        <v>0</v>
      </c>
      <c r="E603" s="137" t="str">
        <f ca="1"/>
        <v/>
      </c>
      <c r="F603" s="17">
        <v>0</v>
      </c>
      <c r="G603" s="11" t="str">
        <f ca="1"/>
        <v/>
      </c>
      <c r="I603" s="30"/>
      <c r="K603" s="31"/>
    </row>
    <row r="604" spans="2:11" x14ac:dyDescent="0.3">
      <c r="B604" s="5">
        <f t="shared" si="10"/>
        <v>592</v>
      </c>
      <c r="C604" s="140">
        <v>5.7699999999999994E-2</v>
      </c>
      <c r="D604" s="10">
        <v>1.0250991172415288E-3</v>
      </c>
      <c r="E604" s="137" t="str">
        <f ca="1"/>
        <v/>
      </c>
      <c r="F604" s="17">
        <v>2.171691463193189E-3</v>
      </c>
      <c r="G604" s="11" t="str">
        <f ca="1"/>
        <v/>
      </c>
      <c r="I604" s="30"/>
      <c r="K604" s="31"/>
    </row>
    <row r="605" spans="2:11" x14ac:dyDescent="0.3">
      <c r="B605" s="5">
        <f t="shared" si="10"/>
        <v>593</v>
      </c>
      <c r="C605" s="140">
        <v>5.8099999999999999E-2</v>
      </c>
      <c r="D605" s="10">
        <v>8.1219945394720924E-4</v>
      </c>
      <c r="E605" s="137" t="str">
        <f ca="1"/>
        <v/>
      </c>
      <c r="F605" s="17">
        <v>1.7357003145464221E-3</v>
      </c>
      <c r="G605" s="11" t="str">
        <f ca="1"/>
        <v/>
      </c>
      <c r="I605" s="30"/>
      <c r="K605" s="31"/>
    </row>
    <row r="606" spans="2:11" x14ac:dyDescent="0.3">
      <c r="B606" s="5">
        <f t="shared" si="10"/>
        <v>594</v>
      </c>
      <c r="C606" s="140">
        <v>5.7999999999999996E-2</v>
      </c>
      <c r="D606" s="10">
        <v>-2.016999132108456E-4</v>
      </c>
      <c r="E606" s="137" t="str">
        <f ca="1"/>
        <v/>
      </c>
      <c r="F606" s="17">
        <v>-4.3402833176110685E-4</v>
      </c>
      <c r="G606" s="11" t="str">
        <f ca="1"/>
        <v/>
      </c>
      <c r="I606" s="30"/>
      <c r="K606" s="31"/>
    </row>
    <row r="607" spans="2:11" x14ac:dyDescent="0.3">
      <c r="B607" s="5">
        <f t="shared" si="10"/>
        <v>595</v>
      </c>
      <c r="C607" s="140">
        <v>5.7300000000000004E-2</v>
      </c>
      <c r="D607" s="10">
        <v>-1.4166920069092919E-3</v>
      </c>
      <c r="E607" s="137" t="str">
        <f ca="1"/>
        <v/>
      </c>
      <c r="F607" s="17">
        <v>-3.0432643111384813E-3</v>
      </c>
      <c r="G607" s="11" t="str">
        <f ca="1"/>
        <v/>
      </c>
      <c r="I607" s="30"/>
      <c r="K607" s="31"/>
    </row>
    <row r="608" spans="2:11" x14ac:dyDescent="0.3">
      <c r="B608" s="5">
        <f t="shared" si="10"/>
        <v>596</v>
      </c>
      <c r="C608" s="140">
        <v>5.6799999999999996E-2</v>
      </c>
      <c r="D608" s="10">
        <v>-1.0255052160811655E-3</v>
      </c>
      <c r="E608" s="137" t="str">
        <f ca="1"/>
        <v/>
      </c>
      <c r="F608" s="17">
        <v>-2.1763499585722487E-3</v>
      </c>
      <c r="G608" s="11" t="str">
        <f ca="1"/>
        <v/>
      </c>
      <c r="I608" s="30"/>
      <c r="K608" s="31"/>
    </row>
    <row r="609" spans="2:11" x14ac:dyDescent="0.3">
      <c r="B609" s="5">
        <f t="shared" si="10"/>
        <v>597</v>
      </c>
      <c r="C609" s="140">
        <v>5.6799999999999996E-2</v>
      </c>
      <c r="D609" s="10">
        <v>0</v>
      </c>
      <c r="E609" s="137" t="str">
        <f ca="1"/>
        <v/>
      </c>
      <c r="F609" s="17">
        <v>0</v>
      </c>
      <c r="G609" s="11" t="str">
        <f ca="1"/>
        <v/>
      </c>
      <c r="I609" s="30"/>
      <c r="K609" s="31"/>
    </row>
    <row r="610" spans="2:11" x14ac:dyDescent="0.3">
      <c r="B610" s="5">
        <f t="shared" si="10"/>
        <v>598</v>
      </c>
      <c r="C610" s="140">
        <v>5.7099999999999998E-2</v>
      </c>
      <c r="D610" s="10">
        <v>6.2027621311000741E-4</v>
      </c>
      <c r="E610" s="137" t="str">
        <f ca="1"/>
        <v/>
      </c>
      <c r="F610" s="17">
        <v>1.304877366838853E-3</v>
      </c>
      <c r="G610" s="11" t="str">
        <f ca="1"/>
        <v/>
      </c>
      <c r="I610" s="30"/>
      <c r="K610" s="31"/>
    </row>
    <row r="611" spans="2:11" x14ac:dyDescent="0.3">
      <c r="B611" s="5">
        <f t="shared" si="10"/>
        <v>599</v>
      </c>
      <c r="C611" s="140">
        <v>5.7500000000000002E-2</v>
      </c>
      <c r="D611" s="10">
        <v>8.219066713998171E-4</v>
      </c>
      <c r="E611" s="137" t="str">
        <f ca="1"/>
        <v/>
      </c>
      <c r="F611" s="17">
        <v>1.7381804050714501E-3</v>
      </c>
      <c r="G611" s="11" t="str">
        <f ca="1"/>
        <v/>
      </c>
      <c r="I611" s="30"/>
      <c r="K611" s="31"/>
    </row>
    <row r="612" spans="2:11" x14ac:dyDescent="0.3">
      <c r="B612" s="5">
        <f t="shared" si="10"/>
        <v>600</v>
      </c>
      <c r="C612" s="140">
        <v>5.7200000000000001E-2</v>
      </c>
      <c r="D612" s="10">
        <v>-6.1257914588939749E-4</v>
      </c>
      <c r="E612" s="137" t="str">
        <f ca="1"/>
        <v/>
      </c>
      <c r="F612" s="17">
        <v>-1.3045666995792761E-3</v>
      </c>
      <c r="G612" s="11" t="str">
        <f ca="1"/>
        <v/>
      </c>
      <c r="I612" s="30"/>
      <c r="K612" s="31"/>
    </row>
    <row r="613" spans="2:11" x14ac:dyDescent="0.3">
      <c r="B613" s="5">
        <f t="shared" si="10"/>
        <v>601</v>
      </c>
      <c r="C613" s="140">
        <v>5.7599999999999998E-2</v>
      </c>
      <c r="D613" s="10">
        <v>8.2027450096466652E-4</v>
      </c>
      <c r="E613" s="137" t="str">
        <f ca="1"/>
        <v/>
      </c>
      <c r="F613" s="17">
        <v>1.737766720562203E-3</v>
      </c>
      <c r="G613" s="11" t="str">
        <f ca="1"/>
        <v/>
      </c>
      <c r="I613" s="30"/>
      <c r="K613" s="31"/>
    </row>
    <row r="614" spans="2:11" x14ac:dyDescent="0.3">
      <c r="B614" s="5">
        <f t="shared" si="10"/>
        <v>602</v>
      </c>
      <c r="C614" s="140">
        <v>5.7699999999999994E-2</v>
      </c>
      <c r="D614" s="10">
        <v>2.0359607467434389E-4</v>
      </c>
      <c r="E614" s="137" t="str">
        <f ca="1"/>
        <v/>
      </c>
      <c r="F614" s="17">
        <v>4.3433829263862572E-4</v>
      </c>
      <c r="G614" s="11" t="str">
        <f ca="1"/>
        <v/>
      </c>
      <c r="I614" s="30"/>
      <c r="K614" s="31"/>
    </row>
    <row r="615" spans="2:11" x14ac:dyDescent="0.3">
      <c r="B615" s="5">
        <f t="shared" si="10"/>
        <v>603</v>
      </c>
      <c r="C615" s="140">
        <v>5.7300000000000004E-2</v>
      </c>
      <c r="D615" s="10">
        <v>-8.1374732756363353E-4</v>
      </c>
      <c r="E615" s="137" t="str">
        <f ca="1"/>
        <v/>
      </c>
      <c r="F615" s="17">
        <v>-1.7390081777933963E-3</v>
      </c>
      <c r="G615" s="11" t="str">
        <f ca="1"/>
        <v/>
      </c>
      <c r="I615" s="30"/>
      <c r="K615" s="31"/>
    </row>
    <row r="616" spans="2:11" x14ac:dyDescent="0.3">
      <c r="B616" s="5">
        <f t="shared" si="10"/>
        <v>604</v>
      </c>
      <c r="C616" s="140">
        <v>5.7699999999999994E-2</v>
      </c>
      <c r="D616" s="10">
        <v>8.1864809083722603E-4</v>
      </c>
      <c r="E616" s="137" t="str">
        <f ca="1"/>
        <v/>
      </c>
      <c r="F616" s="17">
        <v>1.737353170554533E-3</v>
      </c>
      <c r="G616" s="11" t="str">
        <f ca="1"/>
        <v/>
      </c>
      <c r="I616" s="30"/>
      <c r="K616" s="31"/>
    </row>
    <row r="617" spans="2:11" x14ac:dyDescent="0.3">
      <c r="B617" s="5">
        <f t="shared" si="10"/>
        <v>605</v>
      </c>
      <c r="C617" s="140">
        <v>5.8299999999999998E-2</v>
      </c>
      <c r="D617" s="10">
        <v>1.2177196713443385E-3</v>
      </c>
      <c r="E617" s="137" t="str">
        <f ca="1"/>
        <v/>
      </c>
      <c r="F617" s="17">
        <v>2.6023120383913997E-3</v>
      </c>
      <c r="G617" s="11" t="str">
        <f ca="1"/>
        <v/>
      </c>
      <c r="I617" s="30"/>
      <c r="K617" s="31"/>
    </row>
    <row r="618" spans="2:11" x14ac:dyDescent="0.3">
      <c r="B618" s="5">
        <f t="shared" si="10"/>
        <v>606</v>
      </c>
      <c r="C618" s="140">
        <v>5.8700000000000002E-2</v>
      </c>
      <c r="D618" s="10">
        <v>8.0269428032404941E-4</v>
      </c>
      <c r="E618" s="137" t="str">
        <f ca="1"/>
        <v/>
      </c>
      <c r="F618" s="17">
        <v>1.7332250571441402E-3</v>
      </c>
      <c r="G618" s="11" t="str">
        <f ca="1"/>
        <v/>
      </c>
      <c r="I618" s="30"/>
      <c r="K618" s="31"/>
    </row>
    <row r="619" spans="2:11" x14ac:dyDescent="0.3">
      <c r="B619" s="5">
        <f t="shared" si="10"/>
        <v>607</v>
      </c>
      <c r="C619" s="140">
        <v>5.8499999999999996E-2</v>
      </c>
      <c r="D619" s="10">
        <v>-3.9880186863707531E-4</v>
      </c>
      <c r="E619" s="137" t="str">
        <f ca="1"/>
        <v/>
      </c>
      <c r="F619" s="17">
        <v>-8.6702480329615571E-4</v>
      </c>
      <c r="G619" s="11" t="str">
        <f ca="1"/>
        <v/>
      </c>
      <c r="I619" s="30"/>
      <c r="K619" s="31"/>
    </row>
    <row r="620" spans="2:11" x14ac:dyDescent="0.3">
      <c r="B620" s="5">
        <f t="shared" si="10"/>
        <v>608</v>
      </c>
      <c r="C620" s="140">
        <v>5.8899999999999994E-2</v>
      </c>
      <c r="D620" s="10">
        <v>7.9956971239408261E-4</v>
      </c>
      <c r="E620" s="137" t="str">
        <f ca="1"/>
        <v/>
      </c>
      <c r="F620" s="17">
        <v>1.7324010435205077E-3</v>
      </c>
      <c r="G620" s="11" t="str">
        <f ca="1"/>
        <v/>
      </c>
      <c r="I620" s="30"/>
      <c r="K620" s="31"/>
    </row>
    <row r="621" spans="2:11" x14ac:dyDescent="0.3">
      <c r="B621" s="5">
        <f t="shared" si="10"/>
        <v>609</v>
      </c>
      <c r="C621" s="140">
        <v>5.8700000000000002E-2</v>
      </c>
      <c r="D621" s="10">
        <v>-3.972587142859817E-4</v>
      </c>
      <c r="E621" s="137" t="str">
        <f ca="1"/>
        <v/>
      </c>
      <c r="F621" s="17">
        <v>-8.6661252857202502E-4</v>
      </c>
      <c r="G621" s="11" t="str">
        <f ca="1"/>
        <v/>
      </c>
      <c r="I621" s="30"/>
      <c r="K621" s="31"/>
    </row>
    <row r="622" spans="2:11" x14ac:dyDescent="0.3">
      <c r="B622" s="5">
        <f t="shared" si="10"/>
        <v>610</v>
      </c>
      <c r="C622" s="140">
        <v>5.8299999999999998E-2</v>
      </c>
      <c r="D622" s="10">
        <v>-7.9798324856977419E-4</v>
      </c>
      <c r="E622" s="137" t="str">
        <f ca="1"/>
        <v/>
      </c>
      <c r="F622" s="17">
        <v>-1.7348746922609434E-3</v>
      </c>
      <c r="G622" s="11" t="str">
        <f ca="1"/>
        <v/>
      </c>
      <c r="I622" s="30"/>
      <c r="K622" s="31"/>
    </row>
    <row r="623" spans="2:11" x14ac:dyDescent="0.3">
      <c r="B623" s="5">
        <f t="shared" si="10"/>
        <v>611</v>
      </c>
      <c r="C623" s="140">
        <v>5.8299999999999998E-2</v>
      </c>
      <c r="D623" s="10">
        <v>0</v>
      </c>
      <c r="E623" s="137" t="str">
        <f ca="1"/>
        <v/>
      </c>
      <c r="F623" s="17">
        <v>0</v>
      </c>
      <c r="G623" s="11" t="str">
        <f ca="1"/>
        <v/>
      </c>
      <c r="I623" s="30"/>
      <c r="K623" s="31"/>
    </row>
    <row r="624" spans="2:11" x14ac:dyDescent="0.3">
      <c r="B624" s="5">
        <f t="shared" si="10"/>
        <v>612</v>
      </c>
      <c r="C624" s="140">
        <v>5.7999999999999996E-2</v>
      </c>
      <c r="D624" s="10">
        <v>-6.0302392577441693E-4</v>
      </c>
      <c r="E624" s="137" t="str">
        <f ca="1"/>
        <v/>
      </c>
      <c r="F624" s="17">
        <v>-1.3020849952832905E-3</v>
      </c>
      <c r="G624" s="11" t="str">
        <f ca="1"/>
        <v/>
      </c>
      <c r="I624" s="30"/>
      <c r="K624" s="31"/>
    </row>
    <row r="625" spans="2:11" x14ac:dyDescent="0.3">
      <c r="B625" s="5">
        <f t="shared" si="10"/>
        <v>613</v>
      </c>
      <c r="C625" s="140">
        <v>5.8200000000000002E-2</v>
      </c>
      <c r="D625" s="10">
        <v>4.0390311017370409E-4</v>
      </c>
      <c r="E625" s="137" t="str">
        <f ca="1"/>
        <v/>
      </c>
      <c r="F625" s="17">
        <v>8.6764371815091501E-4</v>
      </c>
      <c r="G625" s="11" t="str">
        <f ca="1"/>
        <v/>
      </c>
      <c r="I625" s="30"/>
      <c r="K625" s="31"/>
    </row>
    <row r="626" spans="2:11" x14ac:dyDescent="0.3">
      <c r="B626" s="5">
        <f t="shared" si="10"/>
        <v>614</v>
      </c>
      <c r="C626" s="140">
        <v>5.8099999999999999E-2</v>
      </c>
      <c r="D626" s="10">
        <v>-2.0130544885203051E-4</v>
      </c>
      <c r="E626" s="137" t="str">
        <f ca="1"/>
        <v/>
      </c>
      <c r="F626" s="17">
        <v>-4.33925078636613E-4</v>
      </c>
      <c r="G626" s="11" t="str">
        <f ca="1"/>
        <v/>
      </c>
      <c r="I626" s="30"/>
      <c r="K626" s="31"/>
    </row>
    <row r="627" spans="2:11" x14ac:dyDescent="0.3">
      <c r="B627" s="5">
        <f t="shared" si="10"/>
        <v>615</v>
      </c>
      <c r="C627" s="140">
        <v>5.7800000000000004E-2</v>
      </c>
      <c r="D627" s="10">
        <v>-6.0538778035672529E-4</v>
      </c>
      <c r="E627" s="137" t="str">
        <f ca="1"/>
        <v/>
      </c>
      <c r="F627" s="17">
        <v>-1.3027048162490983E-3</v>
      </c>
      <c r="G627" s="11" t="str">
        <f ca="1"/>
        <v/>
      </c>
      <c r="I627" s="30"/>
      <c r="K627" s="31"/>
    </row>
    <row r="628" spans="2:11" x14ac:dyDescent="0.3">
      <c r="B628" s="5">
        <f t="shared" si="10"/>
        <v>616</v>
      </c>
      <c r="C628" s="140">
        <v>5.8200000000000002E-2</v>
      </c>
      <c r="D628" s="10">
        <v>8.1060139758040294E-4</v>
      </c>
      <c r="E628" s="137" t="str">
        <f ca="1"/>
        <v/>
      </c>
      <c r="F628" s="17">
        <v>1.73528743630177E-3</v>
      </c>
      <c r="G628" s="11" t="str">
        <f ca="1"/>
        <v/>
      </c>
      <c r="I628" s="30"/>
      <c r="K628" s="31"/>
    </row>
    <row r="629" spans="2:11" x14ac:dyDescent="0.3">
      <c r="B629" s="5">
        <f t="shared" si="10"/>
        <v>617</v>
      </c>
      <c r="C629" s="140">
        <v>5.8700000000000002E-2</v>
      </c>
      <c r="D629" s="10">
        <v>1.0050918501480048E-3</v>
      </c>
      <c r="E629" s="137" t="str">
        <f ca="1"/>
        <v/>
      </c>
      <c r="F629" s="17">
        <v>2.1665313214301526E-3</v>
      </c>
      <c r="G629" s="11" t="str">
        <f ca="1"/>
        <v/>
      </c>
      <c r="I629" s="30"/>
      <c r="K629" s="31"/>
    </row>
    <row r="630" spans="2:11" x14ac:dyDescent="0.3">
      <c r="B630" s="5">
        <f t="shared" si="10"/>
        <v>618</v>
      </c>
      <c r="C630" s="140">
        <v>5.8899999999999994E-2</v>
      </c>
      <c r="D630" s="10">
        <v>3.9842272721508503E-4</v>
      </c>
      <c r="E630" s="137" t="str">
        <f ca="1"/>
        <v/>
      </c>
      <c r="F630" s="17">
        <v>8.6620052176022381E-4</v>
      </c>
      <c r="G630" s="11" t="str">
        <f ca="1"/>
        <v/>
      </c>
      <c r="I630" s="30"/>
      <c r="K630" s="31"/>
    </row>
    <row r="631" spans="2:11" x14ac:dyDescent="0.3">
      <c r="B631" s="5">
        <f t="shared" si="10"/>
        <v>619</v>
      </c>
      <c r="C631" s="140">
        <v>5.8499999999999996E-2</v>
      </c>
      <c r="D631" s="10">
        <v>-7.9489540539882432E-4</v>
      </c>
      <c r="E631" s="137" t="str">
        <f ca="1"/>
        <v/>
      </c>
      <c r="F631" s="17">
        <v>-1.7340496065922513E-3</v>
      </c>
      <c r="G631" s="11" t="str">
        <f ca="1"/>
        <v/>
      </c>
      <c r="I631" s="30"/>
      <c r="K631" s="31"/>
    </row>
    <row r="632" spans="2:11" x14ac:dyDescent="0.3">
      <c r="B632" s="5">
        <f t="shared" si="10"/>
        <v>620</v>
      </c>
      <c r="C632" s="140">
        <v>5.8200000000000002E-2</v>
      </c>
      <c r="D632" s="10">
        <v>-6.0067642025829352E-4</v>
      </c>
      <c r="E632" s="137" t="str">
        <f ca="1"/>
        <v/>
      </c>
      <c r="F632" s="17">
        <v>-1.3014655772263125E-3</v>
      </c>
      <c r="G632" s="11" t="str">
        <f ca="1"/>
        <v/>
      </c>
      <c r="I632" s="30"/>
      <c r="K632" s="31"/>
    </row>
    <row r="633" spans="2:11" x14ac:dyDescent="0.3">
      <c r="B633" s="5">
        <f t="shared" si="10"/>
        <v>621</v>
      </c>
      <c r="C633" s="140">
        <v>5.8200000000000002E-2</v>
      </c>
      <c r="D633" s="10">
        <v>0</v>
      </c>
      <c r="E633" s="137" t="str">
        <f ca="1"/>
        <v/>
      </c>
      <c r="F633" s="17">
        <v>0</v>
      </c>
      <c r="G633" s="11" t="str">
        <f ca="1"/>
        <v/>
      </c>
      <c r="I633" s="30"/>
      <c r="K633" s="31"/>
    </row>
    <row r="634" spans="2:11" x14ac:dyDescent="0.3">
      <c r="B634" s="5">
        <f t="shared" si="10"/>
        <v>622</v>
      </c>
      <c r="C634" s="140">
        <v>5.7999999999999996E-2</v>
      </c>
      <c r="D634" s="10">
        <v>-4.0270669957216107E-4</v>
      </c>
      <c r="E634" s="137" t="str">
        <f ca="1"/>
        <v/>
      </c>
      <c r="F634" s="17">
        <v>-8.6805666352221371E-4</v>
      </c>
      <c r="G634" s="11" t="str">
        <f ca="1"/>
        <v/>
      </c>
      <c r="I634" s="30"/>
      <c r="K634" s="31"/>
    </row>
    <row r="635" spans="2:11" x14ac:dyDescent="0.3">
      <c r="B635" s="5">
        <f t="shared" si="10"/>
        <v>623</v>
      </c>
      <c r="C635" s="140">
        <v>5.7699999999999994E-2</v>
      </c>
      <c r="D635" s="10">
        <v>-6.0657589144363043E-4</v>
      </c>
      <c r="E635" s="137" t="str">
        <f ca="1"/>
        <v/>
      </c>
      <c r="F635" s="17">
        <v>-1.3030148779159376E-3</v>
      </c>
      <c r="G635" s="11" t="str">
        <f ca="1"/>
        <v/>
      </c>
      <c r="I635" s="30"/>
      <c r="K635" s="31"/>
    </row>
    <row r="636" spans="2:11" x14ac:dyDescent="0.3">
      <c r="B636" s="5">
        <f t="shared" si="10"/>
        <v>624</v>
      </c>
      <c r="C636" s="140">
        <v>5.7200000000000001E-2</v>
      </c>
      <c r="D636" s="10">
        <v>-1.017426368822645E-3</v>
      </c>
      <c r="E636" s="137" t="str">
        <f ca="1"/>
        <v/>
      </c>
      <c r="F636" s="17">
        <v>-2.1742778326320866E-3</v>
      </c>
      <c r="G636" s="11" t="str">
        <f ca="1"/>
        <v/>
      </c>
      <c r="I636" s="30"/>
      <c r="K636" s="31"/>
    </row>
    <row r="637" spans="2:11" x14ac:dyDescent="0.3">
      <c r="B637" s="5">
        <f t="shared" si="10"/>
        <v>625</v>
      </c>
      <c r="C637" s="140">
        <v>5.7200000000000001E-2</v>
      </c>
      <c r="D637" s="10">
        <v>0</v>
      </c>
      <c r="E637" s="137" t="str">
        <f ca="1"/>
        <v/>
      </c>
      <c r="F637" s="17">
        <v>0</v>
      </c>
      <c r="G637" s="11" t="str">
        <f ca="1"/>
        <v/>
      </c>
      <c r="I637" s="30"/>
      <c r="K637" s="31"/>
    </row>
    <row r="638" spans="2:11" x14ac:dyDescent="0.3">
      <c r="B638" s="5">
        <f t="shared" si="10"/>
        <v>626</v>
      </c>
      <c r="C638" s="140">
        <v>5.74E-2</v>
      </c>
      <c r="D638" s="10">
        <v>4.1033255289827606E-4</v>
      </c>
      <c r="E638" s="137" t="str">
        <f ca="1"/>
        <v/>
      </c>
      <c r="F638" s="17">
        <v>8.6929711206596002E-4</v>
      </c>
      <c r="G638" s="11" t="str">
        <f ca="1"/>
        <v/>
      </c>
      <c r="I638" s="30"/>
      <c r="K638" s="31"/>
    </row>
    <row r="639" spans="2:11" x14ac:dyDescent="0.3">
      <c r="B639" s="5">
        <f t="shared" si="10"/>
        <v>627</v>
      </c>
      <c r="C639" s="140">
        <v>5.6600000000000004E-2</v>
      </c>
      <c r="D639" s="10">
        <v>-1.638730310581643E-3</v>
      </c>
      <c r="E639" s="137" t="str">
        <f ca="1"/>
        <v/>
      </c>
      <c r="F639" s="17">
        <v>-3.4838192528661668E-3</v>
      </c>
      <c r="G639" s="11" t="str">
        <f ca="1"/>
        <v/>
      </c>
      <c r="I639" s="30"/>
      <c r="K639" s="31"/>
    </row>
    <row r="640" spans="2:11" x14ac:dyDescent="0.3">
      <c r="B640" s="5">
        <f t="shared" si="10"/>
        <v>628</v>
      </c>
      <c r="C640" s="140">
        <v>5.6600000000000004E-2</v>
      </c>
      <c r="D640" s="10">
        <v>0</v>
      </c>
      <c r="E640" s="137" t="str">
        <f ca="1"/>
        <v/>
      </c>
      <c r="F640" s="17">
        <v>0</v>
      </c>
      <c r="G640" s="11" t="str">
        <f ca="1"/>
        <v/>
      </c>
      <c r="I640" s="30"/>
      <c r="K640" s="31"/>
    </row>
    <row r="641" spans="2:11" x14ac:dyDescent="0.3">
      <c r="B641" s="5">
        <f t="shared" si="10"/>
        <v>629</v>
      </c>
      <c r="C641" s="140">
        <v>5.6500000000000002E-2</v>
      </c>
      <c r="D641" s="10">
        <v>-2.0778606795391933E-4</v>
      </c>
      <c r="E641" s="137" t="str">
        <f ca="1"/>
        <v/>
      </c>
      <c r="F641" s="17">
        <v>-4.3558116467378095E-4</v>
      </c>
      <c r="G641" s="11" t="str">
        <f ca="1"/>
        <v/>
      </c>
      <c r="I641" s="30"/>
      <c r="K641" s="31"/>
    </row>
    <row r="642" spans="2:11" x14ac:dyDescent="0.3">
      <c r="B642" s="5">
        <f t="shared" si="10"/>
        <v>630</v>
      </c>
      <c r="C642" s="140">
        <v>5.6399999999999999E-2</v>
      </c>
      <c r="D642" s="10">
        <v>-2.082034305406031E-4</v>
      </c>
      <c r="E642" s="137" t="str">
        <f ca="1"/>
        <v/>
      </c>
      <c r="F642" s="17">
        <v>-4.3568495650162783E-4</v>
      </c>
      <c r="G642" s="11" t="str">
        <f ca="1"/>
        <v/>
      </c>
      <c r="I642" s="30"/>
      <c r="K642" s="31"/>
    </row>
    <row r="643" spans="2:11" x14ac:dyDescent="0.3">
      <c r="B643" s="5">
        <f t="shared" si="10"/>
        <v>631</v>
      </c>
      <c r="C643" s="140">
        <v>5.5800000000000002E-2</v>
      </c>
      <c r="D643" s="10">
        <v>-1.2532263046582965E-3</v>
      </c>
      <c r="E643" s="137" t="str">
        <f ca="1"/>
        <v/>
      </c>
      <c r="F643" s="17">
        <v>-2.6178505030639908E-3</v>
      </c>
      <c r="G643" s="11" t="str">
        <f ca="1"/>
        <v/>
      </c>
      <c r="I643" s="30"/>
      <c r="K643" s="31"/>
    </row>
    <row r="644" spans="2:11" x14ac:dyDescent="0.3">
      <c r="B644" s="5">
        <f t="shared" si="10"/>
        <v>632</v>
      </c>
      <c r="C644" s="140">
        <v>5.62E-2</v>
      </c>
      <c r="D644" s="10">
        <v>8.4366317708570811E-4</v>
      </c>
      <c r="E644" s="137" t="str">
        <f ca="1"/>
        <v/>
      </c>
      <c r="F644" s="17">
        <v>1.7435705659771569E-3</v>
      </c>
      <c r="G644" s="11" t="str">
        <f ca="1"/>
        <v/>
      </c>
      <c r="I644" s="30"/>
      <c r="K644" s="31"/>
    </row>
    <row r="645" spans="2:11" x14ac:dyDescent="0.3">
      <c r="B645" s="5">
        <f t="shared" si="10"/>
        <v>633</v>
      </c>
      <c r="C645" s="140">
        <v>5.6900000000000006E-2</v>
      </c>
      <c r="D645" s="10">
        <v>1.4634597382342058E-3</v>
      </c>
      <c r="E645" s="137" t="str">
        <f ca="1"/>
        <v/>
      </c>
      <c r="F645" s="17">
        <v>3.0461643440282318E-3</v>
      </c>
      <c r="G645" s="11" t="str">
        <f ca="1"/>
        <v/>
      </c>
      <c r="I645" s="30"/>
      <c r="K645" s="31"/>
    </row>
    <row r="646" spans="2:11" x14ac:dyDescent="0.3">
      <c r="B646" s="5">
        <f t="shared" si="10"/>
        <v>634</v>
      </c>
      <c r="C646" s="140">
        <v>5.67E-2</v>
      </c>
      <c r="D646" s="10">
        <v>-4.1318416245701147E-4</v>
      </c>
      <c r="E646" s="137" t="str">
        <f ca="1"/>
        <v/>
      </c>
      <c r="F646" s="17">
        <v>-8.7074736458533518E-4</v>
      </c>
      <c r="G646" s="11" t="str">
        <f ca="1"/>
        <v/>
      </c>
      <c r="I646" s="30"/>
      <c r="K646" s="31"/>
    </row>
    <row r="647" spans="2:11" x14ac:dyDescent="0.3">
      <c r="B647" s="5">
        <f t="shared" si="10"/>
        <v>635</v>
      </c>
      <c r="C647" s="140">
        <v>5.7099999999999998E-2</v>
      </c>
      <c r="D647" s="10">
        <v>8.2849356624688621E-4</v>
      </c>
      <c r="E647" s="137" t="str">
        <f ca="1"/>
        <v/>
      </c>
      <c r="F647" s="17">
        <v>1.7398364891184504E-3</v>
      </c>
      <c r="G647" s="11" t="str">
        <f ca="1"/>
        <v/>
      </c>
      <c r="I647" s="30"/>
      <c r="K647" s="31"/>
    </row>
    <row r="648" spans="2:11" x14ac:dyDescent="0.3">
      <c r="B648" s="5">
        <f t="shared" si="10"/>
        <v>636</v>
      </c>
      <c r="C648" s="140">
        <v>5.7300000000000004E-2</v>
      </c>
      <c r="D648" s="10">
        <v>4.1114904378656062E-4</v>
      </c>
      <c r="E648" s="137" t="str">
        <f ca="1"/>
        <v/>
      </c>
      <c r="F648" s="17">
        <v>8.6950408889674338E-4</v>
      </c>
      <c r="G648" s="11" t="str">
        <f ca="1"/>
        <v/>
      </c>
      <c r="I648" s="30"/>
      <c r="K648" s="31"/>
    </row>
    <row r="649" spans="2:11" x14ac:dyDescent="0.3">
      <c r="B649" s="5">
        <f t="shared" si="10"/>
        <v>637</v>
      </c>
      <c r="C649" s="140">
        <v>5.7599999999999998E-2</v>
      </c>
      <c r="D649" s="10">
        <v>6.1413221799972936E-4</v>
      </c>
      <c r="E649" s="137" t="str">
        <f ca="1"/>
        <v/>
      </c>
      <c r="F649" s="17">
        <v>1.3033250404216371E-3</v>
      </c>
      <c r="G649" s="11" t="str">
        <f ca="1"/>
        <v/>
      </c>
      <c r="I649" s="30"/>
      <c r="K649" s="31"/>
    </row>
    <row r="650" spans="2:11" x14ac:dyDescent="0.3">
      <c r="B650" s="5">
        <f t="shared" si="10"/>
        <v>638</v>
      </c>
      <c r="C650" s="140">
        <v>5.74E-2</v>
      </c>
      <c r="D650" s="10">
        <v>-4.0748302128091983E-4</v>
      </c>
      <c r="E650" s="137" t="str">
        <f ca="1"/>
        <v/>
      </c>
      <c r="F650" s="17">
        <v>-8.6929711206596002E-4</v>
      </c>
      <c r="G650" s="11" t="str">
        <f ca="1"/>
        <v/>
      </c>
      <c r="I650" s="30"/>
      <c r="K650" s="31"/>
    </row>
    <row r="651" spans="2:11" x14ac:dyDescent="0.3">
      <c r="B651" s="5">
        <f t="shared" si="10"/>
        <v>639</v>
      </c>
      <c r="C651" s="140">
        <v>5.74E-2</v>
      </c>
      <c r="D651" s="10">
        <v>0</v>
      </c>
      <c r="E651" s="137" t="str">
        <f ca="1"/>
        <v/>
      </c>
      <c r="F651" s="17">
        <v>0</v>
      </c>
      <c r="G651" s="11" t="str">
        <f ca="1"/>
        <v/>
      </c>
      <c r="I651" s="30"/>
      <c r="K651" s="31"/>
    </row>
    <row r="652" spans="2:11" x14ac:dyDescent="0.3">
      <c r="B652" s="5">
        <f t="shared" si="10"/>
        <v>640</v>
      </c>
      <c r="C652" s="140">
        <v>5.7999999999999996E-2</v>
      </c>
      <c r="D652" s="10">
        <v>1.2249580094999431E-3</v>
      </c>
      <c r="E652" s="137" t="str">
        <f ca="1"/>
        <v/>
      </c>
      <c r="F652" s="17">
        <v>2.6041699905665506E-3</v>
      </c>
      <c r="G652" s="11" t="str">
        <f ca="1"/>
        <v/>
      </c>
      <c r="I652" s="30"/>
      <c r="K652" s="31"/>
    </row>
    <row r="653" spans="2:11" x14ac:dyDescent="0.3">
      <c r="B653" s="5">
        <f t="shared" si="10"/>
        <v>641</v>
      </c>
      <c r="C653" s="140">
        <v>5.8600000000000006E-2</v>
      </c>
      <c r="D653" s="10">
        <v>1.2105570556387741E-3</v>
      </c>
      <c r="E653" s="137" t="str">
        <f ca="1"/>
        <v/>
      </c>
      <c r="F653" s="17">
        <v>2.6004558972981188E-3</v>
      </c>
      <c r="G653" s="11" t="str">
        <f ca="1"/>
        <v/>
      </c>
      <c r="I653" s="30"/>
      <c r="K653" s="31"/>
    </row>
    <row r="654" spans="2:11" x14ac:dyDescent="0.3">
      <c r="B654" s="5">
        <f t="shared" ref="B654:B717" si="11">B653+1</f>
        <v>642</v>
      </c>
      <c r="C654" s="140">
        <v>5.8600000000000006E-2</v>
      </c>
      <c r="D654" s="10">
        <v>0</v>
      </c>
      <c r="E654" s="137" t="str">
        <f ca="1"/>
        <v/>
      </c>
      <c r="F654" s="17">
        <v>0</v>
      </c>
      <c r="G654" s="11" t="str">
        <f ca="1"/>
        <v/>
      </c>
      <c r="I654" s="30"/>
      <c r="K654" s="31"/>
    </row>
    <row r="655" spans="2:11" x14ac:dyDescent="0.3">
      <c r="B655" s="5">
        <f t="shared" si="11"/>
        <v>643</v>
      </c>
      <c r="C655" s="140">
        <v>5.8499999999999996E-2</v>
      </c>
      <c r="D655" s="10">
        <v>-1.9974120895048983E-4</v>
      </c>
      <c r="E655" s="137" t="str">
        <f ca="1"/>
        <v/>
      </c>
      <c r="F655" s="17">
        <v>-4.3351240164810794E-4</v>
      </c>
      <c r="G655" s="11" t="str">
        <f ca="1"/>
        <v/>
      </c>
      <c r="I655" s="30"/>
      <c r="K655" s="31"/>
    </row>
    <row r="656" spans="2:11" x14ac:dyDescent="0.3">
      <c r="B656" s="5">
        <f t="shared" si="11"/>
        <v>644</v>
      </c>
      <c r="C656" s="140">
        <v>5.8099999999999999E-2</v>
      </c>
      <c r="D656" s="10">
        <v>-8.0109245286756755E-4</v>
      </c>
      <c r="E656" s="137" t="str">
        <f ca="1"/>
        <v/>
      </c>
      <c r="F656" s="17">
        <v>-1.7357003145463919E-3</v>
      </c>
      <c r="G656" s="11" t="str">
        <f ca="1"/>
        <v/>
      </c>
      <c r="I656" s="30"/>
      <c r="K656" s="31"/>
    </row>
    <row r="657" spans="2:11" x14ac:dyDescent="0.3">
      <c r="B657" s="5">
        <f t="shared" si="11"/>
        <v>645</v>
      </c>
      <c r="C657" s="140">
        <v>5.7999999999999996E-2</v>
      </c>
      <c r="D657" s="10">
        <v>-2.016999132108456E-4</v>
      </c>
      <c r="E657" s="137" t="str">
        <f ca="1"/>
        <v/>
      </c>
      <c r="F657" s="17">
        <v>-4.3402833176110685E-4</v>
      </c>
      <c r="G657" s="11" t="str">
        <f ca="1"/>
        <v/>
      </c>
      <c r="I657" s="30"/>
      <c r="K657" s="31"/>
    </row>
    <row r="658" spans="2:11" x14ac:dyDescent="0.3">
      <c r="B658" s="5">
        <f t="shared" si="11"/>
        <v>646</v>
      </c>
      <c r="C658" s="140">
        <v>5.7599999999999998E-2</v>
      </c>
      <c r="D658" s="10">
        <v>-8.0896036991689416E-4</v>
      </c>
      <c r="E658" s="137" t="str">
        <f ca="1"/>
        <v/>
      </c>
      <c r="F658" s="17">
        <v>-1.737766720562203E-3</v>
      </c>
      <c r="G658" s="11" t="str">
        <f ca="1"/>
        <v/>
      </c>
      <c r="I658" s="30"/>
      <c r="K658" s="31"/>
    </row>
    <row r="659" spans="2:11" x14ac:dyDescent="0.3">
      <c r="B659" s="5">
        <f t="shared" si="11"/>
        <v>647</v>
      </c>
      <c r="C659" s="140">
        <v>5.74E-2</v>
      </c>
      <c r="D659" s="10">
        <v>-4.0748302128091983E-4</v>
      </c>
      <c r="E659" s="137" t="str">
        <f ca="1"/>
        <v/>
      </c>
      <c r="F659" s="17">
        <v>-8.6929711206596002E-4</v>
      </c>
      <c r="G659" s="11" t="str">
        <f ca="1"/>
        <v/>
      </c>
      <c r="I659" s="30"/>
      <c r="K659" s="31"/>
    </row>
    <row r="660" spans="2:11" x14ac:dyDescent="0.3">
      <c r="B660" s="5">
        <f t="shared" si="11"/>
        <v>648</v>
      </c>
      <c r="C660" s="140">
        <v>5.7000000000000002E-2</v>
      </c>
      <c r="D660" s="10">
        <v>-8.1858489313241809E-4</v>
      </c>
      <c r="E660" s="137" t="str">
        <f ca="1"/>
        <v/>
      </c>
      <c r="F660" s="17">
        <v>-1.7402508468815146E-3</v>
      </c>
      <c r="G660" s="11" t="str">
        <f ca="1"/>
        <v/>
      </c>
      <c r="I660" s="30"/>
      <c r="K660" s="31"/>
    </row>
    <row r="661" spans="2:11" x14ac:dyDescent="0.3">
      <c r="B661" s="5">
        <f t="shared" si="11"/>
        <v>649</v>
      </c>
      <c r="C661" s="140">
        <v>5.67E-2</v>
      </c>
      <c r="D661" s="10">
        <v>-6.1868891694219616E-4</v>
      </c>
      <c r="E661" s="137" t="str">
        <f ca="1"/>
        <v/>
      </c>
      <c r="F661" s="17">
        <v>-1.3061210468779726E-3</v>
      </c>
      <c r="G661" s="11" t="str">
        <f ca="1"/>
        <v/>
      </c>
      <c r="I661" s="30"/>
      <c r="K661" s="31"/>
    </row>
    <row r="662" spans="2:11" x14ac:dyDescent="0.3">
      <c r="B662" s="5">
        <f t="shared" si="11"/>
        <v>650</v>
      </c>
      <c r="C662" s="140">
        <v>5.6900000000000006E-2</v>
      </c>
      <c r="D662" s="10">
        <v>4.1444412843922457E-4</v>
      </c>
      <c r="E662" s="137" t="str">
        <f ca="1"/>
        <v/>
      </c>
      <c r="F662" s="17">
        <v>8.7033266972236917E-4</v>
      </c>
      <c r="G662" s="11" t="str">
        <f ca="1"/>
        <v/>
      </c>
      <c r="I662" s="30"/>
      <c r="K662" s="31"/>
    </row>
    <row r="663" spans="2:11" x14ac:dyDescent="0.3">
      <c r="B663" s="5">
        <f t="shared" si="11"/>
        <v>651</v>
      </c>
      <c r="C663" s="140">
        <v>5.6600000000000004E-2</v>
      </c>
      <c r="D663" s="10">
        <v>-6.1992390044412376E-4</v>
      </c>
      <c r="E663" s="137" t="str">
        <f ca="1"/>
        <v/>
      </c>
      <c r="F663" s="17">
        <v>-1.3064322198248276E-3</v>
      </c>
      <c r="G663" s="11" t="str">
        <f ca="1"/>
        <v/>
      </c>
      <c r="I663" s="30"/>
      <c r="K663" s="31"/>
    </row>
    <row r="664" spans="2:11" x14ac:dyDescent="0.3">
      <c r="B664" s="5">
        <f t="shared" si="11"/>
        <v>652</v>
      </c>
      <c r="C664" s="140">
        <v>5.6600000000000004E-2</v>
      </c>
      <c r="D664" s="10">
        <v>0</v>
      </c>
      <c r="E664" s="137" t="str">
        <f ca="1"/>
        <v/>
      </c>
      <c r="F664" s="17">
        <v>0</v>
      </c>
      <c r="G664" s="11" t="str">
        <f ca="1"/>
        <v/>
      </c>
      <c r="I664" s="30"/>
      <c r="K664" s="31"/>
    </row>
    <row r="665" spans="2:11" x14ac:dyDescent="0.3">
      <c r="B665" s="5">
        <f t="shared" si="11"/>
        <v>653</v>
      </c>
      <c r="C665" s="140">
        <v>5.5899999999999998E-2</v>
      </c>
      <c r="D665" s="10">
        <v>-1.4565836723494591E-3</v>
      </c>
      <c r="E665" s="137" t="str">
        <f ca="1"/>
        <v/>
      </c>
      <c r="F665" s="17">
        <v>-3.0534309575918337E-3</v>
      </c>
      <c r="G665" s="11" t="str">
        <f ca="1"/>
        <v/>
      </c>
      <c r="I665" s="30"/>
      <c r="K665" s="31"/>
    </row>
    <row r="666" spans="2:11" x14ac:dyDescent="0.3">
      <c r="B666" s="5">
        <f t="shared" si="11"/>
        <v>654</v>
      </c>
      <c r="C666" s="140">
        <v>5.62E-2</v>
      </c>
      <c r="D666" s="10">
        <v>6.3161545547472529E-4</v>
      </c>
      <c r="E666" s="137" t="str">
        <f ca="1"/>
        <v/>
      </c>
      <c r="F666" s="17">
        <v>1.3076779244828828E-3</v>
      </c>
      <c r="G666" s="11" t="str">
        <f ca="1"/>
        <v/>
      </c>
      <c r="I666" s="30"/>
      <c r="K666" s="31"/>
    </row>
    <row r="667" spans="2:11" x14ac:dyDescent="0.3">
      <c r="B667" s="5">
        <f t="shared" si="11"/>
        <v>655</v>
      </c>
      <c r="C667" s="140">
        <v>5.6299999999999996E-2</v>
      </c>
      <c r="D667" s="10">
        <v>2.0936471738104663E-4</v>
      </c>
      <c r="E667" s="137" t="str">
        <f ca="1"/>
        <v/>
      </c>
      <c r="F667" s="17">
        <v>4.3578878210427695E-4</v>
      </c>
      <c r="G667" s="11" t="str">
        <f ca="1"/>
        <v/>
      </c>
      <c r="I667" s="30"/>
      <c r="K667" s="31"/>
    </row>
    <row r="668" spans="2:11" x14ac:dyDescent="0.3">
      <c r="B668" s="5">
        <f t="shared" si="11"/>
        <v>656</v>
      </c>
      <c r="C668" s="140">
        <v>5.5899999999999998E-2</v>
      </c>
      <c r="D668" s="10">
        <v>-8.3676869682799732E-4</v>
      </c>
      <c r="E668" s="137" t="str">
        <f ca="1"/>
        <v/>
      </c>
      <c r="F668" s="17">
        <v>-1.7448176900524506E-3</v>
      </c>
      <c r="G668" s="11" t="str">
        <f ca="1"/>
        <v/>
      </c>
      <c r="I668" s="30"/>
      <c r="K668" s="31"/>
    </row>
    <row r="669" spans="2:11" x14ac:dyDescent="0.3">
      <c r="B669" s="5">
        <f t="shared" si="11"/>
        <v>657</v>
      </c>
      <c r="C669" s="140">
        <v>5.5399999999999998E-2</v>
      </c>
      <c r="D669" s="10">
        <v>-1.0547019526256141E-3</v>
      </c>
      <c r="E669" s="137" t="str">
        <f ca="1"/>
        <v/>
      </c>
      <c r="F669" s="17">
        <v>-2.183623672287833E-3</v>
      </c>
      <c r="G669" s="11" t="str">
        <f ca="1"/>
        <v/>
      </c>
      <c r="I669" s="30"/>
      <c r="K669" s="31"/>
    </row>
    <row r="670" spans="2:11" x14ac:dyDescent="0.3">
      <c r="B670" s="5">
        <f t="shared" si="11"/>
        <v>658</v>
      </c>
      <c r="C670" s="140">
        <v>5.4400000000000004E-2</v>
      </c>
      <c r="D670" s="10">
        <v>-2.1335258781636089E-3</v>
      </c>
      <c r="E670" s="137" t="str">
        <f ca="1"/>
        <v/>
      </c>
      <c r="F670" s="17">
        <v>-4.3776790240838415E-3</v>
      </c>
      <c r="G670" s="11" t="str">
        <f ca="1"/>
        <v/>
      </c>
      <c r="I670" s="30"/>
      <c r="K670" s="31"/>
    </row>
    <row r="671" spans="2:11" x14ac:dyDescent="0.3">
      <c r="B671" s="5">
        <f t="shared" si="11"/>
        <v>659</v>
      </c>
      <c r="C671" s="140">
        <v>5.5099999999999996E-2</v>
      </c>
      <c r="D671" s="10">
        <v>1.5183833649455602E-3</v>
      </c>
      <c r="E671" s="137" t="str">
        <f ca="1"/>
        <v/>
      </c>
      <c r="F671" s="17">
        <v>3.0592612982606872E-3</v>
      </c>
      <c r="G671" s="11" t="str">
        <f ca="1"/>
        <v/>
      </c>
      <c r="I671" s="30"/>
      <c r="K671" s="31"/>
    </row>
    <row r="672" spans="2:11" x14ac:dyDescent="0.3">
      <c r="B672" s="5">
        <f t="shared" si="11"/>
        <v>660</v>
      </c>
      <c r="C672" s="140">
        <v>5.5199999999999999E-2</v>
      </c>
      <c r="D672" s="10">
        <v>2.1410514707931942E-4</v>
      </c>
      <c r="E672" s="137" t="str">
        <f ca="1"/>
        <v/>
      </c>
      <c r="F672" s="17">
        <v>4.3693309644703902E-4</v>
      </c>
      <c r="G672" s="11" t="str">
        <f ca="1"/>
        <v/>
      </c>
      <c r="I672" s="30"/>
      <c r="K672" s="31"/>
    </row>
    <row r="673" spans="2:11" x14ac:dyDescent="0.3">
      <c r="B673" s="5">
        <f t="shared" si="11"/>
        <v>661</v>
      </c>
      <c r="C673" s="140">
        <v>5.4299999999999994E-2</v>
      </c>
      <c r="D673" s="10">
        <v>-1.9275904835344031E-3</v>
      </c>
      <c r="E673" s="137" t="str">
        <f ca="1"/>
        <v/>
      </c>
      <c r="F673" s="17">
        <v>-3.9408516552258948E-3</v>
      </c>
      <c r="G673" s="11" t="str">
        <f ca="1"/>
        <v/>
      </c>
      <c r="I673" s="30"/>
      <c r="K673" s="31"/>
    </row>
    <row r="674" spans="2:11" x14ac:dyDescent="0.3">
      <c r="B674" s="5">
        <f t="shared" si="11"/>
        <v>662</v>
      </c>
      <c r="C674" s="140">
        <v>5.3200000000000004E-2</v>
      </c>
      <c r="D674" s="10">
        <v>-2.4012925660905288E-3</v>
      </c>
      <c r="E674" s="137" t="str">
        <f ca="1"/>
        <v/>
      </c>
      <c r="F674" s="17">
        <v>-4.8292661606931684E-3</v>
      </c>
      <c r="G674" s="11" t="str">
        <f ca="1"/>
        <v/>
      </c>
      <c r="I674" s="30"/>
      <c r="K674" s="31"/>
    </row>
    <row r="675" spans="2:11" x14ac:dyDescent="0.3">
      <c r="B675" s="5">
        <f t="shared" si="11"/>
        <v>663</v>
      </c>
      <c r="C675" s="140">
        <v>5.2999999999999999E-2</v>
      </c>
      <c r="D675" s="10">
        <v>-4.4583908005760601E-4</v>
      </c>
      <c r="E675" s="137" t="str">
        <f ca="1"/>
        <v/>
      </c>
      <c r="F675" s="17">
        <v>-8.7846811329868302E-4</v>
      </c>
      <c r="G675" s="11" t="str">
        <f ca="1"/>
        <v/>
      </c>
      <c r="I675" s="30"/>
      <c r="K675" s="31"/>
    </row>
    <row r="676" spans="2:11" x14ac:dyDescent="0.3">
      <c r="B676" s="5">
        <f t="shared" si="11"/>
        <v>664</v>
      </c>
      <c r="C676" s="140">
        <v>5.3399999999999996E-2</v>
      </c>
      <c r="D676" s="10">
        <v>8.9418798253620274E-4</v>
      </c>
      <c r="E676" s="137" t="str">
        <f ca="1"/>
        <v/>
      </c>
      <c r="F676" s="17">
        <v>1.7552578916451283E-3</v>
      </c>
      <c r="G676" s="11" t="str">
        <f ca="1"/>
        <v/>
      </c>
      <c r="I676" s="30"/>
      <c r="K676" s="31"/>
    </row>
    <row r="677" spans="2:11" x14ac:dyDescent="0.3">
      <c r="B677" s="5">
        <f t="shared" si="11"/>
        <v>665</v>
      </c>
      <c r="C677" s="140">
        <v>5.3600000000000002E-2</v>
      </c>
      <c r="D677" s="10">
        <v>4.4353303078866125E-4</v>
      </c>
      <c r="E677" s="137" t="str">
        <f ca="1"/>
        <v/>
      </c>
      <c r="F677" s="17">
        <v>8.7720977200426401E-4</v>
      </c>
      <c r="G677" s="11" t="str">
        <f ca="1"/>
        <v/>
      </c>
      <c r="I677" s="30"/>
      <c r="K677" s="31"/>
    </row>
    <row r="678" spans="2:11" x14ac:dyDescent="0.3">
      <c r="B678" s="5">
        <f t="shared" si="11"/>
        <v>666</v>
      </c>
      <c r="C678" s="140">
        <v>5.3399999999999996E-2</v>
      </c>
      <c r="D678" s="10">
        <v>-4.4208920778376491E-4</v>
      </c>
      <c r="E678" s="137" t="str">
        <f ca="1"/>
        <v/>
      </c>
      <c r="F678" s="17">
        <v>-8.776289458225946E-4</v>
      </c>
      <c r="G678" s="11" t="str">
        <f ca="1"/>
        <v/>
      </c>
      <c r="I678" s="30"/>
      <c r="K678" s="31"/>
    </row>
    <row r="679" spans="2:11" x14ac:dyDescent="0.3">
      <c r="B679" s="5">
        <f t="shared" si="11"/>
        <v>667</v>
      </c>
      <c r="C679" s="140">
        <v>5.28E-2</v>
      </c>
      <c r="D679" s="10">
        <v>-1.3331448819520106E-3</v>
      </c>
      <c r="E679" s="137" t="str">
        <f ca="1"/>
        <v/>
      </c>
      <c r="F679" s="17">
        <v>-2.636664322082869E-3</v>
      </c>
      <c r="G679" s="11" t="str">
        <f ca="1"/>
        <v/>
      </c>
      <c r="I679" s="30"/>
      <c r="K679" s="31"/>
    </row>
    <row r="680" spans="2:11" x14ac:dyDescent="0.3">
      <c r="B680" s="5">
        <f t="shared" si="11"/>
        <v>668</v>
      </c>
      <c r="C680" s="140">
        <v>5.21E-2</v>
      </c>
      <c r="D680" s="10">
        <v>-1.575644755311977E-3</v>
      </c>
      <c r="E680" s="137" t="str">
        <f ca="1"/>
        <v/>
      </c>
      <c r="F680" s="17">
        <v>-3.0812608548323223E-3</v>
      </c>
      <c r="G680" s="11" t="str">
        <f ca="1"/>
        <v/>
      </c>
      <c r="I680" s="30"/>
      <c r="K680" s="31"/>
    </row>
    <row r="681" spans="2:11" x14ac:dyDescent="0.3">
      <c r="B681" s="5">
        <f t="shared" si="11"/>
        <v>669</v>
      </c>
      <c r="C681" s="140">
        <v>5.1799999999999999E-2</v>
      </c>
      <c r="D681" s="10">
        <v>-6.848403772615842E-4</v>
      </c>
      <c r="E681" s="137" t="str">
        <f ca="1"/>
        <v/>
      </c>
      <c r="F681" s="17">
        <v>-1.3214882835306824E-3</v>
      </c>
      <c r="G681" s="11" t="str">
        <f ca="1"/>
        <v/>
      </c>
      <c r="I681" s="30"/>
      <c r="K681" s="31"/>
    </row>
    <row r="682" spans="2:11" x14ac:dyDescent="0.3">
      <c r="B682" s="5">
        <f t="shared" si="11"/>
        <v>670</v>
      </c>
      <c r="C682" s="140">
        <v>5.16E-2</v>
      </c>
      <c r="D682" s="10">
        <v>-4.5942419660537933E-4</v>
      </c>
      <c r="E682" s="137" t="str">
        <f ca="1"/>
        <v/>
      </c>
      <c r="F682" s="17">
        <v>-8.8141382904290925E-4</v>
      </c>
      <c r="G682" s="11" t="str">
        <f ca="1"/>
        <v/>
      </c>
      <c r="I682" s="30"/>
      <c r="K682" s="31"/>
    </row>
    <row r="683" spans="2:11" x14ac:dyDescent="0.3">
      <c r="B683" s="5">
        <f t="shared" si="11"/>
        <v>671</v>
      </c>
      <c r="C683" s="140">
        <v>5.1799999999999999E-2</v>
      </c>
      <c r="D683" s="10">
        <v>4.6098428495256198E-4</v>
      </c>
      <c r="E683" s="137" t="str">
        <f ca="1"/>
        <v/>
      </c>
      <c r="F683" s="17">
        <v>8.8099218902044484E-4</v>
      </c>
      <c r="G683" s="11" t="str">
        <f ca="1"/>
        <v/>
      </c>
      <c r="I683" s="30"/>
      <c r="K683" s="31"/>
    </row>
    <row r="684" spans="2:11" x14ac:dyDescent="0.3">
      <c r="B684" s="5">
        <f t="shared" si="11"/>
        <v>672</v>
      </c>
      <c r="C684" s="140">
        <v>5.0700000000000002E-2</v>
      </c>
      <c r="D684" s="10">
        <v>-2.5322822476538595E-3</v>
      </c>
      <c r="E684" s="137" t="str">
        <f ca="1"/>
        <v/>
      </c>
      <c r="F684" s="17">
        <v>-4.8582303862396226E-3</v>
      </c>
      <c r="G684" s="11" t="str">
        <f ca="1"/>
        <v/>
      </c>
      <c r="I684" s="30"/>
      <c r="K684" s="31"/>
    </row>
    <row r="685" spans="2:11" x14ac:dyDescent="0.3">
      <c r="B685" s="5">
        <f t="shared" si="11"/>
        <v>673</v>
      </c>
      <c r="C685" s="140">
        <v>5.0199999999999995E-2</v>
      </c>
      <c r="D685" s="10">
        <v>-1.1774197034167576E-3</v>
      </c>
      <c r="E685" s="137" t="str">
        <f ca="1"/>
        <v/>
      </c>
      <c r="F685" s="17">
        <v>-2.2109325541936854E-3</v>
      </c>
      <c r="G685" s="11" t="str">
        <f ca="1"/>
        <v/>
      </c>
      <c r="I685" s="30"/>
      <c r="K685" s="31"/>
    </row>
    <row r="686" spans="2:11" x14ac:dyDescent="0.3">
      <c r="B686" s="5">
        <f t="shared" si="11"/>
        <v>674</v>
      </c>
      <c r="C686" s="140">
        <v>0.05</v>
      </c>
      <c r="D686" s="10">
        <v>-4.7588676151967308E-4</v>
      </c>
      <c r="E686" s="137" t="str">
        <f ca="1"/>
        <v/>
      </c>
      <c r="F686" s="17">
        <v>-8.8479686771434436E-4</v>
      </c>
      <c r="G686" s="11" t="str">
        <f ca="1"/>
        <v/>
      </c>
      <c r="I686" s="30"/>
      <c r="K686" s="31"/>
    </row>
    <row r="687" spans="2:11" x14ac:dyDescent="0.3">
      <c r="B687" s="5">
        <f t="shared" si="11"/>
        <v>675</v>
      </c>
      <c r="C687" s="140">
        <v>5.0199999999999995E-2</v>
      </c>
      <c r="D687" s="10">
        <v>4.7756143170580299E-4</v>
      </c>
      <c r="E687" s="137" t="str">
        <f ca="1"/>
        <v/>
      </c>
      <c r="F687" s="17">
        <v>8.8437302167742508E-4</v>
      </c>
      <c r="G687" s="11" t="str">
        <f ca="1"/>
        <v/>
      </c>
      <c r="I687" s="30"/>
      <c r="K687" s="31"/>
    </row>
    <row r="688" spans="2:11" x14ac:dyDescent="0.3">
      <c r="B688" s="5">
        <f t="shared" si="11"/>
        <v>676</v>
      </c>
      <c r="C688" s="140">
        <v>5.0900000000000001E-2</v>
      </c>
      <c r="D688" s="10">
        <v>1.6620173125120406E-3</v>
      </c>
      <c r="E688" s="137" t="str">
        <f ca="1"/>
        <v/>
      </c>
      <c r="F688" s="17">
        <v>3.0901210773371817E-3</v>
      </c>
      <c r="G688" s="11" t="str">
        <f ca="1"/>
        <v/>
      </c>
      <c r="I688" s="30"/>
      <c r="K688" s="31"/>
    </row>
    <row r="689" spans="2:11" x14ac:dyDescent="0.3">
      <c r="B689" s="5">
        <f t="shared" si="11"/>
        <v>677</v>
      </c>
      <c r="C689" s="140">
        <v>5.1100000000000007E-2</v>
      </c>
      <c r="D689" s="10">
        <v>4.6810739855718145E-4</v>
      </c>
      <c r="E689" s="137" t="str">
        <f ca="1"/>
        <v/>
      </c>
      <c r="F689" s="17">
        <v>8.8246913283556144E-4</v>
      </c>
      <c r="G689" s="11" t="str">
        <f ca="1"/>
        <v/>
      </c>
      <c r="I689" s="30"/>
      <c r="K689" s="31"/>
    </row>
    <row r="690" spans="2:11" x14ac:dyDescent="0.3">
      <c r="B690" s="5">
        <f t="shared" si="11"/>
        <v>678</v>
      </c>
      <c r="C690" s="140">
        <v>5.1100000000000007E-2</v>
      </c>
      <c r="D690" s="10">
        <v>0</v>
      </c>
      <c r="E690" s="137" t="str">
        <f ca="1"/>
        <v/>
      </c>
      <c r="F690" s="17">
        <v>0</v>
      </c>
      <c r="G690" s="11" t="str">
        <f ca="1"/>
        <v/>
      </c>
      <c r="I690" s="30"/>
      <c r="K690" s="31"/>
    </row>
    <row r="691" spans="2:11" x14ac:dyDescent="0.3">
      <c r="B691" s="5">
        <f t="shared" si="11"/>
        <v>679</v>
      </c>
      <c r="C691" s="140">
        <v>4.9200000000000001E-2</v>
      </c>
      <c r="D691" s="10">
        <v>-4.4498233422919616E-3</v>
      </c>
      <c r="E691" s="137" t="str">
        <f ca="1"/>
        <v/>
      </c>
      <c r="F691" s="17">
        <v>-8.4217026959673667E-3</v>
      </c>
      <c r="G691" s="11" t="str">
        <f ca="1"/>
        <v/>
      </c>
      <c r="I691" s="30"/>
      <c r="K691" s="31"/>
    </row>
    <row r="692" spans="2:11" x14ac:dyDescent="0.3">
      <c r="B692" s="5">
        <f t="shared" si="11"/>
        <v>680</v>
      </c>
      <c r="C692" s="140">
        <v>5.0999999999999997E-2</v>
      </c>
      <c r="D692" s="10">
        <v>4.3595800251440336E-3</v>
      </c>
      <c r="E692" s="137" t="str">
        <f ca="1"/>
        <v/>
      </c>
      <c r="F692" s="17">
        <v>7.9441236013735959E-3</v>
      </c>
      <c r="G692" s="11" t="str">
        <f ca="1"/>
        <v/>
      </c>
      <c r="I692" s="30"/>
      <c r="K692" s="31"/>
    </row>
    <row r="693" spans="2:11" x14ac:dyDescent="0.3">
      <c r="B693" s="5">
        <f t="shared" si="11"/>
        <v>681</v>
      </c>
      <c r="C693" s="140">
        <v>5.0099999999999999E-2</v>
      </c>
      <c r="D693" s="10">
        <v>-2.1073934623560726E-3</v>
      </c>
      <c r="E693" s="137" t="str">
        <f ca="1"/>
        <v/>
      </c>
      <c r="F693" s="17">
        <v>-3.980632095561475E-3</v>
      </c>
      <c r="G693" s="11" t="str">
        <f ca="1"/>
        <v/>
      </c>
      <c r="I693" s="30"/>
      <c r="K693" s="31"/>
    </row>
    <row r="694" spans="2:11" x14ac:dyDescent="0.3">
      <c r="B694" s="5">
        <f t="shared" si="11"/>
        <v>682</v>
      </c>
      <c r="C694" s="140">
        <v>4.9500000000000002E-2</v>
      </c>
      <c r="D694" s="10">
        <v>-1.4322250137555055E-3</v>
      </c>
      <c r="E694" s="137" t="str">
        <f ca="1"/>
        <v/>
      </c>
      <c r="F694" s="17">
        <v>-2.6575730810796724E-3</v>
      </c>
      <c r="G694" s="11" t="str">
        <f ca="1"/>
        <v/>
      </c>
      <c r="I694" s="30"/>
      <c r="K694" s="31"/>
    </row>
    <row r="695" spans="2:11" x14ac:dyDescent="0.3">
      <c r="B695" s="5">
        <f t="shared" si="11"/>
        <v>683</v>
      </c>
      <c r="C695" s="140">
        <v>4.9000000000000002E-2</v>
      </c>
      <c r="D695" s="10">
        <v>-1.2094367073736411E-3</v>
      </c>
      <c r="E695" s="137" t="str">
        <f ca="1"/>
        <v/>
      </c>
      <c r="F695" s="17">
        <v>-2.2173006301850207E-3</v>
      </c>
      <c r="G695" s="11" t="str">
        <f ca="1"/>
        <v/>
      </c>
      <c r="I695" s="30"/>
      <c r="K695" s="31"/>
    </row>
    <row r="696" spans="2:11" x14ac:dyDescent="0.3">
      <c r="B696" s="5">
        <f t="shared" si="11"/>
        <v>684</v>
      </c>
      <c r="C696" s="140">
        <v>4.9599999999999998E-2</v>
      </c>
      <c r="D696" s="10">
        <v>1.4640260528702371E-3</v>
      </c>
      <c r="E696" s="137" t="str">
        <f ca="1"/>
        <v/>
      </c>
      <c r="F696" s="17">
        <v>2.6569361700237632E-3</v>
      </c>
      <c r="G696" s="11" t="str">
        <f ca="1"/>
        <v/>
      </c>
      <c r="I696" s="30"/>
      <c r="K696" s="31"/>
    </row>
    <row r="697" spans="2:11" x14ac:dyDescent="0.3">
      <c r="B697" s="5">
        <f t="shared" si="11"/>
        <v>685</v>
      </c>
      <c r="C697" s="140">
        <v>5.0799999999999998E-2</v>
      </c>
      <c r="D697" s="10">
        <v>2.8843288090924925E-3</v>
      </c>
      <c r="E697" s="137" t="str">
        <f ca="1"/>
        <v/>
      </c>
      <c r="F697" s="17">
        <v>5.2986188492958409E-3</v>
      </c>
      <c r="G697" s="11" t="str">
        <f ca="1"/>
        <v/>
      </c>
      <c r="I697" s="30"/>
      <c r="K697" s="31"/>
    </row>
    <row r="698" spans="2:11" x14ac:dyDescent="0.3">
      <c r="B698" s="5">
        <f t="shared" si="11"/>
        <v>686</v>
      </c>
      <c r="C698" s="140">
        <v>5.1200000000000002E-2</v>
      </c>
      <c r="D698" s="10">
        <v>9.3783323735994138E-4</v>
      </c>
      <c r="E698" s="137" t="str">
        <f ca="1"/>
        <v/>
      </c>
      <c r="F698" s="17">
        <v>1.7645158688105792E-3</v>
      </c>
      <c r="G698" s="11" t="str">
        <f ca="1"/>
        <v/>
      </c>
      <c r="I698" s="30"/>
      <c r="K698" s="31"/>
    </row>
    <row r="699" spans="2:11" x14ac:dyDescent="0.3">
      <c r="B699" s="5">
        <f t="shared" si="11"/>
        <v>687</v>
      </c>
      <c r="C699" s="140">
        <v>5.2300000000000006E-2</v>
      </c>
      <c r="D699" s="10">
        <v>2.5521676699543916E-3</v>
      </c>
      <c r="E699" s="137" t="str">
        <f ca="1"/>
        <v/>
      </c>
      <c r="F699" s="17">
        <v>4.8396661000616771E-3</v>
      </c>
      <c r="G699" s="11" t="str">
        <f ca="1"/>
        <v/>
      </c>
      <c r="I699" s="30"/>
      <c r="K699" s="31"/>
    </row>
    <row r="700" spans="2:11" x14ac:dyDescent="0.3">
      <c r="B700" s="5">
        <f t="shared" si="11"/>
        <v>688</v>
      </c>
      <c r="C700" s="140">
        <v>5.2300000000000006E-2</v>
      </c>
      <c r="D700" s="10">
        <v>0</v>
      </c>
      <c r="E700" s="137" t="str">
        <f ca="1"/>
        <v/>
      </c>
      <c r="F700" s="17">
        <v>0</v>
      </c>
      <c r="G700" s="11" t="str">
        <f ca="1"/>
        <v/>
      </c>
      <c r="I700" s="30"/>
      <c r="K700" s="31"/>
    </row>
    <row r="701" spans="2:11" x14ac:dyDescent="0.3">
      <c r="B701" s="5">
        <f t="shared" si="11"/>
        <v>689</v>
      </c>
      <c r="C701" s="140">
        <v>5.16E-2</v>
      </c>
      <c r="D701" s="10">
        <v>-1.5926119855555654E-3</v>
      </c>
      <c r="E701" s="137" t="str">
        <f ca="1"/>
        <v/>
      </c>
      <c r="F701" s="17">
        <v>-3.084948401650228E-3</v>
      </c>
      <c r="G701" s="11" t="str">
        <f ca="1"/>
        <v/>
      </c>
      <c r="I701" s="30"/>
      <c r="K701" s="31"/>
    </row>
    <row r="702" spans="2:11" x14ac:dyDescent="0.3">
      <c r="B702" s="5">
        <f t="shared" si="11"/>
        <v>690</v>
      </c>
      <c r="C702" s="140">
        <v>5.0900000000000001E-2</v>
      </c>
      <c r="D702" s="10">
        <v>-1.616923819536886E-3</v>
      </c>
      <c r="E702" s="137" t="str">
        <f ca="1"/>
        <v/>
      </c>
      <c r="F702" s="17">
        <v>-3.0901210773371509E-3</v>
      </c>
      <c r="G702" s="11" t="str">
        <f ca="1"/>
        <v/>
      </c>
      <c r="I702" s="30"/>
      <c r="K702" s="31"/>
    </row>
    <row r="703" spans="2:11" x14ac:dyDescent="0.3">
      <c r="B703" s="5">
        <f t="shared" si="11"/>
        <v>691</v>
      </c>
      <c r="C703" s="140">
        <v>5.1699999999999996E-2</v>
      </c>
      <c r="D703" s="10">
        <v>1.8697430503690046E-3</v>
      </c>
      <c r="E703" s="137" t="str">
        <f ca="1"/>
        <v/>
      </c>
      <c r="F703" s="17">
        <v>3.5248118986586263E-3</v>
      </c>
      <c r="G703" s="11" t="str">
        <f ca="1"/>
        <v/>
      </c>
      <c r="I703" s="30"/>
      <c r="K703" s="31"/>
    </row>
    <row r="704" spans="2:11" x14ac:dyDescent="0.3">
      <c r="B704" s="5">
        <f t="shared" si="11"/>
        <v>692</v>
      </c>
      <c r="C704" s="140">
        <v>5.2199999999999996E-2</v>
      </c>
      <c r="D704" s="10">
        <v>1.1491316633675216E-3</v>
      </c>
      <c r="E704" s="137" t="str">
        <f ca="1"/>
        <v/>
      </c>
      <c r="F704" s="17">
        <v>2.2003743331888989E-3</v>
      </c>
      <c r="G704" s="11" t="str">
        <f ca="1"/>
        <v/>
      </c>
      <c r="I704" s="30"/>
      <c r="K704" s="31"/>
    </row>
    <row r="705" spans="2:11" x14ac:dyDescent="0.3">
      <c r="B705" s="5">
        <f t="shared" si="11"/>
        <v>693</v>
      </c>
      <c r="C705" s="140">
        <v>5.2699999999999997E-2</v>
      </c>
      <c r="D705" s="10">
        <v>1.1367649229246887E-3</v>
      </c>
      <c r="E705" s="137" t="str">
        <f ca="1"/>
        <v/>
      </c>
      <c r="F705" s="17">
        <v>2.1977455176543812E-3</v>
      </c>
      <c r="G705" s="11" t="str">
        <f ca="1"/>
        <v/>
      </c>
      <c r="I705" s="30"/>
      <c r="K705" s="31"/>
    </row>
    <row r="706" spans="2:11" x14ac:dyDescent="0.3">
      <c r="B706" s="5">
        <f t="shared" si="11"/>
        <v>694</v>
      </c>
      <c r="C706" s="140">
        <v>5.2999999999999999E-2</v>
      </c>
      <c r="D706" s="10">
        <v>6.7510357853121841E-4</v>
      </c>
      <c r="E706" s="137" t="str">
        <f ca="1"/>
        <v/>
      </c>
      <c r="F706" s="17">
        <v>1.3177021699479941E-3</v>
      </c>
      <c r="G706" s="11" t="str">
        <f ca="1"/>
        <v/>
      </c>
      <c r="I706" s="30"/>
      <c r="K706" s="31"/>
    </row>
    <row r="707" spans="2:11" x14ac:dyDescent="0.3">
      <c r="B707" s="5">
        <f t="shared" si="11"/>
        <v>695</v>
      </c>
      <c r="C707" s="140">
        <v>5.2699999999999997E-2</v>
      </c>
      <c r="D707" s="10">
        <v>-6.7176372426416863E-4</v>
      </c>
      <c r="E707" s="137" t="str">
        <f ca="1"/>
        <v/>
      </c>
      <c r="F707" s="17">
        <v>-1.3186473105926348E-3</v>
      </c>
      <c r="G707" s="11" t="str">
        <f ca="1"/>
        <v/>
      </c>
      <c r="I707" s="30"/>
      <c r="K707" s="31"/>
    </row>
    <row r="708" spans="2:11" x14ac:dyDescent="0.3">
      <c r="B708" s="5">
        <f t="shared" si="11"/>
        <v>696</v>
      </c>
      <c r="C708" s="140">
        <v>5.2499999999999998E-2</v>
      </c>
      <c r="D708" s="10">
        <v>-4.5060725848367804E-4</v>
      </c>
      <c r="E708" s="137" t="str">
        <f ca="1"/>
        <v/>
      </c>
      <c r="F708" s="17">
        <v>-8.7951861192924992E-4</v>
      </c>
      <c r="G708" s="11" t="str">
        <f ca="1"/>
        <v/>
      </c>
      <c r="I708" s="30"/>
      <c r="K708" s="31"/>
    </row>
    <row r="709" spans="2:11" x14ac:dyDescent="0.3">
      <c r="B709" s="5">
        <f t="shared" si="11"/>
        <v>697</v>
      </c>
      <c r="C709" s="140">
        <v>5.2999999999999999E-2</v>
      </c>
      <c r="D709" s="10">
        <v>1.1294590028125564E-3</v>
      </c>
      <c r="E709" s="137" t="str">
        <f ca="1"/>
        <v/>
      </c>
      <c r="F709" s="17">
        <v>2.1961702832466465E-3</v>
      </c>
      <c r="G709" s="11" t="str">
        <f ca="1"/>
        <v/>
      </c>
      <c r="I709" s="30"/>
      <c r="K709" s="31"/>
    </row>
    <row r="710" spans="2:11" x14ac:dyDescent="0.3">
      <c r="B710" s="5">
        <f t="shared" si="11"/>
        <v>698</v>
      </c>
      <c r="C710" s="140">
        <v>5.21E-2</v>
      </c>
      <c r="D710" s="10">
        <v>-2.0181843334885581E-3</v>
      </c>
      <c r="E710" s="137" t="str">
        <f ca="1"/>
        <v/>
      </c>
      <c r="F710" s="17">
        <v>-3.9616210990701247E-3</v>
      </c>
      <c r="G710" s="11" t="str">
        <f ca="1"/>
        <v/>
      </c>
      <c r="I710" s="30"/>
      <c r="K710" s="31"/>
    </row>
    <row r="711" spans="2:11" x14ac:dyDescent="0.3">
      <c r="B711" s="5">
        <f t="shared" si="11"/>
        <v>699</v>
      </c>
      <c r="C711" s="140">
        <v>5.1799999999999999E-2</v>
      </c>
      <c r="D711" s="10">
        <v>-6.848403772615842E-4</v>
      </c>
      <c r="E711" s="137" t="str">
        <f ca="1"/>
        <v/>
      </c>
      <c r="F711" s="17">
        <v>-1.3214882835306824E-3</v>
      </c>
      <c r="G711" s="11" t="str">
        <f ca="1"/>
        <v/>
      </c>
      <c r="I711" s="30"/>
      <c r="K711" s="31"/>
    </row>
    <row r="712" spans="2:11" x14ac:dyDescent="0.3">
      <c r="B712" s="5">
        <f t="shared" si="11"/>
        <v>700</v>
      </c>
      <c r="C712" s="140">
        <v>5.0599999999999999E-2</v>
      </c>
      <c r="D712" s="10">
        <v>-2.7631513074423061E-3</v>
      </c>
      <c r="E712" s="137" t="str">
        <f ca="1"/>
        <v/>
      </c>
      <c r="F712" s="17">
        <v>-5.30115695279673E-3</v>
      </c>
      <c r="G712" s="11" t="str">
        <f ca="1"/>
        <v/>
      </c>
      <c r="I712" s="30"/>
      <c r="K712" s="31"/>
    </row>
    <row r="713" spans="2:11" x14ac:dyDescent="0.3">
      <c r="B713" s="5">
        <f t="shared" si="11"/>
        <v>701</v>
      </c>
      <c r="C713" s="140">
        <v>5.1399999999999994E-2</v>
      </c>
      <c r="D713" s="10">
        <v>1.8821790585604155E-3</v>
      </c>
      <c r="E713" s="137" t="str">
        <f ca="1"/>
        <v/>
      </c>
      <c r="F713" s="17">
        <v>3.5273429764132217E-3</v>
      </c>
      <c r="G713" s="11" t="str">
        <f ca="1"/>
        <v/>
      </c>
      <c r="I713" s="30"/>
      <c r="K713" s="31"/>
    </row>
    <row r="714" spans="2:11" x14ac:dyDescent="0.3">
      <c r="B714" s="5">
        <f t="shared" si="11"/>
        <v>702</v>
      </c>
      <c r="C714" s="140">
        <v>5.1500000000000004E-2</v>
      </c>
      <c r="D714" s="10">
        <v>2.3155513919144086E-4</v>
      </c>
      <c r="E714" s="137" t="str">
        <f ca="1"/>
        <v/>
      </c>
      <c r="F714" s="17">
        <v>4.4081237609036703E-4</v>
      </c>
      <c r="G714" s="11" t="str">
        <f ca="1"/>
        <v/>
      </c>
      <c r="I714" s="30"/>
      <c r="K714" s="31"/>
    </row>
    <row r="715" spans="2:11" x14ac:dyDescent="0.3">
      <c r="B715" s="5">
        <f t="shared" si="11"/>
        <v>703</v>
      </c>
      <c r="C715" s="140">
        <v>5.2000000000000005E-2</v>
      </c>
      <c r="D715" s="10">
        <v>1.1541462254114467E-3</v>
      </c>
      <c r="E715" s="137" t="str">
        <f ca="1"/>
        <v/>
      </c>
      <c r="F715" s="17">
        <v>2.2014270595810954E-3</v>
      </c>
      <c r="G715" s="11" t="str">
        <f ca="1"/>
        <v/>
      </c>
      <c r="I715" s="30"/>
      <c r="K715" s="31"/>
    </row>
    <row r="716" spans="2:11" x14ac:dyDescent="0.3">
      <c r="B716" s="5">
        <f t="shared" si="11"/>
        <v>704</v>
      </c>
      <c r="C716" s="140">
        <v>5.1799999999999999E-2</v>
      </c>
      <c r="D716" s="10">
        <v>-4.5743825199139922E-4</v>
      </c>
      <c r="E716" s="137" t="str">
        <f ca="1"/>
        <v/>
      </c>
      <c r="F716" s="17">
        <v>-8.8099218902047542E-4</v>
      </c>
      <c r="G716" s="11" t="str">
        <f ca="1"/>
        <v/>
      </c>
      <c r="I716" s="30"/>
      <c r="K716" s="31"/>
    </row>
    <row r="717" spans="2:11" x14ac:dyDescent="0.3">
      <c r="B717" s="5">
        <f t="shared" si="11"/>
        <v>705</v>
      </c>
      <c r="C717" s="140">
        <v>5.0999999999999997E-2</v>
      </c>
      <c r="D717" s="10">
        <v>-1.8403375138317346E-3</v>
      </c>
      <c r="E717" s="137" t="str">
        <f ca="1"/>
        <v/>
      </c>
      <c r="F717" s="17">
        <v>-3.5307216006105037E-3</v>
      </c>
      <c r="G717" s="11" t="str">
        <f ca="1"/>
        <v/>
      </c>
      <c r="I717" s="30"/>
      <c r="K717" s="31"/>
    </row>
    <row r="718" spans="2:11" x14ac:dyDescent="0.3">
      <c r="B718" s="5">
        <f t="shared" ref="B718:B781" si="12">B717+1</f>
        <v>706</v>
      </c>
      <c r="C718" s="140">
        <v>5.0199999999999995E-2</v>
      </c>
      <c r="D718" s="10">
        <v>-1.8727899282581597E-3</v>
      </c>
      <c r="E718" s="137" t="str">
        <f ca="1"/>
        <v/>
      </c>
      <c r="F718" s="17">
        <v>-3.5374920867098539E-3</v>
      </c>
      <c r="G718" s="11" t="str">
        <f ca="1"/>
        <v/>
      </c>
      <c r="I718" s="30"/>
      <c r="K718" s="31"/>
    </row>
    <row r="719" spans="2:11" x14ac:dyDescent="0.3">
      <c r="B719" s="5">
        <f t="shared" si="12"/>
        <v>707</v>
      </c>
      <c r="C719" s="140">
        <v>5.0499999999999996E-2</v>
      </c>
      <c r="D719" s="10">
        <v>7.1297569168930622E-4</v>
      </c>
      <c r="E719" s="137" t="str">
        <f ca="1"/>
        <v/>
      </c>
      <c r="F719" s="17">
        <v>1.3256066564001259E-3</v>
      </c>
      <c r="G719" s="11" t="str">
        <f ca="1"/>
        <v/>
      </c>
      <c r="I719" s="30"/>
      <c r="K719" s="31"/>
    </row>
    <row r="720" spans="2:11" x14ac:dyDescent="0.3">
      <c r="B720" s="5">
        <f t="shared" si="12"/>
        <v>708</v>
      </c>
      <c r="C720" s="140">
        <v>5.0700000000000002E-2</v>
      </c>
      <c r="D720" s="10">
        <v>4.7226722026451963E-4</v>
      </c>
      <c r="E720" s="137" t="str">
        <f ca="1"/>
        <v/>
      </c>
      <c r="F720" s="17">
        <v>8.8331461567995922E-4</v>
      </c>
      <c r="G720" s="11" t="str">
        <f ca="1"/>
        <v/>
      </c>
      <c r="I720" s="30"/>
      <c r="K720" s="31"/>
    </row>
    <row r="721" spans="2:11" x14ac:dyDescent="0.3">
      <c r="B721" s="5">
        <f t="shared" si="12"/>
        <v>709</v>
      </c>
      <c r="C721" s="140">
        <v>5.1100000000000007E-2</v>
      </c>
      <c r="D721" s="10">
        <v>9.3990795213252877E-4</v>
      </c>
      <c r="E721" s="137" t="str">
        <f ca="1"/>
        <v/>
      </c>
      <c r="F721" s="17">
        <v>1.7649382656710923E-3</v>
      </c>
      <c r="G721" s="11" t="str">
        <f ca="1"/>
        <v/>
      </c>
      <c r="I721" s="30"/>
      <c r="K721" s="31"/>
    </row>
    <row r="722" spans="2:11" x14ac:dyDescent="0.3">
      <c r="B722" s="5">
        <f t="shared" si="12"/>
        <v>710</v>
      </c>
      <c r="C722" s="140">
        <v>5.1799999999999999E-2</v>
      </c>
      <c r="D722" s="10">
        <v>1.629232130380265E-3</v>
      </c>
      <c r="E722" s="137" t="str">
        <f ca="1"/>
        <v/>
      </c>
      <c r="F722" s="17">
        <v>3.0834726615715413E-3</v>
      </c>
      <c r="G722" s="11" t="str">
        <f ca="1"/>
        <v/>
      </c>
      <c r="I722" s="30"/>
      <c r="K722" s="31"/>
    </row>
    <row r="723" spans="2:11" x14ac:dyDescent="0.3">
      <c r="B723" s="5">
        <f t="shared" si="12"/>
        <v>711</v>
      </c>
      <c r="C723" s="140">
        <v>5.0900000000000001E-2</v>
      </c>
      <c r="D723" s="10">
        <v>-2.0708754048343273E-3</v>
      </c>
      <c r="E723" s="137" t="str">
        <f ca="1"/>
        <v/>
      </c>
      <c r="F723" s="17">
        <v>-3.9730128137191898E-3</v>
      </c>
      <c r="G723" s="11" t="str">
        <f ca="1"/>
        <v/>
      </c>
      <c r="I723" s="30"/>
      <c r="K723" s="31"/>
    </row>
    <row r="724" spans="2:11" x14ac:dyDescent="0.3">
      <c r="B724" s="5">
        <f t="shared" si="12"/>
        <v>712</v>
      </c>
      <c r="C724" s="140">
        <v>5.0999999999999997E-2</v>
      </c>
      <c r="D724" s="10">
        <v>2.3410973284990717E-4</v>
      </c>
      <c r="E724" s="137" t="str">
        <f ca="1"/>
        <v/>
      </c>
      <c r="F724" s="17">
        <v>4.4134020007629383E-4</v>
      </c>
      <c r="G724" s="11" t="str">
        <f ca="1"/>
        <v/>
      </c>
      <c r="I724" s="30"/>
      <c r="K724" s="31"/>
    </row>
    <row r="725" spans="2:11" x14ac:dyDescent="0.3">
      <c r="B725" s="5">
        <f t="shared" si="12"/>
        <v>713</v>
      </c>
      <c r="C725" s="140">
        <v>5.1299999999999998E-2</v>
      </c>
      <c r="D725" s="10">
        <v>7.0044893325240493E-4</v>
      </c>
      <c r="E725" s="137" t="str">
        <f ca="1"/>
        <v/>
      </c>
      <c r="F725" s="17">
        <v>1.3230702072545546E-3</v>
      </c>
      <c r="G725" s="11" t="str">
        <f ca="1"/>
        <v/>
      </c>
      <c r="I725" s="30"/>
      <c r="K725" s="31"/>
    </row>
    <row r="726" spans="2:11" x14ac:dyDescent="0.3">
      <c r="B726" s="5">
        <f t="shared" si="12"/>
        <v>714</v>
      </c>
      <c r="C726" s="140">
        <v>5.1500000000000004E-2</v>
      </c>
      <c r="D726" s="10">
        <v>4.6401302746351198E-4</v>
      </c>
      <c r="E726" s="137" t="str">
        <f ca="1"/>
        <v/>
      </c>
      <c r="F726" s="17">
        <v>8.816247521806728E-4</v>
      </c>
      <c r="G726" s="11" t="str">
        <f ca="1"/>
        <v/>
      </c>
      <c r="I726" s="30"/>
      <c r="K726" s="31"/>
    </row>
    <row r="727" spans="2:11" x14ac:dyDescent="0.3">
      <c r="B727" s="5">
        <f t="shared" si="12"/>
        <v>715</v>
      </c>
      <c r="C727" s="140">
        <v>5.0799999999999998E-2</v>
      </c>
      <c r="D727" s="10">
        <v>-1.6204513956584578E-3</v>
      </c>
      <c r="E727" s="137" t="str">
        <f ca="1"/>
        <v/>
      </c>
      <c r="F727" s="17">
        <v>-3.0908609954226019E-3</v>
      </c>
      <c r="G727" s="11" t="str">
        <f ca="1"/>
        <v/>
      </c>
      <c r="I727" s="30"/>
      <c r="K727" s="31"/>
    </row>
    <row r="728" spans="2:11" x14ac:dyDescent="0.3">
      <c r="B728" s="5">
        <f t="shared" si="12"/>
        <v>716</v>
      </c>
      <c r="C728" s="140">
        <v>5.04E-2</v>
      </c>
      <c r="D728" s="10">
        <v>-9.3963130735821225E-4</v>
      </c>
      <c r="E728" s="137" t="str">
        <f ca="1"/>
        <v/>
      </c>
      <c r="F728" s="17">
        <v>-1.7678989042147026E-3</v>
      </c>
      <c r="G728" s="11" t="str">
        <f ca="1"/>
        <v/>
      </c>
      <c r="I728" s="30"/>
      <c r="K728" s="31"/>
    </row>
    <row r="729" spans="2:11" x14ac:dyDescent="0.3">
      <c r="B729" s="5">
        <f t="shared" si="12"/>
        <v>717</v>
      </c>
      <c r="C729" s="140">
        <v>4.9599999999999998E-2</v>
      </c>
      <c r="D729" s="10">
        <v>-1.8978115500169921E-3</v>
      </c>
      <c r="E729" s="137" t="str">
        <f ca="1"/>
        <v/>
      </c>
      <c r="F729" s="17">
        <v>-3.542581560031715E-3</v>
      </c>
      <c r="G729" s="11" t="str">
        <f ca="1"/>
        <v/>
      </c>
      <c r="I729" s="30"/>
      <c r="K729" s="31"/>
    </row>
    <row r="730" spans="2:11" x14ac:dyDescent="0.3">
      <c r="B730" s="5">
        <f t="shared" si="12"/>
        <v>718</v>
      </c>
      <c r="C730" s="140">
        <v>4.9100000000000005E-2</v>
      </c>
      <c r="D730" s="10">
        <v>-1.2067089336993554E-3</v>
      </c>
      <c r="E730" s="137" t="str">
        <f ca="1"/>
        <v/>
      </c>
      <c r="F730" s="17">
        <v>-2.2167690041291956E-3</v>
      </c>
      <c r="G730" s="11" t="str">
        <f ca="1"/>
        <v/>
      </c>
      <c r="I730" s="30"/>
      <c r="K730" s="31"/>
    </row>
    <row r="731" spans="2:11" x14ac:dyDescent="0.3">
      <c r="B731" s="5">
        <f t="shared" si="12"/>
        <v>719</v>
      </c>
      <c r="C731" s="140">
        <v>4.8600000000000004E-2</v>
      </c>
      <c r="D731" s="10">
        <v>-1.2204598677780301E-3</v>
      </c>
      <c r="E731" s="137" t="str">
        <f ca="1"/>
        <v/>
      </c>
      <c r="F731" s="17">
        <v>-2.2194288706630012E-3</v>
      </c>
      <c r="G731" s="11" t="str">
        <f ca="1"/>
        <v/>
      </c>
      <c r="I731" s="30"/>
      <c r="K731" s="31"/>
    </row>
    <row r="732" spans="2:11" x14ac:dyDescent="0.3">
      <c r="B732" s="5">
        <f t="shared" si="12"/>
        <v>720</v>
      </c>
      <c r="C732" s="140">
        <v>4.9400000000000006E-2</v>
      </c>
      <c r="D732" s="10">
        <v>1.9690445926102166E-3</v>
      </c>
      <c r="E732" s="137" t="str">
        <f ca="1"/>
        <v/>
      </c>
      <c r="F732" s="17">
        <v>3.5442802666983669E-3</v>
      </c>
      <c r="G732" s="11" t="str">
        <f ca="1"/>
        <v/>
      </c>
      <c r="I732" s="30"/>
      <c r="K732" s="31"/>
    </row>
    <row r="733" spans="2:11" x14ac:dyDescent="0.3">
      <c r="B733" s="5">
        <f t="shared" si="12"/>
        <v>721</v>
      </c>
      <c r="C733" s="140">
        <v>4.9599999999999998E-2</v>
      </c>
      <c r="D733" s="10">
        <v>4.8405719696788642E-4</v>
      </c>
      <c r="E733" s="137" t="str">
        <f ca="1"/>
        <v/>
      </c>
      <c r="F733" s="17">
        <v>8.8564539000789036E-4</v>
      </c>
      <c r="G733" s="11" t="str">
        <f ca="1"/>
        <v/>
      </c>
      <c r="I733" s="30"/>
      <c r="K733" s="31"/>
    </row>
    <row r="734" spans="2:11" x14ac:dyDescent="0.3">
      <c r="B734" s="5">
        <f t="shared" si="12"/>
        <v>722</v>
      </c>
      <c r="C734" s="140">
        <v>4.9699999999999994E-2</v>
      </c>
      <c r="D734" s="10">
        <v>2.4099491130051469E-4</v>
      </c>
      <c r="E734" s="137" t="str">
        <f ca="1"/>
        <v/>
      </c>
      <c r="F734" s="17">
        <v>4.4271657779649561E-4</v>
      </c>
      <c r="G734" s="11" t="str">
        <f ca="1"/>
        <v/>
      </c>
      <c r="I734" s="30"/>
      <c r="K734" s="31"/>
    </row>
    <row r="735" spans="2:11" x14ac:dyDescent="0.3">
      <c r="B735" s="5">
        <f t="shared" si="12"/>
        <v>723</v>
      </c>
      <c r="C735" s="140">
        <v>4.9200000000000001E-2</v>
      </c>
      <c r="D735" s="10">
        <v>-1.2039922312353844E-3</v>
      </c>
      <c r="E735" s="137" t="str">
        <f ca="1"/>
        <v/>
      </c>
      <c r="F735" s="17">
        <v>-2.2162375515703244E-3</v>
      </c>
      <c r="G735" s="11" t="str">
        <f ca="1"/>
        <v/>
      </c>
      <c r="I735" s="30"/>
      <c r="K735" s="31"/>
    </row>
    <row r="736" spans="2:11" x14ac:dyDescent="0.3">
      <c r="B736" s="5">
        <f t="shared" si="12"/>
        <v>724</v>
      </c>
      <c r="C736" s="140">
        <v>4.8899999999999999E-2</v>
      </c>
      <c r="D736" s="10">
        <v>-7.3026189761773129E-4</v>
      </c>
      <c r="E736" s="137" t="str">
        <f ca="1"/>
        <v/>
      </c>
      <c r="F736" s="17">
        <v>-1.330699457881205E-3</v>
      </c>
      <c r="G736" s="11" t="str">
        <f ca="1"/>
        <v/>
      </c>
      <c r="I736" s="30"/>
      <c r="K736" s="31"/>
    </row>
    <row r="737" spans="2:11" x14ac:dyDescent="0.3">
      <c r="B737" s="5">
        <f t="shared" si="12"/>
        <v>725</v>
      </c>
      <c r="C737" s="140">
        <v>4.9299999999999997E-2</v>
      </c>
      <c r="D737" s="10">
        <v>9.7871688107963755E-4</v>
      </c>
      <c r="E737" s="137" t="str">
        <f ca="1"/>
        <v/>
      </c>
      <c r="F737" s="17">
        <v>1.7725650179553269E-3</v>
      </c>
      <c r="G737" s="11" t="str">
        <f ca="1"/>
        <v/>
      </c>
      <c r="I737" s="30"/>
      <c r="K737" s="31"/>
    </row>
    <row r="738" spans="2:11" x14ac:dyDescent="0.3">
      <c r="B738" s="5">
        <f t="shared" si="12"/>
        <v>726</v>
      </c>
      <c r="C738" s="140">
        <v>4.9200000000000001E-2</v>
      </c>
      <c r="D738" s="10">
        <v>-2.4275218617605805E-4</v>
      </c>
      <c r="E738" s="137" t="str">
        <f ca="1"/>
        <v/>
      </c>
      <c r="F738" s="17">
        <v>-4.4324751031405254E-4</v>
      </c>
      <c r="G738" s="11" t="str">
        <f ca="1"/>
        <v/>
      </c>
      <c r="I738" s="30"/>
      <c r="K738" s="31"/>
    </row>
    <row r="739" spans="2:11" x14ac:dyDescent="0.3">
      <c r="B739" s="5">
        <f t="shared" si="12"/>
        <v>727</v>
      </c>
      <c r="C739" s="140">
        <v>4.9299999999999997E-2</v>
      </c>
      <c r="D739" s="10">
        <v>2.4318727380483955E-4</v>
      </c>
      <c r="E739" s="137" t="str">
        <f ca="1"/>
        <v/>
      </c>
      <c r="F739" s="17">
        <v>4.4314125448881634E-4</v>
      </c>
      <c r="G739" s="11" t="str">
        <f ca="1"/>
        <v/>
      </c>
      <c r="I739" s="30"/>
      <c r="K739" s="31"/>
    </row>
    <row r="740" spans="2:11" x14ac:dyDescent="0.3">
      <c r="B740" s="5">
        <f t="shared" si="12"/>
        <v>728</v>
      </c>
      <c r="C740" s="140">
        <v>4.8499999999999995E-2</v>
      </c>
      <c r="D740" s="10">
        <v>-1.945280547165302E-3</v>
      </c>
      <c r="E740" s="137" t="str">
        <f ca="1"/>
        <v/>
      </c>
      <c r="F740" s="17">
        <v>-3.5519381842685051E-3</v>
      </c>
      <c r="G740" s="11" t="str">
        <f ca="1"/>
        <v/>
      </c>
      <c r="I740" s="30"/>
      <c r="K740" s="31"/>
    </row>
    <row r="741" spans="2:11" x14ac:dyDescent="0.3">
      <c r="B741" s="5">
        <f t="shared" si="12"/>
        <v>729</v>
      </c>
      <c r="C741" s="140">
        <v>4.8000000000000001E-2</v>
      </c>
      <c r="D741" s="10">
        <v>-1.2373384345367214E-3</v>
      </c>
      <c r="E741" s="137" t="str">
        <f ca="1"/>
        <v/>
      </c>
      <c r="F741" s="17">
        <v>-2.2226264472233726E-3</v>
      </c>
      <c r="G741" s="11" t="str">
        <f ca="1"/>
        <v/>
      </c>
      <c r="I741" s="30"/>
      <c r="K741" s="31"/>
    </row>
    <row r="742" spans="2:11" x14ac:dyDescent="0.3">
      <c r="B742" s="5">
        <f t="shared" si="12"/>
        <v>730</v>
      </c>
      <c r="C742" s="140">
        <v>4.7500000000000001E-2</v>
      </c>
      <c r="D742" s="10">
        <v>-1.251728934980463E-3</v>
      </c>
      <c r="E742" s="137" t="str">
        <f ca="1"/>
        <v/>
      </c>
      <c r="F742" s="17">
        <v>-2.2252958844097212E-3</v>
      </c>
      <c r="G742" s="11" t="str">
        <f ca="1"/>
        <v/>
      </c>
      <c r="I742" s="30"/>
      <c r="K742" s="31"/>
    </row>
    <row r="743" spans="2:11" x14ac:dyDescent="0.3">
      <c r="B743" s="5">
        <f t="shared" si="12"/>
        <v>731</v>
      </c>
      <c r="C743" s="140">
        <v>4.82E-2</v>
      </c>
      <c r="D743" s="10">
        <v>1.767893977401297E-3</v>
      </c>
      <c r="E743" s="137" t="str">
        <f ca="1"/>
        <v/>
      </c>
      <c r="F743" s="17">
        <v>3.1101838491319079E-3</v>
      </c>
      <c r="G743" s="11" t="str">
        <f ca="1"/>
        <v/>
      </c>
      <c r="I743" s="30"/>
      <c r="K743" s="31"/>
    </row>
    <row r="744" spans="2:11" x14ac:dyDescent="0.3">
      <c r="B744" s="5">
        <f t="shared" si="12"/>
        <v>732</v>
      </c>
      <c r="C744" s="140">
        <v>4.7899999999999998E-2</v>
      </c>
      <c r="D744" s="10">
        <v>-7.4720314881892311E-4</v>
      </c>
      <c r="E744" s="137" t="str">
        <f ca="1"/>
        <v/>
      </c>
      <c r="F744" s="17">
        <v>-1.3338959915952507E-3</v>
      </c>
      <c r="G744" s="11" t="str">
        <f ca="1"/>
        <v/>
      </c>
      <c r="I744" s="30"/>
      <c r="K744" s="31"/>
    </row>
    <row r="745" spans="2:11" x14ac:dyDescent="0.3">
      <c r="B745" s="5">
        <f t="shared" si="12"/>
        <v>733</v>
      </c>
      <c r="C745" s="140">
        <v>4.7699999999999992E-2</v>
      </c>
      <c r="D745" s="10">
        <v>-5.0149599025374296E-4</v>
      </c>
      <c r="E745" s="137" t="str">
        <f ca="1"/>
        <v/>
      </c>
      <c r="F745" s="17">
        <v>-8.8969103456127871E-4</v>
      </c>
      <c r="G745" s="11" t="str">
        <f ca="1"/>
        <v/>
      </c>
      <c r="I745" s="30"/>
      <c r="K745" s="31"/>
    </row>
    <row r="746" spans="2:11" x14ac:dyDescent="0.3">
      <c r="B746" s="5">
        <f t="shared" si="12"/>
        <v>734</v>
      </c>
      <c r="C746" s="140">
        <v>4.7100000000000003E-2</v>
      </c>
      <c r="D746" s="10">
        <v>-1.5129744284907128E-3</v>
      </c>
      <c r="E746" s="137" t="str">
        <f ca="1"/>
        <v/>
      </c>
      <c r="F746" s="17">
        <v>-2.6729214903335927E-3</v>
      </c>
      <c r="G746" s="11" t="str">
        <f ca="1"/>
        <v/>
      </c>
      <c r="I746" s="30"/>
      <c r="K746" s="31"/>
    </row>
    <row r="747" spans="2:11" x14ac:dyDescent="0.3">
      <c r="B747" s="5">
        <f t="shared" si="12"/>
        <v>735</v>
      </c>
      <c r="C747" s="140">
        <v>4.8000000000000001E-2</v>
      </c>
      <c r="D747" s="10">
        <v>2.2934107289821083E-3</v>
      </c>
      <c r="E747" s="137" t="str">
        <f ca="1"/>
        <v/>
      </c>
      <c r="F747" s="17">
        <v>4.0007276050021134E-3</v>
      </c>
      <c r="G747" s="11" t="str">
        <f ca="1"/>
        <v/>
      </c>
      <c r="I747" s="30"/>
      <c r="K747" s="31"/>
    </row>
    <row r="748" spans="2:11" x14ac:dyDescent="0.3">
      <c r="B748" s="5">
        <f t="shared" si="12"/>
        <v>736</v>
      </c>
      <c r="C748" s="140">
        <v>4.8499999999999995E-2</v>
      </c>
      <c r="D748" s="10">
        <v>1.2487282679068755E-3</v>
      </c>
      <c r="E748" s="137" t="str">
        <f ca="1"/>
        <v/>
      </c>
      <c r="F748" s="17">
        <v>2.2199613651677809E-3</v>
      </c>
      <c r="G748" s="11" t="str">
        <f ca="1"/>
        <v/>
      </c>
      <c r="I748" s="30"/>
      <c r="K748" s="31"/>
    </row>
    <row r="749" spans="2:11" x14ac:dyDescent="0.3">
      <c r="B749" s="5">
        <f t="shared" si="12"/>
        <v>737</v>
      </c>
      <c r="C749" s="140">
        <v>4.9800000000000004E-2</v>
      </c>
      <c r="D749" s="10">
        <v>3.2032223467879984E-3</v>
      </c>
      <c r="E749" s="137" t="str">
        <f ca="1"/>
        <v/>
      </c>
      <c r="F749" s="17">
        <v>5.7539364377488262E-3</v>
      </c>
      <c r="G749" s="11" t="str">
        <f ca="1"/>
        <v/>
      </c>
      <c r="I749" s="30"/>
      <c r="K749" s="31"/>
    </row>
    <row r="750" spans="2:11" x14ac:dyDescent="0.3">
      <c r="B750" s="5">
        <f t="shared" si="12"/>
        <v>738</v>
      </c>
      <c r="C750" s="140">
        <v>4.9699999999999994E-2</v>
      </c>
      <c r="D750" s="10">
        <v>-2.4002706025115142E-4</v>
      </c>
      <c r="E750" s="137" t="str">
        <f ca="1"/>
        <v/>
      </c>
      <c r="F750" s="17">
        <v>-4.4271657779655703E-4</v>
      </c>
      <c r="G750" s="11" t="str">
        <f ca="1"/>
        <v/>
      </c>
      <c r="I750" s="30"/>
      <c r="K750" s="31"/>
    </row>
    <row r="751" spans="2:11" x14ac:dyDescent="0.3">
      <c r="B751" s="5">
        <f t="shared" si="12"/>
        <v>739</v>
      </c>
      <c r="C751" s="140">
        <v>4.9599999999999998E-2</v>
      </c>
      <c r="D751" s="10">
        <v>-2.4056766126974701E-4</v>
      </c>
      <c r="E751" s="137" t="str">
        <f ca="1"/>
        <v/>
      </c>
      <c r="F751" s="17">
        <v>-4.4282269500394518E-4</v>
      </c>
      <c r="G751" s="11" t="str">
        <f ca="1"/>
        <v/>
      </c>
      <c r="I751" s="30"/>
      <c r="K751" s="31"/>
    </row>
    <row r="752" spans="2:11" x14ac:dyDescent="0.3">
      <c r="B752" s="5">
        <f t="shared" si="12"/>
        <v>740</v>
      </c>
      <c r="C752" s="140">
        <v>4.9100000000000005E-2</v>
      </c>
      <c r="D752" s="10">
        <v>-1.2067089336993554E-3</v>
      </c>
      <c r="E752" s="137" t="str">
        <f ca="1"/>
        <v/>
      </c>
      <c r="F752" s="17">
        <v>-2.2167690041291956E-3</v>
      </c>
      <c r="G752" s="11" t="str">
        <f ca="1"/>
        <v/>
      </c>
      <c r="I752" s="30"/>
      <c r="K752" s="31"/>
    </row>
    <row r="753" spans="2:11" x14ac:dyDescent="0.3">
      <c r="B753" s="5">
        <f t="shared" si="12"/>
        <v>741</v>
      </c>
      <c r="C753" s="140">
        <v>4.9699999999999994E-2</v>
      </c>
      <c r="D753" s="10">
        <v>1.4606942078010947E-3</v>
      </c>
      <c r="E753" s="137" t="str">
        <f ca="1"/>
        <v/>
      </c>
      <c r="F753" s="17">
        <v>2.6562994667790351E-3</v>
      </c>
      <c r="G753" s="11" t="str">
        <f ca="1"/>
        <v/>
      </c>
      <c r="I753" s="30"/>
      <c r="K753" s="31"/>
    </row>
    <row r="754" spans="2:11" x14ac:dyDescent="0.3">
      <c r="B754" s="5">
        <f t="shared" si="12"/>
        <v>742</v>
      </c>
      <c r="C754" s="140">
        <v>4.9299999999999997E-2</v>
      </c>
      <c r="D754" s="10">
        <v>-9.6296288701798341E-4</v>
      </c>
      <c r="E754" s="137" t="str">
        <f ca="1"/>
        <v/>
      </c>
      <c r="F754" s="17">
        <v>-1.7725650179553269E-3</v>
      </c>
      <c r="G754" s="11" t="str">
        <f ca="1"/>
        <v/>
      </c>
      <c r="I754" s="30"/>
      <c r="K754" s="31"/>
    </row>
    <row r="755" spans="2:11" x14ac:dyDescent="0.3">
      <c r="B755" s="5">
        <f t="shared" si="12"/>
        <v>743</v>
      </c>
      <c r="C755" s="140">
        <v>4.9200000000000001E-2</v>
      </c>
      <c r="D755" s="10">
        <v>-2.4275218617605805E-4</v>
      </c>
      <c r="E755" s="137" t="str">
        <f ca="1"/>
        <v/>
      </c>
      <c r="F755" s="17">
        <v>-4.4324751031405254E-4</v>
      </c>
      <c r="G755" s="11" t="str">
        <f ca="1"/>
        <v/>
      </c>
      <c r="I755" s="30"/>
      <c r="K755" s="31"/>
    </row>
    <row r="756" spans="2:11" x14ac:dyDescent="0.3">
      <c r="B756" s="5">
        <f t="shared" si="12"/>
        <v>744</v>
      </c>
      <c r="C756" s="140">
        <v>4.9599999999999998E-2</v>
      </c>
      <c r="D756" s="10">
        <v>9.720498183013748E-4</v>
      </c>
      <c r="E756" s="137" t="str">
        <f ca="1"/>
        <v/>
      </c>
      <c r="F756" s="17">
        <v>1.7712907800158423E-3</v>
      </c>
      <c r="G756" s="11" t="str">
        <f ca="1"/>
        <v/>
      </c>
      <c r="I756" s="30"/>
      <c r="K756" s="31"/>
    </row>
    <row r="757" spans="2:11" x14ac:dyDescent="0.3">
      <c r="B757" s="5">
        <f t="shared" si="12"/>
        <v>745</v>
      </c>
      <c r="C757" s="140">
        <v>4.87E-2</v>
      </c>
      <c r="D757" s="10">
        <v>-2.1741607324368036E-3</v>
      </c>
      <c r="E757" s="137" t="str">
        <f ca="1"/>
        <v/>
      </c>
      <c r="F757" s="17">
        <v>-3.9940137899579864E-3</v>
      </c>
      <c r="G757" s="11" t="str">
        <f ca="1"/>
        <v/>
      </c>
      <c r="I757" s="30"/>
      <c r="K757" s="31"/>
    </row>
    <row r="758" spans="2:11" x14ac:dyDescent="0.3">
      <c r="B758" s="5">
        <f t="shared" si="12"/>
        <v>746</v>
      </c>
      <c r="C758" s="140">
        <v>4.9100000000000005E-2</v>
      </c>
      <c r="D758" s="10">
        <v>9.8320760758094372E-4</v>
      </c>
      <c r="E758" s="137" t="str">
        <f ca="1"/>
        <v/>
      </c>
      <c r="F758" s="17">
        <v>1.7734152033033995E-3</v>
      </c>
      <c r="G758" s="11" t="str">
        <f ca="1"/>
        <v/>
      </c>
      <c r="I758" s="30"/>
      <c r="K758" s="31"/>
    </row>
    <row r="759" spans="2:11" x14ac:dyDescent="0.3">
      <c r="B759" s="5">
        <f t="shared" si="12"/>
        <v>747</v>
      </c>
      <c r="C759" s="140">
        <v>5.0700000000000002E-2</v>
      </c>
      <c r="D759" s="10">
        <v>3.8858647044168002E-3</v>
      </c>
      <c r="E759" s="137" t="str">
        <f ca="1"/>
        <v/>
      </c>
      <c r="F759" s="17">
        <v>7.0665169254394587E-3</v>
      </c>
      <c r="G759" s="11" t="str">
        <f ca="1"/>
        <v/>
      </c>
      <c r="I759" s="30"/>
      <c r="K759" s="31"/>
    </row>
    <row r="760" spans="2:11" x14ac:dyDescent="0.3">
      <c r="B760" s="5">
        <f t="shared" si="12"/>
        <v>748</v>
      </c>
      <c r="C760" s="140">
        <v>5.1100000000000007E-2</v>
      </c>
      <c r="D760" s="10">
        <v>9.3990795213252877E-4</v>
      </c>
      <c r="E760" s="137" t="str">
        <f ca="1"/>
        <v/>
      </c>
      <c r="F760" s="17">
        <v>1.7649382656710923E-3</v>
      </c>
      <c r="G760" s="11" t="str">
        <f ca="1"/>
        <v/>
      </c>
      <c r="I760" s="30"/>
      <c r="K760" s="31"/>
    </row>
    <row r="761" spans="2:11" x14ac:dyDescent="0.3">
      <c r="B761" s="5">
        <f t="shared" si="12"/>
        <v>749</v>
      </c>
      <c r="C761" s="140">
        <v>5.1500000000000004E-2</v>
      </c>
      <c r="D761" s="10">
        <v>9.3165825083669216E-4</v>
      </c>
      <c r="E761" s="137" t="str">
        <f ca="1"/>
        <v/>
      </c>
      <c r="F761" s="17">
        <v>1.7632495043612844E-3</v>
      </c>
      <c r="G761" s="11" t="str">
        <f ca="1"/>
        <v/>
      </c>
      <c r="I761" s="30"/>
      <c r="K761" s="31"/>
    </row>
    <row r="762" spans="2:11" x14ac:dyDescent="0.3">
      <c r="B762" s="5">
        <f t="shared" si="12"/>
        <v>750</v>
      </c>
      <c r="C762" s="140">
        <v>5.28E-2</v>
      </c>
      <c r="D762" s="10">
        <v>2.9950458804242257E-3</v>
      </c>
      <c r="E762" s="137" t="str">
        <f ca="1"/>
        <v/>
      </c>
      <c r="F762" s="17">
        <v>5.712772697846231E-3</v>
      </c>
      <c r="G762" s="11" t="str">
        <f ca="1"/>
        <v/>
      </c>
      <c r="I762" s="30"/>
      <c r="K762" s="31"/>
    </row>
    <row r="763" spans="2:11" x14ac:dyDescent="0.3">
      <c r="B763" s="5">
        <f t="shared" si="12"/>
        <v>751</v>
      </c>
      <c r="C763" s="140">
        <v>5.1900000000000002E-2</v>
      </c>
      <c r="D763" s="10">
        <v>-2.026798273831603E-3</v>
      </c>
      <c r="E763" s="137" t="str">
        <f ca="1"/>
        <v/>
      </c>
      <c r="F763" s="17">
        <v>-3.9635166243818087E-3</v>
      </c>
      <c r="G763" s="11" t="str">
        <f ca="1"/>
        <v/>
      </c>
      <c r="I763" s="30"/>
      <c r="K763" s="31"/>
    </row>
    <row r="764" spans="2:11" x14ac:dyDescent="0.3">
      <c r="B764" s="5">
        <f t="shared" si="12"/>
        <v>752</v>
      </c>
      <c r="C764" s="140">
        <v>5.1200000000000002E-2</v>
      </c>
      <c r="D764" s="10">
        <v>-1.6064234065760886E-3</v>
      </c>
      <c r="E764" s="137" t="str">
        <f ca="1"/>
        <v/>
      </c>
      <c r="F764" s="17">
        <v>-3.0879027704184751E-3</v>
      </c>
      <c r="G764" s="11" t="str">
        <f ca="1"/>
        <v/>
      </c>
      <c r="I764" s="30"/>
      <c r="K764" s="31"/>
    </row>
    <row r="765" spans="2:11" x14ac:dyDescent="0.3">
      <c r="B765" s="5">
        <f t="shared" si="12"/>
        <v>753</v>
      </c>
      <c r="C765" s="140">
        <v>5.2300000000000006E-2</v>
      </c>
      <c r="D765" s="10">
        <v>2.5521676699543916E-3</v>
      </c>
      <c r="E765" s="137" t="str">
        <f ca="1"/>
        <v/>
      </c>
      <c r="F765" s="17">
        <v>4.8396661000616771E-3</v>
      </c>
      <c r="G765" s="11" t="str">
        <f ca="1"/>
        <v/>
      </c>
      <c r="I765" s="30"/>
      <c r="K765" s="31"/>
    </row>
    <row r="766" spans="2:11" x14ac:dyDescent="0.3">
      <c r="B766" s="5">
        <f t="shared" si="12"/>
        <v>754</v>
      </c>
      <c r="C766" s="140">
        <v>5.2600000000000001E-2</v>
      </c>
      <c r="D766" s="10">
        <v>6.8091757547477099E-4</v>
      </c>
      <c r="E766" s="137" t="str">
        <f ca="1"/>
        <v/>
      </c>
      <c r="F766" s="17">
        <v>1.3189625628640816E-3</v>
      </c>
      <c r="G766" s="11" t="str">
        <f ca="1"/>
        <v/>
      </c>
      <c r="I766" s="30"/>
      <c r="K766" s="31"/>
    </row>
    <row r="767" spans="2:11" x14ac:dyDescent="0.3">
      <c r="B767" s="5">
        <f t="shared" si="12"/>
        <v>755</v>
      </c>
      <c r="C767" s="140">
        <v>5.1900000000000002E-2</v>
      </c>
      <c r="D767" s="10">
        <v>-1.5823925686695409E-3</v>
      </c>
      <c r="E767" s="137" t="str">
        <f ca="1"/>
        <v/>
      </c>
      <c r="F767" s="17">
        <v>-3.0827351522969659E-3</v>
      </c>
      <c r="G767" s="11" t="str">
        <f ca="1"/>
        <v/>
      </c>
      <c r="I767" s="30"/>
      <c r="K767" s="31"/>
    </row>
    <row r="768" spans="2:11" x14ac:dyDescent="0.3">
      <c r="B768" s="5">
        <f t="shared" si="12"/>
        <v>756</v>
      </c>
      <c r="C768" s="140">
        <v>5.1900000000000002E-2</v>
      </c>
      <c r="D768" s="10">
        <v>0</v>
      </c>
      <c r="E768" s="137" t="str">
        <f ca="1"/>
        <v/>
      </c>
      <c r="F768" s="17">
        <v>0</v>
      </c>
      <c r="G768" s="11" t="str">
        <f ca="1"/>
        <v/>
      </c>
      <c r="I768" s="30"/>
      <c r="K768" s="31"/>
    </row>
    <row r="769" spans="2:11" x14ac:dyDescent="0.3">
      <c r="B769" s="5">
        <f t="shared" si="12"/>
        <v>757</v>
      </c>
      <c r="C769" s="140">
        <v>5.2499999999999998E-2</v>
      </c>
      <c r="D769" s="10">
        <v>1.3726591053231014E-3</v>
      </c>
      <c r="E769" s="137" t="str">
        <f ca="1"/>
        <v/>
      </c>
      <c r="F769" s="17">
        <v>2.6385558357877497E-3</v>
      </c>
      <c r="G769" s="11" t="str">
        <f ca="1"/>
        <v/>
      </c>
      <c r="I769" s="30"/>
      <c r="K769" s="31"/>
    </row>
    <row r="770" spans="2:11" x14ac:dyDescent="0.3">
      <c r="B770" s="5">
        <f t="shared" si="12"/>
        <v>758</v>
      </c>
      <c r="C770" s="140">
        <v>5.1900000000000002E-2</v>
      </c>
      <c r="D770" s="10">
        <v>-1.3589199855023276E-3</v>
      </c>
      <c r="E770" s="137" t="str">
        <f ca="1"/>
        <v/>
      </c>
      <c r="F770" s="17">
        <v>-2.6423444162545291E-3</v>
      </c>
      <c r="G770" s="11" t="str">
        <f ca="1"/>
        <v/>
      </c>
      <c r="I770" s="30"/>
      <c r="K770" s="31"/>
    </row>
    <row r="771" spans="2:11" x14ac:dyDescent="0.3">
      <c r="B771" s="5">
        <f t="shared" si="12"/>
        <v>759</v>
      </c>
      <c r="C771" s="140">
        <v>5.3099999999999994E-2</v>
      </c>
      <c r="D771" s="10">
        <v>2.7413840358307159E-3</v>
      </c>
      <c r="E771" s="137" t="str">
        <f ca="1"/>
        <v/>
      </c>
      <c r="F771" s="17">
        <v>5.2695493133190626E-3</v>
      </c>
      <c r="G771" s="11" t="str">
        <f ca="1"/>
        <v/>
      </c>
      <c r="I771" s="30"/>
      <c r="K771" s="31"/>
    </row>
    <row r="772" spans="2:11" x14ac:dyDescent="0.3">
      <c r="B772" s="5">
        <f t="shared" si="12"/>
        <v>760</v>
      </c>
      <c r="C772" s="140">
        <v>5.3399999999999996E-2</v>
      </c>
      <c r="D772" s="10">
        <v>6.6937800952569565E-4</v>
      </c>
      <c r="E772" s="137" t="str">
        <f ca="1"/>
        <v/>
      </c>
      <c r="F772" s="17">
        <v>1.3164434187338614E-3</v>
      </c>
      <c r="G772" s="11" t="str">
        <f ca="1"/>
        <v/>
      </c>
      <c r="I772" s="30"/>
      <c r="K772" s="31"/>
    </row>
    <row r="773" spans="2:11" x14ac:dyDescent="0.3">
      <c r="B773" s="5">
        <f t="shared" si="12"/>
        <v>761</v>
      </c>
      <c r="C773" s="140">
        <v>5.2900000000000003E-2</v>
      </c>
      <c r="D773" s="10">
        <v>-1.1106885793588839E-3</v>
      </c>
      <c r="E773" s="137" t="str">
        <f ca="1"/>
        <v/>
      </c>
      <c r="F773" s="17">
        <v>-2.1966951902875624E-3</v>
      </c>
      <c r="G773" s="11" t="str">
        <f ca="1"/>
        <v/>
      </c>
      <c r="I773" s="30"/>
      <c r="K773" s="31"/>
    </row>
    <row r="774" spans="2:11" x14ac:dyDescent="0.3">
      <c r="B774" s="5">
        <f t="shared" si="12"/>
        <v>762</v>
      </c>
      <c r="C774" s="140">
        <v>5.28E-2</v>
      </c>
      <c r="D774" s="10">
        <v>-2.2429091586716627E-4</v>
      </c>
      <c r="E774" s="137" t="str">
        <f ca="1"/>
        <v/>
      </c>
      <c r="F774" s="17">
        <v>-4.3944405368049342E-4</v>
      </c>
      <c r="G774" s="11" t="str">
        <f ca="1"/>
        <v/>
      </c>
      <c r="I774" s="30"/>
      <c r="K774" s="31"/>
    </row>
    <row r="775" spans="2:11" x14ac:dyDescent="0.3">
      <c r="B775" s="5">
        <f t="shared" si="12"/>
        <v>763</v>
      </c>
      <c r="C775" s="140">
        <v>5.2000000000000005E-2</v>
      </c>
      <c r="D775" s="10">
        <v>-1.8011675942026983E-3</v>
      </c>
      <c r="E775" s="137" t="str">
        <f ca="1"/>
        <v/>
      </c>
      <c r="F775" s="17">
        <v>-3.5222832953297283E-3</v>
      </c>
      <c r="G775" s="11" t="str">
        <f ca="1"/>
        <v/>
      </c>
      <c r="I775" s="30"/>
      <c r="K775" s="31"/>
    </row>
    <row r="776" spans="2:11" x14ac:dyDescent="0.3">
      <c r="B776" s="5">
        <f t="shared" si="12"/>
        <v>764</v>
      </c>
      <c r="C776" s="140">
        <v>5.1799999999999999E-2</v>
      </c>
      <c r="D776" s="10">
        <v>-4.5743825199139922E-4</v>
      </c>
      <c r="E776" s="137" t="str">
        <f ca="1"/>
        <v/>
      </c>
      <c r="F776" s="17">
        <v>-8.8099218902047542E-4</v>
      </c>
      <c r="G776" s="11" t="str">
        <f ca="1"/>
        <v/>
      </c>
      <c r="I776" s="30"/>
      <c r="K776" s="31"/>
    </row>
    <row r="777" spans="2:11" x14ac:dyDescent="0.3">
      <c r="B777" s="5">
        <f t="shared" si="12"/>
        <v>765</v>
      </c>
      <c r="C777" s="140">
        <v>5.2000000000000005E-2</v>
      </c>
      <c r="D777" s="10">
        <v>4.589847923451184E-4</v>
      </c>
      <c r="E777" s="137" t="str">
        <f ca="1"/>
        <v/>
      </c>
      <c r="F777" s="17">
        <v>8.8057082383246265E-4</v>
      </c>
      <c r="G777" s="11" t="str">
        <f ca="1"/>
        <v/>
      </c>
      <c r="I777" s="30"/>
      <c r="K777" s="31"/>
    </row>
    <row r="778" spans="2:11" x14ac:dyDescent="0.3">
      <c r="B778" s="5">
        <f t="shared" si="12"/>
        <v>766</v>
      </c>
      <c r="C778" s="140">
        <v>5.2199999999999996E-2</v>
      </c>
      <c r="D778" s="10">
        <v>4.570008230468968E-4</v>
      </c>
      <c r="E778" s="137" t="str">
        <f ca="1"/>
        <v/>
      </c>
      <c r="F778" s="17">
        <v>8.8014973327552298E-4</v>
      </c>
      <c r="G778" s="11" t="str">
        <f ca="1"/>
        <v/>
      </c>
      <c r="I778" s="30"/>
      <c r="K778" s="31"/>
    </row>
    <row r="779" spans="2:11" x14ac:dyDescent="0.3">
      <c r="B779" s="5">
        <f t="shared" si="12"/>
        <v>767</v>
      </c>
      <c r="C779" s="140">
        <v>5.1699999999999996E-2</v>
      </c>
      <c r="D779" s="10">
        <v>-1.1394866051698178E-3</v>
      </c>
      <c r="E779" s="137" t="str">
        <f ca="1"/>
        <v/>
      </c>
      <c r="F779" s="17">
        <v>-2.2030074366616568E-3</v>
      </c>
      <c r="G779" s="11" t="str">
        <f ca="1"/>
        <v/>
      </c>
      <c r="I779" s="30"/>
      <c r="K779" s="31"/>
    </row>
    <row r="780" spans="2:11" x14ac:dyDescent="0.3">
      <c r="B780" s="5">
        <f t="shared" si="12"/>
        <v>768</v>
      </c>
      <c r="C780" s="140">
        <v>5.2699999999999997E-2</v>
      </c>
      <c r="D780" s="10">
        <v>2.2955175619600856E-3</v>
      </c>
      <c r="E780" s="137" t="str">
        <f ca="1"/>
        <v/>
      </c>
      <c r="F780" s="17">
        <v>4.3954910353087625E-3</v>
      </c>
      <c r="G780" s="11" t="str">
        <f ca="1"/>
        <v/>
      </c>
      <c r="I780" s="30"/>
      <c r="K780" s="31"/>
    </row>
    <row r="781" spans="2:11" x14ac:dyDescent="0.3">
      <c r="B781" s="5">
        <f t="shared" si="12"/>
        <v>769</v>
      </c>
      <c r="C781" s="140">
        <v>5.4800000000000001E-2</v>
      </c>
      <c r="D781" s="10">
        <v>4.7054569082355868E-3</v>
      </c>
      <c r="E781" s="137" t="str">
        <f ca="1"/>
        <v/>
      </c>
      <c r="F781" s="17">
        <v>9.1843547801486979E-3</v>
      </c>
      <c r="G781" s="11" t="str">
        <f ca="1"/>
        <v/>
      </c>
      <c r="I781" s="30"/>
      <c r="K781" s="31"/>
    </row>
    <row r="782" spans="2:11" x14ac:dyDescent="0.3">
      <c r="B782" s="5">
        <f t="shared" ref="B782:B845" si="13">B781+1</f>
        <v>770</v>
      </c>
      <c r="C782" s="140">
        <v>5.4199999999999998E-2</v>
      </c>
      <c r="D782" s="10">
        <v>-1.2947493597105734E-3</v>
      </c>
      <c r="E782" s="137" t="str">
        <f ca="1"/>
        <v/>
      </c>
      <c r="F782" s="17">
        <v>-2.6278616634125753E-3</v>
      </c>
      <c r="G782" s="11" t="str">
        <f ca="1"/>
        <v/>
      </c>
      <c r="I782" s="30"/>
      <c r="K782" s="31"/>
    </row>
    <row r="783" spans="2:11" x14ac:dyDescent="0.3">
      <c r="B783" s="5">
        <f t="shared" si="13"/>
        <v>771</v>
      </c>
      <c r="C783" s="140">
        <v>5.4800000000000001E-2</v>
      </c>
      <c r="D783" s="10">
        <v>1.3072091674434158E-3</v>
      </c>
      <c r="E783" s="137" t="str">
        <f ca="1"/>
        <v/>
      </c>
      <c r="F783" s="17">
        <v>2.6241013657567797E-3</v>
      </c>
      <c r="G783" s="11" t="str">
        <f ca="1"/>
        <v/>
      </c>
      <c r="I783" s="30"/>
      <c r="K783" s="31"/>
    </row>
    <row r="784" spans="2:11" x14ac:dyDescent="0.3">
      <c r="B784" s="5">
        <f t="shared" si="13"/>
        <v>772</v>
      </c>
      <c r="C784" s="140">
        <v>5.4699999999999999E-2</v>
      </c>
      <c r="D784" s="10">
        <v>-2.1553419842778641E-4</v>
      </c>
      <c r="E784" s="137" t="str">
        <f ca="1"/>
        <v/>
      </c>
      <c r="F784" s="17">
        <v>-4.3745459532750023E-4</v>
      </c>
      <c r="G784" s="11" t="str">
        <f ca="1"/>
        <v/>
      </c>
      <c r="I784" s="30"/>
      <c r="K784" s="31"/>
    </row>
    <row r="785" spans="2:11" x14ac:dyDescent="0.3">
      <c r="B785" s="5">
        <f t="shared" si="13"/>
        <v>773</v>
      </c>
      <c r="C785" s="140">
        <v>5.4699999999999999E-2</v>
      </c>
      <c r="D785" s="10">
        <v>0</v>
      </c>
      <c r="E785" s="137" t="str">
        <f ca="1"/>
        <v/>
      </c>
      <c r="F785" s="17">
        <v>0</v>
      </c>
      <c r="G785" s="11" t="str">
        <f ca="1"/>
        <v/>
      </c>
      <c r="I785" s="30"/>
      <c r="K785" s="31"/>
    </row>
    <row r="786" spans="2:11" x14ac:dyDescent="0.3">
      <c r="B786" s="5">
        <f t="shared" si="13"/>
        <v>774</v>
      </c>
      <c r="C786" s="140">
        <v>5.3899999999999997E-2</v>
      </c>
      <c r="D786" s="10">
        <v>-1.7307276873066984E-3</v>
      </c>
      <c r="E786" s="137" t="str">
        <f ca="1"/>
        <v/>
      </c>
      <c r="F786" s="17">
        <v>-3.5063260924324525E-3</v>
      </c>
      <c r="G786" s="11" t="str">
        <f ca="1"/>
        <v/>
      </c>
      <c r="I786" s="30"/>
      <c r="K786" s="31"/>
    </row>
    <row r="787" spans="2:11" x14ac:dyDescent="0.3">
      <c r="B787" s="5">
        <f t="shared" si="13"/>
        <v>775</v>
      </c>
      <c r="C787" s="140">
        <v>5.3899999999999997E-2</v>
      </c>
      <c r="D787" s="10">
        <v>0</v>
      </c>
      <c r="E787" s="137" t="str">
        <f ca="1"/>
        <v/>
      </c>
      <c r="F787" s="17">
        <v>0</v>
      </c>
      <c r="G787" s="11" t="str">
        <f ca="1"/>
        <v/>
      </c>
      <c r="I787" s="30"/>
      <c r="K787" s="31"/>
    </row>
    <row r="788" spans="2:11" x14ac:dyDescent="0.3">
      <c r="B788" s="5">
        <f t="shared" si="13"/>
        <v>776</v>
      </c>
      <c r="C788" s="140">
        <v>5.4000000000000006E-2</v>
      </c>
      <c r="D788" s="10">
        <v>2.1949954143150752E-4</v>
      </c>
      <c r="E788" s="137" t="str">
        <f ca="1"/>
        <v/>
      </c>
      <c r="F788" s="17">
        <v>4.3818612159846298E-4</v>
      </c>
      <c r="G788" s="11" t="str">
        <f ca="1"/>
        <v/>
      </c>
      <c r="I788" s="30"/>
      <c r="K788" s="31"/>
    </row>
    <row r="789" spans="2:11" x14ac:dyDescent="0.3">
      <c r="B789" s="5">
        <f t="shared" si="13"/>
        <v>777</v>
      </c>
      <c r="C789" s="140">
        <v>5.3899999999999997E-2</v>
      </c>
      <c r="D789" s="10">
        <v>-2.1914538077704446E-4</v>
      </c>
      <c r="E789" s="137" t="str">
        <f ca="1"/>
        <v/>
      </c>
      <c r="F789" s="17">
        <v>-4.3829076155409835E-4</v>
      </c>
      <c r="G789" s="11" t="str">
        <f ca="1"/>
        <v/>
      </c>
      <c r="I789" s="30"/>
      <c r="K789" s="31"/>
    </row>
    <row r="790" spans="2:11" x14ac:dyDescent="0.3">
      <c r="B790" s="5">
        <f t="shared" si="13"/>
        <v>778</v>
      </c>
      <c r="C790" s="140">
        <v>5.4900000000000004E-2</v>
      </c>
      <c r="D790" s="10">
        <v>2.1902855538588027E-3</v>
      </c>
      <c r="E790" s="137" t="str">
        <f ca="1"/>
        <v/>
      </c>
      <c r="F790" s="17">
        <v>4.3724589389996195E-3</v>
      </c>
      <c r="G790" s="11" t="str">
        <f ca="1"/>
        <v/>
      </c>
      <c r="I790" s="30"/>
      <c r="K790" s="31"/>
    </row>
    <row r="791" spans="2:11" x14ac:dyDescent="0.3">
      <c r="B791" s="5">
        <f t="shared" si="13"/>
        <v>779</v>
      </c>
      <c r="C791" s="140">
        <v>5.4900000000000004E-2</v>
      </c>
      <c r="D791" s="10">
        <v>0</v>
      </c>
      <c r="E791" s="137" t="str">
        <f ca="1"/>
        <v/>
      </c>
      <c r="F791" s="17">
        <v>0</v>
      </c>
      <c r="G791" s="11" t="str">
        <f ca="1"/>
        <v/>
      </c>
      <c r="I791" s="30"/>
      <c r="K791" s="31"/>
    </row>
    <row r="792" spans="2:11" x14ac:dyDescent="0.3">
      <c r="B792" s="5">
        <f t="shared" si="13"/>
        <v>780</v>
      </c>
      <c r="C792" s="140">
        <v>5.5099999999999996E-2</v>
      </c>
      <c r="D792" s="10">
        <v>4.2987278195699301E-4</v>
      </c>
      <c r="E792" s="137" t="str">
        <f ca="1"/>
        <v/>
      </c>
      <c r="F792" s="17">
        <v>8.7407465664588466E-4</v>
      </c>
      <c r="G792" s="11" t="str">
        <f ca="1"/>
        <v/>
      </c>
      <c r="I792" s="30"/>
      <c r="K792" s="31"/>
    </row>
    <row r="793" spans="2:11" x14ac:dyDescent="0.3">
      <c r="B793" s="5">
        <f t="shared" si="13"/>
        <v>781</v>
      </c>
      <c r="C793" s="140">
        <v>5.5E-2</v>
      </c>
      <c r="D793" s="10">
        <v>-2.1420731473108359E-4</v>
      </c>
      <c r="E793" s="137" t="str">
        <f ca="1"/>
        <v/>
      </c>
      <c r="F793" s="17">
        <v>-4.3714159413640316E-4</v>
      </c>
      <c r="G793" s="11" t="str">
        <f ca="1"/>
        <v/>
      </c>
      <c r="I793" s="30"/>
      <c r="K793" s="31"/>
    </row>
    <row r="794" spans="2:11" x14ac:dyDescent="0.3">
      <c r="B794" s="5">
        <f t="shared" si="13"/>
        <v>782</v>
      </c>
      <c r="C794" s="140">
        <v>5.4100000000000002E-2</v>
      </c>
      <c r="D794" s="10">
        <v>-1.9355237876295943E-3</v>
      </c>
      <c r="E794" s="137" t="str">
        <f ca="1"/>
        <v/>
      </c>
      <c r="F794" s="17">
        <v>-3.942733641467684E-3</v>
      </c>
      <c r="G794" s="11" t="str">
        <f ca="1"/>
        <v/>
      </c>
      <c r="I794" s="30"/>
      <c r="K794" s="31"/>
    </row>
    <row r="795" spans="2:11" x14ac:dyDescent="0.3">
      <c r="B795" s="5">
        <f t="shared" si="13"/>
        <v>783</v>
      </c>
      <c r="C795" s="140">
        <v>5.3499999999999999E-2</v>
      </c>
      <c r="D795" s="10">
        <v>-1.3136962163906348E-3</v>
      </c>
      <c r="E795" s="137" t="str">
        <f ca="1"/>
        <v/>
      </c>
      <c r="F795" s="17">
        <v>-2.6322579743234646E-3</v>
      </c>
      <c r="G795" s="11" t="str">
        <f ca="1"/>
        <v/>
      </c>
      <c r="I795" s="30"/>
      <c r="K795" s="31"/>
    </row>
    <row r="796" spans="2:11" x14ac:dyDescent="0.3">
      <c r="B796" s="5">
        <f t="shared" si="13"/>
        <v>784</v>
      </c>
      <c r="C796" s="140">
        <v>5.3200000000000004E-2</v>
      </c>
      <c r="D796" s="10">
        <v>-6.6469083944969791E-4</v>
      </c>
      <c r="E796" s="137" t="str">
        <f ca="1"/>
        <v/>
      </c>
      <c r="F796" s="17">
        <v>-1.3170725892799439E-3</v>
      </c>
      <c r="G796" s="11" t="str">
        <f ca="1"/>
        <v/>
      </c>
      <c r="I796" s="30"/>
      <c r="K796" s="31"/>
    </row>
    <row r="797" spans="2:11" x14ac:dyDescent="0.3">
      <c r="B797" s="5">
        <f t="shared" si="13"/>
        <v>785</v>
      </c>
      <c r="C797" s="140">
        <v>5.2600000000000001E-2</v>
      </c>
      <c r="D797" s="10">
        <v>-1.3387965863658306E-3</v>
      </c>
      <c r="E797" s="137" t="str">
        <f ca="1"/>
        <v/>
      </c>
      <c r="F797" s="17">
        <v>-2.6379251257282244E-3</v>
      </c>
      <c r="G797" s="11" t="str">
        <f ca="1"/>
        <v/>
      </c>
      <c r="I797" s="30"/>
      <c r="K797" s="31"/>
    </row>
    <row r="798" spans="2:11" x14ac:dyDescent="0.3">
      <c r="B798" s="5">
        <f t="shared" si="13"/>
        <v>786</v>
      </c>
      <c r="C798" s="140">
        <v>5.2600000000000001E-2</v>
      </c>
      <c r="D798" s="10">
        <v>0</v>
      </c>
      <c r="E798" s="137" t="str">
        <f ca="1"/>
        <v/>
      </c>
      <c r="F798" s="17">
        <v>0</v>
      </c>
      <c r="G798" s="11" t="str">
        <f ca="1"/>
        <v/>
      </c>
      <c r="I798" s="30"/>
      <c r="K798" s="31"/>
    </row>
    <row r="799" spans="2:11" x14ac:dyDescent="0.3">
      <c r="B799" s="5">
        <f t="shared" si="13"/>
        <v>787</v>
      </c>
      <c r="C799" s="140">
        <v>5.2999999999999999E-2</v>
      </c>
      <c r="D799" s="10">
        <v>9.0184939388073286E-4</v>
      </c>
      <c r="E799" s="137" t="str">
        <f ca="1"/>
        <v/>
      </c>
      <c r="F799" s="17">
        <v>1.7569362265973051E-3</v>
      </c>
      <c r="G799" s="11" t="str">
        <f ca="1"/>
        <v/>
      </c>
      <c r="I799" s="30"/>
      <c r="K799" s="31"/>
    </row>
    <row r="800" spans="2:11" x14ac:dyDescent="0.3">
      <c r="B800" s="5">
        <f t="shared" si="13"/>
        <v>788</v>
      </c>
      <c r="C800" s="140">
        <v>5.33E-2</v>
      </c>
      <c r="D800" s="10">
        <v>6.7080122121769439E-4</v>
      </c>
      <c r="E800" s="137" t="str">
        <f ca="1"/>
        <v/>
      </c>
      <c r="F800" s="17">
        <v>1.316757952760641E-3</v>
      </c>
      <c r="G800" s="11" t="str">
        <f ca="1"/>
        <v/>
      </c>
      <c r="I800" s="30"/>
      <c r="K800" s="31"/>
    </row>
    <row r="801" spans="2:11" x14ac:dyDescent="0.3">
      <c r="B801" s="5">
        <f t="shared" si="13"/>
        <v>789</v>
      </c>
      <c r="C801" s="140">
        <v>5.2900000000000003E-2</v>
      </c>
      <c r="D801" s="10">
        <v>-8.9021793827789701E-4</v>
      </c>
      <c r="E801" s="137" t="str">
        <f ca="1"/>
        <v/>
      </c>
      <c r="F801" s="17">
        <v>-1.7573561522300622E-3</v>
      </c>
      <c r="G801" s="11" t="str">
        <f ca="1"/>
        <v/>
      </c>
      <c r="I801" s="30"/>
      <c r="K801" s="31"/>
    </row>
    <row r="802" spans="2:11" x14ac:dyDescent="0.3">
      <c r="B802" s="5">
        <f t="shared" si="13"/>
        <v>790</v>
      </c>
      <c r="C802" s="140">
        <v>5.2400000000000002E-2</v>
      </c>
      <c r="D802" s="10">
        <v>-1.1225274462646356E-3</v>
      </c>
      <c r="E802" s="137" t="str">
        <f ca="1"/>
        <v/>
      </c>
      <c r="F802" s="17">
        <v>-2.1993222928666446E-3</v>
      </c>
      <c r="G802" s="11" t="str">
        <f ca="1"/>
        <v/>
      </c>
      <c r="I802" s="30"/>
      <c r="K802" s="31"/>
    </row>
    <row r="803" spans="2:11" x14ac:dyDescent="0.3">
      <c r="B803" s="5">
        <f t="shared" si="13"/>
        <v>791</v>
      </c>
      <c r="C803" s="140">
        <v>5.2600000000000001E-2</v>
      </c>
      <c r="D803" s="10">
        <v>4.5307874296857988E-4</v>
      </c>
      <c r="E803" s="137" t="str">
        <f ca="1"/>
        <v/>
      </c>
      <c r="F803" s="17">
        <v>8.7930837524273129E-4</v>
      </c>
      <c r="G803" s="11" t="str">
        <f ca="1"/>
        <v/>
      </c>
      <c r="I803" s="30"/>
      <c r="K803" s="31"/>
    </row>
    <row r="804" spans="2:11" x14ac:dyDescent="0.3">
      <c r="B804" s="5">
        <f t="shared" si="13"/>
        <v>792</v>
      </c>
      <c r="C804" s="140">
        <v>5.2199999999999996E-2</v>
      </c>
      <c r="D804" s="10">
        <v>-9.0357577180381335E-4</v>
      </c>
      <c r="E804" s="137" t="str">
        <f ca="1"/>
        <v/>
      </c>
      <c r="F804" s="17">
        <v>-1.7602994665511375E-3</v>
      </c>
      <c r="G804" s="11" t="str">
        <f ca="1"/>
        <v/>
      </c>
      <c r="I804" s="30"/>
      <c r="K804" s="31"/>
    </row>
    <row r="805" spans="2:11" x14ac:dyDescent="0.3">
      <c r="B805" s="5">
        <f t="shared" si="13"/>
        <v>793</v>
      </c>
      <c r="C805" s="140">
        <v>5.2300000000000006E-2</v>
      </c>
      <c r="D805" s="10">
        <v>2.2757050627252021E-4</v>
      </c>
      <c r="E805" s="137" t="str">
        <f ca="1"/>
        <v/>
      </c>
      <c r="F805" s="17">
        <v>4.399696454601941E-4</v>
      </c>
      <c r="G805" s="11" t="str">
        <f ca="1"/>
        <v/>
      </c>
      <c r="I805" s="30"/>
      <c r="K805" s="31"/>
    </row>
    <row r="806" spans="2:11" x14ac:dyDescent="0.3">
      <c r="B806" s="5">
        <f t="shared" si="13"/>
        <v>794</v>
      </c>
      <c r="C806" s="140">
        <v>5.2400000000000002E-2</v>
      </c>
      <c r="D806" s="10">
        <v>2.2708107803976605E-4</v>
      </c>
      <c r="E806" s="137" t="str">
        <f ca="1"/>
        <v/>
      </c>
      <c r="F806" s="17">
        <v>4.3986445857331055E-4</v>
      </c>
      <c r="G806" s="11" t="str">
        <f ca="1"/>
        <v/>
      </c>
      <c r="I806" s="30"/>
      <c r="K806" s="31"/>
    </row>
    <row r="807" spans="2:11" x14ac:dyDescent="0.3">
      <c r="B807" s="5">
        <f t="shared" si="13"/>
        <v>795</v>
      </c>
      <c r="C807" s="140">
        <v>5.2300000000000006E-2</v>
      </c>
      <c r="D807" s="10">
        <v>-2.267019165538917E-4</v>
      </c>
      <c r="E807" s="137" t="str">
        <f ca="1"/>
        <v/>
      </c>
      <c r="F807" s="17">
        <v>-4.3996964546013306E-4</v>
      </c>
      <c r="G807" s="11" t="str">
        <f ca="1"/>
        <v/>
      </c>
      <c r="I807" s="30"/>
      <c r="K807" s="31"/>
    </row>
    <row r="808" spans="2:11" x14ac:dyDescent="0.3">
      <c r="B808" s="5">
        <f t="shared" si="13"/>
        <v>796</v>
      </c>
      <c r="C808" s="140">
        <v>5.2000000000000005E-2</v>
      </c>
      <c r="D808" s="10">
        <v>-6.818951886274205E-4</v>
      </c>
      <c r="E808" s="137" t="str">
        <f ca="1"/>
        <v/>
      </c>
      <c r="F808" s="17">
        <v>-1.3208562357486635E-3</v>
      </c>
      <c r="G808" s="11" t="str">
        <f ca="1"/>
        <v/>
      </c>
      <c r="I808" s="30"/>
      <c r="K808" s="31"/>
    </row>
    <row r="809" spans="2:11" x14ac:dyDescent="0.3">
      <c r="B809" s="5">
        <f t="shared" si="13"/>
        <v>797</v>
      </c>
      <c r="C809" s="140">
        <v>5.1799999999999999E-2</v>
      </c>
      <c r="D809" s="10">
        <v>-4.5743825199139922E-4</v>
      </c>
      <c r="E809" s="137" t="str">
        <f ca="1"/>
        <v/>
      </c>
      <c r="F809" s="17">
        <v>-8.8099218902047542E-4</v>
      </c>
      <c r="G809" s="11" t="str">
        <f ca="1"/>
        <v/>
      </c>
      <c r="I809" s="30"/>
      <c r="K809" s="31"/>
    </row>
    <row r="810" spans="2:11" x14ac:dyDescent="0.3">
      <c r="B810" s="5">
        <f t="shared" si="13"/>
        <v>798</v>
      </c>
      <c r="C810" s="140">
        <v>5.1200000000000002E-2</v>
      </c>
      <c r="D810" s="10">
        <v>-1.379592522911728E-3</v>
      </c>
      <c r="E810" s="137" t="str">
        <f ca="1"/>
        <v/>
      </c>
      <c r="F810" s="17">
        <v>-2.6467738032158227E-3</v>
      </c>
      <c r="G810" s="11" t="str">
        <f ca="1"/>
        <v/>
      </c>
      <c r="I810" s="30"/>
      <c r="K810" s="31"/>
    </row>
    <row r="811" spans="2:11" x14ac:dyDescent="0.3">
      <c r="B811" s="5">
        <f t="shared" si="13"/>
        <v>799</v>
      </c>
      <c r="C811" s="140">
        <v>5.1299999999999998E-2</v>
      </c>
      <c r="D811" s="10">
        <v>2.3257093486896344E-4</v>
      </c>
      <c r="E811" s="137" t="str">
        <f ca="1"/>
        <v/>
      </c>
      <c r="F811" s="17">
        <v>4.4102340241816446E-4</v>
      </c>
      <c r="G811" s="11" t="str">
        <f ca="1"/>
        <v/>
      </c>
      <c r="I811" s="30"/>
      <c r="K811" s="31"/>
    </row>
    <row r="812" spans="2:11" x14ac:dyDescent="0.3">
      <c r="B812" s="5">
        <f t="shared" si="13"/>
        <v>800</v>
      </c>
      <c r="C812" s="140">
        <v>5.2199999999999996E-2</v>
      </c>
      <c r="D812" s="10">
        <v>2.0845651577579092E-3</v>
      </c>
      <c r="E812" s="137" t="str">
        <f ca="1"/>
        <v/>
      </c>
      <c r="F812" s="17">
        <v>3.9606737997400056E-3</v>
      </c>
      <c r="G812" s="11" t="str">
        <f ca="1"/>
        <v/>
      </c>
      <c r="I812" s="30"/>
      <c r="K812" s="31"/>
    </row>
    <row r="813" spans="2:11" x14ac:dyDescent="0.3">
      <c r="B813" s="5">
        <f t="shared" si="13"/>
        <v>801</v>
      </c>
      <c r="C813" s="140">
        <v>5.2300000000000006E-2</v>
      </c>
      <c r="D813" s="10">
        <v>2.2757050627252021E-4</v>
      </c>
      <c r="E813" s="137" t="str">
        <f ca="1"/>
        <v/>
      </c>
      <c r="F813" s="17">
        <v>4.399696454601941E-4</v>
      </c>
      <c r="G813" s="11" t="str">
        <f ca="1"/>
        <v/>
      </c>
      <c r="I813" s="30"/>
      <c r="K813" s="31"/>
    </row>
    <row r="814" spans="2:11" x14ac:dyDescent="0.3">
      <c r="B814" s="5">
        <f t="shared" si="13"/>
        <v>802</v>
      </c>
      <c r="C814" s="140">
        <v>5.33E-2</v>
      </c>
      <c r="D814" s="10">
        <v>2.2659314674656978E-3</v>
      </c>
      <c r="E814" s="137" t="str">
        <f ca="1"/>
        <v/>
      </c>
      <c r="F814" s="17">
        <v>4.3891931758687523E-3</v>
      </c>
      <c r="G814" s="11" t="str">
        <f ca="1"/>
        <v/>
      </c>
      <c r="I814" s="30"/>
      <c r="K814" s="31"/>
    </row>
    <row r="815" spans="2:11" x14ac:dyDescent="0.3">
      <c r="B815" s="5">
        <f t="shared" si="13"/>
        <v>803</v>
      </c>
      <c r="C815" s="140">
        <v>5.3899999999999997E-2</v>
      </c>
      <c r="D815" s="10">
        <v>1.332140776205557E-3</v>
      </c>
      <c r="E815" s="137" t="str">
        <f ca="1"/>
        <v/>
      </c>
      <c r="F815" s="17">
        <v>2.6297445693243163E-3</v>
      </c>
      <c r="G815" s="11" t="str">
        <f ca="1"/>
        <v/>
      </c>
      <c r="I815" s="30"/>
      <c r="K815" s="31"/>
    </row>
    <row r="816" spans="2:11" x14ac:dyDescent="0.3">
      <c r="B816" s="5">
        <f t="shared" si="13"/>
        <v>804</v>
      </c>
      <c r="C816" s="140">
        <v>5.33E-2</v>
      </c>
      <c r="D816" s="10">
        <v>-1.319200917422524E-3</v>
      </c>
      <c r="E816" s="137" t="str">
        <f ca="1"/>
        <v/>
      </c>
      <c r="F816" s="17">
        <v>-2.6335159055212512E-3</v>
      </c>
      <c r="G816" s="11" t="str">
        <f ca="1"/>
        <v/>
      </c>
      <c r="I816" s="30"/>
      <c r="K816" s="31"/>
    </row>
    <row r="817" spans="2:11" x14ac:dyDescent="0.3">
      <c r="B817" s="5">
        <f t="shared" si="13"/>
        <v>805</v>
      </c>
      <c r="C817" s="140">
        <v>5.3800000000000001E-2</v>
      </c>
      <c r="D817" s="10">
        <v>1.1103824353799177E-3</v>
      </c>
      <c r="E817" s="137" t="str">
        <f ca="1"/>
        <v/>
      </c>
      <c r="F817" s="17">
        <v>2.191977177990718E-3</v>
      </c>
      <c r="G817" s="11" t="str">
        <f ca="1"/>
        <v/>
      </c>
      <c r="I817" s="30"/>
      <c r="K817" s="31"/>
    </row>
    <row r="818" spans="2:11" x14ac:dyDescent="0.3">
      <c r="B818" s="5">
        <f t="shared" si="13"/>
        <v>806</v>
      </c>
      <c r="C818" s="140">
        <v>5.4100000000000002E-2</v>
      </c>
      <c r="D818" s="10">
        <v>6.5956510730873056E-4</v>
      </c>
      <c r="E818" s="137" t="str">
        <f ca="1"/>
        <v/>
      </c>
      <c r="F818" s="17">
        <v>1.3142445471559048E-3</v>
      </c>
      <c r="G818" s="11" t="str">
        <f ca="1"/>
        <v/>
      </c>
      <c r="I818" s="30"/>
      <c r="K818" s="31"/>
    </row>
    <row r="819" spans="2:11" x14ac:dyDescent="0.3">
      <c r="B819" s="5">
        <f t="shared" si="13"/>
        <v>807</v>
      </c>
      <c r="C819" s="140">
        <v>5.3699999999999998E-2</v>
      </c>
      <c r="D819" s="10">
        <v>-8.7537921486647403E-4</v>
      </c>
      <c r="E819" s="137" t="str">
        <f ca="1"/>
        <v/>
      </c>
      <c r="F819" s="17">
        <v>-1.7540005749731918E-3</v>
      </c>
      <c r="G819" s="11" t="str">
        <f ca="1"/>
        <v/>
      </c>
      <c r="I819" s="30"/>
      <c r="K819" s="31"/>
    </row>
    <row r="820" spans="2:11" x14ac:dyDescent="0.3">
      <c r="B820" s="5">
        <f t="shared" si="13"/>
        <v>808</v>
      </c>
      <c r="C820" s="140">
        <v>5.3399999999999996E-2</v>
      </c>
      <c r="D820" s="10">
        <v>-6.6189892562037956E-4</v>
      </c>
      <c r="E820" s="137" t="str">
        <f ca="1"/>
        <v/>
      </c>
      <c r="F820" s="17">
        <v>-1.3164434187338614E-3</v>
      </c>
      <c r="G820" s="11" t="str">
        <f ca="1"/>
        <v/>
      </c>
      <c r="I820" s="30"/>
      <c r="K820" s="31"/>
    </row>
    <row r="821" spans="2:11" x14ac:dyDescent="0.3">
      <c r="B821" s="5">
        <f t="shared" si="13"/>
        <v>809</v>
      </c>
      <c r="C821" s="140">
        <v>5.2699999999999997E-2</v>
      </c>
      <c r="D821" s="10">
        <v>-1.5557075012609691E-3</v>
      </c>
      <c r="E821" s="137" t="str">
        <f ca="1"/>
        <v/>
      </c>
      <c r="F821" s="17">
        <v>-3.0768437247161275E-3</v>
      </c>
      <c r="G821" s="11" t="str">
        <f ca="1"/>
        <v/>
      </c>
      <c r="I821" s="30"/>
      <c r="K821" s="31"/>
    </row>
    <row r="822" spans="2:11" x14ac:dyDescent="0.3">
      <c r="B822" s="5">
        <f t="shared" si="13"/>
        <v>810</v>
      </c>
      <c r="C822" s="140">
        <v>5.28E-2</v>
      </c>
      <c r="D822" s="10">
        <v>2.2514211478886717E-4</v>
      </c>
      <c r="E822" s="137" t="str">
        <f ca="1"/>
        <v/>
      </c>
      <c r="F822" s="17">
        <v>4.3944405368049342E-4</v>
      </c>
      <c r="G822" s="11" t="str">
        <f ca="1"/>
        <v/>
      </c>
      <c r="I822" s="30"/>
      <c r="K822" s="31"/>
    </row>
    <row r="823" spans="2:11" x14ac:dyDescent="0.3">
      <c r="B823" s="5">
        <f t="shared" si="13"/>
        <v>811</v>
      </c>
      <c r="C823" s="140">
        <v>5.2300000000000006E-2</v>
      </c>
      <c r="D823" s="10">
        <v>-1.1249223889605927E-3</v>
      </c>
      <c r="E823" s="137" t="str">
        <f ca="1"/>
        <v/>
      </c>
      <c r="F823" s="17">
        <v>-2.1998482273007263E-3</v>
      </c>
      <c r="G823" s="11" t="str">
        <f ca="1"/>
        <v/>
      </c>
      <c r="I823" s="30"/>
      <c r="K823" s="31"/>
    </row>
    <row r="824" spans="2:11" x14ac:dyDescent="0.3">
      <c r="B824" s="5">
        <f t="shared" si="13"/>
        <v>812</v>
      </c>
      <c r="C824" s="140">
        <v>5.2300000000000006E-2</v>
      </c>
      <c r="D824" s="10">
        <v>0</v>
      </c>
      <c r="E824" s="137" t="str">
        <f ca="1"/>
        <v/>
      </c>
      <c r="F824" s="17">
        <v>0</v>
      </c>
      <c r="G824" s="11" t="str">
        <f ca="1"/>
        <v/>
      </c>
      <c r="I824" s="30"/>
      <c r="K824" s="31"/>
    </row>
    <row r="825" spans="2:11" x14ac:dyDescent="0.3">
      <c r="B825" s="5">
        <f t="shared" si="13"/>
        <v>813</v>
      </c>
      <c r="C825" s="140">
        <v>5.1799999999999999E-2</v>
      </c>
      <c r="D825" s="10">
        <v>-1.1370358080092016E-3</v>
      </c>
      <c r="E825" s="137" t="str">
        <f ca="1"/>
        <v/>
      </c>
      <c r="F825" s="17">
        <v>-2.2024804725511576E-3</v>
      </c>
      <c r="G825" s="11" t="str">
        <f ca="1"/>
        <v/>
      </c>
      <c r="I825" s="30"/>
      <c r="K825" s="31"/>
    </row>
    <row r="826" spans="2:11" x14ac:dyDescent="0.3">
      <c r="B826" s="5">
        <f t="shared" si="13"/>
        <v>814</v>
      </c>
      <c r="C826" s="140">
        <v>5.1799999999999999E-2</v>
      </c>
      <c r="D826" s="10">
        <v>0</v>
      </c>
      <c r="E826" s="137" t="str">
        <f ca="1"/>
        <v/>
      </c>
      <c r="F826" s="17">
        <v>0</v>
      </c>
      <c r="G826" s="11" t="str">
        <f ca="1"/>
        <v/>
      </c>
      <c r="I826" s="30"/>
      <c r="K826" s="31"/>
    </row>
    <row r="827" spans="2:11" x14ac:dyDescent="0.3">
      <c r="B827" s="5">
        <f t="shared" si="13"/>
        <v>815</v>
      </c>
      <c r="C827" s="140">
        <v>5.0900000000000001E-2</v>
      </c>
      <c r="D827" s="10">
        <v>-2.0708754048343273E-3</v>
      </c>
      <c r="E827" s="137" t="str">
        <f ca="1"/>
        <v/>
      </c>
      <c r="F827" s="17">
        <v>-3.9730128137191898E-3</v>
      </c>
      <c r="G827" s="11" t="str">
        <f ca="1"/>
        <v/>
      </c>
      <c r="I827" s="30"/>
      <c r="K827" s="31"/>
    </row>
    <row r="828" spans="2:11" x14ac:dyDescent="0.3">
      <c r="B828" s="5">
        <f t="shared" si="13"/>
        <v>816</v>
      </c>
      <c r="C828" s="140">
        <v>5.0999999999999997E-2</v>
      </c>
      <c r="D828" s="10">
        <v>2.3410973284990717E-4</v>
      </c>
      <c r="E828" s="137" t="str">
        <f ca="1"/>
        <v/>
      </c>
      <c r="F828" s="17">
        <v>4.4134020007629383E-4</v>
      </c>
      <c r="G828" s="11" t="str">
        <f ca="1"/>
        <v/>
      </c>
      <c r="I828" s="30"/>
      <c r="K828" s="31"/>
    </row>
    <row r="829" spans="2:11" x14ac:dyDescent="0.3">
      <c r="B829" s="5">
        <f t="shared" si="13"/>
        <v>817</v>
      </c>
      <c r="C829" s="140">
        <v>5.1100000000000007E-2</v>
      </c>
      <c r="D829" s="10">
        <v>2.3359477045649114E-4</v>
      </c>
      <c r="E829" s="137" t="str">
        <f ca="1"/>
        <v/>
      </c>
      <c r="F829" s="17">
        <v>4.4123456641781135E-4</v>
      </c>
      <c r="G829" s="11" t="str">
        <f ca="1"/>
        <v/>
      </c>
      <c r="I829" s="30"/>
      <c r="K829" s="31"/>
    </row>
    <row r="830" spans="2:11" x14ac:dyDescent="0.3">
      <c r="B830" s="5">
        <f t="shared" si="13"/>
        <v>818</v>
      </c>
      <c r="C830" s="140">
        <v>5.1100000000000007E-2</v>
      </c>
      <c r="D830" s="10">
        <v>0</v>
      </c>
      <c r="E830" s="137" t="str">
        <f ca="1"/>
        <v/>
      </c>
      <c r="F830" s="17">
        <v>0</v>
      </c>
      <c r="G830" s="11" t="str">
        <f ca="1"/>
        <v/>
      </c>
      <c r="I830" s="30"/>
      <c r="K830" s="31"/>
    </row>
    <row r="831" spans="2:11" x14ac:dyDescent="0.3">
      <c r="B831" s="5">
        <f t="shared" si="13"/>
        <v>819</v>
      </c>
      <c r="C831" s="140">
        <v>5.0900000000000001E-2</v>
      </c>
      <c r="D831" s="10">
        <v>-4.6649856912555515E-4</v>
      </c>
      <c r="E831" s="137" t="str">
        <f ca="1"/>
        <v/>
      </c>
      <c r="F831" s="17">
        <v>-8.8289173638206938E-4</v>
      </c>
      <c r="G831" s="11" t="str">
        <f ca="1"/>
        <v/>
      </c>
      <c r="I831" s="30"/>
      <c r="K831" s="31"/>
    </row>
    <row r="832" spans="2:11" x14ac:dyDescent="0.3">
      <c r="B832" s="5">
        <f t="shared" si="13"/>
        <v>820</v>
      </c>
      <c r="C832" s="140">
        <v>5.16E-2</v>
      </c>
      <c r="D832" s="10">
        <v>1.6364166374175984E-3</v>
      </c>
      <c r="E832" s="137" t="str">
        <f ca="1"/>
        <v/>
      </c>
      <c r="F832" s="17">
        <v>3.0849484016501976E-3</v>
      </c>
      <c r="G832" s="11" t="str">
        <f ca="1"/>
        <v/>
      </c>
      <c r="I832" s="30"/>
      <c r="K832" s="31"/>
    </row>
    <row r="833" spans="2:11" x14ac:dyDescent="0.3">
      <c r="B833" s="5">
        <f t="shared" si="13"/>
        <v>821</v>
      </c>
      <c r="C833" s="140">
        <v>5.1500000000000004E-2</v>
      </c>
      <c r="D833" s="10">
        <v>-2.3065763865190084E-4</v>
      </c>
      <c r="E833" s="137" t="str">
        <f ca="1"/>
        <v/>
      </c>
      <c r="F833" s="17">
        <v>-4.4081237609030582E-4</v>
      </c>
      <c r="G833" s="11" t="str">
        <f ca="1"/>
        <v/>
      </c>
      <c r="I833" s="30"/>
      <c r="K833" s="31"/>
    </row>
    <row r="834" spans="2:11" x14ac:dyDescent="0.3">
      <c r="B834" s="5">
        <f t="shared" si="13"/>
        <v>822</v>
      </c>
      <c r="C834" s="140">
        <v>5.0999999999999997E-2</v>
      </c>
      <c r="D834" s="10">
        <v>-1.1569112040835485E-3</v>
      </c>
      <c r="E834" s="137" t="str">
        <f ca="1"/>
        <v/>
      </c>
      <c r="F834" s="17">
        <v>-2.2067010003815916E-3</v>
      </c>
      <c r="G834" s="11" t="str">
        <f ca="1"/>
        <v/>
      </c>
      <c r="I834" s="30"/>
      <c r="K834" s="31"/>
    </row>
    <row r="835" spans="2:11" x14ac:dyDescent="0.3">
      <c r="B835" s="5">
        <f t="shared" si="13"/>
        <v>823</v>
      </c>
      <c r="C835" s="140">
        <v>5.0999999999999997E-2</v>
      </c>
      <c r="D835" s="10">
        <v>0</v>
      </c>
      <c r="E835" s="137" t="str">
        <f ca="1"/>
        <v/>
      </c>
      <c r="F835" s="17">
        <v>0</v>
      </c>
      <c r="G835" s="11" t="str">
        <f ca="1"/>
        <v/>
      </c>
      <c r="I835" s="30"/>
      <c r="K835" s="31"/>
    </row>
    <row r="836" spans="2:11" x14ac:dyDescent="0.3">
      <c r="B836" s="5">
        <f t="shared" si="13"/>
        <v>824</v>
      </c>
      <c r="C836" s="140">
        <v>5.04E-2</v>
      </c>
      <c r="D836" s="10">
        <v>-1.4039197180528557E-3</v>
      </c>
      <c r="E836" s="137" t="str">
        <f ca="1"/>
        <v/>
      </c>
      <c r="F836" s="17">
        <v>-2.6518483563220539E-3</v>
      </c>
      <c r="G836" s="11" t="str">
        <f ca="1"/>
        <v/>
      </c>
      <c r="I836" s="30"/>
      <c r="K836" s="31"/>
    </row>
    <row r="837" spans="2:11" x14ac:dyDescent="0.3">
      <c r="B837" s="5">
        <f t="shared" si="13"/>
        <v>825</v>
      </c>
      <c r="C837" s="140">
        <v>5.0700000000000002E-2</v>
      </c>
      <c r="D837" s="10">
        <v>7.0980638759994444E-4</v>
      </c>
      <c r="E837" s="137" t="str">
        <f ca="1"/>
        <v/>
      </c>
      <c r="F837" s="17">
        <v>1.3249719235199082E-3</v>
      </c>
      <c r="G837" s="11" t="str">
        <f ca="1"/>
        <v/>
      </c>
      <c r="I837" s="30"/>
      <c r="K837" s="31"/>
    </row>
    <row r="838" spans="2:11" x14ac:dyDescent="0.3">
      <c r="B838" s="5">
        <f t="shared" si="13"/>
        <v>826</v>
      </c>
      <c r="C838" s="140">
        <v>5.1200000000000002E-2</v>
      </c>
      <c r="D838" s="10">
        <v>1.1746037588236033E-3</v>
      </c>
      <c r="E838" s="137" t="str">
        <f ca="1"/>
        <v/>
      </c>
      <c r="F838" s="17">
        <v>2.205644836013201E-3</v>
      </c>
      <c r="G838" s="11" t="str">
        <f ca="1"/>
        <v/>
      </c>
      <c r="I838" s="30"/>
      <c r="K838" s="31"/>
    </row>
    <row r="839" spans="2:11" x14ac:dyDescent="0.3">
      <c r="B839" s="5">
        <f t="shared" si="13"/>
        <v>827</v>
      </c>
      <c r="C839" s="140">
        <v>5.16E-2</v>
      </c>
      <c r="D839" s="10">
        <v>9.2961614781869909E-4</v>
      </c>
      <c r="E839" s="137" t="str">
        <f ca="1"/>
        <v/>
      </c>
      <c r="F839" s="17">
        <v>1.7628276580858185E-3</v>
      </c>
      <c r="G839" s="11" t="str">
        <f ca="1"/>
        <v/>
      </c>
      <c r="I839" s="30"/>
      <c r="K839" s="31"/>
    </row>
    <row r="840" spans="2:11" x14ac:dyDescent="0.3">
      <c r="B840" s="5">
        <f t="shared" si="13"/>
        <v>828</v>
      </c>
      <c r="C840" s="140">
        <v>5.1799999999999999E-2</v>
      </c>
      <c r="D840" s="10">
        <v>4.6098428495256198E-4</v>
      </c>
      <c r="E840" s="137" t="str">
        <f ca="1"/>
        <v/>
      </c>
      <c r="F840" s="17">
        <v>8.8099218902044484E-4</v>
      </c>
      <c r="G840" s="11" t="str">
        <f ca="1"/>
        <v/>
      </c>
      <c r="I840" s="30"/>
      <c r="K840" s="31"/>
    </row>
    <row r="841" spans="2:11" x14ac:dyDescent="0.3">
      <c r="B841" s="5">
        <f t="shared" si="13"/>
        <v>829</v>
      </c>
      <c r="C841" s="140">
        <v>5.1699999999999996E-2</v>
      </c>
      <c r="D841" s="10">
        <v>-2.296571459068262E-4</v>
      </c>
      <c r="E841" s="137" t="str">
        <f ca="1"/>
        <v/>
      </c>
      <c r="F841" s="17">
        <v>-4.4060148733234358E-4</v>
      </c>
      <c r="G841" s="11" t="str">
        <f ca="1"/>
        <v/>
      </c>
      <c r="I841" s="30"/>
      <c r="K841" s="31"/>
    </row>
    <row r="842" spans="2:11" x14ac:dyDescent="0.3">
      <c r="B842" s="5">
        <f t="shared" si="13"/>
        <v>830</v>
      </c>
      <c r="C842" s="140">
        <v>5.0499999999999996E-2</v>
      </c>
      <c r="D842" s="10">
        <v>-2.7691589727507275E-3</v>
      </c>
      <c r="E842" s="137" t="str">
        <f ca="1"/>
        <v/>
      </c>
      <c r="F842" s="17">
        <v>-5.3024266256004732E-3</v>
      </c>
      <c r="G842" s="11" t="str">
        <f ca="1"/>
        <v/>
      </c>
      <c r="I842" s="30"/>
      <c r="K842" s="31"/>
    </row>
    <row r="843" spans="2:11" x14ac:dyDescent="0.3">
      <c r="B843" s="5">
        <f t="shared" si="13"/>
        <v>831</v>
      </c>
      <c r="C843" s="140">
        <v>5.0300000000000004E-2</v>
      </c>
      <c r="D843" s="10">
        <v>-4.7271985075968847E-4</v>
      </c>
      <c r="E843" s="137" t="str">
        <f ca="1"/>
        <v/>
      </c>
      <c r="F843" s="17">
        <v>-8.8416120234681265E-4</v>
      </c>
      <c r="G843" s="11" t="str">
        <f ca="1"/>
        <v/>
      </c>
      <c r="I843" s="30"/>
      <c r="K843" s="31"/>
    </row>
    <row r="844" spans="2:11" x14ac:dyDescent="0.3">
      <c r="B844" s="5">
        <f t="shared" si="13"/>
        <v>832</v>
      </c>
      <c r="C844" s="140">
        <v>5.0199999999999995E-2</v>
      </c>
      <c r="D844" s="10">
        <v>-2.3735657639457677E-4</v>
      </c>
      <c r="E844" s="137" t="str">
        <f ca="1"/>
        <v/>
      </c>
      <c r="F844" s="17">
        <v>-4.4218651083877391E-4</v>
      </c>
      <c r="G844" s="11" t="str">
        <f ca="1"/>
        <v/>
      </c>
      <c r="I844" s="30"/>
      <c r="K844" s="31"/>
    </row>
    <row r="845" spans="2:11" x14ac:dyDescent="0.3">
      <c r="B845" s="5">
        <f t="shared" si="13"/>
        <v>833</v>
      </c>
      <c r="C845" s="140">
        <v>4.9599999999999998E-2</v>
      </c>
      <c r="D845" s="10">
        <v>-1.4290294141562016E-3</v>
      </c>
      <c r="E845" s="137" t="str">
        <f ca="1"/>
        <v/>
      </c>
      <c r="F845" s="17">
        <v>-2.6569361700237632E-3</v>
      </c>
      <c r="G845" s="11" t="str">
        <f ca="1"/>
        <v/>
      </c>
      <c r="I845" s="30"/>
      <c r="K845" s="31"/>
    </row>
    <row r="846" spans="2:11" x14ac:dyDescent="0.3">
      <c r="B846" s="5">
        <f t="shared" ref="B846:B909" si="14">B845+1</f>
        <v>834</v>
      </c>
      <c r="C846" s="140">
        <v>4.9699999999999994E-2</v>
      </c>
      <c r="D846" s="10">
        <v>2.4099491130051469E-4</v>
      </c>
      <c r="E846" s="137" t="str">
        <f ca="1"/>
        <v/>
      </c>
      <c r="F846" s="17">
        <v>4.4271657779649561E-4</v>
      </c>
      <c r="G846" s="11" t="str">
        <f ca="1"/>
        <v/>
      </c>
      <c r="I846" s="30"/>
      <c r="K846" s="31"/>
    </row>
    <row r="847" spans="2:11" x14ac:dyDescent="0.3">
      <c r="B847" s="5">
        <f t="shared" si="14"/>
        <v>835</v>
      </c>
      <c r="C847" s="140">
        <v>4.99E-2</v>
      </c>
      <c r="D847" s="10">
        <v>4.8078954025635763E-4</v>
      </c>
      <c r="E847" s="137" t="str">
        <f ca="1"/>
        <v/>
      </c>
      <c r="F847" s="17">
        <v>8.850088944719073E-4</v>
      </c>
      <c r="G847" s="11" t="str">
        <f ca="1"/>
        <v/>
      </c>
      <c r="I847" s="30"/>
      <c r="K847" s="31"/>
    </row>
    <row r="848" spans="2:11" x14ac:dyDescent="0.3">
      <c r="B848" s="5">
        <f t="shared" si="14"/>
        <v>836</v>
      </c>
      <c r="C848" s="140">
        <v>4.9400000000000006E-2</v>
      </c>
      <c r="D848" s="10">
        <v>-1.1985917735577993E-3</v>
      </c>
      <c r="E848" s="137" t="str">
        <f ca="1"/>
        <v/>
      </c>
      <c r="F848" s="17">
        <v>-2.2151751666864448E-3</v>
      </c>
      <c r="G848" s="11" t="str">
        <f ca="1"/>
        <v/>
      </c>
      <c r="I848" s="30"/>
      <c r="K848" s="31"/>
    </row>
    <row r="849" spans="2:11" x14ac:dyDescent="0.3">
      <c r="B849" s="5">
        <f t="shared" si="14"/>
        <v>837</v>
      </c>
      <c r="C849" s="140">
        <v>4.8399999999999999E-2</v>
      </c>
      <c r="D849" s="10">
        <v>-2.4272606844533817E-3</v>
      </c>
      <c r="E849" s="137" t="str">
        <f ca="1"/>
        <v/>
      </c>
      <c r="F849" s="17">
        <v>-4.4409880671109955E-3</v>
      </c>
      <c r="G849" s="11" t="str">
        <f ca="1"/>
        <v/>
      </c>
      <c r="I849" s="30"/>
      <c r="K849" s="31"/>
    </row>
    <row r="850" spans="2:11" x14ac:dyDescent="0.3">
      <c r="B850" s="5">
        <f t="shared" si="14"/>
        <v>838</v>
      </c>
      <c r="C850" s="140">
        <v>4.9000000000000002E-2</v>
      </c>
      <c r="D850" s="10">
        <v>1.484308686322211E-3</v>
      </c>
      <c r="E850" s="137" t="str">
        <f ca="1"/>
        <v/>
      </c>
      <c r="F850" s="17">
        <v>2.6607607562220371E-3</v>
      </c>
      <c r="G850" s="11" t="str">
        <f ca="1"/>
        <v/>
      </c>
      <c r="I850" s="30"/>
      <c r="K850" s="31"/>
    </row>
    <row r="851" spans="2:11" x14ac:dyDescent="0.3">
      <c r="B851" s="5">
        <f t="shared" si="14"/>
        <v>839</v>
      </c>
      <c r="C851" s="140">
        <v>4.8799999999999996E-2</v>
      </c>
      <c r="D851" s="10">
        <v>-4.8894562352818185E-4</v>
      </c>
      <c r="E851" s="137" t="str">
        <f ca="1"/>
        <v/>
      </c>
      <c r="F851" s="17">
        <v>-8.87345761217802E-4</v>
      </c>
      <c r="G851" s="11" t="str">
        <f ca="1"/>
        <v/>
      </c>
      <c r="I851" s="30"/>
      <c r="K851" s="31"/>
    </row>
    <row r="852" spans="2:11" x14ac:dyDescent="0.3">
      <c r="B852" s="5">
        <f t="shared" si="14"/>
        <v>840</v>
      </c>
      <c r="C852" s="140">
        <v>4.9000000000000002E-2</v>
      </c>
      <c r="D852" s="10">
        <v>4.9071407389342627E-4</v>
      </c>
      <c r="E852" s="137" t="str">
        <f ca="1"/>
        <v/>
      </c>
      <c r="F852" s="17">
        <v>8.869202520740329E-4</v>
      </c>
      <c r="G852" s="11" t="str">
        <f ca="1"/>
        <v/>
      </c>
      <c r="I852" s="30"/>
      <c r="K852" s="31"/>
    </row>
    <row r="853" spans="2:11" x14ac:dyDescent="0.3">
      <c r="B853" s="5">
        <f t="shared" si="14"/>
        <v>841</v>
      </c>
      <c r="C853" s="140">
        <v>4.8799999999999996E-2</v>
      </c>
      <c r="D853" s="10">
        <v>-4.8894562352818185E-4</v>
      </c>
      <c r="E853" s="137" t="str">
        <f ca="1"/>
        <v/>
      </c>
      <c r="F853" s="17">
        <v>-8.87345761217802E-4</v>
      </c>
      <c r="G853" s="11" t="str">
        <f ca="1"/>
        <v/>
      </c>
      <c r="I853" s="30"/>
      <c r="K853" s="31"/>
    </row>
    <row r="854" spans="2:11" x14ac:dyDescent="0.3">
      <c r="B854" s="5">
        <f t="shared" si="14"/>
        <v>842</v>
      </c>
      <c r="C854" s="140">
        <v>4.9100000000000005E-2</v>
      </c>
      <c r="D854" s="10">
        <v>7.35894628419965E-4</v>
      </c>
      <c r="E854" s="137" t="str">
        <f ca="1"/>
        <v/>
      </c>
      <c r="F854" s="17">
        <v>1.3300614024775728E-3</v>
      </c>
      <c r="G854" s="11" t="str">
        <f ca="1"/>
        <v/>
      </c>
      <c r="I854" s="30"/>
      <c r="K854" s="31"/>
    </row>
    <row r="855" spans="2:11" x14ac:dyDescent="0.3">
      <c r="B855" s="5">
        <f t="shared" si="14"/>
        <v>843</v>
      </c>
      <c r="C855" s="140">
        <v>4.9299999999999997E-2</v>
      </c>
      <c r="D855" s="10">
        <v>4.8736512713637751E-4</v>
      </c>
      <c r="E855" s="137" t="str">
        <f ca="1"/>
        <v/>
      </c>
      <c r="F855" s="17">
        <v>8.8628250897763267E-4</v>
      </c>
      <c r="G855" s="11" t="str">
        <f ca="1"/>
        <v/>
      </c>
      <c r="I855" s="30"/>
      <c r="K855" s="31"/>
    </row>
    <row r="856" spans="2:11" x14ac:dyDescent="0.3">
      <c r="B856" s="5">
        <f t="shared" si="14"/>
        <v>844</v>
      </c>
      <c r="C856" s="140">
        <v>4.8499999999999995E-2</v>
      </c>
      <c r="D856" s="10">
        <v>-1.945280547165302E-3</v>
      </c>
      <c r="E856" s="137" t="str">
        <f ca="1"/>
        <v/>
      </c>
      <c r="F856" s="17">
        <v>-3.5519381842685051E-3</v>
      </c>
      <c r="G856" s="11" t="str">
        <f ca="1"/>
        <v/>
      </c>
      <c r="I856" s="30"/>
      <c r="K856" s="31"/>
    </row>
    <row r="857" spans="2:11" x14ac:dyDescent="0.3">
      <c r="B857" s="5">
        <f t="shared" si="14"/>
        <v>845</v>
      </c>
      <c r="C857" s="140">
        <v>4.7800000000000002E-2</v>
      </c>
      <c r="D857" s="10">
        <v>-1.733105604605165E-3</v>
      </c>
      <c r="E857" s="137" t="str">
        <f ca="1"/>
        <v/>
      </c>
      <c r="F857" s="17">
        <v>-3.1131711786426116E-3</v>
      </c>
      <c r="G857" s="11" t="str">
        <f ca="1"/>
        <v/>
      </c>
      <c r="I857" s="30"/>
      <c r="K857" s="31"/>
    </row>
    <row r="858" spans="2:11" x14ac:dyDescent="0.3">
      <c r="B858" s="5">
        <f t="shared" si="14"/>
        <v>846</v>
      </c>
      <c r="C858" s="140">
        <v>4.7800000000000002E-2</v>
      </c>
      <c r="D858" s="10">
        <v>0</v>
      </c>
      <c r="E858" s="137" t="str">
        <f ca="1"/>
        <v/>
      </c>
      <c r="F858" s="17">
        <v>0</v>
      </c>
      <c r="G858" s="11" t="str">
        <f ca="1"/>
        <v/>
      </c>
      <c r="I858" s="30"/>
      <c r="K858" s="31"/>
    </row>
    <row r="859" spans="2:11" x14ac:dyDescent="0.3">
      <c r="B859" s="5">
        <f t="shared" si="14"/>
        <v>847</v>
      </c>
      <c r="C859" s="140">
        <v>4.82E-2</v>
      </c>
      <c r="D859" s="10">
        <v>1.0038848048602596E-3</v>
      </c>
      <c r="E859" s="137" t="str">
        <f ca="1"/>
        <v/>
      </c>
      <c r="F859" s="17">
        <v>1.7772479137896527E-3</v>
      </c>
      <c r="G859" s="11" t="str">
        <f ca="1"/>
        <v/>
      </c>
      <c r="I859" s="30"/>
      <c r="K859" s="31"/>
    </row>
    <row r="860" spans="2:11" x14ac:dyDescent="0.3">
      <c r="B860" s="5">
        <f t="shared" si="14"/>
        <v>848</v>
      </c>
      <c r="C860" s="140">
        <v>4.9800000000000004E-2</v>
      </c>
      <c r="D860" s="10">
        <v>3.966965434260266E-3</v>
      </c>
      <c r="E860" s="137" t="str">
        <f ca="1"/>
        <v/>
      </c>
      <c r="F860" s="17">
        <v>7.0817679233831374E-3</v>
      </c>
      <c r="G860" s="11" t="str">
        <f ca="1"/>
        <v/>
      </c>
      <c r="I860" s="30"/>
      <c r="K860" s="31"/>
    </row>
    <row r="861" spans="2:11" x14ac:dyDescent="0.3">
      <c r="B861" s="5">
        <f t="shared" si="14"/>
        <v>849</v>
      </c>
      <c r="C861" s="140">
        <v>4.9699999999999994E-2</v>
      </c>
      <c r="D861" s="10">
        <v>-2.4002706025115142E-4</v>
      </c>
      <c r="E861" s="137" t="str">
        <f ca="1"/>
        <v/>
      </c>
      <c r="F861" s="17">
        <v>-4.4271657779655703E-4</v>
      </c>
      <c r="G861" s="11" t="str">
        <f ca="1"/>
        <v/>
      </c>
      <c r="I861" s="30"/>
      <c r="K861" s="31"/>
    </row>
    <row r="862" spans="2:11" x14ac:dyDescent="0.3">
      <c r="B862" s="5">
        <f t="shared" si="14"/>
        <v>850</v>
      </c>
      <c r="C862" s="140">
        <v>4.8600000000000004E-2</v>
      </c>
      <c r="D862" s="10">
        <v>-2.6525970808326171E-3</v>
      </c>
      <c r="E862" s="137" t="str">
        <f ca="1"/>
        <v/>
      </c>
      <c r="F862" s="17">
        <v>-4.8827435154585536E-3</v>
      </c>
      <c r="G862" s="11" t="str">
        <f ca="1"/>
        <v/>
      </c>
      <c r="I862" s="30"/>
      <c r="K862" s="31"/>
    </row>
    <row r="863" spans="2:11" x14ac:dyDescent="0.3">
      <c r="B863" s="5">
        <f t="shared" si="14"/>
        <v>851</v>
      </c>
      <c r="C863" s="140">
        <v>4.8000000000000001E-2</v>
      </c>
      <c r="D863" s="10">
        <v>-1.4817509648156076E-3</v>
      </c>
      <c r="E863" s="137" t="str">
        <f ca="1"/>
        <v/>
      </c>
      <c r="F863" s="17">
        <v>-2.6671517366680963E-3</v>
      </c>
      <c r="G863" s="11" t="str">
        <f ca="1"/>
        <v/>
      </c>
      <c r="I863" s="30"/>
      <c r="K863" s="31"/>
    </row>
    <row r="864" spans="2:11" x14ac:dyDescent="0.3">
      <c r="B864" s="5">
        <f t="shared" si="14"/>
        <v>852</v>
      </c>
      <c r="C864" s="140">
        <v>4.8399999999999999E-2</v>
      </c>
      <c r="D864" s="10">
        <v>9.9922231509996275E-4</v>
      </c>
      <c r="E864" s="137" t="str">
        <f ca="1"/>
        <v/>
      </c>
      <c r="F864" s="17">
        <v>1.7763952268443734E-3</v>
      </c>
      <c r="G864" s="11" t="str">
        <f ca="1"/>
        <v/>
      </c>
      <c r="I864" s="30"/>
      <c r="K864" s="31"/>
    </row>
    <row r="865" spans="2:11" x14ac:dyDescent="0.3">
      <c r="B865" s="5">
        <f t="shared" si="14"/>
        <v>853</v>
      </c>
      <c r="C865" s="140">
        <v>4.6100000000000002E-2</v>
      </c>
      <c r="D865" s="10">
        <v>-5.7296065803595173E-3</v>
      </c>
      <c r="E865" s="137" t="str">
        <f ca="1"/>
        <v/>
      </c>
      <c r="F865" s="17">
        <v>-1.0270850314422252E-2</v>
      </c>
      <c r="G865" s="11" t="str">
        <f ca="1"/>
        <v/>
      </c>
      <c r="I865" s="30"/>
      <c r="K865" s="31"/>
    </row>
    <row r="866" spans="2:11" x14ac:dyDescent="0.3">
      <c r="B866" s="5">
        <f t="shared" si="14"/>
        <v>854</v>
      </c>
      <c r="C866" s="140">
        <v>4.7E-2</v>
      </c>
      <c r="D866" s="10">
        <v>2.3487923358202303E-3</v>
      </c>
      <c r="E866" s="137" t="str">
        <f ca="1"/>
        <v/>
      </c>
      <c r="F866" s="17">
        <v>4.0103454326412252E-3</v>
      </c>
      <c r="G866" s="11" t="str">
        <f ca="1"/>
        <v/>
      </c>
      <c r="I866" s="30"/>
      <c r="K866" s="31"/>
    </row>
    <row r="867" spans="2:11" x14ac:dyDescent="0.3">
      <c r="B867" s="5">
        <f t="shared" si="14"/>
        <v>855</v>
      </c>
      <c r="C867" s="140">
        <v>4.6799999999999994E-2</v>
      </c>
      <c r="D867" s="10">
        <v>-5.1220503462624041E-4</v>
      </c>
      <c r="E867" s="137" t="str">
        <f ca="1"/>
        <v/>
      </c>
      <c r="F867" s="17">
        <v>-8.9161617138641951E-4</v>
      </c>
      <c r="G867" s="11" t="str">
        <f ca="1"/>
        <v/>
      </c>
      <c r="I867" s="30"/>
      <c r="K867" s="31"/>
    </row>
    <row r="868" spans="2:11" x14ac:dyDescent="0.3">
      <c r="B868" s="5">
        <f t="shared" si="14"/>
        <v>856</v>
      </c>
      <c r="C868" s="140">
        <v>4.7300000000000002E-2</v>
      </c>
      <c r="D868" s="10">
        <v>1.284441277228217E-3</v>
      </c>
      <c r="E868" s="137" t="str">
        <f ca="1"/>
        <v/>
      </c>
      <c r="F868" s="17">
        <v>2.2263648805289039E-3</v>
      </c>
      <c r="G868" s="11" t="str">
        <f ca="1"/>
        <v/>
      </c>
      <c r="I868" s="30"/>
      <c r="K868" s="31"/>
    </row>
    <row r="869" spans="2:11" x14ac:dyDescent="0.3">
      <c r="B869" s="5">
        <f t="shared" si="14"/>
        <v>857</v>
      </c>
      <c r="C869" s="140">
        <v>4.6900000000000004E-2</v>
      </c>
      <c r="D869" s="10">
        <v>-1.0176682311666264E-3</v>
      </c>
      <c r="E869" s="137" t="str">
        <f ca="1"/>
        <v/>
      </c>
      <c r="F869" s="17">
        <v>-1.7828039753400452E-3</v>
      </c>
      <c r="G869" s="11" t="str">
        <f ca="1"/>
        <v/>
      </c>
      <c r="I869" s="30"/>
      <c r="K869" s="31"/>
    </row>
    <row r="870" spans="2:11" x14ac:dyDescent="0.3">
      <c r="B870" s="5">
        <f t="shared" si="14"/>
        <v>858</v>
      </c>
      <c r="C870" s="140">
        <v>4.7E-2</v>
      </c>
      <c r="D870" s="10">
        <v>2.5652529419879273E-4</v>
      </c>
      <c r="E870" s="137" t="str">
        <f ca="1"/>
        <v/>
      </c>
      <c r="F870" s="17">
        <v>4.4559393696011891E-4</v>
      </c>
      <c r="G870" s="11" t="str">
        <f ca="1"/>
        <v/>
      </c>
      <c r="I870" s="30"/>
      <c r="K870" s="31"/>
    </row>
    <row r="871" spans="2:11" x14ac:dyDescent="0.3">
      <c r="B871" s="5">
        <f t="shared" si="14"/>
        <v>859</v>
      </c>
      <c r="C871" s="140">
        <v>4.7E-2</v>
      </c>
      <c r="D871" s="10">
        <v>0</v>
      </c>
      <c r="E871" s="137" t="str">
        <f ca="1"/>
        <v/>
      </c>
      <c r="F871" s="17">
        <v>0</v>
      </c>
      <c r="G871" s="11" t="str">
        <f ca="1"/>
        <v/>
      </c>
      <c r="I871" s="30"/>
      <c r="K871" s="31"/>
    </row>
    <row r="872" spans="2:11" x14ac:dyDescent="0.3">
      <c r="B872" s="5">
        <f t="shared" si="14"/>
        <v>860</v>
      </c>
      <c r="C872" s="140">
        <v>4.6399999999999997E-2</v>
      </c>
      <c r="D872" s="10">
        <v>-1.538092811093053E-3</v>
      </c>
      <c r="E872" s="137" t="str">
        <f ca="1"/>
        <v/>
      </c>
      <c r="F872" s="17">
        <v>-2.6774208193101399E-3</v>
      </c>
      <c r="G872" s="11" t="str">
        <f ca="1"/>
        <v/>
      </c>
      <c r="I872" s="30"/>
      <c r="K872" s="31"/>
    </row>
    <row r="873" spans="2:11" x14ac:dyDescent="0.3">
      <c r="B873" s="5">
        <f t="shared" si="14"/>
        <v>861</v>
      </c>
      <c r="C873" s="140">
        <v>4.5599999999999995E-2</v>
      </c>
      <c r="D873" s="10">
        <v>-2.0813085996834392E-3</v>
      </c>
      <c r="E873" s="137" t="str">
        <f ca="1"/>
        <v/>
      </c>
      <c r="F873" s="17">
        <v>-3.576767371307838E-3</v>
      </c>
      <c r="G873" s="11" t="str">
        <f ca="1"/>
        <v/>
      </c>
      <c r="I873" s="30"/>
      <c r="K873" s="31"/>
    </row>
    <row r="874" spans="2:11" x14ac:dyDescent="0.3">
      <c r="B874" s="5">
        <f t="shared" si="14"/>
        <v>862</v>
      </c>
      <c r="C874" s="140">
        <v>4.5700000000000005E-2</v>
      </c>
      <c r="D874" s="10">
        <v>2.646641893872908E-4</v>
      </c>
      <c r="E874" s="137" t="str">
        <f ca="1"/>
        <v/>
      </c>
      <c r="F874" s="17">
        <v>4.4698840874296579E-4</v>
      </c>
      <c r="G874" s="11" t="str">
        <f ca="1"/>
        <v/>
      </c>
      <c r="I874" s="30"/>
      <c r="K874" s="31"/>
    </row>
    <row r="875" spans="2:11" x14ac:dyDescent="0.3">
      <c r="B875" s="5">
        <f t="shared" si="14"/>
        <v>863</v>
      </c>
      <c r="C875" s="140">
        <v>4.5400000000000003E-2</v>
      </c>
      <c r="D875" s="10">
        <v>-7.9282702910663872E-4</v>
      </c>
      <c r="E875" s="137" t="str">
        <f ca="1"/>
        <v/>
      </c>
      <c r="F875" s="17">
        <v>-1.3419331566730934E-3</v>
      </c>
      <c r="G875" s="11" t="str">
        <f ca="1"/>
        <v/>
      </c>
      <c r="I875" s="30"/>
      <c r="K875" s="31"/>
    </row>
    <row r="876" spans="2:11" x14ac:dyDescent="0.3">
      <c r="B876" s="5">
        <f t="shared" si="14"/>
        <v>864</v>
      </c>
      <c r="C876" s="140">
        <v>4.5100000000000001E-2</v>
      </c>
      <c r="D876" s="10">
        <v>-7.9864218055427294E-4</v>
      </c>
      <c r="E876" s="137" t="str">
        <f ca="1"/>
        <v/>
      </c>
      <c r="F876" s="17">
        <v>-1.3429020369319965E-3</v>
      </c>
      <c r="G876" s="11" t="str">
        <f ca="1"/>
        <v/>
      </c>
      <c r="I876" s="30"/>
      <c r="K876" s="31"/>
    </row>
    <row r="877" spans="2:11" x14ac:dyDescent="0.3">
      <c r="B877" s="5">
        <f t="shared" si="14"/>
        <v>865</v>
      </c>
      <c r="C877" s="140">
        <v>4.4600000000000001E-2</v>
      </c>
      <c r="D877" s="10">
        <v>-1.341537755920339E-3</v>
      </c>
      <c r="E877" s="137" t="str">
        <f ca="1"/>
        <v/>
      </c>
      <c r="F877" s="17">
        <v>-2.2408649182224898E-3</v>
      </c>
      <c r="G877" s="11" t="str">
        <f ca="1"/>
        <v/>
      </c>
      <c r="I877" s="30"/>
      <c r="K877" s="31"/>
    </row>
    <row r="878" spans="2:11" x14ac:dyDescent="0.3">
      <c r="B878" s="5">
        <f t="shared" si="14"/>
        <v>866</v>
      </c>
      <c r="C878" s="140">
        <v>4.5100000000000001E-2</v>
      </c>
      <c r="D878" s="10">
        <v>1.3549460013887688E-3</v>
      </c>
      <c r="E878" s="137" t="str">
        <f ca="1"/>
        <v/>
      </c>
      <c r="F878" s="17">
        <v>2.238170061553317E-3</v>
      </c>
      <c r="G878" s="11" t="str">
        <f ca="1"/>
        <v/>
      </c>
      <c r="I878" s="30"/>
      <c r="K878" s="31"/>
    </row>
    <row r="879" spans="2:11" x14ac:dyDescent="0.3">
      <c r="B879" s="5">
        <f t="shared" si="14"/>
        <v>867</v>
      </c>
      <c r="C879" s="140">
        <v>4.4999999999999998E-2</v>
      </c>
      <c r="D879" s="10">
        <v>-2.6804937637334554E-4</v>
      </c>
      <c r="E879" s="137" t="str">
        <f ca="1"/>
        <v/>
      </c>
      <c r="F879" s="17">
        <v>-4.4774173609028609E-4</v>
      </c>
      <c r="G879" s="11" t="str">
        <f ca="1"/>
        <v/>
      </c>
      <c r="I879" s="30"/>
      <c r="K879" s="31"/>
    </row>
    <row r="880" spans="2:11" x14ac:dyDescent="0.3">
      <c r="B880" s="5">
        <f t="shared" si="14"/>
        <v>868</v>
      </c>
      <c r="C880" s="140">
        <v>4.4999999999999998E-2</v>
      </c>
      <c r="D880" s="10">
        <v>0</v>
      </c>
      <c r="E880" s="137" t="str">
        <f ca="1"/>
        <v/>
      </c>
      <c r="F880" s="17">
        <v>0</v>
      </c>
      <c r="G880" s="11" t="str">
        <f ca="1"/>
        <v/>
      </c>
      <c r="I880" s="30"/>
      <c r="K880" s="31"/>
    </row>
    <row r="881" spans="2:11" x14ac:dyDescent="0.3">
      <c r="B881" s="5">
        <f t="shared" si="14"/>
        <v>869</v>
      </c>
      <c r="C881" s="140">
        <v>4.5700000000000005E-2</v>
      </c>
      <c r="D881" s="10">
        <v>1.8773513167202982E-3</v>
      </c>
      <c r="E881" s="137" t="str">
        <f ca="1"/>
        <v/>
      </c>
      <c r="F881" s="17">
        <v>3.1289188612004817E-3</v>
      </c>
      <c r="G881" s="11" t="str">
        <f ca="1"/>
        <v/>
      </c>
      <c r="I881" s="30"/>
      <c r="K881" s="31"/>
    </row>
    <row r="882" spans="2:11" x14ac:dyDescent="0.3">
      <c r="B882" s="5">
        <f t="shared" si="14"/>
        <v>870</v>
      </c>
      <c r="C882" s="140">
        <v>4.5899999999999996E-2</v>
      </c>
      <c r="D882" s="10">
        <v>5.2791615745178449E-4</v>
      </c>
      <c r="E882" s="137" t="str">
        <f ca="1"/>
        <v/>
      </c>
      <c r="F882" s="17">
        <v>8.9354697761285758E-4</v>
      </c>
      <c r="G882" s="11" t="str">
        <f ca="1"/>
        <v/>
      </c>
      <c r="I882" s="30"/>
      <c r="K882" s="31"/>
    </row>
    <row r="883" spans="2:11" x14ac:dyDescent="0.3">
      <c r="B883" s="5">
        <f t="shared" si="14"/>
        <v>871</v>
      </c>
      <c r="C883" s="140">
        <v>4.6600000000000003E-2</v>
      </c>
      <c r="D883" s="10">
        <v>1.836562718164366E-3</v>
      </c>
      <c r="E883" s="137" t="str">
        <f ca="1"/>
        <v/>
      </c>
      <c r="F883" s="17">
        <v>3.12215662087943E-3</v>
      </c>
      <c r="G883" s="11" t="str">
        <f ca="1"/>
        <v/>
      </c>
      <c r="I883" s="30"/>
      <c r="K883" s="31"/>
    </row>
    <row r="884" spans="2:11" x14ac:dyDescent="0.3">
      <c r="B884" s="5">
        <f t="shared" si="14"/>
        <v>872</v>
      </c>
      <c r="C884" s="140">
        <v>4.6600000000000003E-2</v>
      </c>
      <c r="D884" s="10">
        <v>0</v>
      </c>
      <c r="E884" s="137" t="str">
        <f ca="1"/>
        <v/>
      </c>
      <c r="F884" s="17">
        <v>0</v>
      </c>
      <c r="G884" s="11" t="str">
        <f ca="1"/>
        <v/>
      </c>
      <c r="I884" s="30"/>
      <c r="K884" s="31"/>
    </row>
    <row r="885" spans="2:11" x14ac:dyDescent="0.3">
      <c r="B885" s="5">
        <f t="shared" si="14"/>
        <v>873</v>
      </c>
      <c r="C885" s="140">
        <v>4.6100000000000002E-2</v>
      </c>
      <c r="D885" s="10">
        <v>-1.2936786643468982E-3</v>
      </c>
      <c r="E885" s="137" t="str">
        <f ca="1"/>
        <v/>
      </c>
      <c r="F885" s="17">
        <v>-2.2327935466135381E-3</v>
      </c>
      <c r="G885" s="11" t="str">
        <f ca="1"/>
        <v/>
      </c>
      <c r="I885" s="30"/>
      <c r="K885" s="31"/>
    </row>
    <row r="886" spans="2:11" x14ac:dyDescent="0.3">
      <c r="B886" s="5">
        <f t="shared" si="14"/>
        <v>874</v>
      </c>
      <c r="C886" s="140">
        <v>4.5700000000000005E-2</v>
      </c>
      <c r="D886" s="10">
        <v>-1.0471745801352568E-3</v>
      </c>
      <c r="E886" s="137" t="str">
        <f ca="1"/>
        <v/>
      </c>
      <c r="F886" s="17">
        <v>-1.7879536349716771E-3</v>
      </c>
      <c r="G886" s="11" t="str">
        <f ca="1"/>
        <v/>
      </c>
      <c r="I886" s="30"/>
      <c r="K886" s="31"/>
    </row>
    <row r="887" spans="2:11" x14ac:dyDescent="0.3">
      <c r="B887" s="5">
        <f t="shared" si="14"/>
        <v>875</v>
      </c>
      <c r="C887" s="140">
        <v>4.5599999999999995E-2</v>
      </c>
      <c r="D887" s="10">
        <v>-2.641485750145507E-4</v>
      </c>
      <c r="E887" s="137" t="str">
        <f ca="1"/>
        <v/>
      </c>
      <c r="F887" s="17">
        <v>-4.4709592141352241E-4</v>
      </c>
      <c r="G887" s="11" t="str">
        <f ca="1"/>
        <v/>
      </c>
      <c r="I887" s="30"/>
      <c r="K887" s="31"/>
    </row>
    <row r="888" spans="2:11" x14ac:dyDescent="0.3">
      <c r="B888" s="5">
        <f t="shared" si="14"/>
        <v>876</v>
      </c>
      <c r="C888" s="140">
        <v>4.5599999999999995E-2</v>
      </c>
      <c r="D888" s="10">
        <v>0</v>
      </c>
      <c r="E888" s="137" t="str">
        <f ca="1"/>
        <v/>
      </c>
      <c r="F888" s="17">
        <v>0</v>
      </c>
      <c r="G888" s="11" t="str">
        <f ca="1"/>
        <v/>
      </c>
      <c r="I888" s="30"/>
      <c r="K888" s="31"/>
    </row>
    <row r="889" spans="2:11" x14ac:dyDescent="0.3">
      <c r="B889" s="5">
        <f t="shared" si="14"/>
        <v>877</v>
      </c>
      <c r="C889" s="140">
        <v>4.5999999999999999E-2</v>
      </c>
      <c r="D889" s="10">
        <v>1.0578933509553775E-3</v>
      </c>
      <c r="E889" s="137" t="str">
        <f ca="1"/>
        <v/>
      </c>
      <c r="F889" s="17">
        <v>1.7866643260579852E-3</v>
      </c>
      <c r="G889" s="11" t="str">
        <f ca="1"/>
        <v/>
      </c>
      <c r="I889" s="30"/>
      <c r="K889" s="31"/>
    </row>
    <row r="890" spans="2:11" x14ac:dyDescent="0.3">
      <c r="B890" s="5">
        <f t="shared" si="14"/>
        <v>878</v>
      </c>
      <c r="C890" s="140">
        <v>4.5999999999999999E-2</v>
      </c>
      <c r="D890" s="10">
        <v>0</v>
      </c>
      <c r="E890" s="137" t="str">
        <f ca="1"/>
        <v/>
      </c>
      <c r="F890" s="17">
        <v>0</v>
      </c>
      <c r="G890" s="11" t="str">
        <f ca="1"/>
        <v/>
      </c>
      <c r="I890" s="30"/>
      <c r="K890" s="31"/>
    </row>
    <row r="891" spans="2:11" x14ac:dyDescent="0.3">
      <c r="B891" s="5">
        <f t="shared" si="14"/>
        <v>879</v>
      </c>
      <c r="C891" s="140">
        <v>4.6399999999999997E-2</v>
      </c>
      <c r="D891" s="10">
        <v>1.0476864075561301E-3</v>
      </c>
      <c r="E891" s="137" t="str">
        <f ca="1"/>
        <v/>
      </c>
      <c r="F891" s="17">
        <v>1.7849472128734058E-3</v>
      </c>
      <c r="G891" s="11" t="str">
        <f ca="1"/>
        <v/>
      </c>
      <c r="I891" s="30"/>
      <c r="K891" s="31"/>
    </row>
    <row r="892" spans="2:11" x14ac:dyDescent="0.3">
      <c r="B892" s="5">
        <f t="shared" si="14"/>
        <v>880</v>
      </c>
      <c r="C892" s="140">
        <v>4.58E-2</v>
      </c>
      <c r="D892" s="10">
        <v>-1.5602308374197524E-3</v>
      </c>
      <c r="E892" s="137" t="str">
        <f ca="1"/>
        <v/>
      </c>
      <c r="F892" s="17">
        <v>-2.6812855872694959E-3</v>
      </c>
      <c r="G892" s="11" t="str">
        <f ca="1"/>
        <v/>
      </c>
      <c r="I892" s="30"/>
      <c r="K892" s="31"/>
    </row>
    <row r="893" spans="2:11" x14ac:dyDescent="0.3">
      <c r="B893" s="5">
        <f t="shared" si="14"/>
        <v>881</v>
      </c>
      <c r="C893" s="140">
        <v>4.5400000000000003E-2</v>
      </c>
      <c r="D893" s="10">
        <v>-1.0547946209657337E-3</v>
      </c>
      <c r="E893" s="137" t="str">
        <f ca="1"/>
        <v/>
      </c>
      <c r="F893" s="17">
        <v>-1.7892442088974373E-3</v>
      </c>
      <c r="G893" s="11" t="str">
        <f ca="1"/>
        <v/>
      </c>
      <c r="I893" s="30"/>
      <c r="K893" s="31"/>
    </row>
    <row r="894" spans="2:11" x14ac:dyDescent="0.3">
      <c r="B894" s="5">
        <f t="shared" si="14"/>
        <v>882</v>
      </c>
      <c r="C894" s="140">
        <v>4.5199999999999997E-2</v>
      </c>
      <c r="D894" s="10">
        <v>-5.3230003265242838E-4</v>
      </c>
      <c r="E894" s="137" t="str">
        <f ca="1"/>
        <v/>
      </c>
      <c r="F894" s="17">
        <v>-8.9505264749704222E-4</v>
      </c>
      <c r="G894" s="11" t="str">
        <f ca="1"/>
        <v/>
      </c>
      <c r="I894" s="30"/>
      <c r="K894" s="31"/>
    </row>
    <row r="895" spans="2:11" x14ac:dyDescent="0.3">
      <c r="B895" s="5">
        <f t="shared" si="14"/>
        <v>883</v>
      </c>
      <c r="C895" s="140">
        <v>4.4699999999999997E-2</v>
      </c>
      <c r="D895" s="10">
        <v>-1.3382475895287378E-3</v>
      </c>
      <c r="E895" s="137" t="str">
        <f ca="1"/>
        <v/>
      </c>
      <c r="F895" s="17">
        <v>-2.2403255943221931E-3</v>
      </c>
      <c r="G895" s="11" t="str">
        <f ca="1"/>
        <v/>
      </c>
      <c r="I895" s="30"/>
      <c r="K895" s="31"/>
    </row>
    <row r="896" spans="2:11" x14ac:dyDescent="0.3">
      <c r="B896" s="5">
        <f t="shared" si="14"/>
        <v>884</v>
      </c>
      <c r="C896" s="140">
        <v>4.41E-2</v>
      </c>
      <c r="D896" s="10">
        <v>-1.6262075973568131E-3</v>
      </c>
      <c r="E896" s="137" t="str">
        <f ca="1"/>
        <v/>
      </c>
      <c r="F896" s="17">
        <v>-2.6922770222907334E-3</v>
      </c>
      <c r="G896" s="11" t="str">
        <f ca="1"/>
        <v/>
      </c>
      <c r="I896" s="30"/>
      <c r="K896" s="31"/>
    </row>
    <row r="897" spans="2:11" x14ac:dyDescent="0.3">
      <c r="B897" s="5">
        <f t="shared" si="14"/>
        <v>885</v>
      </c>
      <c r="C897" s="140">
        <v>4.2599999999999999E-2</v>
      </c>
      <c r="D897" s="10">
        <v>-4.135754443450242E-3</v>
      </c>
      <c r="E897" s="137" t="str">
        <f ca="1"/>
        <v/>
      </c>
      <c r="F897" s="17">
        <v>-6.7550655909687255E-3</v>
      </c>
      <c r="G897" s="11" t="str">
        <f ca="1"/>
        <v/>
      </c>
      <c r="I897" s="30"/>
      <c r="K897" s="31"/>
    </row>
    <row r="898" spans="2:11" x14ac:dyDescent="0.3">
      <c r="B898" s="5">
        <f t="shared" si="14"/>
        <v>886</v>
      </c>
      <c r="C898" s="140">
        <v>4.2199999999999994E-2</v>
      </c>
      <c r="D898" s="10">
        <v>-1.1428031493682256E-3</v>
      </c>
      <c r="E898" s="137" t="str">
        <f ca="1"/>
        <v/>
      </c>
      <c r="F898" s="17">
        <v>-1.8030894134476389E-3</v>
      </c>
      <c r="G898" s="11" t="str">
        <f ca="1"/>
        <v/>
      </c>
      <c r="I898" s="30"/>
      <c r="K898" s="31"/>
    </row>
    <row r="899" spans="2:11" x14ac:dyDescent="0.3">
      <c r="B899" s="5">
        <f t="shared" si="14"/>
        <v>887</v>
      </c>
      <c r="C899" s="140">
        <v>4.3499999999999997E-2</v>
      </c>
      <c r="D899" s="10">
        <v>3.7375829750580579E-3</v>
      </c>
      <c r="E899" s="137" t="str">
        <f ca="1"/>
        <v/>
      </c>
      <c r="F899" s="17">
        <v>5.84170376101665E-3</v>
      </c>
      <c r="G899" s="11" t="str">
        <f ca="1"/>
        <v/>
      </c>
      <c r="I899" s="30"/>
      <c r="K899" s="31"/>
    </row>
    <row r="900" spans="2:11" x14ac:dyDescent="0.3">
      <c r="B900" s="5">
        <f t="shared" si="14"/>
        <v>888</v>
      </c>
      <c r="C900" s="140">
        <v>4.2999999999999997E-2</v>
      </c>
      <c r="D900" s="10">
        <v>-1.3962526370521701E-3</v>
      </c>
      <c r="E900" s="137" t="str">
        <f ca="1"/>
        <v/>
      </c>
      <c r="F900" s="17">
        <v>-2.2495181374729452E-3</v>
      </c>
      <c r="G900" s="11" t="str">
        <f ca="1"/>
        <v/>
      </c>
      <c r="I900" s="30"/>
      <c r="K900" s="31"/>
    </row>
    <row r="901" spans="2:11" x14ac:dyDescent="0.3">
      <c r="B901" s="5">
        <f t="shared" si="14"/>
        <v>889</v>
      </c>
      <c r="C901" s="140">
        <v>4.2699999999999995E-2</v>
      </c>
      <c r="D901" s="10">
        <v>-8.4810604149035949E-4</v>
      </c>
      <c r="E901" s="137" t="str">
        <f ca="1"/>
        <v/>
      </c>
      <c r="F901" s="17">
        <v>-1.3506873994105733E-3</v>
      </c>
      <c r="G901" s="11" t="str">
        <f ca="1"/>
        <v/>
      </c>
      <c r="I901" s="30"/>
      <c r="K901" s="31"/>
    </row>
    <row r="902" spans="2:11" x14ac:dyDescent="0.3">
      <c r="B902" s="5">
        <f t="shared" si="14"/>
        <v>890</v>
      </c>
      <c r="C902" s="140">
        <v>4.2000000000000003E-2</v>
      </c>
      <c r="D902" s="10">
        <v>-1.9961847614382846E-3</v>
      </c>
      <c r="E902" s="137" t="str">
        <f ca="1"/>
        <v/>
      </c>
      <c r="F902" s="17">
        <v>-3.1569292338301802E-3</v>
      </c>
      <c r="G902" s="11" t="str">
        <f ca="1"/>
        <v/>
      </c>
      <c r="I902" s="30"/>
      <c r="K902" s="31"/>
    </row>
    <row r="903" spans="2:11" x14ac:dyDescent="0.3">
      <c r="B903" s="5">
        <f t="shared" si="14"/>
        <v>891</v>
      </c>
      <c r="C903" s="140">
        <v>4.2999999999999997E-2</v>
      </c>
      <c r="D903" s="10">
        <v>2.8922376053223458E-3</v>
      </c>
      <c r="E903" s="137" t="str">
        <f ca="1"/>
        <v/>
      </c>
      <c r="F903" s="17">
        <v>4.4990362749458591E-3</v>
      </c>
      <c r="G903" s="11" t="str">
        <f ca="1"/>
        <v/>
      </c>
      <c r="I903" s="30"/>
      <c r="K903" s="31"/>
    </row>
    <row r="904" spans="2:11" x14ac:dyDescent="0.3">
      <c r="B904" s="5">
        <f t="shared" si="14"/>
        <v>892</v>
      </c>
      <c r="C904" s="140">
        <v>4.3099999999999999E-2</v>
      </c>
      <c r="D904" s="10">
        <v>2.824295420617785E-4</v>
      </c>
      <c r="E904" s="137" t="str">
        <f ca="1"/>
        <v/>
      </c>
      <c r="F904" s="17">
        <v>4.4979519661690999E-4</v>
      </c>
      <c r="G904" s="11" t="str">
        <f ca="1"/>
        <v/>
      </c>
      <c r="I904" s="30"/>
      <c r="K904" s="31"/>
    </row>
    <row r="905" spans="2:11" x14ac:dyDescent="0.3">
      <c r="B905" s="5">
        <f t="shared" si="14"/>
        <v>893</v>
      </c>
      <c r="C905" s="140">
        <v>4.3099999999999999E-2</v>
      </c>
      <c r="D905" s="10">
        <v>0</v>
      </c>
      <c r="E905" s="137" t="str">
        <f ca="1"/>
        <v/>
      </c>
      <c r="F905" s="17">
        <v>0</v>
      </c>
      <c r="G905" s="11" t="str">
        <f ca="1"/>
        <v/>
      </c>
      <c r="I905" s="30"/>
      <c r="K905" s="31"/>
    </row>
    <row r="906" spans="2:11" x14ac:dyDescent="0.3">
      <c r="B906" s="5">
        <f t="shared" si="14"/>
        <v>894</v>
      </c>
      <c r="C906" s="140">
        <v>4.3700000000000003E-2</v>
      </c>
      <c r="D906" s="10">
        <v>1.6882029620841137E-3</v>
      </c>
      <c r="E906" s="137" t="str">
        <f ca="1"/>
        <v/>
      </c>
      <c r="F906" s="17">
        <v>2.6948721357713274E-3</v>
      </c>
      <c r="G906" s="11" t="str">
        <f ca="1"/>
        <v/>
      </c>
      <c r="I906" s="30"/>
      <c r="K906" s="31"/>
    </row>
    <row r="907" spans="2:11" x14ac:dyDescent="0.3">
      <c r="B907" s="5">
        <f t="shared" si="14"/>
        <v>895</v>
      </c>
      <c r="C907" s="140">
        <v>4.5100000000000001E-2</v>
      </c>
      <c r="D907" s="10">
        <v>3.8719829897810088E-3</v>
      </c>
      <c r="E907" s="137" t="str">
        <f ca="1"/>
        <v/>
      </c>
      <c r="F907" s="17">
        <v>6.2668761723492757E-3</v>
      </c>
      <c r="G907" s="11" t="str">
        <f ca="1"/>
        <v/>
      </c>
      <c r="I907" s="30"/>
      <c r="K907" s="31"/>
    </row>
    <row r="908" spans="2:11" x14ac:dyDescent="0.3">
      <c r="B908" s="5">
        <f t="shared" si="14"/>
        <v>896</v>
      </c>
      <c r="C908" s="140">
        <v>4.7300000000000002E-2</v>
      </c>
      <c r="D908" s="10">
        <v>5.8645709048077638E-3</v>
      </c>
      <c r="E908" s="137" t="str">
        <f ca="1"/>
        <v/>
      </c>
      <c r="F908" s="17">
        <v>9.7960054743270342E-3</v>
      </c>
      <c r="G908" s="11" t="str">
        <f ca="1"/>
        <v/>
      </c>
      <c r="I908" s="30"/>
      <c r="K908" s="31"/>
    </row>
    <row r="909" spans="2:11" x14ac:dyDescent="0.3">
      <c r="B909" s="5">
        <f t="shared" si="14"/>
        <v>897</v>
      </c>
      <c r="C909" s="140">
        <v>4.8899999999999999E-2</v>
      </c>
      <c r="D909" s="10">
        <v>4.0511780535918002E-3</v>
      </c>
      <c r="E909" s="137" t="str">
        <f ca="1"/>
        <v/>
      </c>
      <c r="F909" s="17">
        <v>7.0970637753663759E-3</v>
      </c>
      <c r="G909" s="11" t="str">
        <f ca="1"/>
        <v/>
      </c>
      <c r="I909" s="30"/>
      <c r="K909" s="31"/>
    </row>
    <row r="910" spans="2:11" x14ac:dyDescent="0.3">
      <c r="B910" s="5">
        <f t="shared" ref="B910:B973" si="15">B909+1</f>
        <v>898</v>
      </c>
      <c r="C910" s="140">
        <v>4.7599999999999996E-2</v>
      </c>
      <c r="D910" s="10">
        <v>-3.1938296053550677E-3</v>
      </c>
      <c r="E910" s="137" t="str">
        <f ca="1"/>
        <v/>
      </c>
      <c r="F910" s="17">
        <v>-5.7843802852541818E-3</v>
      </c>
      <c r="G910" s="11" t="str">
        <f ca="1"/>
        <v/>
      </c>
      <c r="I910" s="30"/>
      <c r="K910" s="31"/>
    </row>
    <row r="911" spans="2:11" x14ac:dyDescent="0.3">
      <c r="B911" s="5">
        <f t="shared" si="15"/>
        <v>899</v>
      </c>
      <c r="C911" s="140">
        <v>4.87E-2</v>
      </c>
      <c r="D911" s="10">
        <v>2.7689591400969467E-3</v>
      </c>
      <c r="E911" s="137" t="str">
        <f ca="1"/>
        <v/>
      </c>
      <c r="F911" s="17">
        <v>4.8815724099486781E-3</v>
      </c>
      <c r="G911" s="11" t="str">
        <f ca="1"/>
        <v/>
      </c>
      <c r="I911" s="30"/>
      <c r="K911" s="31"/>
    </row>
    <row r="912" spans="2:11" x14ac:dyDescent="0.3">
      <c r="B912" s="5">
        <f t="shared" si="15"/>
        <v>900</v>
      </c>
      <c r="C912" s="140">
        <v>4.9699999999999994E-2</v>
      </c>
      <c r="D912" s="10">
        <v>2.4544861602681422E-3</v>
      </c>
      <c r="E912" s="137" t="str">
        <f ca="1"/>
        <v/>
      </c>
      <c r="F912" s="17">
        <v>4.4271657779651093E-3</v>
      </c>
      <c r="G912" s="11" t="str">
        <f ca="1"/>
        <v/>
      </c>
      <c r="I912" s="30"/>
      <c r="K912" s="31"/>
    </row>
    <row r="913" spans="2:11" x14ac:dyDescent="0.3">
      <c r="B913" s="5">
        <f t="shared" si="15"/>
        <v>901</v>
      </c>
      <c r="C913" s="140">
        <v>4.99E-2</v>
      </c>
      <c r="D913" s="10">
        <v>4.8078954025635763E-4</v>
      </c>
      <c r="E913" s="137" t="str">
        <f ca="1"/>
        <v/>
      </c>
      <c r="F913" s="17">
        <v>8.850088944719073E-4</v>
      </c>
      <c r="G913" s="11" t="str">
        <f ca="1"/>
        <v/>
      </c>
      <c r="I913" s="30"/>
      <c r="K913" s="31"/>
    </row>
    <row r="914" spans="2:11" x14ac:dyDescent="0.3">
      <c r="B914" s="5">
        <f t="shared" si="15"/>
        <v>902</v>
      </c>
      <c r="C914" s="140">
        <v>0.05</v>
      </c>
      <c r="D914" s="10">
        <v>2.3937390208707035E-4</v>
      </c>
      <c r="E914" s="137" t="str">
        <f ca="1"/>
        <v/>
      </c>
      <c r="F914" s="17">
        <v>4.4239843385720286E-4</v>
      </c>
      <c r="G914" s="11" t="str">
        <f ca="1"/>
        <v/>
      </c>
      <c r="I914" s="30"/>
      <c r="K914" s="31"/>
    </row>
    <row r="915" spans="2:11" x14ac:dyDescent="0.3">
      <c r="B915" s="5">
        <f t="shared" si="15"/>
        <v>903</v>
      </c>
      <c r="C915" s="140">
        <v>4.9500000000000002E-2</v>
      </c>
      <c r="D915" s="10">
        <v>-1.195907886485861E-3</v>
      </c>
      <c r="E915" s="137" t="str">
        <f ca="1"/>
        <v/>
      </c>
      <c r="F915" s="17">
        <v>-2.2146442342330756E-3</v>
      </c>
      <c r="G915" s="11" t="str">
        <f ca="1"/>
        <v/>
      </c>
      <c r="I915" s="30"/>
      <c r="K915" s="31"/>
    </row>
    <row r="916" spans="2:11" x14ac:dyDescent="0.3">
      <c r="B916" s="5">
        <f t="shared" si="15"/>
        <v>904</v>
      </c>
      <c r="C916" s="140">
        <v>4.9500000000000002E-2</v>
      </c>
      <c r="D916" s="10">
        <v>0</v>
      </c>
      <c r="E916" s="137" t="str">
        <f ca="1"/>
        <v/>
      </c>
      <c r="F916" s="17">
        <v>0</v>
      </c>
      <c r="G916" s="11" t="str">
        <f ca="1"/>
        <v/>
      </c>
      <c r="I916" s="30"/>
      <c r="K916" s="31"/>
    </row>
    <row r="917" spans="2:11" x14ac:dyDescent="0.3">
      <c r="B917" s="5">
        <f t="shared" si="15"/>
        <v>905</v>
      </c>
      <c r="C917" s="140">
        <v>4.7599999999999996E-2</v>
      </c>
      <c r="D917" s="10">
        <v>-4.6113241434893558E-3</v>
      </c>
      <c r="E917" s="137" t="str">
        <f ca="1"/>
        <v/>
      </c>
      <c r="F917" s="17">
        <v>-8.4540942630638143E-3</v>
      </c>
      <c r="G917" s="11" t="str">
        <f ca="1"/>
        <v/>
      </c>
      <c r="I917" s="30"/>
      <c r="K917" s="31"/>
    </row>
    <row r="918" spans="2:11" x14ac:dyDescent="0.3">
      <c r="B918" s="5">
        <f t="shared" si="15"/>
        <v>906</v>
      </c>
      <c r="C918" s="140">
        <v>4.7400000000000005E-2</v>
      </c>
      <c r="D918" s="10">
        <v>-5.0502031907282633E-4</v>
      </c>
      <c r="E918" s="137" t="str">
        <f ca="1"/>
        <v/>
      </c>
      <c r="F918" s="17">
        <v>-8.9033211806912129E-4</v>
      </c>
      <c r="G918" s="11" t="str">
        <f ca="1"/>
        <v/>
      </c>
      <c r="I918" s="30"/>
      <c r="K918" s="31"/>
    </row>
    <row r="919" spans="2:11" x14ac:dyDescent="0.3">
      <c r="B919" s="5">
        <f t="shared" si="15"/>
        <v>907</v>
      </c>
      <c r="C919" s="140">
        <v>4.7E-2</v>
      </c>
      <c r="D919" s="10">
        <v>-1.0152773247193141E-3</v>
      </c>
      <c r="E919" s="137" t="str">
        <f ca="1"/>
        <v/>
      </c>
      <c r="F919" s="17">
        <v>-1.7823757478405684E-3</v>
      </c>
      <c r="G919" s="11" t="str">
        <f ca="1"/>
        <v/>
      </c>
      <c r="I919" s="30"/>
      <c r="K919" s="31"/>
    </row>
    <row r="920" spans="2:11" x14ac:dyDescent="0.3">
      <c r="B920" s="5">
        <f t="shared" si="15"/>
        <v>908</v>
      </c>
      <c r="C920" s="140">
        <v>4.6500000000000007E-2</v>
      </c>
      <c r="D920" s="10">
        <v>-1.2814360026622996E-3</v>
      </c>
      <c r="E920" s="137" t="str">
        <f ca="1"/>
        <v/>
      </c>
      <c r="F920" s="17">
        <v>-2.2306478564862275E-3</v>
      </c>
      <c r="G920" s="11" t="str">
        <f ca="1"/>
        <v/>
      </c>
      <c r="I920" s="30"/>
      <c r="K920" s="31"/>
    </row>
    <row r="921" spans="2:11" x14ac:dyDescent="0.3">
      <c r="B921" s="5">
        <f t="shared" si="15"/>
        <v>909</v>
      </c>
      <c r="C921" s="140">
        <v>4.9000000000000002E-2</v>
      </c>
      <c r="D921" s="10">
        <v>6.4373244102145649E-3</v>
      </c>
      <c r="E921" s="137" t="str">
        <f ca="1"/>
        <v/>
      </c>
      <c r="F921" s="17">
        <v>1.1086503150925072E-2</v>
      </c>
      <c r="G921" s="11" t="str">
        <f ca="1"/>
        <v/>
      </c>
      <c r="I921" s="30"/>
      <c r="K921" s="31"/>
    </row>
    <row r="922" spans="2:11" x14ac:dyDescent="0.3">
      <c r="B922" s="5">
        <f t="shared" si="15"/>
        <v>910</v>
      </c>
      <c r="C922" s="140">
        <v>0.05</v>
      </c>
      <c r="D922" s="10">
        <v>2.4377056559477853E-3</v>
      </c>
      <c r="E922" s="137" t="str">
        <f ca="1"/>
        <v/>
      </c>
      <c r="F922" s="17">
        <v>4.4239843385719055E-3</v>
      </c>
      <c r="G922" s="11" t="str">
        <f ca="1"/>
        <v/>
      </c>
      <c r="I922" s="30"/>
      <c r="K922" s="31"/>
    </row>
    <row r="923" spans="2:11" x14ac:dyDescent="0.3">
      <c r="B923" s="5">
        <f t="shared" si="15"/>
        <v>911</v>
      </c>
      <c r="C923" s="140">
        <v>5.1500000000000004E-2</v>
      </c>
      <c r="D923" s="10">
        <v>3.5705802463316264E-3</v>
      </c>
      <c r="E923" s="137" t="str">
        <f ca="1"/>
        <v/>
      </c>
      <c r="F923" s="17">
        <v>6.6121856413548629E-3</v>
      </c>
      <c r="G923" s="11" t="str">
        <f ca="1"/>
        <v/>
      </c>
      <c r="I923" s="30"/>
      <c r="K923" s="31"/>
    </row>
    <row r="924" spans="2:11" x14ac:dyDescent="0.3">
      <c r="B924" s="5">
        <f t="shared" si="15"/>
        <v>912</v>
      </c>
      <c r="C924" s="140">
        <v>5.1399999999999994E-2</v>
      </c>
      <c r="D924" s="10">
        <v>-2.3116082612419255E-4</v>
      </c>
      <c r="E924" s="137" t="str">
        <f ca="1"/>
        <v/>
      </c>
      <c r="F924" s="17">
        <v>-4.4091787205169863E-4</v>
      </c>
      <c r="G924" s="11" t="str">
        <f ca="1"/>
        <v/>
      </c>
      <c r="I924" s="30"/>
      <c r="K924" s="31"/>
    </row>
    <row r="925" spans="2:11" x14ac:dyDescent="0.3">
      <c r="B925" s="5">
        <f t="shared" si="15"/>
        <v>913</v>
      </c>
      <c r="C925" s="140">
        <v>5.0799999999999998E-2</v>
      </c>
      <c r="D925" s="10">
        <v>-1.3916605927138837E-3</v>
      </c>
      <c r="E925" s="137" t="str">
        <f ca="1"/>
        <v/>
      </c>
      <c r="F925" s="17">
        <v>-2.6493094246479052E-3</v>
      </c>
      <c r="G925" s="11" t="str">
        <f ca="1"/>
        <v/>
      </c>
      <c r="I925" s="30"/>
      <c r="K925" s="31"/>
    </row>
    <row r="926" spans="2:11" x14ac:dyDescent="0.3">
      <c r="B926" s="5">
        <f t="shared" si="15"/>
        <v>914</v>
      </c>
      <c r="C926" s="140">
        <v>4.9699999999999994E-2</v>
      </c>
      <c r="D926" s="10">
        <v>-2.5883232993221456E-3</v>
      </c>
      <c r="E926" s="137" t="str">
        <f ca="1"/>
        <v/>
      </c>
      <c r="F926" s="17">
        <v>-4.8698823557616665E-3</v>
      </c>
      <c r="G926" s="11" t="str">
        <f ca="1"/>
        <v/>
      </c>
      <c r="I926" s="30"/>
      <c r="K926" s="31"/>
    </row>
    <row r="927" spans="2:11" x14ac:dyDescent="0.3">
      <c r="B927" s="5">
        <f t="shared" si="15"/>
        <v>915</v>
      </c>
      <c r="C927" s="140">
        <v>5.0900000000000001E-2</v>
      </c>
      <c r="D927" s="10">
        <v>2.8778362433378693E-3</v>
      </c>
      <c r="E927" s="137" t="str">
        <f ca="1"/>
        <v/>
      </c>
      <c r="F927" s="17">
        <v>5.2973504182922942E-3</v>
      </c>
      <c r="G927" s="11" t="str">
        <f ca="1"/>
        <v/>
      </c>
      <c r="I927" s="30"/>
      <c r="K927" s="31"/>
    </row>
    <row r="928" spans="2:11" x14ac:dyDescent="0.3">
      <c r="B928" s="5">
        <f t="shared" si="15"/>
        <v>916</v>
      </c>
      <c r="C928" s="140">
        <v>5.16E-2</v>
      </c>
      <c r="D928" s="10">
        <v>1.6364166374175984E-3</v>
      </c>
      <c r="E928" s="137" t="str">
        <f ca="1"/>
        <v/>
      </c>
      <c r="F928" s="17">
        <v>3.0849484016501976E-3</v>
      </c>
      <c r="G928" s="11" t="str">
        <f ca="1"/>
        <v/>
      </c>
      <c r="I928" s="30"/>
      <c r="K928" s="31"/>
    </row>
    <row r="929" spans="2:11" x14ac:dyDescent="0.3">
      <c r="B929" s="5">
        <f t="shared" si="15"/>
        <v>917</v>
      </c>
      <c r="C929" s="140">
        <v>5.2699999999999997E-2</v>
      </c>
      <c r="D929" s="10">
        <v>2.5299628633463252E-3</v>
      </c>
      <c r="E929" s="137" t="str">
        <f ca="1"/>
        <v/>
      </c>
      <c r="F929" s="17">
        <v>4.83504013883962E-3</v>
      </c>
      <c r="G929" s="11" t="str">
        <f ca="1"/>
        <v/>
      </c>
      <c r="I929" s="30"/>
      <c r="K929" s="31"/>
    </row>
    <row r="930" spans="2:11" x14ac:dyDescent="0.3">
      <c r="B930" s="5">
        <f t="shared" si="15"/>
        <v>918</v>
      </c>
      <c r="C930" s="140">
        <v>5.1299999999999998E-2</v>
      </c>
      <c r="D930" s="10">
        <v>-3.1633177630753804E-3</v>
      </c>
      <c r="E930" s="137" t="str">
        <f ca="1"/>
        <v/>
      </c>
      <c r="F930" s="17">
        <v>-6.1743276338545473E-3</v>
      </c>
      <c r="G930" s="11" t="str">
        <f ca="1"/>
        <v/>
      </c>
      <c r="I930" s="30"/>
      <c r="K930" s="31"/>
    </row>
    <row r="931" spans="2:11" x14ac:dyDescent="0.3">
      <c r="B931" s="5">
        <f t="shared" si="15"/>
        <v>919</v>
      </c>
      <c r="C931" s="140">
        <v>5.04E-2</v>
      </c>
      <c r="D931" s="10">
        <v>-2.0935644918332066E-3</v>
      </c>
      <c r="E931" s="137" t="str">
        <f ca="1"/>
        <v/>
      </c>
      <c r="F931" s="17">
        <v>-3.9777725344830959E-3</v>
      </c>
      <c r="G931" s="11" t="str">
        <f ca="1"/>
        <v/>
      </c>
      <c r="I931" s="30"/>
      <c r="K931" s="31"/>
    </row>
    <row r="932" spans="2:11" x14ac:dyDescent="0.3">
      <c r="B932" s="5">
        <f t="shared" si="15"/>
        <v>920</v>
      </c>
      <c r="C932" s="140">
        <v>5.0499999999999996E-2</v>
      </c>
      <c r="D932" s="10">
        <v>2.3671547435716322E-4</v>
      </c>
      <c r="E932" s="137" t="str">
        <f ca="1"/>
        <v/>
      </c>
      <c r="F932" s="17">
        <v>4.4186888546668819E-4</v>
      </c>
      <c r="G932" s="11" t="str">
        <f ca="1"/>
        <v/>
      </c>
      <c r="I932" s="30"/>
      <c r="K932" s="31"/>
    </row>
    <row r="933" spans="2:11" x14ac:dyDescent="0.3">
      <c r="B933" s="5">
        <f t="shared" si="15"/>
        <v>921</v>
      </c>
      <c r="C933" s="140">
        <v>5.0799999999999998E-2</v>
      </c>
      <c r="D933" s="10">
        <v>7.0823123233162315E-4</v>
      </c>
      <c r="E933" s="137" t="str">
        <f ca="1"/>
        <v/>
      </c>
      <c r="F933" s="17">
        <v>1.3246547123239678E-3</v>
      </c>
      <c r="G933" s="11" t="str">
        <f ca="1"/>
        <v/>
      </c>
      <c r="I933" s="30"/>
      <c r="K933" s="31"/>
    </row>
    <row r="934" spans="2:11" x14ac:dyDescent="0.3">
      <c r="B934" s="5">
        <f t="shared" si="15"/>
        <v>922</v>
      </c>
      <c r="C934" s="140">
        <v>5.1299999999999998E-2</v>
      </c>
      <c r="D934" s="10">
        <v>1.1720110103632781E-3</v>
      </c>
      <c r="E934" s="137" t="str">
        <f ca="1"/>
        <v/>
      </c>
      <c r="F934" s="17">
        <v>2.2051170120909141E-3</v>
      </c>
      <c r="G934" s="11" t="str">
        <f ca="1"/>
        <v/>
      </c>
      <c r="I934" s="30"/>
      <c r="K934" s="31"/>
    </row>
    <row r="935" spans="2:11" x14ac:dyDescent="0.3">
      <c r="B935" s="5">
        <f t="shared" si="15"/>
        <v>923</v>
      </c>
      <c r="C935" s="140">
        <v>5.1799999999999999E-2</v>
      </c>
      <c r="D935" s="10">
        <v>1.1592002487111252E-3</v>
      </c>
      <c r="E935" s="137" t="str">
        <f ca="1"/>
        <v/>
      </c>
      <c r="F935" s="17">
        <v>2.2024804725511273E-3</v>
      </c>
      <c r="G935" s="11" t="str">
        <f ca="1"/>
        <v/>
      </c>
      <c r="I935" s="30"/>
      <c r="K935" s="31"/>
    </row>
    <row r="936" spans="2:11" x14ac:dyDescent="0.3">
      <c r="B936" s="5">
        <f t="shared" si="15"/>
        <v>924</v>
      </c>
      <c r="C936" s="140">
        <v>5.0900000000000001E-2</v>
      </c>
      <c r="D936" s="10">
        <v>-2.0708754048343273E-3</v>
      </c>
      <c r="E936" s="137" t="str">
        <f ca="1"/>
        <v/>
      </c>
      <c r="F936" s="17">
        <v>-3.9730128137191898E-3</v>
      </c>
      <c r="G936" s="11" t="str">
        <f ca="1"/>
        <v/>
      </c>
      <c r="I936" s="30"/>
      <c r="K936" s="31"/>
    </row>
    <row r="937" spans="2:11" x14ac:dyDescent="0.3">
      <c r="B937" s="5">
        <f t="shared" si="15"/>
        <v>925</v>
      </c>
      <c r="C937" s="140">
        <v>5.1100000000000007E-2</v>
      </c>
      <c r="D937" s="10">
        <v>4.6810739855718145E-4</v>
      </c>
      <c r="E937" s="137" t="str">
        <f ca="1"/>
        <v/>
      </c>
      <c r="F937" s="17">
        <v>8.8246913283556144E-4</v>
      </c>
      <c r="G937" s="11" t="str">
        <f ca="1"/>
        <v/>
      </c>
      <c r="I937" s="30"/>
      <c r="K937" s="31"/>
    </row>
    <row r="938" spans="2:11" x14ac:dyDescent="0.3">
      <c r="B938" s="5">
        <f t="shared" si="15"/>
        <v>926</v>
      </c>
      <c r="C938" s="140">
        <v>5.0300000000000004E-2</v>
      </c>
      <c r="D938" s="10">
        <v>-1.868677296545199E-3</v>
      </c>
      <c r="E938" s="137" t="str">
        <f ca="1"/>
        <v/>
      </c>
      <c r="F938" s="17">
        <v>-3.5366448093874041E-3</v>
      </c>
      <c r="G938" s="11" t="str">
        <f ca="1"/>
        <v/>
      </c>
      <c r="I938" s="30"/>
      <c r="K938" s="31"/>
    </row>
    <row r="939" spans="2:11" x14ac:dyDescent="0.3">
      <c r="B939" s="5">
        <f t="shared" si="15"/>
        <v>927</v>
      </c>
      <c r="C939" s="140">
        <v>5.16E-2</v>
      </c>
      <c r="D939" s="10">
        <v>3.0753106758853181E-3</v>
      </c>
      <c r="E939" s="137" t="str">
        <f ca="1"/>
        <v/>
      </c>
      <c r="F939" s="17">
        <v>5.7291898887789254E-3</v>
      </c>
      <c r="G939" s="11" t="str">
        <f ca="1"/>
        <v/>
      </c>
      <c r="I939" s="30"/>
      <c r="K939" s="31"/>
    </row>
    <row r="940" spans="2:11" x14ac:dyDescent="0.3">
      <c r="B940" s="5">
        <f t="shared" si="15"/>
        <v>928</v>
      </c>
      <c r="C940" s="140">
        <v>5.1200000000000002E-2</v>
      </c>
      <c r="D940" s="10">
        <v>-9.2329318716830434E-4</v>
      </c>
      <c r="E940" s="137" t="str">
        <f ca="1"/>
        <v/>
      </c>
      <c r="F940" s="17">
        <v>-1.7645158688105486E-3</v>
      </c>
      <c r="G940" s="11" t="str">
        <f ca="1"/>
        <v/>
      </c>
      <c r="I940" s="30"/>
      <c r="K940" s="31"/>
    </row>
    <row r="941" spans="2:11" x14ac:dyDescent="0.3">
      <c r="B941" s="5">
        <f t="shared" si="15"/>
        <v>929</v>
      </c>
      <c r="C941" s="140">
        <v>5.1399999999999994E-2</v>
      </c>
      <c r="D941" s="10">
        <v>4.6503056817945391E-4</v>
      </c>
      <c r="E941" s="137" t="str">
        <f ca="1"/>
        <v/>
      </c>
      <c r="F941" s="17">
        <v>8.8183574410327485E-4</v>
      </c>
      <c r="G941" s="11" t="str">
        <f ca="1"/>
        <v/>
      </c>
      <c r="I941" s="30"/>
      <c r="K941" s="31"/>
    </row>
    <row r="942" spans="2:11" x14ac:dyDescent="0.3">
      <c r="B942" s="5">
        <f t="shared" si="15"/>
        <v>930</v>
      </c>
      <c r="C942" s="140">
        <v>5.0599999999999999E-2</v>
      </c>
      <c r="D942" s="10">
        <v>-1.8564362869716113E-3</v>
      </c>
      <c r="E942" s="137" t="str">
        <f ca="1"/>
        <v/>
      </c>
      <c r="F942" s="17">
        <v>-3.5341046351977995E-3</v>
      </c>
      <c r="G942" s="11" t="str">
        <f ca="1"/>
        <v/>
      </c>
      <c r="I942" s="30"/>
      <c r="K942" s="31"/>
    </row>
    <row r="943" spans="2:11" x14ac:dyDescent="0.3">
      <c r="B943" s="5">
        <f t="shared" si="15"/>
        <v>931</v>
      </c>
      <c r="C943" s="140">
        <v>5.0599999999999999E-2</v>
      </c>
      <c r="D943" s="10">
        <v>0</v>
      </c>
      <c r="E943" s="137" t="str">
        <f ca="1"/>
        <v/>
      </c>
      <c r="F943" s="17">
        <v>0</v>
      </c>
      <c r="G943" s="11" t="str">
        <f ca="1"/>
        <v/>
      </c>
      <c r="I943" s="30"/>
      <c r="K943" s="31"/>
    </row>
    <row r="944" spans="2:11" x14ac:dyDescent="0.3">
      <c r="B944" s="5">
        <f t="shared" si="15"/>
        <v>932</v>
      </c>
      <c r="C944" s="140">
        <v>5.0599999999999999E-2</v>
      </c>
      <c r="D944" s="10">
        <v>0</v>
      </c>
      <c r="E944" s="137" t="str">
        <f ca="1"/>
        <v/>
      </c>
      <c r="F944" s="17">
        <v>0</v>
      </c>
      <c r="G944" s="11" t="str">
        <f ca="1"/>
        <v/>
      </c>
      <c r="I944" s="30"/>
      <c r="K944" s="31"/>
    </row>
    <row r="945" spans="2:11" x14ac:dyDescent="0.3">
      <c r="B945" s="5">
        <f t="shared" si="15"/>
        <v>933</v>
      </c>
      <c r="C945" s="140">
        <v>4.9599999999999998E-2</v>
      </c>
      <c r="D945" s="10">
        <v>-2.3628878982424914E-3</v>
      </c>
      <c r="E945" s="137" t="str">
        <f ca="1"/>
        <v/>
      </c>
      <c r="F945" s="17">
        <v>-4.4282269500396359E-3</v>
      </c>
      <c r="G945" s="11" t="str">
        <f ca="1"/>
        <v/>
      </c>
      <c r="I945" s="30"/>
      <c r="K945" s="31"/>
    </row>
    <row r="946" spans="2:11" x14ac:dyDescent="0.3">
      <c r="B946" s="5">
        <f t="shared" si="15"/>
        <v>934</v>
      </c>
      <c r="C946" s="140">
        <v>4.8600000000000004E-2</v>
      </c>
      <c r="D946" s="10">
        <v>-2.4163136898347017E-3</v>
      </c>
      <c r="E946" s="137" t="str">
        <f ca="1"/>
        <v/>
      </c>
      <c r="F946" s="17">
        <v>-4.4388577413259711E-3</v>
      </c>
      <c r="G946" s="11" t="str">
        <f ca="1"/>
        <v/>
      </c>
      <c r="I946" s="30"/>
      <c r="K946" s="31"/>
    </row>
    <row r="947" spans="2:11" x14ac:dyDescent="0.3">
      <c r="B947" s="5">
        <f t="shared" si="15"/>
        <v>935</v>
      </c>
      <c r="C947" s="140">
        <v>4.87E-2</v>
      </c>
      <c r="D947" s="10">
        <v>2.4654406110851052E-4</v>
      </c>
      <c r="E947" s="137" t="str">
        <f ca="1"/>
        <v/>
      </c>
      <c r="F947" s="17">
        <v>4.4377930999531473E-4</v>
      </c>
      <c r="G947" s="11" t="str">
        <f ca="1"/>
        <v/>
      </c>
      <c r="I947" s="30"/>
      <c r="K947" s="31"/>
    </row>
    <row r="948" spans="2:11" x14ac:dyDescent="0.3">
      <c r="B948" s="5">
        <f t="shared" si="15"/>
        <v>936</v>
      </c>
      <c r="C948" s="140">
        <v>4.8300000000000003E-2</v>
      </c>
      <c r="D948" s="10">
        <v>-9.8509610922448859E-4</v>
      </c>
      <c r="E948" s="137" t="str">
        <f ca="1"/>
        <v/>
      </c>
      <c r="F948" s="17">
        <v>-1.7768215007123291E-3</v>
      </c>
      <c r="G948" s="11" t="str">
        <f ca="1"/>
        <v/>
      </c>
      <c r="I948" s="30"/>
      <c r="K948" s="31"/>
    </row>
    <row r="949" spans="2:11" x14ac:dyDescent="0.3">
      <c r="B949" s="5">
        <f t="shared" si="15"/>
        <v>937</v>
      </c>
      <c r="C949" s="140">
        <v>4.8399999999999999E-2</v>
      </c>
      <c r="D949" s="10">
        <v>2.4825399132916246E-4</v>
      </c>
      <c r="E949" s="137" t="str">
        <f ca="1"/>
        <v/>
      </c>
      <c r="F949" s="17">
        <v>4.4409880671107796E-4</v>
      </c>
      <c r="G949" s="11" t="str">
        <f ca="1"/>
        <v/>
      </c>
      <c r="I949" s="30"/>
      <c r="K949" s="31"/>
    </row>
    <row r="950" spans="2:11" x14ac:dyDescent="0.3">
      <c r="B950" s="5">
        <f t="shared" si="15"/>
        <v>938</v>
      </c>
      <c r="C950" s="140">
        <v>4.9299999999999997E-2</v>
      </c>
      <c r="D950" s="10">
        <v>2.2248620834873162E-3</v>
      </c>
      <c r="E950" s="137" t="str">
        <f ca="1"/>
        <v/>
      </c>
      <c r="F950" s="17">
        <v>3.9882712903995012E-3</v>
      </c>
      <c r="G950" s="11" t="str">
        <f ca="1"/>
        <v/>
      </c>
      <c r="I950" s="30"/>
      <c r="K950" s="31"/>
    </row>
    <row r="951" spans="2:11" x14ac:dyDescent="0.3">
      <c r="B951" s="5">
        <f t="shared" si="15"/>
        <v>939</v>
      </c>
      <c r="C951" s="140">
        <v>4.8899999999999999E-2</v>
      </c>
      <c r="D951" s="10">
        <v>-9.7170751488281535E-4</v>
      </c>
      <c r="E951" s="137" t="str">
        <f ca="1"/>
        <v/>
      </c>
      <c r="F951" s="17">
        <v>-1.7742659438415862E-3</v>
      </c>
      <c r="G951" s="11" t="str">
        <f ca="1"/>
        <v/>
      </c>
      <c r="I951" s="30"/>
      <c r="K951" s="31"/>
    </row>
    <row r="952" spans="2:11" x14ac:dyDescent="0.3">
      <c r="B952" s="5">
        <f t="shared" si="15"/>
        <v>940</v>
      </c>
      <c r="C952" s="140">
        <v>4.9000000000000002E-2</v>
      </c>
      <c r="D952" s="10">
        <v>2.4485528431491752E-4</v>
      </c>
      <c r="E952" s="137" t="str">
        <f ca="1"/>
        <v/>
      </c>
      <c r="F952" s="17">
        <v>4.4346012603701645E-4</v>
      </c>
      <c r="G952" s="11" t="str">
        <f ca="1"/>
        <v/>
      </c>
      <c r="I952" s="30"/>
      <c r="K952" s="31"/>
    </row>
    <row r="953" spans="2:11" x14ac:dyDescent="0.3">
      <c r="B953" s="5">
        <f t="shared" si="15"/>
        <v>941</v>
      </c>
      <c r="C953" s="140">
        <v>0.05</v>
      </c>
      <c r="D953" s="10">
        <v>2.4377056559477853E-3</v>
      </c>
      <c r="E953" s="137" t="str">
        <f ca="1"/>
        <v/>
      </c>
      <c r="F953" s="17">
        <v>4.4239843385719055E-3</v>
      </c>
      <c r="G953" s="11" t="str">
        <f ca="1"/>
        <v/>
      </c>
      <c r="I953" s="30"/>
      <c r="K953" s="31"/>
    </row>
    <row r="954" spans="2:11" x14ac:dyDescent="0.3">
      <c r="B954" s="5">
        <f t="shared" si="15"/>
        <v>942</v>
      </c>
      <c r="C954" s="140">
        <v>5.0300000000000004E-2</v>
      </c>
      <c r="D954" s="10">
        <v>7.1617057390094816E-4</v>
      </c>
      <c r="E954" s="137" t="str">
        <f ca="1"/>
        <v/>
      </c>
      <c r="F954" s="17">
        <v>1.3262418035202804E-3</v>
      </c>
      <c r="G954" s="11" t="str">
        <f ca="1"/>
        <v/>
      </c>
      <c r="I954" s="30"/>
      <c r="K954" s="31"/>
    </row>
    <row r="955" spans="2:11" x14ac:dyDescent="0.3">
      <c r="B955" s="5">
        <f t="shared" si="15"/>
        <v>943</v>
      </c>
      <c r="C955" s="140">
        <v>5.0700000000000002E-2</v>
      </c>
      <c r="D955" s="10">
        <v>9.482900446663164E-4</v>
      </c>
      <c r="E955" s="137" t="str">
        <f ca="1"/>
        <v/>
      </c>
      <c r="F955" s="17">
        <v>1.7666292313598571E-3</v>
      </c>
      <c r="G955" s="11" t="str">
        <f ca="1"/>
        <v/>
      </c>
      <c r="I955" s="30"/>
      <c r="K955" s="31"/>
    </row>
    <row r="956" spans="2:11" x14ac:dyDescent="0.3">
      <c r="B956" s="5">
        <f t="shared" si="15"/>
        <v>944</v>
      </c>
      <c r="C956" s="140">
        <v>5.0799999999999998E-2</v>
      </c>
      <c r="D956" s="10">
        <v>2.3514580692141437E-4</v>
      </c>
      <c r="E956" s="137" t="str">
        <f ca="1"/>
        <v/>
      </c>
      <c r="F956" s="17">
        <v>4.4155157077463555E-4</v>
      </c>
      <c r="G956" s="11" t="str">
        <f ca="1"/>
        <v/>
      </c>
      <c r="I956" s="30"/>
      <c r="K956" s="31"/>
    </row>
    <row r="957" spans="2:11" x14ac:dyDescent="0.3">
      <c r="B957" s="5">
        <f t="shared" si="15"/>
        <v>945</v>
      </c>
      <c r="C957" s="140">
        <v>4.9699999999999994E-2</v>
      </c>
      <c r="D957" s="10">
        <v>-2.5883232993221456E-3</v>
      </c>
      <c r="E957" s="137" t="str">
        <f ca="1"/>
        <v/>
      </c>
      <c r="F957" s="17">
        <v>-4.8698823557616665E-3</v>
      </c>
      <c r="G957" s="11" t="str">
        <f ca="1"/>
        <v/>
      </c>
      <c r="I957" s="30"/>
      <c r="K957" s="31"/>
    </row>
    <row r="958" spans="2:11" x14ac:dyDescent="0.3">
      <c r="B958" s="5">
        <f t="shared" si="15"/>
        <v>946</v>
      </c>
      <c r="C958" s="140">
        <v>4.9699999999999994E-2</v>
      </c>
      <c r="D958" s="10">
        <v>0</v>
      </c>
      <c r="E958" s="137" t="str">
        <f ca="1"/>
        <v/>
      </c>
      <c r="F958" s="17">
        <v>0</v>
      </c>
      <c r="G958" s="11" t="str">
        <f ca="1"/>
        <v/>
      </c>
      <c r="I958" s="30"/>
      <c r="K958" s="31"/>
    </row>
    <row r="959" spans="2:11" x14ac:dyDescent="0.3">
      <c r="B959" s="5">
        <f t="shared" si="15"/>
        <v>947</v>
      </c>
      <c r="C959" s="140">
        <v>5.0300000000000004E-2</v>
      </c>
      <c r="D959" s="10">
        <v>1.4409870702232705E-3</v>
      </c>
      <c r="E959" s="137" t="str">
        <f ca="1"/>
        <v/>
      </c>
      <c r="F959" s="17">
        <v>2.6524836070405916E-3</v>
      </c>
      <c r="G959" s="11" t="str">
        <f ca="1"/>
        <v/>
      </c>
      <c r="I959" s="30"/>
      <c r="K959" s="31"/>
    </row>
    <row r="960" spans="2:11" x14ac:dyDescent="0.3">
      <c r="B960" s="5">
        <f t="shared" si="15"/>
        <v>948</v>
      </c>
      <c r="C960" s="140">
        <v>4.9000000000000002E-2</v>
      </c>
      <c r="D960" s="10">
        <v>-3.094522947097183E-3</v>
      </c>
      <c r="E960" s="137" t="str">
        <f ca="1"/>
        <v/>
      </c>
      <c r="F960" s="17">
        <v>-5.7649816384810594E-3</v>
      </c>
      <c r="G960" s="11" t="str">
        <f ca="1"/>
        <v/>
      </c>
      <c r="I960" s="30"/>
      <c r="K960" s="31"/>
    </row>
    <row r="961" spans="2:11" x14ac:dyDescent="0.3">
      <c r="B961" s="5">
        <f t="shared" si="15"/>
        <v>949</v>
      </c>
      <c r="C961" s="140">
        <v>4.9299999999999997E-2</v>
      </c>
      <c r="D961" s="10">
        <v>7.3253962476723918E-4</v>
      </c>
      <c r="E961" s="137" t="str">
        <f ca="1"/>
        <v/>
      </c>
      <c r="F961" s="17">
        <v>1.3294237634664799E-3</v>
      </c>
      <c r="G961" s="11" t="str">
        <f ca="1"/>
        <v/>
      </c>
      <c r="I961" s="30"/>
      <c r="K961" s="31"/>
    </row>
    <row r="962" spans="2:11" x14ac:dyDescent="0.3">
      <c r="B962" s="5">
        <f t="shared" si="15"/>
        <v>950</v>
      </c>
      <c r="C962" s="140">
        <v>4.9299999999999997E-2</v>
      </c>
      <c r="D962" s="10">
        <v>0</v>
      </c>
      <c r="E962" s="137" t="str">
        <f ca="1"/>
        <v/>
      </c>
      <c r="F962" s="17">
        <v>0</v>
      </c>
      <c r="G962" s="11" t="str">
        <f ca="1"/>
        <v/>
      </c>
      <c r="I962" s="30"/>
      <c r="K962" s="31"/>
    </row>
    <row r="963" spans="2:11" x14ac:dyDescent="0.3">
      <c r="B963" s="5">
        <f t="shared" si="15"/>
        <v>951</v>
      </c>
      <c r="C963" s="140">
        <v>4.9299999999999997E-2</v>
      </c>
      <c r="D963" s="10">
        <v>0</v>
      </c>
      <c r="E963" s="137" t="str">
        <f ca="1"/>
        <v/>
      </c>
      <c r="F963" s="17">
        <v>0</v>
      </c>
      <c r="G963" s="11" t="str">
        <f ca="1"/>
        <v/>
      </c>
      <c r="I963" s="30"/>
      <c r="K963" s="31"/>
    </row>
    <row r="964" spans="2:11" x14ac:dyDescent="0.3">
      <c r="B964" s="5">
        <f t="shared" si="15"/>
        <v>952</v>
      </c>
      <c r="C964" s="140">
        <v>4.8799999999999996E-2</v>
      </c>
      <c r="D964" s="10">
        <v>-1.2149257379756595E-3</v>
      </c>
      <c r="E964" s="137" t="str">
        <f ca="1"/>
        <v/>
      </c>
      <c r="F964" s="17">
        <v>-2.2183644030444438E-3</v>
      </c>
      <c r="G964" s="11" t="str">
        <f ca="1"/>
        <v/>
      </c>
      <c r="I964" s="30"/>
      <c r="K964" s="31"/>
    </row>
    <row r="965" spans="2:11" x14ac:dyDescent="0.3">
      <c r="B965" s="5">
        <f t="shared" si="15"/>
        <v>953</v>
      </c>
      <c r="C965" s="140">
        <v>4.9000000000000002E-2</v>
      </c>
      <c r="D965" s="10">
        <v>4.9071407389342627E-4</v>
      </c>
      <c r="E965" s="137" t="str">
        <f ca="1"/>
        <v/>
      </c>
      <c r="F965" s="17">
        <v>8.869202520740329E-4</v>
      </c>
      <c r="G965" s="11" t="str">
        <f ca="1"/>
        <v/>
      </c>
      <c r="I965" s="30"/>
      <c r="K965" s="31"/>
    </row>
    <row r="966" spans="2:11" x14ac:dyDescent="0.3">
      <c r="B966" s="5">
        <f t="shared" si="15"/>
        <v>954</v>
      </c>
      <c r="C966" s="140">
        <v>4.9699999999999994E-2</v>
      </c>
      <c r="D966" s="10">
        <v>1.7076210857865466E-3</v>
      </c>
      <c r="E966" s="137" t="str">
        <f ca="1"/>
        <v/>
      </c>
      <c r="F966" s="17">
        <v>3.0990160445755611E-3</v>
      </c>
      <c r="G966" s="11" t="str">
        <f ca="1"/>
        <v/>
      </c>
      <c r="I966" s="30"/>
      <c r="K966" s="31"/>
    </row>
    <row r="967" spans="2:11" x14ac:dyDescent="0.3">
      <c r="B967" s="5">
        <f t="shared" si="15"/>
        <v>955</v>
      </c>
      <c r="C967" s="140">
        <v>0.05</v>
      </c>
      <c r="D967" s="10">
        <v>7.2101153204091157E-4</v>
      </c>
      <c r="E967" s="137" t="str">
        <f ca="1"/>
        <v/>
      </c>
      <c r="F967" s="17">
        <v>1.3271953015716086E-3</v>
      </c>
      <c r="G967" s="11" t="str">
        <f ca="1"/>
        <v/>
      </c>
      <c r="I967" s="30"/>
      <c r="K967" s="31"/>
    </row>
    <row r="968" spans="2:11" x14ac:dyDescent="0.3">
      <c r="B968" s="5">
        <f t="shared" si="15"/>
        <v>956</v>
      </c>
      <c r="C968" s="140">
        <v>4.9599999999999998E-2</v>
      </c>
      <c r="D968" s="10">
        <v>-9.5649702120857477E-4</v>
      </c>
      <c r="E968" s="137" t="str">
        <f ca="1"/>
        <v/>
      </c>
      <c r="F968" s="17">
        <v>-1.7712907800158729E-3</v>
      </c>
      <c r="G968" s="11" t="str">
        <f ca="1"/>
        <v/>
      </c>
      <c r="I968" s="30"/>
      <c r="K968" s="31"/>
    </row>
    <row r="969" spans="2:11" x14ac:dyDescent="0.3">
      <c r="B969" s="5">
        <f t="shared" si="15"/>
        <v>957</v>
      </c>
      <c r="C969" s="140">
        <v>4.8600000000000004E-2</v>
      </c>
      <c r="D969" s="10">
        <v>-2.4163136898347017E-3</v>
      </c>
      <c r="E969" s="137" t="str">
        <f ca="1"/>
        <v/>
      </c>
      <c r="F969" s="17">
        <v>-4.4388577413259711E-3</v>
      </c>
      <c r="G969" s="11" t="str">
        <f ca="1"/>
        <v/>
      </c>
      <c r="I969" s="30"/>
      <c r="K969" s="31"/>
    </row>
    <row r="970" spans="2:11" x14ac:dyDescent="0.3">
      <c r="B970" s="5">
        <f t="shared" si="15"/>
        <v>958</v>
      </c>
      <c r="C970" s="140">
        <v>4.8799999999999996E-2</v>
      </c>
      <c r="D970" s="10">
        <v>4.929698673431938E-4</v>
      </c>
      <c r="E970" s="137" t="str">
        <f ca="1"/>
        <v/>
      </c>
      <c r="F970" s="17">
        <v>8.8734576121774053E-4</v>
      </c>
      <c r="G970" s="11" t="str">
        <f ca="1"/>
        <v/>
      </c>
      <c r="I970" s="30"/>
      <c r="K970" s="31"/>
    </row>
    <row r="971" spans="2:11" x14ac:dyDescent="0.3">
      <c r="B971" s="5">
        <f t="shared" si="15"/>
        <v>959</v>
      </c>
      <c r="C971" s="140">
        <v>4.8799999999999996E-2</v>
      </c>
      <c r="D971" s="10">
        <v>0</v>
      </c>
      <c r="E971" s="137" t="str">
        <f ca="1"/>
        <v/>
      </c>
      <c r="F971" s="17">
        <v>0</v>
      </c>
      <c r="G971" s="11" t="str">
        <f ca="1"/>
        <v/>
      </c>
      <c r="I971" s="30"/>
      <c r="K971" s="31"/>
    </row>
    <row r="972" spans="2:11" x14ac:dyDescent="0.3">
      <c r="B972" s="5">
        <f t="shared" si="15"/>
        <v>960</v>
      </c>
      <c r="C972" s="140">
        <v>4.87E-2</v>
      </c>
      <c r="D972" s="10">
        <v>-2.4553363462854897E-4</v>
      </c>
      <c r="E972" s="137" t="str">
        <f ca="1"/>
        <v/>
      </c>
      <c r="F972" s="17">
        <v>-4.4377930999531473E-4</v>
      </c>
      <c r="G972" s="11" t="str">
        <f ca="1"/>
        <v/>
      </c>
      <c r="I972" s="30"/>
      <c r="K972" s="31"/>
    </row>
    <row r="973" spans="2:11" x14ac:dyDescent="0.3">
      <c r="B973" s="5">
        <f t="shared" si="15"/>
        <v>961</v>
      </c>
      <c r="C973" s="140">
        <v>4.8300000000000003E-2</v>
      </c>
      <c r="D973" s="10">
        <v>-9.8509610922448859E-4</v>
      </c>
      <c r="E973" s="137" t="str">
        <f ca="1"/>
        <v/>
      </c>
      <c r="F973" s="17">
        <v>-1.7768215007123291E-3</v>
      </c>
      <c r="G973" s="11" t="str">
        <f ca="1"/>
        <v/>
      </c>
      <c r="I973" s="30"/>
      <c r="K973" s="31"/>
    </row>
    <row r="974" spans="2:11" x14ac:dyDescent="0.3">
      <c r="B974" s="5">
        <f t="shared" ref="B974:B1037" si="16">B973+1</f>
        <v>962</v>
      </c>
      <c r="C974" s="140">
        <v>4.8499999999999995E-2</v>
      </c>
      <c r="D974" s="10">
        <v>4.9638887668346872E-4</v>
      </c>
      <c r="E974" s="137" t="str">
        <f ca="1"/>
        <v/>
      </c>
      <c r="F974" s="17">
        <v>8.8798454606708779E-4</v>
      </c>
      <c r="G974" s="11" t="str">
        <f ca="1"/>
        <v/>
      </c>
      <c r="I974" s="30"/>
      <c r="K974" s="31"/>
    </row>
    <row r="975" spans="2:11" x14ac:dyDescent="0.3">
      <c r="B975" s="5">
        <f t="shared" si="16"/>
        <v>963</v>
      </c>
      <c r="C975" s="140">
        <v>4.9100000000000005E-2</v>
      </c>
      <c r="D975" s="10">
        <v>1.4808931079131529E-3</v>
      </c>
      <c r="E975" s="137" t="str">
        <f ca="1"/>
        <v/>
      </c>
      <c r="F975" s="17">
        <v>2.6601228049551147E-3</v>
      </c>
      <c r="G975" s="11" t="str">
        <f ca="1"/>
        <v/>
      </c>
      <c r="I975" s="30"/>
      <c r="K975" s="31"/>
    </row>
    <row r="976" spans="2:11" x14ac:dyDescent="0.3">
      <c r="B976" s="5">
        <f t="shared" si="16"/>
        <v>964</v>
      </c>
      <c r="C976" s="140">
        <v>4.8499999999999995E-2</v>
      </c>
      <c r="D976" s="10">
        <v>-1.4649032226362157E-3</v>
      </c>
      <c r="E976" s="137" t="str">
        <f ca="1"/>
        <v/>
      </c>
      <c r="F976" s="17">
        <v>-2.6639536382014172E-3</v>
      </c>
      <c r="G976" s="11" t="str">
        <f ca="1"/>
        <v/>
      </c>
      <c r="I976" s="30"/>
      <c r="K976" s="31"/>
    </row>
    <row r="977" spans="2:11" x14ac:dyDescent="0.3">
      <c r="B977" s="5">
        <f t="shared" si="16"/>
        <v>965</v>
      </c>
      <c r="C977" s="140">
        <v>4.8600000000000004E-2</v>
      </c>
      <c r="D977" s="10">
        <v>2.4711166807384424E-4</v>
      </c>
      <c r="E977" s="137" t="str">
        <f ca="1"/>
        <v/>
      </c>
      <c r="F977" s="17">
        <v>4.4388577413264333E-4</v>
      </c>
      <c r="G977" s="11" t="str">
        <f ca="1"/>
        <v/>
      </c>
      <c r="I977" s="30"/>
      <c r="K977" s="31"/>
    </row>
    <row r="978" spans="2:11" x14ac:dyDescent="0.3">
      <c r="B978" s="5">
        <f t="shared" si="16"/>
        <v>966</v>
      </c>
      <c r="C978" s="140">
        <v>4.9699999999999994E-2</v>
      </c>
      <c r="D978" s="10">
        <v>2.7054901976453294E-3</v>
      </c>
      <c r="E978" s="137" t="str">
        <f ca="1"/>
        <v/>
      </c>
      <c r="F978" s="17">
        <v>4.8698823557616049E-3</v>
      </c>
      <c r="G978" s="11" t="str">
        <f ca="1"/>
        <v/>
      </c>
      <c r="I978" s="30"/>
      <c r="K978" s="31"/>
    </row>
    <row r="979" spans="2:11" x14ac:dyDescent="0.3">
      <c r="B979" s="5">
        <f t="shared" si="16"/>
        <v>967</v>
      </c>
      <c r="C979" s="140">
        <v>0.05</v>
      </c>
      <c r="D979" s="10">
        <v>7.2101153204091157E-4</v>
      </c>
      <c r="E979" s="137" t="str">
        <f ca="1"/>
        <v/>
      </c>
      <c r="F979" s="17">
        <v>1.3271953015716086E-3</v>
      </c>
      <c r="G979" s="11" t="str">
        <f ca="1"/>
        <v/>
      </c>
      <c r="I979" s="30"/>
      <c r="K979" s="31"/>
    </row>
    <row r="980" spans="2:11" x14ac:dyDescent="0.3">
      <c r="B980" s="5">
        <f t="shared" si="16"/>
        <v>968</v>
      </c>
      <c r="C980" s="140">
        <v>5.0099999999999999E-2</v>
      </c>
      <c r="D980" s="10">
        <v>2.3883792573368927E-4</v>
      </c>
      <c r="E980" s="137" t="str">
        <f ca="1"/>
        <v/>
      </c>
      <c r="F980" s="17">
        <v>4.4229245506236908E-4</v>
      </c>
      <c r="G980" s="11" t="str">
        <f ca="1"/>
        <v/>
      </c>
      <c r="I980" s="30"/>
      <c r="K980" s="31"/>
    </row>
    <row r="981" spans="2:11" x14ac:dyDescent="0.3">
      <c r="B981" s="5">
        <f t="shared" si="16"/>
        <v>969</v>
      </c>
      <c r="C981" s="140">
        <v>5.0300000000000004E-2</v>
      </c>
      <c r="D981" s="10">
        <v>4.7649406114502095E-4</v>
      </c>
      <c r="E981" s="137" t="str">
        <f ca="1"/>
        <v/>
      </c>
      <c r="F981" s="17">
        <v>8.8416120234687402E-4</v>
      </c>
      <c r="G981" s="11" t="str">
        <f ca="1"/>
        <v/>
      </c>
      <c r="I981" s="30"/>
      <c r="K981" s="31"/>
    </row>
    <row r="982" spans="2:11" x14ac:dyDescent="0.3">
      <c r="B982" s="5">
        <f t="shared" si="16"/>
        <v>970</v>
      </c>
      <c r="C982" s="140">
        <v>5.21E-2</v>
      </c>
      <c r="D982" s="10">
        <v>4.2530325914470635E-3</v>
      </c>
      <c r="E982" s="137" t="str">
        <f ca="1"/>
        <v/>
      </c>
      <c r="F982" s="17">
        <v>7.9232421981402495E-3</v>
      </c>
      <c r="G982" s="11" t="str">
        <f ca="1"/>
        <v/>
      </c>
      <c r="I982" s="30"/>
      <c r="K982" s="31"/>
    </row>
    <row r="983" spans="2:11" x14ac:dyDescent="0.3">
      <c r="B983" s="5">
        <f t="shared" si="16"/>
        <v>971</v>
      </c>
      <c r="C983" s="140">
        <v>5.3200000000000004E-2</v>
      </c>
      <c r="D983" s="10">
        <v>2.5026907166740427E-3</v>
      </c>
      <c r="E983" s="137" t="str">
        <f ca="1"/>
        <v/>
      </c>
      <c r="F983" s="17">
        <v>4.8292661606932291E-3</v>
      </c>
      <c r="G983" s="11" t="str">
        <f ca="1"/>
        <v/>
      </c>
      <c r="I983" s="30"/>
      <c r="K983" s="31"/>
    </row>
    <row r="984" spans="2:11" x14ac:dyDescent="0.3">
      <c r="B984" s="5">
        <f t="shared" si="16"/>
        <v>972</v>
      </c>
      <c r="C984" s="140">
        <v>5.3200000000000004E-2</v>
      </c>
      <c r="D984" s="10">
        <v>0</v>
      </c>
      <c r="E984" s="137" t="str">
        <f ca="1"/>
        <v/>
      </c>
      <c r="F984" s="17">
        <v>0</v>
      </c>
      <c r="G984" s="11" t="str">
        <f ca="1"/>
        <v/>
      </c>
      <c r="I984" s="30"/>
      <c r="K984" s="31"/>
    </row>
    <row r="985" spans="2:11" x14ac:dyDescent="0.3">
      <c r="B985" s="5">
        <f t="shared" si="16"/>
        <v>973</v>
      </c>
      <c r="C985" s="140">
        <v>5.2999999999999999E-2</v>
      </c>
      <c r="D985" s="10">
        <v>-4.4583908005760601E-4</v>
      </c>
      <c r="E985" s="137" t="str">
        <f ca="1"/>
        <v/>
      </c>
      <c r="F985" s="17">
        <v>-8.7846811329868302E-4</v>
      </c>
      <c r="G985" s="11" t="str">
        <f ca="1"/>
        <v/>
      </c>
      <c r="I985" s="30"/>
      <c r="K985" s="31"/>
    </row>
    <row r="986" spans="2:11" x14ac:dyDescent="0.3">
      <c r="B986" s="5">
        <f t="shared" si="16"/>
        <v>974</v>
      </c>
      <c r="C986" s="140">
        <v>5.2600000000000001E-2</v>
      </c>
      <c r="D986" s="10">
        <v>-8.9589909930392025E-4</v>
      </c>
      <c r="E986" s="137" t="str">
        <f ca="1"/>
        <v/>
      </c>
      <c r="F986" s="17">
        <v>-1.7586167504854626E-3</v>
      </c>
      <c r="G986" s="11" t="str">
        <f ca="1"/>
        <v/>
      </c>
      <c r="I986" s="30"/>
      <c r="K986" s="31"/>
    </row>
    <row r="987" spans="2:11" x14ac:dyDescent="0.3">
      <c r="B987" s="5">
        <f t="shared" si="16"/>
        <v>975</v>
      </c>
      <c r="C987" s="140">
        <v>5.4000000000000006E-2</v>
      </c>
      <c r="D987" s="10">
        <v>3.1489420905742114E-3</v>
      </c>
      <c r="E987" s="137" t="str">
        <f ca="1"/>
        <v/>
      </c>
      <c r="F987" s="17">
        <v>6.1346057023779037E-3</v>
      </c>
      <c r="G987" s="11" t="str">
        <f ca="1"/>
        <v/>
      </c>
      <c r="I987" s="30"/>
      <c r="K987" s="31"/>
    </row>
    <row r="988" spans="2:11" x14ac:dyDescent="0.3">
      <c r="B988" s="5">
        <f t="shared" si="16"/>
        <v>976</v>
      </c>
      <c r="C988" s="140">
        <v>5.3600000000000002E-2</v>
      </c>
      <c r="D988" s="10">
        <v>-8.7720977200425338E-4</v>
      </c>
      <c r="E988" s="137" t="str">
        <f ca="1"/>
        <v/>
      </c>
      <c r="F988" s="17">
        <v>-1.7544195440084977E-3</v>
      </c>
      <c r="G988" s="11" t="str">
        <f ca="1"/>
        <v/>
      </c>
      <c r="I988" s="30"/>
      <c r="K988" s="31"/>
    </row>
    <row r="989" spans="2:11" x14ac:dyDescent="0.3">
      <c r="B989" s="5">
        <f t="shared" si="16"/>
        <v>977</v>
      </c>
      <c r="C989" s="140">
        <v>5.2999999999999999E-2</v>
      </c>
      <c r="D989" s="10">
        <v>-1.3275357682311912E-3</v>
      </c>
      <c r="E989" s="137" t="str">
        <f ca="1"/>
        <v/>
      </c>
      <c r="F989" s="17">
        <v>-2.6354043398959881E-3</v>
      </c>
      <c r="G989" s="11" t="str">
        <f ca="1"/>
        <v/>
      </c>
      <c r="I989" s="30"/>
      <c r="K989" s="31"/>
    </row>
    <row r="990" spans="2:11" x14ac:dyDescent="0.3">
      <c r="B990" s="5">
        <f t="shared" si="16"/>
        <v>978</v>
      </c>
      <c r="C990" s="140">
        <v>5.3200000000000004E-2</v>
      </c>
      <c r="D990" s="10">
        <v>4.4730767183093217E-4</v>
      </c>
      <c r="E990" s="137" t="str">
        <f ca="1"/>
        <v/>
      </c>
      <c r="F990" s="17">
        <v>8.7804839285333654E-4</v>
      </c>
      <c r="G990" s="11" t="str">
        <f ca="1"/>
        <v/>
      </c>
      <c r="I990" s="30"/>
      <c r="K990" s="31"/>
    </row>
    <row r="991" spans="2:11" x14ac:dyDescent="0.3">
      <c r="B991" s="5">
        <f t="shared" si="16"/>
        <v>979</v>
      </c>
      <c r="C991" s="140">
        <v>5.4000000000000006E-2</v>
      </c>
      <c r="D991" s="10">
        <v>1.779101546339463E-3</v>
      </c>
      <c r="E991" s="137" t="str">
        <f ca="1"/>
        <v/>
      </c>
      <c r="F991" s="17">
        <v>3.5054889727873691E-3</v>
      </c>
      <c r="G991" s="11" t="str">
        <f ca="1"/>
        <v/>
      </c>
      <c r="I991" s="30"/>
      <c r="K991" s="31"/>
    </row>
    <row r="992" spans="2:11" x14ac:dyDescent="0.3">
      <c r="B992" s="5">
        <f t="shared" si="16"/>
        <v>980</v>
      </c>
      <c r="C992" s="140">
        <v>5.3800000000000001E-2</v>
      </c>
      <c r="D992" s="10">
        <v>-4.3839543559815049E-4</v>
      </c>
      <c r="E992" s="137" t="str">
        <f ca="1"/>
        <v/>
      </c>
      <c r="F992" s="17">
        <v>-8.767908711963115E-4</v>
      </c>
      <c r="G992" s="11" t="str">
        <f ca="1"/>
        <v/>
      </c>
      <c r="I992" s="30"/>
      <c r="K992" s="31"/>
    </row>
    <row r="993" spans="2:11" x14ac:dyDescent="0.3">
      <c r="B993" s="5">
        <f t="shared" si="16"/>
        <v>981</v>
      </c>
      <c r="C993" s="140">
        <v>5.3899999999999997E-2</v>
      </c>
      <c r="D993" s="10">
        <v>2.1996004762005916E-4</v>
      </c>
      <c r="E993" s="137" t="str">
        <f ca="1"/>
        <v/>
      </c>
      <c r="F993" s="17">
        <v>4.3829076155403753E-4</v>
      </c>
      <c r="G993" s="11" t="str">
        <f ca="1"/>
        <v/>
      </c>
      <c r="I993" s="30"/>
      <c r="K993" s="31"/>
    </row>
    <row r="994" spans="2:11" x14ac:dyDescent="0.3">
      <c r="B994" s="5">
        <f t="shared" si="16"/>
        <v>982</v>
      </c>
      <c r="C994" s="140">
        <v>5.4100000000000002E-2</v>
      </c>
      <c r="D994" s="10">
        <v>4.3889428290921288E-4</v>
      </c>
      <c r="E994" s="137" t="str">
        <f ca="1"/>
        <v/>
      </c>
      <c r="F994" s="17">
        <v>8.7616303143729017E-4</v>
      </c>
      <c r="G994" s="11" t="str">
        <f ca="1"/>
        <v/>
      </c>
      <c r="I994" s="30"/>
      <c r="K994" s="31"/>
    </row>
    <row r="995" spans="2:11" x14ac:dyDescent="0.3">
      <c r="B995" s="5">
        <f t="shared" si="16"/>
        <v>983</v>
      </c>
      <c r="C995" s="140">
        <v>5.33E-2</v>
      </c>
      <c r="D995" s="10">
        <v>-1.7524320258551964E-3</v>
      </c>
      <c r="E995" s="137" t="str">
        <f ca="1"/>
        <v/>
      </c>
      <c r="F995" s="17">
        <v>-3.5113545406950321E-3</v>
      </c>
      <c r="G995" s="11" t="str">
        <f ca="1"/>
        <v/>
      </c>
      <c r="I995" s="30"/>
      <c r="K995" s="31"/>
    </row>
    <row r="996" spans="2:11" x14ac:dyDescent="0.3">
      <c r="B996" s="5">
        <f t="shared" si="16"/>
        <v>984</v>
      </c>
      <c r="C996" s="140">
        <v>5.33E-2</v>
      </c>
      <c r="D996" s="10">
        <v>0</v>
      </c>
      <c r="E996" s="137" t="str">
        <f ca="1"/>
        <v/>
      </c>
      <c r="F996" s="17">
        <v>0</v>
      </c>
      <c r="G996" s="11" t="str">
        <f ca="1"/>
        <v/>
      </c>
      <c r="I996" s="30"/>
      <c r="K996" s="31"/>
    </row>
    <row r="997" spans="2:11" x14ac:dyDescent="0.3">
      <c r="B997" s="5">
        <f t="shared" si="16"/>
        <v>985</v>
      </c>
      <c r="C997" s="140">
        <v>5.4100000000000002E-2</v>
      </c>
      <c r="D997" s="10">
        <v>1.7753397259892029E-3</v>
      </c>
      <c r="E997" s="137" t="str">
        <f ca="1"/>
        <v/>
      </c>
      <c r="F997" s="17">
        <v>3.5046521257490696E-3</v>
      </c>
      <c r="G997" s="11" t="str">
        <f ca="1"/>
        <v/>
      </c>
      <c r="I997" s="30"/>
      <c r="K997" s="31"/>
    </row>
    <row r="998" spans="2:11" x14ac:dyDescent="0.3">
      <c r="B998" s="5">
        <f t="shared" si="16"/>
        <v>986</v>
      </c>
      <c r="C998" s="140">
        <v>5.4299999999999994E-2</v>
      </c>
      <c r="D998" s="10">
        <v>4.3706303015441994E-4</v>
      </c>
      <c r="E998" s="137" t="str">
        <f ca="1"/>
        <v/>
      </c>
      <c r="F998" s="17">
        <v>8.7574481227238046E-4</v>
      </c>
      <c r="G998" s="11" t="str">
        <f ca="1"/>
        <v/>
      </c>
      <c r="I998" s="30"/>
      <c r="K998" s="31"/>
    </row>
    <row r="999" spans="2:11" x14ac:dyDescent="0.3">
      <c r="B999" s="5">
        <f t="shared" si="16"/>
        <v>987</v>
      </c>
      <c r="C999" s="140">
        <v>5.3499999999999999E-2</v>
      </c>
      <c r="D999" s="10">
        <v>-1.7451434083912334E-3</v>
      </c>
      <c r="E999" s="137" t="str">
        <f ca="1"/>
        <v/>
      </c>
      <c r="F999" s="17">
        <v>-3.5096772990979119E-3</v>
      </c>
      <c r="G999" s="11" t="str">
        <f ca="1"/>
        <v/>
      </c>
      <c r="I999" s="30"/>
      <c r="K999" s="31"/>
    </row>
    <row r="1000" spans="2:11" x14ac:dyDescent="0.3">
      <c r="B1000" s="5">
        <f t="shared" si="16"/>
        <v>988</v>
      </c>
      <c r="C1000" s="140">
        <v>5.28E-2</v>
      </c>
      <c r="D1000" s="10">
        <v>-1.5524285260861768E-3</v>
      </c>
      <c r="E1000" s="137" t="str">
        <f ca="1"/>
        <v/>
      </c>
      <c r="F1000" s="17">
        <v>-3.0761083757633624E-3</v>
      </c>
      <c r="G1000" s="11" t="str">
        <f ca="1"/>
        <v/>
      </c>
      <c r="I1000" s="30"/>
      <c r="K1000" s="31"/>
    </row>
    <row r="1001" spans="2:11" x14ac:dyDescent="0.3">
      <c r="B1001" s="5">
        <f t="shared" si="16"/>
        <v>989</v>
      </c>
      <c r="C1001" s="140">
        <v>5.2699999999999997E-2</v>
      </c>
      <c r="D1001" s="10">
        <v>-2.2476942794193158E-4</v>
      </c>
      <c r="E1001" s="137" t="str">
        <f ca="1"/>
        <v/>
      </c>
      <c r="F1001" s="17">
        <v>-4.3954910353088841E-4</v>
      </c>
      <c r="G1001" s="11" t="str">
        <f ca="1"/>
        <v/>
      </c>
      <c r="I1001" s="30"/>
      <c r="K1001" s="31"/>
    </row>
    <row r="1002" spans="2:11" x14ac:dyDescent="0.3">
      <c r="B1002" s="5">
        <f t="shared" si="16"/>
        <v>990</v>
      </c>
      <c r="C1002" s="140">
        <v>5.21E-2</v>
      </c>
      <c r="D1002" s="10">
        <v>-1.353115365906304E-3</v>
      </c>
      <c r="E1002" s="137" t="str">
        <f ca="1"/>
        <v/>
      </c>
      <c r="F1002" s="17">
        <v>-2.6410807327134061E-3</v>
      </c>
      <c r="G1002" s="11" t="str">
        <f ca="1"/>
        <v/>
      </c>
      <c r="I1002" s="30"/>
      <c r="K1002" s="31"/>
    </row>
    <row r="1003" spans="2:11" x14ac:dyDescent="0.3">
      <c r="B1003" s="5">
        <f t="shared" si="16"/>
        <v>991</v>
      </c>
      <c r="C1003" s="140">
        <v>5.2400000000000002E-2</v>
      </c>
      <c r="D1003" s="10">
        <v>6.838583712944189E-4</v>
      </c>
      <c r="E1003" s="137" t="str">
        <f ca="1"/>
        <v/>
      </c>
      <c r="F1003" s="17">
        <v>1.3195933757199929E-3</v>
      </c>
      <c r="G1003" s="11" t="str">
        <f ca="1"/>
        <v/>
      </c>
      <c r="I1003" s="30"/>
      <c r="K1003" s="31"/>
    </row>
    <row r="1004" spans="2:11" x14ac:dyDescent="0.3">
      <c r="B1004" s="5">
        <f t="shared" si="16"/>
        <v>992</v>
      </c>
      <c r="C1004" s="140">
        <v>5.21E-2</v>
      </c>
      <c r="D1004" s="10">
        <v>-6.8043110480212662E-4</v>
      </c>
      <c r="E1004" s="137" t="str">
        <f ca="1"/>
        <v/>
      </c>
      <c r="F1004" s="17">
        <v>-1.3205403663567182E-3</v>
      </c>
      <c r="G1004" s="11" t="str">
        <f ca="1"/>
        <v/>
      </c>
      <c r="I1004" s="30"/>
      <c r="K1004" s="31"/>
    </row>
    <row r="1005" spans="2:11" x14ac:dyDescent="0.3">
      <c r="B1005" s="5">
        <f t="shared" si="16"/>
        <v>993</v>
      </c>
      <c r="C1005" s="140">
        <v>5.2199999999999996E-2</v>
      </c>
      <c r="D1005" s="10">
        <v>2.2806183107905949E-4</v>
      </c>
      <c r="E1005" s="137" t="str">
        <f ca="1"/>
        <v/>
      </c>
      <c r="F1005" s="17">
        <v>4.4007486663776149E-4</v>
      </c>
      <c r="G1005" s="11" t="str">
        <f ca="1"/>
        <v/>
      </c>
      <c r="I1005" s="30"/>
      <c r="K1005" s="31"/>
    </row>
    <row r="1006" spans="2:11" x14ac:dyDescent="0.3">
      <c r="B1006" s="5">
        <f t="shared" si="16"/>
        <v>994</v>
      </c>
      <c r="C1006" s="140">
        <v>5.2000000000000005E-2</v>
      </c>
      <c r="D1006" s="10">
        <v>-4.5546766749951409E-4</v>
      </c>
      <c r="E1006" s="137" t="str">
        <f ca="1"/>
        <v/>
      </c>
      <c r="F1006" s="17">
        <v>-8.8057082383240161E-4</v>
      </c>
      <c r="G1006" s="11" t="str">
        <f ca="1"/>
        <v/>
      </c>
      <c r="I1006" s="30"/>
      <c r="K1006" s="31"/>
    </row>
    <row r="1007" spans="2:11" x14ac:dyDescent="0.3">
      <c r="B1007" s="5">
        <f t="shared" si="16"/>
        <v>995</v>
      </c>
      <c r="C1007" s="140">
        <v>5.16E-2</v>
      </c>
      <c r="D1007" s="10">
        <v>-9.1531436092919059E-4</v>
      </c>
      <c r="E1007" s="137" t="str">
        <f ca="1"/>
        <v/>
      </c>
      <c r="F1007" s="17">
        <v>-1.7628276580858491E-3</v>
      </c>
      <c r="G1007" s="11" t="str">
        <f ca="1"/>
        <v/>
      </c>
      <c r="I1007" s="30"/>
      <c r="K1007" s="31"/>
    </row>
    <row r="1008" spans="2:11" x14ac:dyDescent="0.3">
      <c r="B1008" s="5">
        <f t="shared" si="16"/>
        <v>996</v>
      </c>
      <c r="C1008" s="140">
        <v>5.1299999999999998E-2</v>
      </c>
      <c r="D1008" s="10">
        <v>-6.9230417821459014E-4</v>
      </c>
      <c r="E1008" s="137" t="str">
        <f ca="1"/>
        <v/>
      </c>
      <c r="F1008" s="17">
        <v>-1.3230702072545546E-3</v>
      </c>
      <c r="G1008" s="11" t="str">
        <f ca="1"/>
        <v/>
      </c>
      <c r="I1008" s="30"/>
      <c r="K1008" s="31"/>
    </row>
    <row r="1009" spans="2:11" x14ac:dyDescent="0.3">
      <c r="B1009" s="5">
        <f t="shared" si="16"/>
        <v>997</v>
      </c>
      <c r="C1009" s="140">
        <v>5.1799999999999999E-2</v>
      </c>
      <c r="D1009" s="10">
        <v>1.1592002487111252E-3</v>
      </c>
      <c r="E1009" s="137" t="str">
        <f ca="1"/>
        <v/>
      </c>
      <c r="F1009" s="17">
        <v>2.2024804725511273E-3</v>
      </c>
      <c r="G1009" s="11" t="str">
        <f ca="1"/>
        <v/>
      </c>
      <c r="I1009" s="30"/>
      <c r="K1009" s="31"/>
    </row>
    <row r="1010" spans="2:11" x14ac:dyDescent="0.3">
      <c r="B1010" s="5">
        <f t="shared" si="16"/>
        <v>998</v>
      </c>
      <c r="C1010" s="140">
        <v>5.2199999999999996E-2</v>
      </c>
      <c r="D1010" s="10">
        <v>9.1753060997838004E-4</v>
      </c>
      <c r="E1010" s="137" t="str">
        <f ca="1"/>
        <v/>
      </c>
      <c r="F1010" s="17">
        <v>1.7602994665511069E-3</v>
      </c>
      <c r="G1010" s="11" t="str">
        <f ca="1"/>
        <v/>
      </c>
      <c r="I1010" s="30"/>
      <c r="K1010" s="31"/>
    </row>
    <row r="1011" spans="2:11" x14ac:dyDescent="0.3">
      <c r="B1011" s="5">
        <f t="shared" si="16"/>
        <v>999</v>
      </c>
      <c r="C1011" s="140">
        <v>5.2199999999999996E-2</v>
      </c>
      <c r="D1011" s="10">
        <v>0</v>
      </c>
      <c r="E1011" s="137" t="str">
        <f ca="1"/>
        <v/>
      </c>
      <c r="F1011" s="17">
        <v>0</v>
      </c>
      <c r="G1011" s="11" t="str">
        <f ca="1"/>
        <v/>
      </c>
      <c r="I1011" s="30"/>
      <c r="K1011" s="31"/>
    </row>
    <row r="1012" spans="2:11" x14ac:dyDescent="0.3">
      <c r="B1012" s="5">
        <f t="shared" si="16"/>
        <v>1000</v>
      </c>
      <c r="C1012" s="140">
        <v>5.1900000000000002E-2</v>
      </c>
      <c r="D1012" s="10">
        <v>-6.8336493523823711E-4</v>
      </c>
      <c r="E1012" s="137" t="str">
        <f ca="1"/>
        <v/>
      </c>
      <c r="F1012" s="17">
        <v>-1.3211722081272492E-3</v>
      </c>
      <c r="G1012" s="11" t="str">
        <f ca="1"/>
        <v/>
      </c>
      <c r="I1012" s="30"/>
      <c r="K1012" s="31"/>
    </row>
    <row r="1013" spans="2:11" x14ac:dyDescent="0.3">
      <c r="B1013" s="5">
        <f t="shared" si="16"/>
        <v>1001</v>
      </c>
      <c r="C1013" s="140">
        <v>5.1699999999999996E-2</v>
      </c>
      <c r="D1013" s="10">
        <v>-4.5842929317816523E-4</v>
      </c>
      <c r="E1013" s="137" t="str">
        <f ca="1"/>
        <v/>
      </c>
      <c r="F1013" s="17">
        <v>-8.8120297466468716E-4</v>
      </c>
      <c r="G1013" s="11" t="str">
        <f ca="1"/>
        <v/>
      </c>
      <c r="I1013" s="30"/>
      <c r="K1013" s="31"/>
    </row>
    <row r="1014" spans="2:11" x14ac:dyDescent="0.3">
      <c r="B1014" s="5">
        <f t="shared" si="16"/>
        <v>1002</v>
      </c>
      <c r="C1014" s="140">
        <v>5.16E-2</v>
      </c>
      <c r="D1014" s="10">
        <v>-2.3015641570752282E-4</v>
      </c>
      <c r="E1014" s="137" t="str">
        <f ca="1"/>
        <v/>
      </c>
      <c r="F1014" s="17">
        <v>-4.4070691452143934E-4</v>
      </c>
      <c r="G1014" s="11" t="str">
        <f ca="1"/>
        <v/>
      </c>
      <c r="I1014" s="30"/>
      <c r="K1014" s="31"/>
    </row>
    <row r="1015" spans="2:11" x14ac:dyDescent="0.3">
      <c r="B1015" s="5">
        <f t="shared" si="16"/>
        <v>1003</v>
      </c>
      <c r="C1015" s="140">
        <v>5.0900000000000001E-2</v>
      </c>
      <c r="D1015" s="10">
        <v>-1.616923819536886E-3</v>
      </c>
      <c r="E1015" s="137" t="str">
        <f ca="1"/>
        <v/>
      </c>
      <c r="F1015" s="17">
        <v>-3.0901210773371509E-3</v>
      </c>
      <c r="G1015" s="11" t="str">
        <f ca="1"/>
        <v/>
      </c>
      <c r="I1015" s="30"/>
      <c r="K1015" s="31"/>
    </row>
    <row r="1016" spans="2:11" x14ac:dyDescent="0.3">
      <c r="B1016" s="5">
        <f t="shared" si="16"/>
        <v>1004</v>
      </c>
      <c r="C1016" s="140">
        <v>5.0900000000000001E-2</v>
      </c>
      <c r="D1016" s="10">
        <v>0</v>
      </c>
      <c r="E1016" s="137" t="str">
        <f ca="1"/>
        <v/>
      </c>
      <c r="F1016" s="17">
        <v>0</v>
      </c>
      <c r="G1016" s="11" t="str">
        <f ca="1"/>
        <v/>
      </c>
      <c r="I1016" s="30"/>
      <c r="K1016" s="31"/>
    </row>
    <row r="1017" spans="2:11" x14ac:dyDescent="0.3">
      <c r="B1017" s="5">
        <f t="shared" si="16"/>
        <v>1005</v>
      </c>
      <c r="C1017" s="140">
        <v>5.0599999999999999E-2</v>
      </c>
      <c r="D1017" s="10">
        <v>-7.0300214992884429E-4</v>
      </c>
      <c r="E1017" s="137" t="str">
        <f ca="1"/>
        <v/>
      </c>
      <c r="F1017" s="17">
        <v>-1.3252892381991901E-3</v>
      </c>
      <c r="G1017" s="11" t="str">
        <f ca="1"/>
        <v/>
      </c>
      <c r="I1017" s="30"/>
      <c r="K1017" s="31"/>
    </row>
    <row r="1018" spans="2:11" x14ac:dyDescent="0.3">
      <c r="B1018" s="5">
        <f t="shared" si="16"/>
        <v>1006</v>
      </c>
      <c r="C1018" s="140">
        <v>5.0999999999999997E-2</v>
      </c>
      <c r="D1018" s="10">
        <v>9.419909408743361E-4</v>
      </c>
      <c r="E1018" s="137" t="str">
        <f ca="1"/>
        <v/>
      </c>
      <c r="F1018" s="17">
        <v>1.7653608003052365E-3</v>
      </c>
      <c r="G1018" s="11" t="str">
        <f ca="1"/>
        <v/>
      </c>
      <c r="I1018" s="30"/>
      <c r="K1018" s="31"/>
    </row>
    <row r="1019" spans="2:11" x14ac:dyDescent="0.3">
      <c r="B1019" s="5">
        <f t="shared" si="16"/>
        <v>1007</v>
      </c>
      <c r="C1019" s="140">
        <v>5.0900000000000001E-2</v>
      </c>
      <c r="D1019" s="10">
        <v>-2.3370663610111528E-4</v>
      </c>
      <c r="E1019" s="137" t="str">
        <f ca="1"/>
        <v/>
      </c>
      <c r="F1019" s="17">
        <v>-4.4144586819100406E-4</v>
      </c>
      <c r="G1019" s="11" t="str">
        <f ca="1"/>
        <v/>
      </c>
      <c r="I1019" s="30"/>
      <c r="K1019" s="31"/>
    </row>
    <row r="1020" spans="2:11" x14ac:dyDescent="0.3">
      <c r="B1020" s="5">
        <f t="shared" si="16"/>
        <v>1008</v>
      </c>
      <c r="C1020" s="140">
        <v>5.0599999999999999E-2</v>
      </c>
      <c r="D1020" s="10">
        <v>-7.0300214992884429E-4</v>
      </c>
      <c r="E1020" s="137" t="str">
        <f ca="1"/>
        <v/>
      </c>
      <c r="F1020" s="17">
        <v>-1.3252892381991901E-3</v>
      </c>
      <c r="G1020" s="11" t="str">
        <f ca="1"/>
        <v/>
      </c>
      <c r="I1020" s="30"/>
      <c r="K1020" s="31"/>
    </row>
    <row r="1021" spans="2:11" x14ac:dyDescent="0.3">
      <c r="B1021" s="5">
        <f t="shared" si="16"/>
        <v>1009</v>
      </c>
      <c r="C1021" s="140">
        <v>5.0999999999999997E-2</v>
      </c>
      <c r="D1021" s="10">
        <v>9.419909408743361E-4</v>
      </c>
      <c r="E1021" s="137" t="str">
        <f ca="1"/>
        <v/>
      </c>
      <c r="F1021" s="17">
        <v>1.7653608003052365E-3</v>
      </c>
      <c r="G1021" s="11" t="str">
        <f ca="1"/>
        <v/>
      </c>
      <c r="I1021" s="30"/>
      <c r="K1021" s="31"/>
    </row>
    <row r="1022" spans="2:11" x14ac:dyDescent="0.3">
      <c r="B1022" s="5">
        <f t="shared" si="16"/>
        <v>1010</v>
      </c>
      <c r="C1022" s="140">
        <v>5.0599999999999999E-2</v>
      </c>
      <c r="D1022" s="10">
        <v>-9.3549828578765525E-4</v>
      </c>
      <c r="E1022" s="137" t="str">
        <f ca="1"/>
        <v/>
      </c>
      <c r="F1022" s="17">
        <v>-1.7670523175988997E-3</v>
      </c>
      <c r="G1022" s="11" t="str">
        <f ca="1"/>
        <v/>
      </c>
      <c r="I1022" s="30"/>
      <c r="K1022" s="31"/>
    </row>
    <row r="1023" spans="2:11" x14ac:dyDescent="0.3">
      <c r="B1023" s="5">
        <f t="shared" si="16"/>
        <v>1011</v>
      </c>
      <c r="C1023" s="140">
        <v>5.0799999999999998E-2</v>
      </c>
      <c r="D1023" s="10">
        <v>4.7122104390970662E-4</v>
      </c>
      <c r="E1023" s="137" t="str">
        <f ca="1"/>
        <v/>
      </c>
      <c r="F1023" s="17">
        <v>8.8310314154930168E-4</v>
      </c>
      <c r="G1023" s="11" t="str">
        <f ca="1"/>
        <v/>
      </c>
      <c r="I1023" s="30"/>
      <c r="K1023" s="31"/>
    </row>
    <row r="1024" spans="2:11" x14ac:dyDescent="0.3">
      <c r="B1024" s="5">
        <f t="shared" si="16"/>
        <v>1012</v>
      </c>
      <c r="C1024" s="140">
        <v>5.0700000000000002E-2</v>
      </c>
      <c r="D1024" s="10">
        <v>-2.3473912030863022E-4</v>
      </c>
      <c r="E1024" s="137" t="str">
        <f ca="1"/>
        <v/>
      </c>
      <c r="F1024" s="17">
        <v>-4.4165730783994893E-4</v>
      </c>
      <c r="G1024" s="11" t="str">
        <f ca="1"/>
        <v/>
      </c>
      <c r="I1024" s="30"/>
      <c r="K1024" s="31"/>
    </row>
    <row r="1025" spans="2:11" x14ac:dyDescent="0.3">
      <c r="B1025" s="5">
        <f t="shared" si="16"/>
        <v>1013</v>
      </c>
      <c r="C1025" s="140">
        <v>5.21E-2</v>
      </c>
      <c r="D1025" s="10">
        <v>3.2818162950876751E-3</v>
      </c>
      <c r="E1025" s="137" t="str">
        <f ca="1"/>
        <v/>
      </c>
      <c r="F1025" s="17">
        <v>6.1625217096646446E-3</v>
      </c>
      <c r="G1025" s="11" t="str">
        <f ca="1"/>
        <v/>
      </c>
      <c r="I1025" s="30"/>
      <c r="K1025" s="31"/>
    </row>
    <row r="1026" spans="2:11" x14ac:dyDescent="0.3">
      <c r="B1026" s="5">
        <f t="shared" si="16"/>
        <v>1014</v>
      </c>
      <c r="C1026" s="140">
        <v>5.1900000000000002E-2</v>
      </c>
      <c r="D1026" s="10">
        <v>-4.5645105079253128E-4</v>
      </c>
      <c r="E1026" s="137" t="str">
        <f ca="1"/>
        <v/>
      </c>
      <c r="F1026" s="17">
        <v>-8.8078147208484308E-4</v>
      </c>
      <c r="G1026" s="11" t="str">
        <f ca="1"/>
        <v/>
      </c>
      <c r="I1026" s="30"/>
      <c r="K1026" s="31"/>
    </row>
    <row r="1027" spans="2:11" x14ac:dyDescent="0.3">
      <c r="B1027" s="5">
        <f t="shared" si="16"/>
        <v>1015</v>
      </c>
      <c r="C1027" s="140">
        <v>5.1299999999999998E-2</v>
      </c>
      <c r="D1027" s="10">
        <v>-1.3766048399180388E-3</v>
      </c>
      <c r="E1027" s="137" t="str">
        <f ca="1"/>
        <v/>
      </c>
      <c r="F1027" s="17">
        <v>-2.6461404145091093E-3</v>
      </c>
      <c r="G1027" s="11" t="str">
        <f ca="1"/>
        <v/>
      </c>
      <c r="I1027" s="30"/>
      <c r="K1027" s="31"/>
    </row>
    <row r="1028" spans="2:11" x14ac:dyDescent="0.3">
      <c r="B1028" s="5">
        <f t="shared" si="16"/>
        <v>1016</v>
      </c>
      <c r="C1028" s="140">
        <v>5.2199999999999996E-2</v>
      </c>
      <c r="D1028" s="10">
        <v>2.0845651577579092E-3</v>
      </c>
      <c r="E1028" s="137" t="str">
        <f ca="1"/>
        <v/>
      </c>
      <c r="F1028" s="17">
        <v>3.9606737997400056E-3</v>
      </c>
      <c r="G1028" s="11" t="str">
        <f ca="1"/>
        <v/>
      </c>
      <c r="I1028" s="30"/>
      <c r="K1028" s="31"/>
    </row>
    <row r="1029" spans="2:11" x14ac:dyDescent="0.3">
      <c r="B1029" s="5">
        <f t="shared" si="16"/>
        <v>1017</v>
      </c>
      <c r="C1029" s="140">
        <v>5.2900000000000003E-2</v>
      </c>
      <c r="D1029" s="10">
        <v>1.5907103102082694E-3</v>
      </c>
      <c r="E1029" s="137" t="str">
        <f ca="1"/>
        <v/>
      </c>
      <c r="F1029" s="17">
        <v>3.0753732664026544E-3</v>
      </c>
      <c r="G1029" s="11" t="str">
        <f ca="1"/>
        <v/>
      </c>
      <c r="I1029" s="30"/>
      <c r="K1029" s="31"/>
    </row>
    <row r="1030" spans="2:11" x14ac:dyDescent="0.3">
      <c r="B1030" s="5">
        <f t="shared" si="16"/>
        <v>1018</v>
      </c>
      <c r="C1030" s="140">
        <v>5.2499999999999998E-2</v>
      </c>
      <c r="D1030" s="10">
        <v>-8.9780727871796291E-4</v>
      </c>
      <c r="E1030" s="137" t="str">
        <f ca="1"/>
        <v/>
      </c>
      <c r="F1030" s="17">
        <v>-1.7590372238585302E-3</v>
      </c>
      <c r="G1030" s="11" t="str">
        <f ca="1"/>
        <v/>
      </c>
      <c r="I1030" s="30"/>
      <c r="K1030" s="31"/>
    </row>
    <row r="1031" spans="2:11" x14ac:dyDescent="0.3">
      <c r="B1031" s="5">
        <f t="shared" si="16"/>
        <v>1019</v>
      </c>
      <c r="C1031" s="140">
        <v>5.1900000000000002E-2</v>
      </c>
      <c r="D1031" s="10">
        <v>-1.3589199855023276E-3</v>
      </c>
      <c r="E1031" s="137" t="str">
        <f ca="1"/>
        <v/>
      </c>
      <c r="F1031" s="17">
        <v>-2.6423444162545291E-3</v>
      </c>
      <c r="G1031" s="11" t="str">
        <f ca="1"/>
        <v/>
      </c>
      <c r="I1031" s="30"/>
      <c r="K1031" s="31"/>
    </row>
    <row r="1032" spans="2:11" x14ac:dyDescent="0.3">
      <c r="B1032" s="5">
        <f t="shared" si="16"/>
        <v>1020</v>
      </c>
      <c r="C1032" s="140">
        <v>5.2400000000000002E-2</v>
      </c>
      <c r="D1032" s="10">
        <v>1.1441561061156049E-3</v>
      </c>
      <c r="E1032" s="137" t="str">
        <f ca="1"/>
        <v/>
      </c>
      <c r="F1032" s="17">
        <v>2.1993222928666446E-3</v>
      </c>
      <c r="G1032" s="11" t="str">
        <f ca="1"/>
        <v/>
      </c>
      <c r="I1032" s="30"/>
      <c r="K1032" s="31"/>
    </row>
    <row r="1033" spans="2:11" x14ac:dyDescent="0.3">
      <c r="B1033" s="5">
        <f t="shared" si="16"/>
        <v>1021</v>
      </c>
      <c r="C1033" s="140">
        <v>5.1900000000000002E-2</v>
      </c>
      <c r="D1033" s="10">
        <v>-1.1345944535444122E-3</v>
      </c>
      <c r="E1033" s="137" t="str">
        <f ca="1"/>
        <v/>
      </c>
      <c r="F1033" s="17">
        <v>-2.2019536802121227E-3</v>
      </c>
      <c r="G1033" s="11" t="str">
        <f ca="1"/>
        <v/>
      </c>
      <c r="I1033" s="30"/>
      <c r="K1033" s="31"/>
    </row>
    <row r="1034" spans="2:11" x14ac:dyDescent="0.3">
      <c r="B1034" s="5">
        <f t="shared" si="16"/>
        <v>1022</v>
      </c>
      <c r="C1034" s="140">
        <v>5.1500000000000004E-2</v>
      </c>
      <c r="D1034" s="10">
        <v>-9.1729743001454196E-4</v>
      </c>
      <c r="E1034" s="137" t="str">
        <f ca="1"/>
        <v/>
      </c>
      <c r="F1034" s="17">
        <v>-1.7632495043612844E-3</v>
      </c>
      <c r="G1034" s="11" t="str">
        <f ca="1"/>
        <v/>
      </c>
      <c r="I1034" s="30"/>
      <c r="K1034" s="31"/>
    </row>
    <row r="1035" spans="2:11" x14ac:dyDescent="0.3">
      <c r="B1035" s="5">
        <f t="shared" si="16"/>
        <v>1023</v>
      </c>
      <c r="C1035" s="140">
        <v>5.0999999999999997E-2</v>
      </c>
      <c r="D1035" s="10">
        <v>-1.1569112040835485E-3</v>
      </c>
      <c r="E1035" s="137" t="str">
        <f ca="1"/>
        <v/>
      </c>
      <c r="F1035" s="17">
        <v>-2.2067010003815916E-3</v>
      </c>
      <c r="G1035" s="11" t="str">
        <f ca="1"/>
        <v/>
      </c>
      <c r="I1035" s="30"/>
      <c r="K1035" s="31"/>
    </row>
    <row r="1036" spans="2:11" x14ac:dyDescent="0.3">
      <c r="B1036" s="5">
        <f t="shared" si="16"/>
        <v>1024</v>
      </c>
      <c r="C1036" s="140">
        <v>5.1500000000000004E-2</v>
      </c>
      <c r="D1036" s="10">
        <v>1.1668562896508794E-3</v>
      </c>
      <c r="E1036" s="137" t="str">
        <f ca="1"/>
        <v/>
      </c>
      <c r="F1036" s="17">
        <v>2.2040618804516515E-3</v>
      </c>
      <c r="G1036" s="11" t="str">
        <f ca="1"/>
        <v/>
      </c>
      <c r="I1036" s="30"/>
      <c r="K1036" s="31"/>
    </row>
    <row r="1037" spans="2:11" x14ac:dyDescent="0.3">
      <c r="B1037" s="5">
        <f t="shared" si="16"/>
        <v>1025</v>
      </c>
      <c r="C1037" s="140">
        <v>5.1399999999999994E-2</v>
      </c>
      <c r="D1037" s="10">
        <v>-2.3116082612419255E-4</v>
      </c>
      <c r="E1037" s="137" t="str">
        <f ca="1"/>
        <v/>
      </c>
      <c r="F1037" s="17">
        <v>-4.4091787205169863E-4</v>
      </c>
      <c r="G1037" s="11" t="str">
        <f ca="1"/>
        <v/>
      </c>
      <c r="I1037" s="30"/>
      <c r="K1037" s="31"/>
    </row>
    <row r="1038" spans="2:11" x14ac:dyDescent="0.3">
      <c r="B1038" s="5">
        <f t="shared" ref="B1038:B1101" si="17">B1037+1</f>
        <v>1026</v>
      </c>
      <c r="C1038" s="140">
        <v>5.1299999999999998E-2</v>
      </c>
      <c r="D1038" s="10">
        <v>-2.3166598959708571E-4</v>
      </c>
      <c r="E1038" s="137" t="str">
        <f ca="1"/>
        <v/>
      </c>
      <c r="F1038" s="17">
        <v>-4.4102340241816446E-4</v>
      </c>
      <c r="G1038" s="11" t="str">
        <f ca="1"/>
        <v/>
      </c>
      <c r="I1038" s="30"/>
      <c r="K1038" s="31"/>
    </row>
    <row r="1039" spans="2:11" x14ac:dyDescent="0.3">
      <c r="B1039" s="5">
        <f t="shared" si="17"/>
        <v>1027</v>
      </c>
      <c r="C1039" s="140">
        <v>5.0799999999999998E-2</v>
      </c>
      <c r="D1039" s="10">
        <v>-1.1619778178280423E-3</v>
      </c>
      <c r="E1039" s="137" t="str">
        <f ca="1"/>
        <v/>
      </c>
      <c r="F1039" s="17">
        <v>-2.2077578538732697E-3</v>
      </c>
      <c r="G1039" s="11" t="str">
        <f ca="1"/>
        <v/>
      </c>
      <c r="I1039" s="30"/>
      <c r="K1039" s="31"/>
    </row>
    <row r="1040" spans="2:11" x14ac:dyDescent="0.3">
      <c r="B1040" s="5">
        <f t="shared" si="17"/>
        <v>1028</v>
      </c>
      <c r="C1040" s="140">
        <v>5.0300000000000004E-2</v>
      </c>
      <c r="D1040" s="10">
        <v>-1.1748204952443213E-3</v>
      </c>
      <c r="E1040" s="137" t="str">
        <f ca="1"/>
        <v/>
      </c>
      <c r="F1040" s="17">
        <v>-2.2104030058670929E-3</v>
      </c>
      <c r="G1040" s="11" t="str">
        <f ca="1"/>
        <v/>
      </c>
      <c r="I1040" s="30"/>
      <c r="K1040" s="31"/>
    </row>
    <row r="1041" spans="2:11" x14ac:dyDescent="0.3">
      <c r="B1041" s="5">
        <f t="shared" si="17"/>
        <v>1029</v>
      </c>
      <c r="C1041" s="140">
        <v>5.04E-2</v>
      </c>
      <c r="D1041" s="10">
        <v>2.372428947007714E-4</v>
      </c>
      <c r="E1041" s="137" t="str">
        <f ca="1"/>
        <v/>
      </c>
      <c r="F1041" s="17">
        <v>4.4197472605366032E-4</v>
      </c>
      <c r="G1041" s="11" t="str">
        <f ca="1"/>
        <v/>
      </c>
      <c r="I1041" s="30"/>
      <c r="K1041" s="31"/>
    </row>
    <row r="1042" spans="2:11" x14ac:dyDescent="0.3">
      <c r="B1042" s="5">
        <f t="shared" si="17"/>
        <v>1030</v>
      </c>
      <c r="C1042" s="140">
        <v>5.04E-2</v>
      </c>
      <c r="D1042" s="10">
        <v>0</v>
      </c>
      <c r="E1042" s="137" t="str">
        <f ca="1"/>
        <v/>
      </c>
      <c r="F1042" s="17">
        <v>0</v>
      </c>
      <c r="G1042" s="11" t="str">
        <f ca="1"/>
        <v/>
      </c>
      <c r="I1042" s="30"/>
      <c r="K1042" s="31"/>
    </row>
    <row r="1043" spans="2:11" x14ac:dyDescent="0.3">
      <c r="B1043" s="5">
        <f t="shared" si="17"/>
        <v>1031</v>
      </c>
      <c r="C1043" s="140">
        <v>5.0099999999999999E-2</v>
      </c>
      <c r="D1043" s="10">
        <v>-7.1082715992169115E-4</v>
      </c>
      <c r="E1043" s="137" t="str">
        <f ca="1"/>
        <v/>
      </c>
      <c r="F1043" s="17">
        <v>-1.3268773651871687E-3</v>
      </c>
      <c r="G1043" s="11" t="str">
        <f ca="1"/>
        <v/>
      </c>
      <c r="I1043" s="30"/>
      <c r="K1043" s="31"/>
    </row>
    <row r="1044" spans="2:11" x14ac:dyDescent="0.3">
      <c r="B1044" s="5">
        <f t="shared" si="17"/>
        <v>1032</v>
      </c>
      <c r="C1044" s="140">
        <v>5.04E-2</v>
      </c>
      <c r="D1044" s="10">
        <v>7.1456991637420294E-4</v>
      </c>
      <c r="E1044" s="137" t="str">
        <f ca="1"/>
        <v/>
      </c>
      <c r="F1044" s="17">
        <v>1.3259241781610424E-3</v>
      </c>
      <c r="G1044" s="11" t="str">
        <f ca="1"/>
        <v/>
      </c>
      <c r="I1044" s="30"/>
      <c r="K1044" s="31"/>
    </row>
    <row r="1045" spans="2:11" x14ac:dyDescent="0.3">
      <c r="B1045" s="5">
        <f t="shared" si="17"/>
        <v>1033</v>
      </c>
      <c r="C1045" s="140">
        <v>5.0099999999999999E-2</v>
      </c>
      <c r="D1045" s="10">
        <v>-7.1082715992169115E-4</v>
      </c>
      <c r="E1045" s="137" t="str">
        <f ca="1"/>
        <v/>
      </c>
      <c r="F1045" s="17">
        <v>-1.3268773651871687E-3</v>
      </c>
      <c r="G1045" s="11" t="str">
        <f ca="1"/>
        <v/>
      </c>
      <c r="I1045" s="30"/>
      <c r="K1045" s="31"/>
    </row>
    <row r="1046" spans="2:11" x14ac:dyDescent="0.3">
      <c r="B1046" s="5">
        <f t="shared" si="17"/>
        <v>1034</v>
      </c>
      <c r="C1046" s="140">
        <v>5.0599999999999999E-2</v>
      </c>
      <c r="D1046" s="10">
        <v>1.1903795552687321E-3</v>
      </c>
      <c r="E1046" s="137" t="str">
        <f ca="1"/>
        <v/>
      </c>
      <c r="F1046" s="17">
        <v>2.2088153969986399E-3</v>
      </c>
      <c r="G1046" s="11" t="str">
        <f ca="1"/>
        <v/>
      </c>
      <c r="I1046" s="30"/>
      <c r="K1046" s="31"/>
    </row>
    <row r="1047" spans="2:11" x14ac:dyDescent="0.3">
      <c r="B1047" s="5">
        <f t="shared" si="17"/>
        <v>1035</v>
      </c>
      <c r="C1047" s="140">
        <v>5.04E-2</v>
      </c>
      <c r="D1047" s="10">
        <v>-4.7167263254740109E-4</v>
      </c>
      <c r="E1047" s="137" t="str">
        <f ca="1"/>
        <v/>
      </c>
      <c r="F1047" s="17">
        <v>-8.8394945210735132E-4</v>
      </c>
      <c r="G1047" s="11" t="str">
        <f ca="1"/>
        <v/>
      </c>
      <c r="I1047" s="30"/>
      <c r="K1047" s="31"/>
    </row>
    <row r="1048" spans="2:11" x14ac:dyDescent="0.3">
      <c r="B1048" s="5">
        <f t="shared" si="17"/>
        <v>1036</v>
      </c>
      <c r="C1048" s="140">
        <v>4.99E-2</v>
      </c>
      <c r="D1048" s="10">
        <v>-1.1852797693819809E-3</v>
      </c>
      <c r="E1048" s="137" t="str">
        <f ca="1"/>
        <v/>
      </c>
      <c r="F1048" s="17">
        <v>-2.2125222361797071E-3</v>
      </c>
      <c r="G1048" s="11" t="str">
        <f ca="1"/>
        <v/>
      </c>
      <c r="I1048" s="30"/>
      <c r="K1048" s="31"/>
    </row>
    <row r="1049" spans="2:11" x14ac:dyDescent="0.3">
      <c r="B1049" s="5">
        <f t="shared" si="17"/>
        <v>1037</v>
      </c>
      <c r="C1049" s="140">
        <v>4.9500000000000002E-2</v>
      </c>
      <c r="D1049" s="10">
        <v>-9.586435963814385E-4</v>
      </c>
      <c r="E1049" s="137" t="str">
        <f ca="1"/>
        <v/>
      </c>
      <c r="F1049" s="17">
        <v>-1.7717153873864481E-3</v>
      </c>
      <c r="G1049" s="11" t="str">
        <f ca="1"/>
        <v/>
      </c>
      <c r="I1049" s="30"/>
      <c r="K1049" s="31"/>
    </row>
    <row r="1050" spans="2:11" x14ac:dyDescent="0.3">
      <c r="B1050" s="5">
        <f t="shared" si="17"/>
        <v>1038</v>
      </c>
      <c r="C1050" s="140">
        <v>4.9100000000000005E-2</v>
      </c>
      <c r="D1050" s="10">
        <v>-9.6731738362001822E-4</v>
      </c>
      <c r="E1050" s="137" t="str">
        <f ca="1"/>
        <v/>
      </c>
      <c r="F1050" s="17">
        <v>-1.7734152033033687E-3</v>
      </c>
      <c r="G1050" s="11" t="str">
        <f ca="1"/>
        <v/>
      </c>
      <c r="I1050" s="30"/>
      <c r="K1050" s="31"/>
    </row>
    <row r="1051" spans="2:11" x14ac:dyDescent="0.3">
      <c r="B1051" s="5">
        <f t="shared" si="17"/>
        <v>1039</v>
      </c>
      <c r="C1051" s="140">
        <v>4.8600000000000004E-2</v>
      </c>
      <c r="D1051" s="10">
        <v>-1.2204598677780301E-3</v>
      </c>
      <c r="E1051" s="137" t="str">
        <f ca="1"/>
        <v/>
      </c>
      <c r="F1051" s="17">
        <v>-2.2194288706630012E-3</v>
      </c>
      <c r="G1051" s="11" t="str">
        <f ca="1"/>
        <v/>
      </c>
      <c r="I1051" s="30"/>
      <c r="K1051" s="31"/>
    </row>
    <row r="1052" spans="2:11" x14ac:dyDescent="0.3">
      <c r="B1052" s="5">
        <f t="shared" si="17"/>
        <v>1040</v>
      </c>
      <c r="C1052" s="140">
        <v>4.8499999999999995E-2</v>
      </c>
      <c r="D1052" s="10">
        <v>-2.4666237390755328E-4</v>
      </c>
      <c r="E1052" s="137" t="str">
        <f ca="1"/>
        <v/>
      </c>
      <c r="F1052" s="17">
        <v>-4.4399227303360548E-4</v>
      </c>
      <c r="G1052" s="11" t="str">
        <f ca="1"/>
        <v/>
      </c>
      <c r="I1052" s="30"/>
      <c r="K1052" s="31"/>
    </row>
    <row r="1053" spans="2:11" x14ac:dyDescent="0.3">
      <c r="B1053" s="5">
        <f t="shared" si="17"/>
        <v>1041</v>
      </c>
      <c r="C1053" s="140">
        <v>4.7300000000000002E-2</v>
      </c>
      <c r="D1053" s="10">
        <v>-2.9746070981086538E-3</v>
      </c>
      <c r="E1053" s="137" t="str">
        <f ca="1"/>
        <v/>
      </c>
      <c r="F1053" s="17">
        <v>-5.3432757132692577E-3</v>
      </c>
      <c r="G1053" s="11" t="str">
        <f ca="1"/>
        <v/>
      </c>
      <c r="I1053" s="30"/>
      <c r="K1053" s="31"/>
    </row>
    <row r="1054" spans="2:11" x14ac:dyDescent="0.3">
      <c r="B1054" s="5">
        <f t="shared" si="17"/>
        <v>1042</v>
      </c>
      <c r="C1054" s="140">
        <v>4.8300000000000003E-2</v>
      </c>
      <c r="D1054" s="10">
        <v>2.5356332198326228E-3</v>
      </c>
      <c r="E1054" s="137" t="str">
        <f ca="1"/>
        <v/>
      </c>
      <c r="F1054" s="17">
        <v>4.4420537517808533E-3</v>
      </c>
      <c r="G1054" s="11" t="str">
        <f ca="1"/>
        <v/>
      </c>
      <c r="I1054" s="30"/>
      <c r="K1054" s="31"/>
    </row>
    <row r="1055" spans="2:11" x14ac:dyDescent="0.3">
      <c r="B1055" s="5">
        <f t="shared" si="17"/>
        <v>1043</v>
      </c>
      <c r="C1055" s="140">
        <v>4.7599999999999996E-2</v>
      </c>
      <c r="D1055" s="10">
        <v>-1.7411178116149891E-3</v>
      </c>
      <c r="E1055" s="137" t="str">
        <f ca="1"/>
        <v/>
      </c>
      <c r="F1055" s="17">
        <v>-3.114666307444581E-3</v>
      </c>
      <c r="G1055" s="11" t="str">
        <f ca="1"/>
        <v/>
      </c>
      <c r="I1055" s="30"/>
      <c r="K1055" s="31"/>
    </row>
    <row r="1056" spans="2:11" x14ac:dyDescent="0.3">
      <c r="B1056" s="5">
        <f t="shared" si="17"/>
        <v>1044</v>
      </c>
      <c r="C1056" s="140">
        <v>4.8399999999999999E-2</v>
      </c>
      <c r="D1056" s="10">
        <v>2.0152382825545465E-3</v>
      </c>
      <c r="E1056" s="137" t="str">
        <f ca="1"/>
        <v/>
      </c>
      <c r="F1056" s="17">
        <v>3.5527904536887776E-3</v>
      </c>
      <c r="G1056" s="11" t="str">
        <f ca="1"/>
        <v/>
      </c>
      <c r="I1056" s="30"/>
      <c r="K1056" s="31"/>
    </row>
    <row r="1057" spans="2:11" x14ac:dyDescent="0.3">
      <c r="B1057" s="5">
        <f t="shared" si="17"/>
        <v>1045</v>
      </c>
      <c r="C1057" s="140">
        <v>4.8399999999999999E-2</v>
      </c>
      <c r="D1057" s="10">
        <v>0</v>
      </c>
      <c r="E1057" s="137" t="str">
        <f ca="1"/>
        <v/>
      </c>
      <c r="F1057" s="17">
        <v>0</v>
      </c>
      <c r="G1057" s="11" t="str">
        <f ca="1"/>
        <v/>
      </c>
      <c r="I1057" s="30"/>
      <c r="K1057" s="31"/>
    </row>
    <row r="1058" spans="2:11" x14ac:dyDescent="0.3">
      <c r="B1058" s="5">
        <f t="shared" si="17"/>
        <v>1046</v>
      </c>
      <c r="C1058" s="140">
        <v>4.7100000000000003E-2</v>
      </c>
      <c r="D1058" s="10">
        <v>-3.2307005616635772E-3</v>
      </c>
      <c r="E1058" s="137" t="str">
        <f ca="1"/>
        <v/>
      </c>
      <c r="F1058" s="17">
        <v>-5.791329895722867E-3</v>
      </c>
      <c r="G1058" s="11" t="str">
        <f ca="1"/>
        <v/>
      </c>
      <c r="I1058" s="30"/>
      <c r="K1058" s="31"/>
    </row>
    <row r="1059" spans="2:11" x14ac:dyDescent="0.3">
      <c r="B1059" s="5">
        <f t="shared" si="17"/>
        <v>1047</v>
      </c>
      <c r="C1059" s="140">
        <v>4.8099999999999997E-2</v>
      </c>
      <c r="D1059" s="10">
        <v>2.5476226425399972E-3</v>
      </c>
      <c r="E1059" s="137" t="str">
        <f ca="1"/>
        <v/>
      </c>
      <c r="F1059" s="17">
        <v>4.4441861653197927E-3</v>
      </c>
      <c r="G1059" s="11" t="str">
        <f ca="1"/>
        <v/>
      </c>
      <c r="I1059" s="30"/>
      <c r="K1059" s="31"/>
    </row>
    <row r="1060" spans="2:11" x14ac:dyDescent="0.3">
      <c r="B1060" s="5">
        <f t="shared" si="17"/>
        <v>1048</v>
      </c>
      <c r="C1060" s="140">
        <v>4.82E-2</v>
      </c>
      <c r="D1060" s="10">
        <v>2.4940589226780024E-4</v>
      </c>
      <c r="E1060" s="137" t="str">
        <f ca="1"/>
        <v/>
      </c>
      <c r="F1060" s="17">
        <v>4.4431197844742862E-4</v>
      </c>
      <c r="G1060" s="11" t="str">
        <f ca="1"/>
        <v/>
      </c>
      <c r="I1060" s="30"/>
      <c r="K1060" s="31"/>
    </row>
    <row r="1061" spans="2:11" x14ac:dyDescent="0.3">
      <c r="B1061" s="5">
        <f t="shared" si="17"/>
        <v>1049</v>
      </c>
      <c r="C1061" s="140">
        <v>4.82E-2</v>
      </c>
      <c r="D1061" s="10">
        <v>0</v>
      </c>
      <c r="E1061" s="137" t="str">
        <f ca="1"/>
        <v/>
      </c>
      <c r="F1061" s="17">
        <v>0</v>
      </c>
      <c r="G1061" s="11" t="str">
        <f ca="1"/>
        <v/>
      </c>
      <c r="I1061" s="30"/>
      <c r="K1061" s="31"/>
    </row>
    <row r="1062" spans="2:11" x14ac:dyDescent="0.3">
      <c r="B1062" s="5">
        <f t="shared" si="17"/>
        <v>1050</v>
      </c>
      <c r="C1062" s="140">
        <v>4.7400000000000005E-2</v>
      </c>
      <c r="D1062" s="10">
        <v>-1.9949350363375248E-3</v>
      </c>
      <c r="E1062" s="137" t="str">
        <f ca="1"/>
        <v/>
      </c>
      <c r="F1062" s="17">
        <v>-3.5613284722766088E-3</v>
      </c>
      <c r="G1062" s="11" t="str">
        <f ca="1"/>
        <v/>
      </c>
      <c r="I1062" s="30"/>
      <c r="K1062" s="31"/>
    </row>
    <row r="1063" spans="2:11" x14ac:dyDescent="0.3">
      <c r="B1063" s="5">
        <f t="shared" si="17"/>
        <v>1051</v>
      </c>
      <c r="C1063" s="140">
        <v>4.7400000000000005E-2</v>
      </c>
      <c r="D1063" s="10">
        <v>0</v>
      </c>
      <c r="E1063" s="137" t="str">
        <f ca="1"/>
        <v/>
      </c>
      <c r="F1063" s="17">
        <v>0</v>
      </c>
      <c r="G1063" s="11" t="str">
        <f ca="1"/>
        <v/>
      </c>
      <c r="I1063" s="30"/>
      <c r="K1063" s="31"/>
    </row>
    <row r="1064" spans="2:11" x14ac:dyDescent="0.3">
      <c r="B1064" s="5">
        <f t="shared" si="17"/>
        <v>1052</v>
      </c>
      <c r="C1064" s="140">
        <v>4.8600000000000004E-2</v>
      </c>
      <c r="D1064" s="10">
        <v>3.034155924450672E-3</v>
      </c>
      <c r="E1064" s="137" t="str">
        <f ca="1"/>
        <v/>
      </c>
      <c r="F1064" s="17">
        <v>5.3266292895911968E-3</v>
      </c>
      <c r="G1064" s="11" t="str">
        <f ca="1"/>
        <v/>
      </c>
      <c r="I1064" s="30"/>
      <c r="K1064" s="31"/>
    </row>
    <row r="1065" spans="2:11" x14ac:dyDescent="0.3">
      <c r="B1065" s="5">
        <f t="shared" si="17"/>
        <v>1053</v>
      </c>
      <c r="C1065" s="140">
        <v>4.8099999999999997E-2</v>
      </c>
      <c r="D1065" s="10">
        <v>-1.2344961570332977E-3</v>
      </c>
      <c r="E1065" s="137" t="str">
        <f ca="1"/>
        <v/>
      </c>
      <c r="F1065" s="17">
        <v>-2.2220930826599423E-3</v>
      </c>
      <c r="G1065" s="11" t="str">
        <f ca="1"/>
        <v/>
      </c>
      <c r="I1065" s="30"/>
      <c r="K1065" s="31"/>
    </row>
    <row r="1066" spans="2:11" x14ac:dyDescent="0.3">
      <c r="B1066" s="5">
        <f t="shared" si="17"/>
        <v>1054</v>
      </c>
      <c r="C1066" s="140">
        <v>4.7400000000000005E-2</v>
      </c>
      <c r="D1066" s="10">
        <v>-1.7491971966223376E-3</v>
      </c>
      <c r="E1066" s="137" t="str">
        <f ca="1"/>
        <v/>
      </c>
      <c r="F1066" s="17">
        <v>-3.116162413242017E-3</v>
      </c>
      <c r="G1066" s="11" t="str">
        <f ca="1"/>
        <v/>
      </c>
      <c r="I1066" s="30"/>
      <c r="K1066" s="31"/>
    </row>
    <row r="1067" spans="2:11" x14ac:dyDescent="0.3">
      <c r="B1067" s="5">
        <f t="shared" si="17"/>
        <v>1055</v>
      </c>
      <c r="C1067" s="140">
        <v>4.6500000000000007E-2</v>
      </c>
      <c r="D1067" s="10">
        <v>-2.2871199541188193E-3</v>
      </c>
      <c r="E1067" s="137" t="str">
        <f ca="1"/>
        <v/>
      </c>
      <c r="F1067" s="17">
        <v>-4.0151661416752528E-3</v>
      </c>
      <c r="G1067" s="11" t="str">
        <f ca="1"/>
        <v/>
      </c>
      <c r="I1067" s="30"/>
      <c r="K1067" s="31"/>
    </row>
    <row r="1068" spans="2:11" x14ac:dyDescent="0.3">
      <c r="B1068" s="5">
        <f t="shared" si="17"/>
        <v>1056</v>
      </c>
      <c r="C1068" s="140">
        <v>4.6199999999999998E-2</v>
      </c>
      <c r="D1068" s="10">
        <v>-7.7768948708960338E-4</v>
      </c>
      <c r="E1068" s="137" t="str">
        <f ca="1"/>
        <v/>
      </c>
      <c r="F1068" s="17">
        <v>-1.3393541166543056E-3</v>
      </c>
      <c r="G1068" s="11" t="str">
        <f ca="1"/>
        <v/>
      </c>
      <c r="I1068" s="30"/>
      <c r="K1068" s="31"/>
    </row>
    <row r="1069" spans="2:11" x14ac:dyDescent="0.3">
      <c r="B1069" s="5">
        <f t="shared" si="17"/>
        <v>1057</v>
      </c>
      <c r="C1069" s="140">
        <v>4.5899999999999996E-2</v>
      </c>
      <c r="D1069" s="10">
        <v>-7.8330416868663494E-4</v>
      </c>
      <c r="E1069" s="137" t="str">
        <f ca="1"/>
        <v/>
      </c>
      <c r="F1069" s="17">
        <v>-1.3403204664193483E-3</v>
      </c>
      <c r="G1069" s="11" t="str">
        <f ca="1"/>
        <v/>
      </c>
      <c r="I1069" s="30"/>
      <c r="K1069" s="31"/>
    </row>
    <row r="1070" spans="2:11" x14ac:dyDescent="0.3">
      <c r="B1070" s="5">
        <f t="shared" si="17"/>
        <v>1058</v>
      </c>
      <c r="C1070" s="140">
        <v>4.6199999999999998E-2</v>
      </c>
      <c r="D1070" s="10">
        <v>7.8785536273780156E-4</v>
      </c>
      <c r="E1070" s="137" t="str">
        <f ca="1"/>
        <v/>
      </c>
      <c r="F1070" s="17">
        <v>1.3393541166542748E-3</v>
      </c>
      <c r="G1070" s="11" t="str">
        <f ca="1"/>
        <v/>
      </c>
      <c r="I1070" s="30"/>
      <c r="K1070" s="31"/>
    </row>
    <row r="1071" spans="2:11" x14ac:dyDescent="0.3">
      <c r="B1071" s="5">
        <f t="shared" si="17"/>
        <v>1059</v>
      </c>
      <c r="C1071" s="140">
        <v>4.7100000000000003E-2</v>
      </c>
      <c r="D1071" s="10">
        <v>2.3431454623054847E-3</v>
      </c>
      <c r="E1071" s="137" t="str">
        <f ca="1"/>
        <v/>
      </c>
      <c r="F1071" s="17">
        <v>4.0093822355004825E-3</v>
      </c>
      <c r="G1071" s="11" t="str">
        <f ca="1"/>
        <v/>
      </c>
      <c r="I1071" s="30"/>
      <c r="K1071" s="31"/>
    </row>
    <row r="1072" spans="2:11" x14ac:dyDescent="0.3">
      <c r="B1072" s="5">
        <f t="shared" si="17"/>
        <v>1060</v>
      </c>
      <c r="C1072" s="140">
        <v>4.6600000000000003E-2</v>
      </c>
      <c r="D1072" s="10">
        <v>-1.2784080795229583E-3</v>
      </c>
      <c r="E1072" s="137" t="str">
        <f ca="1"/>
        <v/>
      </c>
      <c r="F1072" s="17">
        <v>-2.230111872056718E-3</v>
      </c>
      <c r="G1072" s="11" t="str">
        <f ca="1"/>
        <v/>
      </c>
      <c r="I1072" s="30"/>
      <c r="K1072" s="31"/>
    </row>
    <row r="1073" spans="2:11" x14ac:dyDescent="0.3">
      <c r="B1073" s="5">
        <f t="shared" si="17"/>
        <v>1061</v>
      </c>
      <c r="C1073" s="140">
        <v>4.6100000000000002E-2</v>
      </c>
      <c r="D1073" s="10">
        <v>-1.2936786643468982E-3</v>
      </c>
      <c r="E1073" s="137" t="str">
        <f ca="1"/>
        <v/>
      </c>
      <c r="F1073" s="17">
        <v>-2.2327935466135381E-3</v>
      </c>
      <c r="G1073" s="11" t="str">
        <f ca="1"/>
        <v/>
      </c>
      <c r="I1073" s="30"/>
      <c r="K1073" s="31"/>
    </row>
    <row r="1074" spans="2:11" x14ac:dyDescent="0.3">
      <c r="B1074" s="5">
        <f t="shared" si="17"/>
        <v>1062</v>
      </c>
      <c r="C1074" s="140">
        <v>4.5700000000000005E-2</v>
      </c>
      <c r="D1074" s="10">
        <v>-1.0471745801352568E-3</v>
      </c>
      <c r="E1074" s="137" t="str">
        <f ca="1"/>
        <v/>
      </c>
      <c r="F1074" s="17">
        <v>-1.7879536349716771E-3</v>
      </c>
      <c r="G1074" s="11" t="str">
        <f ca="1"/>
        <v/>
      </c>
      <c r="I1074" s="30"/>
      <c r="K1074" s="31"/>
    </row>
    <row r="1075" spans="2:11" x14ac:dyDescent="0.3">
      <c r="B1075" s="5">
        <f t="shared" si="17"/>
        <v>1063</v>
      </c>
      <c r="C1075" s="140">
        <v>4.4699999999999997E-2</v>
      </c>
      <c r="D1075" s="10">
        <v>-2.647211861999977E-3</v>
      </c>
      <c r="E1075" s="137" t="str">
        <f ca="1"/>
        <v/>
      </c>
      <c r="F1075" s="17">
        <v>-4.4806511886444165E-3</v>
      </c>
      <c r="G1075" s="11" t="str">
        <f ca="1"/>
        <v/>
      </c>
      <c r="I1075" s="30"/>
      <c r="K1075" s="31"/>
    </row>
    <row r="1076" spans="2:11" x14ac:dyDescent="0.3">
      <c r="B1076" s="5">
        <f t="shared" si="17"/>
        <v>1064</v>
      </c>
      <c r="C1076" s="140">
        <v>4.4299999999999999E-2</v>
      </c>
      <c r="D1076" s="10">
        <v>-1.0836164047259042E-3</v>
      </c>
      <c r="E1076" s="137" t="str">
        <f ca="1"/>
        <v/>
      </c>
      <c r="F1076" s="17">
        <v>-1.7939871589351143E-3</v>
      </c>
      <c r="G1076" s="11" t="str">
        <f ca="1"/>
        <v/>
      </c>
      <c r="I1076" s="30"/>
      <c r="K1076" s="31"/>
    </row>
    <row r="1077" spans="2:11" x14ac:dyDescent="0.3">
      <c r="B1077" s="5">
        <f t="shared" si="17"/>
        <v>1065</v>
      </c>
      <c r="C1077" s="140">
        <v>4.4000000000000004E-2</v>
      </c>
      <c r="D1077" s="10">
        <v>-8.2064320567612383E-4</v>
      </c>
      <c r="E1077" s="137" t="str">
        <f ca="1"/>
        <v/>
      </c>
      <c r="F1077" s="17">
        <v>-1.3464627411648956E-3</v>
      </c>
      <c r="G1077" s="11" t="str">
        <f ca="1"/>
        <v/>
      </c>
      <c r="I1077" s="30"/>
      <c r="K1077" s="31"/>
    </row>
    <row r="1078" spans="2:11" x14ac:dyDescent="0.3">
      <c r="B1078" s="5">
        <f t="shared" si="17"/>
        <v>1066</v>
      </c>
      <c r="C1078" s="140">
        <v>4.3899999999999995E-2</v>
      </c>
      <c r="D1078" s="10">
        <v>-2.7547917489587862E-4</v>
      </c>
      <c r="E1078" s="137" t="str">
        <f ca="1"/>
        <v/>
      </c>
      <c r="F1078" s="17">
        <v>-4.4892902575623838E-4</v>
      </c>
      <c r="G1078" s="11" t="str">
        <f ca="1"/>
        <v/>
      </c>
      <c r="I1078" s="30"/>
      <c r="K1078" s="31"/>
    </row>
    <row r="1079" spans="2:11" x14ac:dyDescent="0.3">
      <c r="B1079" s="5">
        <f t="shared" si="17"/>
        <v>1067</v>
      </c>
      <c r="C1079" s="140">
        <v>4.3700000000000003E-2</v>
      </c>
      <c r="D1079" s="10">
        <v>-5.5247948113759931E-4</v>
      </c>
      <c r="E1079" s="137" t="str">
        <f ca="1"/>
        <v/>
      </c>
      <c r="F1079" s="17">
        <v>-8.982907119237342E-4</v>
      </c>
      <c r="G1079" s="11" t="str">
        <f ca="1"/>
        <v/>
      </c>
      <c r="I1079" s="30"/>
      <c r="K1079" s="31"/>
    </row>
    <row r="1080" spans="2:11" x14ac:dyDescent="0.3">
      <c r="B1080" s="5">
        <f t="shared" si="17"/>
        <v>1068</v>
      </c>
      <c r="C1080" s="140">
        <v>4.53E-2</v>
      </c>
      <c r="D1080" s="10">
        <v>4.4229946363571263E-3</v>
      </c>
      <c r="E1080" s="137" t="str">
        <f ca="1"/>
        <v/>
      </c>
      <c r="F1080" s="17">
        <v>7.1586987262520999E-3</v>
      </c>
      <c r="G1080" s="11" t="str">
        <f ca="1"/>
        <v/>
      </c>
      <c r="I1080" s="30"/>
      <c r="K1080" s="31"/>
    </row>
    <row r="1081" spans="2:11" x14ac:dyDescent="0.3">
      <c r="B1081" s="5">
        <f t="shared" si="17"/>
        <v>1069</v>
      </c>
      <c r="C1081" s="140">
        <v>4.58E-2</v>
      </c>
      <c r="D1081" s="10">
        <v>1.3317643645378442E-3</v>
      </c>
      <c r="E1081" s="137" t="str">
        <f ca="1"/>
        <v/>
      </c>
      <c r="F1081" s="17">
        <v>2.2344046560579286E-3</v>
      </c>
      <c r="G1081" s="11" t="str">
        <f ca="1"/>
        <v/>
      </c>
      <c r="I1081" s="30"/>
      <c r="K1081" s="31"/>
    </row>
    <row r="1082" spans="2:11" x14ac:dyDescent="0.3">
      <c r="B1082" s="5">
        <f t="shared" si="17"/>
        <v>1070</v>
      </c>
      <c r="C1082" s="140">
        <v>4.4699999999999997E-2</v>
      </c>
      <c r="D1082" s="10">
        <v>-2.9055751157803229E-3</v>
      </c>
      <c r="E1082" s="137" t="str">
        <f ca="1"/>
        <v/>
      </c>
      <c r="F1082" s="17">
        <v>-4.9287163075088366E-3</v>
      </c>
      <c r="G1082" s="11" t="str">
        <f ca="1"/>
        <v/>
      </c>
      <c r="I1082" s="30"/>
      <c r="K1082" s="31"/>
    </row>
    <row r="1083" spans="2:11" x14ac:dyDescent="0.3">
      <c r="B1083" s="5">
        <f t="shared" si="17"/>
        <v>1071</v>
      </c>
      <c r="C1083" s="140">
        <v>4.4000000000000004E-2</v>
      </c>
      <c r="D1083" s="10">
        <v>-1.8976991654001969E-3</v>
      </c>
      <c r="E1083" s="137" t="str">
        <f ca="1"/>
        <v/>
      </c>
      <c r="F1083" s="17">
        <v>-3.1417463960514438E-3</v>
      </c>
      <c r="G1083" s="11" t="str">
        <f ca="1"/>
        <v/>
      </c>
      <c r="I1083" s="30"/>
      <c r="K1083" s="31"/>
    </row>
    <row r="1084" spans="2:11" x14ac:dyDescent="0.3">
      <c r="B1084" s="5">
        <f t="shared" si="17"/>
        <v>1072</v>
      </c>
      <c r="C1084" s="140">
        <v>4.2599999999999999E-2</v>
      </c>
      <c r="D1084" s="10">
        <v>-3.8688102930093762E-3</v>
      </c>
      <c r="E1084" s="137" t="str">
        <f ca="1"/>
        <v/>
      </c>
      <c r="F1084" s="17">
        <v>-6.3047278849041625E-3</v>
      </c>
      <c r="G1084" s="11" t="str">
        <f ca="1"/>
        <v/>
      </c>
      <c r="I1084" s="30"/>
      <c r="K1084" s="31"/>
    </row>
    <row r="1085" spans="2:11" x14ac:dyDescent="0.3">
      <c r="B1085" s="5">
        <f t="shared" si="17"/>
        <v>1073</v>
      </c>
      <c r="C1085" s="140">
        <v>4.24E-2</v>
      </c>
      <c r="D1085" s="10">
        <v>-5.7112600382058407E-4</v>
      </c>
      <c r="E1085" s="137" t="str">
        <f ca="1"/>
        <v/>
      </c>
      <c r="F1085" s="17">
        <v>-9.0110991713914651E-4</v>
      </c>
      <c r="G1085" s="11" t="str">
        <f ca="1"/>
        <v/>
      </c>
      <c r="I1085" s="30"/>
      <c r="K1085" s="31"/>
    </row>
    <row r="1086" spans="2:11" x14ac:dyDescent="0.3">
      <c r="B1086" s="5">
        <f t="shared" si="17"/>
        <v>1074</v>
      </c>
      <c r="C1086" s="140">
        <v>4.3700000000000003E-2</v>
      </c>
      <c r="D1086" s="10">
        <v>3.7181608477033471E-3</v>
      </c>
      <c r="E1086" s="137" t="str">
        <f ca="1"/>
        <v/>
      </c>
      <c r="F1086" s="17">
        <v>5.8388896275045222E-3</v>
      </c>
      <c r="G1086" s="11" t="str">
        <f ca="1"/>
        <v/>
      </c>
      <c r="I1086" s="30"/>
      <c r="K1086" s="31"/>
    </row>
    <row r="1087" spans="2:11" x14ac:dyDescent="0.3">
      <c r="B1087" s="5">
        <f t="shared" si="17"/>
        <v>1075</v>
      </c>
      <c r="C1087" s="140">
        <v>4.2900000000000001E-2</v>
      </c>
      <c r="D1087" s="10">
        <v>-2.2243160703626442E-3</v>
      </c>
      <c r="E1087" s="137" t="str">
        <f ca="1"/>
        <v/>
      </c>
      <c r="F1087" s="17">
        <v>-3.6000967509202783E-3</v>
      </c>
      <c r="G1087" s="11" t="str">
        <f ca="1"/>
        <v/>
      </c>
      <c r="I1087" s="30"/>
      <c r="K1087" s="31"/>
    </row>
    <row r="1088" spans="2:11" x14ac:dyDescent="0.3">
      <c r="B1088" s="5">
        <f t="shared" si="17"/>
        <v>1076</v>
      </c>
      <c r="C1088" s="140">
        <v>4.41E-2</v>
      </c>
      <c r="D1088" s="10">
        <v>3.3888801679184196E-3</v>
      </c>
      <c r="E1088" s="137" t="str">
        <f ca="1"/>
        <v/>
      </c>
      <c r="F1088" s="17">
        <v>5.3845540445814979E-3</v>
      </c>
      <c r="G1088" s="11" t="str">
        <f ca="1"/>
        <v/>
      </c>
      <c r="I1088" s="30"/>
      <c r="K1088" s="31"/>
    </row>
    <row r="1089" spans="2:11" x14ac:dyDescent="0.3">
      <c r="B1089" s="5">
        <f t="shared" si="17"/>
        <v>1077</v>
      </c>
      <c r="C1089" s="140">
        <v>4.2699999999999995E-2</v>
      </c>
      <c r="D1089" s="10">
        <v>-3.8591068554587734E-3</v>
      </c>
      <c r="E1089" s="137" t="str">
        <f ca="1"/>
        <v/>
      </c>
      <c r="F1089" s="17">
        <v>-6.3032078639159977E-3</v>
      </c>
      <c r="G1089" s="11" t="str">
        <f ca="1"/>
        <v/>
      </c>
      <c r="I1089" s="30"/>
      <c r="K1089" s="31"/>
    </row>
    <row r="1090" spans="2:11" x14ac:dyDescent="0.3">
      <c r="B1090" s="5">
        <f t="shared" si="17"/>
        <v>1078</v>
      </c>
      <c r="C1090" s="140">
        <v>4.2199999999999994E-2</v>
      </c>
      <c r="D1090" s="10">
        <v>-1.4251584942355316E-3</v>
      </c>
      <c r="E1090" s="137" t="str">
        <f ca="1"/>
        <v/>
      </c>
      <c r="F1090" s="17">
        <v>-2.253861766809525E-3</v>
      </c>
      <c r="G1090" s="11" t="str">
        <f ca="1"/>
        <v/>
      </c>
      <c r="I1090" s="30"/>
      <c r="K1090" s="31"/>
    </row>
    <row r="1091" spans="2:11" x14ac:dyDescent="0.3">
      <c r="B1091" s="5">
        <f t="shared" si="17"/>
        <v>1079</v>
      </c>
      <c r="C1091" s="140">
        <v>4.1200000000000001E-2</v>
      </c>
      <c r="D1091" s="10">
        <v>-2.8910567687164238E-3</v>
      </c>
      <c r="E1091" s="137" t="str">
        <f ca="1"/>
        <v/>
      </c>
      <c r="F1091" s="17">
        <v>-4.5186146533271404E-3</v>
      </c>
      <c r="G1091" s="11" t="str">
        <f ca="1"/>
        <v/>
      </c>
      <c r="I1091" s="30"/>
      <c r="K1091" s="31"/>
    </row>
    <row r="1092" spans="2:11" x14ac:dyDescent="0.3">
      <c r="B1092" s="5">
        <f t="shared" si="17"/>
        <v>1080</v>
      </c>
      <c r="C1092" s="140">
        <v>4.0599999999999997E-2</v>
      </c>
      <c r="D1092" s="10">
        <v>-1.7793130284238499E-3</v>
      </c>
      <c r="E1092" s="137" t="str">
        <f ca="1"/>
        <v/>
      </c>
      <c r="F1092" s="17">
        <v>-2.7150998804097216E-3</v>
      </c>
      <c r="G1092" s="11" t="str">
        <f ca="1"/>
        <v/>
      </c>
      <c r="I1092" s="30"/>
      <c r="K1092" s="31"/>
    </row>
    <row r="1093" spans="2:11" x14ac:dyDescent="0.3">
      <c r="B1093" s="5">
        <f t="shared" si="17"/>
        <v>1081</v>
      </c>
      <c r="C1093" s="140">
        <v>4.1599999999999998E-2</v>
      </c>
      <c r="D1093" s="10">
        <v>3.0020900487741945E-3</v>
      </c>
      <c r="E1093" s="137" t="str">
        <f ca="1"/>
        <v/>
      </c>
      <c r="F1093" s="17">
        <v>4.5142539251937768E-3</v>
      </c>
      <c r="G1093" s="11" t="str">
        <f ca="1"/>
        <v/>
      </c>
      <c r="I1093" s="30"/>
      <c r="K1093" s="31"/>
    </row>
    <row r="1094" spans="2:11" x14ac:dyDescent="0.3">
      <c r="B1094" s="5">
        <f t="shared" si="17"/>
        <v>1082</v>
      </c>
      <c r="C1094" s="140">
        <v>4.3200000000000002E-2</v>
      </c>
      <c r="D1094" s="10">
        <v>4.6698244741952112E-3</v>
      </c>
      <c r="E1094" s="137" t="str">
        <f ca="1"/>
        <v/>
      </c>
      <c r="F1094" s="17">
        <v>7.1949888195007722E-3</v>
      </c>
      <c r="G1094" s="11" t="str">
        <f ca="1"/>
        <v/>
      </c>
      <c r="I1094" s="30"/>
      <c r="K1094" s="31"/>
    </row>
    <row r="1095" spans="2:11" x14ac:dyDescent="0.3">
      <c r="B1095" s="5">
        <f t="shared" si="17"/>
        <v>1083</v>
      </c>
      <c r="C1095" s="140">
        <v>4.2999999999999997E-2</v>
      </c>
      <c r="D1095" s="10">
        <v>-5.6237953436825191E-4</v>
      </c>
      <c r="E1095" s="137" t="str">
        <f ca="1"/>
        <v/>
      </c>
      <c r="F1095" s="17">
        <v>-8.9980725498920312E-4</v>
      </c>
      <c r="G1095" s="11" t="str">
        <f ca="1"/>
        <v/>
      </c>
      <c r="I1095" s="30"/>
      <c r="K1095" s="31"/>
    </row>
    <row r="1096" spans="2:11" x14ac:dyDescent="0.3">
      <c r="B1096" s="5">
        <f t="shared" si="17"/>
        <v>1084</v>
      </c>
      <c r="C1096" s="140">
        <v>4.1599999999999998E-2</v>
      </c>
      <c r="D1096" s="10">
        <v>-3.9683441481935984E-3</v>
      </c>
      <c r="E1096" s="137" t="str">
        <f ca="1"/>
        <v/>
      </c>
      <c r="F1096" s="17">
        <v>-6.3199554952712757E-3</v>
      </c>
      <c r="G1096" s="11" t="str">
        <f ca="1"/>
        <v/>
      </c>
      <c r="I1096" s="30"/>
      <c r="K1096" s="31"/>
    </row>
    <row r="1097" spans="2:11" x14ac:dyDescent="0.3">
      <c r="B1097" s="5">
        <f t="shared" si="17"/>
        <v>1085</v>
      </c>
      <c r="C1097" s="140">
        <v>4.1900000000000007E-2</v>
      </c>
      <c r="D1097" s="10">
        <v>8.7834124322563932E-4</v>
      </c>
      <c r="E1097" s="137" t="str">
        <f ca="1"/>
        <v/>
      </c>
      <c r="F1097" s="17">
        <v>1.3532961377105957E-3</v>
      </c>
      <c r="G1097" s="11" t="str">
        <f ca="1"/>
        <v/>
      </c>
      <c r="I1097" s="30"/>
      <c r="K1097" s="31"/>
    </row>
    <row r="1098" spans="2:11" x14ac:dyDescent="0.3">
      <c r="B1098" s="5">
        <f t="shared" si="17"/>
        <v>1086</v>
      </c>
      <c r="C1098" s="140">
        <v>4.2900000000000001E-2</v>
      </c>
      <c r="D1098" s="10">
        <v>2.8998392683426779E-3</v>
      </c>
      <c r="E1098" s="137" t="str">
        <f ca="1"/>
        <v/>
      </c>
      <c r="F1098" s="17">
        <v>4.5001209386503092E-3</v>
      </c>
      <c r="G1098" s="11" t="str">
        <f ca="1"/>
        <v/>
      </c>
      <c r="I1098" s="30"/>
      <c r="K1098" s="31"/>
    </row>
    <row r="1099" spans="2:11" x14ac:dyDescent="0.3">
      <c r="B1099" s="5">
        <f t="shared" si="17"/>
        <v>1087</v>
      </c>
      <c r="C1099" s="140">
        <v>4.2300000000000004E-2</v>
      </c>
      <c r="D1099" s="10">
        <v>-1.7018067455492382E-3</v>
      </c>
      <c r="E1099" s="137" t="str">
        <f ca="1"/>
        <v/>
      </c>
      <c r="F1099" s="17">
        <v>-2.703981829039334E-3</v>
      </c>
      <c r="G1099" s="11" t="str">
        <f ca="1"/>
        <v/>
      </c>
      <c r="I1099" s="30"/>
      <c r="K1099" s="31"/>
    </row>
    <row r="1100" spans="2:11" x14ac:dyDescent="0.3">
      <c r="B1100" s="5">
        <f t="shared" si="17"/>
        <v>1088</v>
      </c>
      <c r="C1100" s="140">
        <v>4.2099999999999999E-2</v>
      </c>
      <c r="D1100" s="10">
        <v>-5.75592898913399E-4</v>
      </c>
      <c r="E1100" s="137" t="str">
        <f ca="1"/>
        <v/>
      </c>
      <c r="F1100" s="17">
        <v>-9.0176220829766174E-4</v>
      </c>
      <c r="G1100" s="11" t="str">
        <f ca="1"/>
        <v/>
      </c>
      <c r="I1100" s="30"/>
      <c r="K1100" s="31"/>
    </row>
    <row r="1101" spans="2:11" x14ac:dyDescent="0.3">
      <c r="B1101" s="5">
        <f t="shared" si="17"/>
        <v>1089</v>
      </c>
      <c r="C1101" s="140">
        <v>4.2800000000000005E-2</v>
      </c>
      <c r="D1101" s="10">
        <v>2.0207314155611545E-3</v>
      </c>
      <c r="E1101" s="137" t="str">
        <f ca="1"/>
        <v/>
      </c>
      <c r="F1101" s="17">
        <v>3.1508441701898165E-3</v>
      </c>
      <c r="G1101" s="11" t="str">
        <f ca="1"/>
        <v/>
      </c>
      <c r="I1101" s="30"/>
      <c r="K1101" s="31"/>
    </row>
    <row r="1102" spans="2:11" x14ac:dyDescent="0.3">
      <c r="B1102" s="5">
        <f t="shared" ref="B1102:B1165" si="18">B1101+1</f>
        <v>1090</v>
      </c>
      <c r="C1102" s="140">
        <v>4.2199999999999994E-2</v>
      </c>
      <c r="D1102" s="10">
        <v>-1.7061944216035048E-3</v>
      </c>
      <c r="E1102" s="137" t="str">
        <f ca="1"/>
        <v/>
      </c>
      <c r="F1102" s="17">
        <v>-2.7046341201714739E-3</v>
      </c>
      <c r="G1102" s="11" t="str">
        <f ca="1"/>
        <v/>
      </c>
      <c r="I1102" s="30"/>
      <c r="K1102" s="31"/>
    </row>
    <row r="1103" spans="2:11" x14ac:dyDescent="0.3">
      <c r="B1103" s="5">
        <f t="shared" si="18"/>
        <v>1091</v>
      </c>
      <c r="C1103" s="140">
        <v>4.1599999999999998E-2</v>
      </c>
      <c r="D1103" s="10">
        <v>-1.7329600376336197E-3</v>
      </c>
      <c r="E1103" s="137" t="str">
        <f ca="1"/>
        <v/>
      </c>
      <c r="F1103" s="17">
        <v>-2.7085523551162475E-3</v>
      </c>
      <c r="G1103" s="11" t="str">
        <f ca="1"/>
        <v/>
      </c>
      <c r="I1103" s="30"/>
      <c r="K1103" s="31"/>
    </row>
    <row r="1104" spans="2:11" x14ac:dyDescent="0.3">
      <c r="B1104" s="5">
        <f t="shared" si="18"/>
        <v>1092</v>
      </c>
      <c r="C1104" s="140">
        <v>4.1399999999999999E-2</v>
      </c>
      <c r="D1104" s="10">
        <v>-5.86267819855022E-4</v>
      </c>
      <c r="E1104" s="137" t="str">
        <f ca="1"/>
        <v/>
      </c>
      <c r="F1104" s="17">
        <v>-9.0328671503588326E-4</v>
      </c>
      <c r="G1104" s="11" t="str">
        <f ca="1"/>
        <v/>
      </c>
      <c r="I1104" s="30"/>
      <c r="K1104" s="31"/>
    </row>
    <row r="1105" spans="2:11" x14ac:dyDescent="0.3">
      <c r="B1105" s="5">
        <f t="shared" si="18"/>
        <v>1093</v>
      </c>
      <c r="C1105" s="140">
        <v>3.9800000000000002E-2</v>
      </c>
      <c r="D1105" s="10">
        <v>-4.7310493336353288E-3</v>
      </c>
      <c r="E1105" s="137" t="str">
        <f ca="1"/>
        <v/>
      </c>
      <c r="F1105" s="17">
        <v>-7.2542756449075008E-3</v>
      </c>
      <c r="G1105" s="11" t="str">
        <f ca="1"/>
        <v/>
      </c>
      <c r="I1105" s="30"/>
      <c r="K1105" s="31"/>
    </row>
    <row r="1106" spans="2:11" x14ac:dyDescent="0.3">
      <c r="B1106" s="5">
        <f t="shared" si="18"/>
        <v>1094</v>
      </c>
      <c r="C1106" s="140">
        <v>3.95E-2</v>
      </c>
      <c r="D1106" s="10">
        <v>-9.2340236684399629E-4</v>
      </c>
      <c r="E1106" s="137" t="str">
        <f ca="1"/>
        <v/>
      </c>
      <c r="F1106" s="17">
        <v>-1.3611634889033636E-3</v>
      </c>
      <c r="G1106" s="11" t="str">
        <f ca="1"/>
        <v/>
      </c>
      <c r="I1106" s="30"/>
      <c r="K1106" s="31"/>
    </row>
    <row r="1107" spans="2:11" x14ac:dyDescent="0.3">
      <c r="B1107" s="5">
        <f t="shared" si="18"/>
        <v>1095</v>
      </c>
      <c r="C1107" s="140">
        <v>3.9100000000000003E-2</v>
      </c>
      <c r="D1107" s="10">
        <v>-1.2417545984051411E-3</v>
      </c>
      <c r="E1107" s="137" t="str">
        <f ca="1"/>
        <v/>
      </c>
      <c r="F1107" s="17">
        <v>-1.8166409865556683E-3</v>
      </c>
      <c r="G1107" s="11" t="str">
        <f ca="1"/>
        <v/>
      </c>
      <c r="I1107" s="30"/>
      <c r="K1107" s="31"/>
    </row>
    <row r="1108" spans="2:11" x14ac:dyDescent="0.3">
      <c r="B1108" s="5">
        <f t="shared" si="18"/>
        <v>1096</v>
      </c>
      <c r="C1108" s="140">
        <v>4.0399999999999998E-2</v>
      </c>
      <c r="D1108" s="10">
        <v>4.0641969241266701E-3</v>
      </c>
      <c r="E1108" s="137" t="str">
        <f ca="1"/>
        <v/>
      </c>
      <c r="F1108" s="17">
        <v>5.8855592493834525E-3</v>
      </c>
      <c r="G1108" s="11" t="str">
        <f ca="1"/>
        <v/>
      </c>
      <c r="I1108" s="30"/>
      <c r="K1108" s="31"/>
    </row>
    <row r="1109" spans="2:11" x14ac:dyDescent="0.3">
      <c r="B1109" s="5">
        <f t="shared" si="18"/>
        <v>1097</v>
      </c>
      <c r="C1109" s="140">
        <v>4.0500000000000001E-2</v>
      </c>
      <c r="D1109" s="10">
        <v>3.024975534684643E-4</v>
      </c>
      <c r="E1109" s="137" t="str">
        <f ca="1"/>
        <v/>
      </c>
      <c r="F1109" s="17">
        <v>4.5262596889356646E-4</v>
      </c>
      <c r="G1109" s="11" t="str">
        <f ca="1"/>
        <v/>
      </c>
      <c r="I1109" s="30"/>
      <c r="K1109" s="31"/>
    </row>
    <row r="1110" spans="2:11" x14ac:dyDescent="0.3">
      <c r="B1110" s="5">
        <f t="shared" si="18"/>
        <v>1098</v>
      </c>
      <c r="C1110" s="140">
        <v>3.9900000000000005E-2</v>
      </c>
      <c r="D1110" s="10">
        <v>-1.8131306184167907E-3</v>
      </c>
      <c r="E1110" s="137" t="str">
        <f ca="1"/>
        <v/>
      </c>
      <c r="F1110" s="17">
        <v>-2.7196959276251857E-3</v>
      </c>
      <c r="G1110" s="11" t="str">
        <f ca="1"/>
        <v/>
      </c>
      <c r="I1110" s="30"/>
      <c r="K1110" s="31"/>
    </row>
    <row r="1111" spans="2:11" x14ac:dyDescent="0.3">
      <c r="B1111" s="5">
        <f t="shared" si="18"/>
        <v>1099</v>
      </c>
      <c r="C1111" s="140">
        <v>4.0599999999999997E-2</v>
      </c>
      <c r="D1111" s="10">
        <v>2.1434999055865902E-3</v>
      </c>
      <c r="E1111" s="137" t="str">
        <f ca="1"/>
        <v/>
      </c>
      <c r="F1111" s="17">
        <v>3.1676165271446225E-3</v>
      </c>
      <c r="G1111" s="11" t="str">
        <f ca="1"/>
        <v/>
      </c>
      <c r="I1111" s="30"/>
      <c r="K1111" s="31"/>
    </row>
    <row r="1112" spans="2:11" x14ac:dyDescent="0.3">
      <c r="B1112" s="5">
        <f t="shared" si="18"/>
        <v>1100</v>
      </c>
      <c r="C1112" s="140">
        <v>3.9699999999999999E-2</v>
      </c>
      <c r="D1112" s="10">
        <v>-2.7143090239655464E-3</v>
      </c>
      <c r="E1112" s="137" t="str">
        <f ca="1"/>
        <v/>
      </c>
      <c r="F1112" s="17">
        <v>-4.0815165323333834E-3</v>
      </c>
      <c r="G1112" s="11" t="str">
        <f ca="1"/>
        <v/>
      </c>
      <c r="I1112" s="30"/>
      <c r="K1112" s="31"/>
    </row>
    <row r="1113" spans="2:11" x14ac:dyDescent="0.3">
      <c r="B1113" s="5">
        <f t="shared" si="18"/>
        <v>1101</v>
      </c>
      <c r="C1113" s="140">
        <v>3.9E-2</v>
      </c>
      <c r="D1113" s="10">
        <v>-2.1626461039470721E-3</v>
      </c>
      <c r="E1113" s="137" t="str">
        <f ca="1"/>
        <v/>
      </c>
      <c r="F1113" s="17">
        <v>-3.179890752840692E-3</v>
      </c>
      <c r="G1113" s="11" t="str">
        <f ca="1"/>
        <v/>
      </c>
      <c r="I1113" s="30"/>
      <c r="K1113" s="31"/>
    </row>
    <row r="1114" spans="2:11" x14ac:dyDescent="0.3">
      <c r="B1114" s="5">
        <f t="shared" si="18"/>
        <v>1102</v>
      </c>
      <c r="C1114" s="140">
        <v>3.8699999999999998E-2</v>
      </c>
      <c r="D1114" s="10">
        <v>-9.4416903651998801E-4</v>
      </c>
      <c r="E1114" s="137" t="str">
        <f ca="1"/>
        <v/>
      </c>
      <c r="F1114" s="17">
        <v>-1.3637997194177528E-3</v>
      </c>
      <c r="G1114" s="11" t="str">
        <f ca="1"/>
        <v/>
      </c>
      <c r="I1114" s="30"/>
      <c r="K1114" s="31"/>
    </row>
    <row r="1115" spans="2:11" x14ac:dyDescent="0.3">
      <c r="B1115" s="5">
        <f t="shared" si="18"/>
        <v>1103</v>
      </c>
      <c r="C1115" s="140">
        <v>3.8599999999999995E-2</v>
      </c>
      <c r="D1115" s="10">
        <v>-3.1723947317911295E-4</v>
      </c>
      <c r="E1115" s="137" t="str">
        <f ca="1"/>
        <v/>
      </c>
      <c r="F1115" s="17">
        <v>-4.5470991155672764E-4</v>
      </c>
      <c r="G1115" s="11" t="str">
        <f ca="1"/>
        <v/>
      </c>
      <c r="I1115" s="30"/>
      <c r="K1115" s="31"/>
    </row>
    <row r="1116" spans="2:11" x14ac:dyDescent="0.3">
      <c r="B1116" s="5">
        <f t="shared" si="18"/>
        <v>1104</v>
      </c>
      <c r="C1116" s="140">
        <v>3.85E-2</v>
      </c>
      <c r="D1116" s="10">
        <v>-3.1813830889593729E-4</v>
      </c>
      <c r="E1116" s="137" t="str">
        <f ca="1"/>
        <v/>
      </c>
      <c r="F1116" s="17">
        <v>-4.5481995271789483E-4</v>
      </c>
      <c r="G1116" s="11" t="str">
        <f ca="1"/>
        <v/>
      </c>
      <c r="I1116" s="30"/>
      <c r="K1116" s="31"/>
    </row>
    <row r="1117" spans="2:11" x14ac:dyDescent="0.3">
      <c r="B1117" s="5">
        <f t="shared" si="18"/>
        <v>1105</v>
      </c>
      <c r="C1117" s="140">
        <v>3.78E-2</v>
      </c>
      <c r="D1117" s="10">
        <v>-2.2365388740943691E-3</v>
      </c>
      <c r="E1117" s="137" t="str">
        <f ca="1"/>
        <v/>
      </c>
      <c r="F1117" s="17">
        <v>-3.1891387649123364E-3</v>
      </c>
      <c r="G1117" s="11" t="str">
        <f ca="1"/>
        <v/>
      </c>
      <c r="I1117" s="30"/>
      <c r="K1117" s="31"/>
    </row>
    <row r="1118" spans="2:11" x14ac:dyDescent="0.3">
      <c r="B1118" s="5">
        <f t="shared" si="18"/>
        <v>1106</v>
      </c>
      <c r="C1118" s="140">
        <v>3.78E-2</v>
      </c>
      <c r="D1118" s="10">
        <v>0</v>
      </c>
      <c r="E1118" s="137" t="str">
        <f ca="1"/>
        <v/>
      </c>
      <c r="F1118" s="17">
        <v>0</v>
      </c>
      <c r="G1118" s="11" t="str">
        <f ca="1"/>
        <v/>
      </c>
      <c r="I1118" s="30"/>
      <c r="K1118" s="31"/>
    </row>
    <row r="1119" spans="2:11" x14ac:dyDescent="0.3">
      <c r="B1119" s="5">
        <f t="shared" si="18"/>
        <v>1107</v>
      </c>
      <c r="C1119" s="140">
        <v>3.6799999999999999E-2</v>
      </c>
      <c r="D1119" s="10">
        <v>-3.2621156089543595E-3</v>
      </c>
      <c r="E1119" s="137" t="str">
        <f ca="1"/>
        <v/>
      </c>
      <c r="F1119" s="17">
        <v>-4.5669618525360977E-3</v>
      </c>
      <c r="G1119" s="11" t="str">
        <f ca="1"/>
        <v/>
      </c>
      <c r="I1119" s="30"/>
      <c r="K1119" s="31"/>
    </row>
    <row r="1120" spans="2:11" x14ac:dyDescent="0.3">
      <c r="B1120" s="5">
        <f t="shared" si="18"/>
        <v>1108</v>
      </c>
      <c r="C1120" s="140">
        <v>3.6499999999999998E-2</v>
      </c>
      <c r="D1120" s="10">
        <v>-1.0059591901284534E-3</v>
      </c>
      <c r="E1120" s="137" t="str">
        <f ca="1"/>
        <v/>
      </c>
      <c r="F1120" s="17">
        <v>-1.3710851183972915E-3</v>
      </c>
      <c r="G1120" s="11" t="str">
        <f ca="1"/>
        <v/>
      </c>
      <c r="I1120" s="30"/>
      <c r="K1120" s="31"/>
    </row>
    <row r="1121" spans="2:11" x14ac:dyDescent="0.3">
      <c r="B1121" s="5">
        <f t="shared" si="18"/>
        <v>1109</v>
      </c>
      <c r="C1121" s="140">
        <v>3.7599999999999995E-2</v>
      </c>
      <c r="D1121" s="10">
        <v>3.7089355837870773E-3</v>
      </c>
      <c r="E1121" s="137" t="str">
        <f ca="1"/>
        <v/>
      </c>
      <c r="F1121" s="17">
        <v>5.0139314373417766E-3</v>
      </c>
      <c r="G1121" s="11" t="str">
        <f ca="1"/>
        <v/>
      </c>
      <c r="I1121" s="30"/>
      <c r="K1121" s="31"/>
    </row>
    <row r="1122" spans="2:11" x14ac:dyDescent="0.3">
      <c r="B1122" s="5">
        <f t="shared" si="18"/>
        <v>1110</v>
      </c>
      <c r="C1122" s="140">
        <v>3.7699999999999997E-2</v>
      </c>
      <c r="D1122" s="10">
        <v>3.2723251927006228E-4</v>
      </c>
      <c r="E1122" s="137" t="str">
        <f ca="1"/>
        <v/>
      </c>
      <c r="F1122" s="17">
        <v>4.55701582390883E-4</v>
      </c>
      <c r="G1122" s="11" t="str">
        <f ca="1"/>
        <v/>
      </c>
      <c r="I1122" s="30"/>
      <c r="K1122" s="31"/>
    </row>
    <row r="1123" spans="2:11" x14ac:dyDescent="0.3">
      <c r="B1123" s="5">
        <f t="shared" si="18"/>
        <v>1111</v>
      </c>
      <c r="C1123" s="140">
        <v>3.6900000000000002E-2</v>
      </c>
      <c r="D1123" s="10">
        <v>-2.6159807481492331E-3</v>
      </c>
      <c r="E1123" s="137" t="str">
        <f ca="1"/>
        <v/>
      </c>
      <c r="F1123" s="17">
        <v>-3.6526842298231954E-3</v>
      </c>
      <c r="G1123" s="11" t="str">
        <f ca="1"/>
        <v/>
      </c>
      <c r="I1123" s="30"/>
      <c r="K1123" s="31"/>
    </row>
    <row r="1124" spans="2:11" x14ac:dyDescent="0.3">
      <c r="B1124" s="5">
        <f t="shared" si="18"/>
        <v>1112</v>
      </c>
      <c r="C1124" s="140">
        <v>3.61E-2</v>
      </c>
      <c r="D1124" s="10">
        <v>-2.6778836992590754E-3</v>
      </c>
      <c r="E1124" s="137" t="str">
        <f ca="1"/>
        <v/>
      </c>
      <c r="F1124" s="17">
        <v>-3.6597743889874106E-3</v>
      </c>
      <c r="G1124" s="11" t="str">
        <f ca="1"/>
        <v/>
      </c>
      <c r="I1124" s="30"/>
      <c r="K1124" s="31"/>
    </row>
    <row r="1125" spans="2:11" x14ac:dyDescent="0.3">
      <c r="B1125" s="5">
        <f t="shared" si="18"/>
        <v>1113</v>
      </c>
      <c r="C1125" s="140">
        <v>3.7000000000000005E-2</v>
      </c>
      <c r="D1125" s="10">
        <v>3.0726704367697688E-3</v>
      </c>
      <c r="E1125" s="137" t="str">
        <f ca="1"/>
        <v/>
      </c>
      <c r="F1125" s="17">
        <v>4.1082741765699387E-3</v>
      </c>
      <c r="G1125" s="11" t="str">
        <f ca="1"/>
        <v/>
      </c>
      <c r="I1125" s="30"/>
      <c r="K1125" s="31"/>
    </row>
    <row r="1126" spans="2:11" x14ac:dyDescent="0.3">
      <c r="B1126" s="5">
        <f t="shared" si="18"/>
        <v>1114</v>
      </c>
      <c r="C1126" s="140">
        <v>3.7000000000000005E-2</v>
      </c>
      <c r="D1126" s="10">
        <v>0</v>
      </c>
      <c r="E1126" s="137" t="str">
        <f ca="1"/>
        <v/>
      </c>
      <c r="F1126" s="17">
        <v>0</v>
      </c>
      <c r="G1126" s="11" t="str">
        <f ca="1"/>
        <v/>
      </c>
      <c r="I1126" s="30"/>
      <c r="K1126" s="31"/>
    </row>
    <row r="1127" spans="2:11" x14ac:dyDescent="0.3">
      <c r="B1127" s="5">
        <f t="shared" si="18"/>
        <v>1115</v>
      </c>
      <c r="C1127" s="140">
        <v>3.6799999999999999E-2</v>
      </c>
      <c r="D1127" s="10">
        <v>-6.665295676674505E-4</v>
      </c>
      <c r="E1127" s="137" t="str">
        <f ca="1"/>
        <v/>
      </c>
      <c r="F1127" s="17">
        <v>-9.1339237050724485E-4</v>
      </c>
      <c r="G1127" s="11" t="str">
        <f ca="1"/>
        <v/>
      </c>
      <c r="I1127" s="30"/>
      <c r="K1127" s="31"/>
    </row>
    <row r="1128" spans="2:11" x14ac:dyDescent="0.3">
      <c r="B1128" s="5">
        <f t="shared" si="18"/>
        <v>1116</v>
      </c>
      <c r="C1128" s="140">
        <v>3.6799999999999999E-2</v>
      </c>
      <c r="D1128" s="10">
        <v>0</v>
      </c>
      <c r="E1128" s="137" t="str">
        <f ca="1"/>
        <v/>
      </c>
      <c r="F1128" s="17">
        <v>0</v>
      </c>
      <c r="G1128" s="11" t="str">
        <f ca="1"/>
        <v/>
      </c>
      <c r="I1128" s="30"/>
      <c r="K1128" s="31"/>
    </row>
    <row r="1129" spans="2:11" x14ac:dyDescent="0.3">
      <c r="B1129" s="5">
        <f t="shared" si="18"/>
        <v>1117</v>
      </c>
      <c r="C1129" s="140">
        <v>3.6299999999999999E-2</v>
      </c>
      <c r="D1129" s="10">
        <v>-1.6774117322456484E-3</v>
      </c>
      <c r="E1129" s="137" t="str">
        <f ca="1"/>
        <v/>
      </c>
      <c r="F1129" s="17">
        <v>-2.286250064690366E-3</v>
      </c>
      <c r="G1129" s="11" t="str">
        <f ca="1"/>
        <v/>
      </c>
      <c r="I1129" s="30"/>
      <c r="K1129" s="31"/>
    </row>
    <row r="1130" spans="2:11" x14ac:dyDescent="0.3">
      <c r="B1130" s="5">
        <f t="shared" si="18"/>
        <v>1118</v>
      </c>
      <c r="C1130" s="140">
        <v>3.6400000000000002E-2</v>
      </c>
      <c r="D1130" s="10">
        <v>3.4002087373046446E-4</v>
      </c>
      <c r="E1130" s="137" t="str">
        <f ca="1"/>
        <v/>
      </c>
      <c r="F1130" s="17">
        <v>4.5713917468205893E-4</v>
      </c>
      <c r="G1130" s="11" t="str">
        <f ca="1"/>
        <v/>
      </c>
      <c r="I1130" s="30"/>
      <c r="K1130" s="31"/>
    </row>
    <row r="1131" spans="2:11" x14ac:dyDescent="0.3">
      <c r="B1131" s="5">
        <f t="shared" si="18"/>
        <v>1119</v>
      </c>
      <c r="C1131" s="140">
        <v>3.5799999999999998E-2</v>
      </c>
      <c r="D1131" s="10">
        <v>-2.0374826798514592E-3</v>
      </c>
      <c r="E1131" s="137" t="str">
        <f ca="1"/>
        <v/>
      </c>
      <c r="F1131" s="17">
        <v>-2.7468285017256773E-3</v>
      </c>
      <c r="G1131" s="11" t="str">
        <f ca="1"/>
        <v/>
      </c>
      <c r="I1131" s="30"/>
      <c r="K1131" s="31"/>
    </row>
    <row r="1132" spans="2:11" x14ac:dyDescent="0.3">
      <c r="B1132" s="5">
        <f t="shared" si="18"/>
        <v>1120</v>
      </c>
      <c r="C1132" s="140">
        <v>3.6499999999999998E-2</v>
      </c>
      <c r="D1132" s="10">
        <v>2.4128034206432592E-3</v>
      </c>
      <c r="E1132" s="137" t="str">
        <f ca="1"/>
        <v/>
      </c>
      <c r="F1132" s="17">
        <v>3.1991986095936589E-3</v>
      </c>
      <c r="G1132" s="11" t="str">
        <f ca="1"/>
        <v/>
      </c>
      <c r="I1132" s="30"/>
      <c r="K1132" s="31"/>
    </row>
    <row r="1133" spans="2:11" x14ac:dyDescent="0.3">
      <c r="B1133" s="5">
        <f t="shared" si="18"/>
        <v>1121</v>
      </c>
      <c r="C1133" s="140">
        <v>3.8100000000000002E-2</v>
      </c>
      <c r="D1133" s="10">
        <v>5.3882884019018275E-3</v>
      </c>
      <c r="E1133" s="137" t="str">
        <f ca="1"/>
        <v/>
      </c>
      <c r="F1133" s="17">
        <v>7.284167654422853E-3</v>
      </c>
      <c r="G1133" s="11" t="str">
        <f ca="1"/>
        <v/>
      </c>
      <c r="I1133" s="30"/>
      <c r="K1133" s="31"/>
    </row>
    <row r="1134" spans="2:11" x14ac:dyDescent="0.3">
      <c r="B1134" s="5">
        <f t="shared" si="18"/>
        <v>1122</v>
      </c>
      <c r="C1134" s="140">
        <v>3.8100000000000002E-2</v>
      </c>
      <c r="D1134" s="10">
        <v>0</v>
      </c>
      <c r="E1134" s="137" t="str">
        <f ca="1"/>
        <v/>
      </c>
      <c r="F1134" s="17">
        <v>0</v>
      </c>
      <c r="G1134" s="11" t="str">
        <f ca="1"/>
        <v/>
      </c>
      <c r="I1134" s="30"/>
      <c r="K1134" s="31"/>
    </row>
    <row r="1135" spans="2:11" x14ac:dyDescent="0.3">
      <c r="B1135" s="5">
        <f t="shared" si="18"/>
        <v>1123</v>
      </c>
      <c r="C1135" s="140">
        <v>0.04</v>
      </c>
      <c r="D1135" s="10">
        <v>6.1017797684380119E-3</v>
      </c>
      <c r="E1135" s="137" t="str">
        <f ca="1"/>
        <v/>
      </c>
      <c r="F1135" s="17">
        <v>8.6102892287958591E-3</v>
      </c>
      <c r="G1135" s="11" t="str">
        <f ca="1"/>
        <v/>
      </c>
      <c r="I1135" s="30"/>
      <c r="K1135" s="31"/>
    </row>
    <row r="1136" spans="2:11" x14ac:dyDescent="0.3">
      <c r="B1136" s="5">
        <f t="shared" si="18"/>
        <v>1124</v>
      </c>
      <c r="C1136" s="140">
        <v>4.0300000000000002E-2</v>
      </c>
      <c r="D1136" s="10">
        <v>9.1701055940645953E-4</v>
      </c>
      <c r="E1136" s="137" t="str">
        <f ca="1"/>
        <v/>
      </c>
      <c r="F1136" s="17">
        <v>1.3585341620836399E-3</v>
      </c>
      <c r="G1136" s="11" t="str">
        <f ca="1"/>
        <v/>
      </c>
      <c r="I1136" s="30"/>
      <c r="K1136" s="31"/>
    </row>
    <row r="1137" spans="2:11" x14ac:dyDescent="0.3">
      <c r="B1137" s="5">
        <f t="shared" si="18"/>
        <v>1125</v>
      </c>
      <c r="C1137" s="140">
        <v>4.1399999999999999E-2</v>
      </c>
      <c r="D1137" s="10">
        <v>3.328488267563998E-3</v>
      </c>
      <c r="E1137" s="137" t="str">
        <f ca="1"/>
        <v/>
      </c>
      <c r="F1137" s="17">
        <v>4.9680769326973734E-3</v>
      </c>
      <c r="G1137" s="11" t="str">
        <f ca="1"/>
        <v/>
      </c>
      <c r="I1137" s="30"/>
      <c r="K1137" s="31"/>
    </row>
    <row r="1138" spans="2:11" x14ac:dyDescent="0.3">
      <c r="B1138" s="5">
        <f t="shared" si="18"/>
        <v>1126</v>
      </c>
      <c r="C1138" s="140">
        <v>4.1299999999999996E-2</v>
      </c>
      <c r="D1138" s="10">
        <v>-2.9462112623915418E-4</v>
      </c>
      <c r="E1138" s="137" t="str">
        <f ca="1"/>
        <v/>
      </c>
      <c r="F1138" s="17">
        <v>-4.5175239356669316E-4</v>
      </c>
      <c r="G1138" s="11" t="str">
        <f ca="1"/>
        <v/>
      </c>
      <c r="I1138" s="30"/>
      <c r="K1138" s="31"/>
    </row>
    <row r="1139" spans="2:11" x14ac:dyDescent="0.3">
      <c r="B1139" s="5">
        <f t="shared" si="18"/>
        <v>1127</v>
      </c>
      <c r="C1139" s="140">
        <v>4.2199999999999994E-2</v>
      </c>
      <c r="D1139" s="10">
        <v>2.652244113001038E-3</v>
      </c>
      <c r="E1139" s="137" t="str">
        <f ca="1"/>
        <v/>
      </c>
      <c r="F1139" s="17">
        <v>4.0569511802571326E-3</v>
      </c>
      <c r="G1139" s="11" t="str">
        <f ca="1"/>
        <v/>
      </c>
      <c r="I1139" s="30"/>
      <c r="K1139" s="31"/>
    </row>
    <row r="1140" spans="2:11" x14ac:dyDescent="0.3">
      <c r="B1140" s="5">
        <f t="shared" si="18"/>
        <v>1128</v>
      </c>
      <c r="C1140" s="140">
        <v>4.2500000000000003E-2</v>
      </c>
      <c r="D1140" s="10">
        <v>8.6460074591373712E-4</v>
      </c>
      <c r="E1140" s="137" t="str">
        <f ca="1"/>
        <v/>
      </c>
      <c r="F1140" s="17">
        <v>1.3513389436133156E-3</v>
      </c>
      <c r="G1140" s="11" t="str">
        <f ca="1"/>
        <v/>
      </c>
      <c r="I1140" s="30"/>
      <c r="K1140" s="31"/>
    </row>
    <row r="1141" spans="2:11" x14ac:dyDescent="0.3">
      <c r="B1141" s="5">
        <f t="shared" si="18"/>
        <v>1129</v>
      </c>
      <c r="C1141" s="140">
        <v>4.24E-2</v>
      </c>
      <c r="D1141" s="10">
        <v>-2.8623491485597571E-4</v>
      </c>
      <c r="E1141" s="137" t="str">
        <f ca="1"/>
        <v/>
      </c>
      <c r="F1141" s="17">
        <v>-4.5055495856958887E-4</v>
      </c>
      <c r="G1141" s="11" t="str">
        <f ca="1"/>
        <v/>
      </c>
      <c r="I1141" s="30"/>
      <c r="K1141" s="31"/>
    </row>
    <row r="1142" spans="2:11" x14ac:dyDescent="0.3">
      <c r="B1142" s="5">
        <f t="shared" si="18"/>
        <v>1130</v>
      </c>
      <c r="C1142" s="140">
        <v>4.1399999999999999E-2</v>
      </c>
      <c r="D1142" s="10">
        <v>-2.8760308143831429E-3</v>
      </c>
      <c r="E1142" s="137" t="str">
        <f ca="1"/>
        <v/>
      </c>
      <c r="F1142" s="17">
        <v>-4.5164335751794477E-3</v>
      </c>
      <c r="G1142" s="11" t="str">
        <f ca="1"/>
        <v/>
      </c>
      <c r="I1142" s="30"/>
      <c r="K1142" s="31"/>
    </row>
    <row r="1143" spans="2:11" x14ac:dyDescent="0.3">
      <c r="B1143" s="5">
        <f t="shared" si="18"/>
        <v>1131</v>
      </c>
      <c r="C1143" s="140">
        <v>4.0899999999999999E-2</v>
      </c>
      <c r="D1143" s="10">
        <v>-1.4745290056539715E-3</v>
      </c>
      <c r="E1143" s="137" t="str">
        <f ca="1"/>
        <v/>
      </c>
      <c r="F1143" s="17">
        <v>-2.2609444753360812E-3</v>
      </c>
      <c r="G1143" s="11" t="str">
        <f ca="1"/>
        <v/>
      </c>
      <c r="I1143" s="30"/>
      <c r="K1143" s="31"/>
    </row>
    <row r="1144" spans="2:11" x14ac:dyDescent="0.3">
      <c r="B1144" s="5">
        <f t="shared" si="18"/>
        <v>1132</v>
      </c>
      <c r="C1144" s="140">
        <v>4.0800000000000003E-2</v>
      </c>
      <c r="D1144" s="10">
        <v>-2.9858310429209259E-4</v>
      </c>
      <c r="E1144" s="137" t="str">
        <f ca="1"/>
        <v/>
      </c>
      <c r="F1144" s="17">
        <v>-4.5229810983504846E-4</v>
      </c>
      <c r="G1144" s="11" t="str">
        <f ca="1"/>
        <v/>
      </c>
      <c r="I1144" s="30"/>
      <c r="K1144" s="31"/>
    </row>
    <row r="1145" spans="2:11" x14ac:dyDescent="0.3">
      <c r="B1145" s="5">
        <f t="shared" si="18"/>
        <v>1133</v>
      </c>
      <c r="C1145" s="140">
        <v>3.9300000000000002E-2</v>
      </c>
      <c r="D1145" s="10">
        <v>-4.5060283406564783E-3</v>
      </c>
      <c r="E1145" s="137" t="str">
        <f ca="1"/>
        <v/>
      </c>
      <c r="F1145" s="17">
        <v>-6.8091094925475746E-3</v>
      </c>
      <c r="G1145" s="11" t="str">
        <f ca="1"/>
        <v/>
      </c>
      <c r="I1145" s="30"/>
      <c r="K1145" s="31"/>
    </row>
    <row r="1146" spans="2:11" x14ac:dyDescent="0.3">
      <c r="B1146" s="5">
        <f t="shared" si="18"/>
        <v>1134</v>
      </c>
      <c r="C1146" s="140">
        <v>3.9699999999999999E-2</v>
      </c>
      <c r="D1146" s="10">
        <v>1.2462645900254473E-3</v>
      </c>
      <c r="E1146" s="137" t="str">
        <f ca="1"/>
        <v/>
      </c>
      <c r="F1146" s="17">
        <v>1.8140073477037188E-3</v>
      </c>
      <c r="G1146" s="11" t="str">
        <f ca="1"/>
        <v/>
      </c>
      <c r="I1146" s="30"/>
      <c r="K1146" s="31"/>
    </row>
    <row r="1147" spans="2:11" x14ac:dyDescent="0.3">
      <c r="B1147" s="5">
        <f t="shared" si="18"/>
        <v>1135</v>
      </c>
      <c r="C1147" s="140">
        <v>3.9100000000000003E-2</v>
      </c>
      <c r="D1147" s="10">
        <v>-1.8532483615996127E-3</v>
      </c>
      <c r="E1147" s="137" t="str">
        <f ca="1"/>
        <v/>
      </c>
      <c r="F1147" s="17">
        <v>-2.7249614798335025E-3</v>
      </c>
      <c r="G1147" s="11" t="str">
        <f ca="1"/>
        <v/>
      </c>
      <c r="I1147" s="30"/>
      <c r="K1147" s="31"/>
    </row>
    <row r="1148" spans="2:11" x14ac:dyDescent="0.3">
      <c r="B1148" s="5">
        <f t="shared" si="18"/>
        <v>1136</v>
      </c>
      <c r="C1148" s="140">
        <v>3.9800000000000002E-2</v>
      </c>
      <c r="D1148" s="10">
        <v>2.1915890295516596E-3</v>
      </c>
      <c r="E1148" s="137" t="str">
        <f ca="1"/>
        <v/>
      </c>
      <c r="F1148" s="17">
        <v>3.1737455946470334E-3</v>
      </c>
      <c r="G1148" s="11" t="str">
        <f ca="1"/>
        <v/>
      </c>
      <c r="I1148" s="30"/>
      <c r="K1148" s="31"/>
    </row>
    <row r="1149" spans="2:11" x14ac:dyDescent="0.3">
      <c r="B1149" s="5">
        <f t="shared" si="18"/>
        <v>1137</v>
      </c>
      <c r="C1149" s="140">
        <v>4.0500000000000001E-2</v>
      </c>
      <c r="D1149" s="10">
        <v>2.149404726655306E-3</v>
      </c>
      <c r="E1149" s="137" t="str">
        <f ca="1"/>
        <v/>
      </c>
      <c r="F1149" s="17">
        <v>3.1683817822548708E-3</v>
      </c>
      <c r="G1149" s="11" t="str">
        <f ca="1"/>
        <v/>
      </c>
      <c r="I1149" s="30"/>
      <c r="K1149" s="31"/>
    </row>
    <row r="1150" spans="2:11" x14ac:dyDescent="0.3">
      <c r="B1150" s="5">
        <f t="shared" si="18"/>
        <v>1138</v>
      </c>
      <c r="C1150" s="140">
        <v>4.0800000000000003E-2</v>
      </c>
      <c r="D1150" s="10">
        <v>9.0459621967014874E-4</v>
      </c>
      <c r="E1150" s="137" t="str">
        <f ca="1"/>
        <v/>
      </c>
      <c r="F1150" s="17">
        <v>1.356894329505208E-3</v>
      </c>
      <c r="G1150" s="11" t="str">
        <f ca="1"/>
        <v/>
      </c>
      <c r="I1150" s="30"/>
      <c r="K1150" s="31"/>
    </row>
    <row r="1151" spans="2:11" x14ac:dyDescent="0.3">
      <c r="B1151" s="5">
        <f t="shared" si="18"/>
        <v>1139</v>
      </c>
      <c r="C1151" s="140">
        <v>4.0300000000000002E-2</v>
      </c>
      <c r="D1151" s="10">
        <v>-1.498383267004001E-3</v>
      </c>
      <c r="E1151" s="137" t="str">
        <f ca="1"/>
        <v/>
      </c>
      <c r="F1151" s="17">
        <v>-2.2642236034727224E-3</v>
      </c>
      <c r="G1151" s="11" t="str">
        <f ca="1"/>
        <v/>
      </c>
      <c r="I1151" s="30"/>
      <c r="K1151" s="31"/>
    </row>
    <row r="1152" spans="2:11" x14ac:dyDescent="0.3">
      <c r="B1152" s="5">
        <f t="shared" si="18"/>
        <v>1140</v>
      </c>
      <c r="C1152" s="140">
        <v>3.8800000000000001E-2</v>
      </c>
      <c r="D1152" s="10">
        <v>-4.5674547064046963E-3</v>
      </c>
      <c r="E1152" s="137" t="str">
        <f ca="1"/>
        <v/>
      </c>
      <c r="F1152" s="17">
        <v>-6.8173490617818274E-3</v>
      </c>
      <c r="G1152" s="11" t="str">
        <f ca="1"/>
        <v/>
      </c>
      <c r="I1152" s="30"/>
      <c r="K1152" s="31"/>
    </row>
    <row r="1153" spans="2:11" x14ac:dyDescent="0.3">
      <c r="B1153" s="5">
        <f t="shared" si="18"/>
        <v>1141</v>
      </c>
      <c r="C1153" s="140">
        <v>3.85E-2</v>
      </c>
      <c r="D1153" s="10">
        <v>-9.4949526211730363E-4</v>
      </c>
      <c r="E1153" s="137" t="str">
        <f ca="1"/>
        <v/>
      </c>
      <c r="F1153" s="17">
        <v>-1.3644598581537477E-3</v>
      </c>
      <c r="G1153" s="11" t="str">
        <f ca="1"/>
        <v/>
      </c>
      <c r="I1153" s="30"/>
      <c r="K1153" s="31"/>
    </row>
    <row r="1154" spans="2:11" x14ac:dyDescent="0.3">
      <c r="B1154" s="5">
        <f t="shared" si="18"/>
        <v>1142</v>
      </c>
      <c r="C1154" s="140">
        <v>3.85E-2</v>
      </c>
      <c r="D1154" s="10">
        <v>0</v>
      </c>
      <c r="E1154" s="137" t="str">
        <f ca="1"/>
        <v/>
      </c>
      <c r="F1154" s="17">
        <v>0</v>
      </c>
      <c r="G1154" s="11" t="str">
        <f ca="1"/>
        <v/>
      </c>
      <c r="I1154" s="30"/>
      <c r="K1154" s="31"/>
    </row>
    <row r="1155" spans="2:11" x14ac:dyDescent="0.3">
      <c r="B1155" s="5">
        <f t="shared" si="18"/>
        <v>1143</v>
      </c>
      <c r="C1155" s="140">
        <v>3.85E-2</v>
      </c>
      <c r="D1155" s="10">
        <v>0</v>
      </c>
      <c r="E1155" s="137" t="str">
        <f ca="1"/>
        <v/>
      </c>
      <c r="F1155" s="17">
        <v>0</v>
      </c>
      <c r="G1155" s="11" t="str">
        <f ca="1"/>
        <v/>
      </c>
      <c r="I1155" s="30"/>
      <c r="K1155" s="31"/>
    </row>
    <row r="1156" spans="2:11" x14ac:dyDescent="0.3">
      <c r="B1156" s="5">
        <f t="shared" si="18"/>
        <v>1144</v>
      </c>
      <c r="C1156" s="140">
        <v>3.8399999999999997E-2</v>
      </c>
      <c r="D1156" s="10">
        <v>-3.1904183919945743E-4</v>
      </c>
      <c r="E1156" s="137" t="str">
        <f ca="1"/>
        <v/>
      </c>
      <c r="F1156" s="17">
        <v>-4.5493002996959005E-4</v>
      </c>
      <c r="G1156" s="11" t="str">
        <f ca="1"/>
        <v/>
      </c>
      <c r="I1156" s="30"/>
      <c r="K1156" s="31"/>
    </row>
    <row r="1157" spans="2:11" x14ac:dyDescent="0.3">
      <c r="B1157" s="5">
        <f t="shared" si="18"/>
        <v>1145</v>
      </c>
      <c r="C1157" s="140">
        <v>4.0199999999999993E-2</v>
      </c>
      <c r="D1157" s="10">
        <v>5.7327009655384767E-3</v>
      </c>
      <c r="E1157" s="137" t="str">
        <f ca="1"/>
        <v/>
      </c>
      <c r="F1157" s="17">
        <v>8.1531747065435919E-3</v>
      </c>
      <c r="G1157" s="11" t="str">
        <f ca="1"/>
        <v/>
      </c>
      <c r="I1157" s="30"/>
      <c r="K1157" s="31"/>
    </row>
    <row r="1158" spans="2:11" x14ac:dyDescent="0.3">
      <c r="B1158" s="5">
        <f t="shared" si="18"/>
        <v>1146</v>
      </c>
      <c r="C1158" s="140">
        <v>4.0500000000000001E-2</v>
      </c>
      <c r="D1158" s="10">
        <v>9.1200754926314652E-4</v>
      </c>
      <c r="E1158" s="137" t="str">
        <f ca="1"/>
        <v/>
      </c>
      <c r="F1158" s="17">
        <v>1.3578779066806994E-3</v>
      </c>
      <c r="G1158" s="11" t="str">
        <f ca="1"/>
        <v/>
      </c>
      <c r="I1158" s="30"/>
      <c r="K1158" s="31"/>
    </row>
    <row r="1159" spans="2:11" x14ac:dyDescent="0.3">
      <c r="B1159" s="5">
        <f t="shared" si="18"/>
        <v>1147</v>
      </c>
      <c r="C1159" s="140">
        <v>4.0199999999999993E-2</v>
      </c>
      <c r="D1159" s="10">
        <v>-9.059083007270963E-4</v>
      </c>
      <c r="E1159" s="137" t="str">
        <f ca="1"/>
        <v/>
      </c>
      <c r="F1159" s="17">
        <v>-1.3588624510906405E-3</v>
      </c>
      <c r="G1159" s="11" t="str">
        <f ca="1"/>
        <v/>
      </c>
      <c r="I1159" s="30"/>
      <c r="K1159" s="31"/>
    </row>
    <row r="1160" spans="2:11" x14ac:dyDescent="0.3">
      <c r="B1160" s="5">
        <f t="shared" si="18"/>
        <v>1148</v>
      </c>
      <c r="C1160" s="140">
        <v>3.9800000000000002E-2</v>
      </c>
      <c r="D1160" s="10">
        <v>-1.2180686717195126E-3</v>
      </c>
      <c r="E1160" s="137" t="str">
        <f ca="1"/>
        <v/>
      </c>
      <c r="F1160" s="17">
        <v>-1.8135689112268357E-3</v>
      </c>
      <c r="G1160" s="11" t="str">
        <f ca="1"/>
        <v/>
      </c>
      <c r="I1160" s="30"/>
      <c r="K1160" s="31"/>
    </row>
    <row r="1161" spans="2:11" x14ac:dyDescent="0.3">
      <c r="B1161" s="5">
        <f t="shared" si="18"/>
        <v>1149</v>
      </c>
      <c r="C1161" s="140">
        <v>4.07E-2</v>
      </c>
      <c r="D1161" s="10">
        <v>2.7621856425611097E-3</v>
      </c>
      <c r="E1161" s="137" t="str">
        <f ca="1"/>
        <v/>
      </c>
      <c r="F1161" s="17">
        <v>4.0716662434789521E-3</v>
      </c>
      <c r="G1161" s="11" t="str">
        <f ca="1"/>
        <v/>
      </c>
      <c r="I1161" s="30"/>
      <c r="K1161" s="31"/>
    </row>
    <row r="1162" spans="2:11" x14ac:dyDescent="0.3">
      <c r="B1162" s="5">
        <f t="shared" si="18"/>
        <v>1150</v>
      </c>
      <c r="C1162" s="140">
        <v>4.1399999999999999E-2</v>
      </c>
      <c r="D1162" s="10">
        <v>2.0973119059187208E-3</v>
      </c>
      <c r="E1162" s="137" t="str">
        <f ca="1"/>
        <v/>
      </c>
      <c r="F1162" s="17">
        <v>3.1615035026256073E-3</v>
      </c>
      <c r="G1162" s="11" t="str">
        <f ca="1"/>
        <v/>
      </c>
      <c r="I1162" s="30"/>
      <c r="K1162" s="31"/>
    </row>
    <row r="1163" spans="2:11" x14ac:dyDescent="0.3">
      <c r="B1163" s="5">
        <f t="shared" si="18"/>
        <v>1151</v>
      </c>
      <c r="C1163" s="140">
        <v>4.1799999999999997E-2</v>
      </c>
      <c r="D1163" s="10">
        <v>1.1770632266897613E-3</v>
      </c>
      <c r="E1163" s="137" t="str">
        <f ca="1"/>
        <v/>
      </c>
      <c r="F1163" s="17">
        <v>1.8048302809242818E-3</v>
      </c>
      <c r="G1163" s="11" t="str">
        <f ca="1"/>
        <v/>
      </c>
      <c r="I1163" s="30"/>
      <c r="K1163" s="31"/>
    </row>
    <row r="1164" spans="2:11" x14ac:dyDescent="0.3">
      <c r="B1164" s="5">
        <f t="shared" si="18"/>
        <v>1152</v>
      </c>
      <c r="C1164" s="140">
        <v>4.1799999999999997E-2</v>
      </c>
      <c r="D1164" s="10">
        <v>0</v>
      </c>
      <c r="E1164" s="137" t="str">
        <f ca="1"/>
        <v/>
      </c>
      <c r="F1164" s="17">
        <v>0</v>
      </c>
      <c r="G1164" s="11" t="str">
        <f ca="1"/>
        <v/>
      </c>
      <c r="I1164" s="30"/>
      <c r="K1164" s="31"/>
    </row>
    <row r="1165" spans="2:11" x14ac:dyDescent="0.3">
      <c r="B1165" s="5">
        <f t="shared" si="18"/>
        <v>1153</v>
      </c>
      <c r="C1165" s="140">
        <v>4.0800000000000003E-2</v>
      </c>
      <c r="D1165" s="10">
        <v>-2.9215428147241042E-3</v>
      </c>
      <c r="E1165" s="137" t="str">
        <f ca="1"/>
        <v/>
      </c>
      <c r="F1165" s="17">
        <v>-4.5229810983506416E-3</v>
      </c>
      <c r="G1165" s="11" t="str">
        <f ca="1"/>
        <v/>
      </c>
      <c r="I1165" s="30"/>
      <c r="K1165" s="31"/>
    </row>
    <row r="1166" spans="2:11" x14ac:dyDescent="0.3">
      <c r="B1166" s="5">
        <f t="shared" ref="B1166:B1229" si="19">B1165+1</f>
        <v>1154</v>
      </c>
      <c r="C1166" s="140">
        <v>4.2599999999999999E-2</v>
      </c>
      <c r="D1166" s="10">
        <v>5.3643167928280819E-3</v>
      </c>
      <c r="E1166" s="137" t="str">
        <f ca="1"/>
        <v/>
      </c>
      <c r="F1166" s="17">
        <v>8.1060787091624467E-3</v>
      </c>
      <c r="G1166" s="11" t="str">
        <f ca="1"/>
        <v/>
      </c>
      <c r="I1166" s="30"/>
      <c r="K1166" s="31"/>
    </row>
    <row r="1167" spans="2:11" x14ac:dyDescent="0.3">
      <c r="B1167" s="5">
        <f t="shared" si="19"/>
        <v>1155</v>
      </c>
      <c r="C1167" s="140">
        <v>4.2099999999999999E-2</v>
      </c>
      <c r="D1167" s="10">
        <v>-1.4288485694856981E-3</v>
      </c>
      <c r="E1167" s="137" t="str">
        <f ca="1"/>
        <v/>
      </c>
      <c r="F1167" s="17">
        <v>-2.2544055207440916E-3</v>
      </c>
      <c r="G1167" s="11" t="str">
        <f ca="1"/>
        <v/>
      </c>
      <c r="I1167" s="30"/>
      <c r="K1167" s="31"/>
    </row>
    <row r="1168" spans="2:11" x14ac:dyDescent="0.3">
      <c r="B1168" s="5">
        <f t="shared" si="19"/>
        <v>1156</v>
      </c>
      <c r="C1168" s="140">
        <v>4.2199999999999994E-2</v>
      </c>
      <c r="D1168" s="10">
        <v>2.8909390833186386E-4</v>
      </c>
      <c r="E1168" s="137" t="str">
        <f ca="1"/>
        <v/>
      </c>
      <c r="F1168" s="17">
        <v>4.5077235336188625E-4</v>
      </c>
      <c r="G1168" s="11" t="str">
        <f ca="1"/>
        <v/>
      </c>
      <c r="I1168" s="30"/>
      <c r="K1168" s="31"/>
    </row>
    <row r="1169" spans="2:11" x14ac:dyDescent="0.3">
      <c r="B1169" s="5">
        <f t="shared" si="19"/>
        <v>1157</v>
      </c>
      <c r="C1169" s="140">
        <v>4.2300000000000004E-2</v>
      </c>
      <c r="D1169" s="10">
        <v>2.883392945658443E-4</v>
      </c>
      <c r="E1169" s="137" t="str">
        <f ca="1"/>
        <v/>
      </c>
      <c r="F1169" s="17">
        <v>4.5066363817326924E-4</v>
      </c>
      <c r="G1169" s="11" t="str">
        <f ca="1"/>
        <v/>
      </c>
      <c r="I1169" s="30"/>
      <c r="K1169" s="31"/>
    </row>
    <row r="1170" spans="2:11" x14ac:dyDescent="0.3">
      <c r="B1170" s="5">
        <f t="shared" si="19"/>
        <v>1158</v>
      </c>
      <c r="C1170" s="140">
        <v>4.1700000000000001E-2</v>
      </c>
      <c r="D1170" s="10">
        <v>-1.728446030590461E-3</v>
      </c>
      <c r="E1170" s="137" t="str">
        <f ca="1"/>
        <v/>
      </c>
      <c r="F1170" s="17">
        <v>-2.7078987812583781E-3</v>
      </c>
      <c r="G1170" s="11" t="str">
        <f ca="1"/>
        <v/>
      </c>
      <c r="I1170" s="30"/>
      <c r="K1170" s="31"/>
    </row>
    <row r="1171" spans="2:11" x14ac:dyDescent="0.3">
      <c r="B1171" s="5">
        <f t="shared" si="19"/>
        <v>1159</v>
      </c>
      <c r="C1171" s="140">
        <v>4.1100000000000005E-2</v>
      </c>
      <c r="D1171" s="10">
        <v>-1.755856901639035E-3</v>
      </c>
      <c r="E1171" s="137" t="str">
        <f ca="1"/>
        <v/>
      </c>
      <c r="F1171" s="17">
        <v>-2.711823436975843E-3</v>
      </c>
      <c r="G1171" s="11" t="str">
        <f ca="1"/>
        <v/>
      </c>
      <c r="I1171" s="30"/>
      <c r="K1171" s="31"/>
    </row>
    <row r="1172" spans="2:11" x14ac:dyDescent="0.3">
      <c r="B1172" s="5">
        <f t="shared" si="19"/>
        <v>1160</v>
      </c>
      <c r="C1172" s="140">
        <v>4.0899999999999999E-2</v>
      </c>
      <c r="D1172" s="10">
        <v>-5.9411679643869061E-4</v>
      </c>
      <c r="E1172" s="137" t="str">
        <f ca="1"/>
        <v/>
      </c>
      <c r="F1172" s="17">
        <v>-9.0437779013445758E-4</v>
      </c>
      <c r="G1172" s="11" t="str">
        <f ca="1"/>
        <v/>
      </c>
      <c r="I1172" s="30"/>
      <c r="K1172" s="31"/>
    </row>
    <row r="1173" spans="2:11" x14ac:dyDescent="0.3">
      <c r="B1173" s="5">
        <f t="shared" si="19"/>
        <v>1161</v>
      </c>
      <c r="C1173" s="140">
        <v>4.0500000000000001E-2</v>
      </c>
      <c r="D1173" s="10">
        <v>-1.195198157469522E-3</v>
      </c>
      <c r="E1173" s="137" t="str">
        <f ca="1"/>
        <v/>
      </c>
      <c r="F1173" s="17">
        <v>-1.810503875574203E-3</v>
      </c>
      <c r="G1173" s="11" t="str">
        <f ca="1"/>
        <v/>
      </c>
      <c r="I1173" s="30"/>
      <c r="K1173" s="31"/>
    </row>
    <row r="1174" spans="2:11" x14ac:dyDescent="0.3">
      <c r="B1174" s="5">
        <f t="shared" si="19"/>
        <v>1162</v>
      </c>
      <c r="C1174" s="140">
        <v>4.0500000000000001E-2</v>
      </c>
      <c r="D1174" s="10">
        <v>0</v>
      </c>
      <c r="E1174" s="137" t="str">
        <f ca="1"/>
        <v/>
      </c>
      <c r="F1174" s="17">
        <v>0</v>
      </c>
      <c r="G1174" s="11" t="str">
        <f ca="1"/>
        <v/>
      </c>
      <c r="I1174" s="30"/>
      <c r="K1174" s="31"/>
    </row>
    <row r="1175" spans="2:11" x14ac:dyDescent="0.3">
      <c r="B1175" s="5">
        <f t="shared" si="19"/>
        <v>1163</v>
      </c>
      <c r="C1175" s="140">
        <v>3.9900000000000005E-2</v>
      </c>
      <c r="D1175" s="10">
        <v>-1.8131306184167907E-3</v>
      </c>
      <c r="E1175" s="137" t="str">
        <f ca="1"/>
        <v/>
      </c>
      <c r="F1175" s="17">
        <v>-2.7196959276251857E-3</v>
      </c>
      <c r="G1175" s="11" t="str">
        <f ca="1"/>
        <v/>
      </c>
      <c r="I1175" s="30"/>
      <c r="K1175" s="31"/>
    </row>
    <row r="1176" spans="2:11" x14ac:dyDescent="0.3">
      <c r="B1176" s="5">
        <f t="shared" si="19"/>
        <v>1164</v>
      </c>
      <c r="C1176" s="140">
        <v>4.0099999999999997E-2</v>
      </c>
      <c r="D1176" s="10">
        <v>6.1316880346816178E-4</v>
      </c>
      <c r="E1176" s="137" t="str">
        <f ca="1"/>
        <v/>
      </c>
      <c r="F1176" s="17">
        <v>9.0612723179182202E-4</v>
      </c>
      <c r="G1176" s="11" t="str">
        <f ca="1"/>
        <v/>
      </c>
      <c r="I1176" s="30"/>
      <c r="K1176" s="31"/>
    </row>
    <row r="1177" spans="2:11" x14ac:dyDescent="0.3">
      <c r="B1177" s="5">
        <f t="shared" si="19"/>
        <v>1165</v>
      </c>
      <c r="C1177" s="140">
        <v>4.0599999999999997E-2</v>
      </c>
      <c r="D1177" s="10">
        <v>1.5234350949929777E-3</v>
      </c>
      <c r="E1177" s="137" t="str">
        <f ca="1"/>
        <v/>
      </c>
      <c r="F1177" s="17">
        <v>2.2625832336747574E-3</v>
      </c>
      <c r="G1177" s="11" t="str">
        <f ca="1"/>
        <v/>
      </c>
      <c r="I1177" s="30"/>
      <c r="K1177" s="31"/>
    </row>
    <row r="1178" spans="2:11" x14ac:dyDescent="0.3">
      <c r="B1178" s="5">
        <f t="shared" si="19"/>
        <v>1166</v>
      </c>
      <c r="C1178" s="140">
        <v>4.1299999999999996E-2</v>
      </c>
      <c r="D1178" s="10">
        <v>2.102985280396606E-3</v>
      </c>
      <c r="E1178" s="137" t="str">
        <f ca="1"/>
        <v/>
      </c>
      <c r="F1178" s="17">
        <v>3.1622667549667583E-3</v>
      </c>
      <c r="G1178" s="11" t="str">
        <f ca="1"/>
        <v/>
      </c>
      <c r="I1178" s="30"/>
      <c r="K1178" s="31"/>
    </row>
    <row r="1179" spans="2:11" x14ac:dyDescent="0.3">
      <c r="B1179" s="5">
        <f t="shared" si="19"/>
        <v>1167</v>
      </c>
      <c r="C1179" s="140">
        <v>4.1100000000000005E-2</v>
      </c>
      <c r="D1179" s="10">
        <v>-5.9095425987365307E-4</v>
      </c>
      <c r="E1179" s="137" t="str">
        <f ca="1"/>
        <v/>
      </c>
      <c r="F1179" s="17">
        <v>-9.0394114565858297E-4</v>
      </c>
      <c r="G1179" s="11" t="str">
        <f ca="1"/>
        <v/>
      </c>
      <c r="I1179" s="30"/>
      <c r="K1179" s="31"/>
    </row>
    <row r="1180" spans="2:11" x14ac:dyDescent="0.3">
      <c r="B1180" s="5">
        <f t="shared" si="19"/>
        <v>1168</v>
      </c>
      <c r="C1180" s="140">
        <v>4.0500000000000001E-2</v>
      </c>
      <c r="D1180" s="10">
        <v>-1.7840731620621933E-3</v>
      </c>
      <c r="E1180" s="137" t="str">
        <f ca="1"/>
        <v/>
      </c>
      <c r="F1180" s="17">
        <v>-2.715755813361336E-3</v>
      </c>
      <c r="G1180" s="11" t="str">
        <f ca="1"/>
        <v/>
      </c>
      <c r="I1180" s="30"/>
      <c r="K1180" s="31"/>
    </row>
    <row r="1181" spans="2:11" x14ac:dyDescent="0.3">
      <c r="B1181" s="5">
        <f t="shared" si="19"/>
        <v>1169</v>
      </c>
      <c r="C1181" s="140">
        <v>3.95E-2</v>
      </c>
      <c r="D1181" s="10">
        <v>-3.0248077531185697E-3</v>
      </c>
      <c r="E1181" s="137" t="str">
        <f ca="1"/>
        <v/>
      </c>
      <c r="F1181" s="17">
        <v>-4.5372116296778578E-3</v>
      </c>
      <c r="G1181" s="11" t="str">
        <f ca="1"/>
        <v/>
      </c>
      <c r="I1181" s="30"/>
      <c r="K1181" s="31"/>
    </row>
    <row r="1182" spans="2:11" x14ac:dyDescent="0.3">
      <c r="B1182" s="5">
        <f t="shared" si="19"/>
        <v>1170</v>
      </c>
      <c r="C1182" s="140">
        <v>3.95E-2</v>
      </c>
      <c r="D1182" s="10">
        <v>0</v>
      </c>
      <c r="E1182" s="137" t="str">
        <f ca="1"/>
        <v/>
      </c>
      <c r="F1182" s="17">
        <v>0</v>
      </c>
      <c r="G1182" s="11" t="str">
        <f ca="1"/>
        <v/>
      </c>
      <c r="I1182" s="30"/>
      <c r="K1182" s="31"/>
    </row>
    <row r="1183" spans="2:11" x14ac:dyDescent="0.3">
      <c r="B1183" s="5">
        <f t="shared" si="19"/>
        <v>1171</v>
      </c>
      <c r="C1183" s="140">
        <v>3.9699999999999999E-2</v>
      </c>
      <c r="D1183" s="10">
        <v>6.1997719478482246E-4</v>
      </c>
      <c r="E1183" s="137" t="str">
        <f ca="1"/>
        <v/>
      </c>
      <c r="F1183" s="17">
        <v>9.0700367385185938E-4</v>
      </c>
      <c r="G1183" s="11" t="str">
        <f ca="1"/>
        <v/>
      </c>
      <c r="I1183" s="30"/>
      <c r="K1183" s="31"/>
    </row>
    <row r="1184" spans="2:11" x14ac:dyDescent="0.3">
      <c r="B1184" s="5">
        <f t="shared" si="19"/>
        <v>1172</v>
      </c>
      <c r="C1184" s="140">
        <v>3.9399999999999998E-2</v>
      </c>
      <c r="D1184" s="10">
        <v>-9.2595217313063305E-4</v>
      </c>
      <c r="E1184" s="137" t="str">
        <f ca="1"/>
        <v/>
      </c>
      <c r="F1184" s="17">
        <v>-1.361492639751343E-3</v>
      </c>
      <c r="G1184" s="11" t="str">
        <f ca="1"/>
        <v/>
      </c>
      <c r="I1184" s="30"/>
      <c r="K1184" s="31"/>
    </row>
    <row r="1185" spans="2:11" x14ac:dyDescent="0.3">
      <c r="B1185" s="5">
        <f t="shared" si="19"/>
        <v>1173</v>
      </c>
      <c r="C1185" s="140">
        <v>3.9100000000000003E-2</v>
      </c>
      <c r="D1185" s="10">
        <v>-9.3367969486679743E-4</v>
      </c>
      <c r="E1185" s="137" t="str">
        <f ca="1"/>
        <v/>
      </c>
      <c r="F1185" s="17">
        <v>-1.3624807399167356E-3</v>
      </c>
      <c r="G1185" s="11" t="str">
        <f ca="1"/>
        <v/>
      </c>
      <c r="I1185" s="30"/>
      <c r="K1185" s="31"/>
    </row>
    <row r="1186" spans="2:11" x14ac:dyDescent="0.3">
      <c r="B1186" s="5">
        <f t="shared" si="19"/>
        <v>1174</v>
      </c>
      <c r="C1186" s="140">
        <v>3.8100000000000002E-2</v>
      </c>
      <c r="D1186" s="10">
        <v>-3.1437424339740487E-3</v>
      </c>
      <c r="E1186" s="137" t="str">
        <f ca="1"/>
        <v/>
      </c>
      <c r="F1186" s="17">
        <v>-4.5526047840142754E-3</v>
      </c>
      <c r="G1186" s="11" t="str">
        <f ca="1"/>
        <v/>
      </c>
      <c r="I1186" s="30"/>
      <c r="K1186" s="31"/>
    </row>
    <row r="1187" spans="2:11" x14ac:dyDescent="0.3">
      <c r="B1187" s="5">
        <f t="shared" si="19"/>
        <v>1175</v>
      </c>
      <c r="C1187" s="140">
        <v>3.78E-2</v>
      </c>
      <c r="D1187" s="10">
        <v>-9.6857982736371477E-4</v>
      </c>
      <c r="E1187" s="137" t="str">
        <f ca="1"/>
        <v/>
      </c>
      <c r="F1187" s="17">
        <v>-1.3667737563910103E-3</v>
      </c>
      <c r="G1187" s="11" t="str">
        <f ca="1"/>
        <v/>
      </c>
      <c r="I1187" s="30"/>
      <c r="K1187" s="31"/>
    </row>
    <row r="1188" spans="2:11" x14ac:dyDescent="0.3">
      <c r="B1188" s="5">
        <f t="shared" si="19"/>
        <v>1176</v>
      </c>
      <c r="C1188" s="140">
        <v>3.8199999999999998E-2</v>
      </c>
      <c r="D1188" s="10">
        <v>1.300429407994049E-3</v>
      </c>
      <c r="E1188" s="137" t="str">
        <f ca="1"/>
        <v/>
      </c>
      <c r="F1188" s="17">
        <v>1.8206011711916765E-3</v>
      </c>
      <c r="G1188" s="11" t="str">
        <f ca="1"/>
        <v/>
      </c>
      <c r="I1188" s="30"/>
      <c r="K1188" s="31"/>
    </row>
    <row r="1189" spans="2:11" x14ac:dyDescent="0.3">
      <c r="B1189" s="5">
        <f t="shared" si="19"/>
        <v>1177</v>
      </c>
      <c r="C1189" s="140">
        <v>4.0300000000000002E-2</v>
      </c>
      <c r="D1189" s="10">
        <v>6.7215433673771391E-3</v>
      </c>
      <c r="E1189" s="137" t="str">
        <f ca="1"/>
        <v/>
      </c>
      <c r="F1189" s="17">
        <v>9.5097391345854466E-3</v>
      </c>
      <c r="G1189" s="11" t="str">
        <f ca="1"/>
        <v/>
      </c>
      <c r="I1189" s="30"/>
      <c r="K1189" s="31"/>
    </row>
    <row r="1190" spans="2:11" x14ac:dyDescent="0.3">
      <c r="B1190" s="5">
        <f t="shared" si="19"/>
        <v>1178</v>
      </c>
      <c r="C1190" s="140">
        <v>4.0399999999999998E-2</v>
      </c>
      <c r="D1190" s="10">
        <v>3.0332143487945824E-4</v>
      </c>
      <c r="E1190" s="137" t="str">
        <f ca="1"/>
        <v/>
      </c>
      <c r="F1190" s="17">
        <v>4.5273532687563329E-4</v>
      </c>
      <c r="G1190" s="11" t="str">
        <f ca="1"/>
        <v/>
      </c>
      <c r="I1190" s="30"/>
      <c r="K1190" s="31"/>
    </row>
    <row r="1191" spans="2:11" x14ac:dyDescent="0.3">
      <c r="B1191" s="5">
        <f t="shared" si="19"/>
        <v>1179</v>
      </c>
      <c r="C1191" s="140">
        <v>4.07E-2</v>
      </c>
      <c r="D1191" s="10">
        <v>9.0705436117105652E-4</v>
      </c>
      <c r="E1191" s="137" t="str">
        <f ca="1"/>
        <v/>
      </c>
      <c r="F1191" s="17">
        <v>1.357222081159661E-3</v>
      </c>
      <c r="G1191" s="11" t="str">
        <f ca="1"/>
        <v/>
      </c>
      <c r="I1191" s="30"/>
      <c r="K1191" s="31"/>
    </row>
    <row r="1192" spans="2:11" x14ac:dyDescent="0.3">
      <c r="B1192" s="5">
        <f t="shared" si="19"/>
        <v>1180</v>
      </c>
      <c r="C1192" s="140">
        <v>4.0300000000000002E-2</v>
      </c>
      <c r="D1192" s="10">
        <v>-1.2016518386980498E-3</v>
      </c>
      <c r="E1192" s="137" t="str">
        <f ca="1"/>
        <v/>
      </c>
      <c r="F1192" s="17">
        <v>-1.8113788827781654E-3</v>
      </c>
      <c r="G1192" s="11" t="str">
        <f ca="1"/>
        <v/>
      </c>
      <c r="I1192" s="30"/>
      <c r="K1192" s="31"/>
    </row>
    <row r="1193" spans="2:11" x14ac:dyDescent="0.3">
      <c r="B1193" s="5">
        <f t="shared" si="19"/>
        <v>1181</v>
      </c>
      <c r="C1193" s="140">
        <v>3.9800000000000002E-2</v>
      </c>
      <c r="D1193" s="10">
        <v>-1.5188077110150665E-3</v>
      </c>
      <c r="E1193" s="137" t="str">
        <f ca="1"/>
        <v/>
      </c>
      <c r="F1193" s="17">
        <v>-2.2669611390335998E-3</v>
      </c>
      <c r="G1193" s="11" t="str">
        <f ca="1"/>
        <v/>
      </c>
      <c r="I1193" s="30"/>
      <c r="K1193" s="31"/>
    </row>
    <row r="1194" spans="2:11" x14ac:dyDescent="0.3">
      <c r="B1194" s="5">
        <f t="shared" si="19"/>
        <v>1182</v>
      </c>
      <c r="C1194" s="140">
        <v>4.1500000000000002E-2</v>
      </c>
      <c r="D1194" s="10">
        <v>5.2073937171488761E-3</v>
      </c>
      <c r="E1194" s="137" t="str">
        <f ca="1"/>
        <v/>
      </c>
      <c r="F1194" s="17">
        <v>7.6760840719453955E-3</v>
      </c>
      <c r="G1194" s="11" t="str">
        <f ca="1"/>
        <v/>
      </c>
      <c r="I1194" s="30"/>
      <c r="K1194" s="31"/>
    </row>
    <row r="1195" spans="2:11" x14ac:dyDescent="0.3">
      <c r="B1195" s="5">
        <f t="shared" si="19"/>
        <v>1183</v>
      </c>
      <c r="C1195" s="140">
        <v>4.1500000000000002E-2</v>
      </c>
      <c r="D1195" s="10">
        <v>0</v>
      </c>
      <c r="E1195" s="137" t="str">
        <f ca="1"/>
        <v/>
      </c>
      <c r="F1195" s="17">
        <v>0</v>
      </c>
      <c r="G1195" s="11" t="str">
        <f ca="1"/>
        <v/>
      </c>
      <c r="I1195" s="30"/>
      <c r="K1195" s="31"/>
    </row>
    <row r="1196" spans="2:11" x14ac:dyDescent="0.3">
      <c r="B1196" s="5">
        <f t="shared" si="19"/>
        <v>1184</v>
      </c>
      <c r="C1196" s="140">
        <v>4.1299999999999996E-2</v>
      </c>
      <c r="D1196" s="10">
        <v>-5.8782239162895149E-4</v>
      </c>
      <c r="E1196" s="137" t="str">
        <f ca="1"/>
        <v/>
      </c>
      <c r="F1196" s="17">
        <v>-9.0350478713338632E-4</v>
      </c>
      <c r="G1196" s="11" t="str">
        <f ca="1"/>
        <v/>
      </c>
      <c r="I1196" s="30"/>
      <c r="K1196" s="31"/>
    </row>
    <row r="1197" spans="2:11" x14ac:dyDescent="0.3">
      <c r="B1197" s="5">
        <f t="shared" si="19"/>
        <v>1185</v>
      </c>
      <c r="C1197" s="140">
        <v>4.0899999999999999E-2</v>
      </c>
      <c r="D1197" s="10">
        <v>-1.1824794350425972E-3</v>
      </c>
      <c r="E1197" s="137" t="str">
        <f ca="1"/>
        <v/>
      </c>
      <c r="F1197" s="17">
        <v>-1.8087555802688525E-3</v>
      </c>
      <c r="G1197" s="11" t="str">
        <f ca="1"/>
        <v/>
      </c>
      <c r="I1197" s="30"/>
      <c r="K1197" s="31"/>
    </row>
    <row r="1198" spans="2:11" x14ac:dyDescent="0.3">
      <c r="B1198" s="5">
        <f t="shared" si="19"/>
        <v>1186</v>
      </c>
      <c r="C1198" s="140">
        <v>4.07E-2</v>
      </c>
      <c r="D1198" s="10">
        <v>-5.9731045136610951E-4</v>
      </c>
      <c r="E1198" s="137" t="str">
        <f ca="1"/>
        <v/>
      </c>
      <c r="F1198" s="17">
        <v>-9.048147207730969E-4</v>
      </c>
      <c r="G1198" s="11" t="str">
        <f ca="1"/>
        <v/>
      </c>
      <c r="I1198" s="30"/>
      <c r="K1198" s="31"/>
    </row>
    <row r="1199" spans="2:11" x14ac:dyDescent="0.3">
      <c r="B1199" s="5">
        <f t="shared" si="19"/>
        <v>1187</v>
      </c>
      <c r="C1199" s="140">
        <v>4.07E-2</v>
      </c>
      <c r="D1199" s="10">
        <v>0</v>
      </c>
      <c r="E1199" s="137" t="str">
        <f ca="1"/>
        <v/>
      </c>
      <c r="F1199" s="17">
        <v>0</v>
      </c>
      <c r="G1199" s="11" t="str">
        <f ca="1"/>
        <v/>
      </c>
      <c r="I1199" s="30"/>
      <c r="K1199" s="31"/>
    </row>
    <row r="1200" spans="2:11" x14ac:dyDescent="0.3">
      <c r="B1200" s="5">
        <f t="shared" si="19"/>
        <v>1188</v>
      </c>
      <c r="C1200" s="140">
        <v>4.0099999999999997E-2</v>
      </c>
      <c r="D1200" s="10">
        <v>-1.8033490362442553E-3</v>
      </c>
      <c r="E1200" s="137" t="str">
        <f ca="1"/>
        <v/>
      </c>
      <c r="F1200" s="17">
        <v>-2.7183816953755919E-3</v>
      </c>
      <c r="G1200" s="11" t="str">
        <f ca="1"/>
        <v/>
      </c>
      <c r="I1200" s="30"/>
      <c r="K1200" s="31"/>
    </row>
    <row r="1201" spans="2:11" x14ac:dyDescent="0.3">
      <c r="B1201" s="5">
        <f t="shared" si="19"/>
        <v>1189</v>
      </c>
      <c r="C1201" s="140">
        <v>3.9900000000000005E-2</v>
      </c>
      <c r="D1201" s="10">
        <v>-6.1040556979116819E-4</v>
      </c>
      <c r="E1201" s="137" t="str">
        <f ca="1"/>
        <v/>
      </c>
      <c r="F1201" s="17">
        <v>-9.0656530920836379E-4</v>
      </c>
      <c r="G1201" s="11" t="str">
        <f ca="1"/>
        <v/>
      </c>
      <c r="I1201" s="30"/>
      <c r="K1201" s="31"/>
    </row>
    <row r="1202" spans="2:11" x14ac:dyDescent="0.3">
      <c r="B1202" s="5">
        <f t="shared" si="19"/>
        <v>1190</v>
      </c>
      <c r="C1202" s="140">
        <v>3.9199999999999999E-2</v>
      </c>
      <c r="D1202" s="10">
        <v>-2.1507651556073267E-3</v>
      </c>
      <c r="E1202" s="137" t="str">
        <f ca="1"/>
        <v/>
      </c>
      <c r="F1202" s="17">
        <v>-3.1783529521752689E-3</v>
      </c>
      <c r="G1202" s="11" t="str">
        <f ca="1"/>
        <v/>
      </c>
      <c r="I1202" s="30"/>
      <c r="K1202" s="31"/>
    </row>
    <row r="1203" spans="2:11" x14ac:dyDescent="0.3">
      <c r="B1203" s="5">
        <f t="shared" si="19"/>
        <v>1191</v>
      </c>
      <c r="C1203" s="140">
        <v>3.95E-2</v>
      </c>
      <c r="D1203" s="10">
        <v>9.3753607654058148E-4</v>
      </c>
      <c r="E1203" s="137" t="str">
        <f ca="1"/>
        <v/>
      </c>
      <c r="F1203" s="17">
        <v>1.3611634889033636E-3</v>
      </c>
      <c r="G1203" s="11" t="str">
        <f ca="1"/>
        <v/>
      </c>
      <c r="I1203" s="30"/>
      <c r="K1203" s="31"/>
    </row>
    <row r="1204" spans="2:11" x14ac:dyDescent="0.3">
      <c r="B1204" s="5">
        <f t="shared" si="19"/>
        <v>1192</v>
      </c>
      <c r="C1204" s="140">
        <v>3.9E-2</v>
      </c>
      <c r="D1204" s="10">
        <v>-1.5525687220017809E-3</v>
      </c>
      <c r="E1204" s="137" t="str">
        <f ca="1"/>
        <v/>
      </c>
      <c r="F1204" s="17">
        <v>-2.271350537743356E-3</v>
      </c>
      <c r="G1204" s="11" t="str">
        <f ca="1"/>
        <v/>
      </c>
      <c r="I1204" s="30"/>
      <c r="K1204" s="31"/>
    </row>
    <row r="1205" spans="2:11" x14ac:dyDescent="0.3">
      <c r="B1205" s="5">
        <f t="shared" si="19"/>
        <v>1193</v>
      </c>
      <c r="C1205" s="140">
        <v>3.9599999999999996E-2</v>
      </c>
      <c r="D1205" s="10">
        <v>1.8842323097430246E-3</v>
      </c>
      <c r="E1205" s="137" t="str">
        <f ca="1"/>
        <v/>
      </c>
      <c r="F1205" s="17">
        <v>2.7216688918510284E-3</v>
      </c>
      <c r="G1205" s="11" t="str">
        <f ca="1"/>
        <v/>
      </c>
      <c r="I1205" s="30"/>
      <c r="K1205" s="31"/>
    </row>
    <row r="1206" spans="2:11" x14ac:dyDescent="0.3">
      <c r="B1206" s="5">
        <f t="shared" si="19"/>
        <v>1194</v>
      </c>
      <c r="C1206" s="140">
        <v>3.9800000000000002E-2</v>
      </c>
      <c r="D1206" s="10">
        <v>6.1826212882736247E-4</v>
      </c>
      <c r="E1206" s="137" t="str">
        <f ca="1"/>
        <v/>
      </c>
      <c r="F1206" s="17">
        <v>9.0678445561346503E-4</v>
      </c>
      <c r="G1206" s="11" t="str">
        <f ca="1"/>
        <v/>
      </c>
      <c r="I1206" s="30"/>
      <c r="K1206" s="31"/>
    </row>
    <row r="1207" spans="2:11" x14ac:dyDescent="0.3">
      <c r="B1207" s="5">
        <f t="shared" si="19"/>
        <v>1195</v>
      </c>
      <c r="C1207" s="140">
        <v>4.0300000000000002E-2</v>
      </c>
      <c r="D1207" s="10">
        <v>1.5360310877830016E-3</v>
      </c>
      <c r="E1207" s="137" t="str">
        <f ca="1"/>
        <v/>
      </c>
      <c r="F1207" s="17">
        <v>2.2642236034727224E-3</v>
      </c>
      <c r="G1207" s="11" t="str">
        <f ca="1"/>
        <v/>
      </c>
      <c r="I1207" s="30"/>
      <c r="K1207" s="31"/>
    </row>
    <row r="1208" spans="2:11" x14ac:dyDescent="0.3">
      <c r="B1208" s="5">
        <f t="shared" si="19"/>
        <v>1196</v>
      </c>
      <c r="C1208" s="140">
        <v>3.9900000000000005E-2</v>
      </c>
      <c r="D1208" s="10">
        <v>-1.2147525235050513E-3</v>
      </c>
      <c r="E1208" s="137" t="str">
        <f ca="1"/>
        <v/>
      </c>
      <c r="F1208" s="17">
        <v>-1.8131306184167905E-3</v>
      </c>
      <c r="G1208" s="11" t="str">
        <f ca="1"/>
        <v/>
      </c>
      <c r="I1208" s="30"/>
      <c r="K1208" s="31"/>
    </row>
    <row r="1209" spans="2:11" x14ac:dyDescent="0.3">
      <c r="B1209" s="5">
        <f t="shared" si="19"/>
        <v>1197</v>
      </c>
      <c r="C1209" s="140">
        <v>3.9699999999999999E-2</v>
      </c>
      <c r="D1209" s="10">
        <v>-6.1376188456142595E-4</v>
      </c>
      <c r="E1209" s="137" t="str">
        <f ca="1"/>
        <v/>
      </c>
      <c r="F1209" s="17">
        <v>-9.0700367385189082E-4</v>
      </c>
      <c r="G1209" s="11" t="str">
        <f ca="1"/>
        <v/>
      </c>
      <c r="I1209" s="30"/>
      <c r="K1209" s="31"/>
    </row>
    <row r="1210" spans="2:11" x14ac:dyDescent="0.3">
      <c r="B1210" s="5">
        <f t="shared" si="19"/>
        <v>1198</v>
      </c>
      <c r="C1210" s="140">
        <v>3.9900000000000005E-2</v>
      </c>
      <c r="D1210" s="10">
        <v>6.1655575185459927E-4</v>
      </c>
      <c r="E1210" s="137" t="str">
        <f ca="1"/>
        <v/>
      </c>
      <c r="F1210" s="17">
        <v>9.0656530920842668E-4</v>
      </c>
      <c r="G1210" s="11" t="str">
        <f ca="1"/>
        <v/>
      </c>
      <c r="I1210" s="30"/>
      <c r="K1210" s="31"/>
    </row>
    <row r="1211" spans="2:11" x14ac:dyDescent="0.3">
      <c r="B1211" s="5">
        <f t="shared" si="19"/>
        <v>1199</v>
      </c>
      <c r="C1211" s="140">
        <v>3.9300000000000002E-2</v>
      </c>
      <c r="D1211" s="10">
        <v>-1.8430672310655212E-3</v>
      </c>
      <c r="E1211" s="137" t="str">
        <f ca="1"/>
        <v/>
      </c>
      <c r="F1211" s="17">
        <v>-2.7236437970190423E-3</v>
      </c>
      <c r="G1211" s="11" t="str">
        <f ca="1"/>
        <v/>
      </c>
      <c r="I1211" s="30"/>
      <c r="K1211" s="31"/>
    </row>
    <row r="1212" spans="2:11" x14ac:dyDescent="0.3">
      <c r="B1212" s="5">
        <f t="shared" si="19"/>
        <v>1200</v>
      </c>
      <c r="C1212" s="140">
        <v>0.04</v>
      </c>
      <c r="D1212" s="10">
        <v>2.1793821671922025E-3</v>
      </c>
      <c r="E1212" s="137" t="str">
        <f ca="1"/>
        <v/>
      </c>
      <c r="F1212" s="17">
        <v>3.1722118211353146E-3</v>
      </c>
      <c r="G1212" s="11" t="str">
        <f ca="1"/>
        <v/>
      </c>
      <c r="I1212" s="30"/>
      <c r="K1212" s="31"/>
    </row>
    <row r="1213" spans="2:11" x14ac:dyDescent="0.3">
      <c r="B1213" s="5">
        <f t="shared" si="19"/>
        <v>1201</v>
      </c>
      <c r="C1213" s="140">
        <v>3.9399999999999998E-2</v>
      </c>
      <c r="D1213" s="10">
        <v>-1.8380150636643183E-3</v>
      </c>
      <c r="E1213" s="137" t="str">
        <f ca="1"/>
        <v/>
      </c>
      <c r="F1213" s="17">
        <v>-2.722985279502686E-3</v>
      </c>
      <c r="G1213" s="11" t="str">
        <f ca="1"/>
        <v/>
      </c>
      <c r="I1213" s="30"/>
      <c r="K1213" s="31"/>
    </row>
    <row r="1214" spans="2:11" x14ac:dyDescent="0.3">
      <c r="B1214" s="5">
        <f t="shared" si="19"/>
        <v>1202</v>
      </c>
      <c r="C1214" s="140">
        <v>3.9199999999999999E-2</v>
      </c>
      <c r="D1214" s="10">
        <v>-6.2230260847521231E-4</v>
      </c>
      <c r="E1214" s="137" t="str">
        <f ca="1"/>
        <v/>
      </c>
      <c r="F1214" s="17">
        <v>-9.0810084347863482E-4</v>
      </c>
      <c r="G1214" s="11" t="str">
        <f ca="1"/>
        <v/>
      </c>
      <c r="I1214" s="30"/>
      <c r="K1214" s="31"/>
    </row>
    <row r="1215" spans="2:11" x14ac:dyDescent="0.3">
      <c r="B1215" s="5">
        <f t="shared" si="19"/>
        <v>1203</v>
      </c>
      <c r="C1215" s="140">
        <v>3.9800000000000002E-2</v>
      </c>
      <c r="D1215" s="10">
        <v>1.8737127781808399E-3</v>
      </c>
      <c r="E1215" s="137" t="str">
        <f ca="1"/>
        <v/>
      </c>
      <c r="F1215" s="17">
        <v>2.7203533668403324E-3</v>
      </c>
      <c r="G1215" s="11" t="str">
        <f ca="1"/>
        <v/>
      </c>
      <c r="I1215" s="30"/>
      <c r="K1215" s="31"/>
    </row>
    <row r="1216" spans="2:11" x14ac:dyDescent="0.3">
      <c r="B1216" s="5">
        <f t="shared" si="19"/>
        <v>1204</v>
      </c>
      <c r="C1216" s="140">
        <v>3.9599999999999996E-2</v>
      </c>
      <c r="D1216" s="10">
        <v>-6.1545276448894605E-4</v>
      </c>
      <c r="E1216" s="137" t="str">
        <f ca="1"/>
        <v/>
      </c>
      <c r="F1216" s="17">
        <v>-9.0722296395037434E-4</v>
      </c>
      <c r="G1216" s="11" t="str">
        <f ca="1"/>
        <v/>
      </c>
      <c r="I1216" s="30"/>
      <c r="K1216" s="31"/>
    </row>
    <row r="1217" spans="2:11" x14ac:dyDescent="0.3">
      <c r="B1217" s="5">
        <f t="shared" si="19"/>
        <v>1205</v>
      </c>
      <c r="C1217" s="140">
        <v>3.9100000000000003E-2</v>
      </c>
      <c r="D1217" s="10">
        <v>-1.5482735680872027E-3</v>
      </c>
      <c r="E1217" s="137" t="str">
        <f ca="1"/>
        <v/>
      </c>
      <c r="F1217" s="17">
        <v>-2.2708012331945698E-3</v>
      </c>
      <c r="G1217" s="11" t="str">
        <f ca="1"/>
        <v/>
      </c>
      <c r="I1217" s="30"/>
      <c r="K1217" s="31"/>
    </row>
    <row r="1218" spans="2:11" x14ac:dyDescent="0.3">
      <c r="B1218" s="5">
        <f t="shared" si="19"/>
        <v>1206</v>
      </c>
      <c r="C1218" s="140">
        <v>3.8699999999999998E-2</v>
      </c>
      <c r="D1218" s="10">
        <v>-1.2556723759345051E-3</v>
      </c>
      <c r="E1218" s="137" t="str">
        <f ca="1"/>
        <v/>
      </c>
      <c r="F1218" s="17">
        <v>-1.8183996258903476E-3</v>
      </c>
      <c r="G1218" s="11" t="str">
        <f ca="1"/>
        <v/>
      </c>
      <c r="I1218" s="30"/>
      <c r="K1218" s="31"/>
    </row>
    <row r="1219" spans="2:11" x14ac:dyDescent="0.3">
      <c r="B1219" s="5">
        <f t="shared" si="19"/>
        <v>1207</v>
      </c>
      <c r="C1219" s="140">
        <v>3.95E-2</v>
      </c>
      <c r="D1219" s="10">
        <v>2.5323971886574027E-3</v>
      </c>
      <c r="E1219" s="137" t="str">
        <f ca="1"/>
        <v/>
      </c>
      <c r="F1219" s="17">
        <v>3.6297693037422927E-3</v>
      </c>
      <c r="G1219" s="11" t="str">
        <f ca="1"/>
        <v/>
      </c>
      <c r="I1219" s="30"/>
      <c r="K1219" s="31"/>
    </row>
    <row r="1220" spans="2:11" x14ac:dyDescent="0.3">
      <c r="B1220" s="5">
        <f t="shared" si="19"/>
        <v>1208</v>
      </c>
      <c r="C1220" s="140">
        <v>3.95E-2</v>
      </c>
      <c r="D1220" s="10">
        <v>0</v>
      </c>
      <c r="E1220" s="137" t="str">
        <f ca="1"/>
        <v/>
      </c>
      <c r="F1220" s="17">
        <v>0</v>
      </c>
      <c r="G1220" s="11" t="str">
        <f ca="1"/>
        <v/>
      </c>
      <c r="I1220" s="30"/>
      <c r="K1220" s="31"/>
    </row>
    <row r="1221" spans="2:11" x14ac:dyDescent="0.3">
      <c r="B1221" s="5">
        <f t="shared" si="19"/>
        <v>1209</v>
      </c>
      <c r="C1221" s="140">
        <v>3.8800000000000001E-2</v>
      </c>
      <c r="D1221" s="10">
        <v>-2.1746480551506548E-3</v>
      </c>
      <c r="E1221" s="137" t="str">
        <f ca="1"/>
        <v/>
      </c>
      <c r="F1221" s="17">
        <v>-3.1814295621648463E-3</v>
      </c>
      <c r="G1221" s="11" t="str">
        <f ca="1"/>
        <v/>
      </c>
      <c r="I1221" s="30"/>
      <c r="K1221" s="31"/>
    </row>
    <row r="1222" spans="2:11" x14ac:dyDescent="0.3">
      <c r="B1222" s="5">
        <f t="shared" si="19"/>
        <v>1210</v>
      </c>
      <c r="C1222" s="140">
        <v>3.85E-2</v>
      </c>
      <c r="D1222" s="10">
        <v>-9.4949526211730363E-4</v>
      </c>
      <c r="E1222" s="137" t="str">
        <f ca="1"/>
        <v/>
      </c>
      <c r="F1222" s="17">
        <v>-1.3644598581537477E-3</v>
      </c>
      <c r="G1222" s="11" t="str">
        <f ca="1"/>
        <v/>
      </c>
      <c r="I1222" s="30"/>
      <c r="K1222" s="31"/>
    </row>
    <row r="1223" spans="2:11" x14ac:dyDescent="0.3">
      <c r="B1223" s="5">
        <f t="shared" si="19"/>
        <v>1211</v>
      </c>
      <c r="C1223" s="140">
        <v>3.8900000000000004E-2</v>
      </c>
      <c r="D1223" s="10">
        <v>1.274624428157174E-3</v>
      </c>
      <c r="E1223" s="137" t="str">
        <f ca="1"/>
        <v/>
      </c>
      <c r="F1223" s="17">
        <v>1.8175200179278031E-3</v>
      </c>
      <c r="G1223" s="11" t="str">
        <f ca="1"/>
        <v/>
      </c>
      <c r="I1223" s="30"/>
      <c r="K1223" s="31"/>
    </row>
    <row r="1224" spans="2:11" x14ac:dyDescent="0.3">
      <c r="B1224" s="5">
        <f t="shared" si="19"/>
        <v>1212</v>
      </c>
      <c r="C1224" s="140">
        <v>3.8399999999999997E-2</v>
      </c>
      <c r="D1224" s="10">
        <v>-1.5788060166039598E-3</v>
      </c>
      <c r="E1224" s="137" t="str">
        <f ca="1"/>
        <v/>
      </c>
      <c r="F1224" s="17">
        <v>-2.2746501498479188E-3</v>
      </c>
      <c r="G1224" s="11" t="str">
        <f ca="1"/>
        <v/>
      </c>
      <c r="I1224" s="30"/>
      <c r="K1224" s="31"/>
    </row>
    <row r="1225" spans="2:11" x14ac:dyDescent="0.3">
      <c r="B1225" s="5">
        <f t="shared" si="19"/>
        <v>1213</v>
      </c>
      <c r="C1225" s="140">
        <v>3.8100000000000002E-2</v>
      </c>
      <c r="D1225" s="10">
        <v>-9.6031507162799672E-4</v>
      </c>
      <c r="E1225" s="137" t="str">
        <f ca="1"/>
        <v/>
      </c>
      <c r="F1225" s="17">
        <v>-1.3657814352042571E-3</v>
      </c>
      <c r="G1225" s="11" t="str">
        <f ca="1"/>
        <v/>
      </c>
      <c r="I1225" s="30"/>
      <c r="K1225" s="31"/>
    </row>
    <row r="1226" spans="2:11" x14ac:dyDescent="0.3">
      <c r="B1226" s="5">
        <f t="shared" si="19"/>
        <v>1214</v>
      </c>
      <c r="C1226" s="140">
        <v>3.7699999999999997E-2</v>
      </c>
      <c r="D1226" s="10">
        <v>-1.2917525170135101E-3</v>
      </c>
      <c r="E1226" s="137" t="str">
        <f ca="1"/>
        <v/>
      </c>
      <c r="F1226" s="17">
        <v>-1.8228063295635004E-3</v>
      </c>
      <c r="G1226" s="11" t="str">
        <f ca="1"/>
        <v/>
      </c>
      <c r="I1226" s="30"/>
      <c r="K1226" s="31"/>
    </row>
    <row r="1227" spans="2:11" x14ac:dyDescent="0.3">
      <c r="B1227" s="5">
        <f t="shared" si="19"/>
        <v>1215</v>
      </c>
      <c r="C1227" s="140">
        <v>3.7499999999999999E-2</v>
      </c>
      <c r="D1227" s="10">
        <v>-6.530452780377263E-4</v>
      </c>
      <c r="E1227" s="137" t="str">
        <f ca="1"/>
        <v/>
      </c>
      <c r="F1227" s="17">
        <v>-9.1184470303785914E-4</v>
      </c>
      <c r="G1227" s="11" t="str">
        <f ca="1"/>
        <v/>
      </c>
      <c r="I1227" s="30"/>
      <c r="K1227" s="31"/>
    </row>
    <row r="1228" spans="2:11" x14ac:dyDescent="0.3">
      <c r="B1228" s="5">
        <f t="shared" si="19"/>
        <v>1216</v>
      </c>
      <c r="C1228" s="140">
        <v>3.7000000000000005E-2</v>
      </c>
      <c r="D1228" s="10">
        <v>-1.64330967062795E-3</v>
      </c>
      <c r="E1228" s="137" t="str">
        <f ca="1"/>
        <v/>
      </c>
      <c r="F1228" s="17">
        <v>-2.2823745425388127E-3</v>
      </c>
      <c r="G1228" s="11" t="str">
        <f ca="1"/>
        <v/>
      </c>
      <c r="I1228" s="30"/>
      <c r="K1228" s="31"/>
    </row>
    <row r="1229" spans="2:11" x14ac:dyDescent="0.3">
      <c r="B1229" s="5">
        <f t="shared" si="19"/>
        <v>1217</v>
      </c>
      <c r="C1229" s="140">
        <v>3.6799999999999999E-2</v>
      </c>
      <c r="D1229" s="10">
        <v>-6.665295676674505E-4</v>
      </c>
      <c r="E1229" s="137" t="str">
        <f ca="1"/>
        <v/>
      </c>
      <c r="F1229" s="17">
        <v>-9.1339237050724485E-4</v>
      </c>
      <c r="G1229" s="11" t="str">
        <f ca="1"/>
        <v/>
      </c>
      <c r="I1229" s="30"/>
      <c r="K1229" s="31"/>
    </row>
    <row r="1230" spans="2:11" x14ac:dyDescent="0.3">
      <c r="B1230" s="5">
        <f t="shared" ref="B1230:B1293" si="20">B1229+1</f>
        <v>1218</v>
      </c>
      <c r="C1230" s="140">
        <v>3.6400000000000002E-2</v>
      </c>
      <c r="D1230" s="10">
        <v>-1.3416040996103442E-3</v>
      </c>
      <c r="E1230" s="137" t="str">
        <f ca="1"/>
        <v/>
      </c>
      <c r="F1230" s="17">
        <v>-1.8285566987281722E-3</v>
      </c>
      <c r="G1230" s="11" t="str">
        <f ca="1"/>
        <v/>
      </c>
      <c r="I1230" s="30"/>
      <c r="K1230" s="31"/>
    </row>
    <row r="1231" spans="2:11" x14ac:dyDescent="0.3">
      <c r="B1231" s="5">
        <f t="shared" si="20"/>
        <v>1219</v>
      </c>
      <c r="C1231" s="140">
        <v>3.6200000000000003E-2</v>
      </c>
      <c r="D1231" s="10">
        <v>-6.7850241564168317E-4</v>
      </c>
      <c r="E1231" s="137" t="str">
        <f ca="1"/>
        <v/>
      </c>
      <c r="F1231" s="17">
        <v>-9.1472177516137797E-4</v>
      </c>
      <c r="G1231" s="11" t="str">
        <f ca="1"/>
        <v/>
      </c>
      <c r="I1231" s="30"/>
      <c r="K1231" s="31"/>
    </row>
    <row r="1232" spans="2:11" x14ac:dyDescent="0.3">
      <c r="B1232" s="5">
        <f t="shared" si="20"/>
        <v>1220</v>
      </c>
      <c r="C1232" s="140">
        <v>3.6499999999999998E-2</v>
      </c>
      <c r="D1232" s="10">
        <v>1.0226325468708794E-3</v>
      </c>
      <c r="E1232" s="137" t="str">
        <f ca="1"/>
        <v/>
      </c>
      <c r="F1232" s="17">
        <v>1.3710851183972598E-3</v>
      </c>
      <c r="G1232" s="11" t="str">
        <f ca="1"/>
        <v/>
      </c>
      <c r="I1232" s="30"/>
      <c r="K1232" s="31"/>
    </row>
    <row r="1233" spans="2:11" x14ac:dyDescent="0.3">
      <c r="B1233" s="5">
        <f t="shared" si="20"/>
        <v>1221</v>
      </c>
      <c r="C1233" s="140">
        <v>3.6200000000000003E-2</v>
      </c>
      <c r="D1233" s="10">
        <v>-1.0149652573708326E-3</v>
      </c>
      <c r="E1233" s="137" t="str">
        <f ca="1"/>
        <v/>
      </c>
      <c r="F1233" s="17">
        <v>-1.3720826627420511E-3</v>
      </c>
      <c r="G1233" s="11" t="str">
        <f ca="1"/>
        <v/>
      </c>
      <c r="I1233" s="30"/>
      <c r="K1233" s="31"/>
    </row>
    <row r="1234" spans="2:11" x14ac:dyDescent="0.3">
      <c r="B1234" s="5">
        <f t="shared" si="20"/>
        <v>1222</v>
      </c>
      <c r="C1234" s="140">
        <v>3.5699999999999996E-2</v>
      </c>
      <c r="D1234" s="10">
        <v>-1.7076970705505055E-3</v>
      </c>
      <c r="E1234" s="137" t="str">
        <f ca="1"/>
        <v/>
      </c>
      <c r="F1234" s="17">
        <v>-2.289579035330671E-3</v>
      </c>
      <c r="G1234" s="11" t="str">
        <f ca="1"/>
        <v/>
      </c>
      <c r="I1234" s="30"/>
      <c r="K1234" s="31"/>
    </row>
    <row r="1235" spans="2:11" x14ac:dyDescent="0.3">
      <c r="B1235" s="5">
        <f t="shared" si="20"/>
        <v>1223</v>
      </c>
      <c r="C1235" s="140">
        <v>3.5900000000000001E-2</v>
      </c>
      <c r="D1235" s="10">
        <v>6.923098436420655E-4</v>
      </c>
      <c r="E1235" s="137" t="str">
        <f ca="1"/>
        <v/>
      </c>
      <c r="F1235" s="17">
        <v>9.1538745992672413E-4</v>
      </c>
      <c r="G1235" s="11" t="str">
        <f ca="1"/>
        <v/>
      </c>
      <c r="I1235" s="30"/>
      <c r="K1235" s="31"/>
    </row>
    <row r="1236" spans="2:11" x14ac:dyDescent="0.3">
      <c r="B1236" s="5">
        <f t="shared" si="20"/>
        <v>1224</v>
      </c>
      <c r="C1236" s="140">
        <v>3.5900000000000001E-2</v>
      </c>
      <c r="D1236" s="10">
        <v>0</v>
      </c>
      <c r="E1236" s="137" t="str">
        <f ca="1"/>
        <v/>
      </c>
      <c r="F1236" s="17">
        <v>0</v>
      </c>
      <c r="G1236" s="11" t="str">
        <f ca="1"/>
        <v/>
      </c>
      <c r="I1236" s="30"/>
      <c r="K1236" s="31"/>
    </row>
    <row r="1237" spans="2:11" x14ac:dyDescent="0.3">
      <c r="B1237" s="5">
        <f t="shared" si="20"/>
        <v>1225</v>
      </c>
      <c r="C1237" s="140">
        <v>3.73E-2</v>
      </c>
      <c r="D1237" s="10">
        <v>4.8028455258045536E-3</v>
      </c>
      <c r="E1237" s="137" t="str">
        <f ca="1"/>
        <v/>
      </c>
      <c r="F1237" s="17">
        <v>6.3860057176438473E-3</v>
      </c>
      <c r="G1237" s="11" t="str">
        <f ca="1"/>
        <v/>
      </c>
      <c r="I1237" s="30"/>
      <c r="K1237" s="31"/>
    </row>
    <row r="1238" spans="2:11" x14ac:dyDescent="0.3">
      <c r="B1238" s="5">
        <f t="shared" si="20"/>
        <v>1226</v>
      </c>
      <c r="C1238" s="140">
        <v>3.7100000000000001E-2</v>
      </c>
      <c r="D1238" s="10">
        <v>-6.6068829831917144E-4</v>
      </c>
      <c r="E1238" s="137" t="str">
        <f ca="1"/>
        <v/>
      </c>
      <c r="F1238" s="17">
        <v>-9.1272864915944161E-4</v>
      </c>
      <c r="G1238" s="11" t="str">
        <f ca="1"/>
        <v/>
      </c>
      <c r="I1238" s="30"/>
      <c r="K1238" s="31"/>
    </row>
    <row r="1239" spans="2:11" x14ac:dyDescent="0.3">
      <c r="B1239" s="5">
        <f t="shared" si="20"/>
        <v>1227</v>
      </c>
      <c r="C1239" s="140">
        <v>3.8199999999999998E-2</v>
      </c>
      <c r="D1239" s="10">
        <v>3.6436559827758125E-3</v>
      </c>
      <c r="E1239" s="137" t="str">
        <f ca="1"/>
        <v/>
      </c>
      <c r="F1239" s="17">
        <v>5.0066532207771264E-3</v>
      </c>
      <c r="G1239" s="11" t="str">
        <f ca="1"/>
        <v/>
      </c>
      <c r="I1239" s="30"/>
      <c r="K1239" s="31"/>
    </row>
    <row r="1240" spans="2:11" x14ac:dyDescent="0.3">
      <c r="B1240" s="5">
        <f t="shared" si="20"/>
        <v>1228</v>
      </c>
      <c r="C1240" s="140">
        <v>3.9E-2</v>
      </c>
      <c r="D1240" s="10">
        <v>2.5686477285474609E-3</v>
      </c>
      <c r="E1240" s="137" t="str">
        <f ca="1"/>
        <v/>
      </c>
      <c r="F1240" s="17">
        <v>3.6341608603893756E-3</v>
      </c>
      <c r="G1240" s="11" t="str">
        <f ca="1"/>
        <v/>
      </c>
      <c r="I1240" s="30"/>
      <c r="K1240" s="31"/>
    </row>
    <row r="1241" spans="2:11" x14ac:dyDescent="0.3">
      <c r="B1241" s="5">
        <f t="shared" si="20"/>
        <v>1229</v>
      </c>
      <c r="C1241" s="140">
        <v>3.9599999999999996E-2</v>
      </c>
      <c r="D1241" s="10">
        <v>1.8842323097430246E-3</v>
      </c>
      <c r="E1241" s="137" t="str">
        <f ca="1"/>
        <v/>
      </c>
      <c r="F1241" s="17">
        <v>2.7216688918510284E-3</v>
      </c>
      <c r="G1241" s="11" t="str">
        <f ca="1"/>
        <v/>
      </c>
      <c r="I1241" s="30"/>
      <c r="K1241" s="31"/>
    </row>
    <row r="1242" spans="2:11" x14ac:dyDescent="0.3">
      <c r="B1242" s="5">
        <f t="shared" si="20"/>
        <v>1230</v>
      </c>
      <c r="C1242" s="140">
        <v>4.0099999999999997E-2</v>
      </c>
      <c r="D1242" s="10">
        <v>1.5445350541906586E-3</v>
      </c>
      <c r="E1242" s="137" t="str">
        <f ca="1"/>
        <v/>
      </c>
      <c r="F1242" s="17">
        <v>2.2653180794796495E-3</v>
      </c>
      <c r="G1242" s="11" t="str">
        <f ca="1"/>
        <v/>
      </c>
      <c r="I1242" s="30"/>
      <c r="K1242" s="31"/>
    </row>
    <row r="1243" spans="2:11" x14ac:dyDescent="0.3">
      <c r="B1243" s="5">
        <f t="shared" si="20"/>
        <v>1231</v>
      </c>
      <c r="C1243" s="140">
        <v>4.0899999999999999E-2</v>
      </c>
      <c r="D1243" s="10">
        <v>2.4357307065964854E-3</v>
      </c>
      <c r="E1243" s="137" t="str">
        <f ca="1"/>
        <v/>
      </c>
      <c r="F1243" s="17">
        <v>3.6175111605377362E-3</v>
      </c>
      <c r="G1243" s="11" t="str">
        <f ca="1"/>
        <v/>
      </c>
      <c r="I1243" s="30"/>
      <c r="K1243" s="31"/>
    </row>
    <row r="1244" spans="2:11" x14ac:dyDescent="0.3">
      <c r="B1244" s="5">
        <f t="shared" si="20"/>
        <v>1232</v>
      </c>
      <c r="C1244" s="140">
        <v>3.9699999999999999E-2</v>
      </c>
      <c r="D1244" s="10">
        <v>-3.5925328890954096E-3</v>
      </c>
      <c r="E1244" s="137" t="str">
        <f ca="1"/>
        <v/>
      </c>
      <c r="F1244" s="17">
        <v>-5.4420220431111877E-3</v>
      </c>
      <c r="G1244" s="11" t="str">
        <f ca="1"/>
        <v/>
      </c>
      <c r="I1244" s="30"/>
      <c r="K1244" s="31"/>
    </row>
    <row r="1245" spans="2:11" x14ac:dyDescent="0.3">
      <c r="B1245" s="5">
        <f t="shared" si="20"/>
        <v>1233</v>
      </c>
      <c r="C1245" s="140">
        <v>3.9599999999999996E-2</v>
      </c>
      <c r="D1245" s="10">
        <v>-3.0850151167078309E-4</v>
      </c>
      <c r="E1245" s="137" t="str">
        <f ca="1"/>
        <v/>
      </c>
      <c r="F1245" s="17">
        <v>-4.5361148197518717E-4</v>
      </c>
      <c r="G1245" s="11" t="str">
        <f ca="1"/>
        <v/>
      </c>
      <c r="I1245" s="30"/>
      <c r="K1245" s="31"/>
    </row>
    <row r="1246" spans="2:11" x14ac:dyDescent="0.3">
      <c r="B1246" s="5">
        <f t="shared" si="20"/>
        <v>1234</v>
      </c>
      <c r="C1246" s="140">
        <v>3.9399999999999998E-2</v>
      </c>
      <c r="D1246" s="10">
        <v>-6.18860290796052E-4</v>
      </c>
      <c r="E1246" s="137" t="str">
        <f ca="1"/>
        <v/>
      </c>
      <c r="F1246" s="17">
        <v>-9.0766175983421815E-4</v>
      </c>
      <c r="G1246" s="11" t="str">
        <f ca="1"/>
        <v/>
      </c>
      <c r="I1246" s="30"/>
      <c r="K1246" s="31"/>
    </row>
    <row r="1247" spans="2:11" x14ac:dyDescent="0.3">
      <c r="B1247" s="5">
        <f t="shared" si="20"/>
        <v>1235</v>
      </c>
      <c r="C1247" s="140">
        <v>3.9300000000000002E-2</v>
      </c>
      <c r="D1247" s="10">
        <v>-3.1107606818744655E-4</v>
      </c>
      <c r="E1247" s="137" t="str">
        <f ca="1"/>
        <v/>
      </c>
      <c r="F1247" s="17">
        <v>-4.5394063283648608E-4</v>
      </c>
      <c r="G1247" s="11" t="str">
        <f ca="1"/>
        <v/>
      </c>
      <c r="I1247" s="30"/>
      <c r="K1247" s="31"/>
    </row>
    <row r="1248" spans="2:11" x14ac:dyDescent="0.3">
      <c r="B1248" s="5">
        <f t="shared" si="20"/>
        <v>1236</v>
      </c>
      <c r="C1248" s="140">
        <v>3.9E-2</v>
      </c>
      <c r="D1248" s="10">
        <v>-9.3628190105451395E-4</v>
      </c>
      <c r="E1248" s="137" t="str">
        <f ca="1"/>
        <v/>
      </c>
      <c r="F1248" s="17">
        <v>-1.3628103226460198E-3</v>
      </c>
      <c r="G1248" s="11" t="str">
        <f ca="1"/>
        <v/>
      </c>
      <c r="I1248" s="30"/>
      <c r="K1248" s="31"/>
    </row>
    <row r="1249" spans="2:11" x14ac:dyDescent="0.3">
      <c r="B1249" s="5">
        <f t="shared" si="20"/>
        <v>1237</v>
      </c>
      <c r="C1249" s="140">
        <v>3.8199999999999998E-2</v>
      </c>
      <c r="D1249" s="10">
        <v>-2.5208323908808032E-3</v>
      </c>
      <c r="E1249" s="137" t="str">
        <f ca="1"/>
        <v/>
      </c>
      <c r="F1249" s="17">
        <v>-3.6412023423833847E-3</v>
      </c>
      <c r="G1249" s="11" t="str">
        <f ca="1"/>
        <v/>
      </c>
      <c r="I1249" s="30"/>
      <c r="K1249" s="31"/>
    </row>
    <row r="1250" spans="2:11" x14ac:dyDescent="0.3">
      <c r="B1250" s="5">
        <f t="shared" si="20"/>
        <v>1238</v>
      </c>
      <c r="C1250" s="140">
        <v>3.8300000000000001E-2</v>
      </c>
      <c r="D1250" s="10">
        <v>3.2162523219315134E-4</v>
      </c>
      <c r="E1250" s="137" t="str">
        <f ca="1"/>
        <v/>
      </c>
      <c r="F1250" s="17">
        <v>4.5504014332512329E-4</v>
      </c>
      <c r="G1250" s="11" t="str">
        <f ca="1"/>
        <v/>
      </c>
      <c r="I1250" s="30"/>
      <c r="K1250" s="31"/>
    </row>
    <row r="1251" spans="2:11" x14ac:dyDescent="0.3">
      <c r="B1251" s="5">
        <f t="shared" si="20"/>
        <v>1239</v>
      </c>
      <c r="C1251" s="140">
        <v>3.9300000000000002E-2</v>
      </c>
      <c r="D1251" s="10">
        <v>3.2001036779597089E-3</v>
      </c>
      <c r="E1251" s="137" t="str">
        <f ca="1"/>
        <v/>
      </c>
      <c r="F1251" s="17">
        <v>4.5394063283650497E-3</v>
      </c>
      <c r="G1251" s="11" t="str">
        <f ca="1"/>
        <v/>
      </c>
      <c r="I1251" s="30"/>
      <c r="K1251" s="31"/>
    </row>
    <row r="1252" spans="2:11" x14ac:dyDescent="0.3">
      <c r="B1252" s="5">
        <f t="shared" si="20"/>
        <v>1240</v>
      </c>
      <c r="C1252" s="140">
        <v>3.9199999999999999E-2</v>
      </c>
      <c r="D1252" s="10">
        <v>-3.119430378361838E-4</v>
      </c>
      <c r="E1252" s="137" t="str">
        <f ca="1"/>
        <v/>
      </c>
      <c r="F1252" s="17">
        <v>-4.5405042173933319E-4</v>
      </c>
      <c r="G1252" s="11" t="str">
        <f ca="1"/>
        <v/>
      </c>
      <c r="I1252" s="30"/>
      <c r="K1252" s="31"/>
    </row>
    <row r="1253" spans="2:11" x14ac:dyDescent="0.3">
      <c r="B1253" s="5">
        <f t="shared" si="20"/>
        <v>1241</v>
      </c>
      <c r="C1253" s="140">
        <v>3.9399999999999998E-2</v>
      </c>
      <c r="D1253" s="10">
        <v>6.2517519172254599E-4</v>
      </c>
      <c r="E1253" s="137" t="str">
        <f ca="1"/>
        <v/>
      </c>
      <c r="F1253" s="17">
        <v>9.0766175983421815E-4</v>
      </c>
      <c r="G1253" s="11" t="str">
        <f ca="1"/>
        <v/>
      </c>
      <c r="I1253" s="30"/>
      <c r="K1253" s="31"/>
    </row>
    <row r="1254" spans="2:11" x14ac:dyDescent="0.3">
      <c r="B1254" s="5">
        <f t="shared" si="20"/>
        <v>1242</v>
      </c>
      <c r="C1254" s="140">
        <v>4.0099999999999997E-2</v>
      </c>
      <c r="D1254" s="10">
        <v>2.1733254671149915E-3</v>
      </c>
      <c r="E1254" s="137" t="str">
        <f ca="1"/>
        <v/>
      </c>
      <c r="F1254" s="17">
        <v>3.1714453112715031E-3</v>
      </c>
      <c r="G1254" s="11" t="str">
        <f ca="1"/>
        <v/>
      </c>
      <c r="I1254" s="30"/>
      <c r="K1254" s="31"/>
    </row>
    <row r="1255" spans="2:11" x14ac:dyDescent="0.3">
      <c r="B1255" s="5">
        <f t="shared" si="20"/>
        <v>1243</v>
      </c>
      <c r="C1255" s="140">
        <v>3.9399999999999998E-2</v>
      </c>
      <c r="D1255" s="10">
        <v>-2.1390033991105801E-3</v>
      </c>
      <c r="E1255" s="137" t="str">
        <f ca="1"/>
        <v/>
      </c>
      <c r="F1255" s="17">
        <v>-3.1768161594197793E-3</v>
      </c>
      <c r="G1255" s="11" t="str">
        <f ca="1"/>
        <v/>
      </c>
      <c r="I1255" s="30"/>
      <c r="K1255" s="31"/>
    </row>
    <row r="1256" spans="2:11" x14ac:dyDescent="0.3">
      <c r="B1256" s="5">
        <f t="shared" si="20"/>
        <v>1244</v>
      </c>
      <c r="C1256" s="140">
        <v>3.9E-2</v>
      </c>
      <c r="D1256" s="10">
        <v>-1.2452074014024379E-3</v>
      </c>
      <c r="E1256" s="137" t="str">
        <f ca="1"/>
        <v/>
      </c>
      <c r="F1256" s="17">
        <v>-1.817080430194672E-3</v>
      </c>
      <c r="G1256" s="11" t="str">
        <f ca="1"/>
        <v/>
      </c>
      <c r="I1256" s="30"/>
      <c r="K1256" s="31"/>
    </row>
    <row r="1257" spans="2:11" x14ac:dyDescent="0.3">
      <c r="B1257" s="5">
        <f t="shared" si="20"/>
        <v>1245</v>
      </c>
      <c r="C1257" s="140">
        <v>3.9300000000000002E-2</v>
      </c>
      <c r="D1257" s="10">
        <v>9.4279977589119864E-4</v>
      </c>
      <c r="E1257" s="137" t="str">
        <f ca="1"/>
        <v/>
      </c>
      <c r="F1257" s="17">
        <v>1.3618218985095212E-3</v>
      </c>
      <c r="G1257" s="11" t="str">
        <f ca="1"/>
        <v/>
      </c>
      <c r="I1257" s="30"/>
      <c r="K1257" s="31"/>
    </row>
    <row r="1258" spans="2:11" x14ac:dyDescent="0.3">
      <c r="B1258" s="5">
        <f t="shared" si="20"/>
        <v>1246</v>
      </c>
      <c r="C1258" s="140">
        <v>3.9800000000000002E-2</v>
      </c>
      <c r="D1258" s="10">
        <v>1.5574542176566776E-3</v>
      </c>
      <c r="E1258" s="137" t="str">
        <f ca="1"/>
        <v/>
      </c>
      <c r="F1258" s="17">
        <v>2.2669611390335998E-3</v>
      </c>
      <c r="G1258" s="11" t="str">
        <f ca="1"/>
        <v/>
      </c>
      <c r="I1258" s="30"/>
      <c r="K1258" s="31"/>
    </row>
    <row r="1259" spans="2:11" x14ac:dyDescent="0.3">
      <c r="B1259" s="5">
        <f t="shared" si="20"/>
        <v>1247</v>
      </c>
      <c r="C1259" s="140">
        <v>4.0199999999999993E-2</v>
      </c>
      <c r="D1259" s="10">
        <v>1.2291218150568039E-3</v>
      </c>
      <c r="E1259" s="137" t="str">
        <f ca="1"/>
        <v/>
      </c>
      <c r="F1259" s="17">
        <v>1.8118166014540931E-3</v>
      </c>
      <c r="G1259" s="11" t="str">
        <f ca="1"/>
        <v/>
      </c>
      <c r="I1259" s="30"/>
      <c r="K1259" s="31"/>
    </row>
    <row r="1260" spans="2:11" x14ac:dyDescent="0.3">
      <c r="B1260" s="5">
        <f t="shared" si="20"/>
        <v>1248</v>
      </c>
      <c r="C1260" s="140">
        <v>3.9699999999999999E-2</v>
      </c>
      <c r="D1260" s="10">
        <v>-1.5229539299751326E-3</v>
      </c>
      <c r="E1260" s="137" t="str">
        <f ca="1"/>
        <v/>
      </c>
      <c r="F1260" s="17">
        <v>-2.2675091846296328E-3</v>
      </c>
      <c r="G1260" s="11" t="str">
        <f ca="1"/>
        <v/>
      </c>
      <c r="I1260" s="30"/>
      <c r="K1260" s="31"/>
    </row>
    <row r="1261" spans="2:11" x14ac:dyDescent="0.3">
      <c r="B1261" s="5">
        <f t="shared" si="20"/>
        <v>1249</v>
      </c>
      <c r="C1261" s="140">
        <v>3.9399999999999998E-2</v>
      </c>
      <c r="D1261" s="10">
        <v>-9.2595217313063305E-4</v>
      </c>
      <c r="E1261" s="137" t="str">
        <f ca="1"/>
        <v/>
      </c>
      <c r="F1261" s="17">
        <v>-1.361492639751343E-3</v>
      </c>
      <c r="G1261" s="11" t="str">
        <f ca="1"/>
        <v/>
      </c>
      <c r="I1261" s="30"/>
      <c r="K1261" s="31"/>
    </row>
    <row r="1262" spans="2:11" x14ac:dyDescent="0.3">
      <c r="B1262" s="5">
        <f t="shared" si="20"/>
        <v>1250</v>
      </c>
      <c r="C1262" s="140">
        <v>3.9599999999999996E-2</v>
      </c>
      <c r="D1262" s="10">
        <v>6.2170101590504931E-4</v>
      </c>
      <c r="E1262" s="137" t="str">
        <f ca="1"/>
        <v/>
      </c>
      <c r="F1262" s="17">
        <v>9.0722296395034279E-4</v>
      </c>
      <c r="G1262" s="11" t="str">
        <f ca="1"/>
        <v/>
      </c>
      <c r="I1262" s="30"/>
      <c r="K1262" s="31"/>
    </row>
    <row r="1263" spans="2:11" x14ac:dyDescent="0.3">
      <c r="B1263" s="5">
        <f t="shared" si="20"/>
        <v>1251</v>
      </c>
      <c r="C1263" s="140">
        <v>3.9800000000000002E-2</v>
      </c>
      <c r="D1263" s="10">
        <v>6.1826212882736247E-4</v>
      </c>
      <c r="E1263" s="137" t="str">
        <f ca="1"/>
        <v/>
      </c>
      <c r="F1263" s="17">
        <v>9.0678445561346503E-4</v>
      </c>
      <c r="G1263" s="11" t="str">
        <f ca="1"/>
        <v/>
      </c>
      <c r="I1263" s="30"/>
      <c r="K1263" s="31"/>
    </row>
    <row r="1264" spans="2:11" x14ac:dyDescent="0.3">
      <c r="B1264" s="5">
        <f t="shared" si="20"/>
        <v>1252</v>
      </c>
      <c r="C1264" s="140">
        <v>3.9800000000000002E-2</v>
      </c>
      <c r="D1264" s="10">
        <v>0</v>
      </c>
      <c r="E1264" s="137" t="str">
        <f ca="1"/>
        <v/>
      </c>
      <c r="F1264" s="17">
        <v>0</v>
      </c>
      <c r="G1264" s="11" t="str">
        <f ca="1"/>
        <v/>
      </c>
      <c r="I1264" s="30"/>
      <c r="K1264" s="31"/>
    </row>
    <row r="1265" spans="2:11" x14ac:dyDescent="0.3">
      <c r="B1265" s="5">
        <f t="shared" si="20"/>
        <v>1253</v>
      </c>
      <c r="C1265" s="140">
        <v>3.9900000000000005E-2</v>
      </c>
      <c r="D1265" s="10">
        <v>3.075033083998562E-4</v>
      </c>
      <c r="E1265" s="137" t="str">
        <f ca="1"/>
        <v/>
      </c>
      <c r="F1265" s="17">
        <v>4.5328265460421334E-4</v>
      </c>
      <c r="G1265" s="11" t="str">
        <f ca="1"/>
        <v/>
      </c>
      <c r="I1265" s="30"/>
      <c r="K1265" s="31"/>
    </row>
    <row r="1266" spans="2:11" x14ac:dyDescent="0.3">
      <c r="B1266" s="5">
        <f t="shared" si="20"/>
        <v>1254</v>
      </c>
      <c r="C1266" s="140">
        <v>3.9E-2</v>
      </c>
      <c r="D1266" s="10">
        <v>-2.766607421912978E-3</v>
      </c>
      <c r="E1266" s="137" t="str">
        <f ca="1"/>
        <v/>
      </c>
      <c r="F1266" s="17">
        <v>-4.0884309679380592E-3</v>
      </c>
      <c r="G1266" s="11" t="str">
        <f ca="1"/>
        <v/>
      </c>
      <c r="I1266" s="30"/>
      <c r="K1266" s="31"/>
    </row>
    <row r="1267" spans="2:11" x14ac:dyDescent="0.3">
      <c r="B1267" s="5">
        <f t="shared" si="20"/>
        <v>1255</v>
      </c>
      <c r="C1267" s="140">
        <v>3.8900000000000004E-2</v>
      </c>
      <c r="D1267" s="10">
        <v>-3.1457077233363999E-4</v>
      </c>
      <c r="E1267" s="137" t="str">
        <f ca="1"/>
        <v/>
      </c>
      <c r="F1267" s="17">
        <v>-4.5438000448192714E-4</v>
      </c>
      <c r="G1267" s="11" t="str">
        <f ca="1"/>
        <v/>
      </c>
      <c r="I1267" s="30"/>
      <c r="K1267" s="31"/>
    </row>
    <row r="1268" spans="2:11" x14ac:dyDescent="0.3">
      <c r="B1268" s="5">
        <f t="shared" si="20"/>
        <v>1256</v>
      </c>
      <c r="C1268" s="140">
        <v>3.9E-2</v>
      </c>
      <c r="D1268" s="10">
        <v>3.1530315948107208E-4</v>
      </c>
      <c r="E1268" s="137" t="str">
        <f ca="1"/>
        <v/>
      </c>
      <c r="F1268" s="17">
        <v>4.5427010754865227E-4</v>
      </c>
      <c r="G1268" s="11" t="str">
        <f ca="1"/>
        <v/>
      </c>
      <c r="I1268" s="30"/>
      <c r="K1268" s="31"/>
    </row>
    <row r="1269" spans="2:11" x14ac:dyDescent="0.3">
      <c r="B1269" s="5">
        <f t="shared" si="20"/>
        <v>1257</v>
      </c>
      <c r="C1269" s="140">
        <v>3.9300000000000002E-2</v>
      </c>
      <c r="D1269" s="10">
        <v>9.4279977589119864E-4</v>
      </c>
      <c r="E1269" s="137" t="str">
        <f ca="1"/>
        <v/>
      </c>
      <c r="F1269" s="17">
        <v>1.3618218985095212E-3</v>
      </c>
      <c r="G1269" s="11" t="str">
        <f ca="1"/>
        <v/>
      </c>
      <c r="I1269" s="30"/>
      <c r="K1269" s="31"/>
    </row>
    <row r="1270" spans="2:11" x14ac:dyDescent="0.3">
      <c r="B1270" s="5">
        <f t="shared" si="20"/>
        <v>1258</v>
      </c>
      <c r="C1270" s="140">
        <v>3.8599999999999995E-2</v>
      </c>
      <c r="D1270" s="10">
        <v>-2.1867728571048238E-3</v>
      </c>
      <c r="E1270" s="137" t="str">
        <f ca="1"/>
        <v/>
      </c>
      <c r="F1270" s="17">
        <v>-3.1829693808970304E-3</v>
      </c>
      <c r="G1270" s="11" t="str">
        <f ca="1"/>
        <v/>
      </c>
      <c r="I1270" s="30"/>
      <c r="K1270" s="31"/>
    </row>
    <row r="1271" spans="2:11" x14ac:dyDescent="0.3">
      <c r="B1271" s="5">
        <f t="shared" si="20"/>
        <v>1259</v>
      </c>
      <c r="C1271" s="140">
        <v>3.8599999999999995E-2</v>
      </c>
      <c r="D1271" s="10">
        <v>0</v>
      </c>
      <c r="E1271" s="137" t="str">
        <f ca="1"/>
        <v/>
      </c>
      <c r="F1271" s="17">
        <v>0</v>
      </c>
      <c r="G1271" s="11" t="str">
        <f ca="1"/>
        <v/>
      </c>
      <c r="I1271" s="30"/>
      <c r="K1271" s="31"/>
    </row>
    <row r="1272" spans="2:11" x14ac:dyDescent="0.3">
      <c r="B1272" s="5">
        <f t="shared" si="20"/>
        <v>1260</v>
      </c>
      <c r="C1272" s="140">
        <v>3.9100000000000003E-2</v>
      </c>
      <c r="D1272" s="10">
        <v>1.5883842822864108E-3</v>
      </c>
      <c r="E1272" s="137" t="str">
        <f ca="1"/>
        <v/>
      </c>
      <c r="F1272" s="17">
        <v>2.2708012331946327E-3</v>
      </c>
      <c r="G1272" s="11" t="str">
        <f ca="1"/>
        <v/>
      </c>
      <c r="I1272" s="30"/>
      <c r="K1272" s="31"/>
    </row>
    <row r="1273" spans="2:11" x14ac:dyDescent="0.3">
      <c r="B1273" s="5">
        <f t="shared" si="20"/>
        <v>1261</v>
      </c>
      <c r="C1273" s="140">
        <v>3.8900000000000004E-2</v>
      </c>
      <c r="D1273" s="10">
        <v>-6.2753248700831094E-4</v>
      </c>
      <c r="E1273" s="137" t="str">
        <f ca="1"/>
        <v/>
      </c>
      <c r="F1273" s="17">
        <v>-9.0876000896388583E-4</v>
      </c>
      <c r="G1273" s="11" t="str">
        <f ca="1"/>
        <v/>
      </c>
      <c r="I1273" s="30"/>
      <c r="K1273" s="31"/>
    </row>
    <row r="1274" spans="2:11" x14ac:dyDescent="0.3">
      <c r="B1274" s="5">
        <f t="shared" si="20"/>
        <v>1262</v>
      </c>
      <c r="C1274" s="140">
        <v>3.8100000000000002E-2</v>
      </c>
      <c r="D1274" s="10">
        <v>-2.5279245073189897E-3</v>
      </c>
      <c r="E1274" s="137" t="str">
        <f ca="1"/>
        <v/>
      </c>
      <c r="F1274" s="17">
        <v>-3.6420838272114265E-3</v>
      </c>
      <c r="G1274" s="11" t="str">
        <f ca="1"/>
        <v/>
      </c>
      <c r="I1274" s="30"/>
      <c r="K1274" s="31"/>
    </row>
    <row r="1275" spans="2:11" x14ac:dyDescent="0.3">
      <c r="B1275" s="5">
        <f t="shared" si="20"/>
        <v>1263</v>
      </c>
      <c r="C1275" s="140">
        <v>3.6900000000000002E-2</v>
      </c>
      <c r="D1275" s="10">
        <v>-3.8827745750089258E-3</v>
      </c>
      <c r="E1275" s="137" t="str">
        <f ca="1"/>
        <v/>
      </c>
      <c r="F1275" s="17">
        <v>-5.4790263447348246E-3</v>
      </c>
      <c r="G1275" s="11" t="str">
        <f ca="1"/>
        <v/>
      </c>
      <c r="I1275" s="30"/>
      <c r="K1275" s="31"/>
    </row>
    <row r="1276" spans="2:11" x14ac:dyDescent="0.3">
      <c r="B1276" s="5">
        <f t="shared" si="20"/>
        <v>1264</v>
      </c>
      <c r="C1276" s="140">
        <v>3.6699999999999997E-2</v>
      </c>
      <c r="D1276" s="10">
        <v>-6.6849787038789001E-4</v>
      </c>
      <c r="E1276" s="137" t="str">
        <f ca="1"/>
        <v/>
      </c>
      <c r="F1276" s="17">
        <v>-9.1361375619678539E-4</v>
      </c>
      <c r="G1276" s="11" t="str">
        <f ca="1"/>
        <v/>
      </c>
      <c r="I1276" s="30"/>
      <c r="K1276" s="31"/>
    </row>
    <row r="1277" spans="2:11" x14ac:dyDescent="0.3">
      <c r="B1277" s="5">
        <f t="shared" si="20"/>
        <v>1265</v>
      </c>
      <c r="C1277" s="140">
        <v>3.6900000000000002E-2</v>
      </c>
      <c r="D1277" s="10">
        <v>6.718152193816645E-4</v>
      </c>
      <c r="E1277" s="137" t="str">
        <f ca="1"/>
        <v/>
      </c>
      <c r="F1277" s="17">
        <v>9.1317105745583051E-4</v>
      </c>
      <c r="G1277" s="11" t="str">
        <f ca="1"/>
        <v/>
      </c>
      <c r="I1277" s="30"/>
      <c r="K1277" s="31"/>
    </row>
    <row r="1278" spans="2:11" x14ac:dyDescent="0.3">
      <c r="B1278" s="5">
        <f t="shared" si="20"/>
        <v>1266</v>
      </c>
      <c r="C1278" s="140">
        <v>3.6400000000000002E-2</v>
      </c>
      <c r="D1278" s="10">
        <v>-1.6724603951782119E-3</v>
      </c>
      <c r="E1278" s="137" t="str">
        <f ca="1"/>
        <v/>
      </c>
      <c r="F1278" s="17">
        <v>-2.2856958734102312E-3</v>
      </c>
      <c r="G1278" s="11" t="str">
        <f ca="1"/>
        <v/>
      </c>
      <c r="I1278" s="30"/>
      <c r="K1278" s="31"/>
    </row>
    <row r="1279" spans="2:11" x14ac:dyDescent="0.3">
      <c r="B1279" s="5">
        <f t="shared" si="20"/>
        <v>1267</v>
      </c>
      <c r="C1279" s="140">
        <v>3.6200000000000003E-2</v>
      </c>
      <c r="D1279" s="10">
        <v>-6.7850241564168317E-4</v>
      </c>
      <c r="E1279" s="137" t="str">
        <f ca="1"/>
        <v/>
      </c>
      <c r="F1279" s="17">
        <v>-9.1472177516137797E-4</v>
      </c>
      <c r="G1279" s="11" t="str">
        <f ca="1"/>
        <v/>
      </c>
      <c r="I1279" s="30"/>
      <c r="K1279" s="31"/>
    </row>
    <row r="1280" spans="2:11" x14ac:dyDescent="0.3">
      <c r="B1280" s="5">
        <f t="shared" si="20"/>
        <v>1268</v>
      </c>
      <c r="C1280" s="140">
        <v>3.5400000000000001E-2</v>
      </c>
      <c r="D1280" s="10">
        <v>-2.7343045964848007E-3</v>
      </c>
      <c r="E1280" s="137" t="str">
        <f ca="1"/>
        <v/>
      </c>
      <c r="F1280" s="17">
        <v>-3.6659935701018435E-3</v>
      </c>
      <c r="G1280" s="11" t="str">
        <f ca="1"/>
        <v/>
      </c>
      <c r="I1280" s="30"/>
      <c r="K1280" s="31"/>
    </row>
    <row r="1281" spans="2:11" x14ac:dyDescent="0.3">
      <c r="B1281" s="5">
        <f t="shared" si="20"/>
        <v>1269</v>
      </c>
      <c r="C1281" s="140">
        <v>3.5400000000000001E-2</v>
      </c>
      <c r="D1281" s="10">
        <v>0</v>
      </c>
      <c r="E1281" s="137" t="str">
        <f ca="1"/>
        <v/>
      </c>
      <c r="F1281" s="17">
        <v>0</v>
      </c>
      <c r="G1281" s="11" t="str">
        <f ca="1"/>
        <v/>
      </c>
      <c r="I1281" s="30"/>
      <c r="K1281" s="31"/>
    </row>
    <row r="1282" spans="2:11" x14ac:dyDescent="0.3">
      <c r="B1282" s="5">
        <f t="shared" si="20"/>
        <v>1270</v>
      </c>
      <c r="C1282" s="140">
        <v>3.4599999999999999E-2</v>
      </c>
      <c r="D1282" s="10">
        <v>-2.8015312362072928E-3</v>
      </c>
      <c r="E1282" s="137" t="str">
        <f ca="1"/>
        <v/>
      </c>
      <c r="F1282" s="17">
        <v>-3.6731187319162355E-3</v>
      </c>
      <c r="G1282" s="11" t="str">
        <f ca="1"/>
        <v/>
      </c>
      <c r="I1282" s="30"/>
      <c r="K1282" s="31"/>
    </row>
    <row r="1283" spans="2:11" x14ac:dyDescent="0.3">
      <c r="B1283" s="5">
        <f t="shared" si="20"/>
        <v>1271</v>
      </c>
      <c r="C1283" s="140">
        <v>3.4500000000000003E-2</v>
      </c>
      <c r="D1283" s="10">
        <v>-3.58375320606685E-4</v>
      </c>
      <c r="E1283" s="137" t="str">
        <f ca="1"/>
        <v/>
      </c>
      <c r="F1283" s="17">
        <v>-4.5925133677745031E-4</v>
      </c>
      <c r="G1283" s="11" t="str">
        <f ca="1"/>
        <v/>
      </c>
      <c r="I1283" s="30"/>
      <c r="K1283" s="31"/>
    </row>
    <row r="1284" spans="2:11" x14ac:dyDescent="0.3">
      <c r="B1284" s="5">
        <f t="shared" si="20"/>
        <v>1272</v>
      </c>
      <c r="C1284" s="140">
        <v>3.3700000000000001E-2</v>
      </c>
      <c r="D1284" s="10">
        <v>-2.8809054402881137E-3</v>
      </c>
      <c r="E1284" s="137" t="str">
        <f ca="1"/>
        <v/>
      </c>
      <c r="F1284" s="17">
        <v>-3.6811569514792635E-3</v>
      </c>
      <c r="G1284" s="11" t="str">
        <f ca="1"/>
        <v/>
      </c>
      <c r="I1284" s="30"/>
      <c r="K1284" s="31"/>
    </row>
    <row r="1285" spans="2:11" x14ac:dyDescent="0.3">
      <c r="B1285" s="5">
        <f t="shared" si="20"/>
        <v>1273</v>
      </c>
      <c r="C1285" s="140">
        <v>3.39E-2</v>
      </c>
      <c r="D1285" s="10">
        <v>7.3696552594560729E-4</v>
      </c>
      <c r="E1285" s="137" t="str">
        <f ca="1"/>
        <v/>
      </c>
      <c r="F1285" s="17">
        <v>9.1984215645803265E-4</v>
      </c>
      <c r="G1285" s="11" t="str">
        <f ca="1"/>
        <v/>
      </c>
      <c r="I1285" s="30"/>
      <c r="K1285" s="31"/>
    </row>
    <row r="1286" spans="2:11" x14ac:dyDescent="0.3">
      <c r="B1286" s="5">
        <f t="shared" si="20"/>
        <v>1274</v>
      </c>
      <c r="C1286" s="140">
        <v>3.3399999999999999E-2</v>
      </c>
      <c r="D1286" s="10">
        <v>-1.8337707301750101E-3</v>
      </c>
      <c r="E1286" s="137" t="str">
        <f ca="1"/>
        <v/>
      </c>
      <c r="F1286" s="17">
        <v>-2.3024010278864058E-3</v>
      </c>
      <c r="G1286" s="11" t="str">
        <f ca="1"/>
        <v/>
      </c>
      <c r="I1286" s="30"/>
      <c r="K1286" s="31"/>
    </row>
    <row r="1287" spans="2:11" x14ac:dyDescent="0.3">
      <c r="B1287" s="5">
        <f t="shared" si="20"/>
        <v>1275</v>
      </c>
      <c r="C1287" s="140">
        <v>3.3300000000000003E-2</v>
      </c>
      <c r="D1287" s="10">
        <v>-3.7233496455224086E-4</v>
      </c>
      <c r="E1287" s="137" t="str">
        <f ca="1"/>
        <v/>
      </c>
      <c r="F1287" s="17">
        <v>-4.6059214133499737E-4</v>
      </c>
      <c r="G1287" s="11" t="str">
        <f ca="1"/>
        <v/>
      </c>
      <c r="I1287" s="30"/>
      <c r="K1287" s="31"/>
    </row>
    <row r="1288" spans="2:11" x14ac:dyDescent="0.3">
      <c r="B1288" s="5">
        <f t="shared" si="20"/>
        <v>1276</v>
      </c>
      <c r="C1288" s="140">
        <v>3.4000000000000002E-2</v>
      </c>
      <c r="D1288" s="10">
        <v>2.6097288167535415E-3</v>
      </c>
      <c r="E1288" s="137" t="str">
        <f ca="1"/>
        <v/>
      </c>
      <c r="F1288" s="17">
        <v>3.2186655406626847E-3</v>
      </c>
      <c r="G1288" s="11" t="str">
        <f ca="1"/>
        <v/>
      </c>
      <c r="I1288" s="30"/>
      <c r="K1288" s="31"/>
    </row>
    <row r="1289" spans="2:11" x14ac:dyDescent="0.3">
      <c r="B1289" s="5">
        <f t="shared" si="20"/>
        <v>1277</v>
      </c>
      <c r="C1289" s="140">
        <v>3.4300000000000004E-2</v>
      </c>
      <c r="D1289" s="10">
        <v>1.0946302770003425E-3</v>
      </c>
      <c r="E1289" s="137" t="str">
        <f ca="1"/>
        <v/>
      </c>
      <c r="F1289" s="17">
        <v>1.3784233117782212E-3</v>
      </c>
      <c r="G1289" s="11" t="str">
        <f ca="1"/>
        <v/>
      </c>
      <c r="I1289" s="30"/>
      <c r="K1289" s="31"/>
    </row>
    <row r="1290" spans="2:11" x14ac:dyDescent="0.3">
      <c r="B1290" s="5">
        <f t="shared" si="20"/>
        <v>1278</v>
      </c>
      <c r="C1290" s="140">
        <v>3.3399999999999999E-2</v>
      </c>
      <c r="D1290" s="10">
        <v>-3.2622941677924108E-3</v>
      </c>
      <c r="E1290" s="137" t="str">
        <f ca="1"/>
        <v/>
      </c>
      <c r="F1290" s="17">
        <v>-4.1443218501955497E-3</v>
      </c>
      <c r="G1290" s="11" t="str">
        <f ca="1"/>
        <v/>
      </c>
      <c r="I1290" s="30"/>
      <c r="K1290" s="31"/>
    </row>
    <row r="1291" spans="2:11" x14ac:dyDescent="0.3">
      <c r="B1291" s="5">
        <f t="shared" si="20"/>
        <v>1279</v>
      </c>
      <c r="C1291" s="140">
        <v>3.3500000000000002E-2</v>
      </c>
      <c r="D1291" s="10">
        <v>3.7215402030578898E-4</v>
      </c>
      <c r="E1291" s="137" t="str">
        <f ca="1"/>
        <v/>
      </c>
      <c r="F1291" s="17">
        <v>4.6036830660047847E-4</v>
      </c>
      <c r="G1291" s="11" t="str">
        <f ca="1"/>
        <v/>
      </c>
      <c r="I1291" s="30"/>
      <c r="K1291" s="31"/>
    </row>
    <row r="1292" spans="2:11" x14ac:dyDescent="0.3">
      <c r="B1292" s="5">
        <f t="shared" si="20"/>
        <v>1280</v>
      </c>
      <c r="C1292" s="140">
        <v>3.4300000000000004E-2</v>
      </c>
      <c r="D1292" s="10">
        <v>2.9625814462098956E-3</v>
      </c>
      <c r="E1292" s="137" t="str">
        <f ca="1"/>
        <v/>
      </c>
      <c r="F1292" s="17">
        <v>3.6757954980752463E-3</v>
      </c>
      <c r="G1292" s="11" t="str">
        <f ca="1"/>
        <v/>
      </c>
      <c r="I1292" s="30"/>
      <c r="K1292" s="31"/>
    </row>
    <row r="1293" spans="2:11" x14ac:dyDescent="0.3">
      <c r="B1293" s="5">
        <f t="shared" si="20"/>
        <v>1281</v>
      </c>
      <c r="C1293" s="140">
        <v>3.3399999999999999E-2</v>
      </c>
      <c r="D1293" s="10">
        <v>-3.2622941677924108E-3</v>
      </c>
      <c r="E1293" s="137" t="str">
        <f ca="1"/>
        <v/>
      </c>
      <c r="F1293" s="17">
        <v>-4.1443218501955497E-3</v>
      </c>
      <c r="G1293" s="11" t="str">
        <f ca="1"/>
        <v/>
      </c>
      <c r="I1293" s="30"/>
      <c r="K1293" s="31"/>
    </row>
    <row r="1294" spans="2:11" x14ac:dyDescent="0.3">
      <c r="B1294" s="5">
        <f t="shared" ref="B1294:B1357" si="21">B1293+1</f>
        <v>1282</v>
      </c>
      <c r="C1294" s="140">
        <v>3.2899999999999999E-2</v>
      </c>
      <c r="D1294" s="10">
        <v>-1.8634860503170788E-3</v>
      </c>
      <c r="E1294" s="137" t="str">
        <f ca="1"/>
        <v/>
      </c>
      <c r="F1294" s="17">
        <v>-2.3052012622440821E-3</v>
      </c>
      <c r="G1294" s="11" t="str">
        <f ca="1"/>
        <v/>
      </c>
      <c r="I1294" s="30"/>
      <c r="K1294" s="31"/>
    </row>
    <row r="1295" spans="2:11" x14ac:dyDescent="0.3">
      <c r="B1295" s="5">
        <f t="shared" si="21"/>
        <v>1283</v>
      </c>
      <c r="C1295" s="140">
        <v>3.3300000000000003E-2</v>
      </c>
      <c r="D1295" s="10">
        <v>1.5119742025587299E-3</v>
      </c>
      <c r="E1295" s="137" t="str">
        <f ca="1"/>
        <v/>
      </c>
      <c r="F1295" s="17">
        <v>1.8423685653400856E-3</v>
      </c>
      <c r="G1295" s="11" t="str">
        <f ca="1"/>
        <v/>
      </c>
      <c r="I1295" s="30"/>
      <c r="K1295" s="31"/>
    </row>
    <row r="1296" spans="2:11" x14ac:dyDescent="0.3">
      <c r="B1296" s="5">
        <f t="shared" si="21"/>
        <v>1284</v>
      </c>
      <c r="C1296" s="140">
        <v>3.3500000000000002E-2</v>
      </c>
      <c r="D1296" s="10">
        <v>7.4654319989262959E-4</v>
      </c>
      <c r="E1296" s="137" t="str">
        <f ca="1"/>
        <v/>
      </c>
      <c r="F1296" s="17">
        <v>9.2073661320092495E-4</v>
      </c>
      <c r="G1296" s="11" t="str">
        <f ca="1"/>
        <v/>
      </c>
      <c r="I1296" s="30"/>
      <c r="K1296" s="31"/>
    </row>
    <row r="1297" spans="2:11" x14ac:dyDescent="0.3">
      <c r="B1297" s="5">
        <f t="shared" si="21"/>
        <v>1285</v>
      </c>
      <c r="C1297" s="140">
        <v>3.2799999999999996E-2</v>
      </c>
      <c r="D1297" s="10">
        <v>-2.6017253244121972E-3</v>
      </c>
      <c r="E1297" s="137" t="str">
        <f ca="1"/>
        <v/>
      </c>
      <c r="F1297" s="17">
        <v>-3.2280666062151288E-3</v>
      </c>
      <c r="G1297" s="11" t="str">
        <f ca="1"/>
        <v/>
      </c>
      <c r="I1297" s="30"/>
      <c r="K1297" s="31"/>
    </row>
    <row r="1298" spans="2:11" x14ac:dyDescent="0.3">
      <c r="B1298" s="5">
        <f t="shared" si="21"/>
        <v>1286</v>
      </c>
      <c r="C1298" s="140">
        <v>3.1899999999999998E-2</v>
      </c>
      <c r="D1298" s="10">
        <v>-3.4239523207688881E-3</v>
      </c>
      <c r="E1298" s="137" t="str">
        <f ca="1"/>
        <v/>
      </c>
      <c r="F1298" s="17">
        <v>-4.1594680044896156E-3</v>
      </c>
      <c r="G1298" s="11" t="str">
        <f ca="1"/>
        <v/>
      </c>
      <c r="I1298" s="30"/>
      <c r="K1298" s="31"/>
    </row>
    <row r="1299" spans="2:11" x14ac:dyDescent="0.3">
      <c r="B1299" s="5">
        <f t="shared" si="21"/>
        <v>1287</v>
      </c>
      <c r="C1299" s="140">
        <v>3.1899999999999998E-2</v>
      </c>
      <c r="D1299" s="10">
        <v>0</v>
      </c>
      <c r="E1299" s="137" t="str">
        <f ca="1"/>
        <v/>
      </c>
      <c r="F1299" s="17">
        <v>0</v>
      </c>
      <c r="G1299" s="11" t="str">
        <f ca="1"/>
        <v/>
      </c>
      <c r="I1299" s="30"/>
      <c r="K1299" s="31"/>
    </row>
    <row r="1300" spans="2:11" x14ac:dyDescent="0.3">
      <c r="B1300" s="5">
        <f t="shared" si="21"/>
        <v>1288</v>
      </c>
      <c r="C1300" s="140">
        <v>3.1699999999999999E-2</v>
      </c>
      <c r="D1300" s="10">
        <v>-7.8272598274274575E-4</v>
      </c>
      <c r="E1300" s="137" t="str">
        <f ca="1"/>
        <v/>
      </c>
      <c r="F1300" s="17">
        <v>-9.2477625368495367E-4</v>
      </c>
      <c r="G1300" s="11" t="str">
        <f ca="1"/>
        <v/>
      </c>
      <c r="I1300" s="30"/>
      <c r="K1300" s="31"/>
    </row>
    <row r="1301" spans="2:11" x14ac:dyDescent="0.3">
      <c r="B1301" s="5">
        <f t="shared" si="21"/>
        <v>1289</v>
      </c>
      <c r="C1301" s="140">
        <v>3.1E-2</v>
      </c>
      <c r="D1301" s="10">
        <v>-2.7615275725650775E-3</v>
      </c>
      <c r="E1301" s="137" t="str">
        <f ca="1"/>
        <v/>
      </c>
      <c r="F1301" s="17">
        <v>-3.2422379277893686E-3</v>
      </c>
      <c r="G1301" s="11" t="str">
        <f ca="1"/>
        <v/>
      </c>
      <c r="I1301" s="30"/>
      <c r="K1301" s="31"/>
    </row>
    <row r="1302" spans="2:11" x14ac:dyDescent="0.3">
      <c r="B1302" s="5">
        <f t="shared" si="21"/>
        <v>1290</v>
      </c>
      <c r="C1302" s="140">
        <v>3.1699999999999999E-2</v>
      </c>
      <c r="D1302" s="10">
        <v>2.819075999136395E-3</v>
      </c>
      <c r="E1302" s="137" t="str">
        <f ca="1"/>
        <v/>
      </c>
      <c r="F1302" s="17">
        <v>3.2367168878973539E-3</v>
      </c>
      <c r="G1302" s="11" t="str">
        <f ca="1"/>
        <v/>
      </c>
      <c r="I1302" s="30"/>
      <c r="K1302" s="31"/>
    </row>
    <row r="1303" spans="2:11" x14ac:dyDescent="0.3">
      <c r="B1303" s="5">
        <f t="shared" si="21"/>
        <v>1291</v>
      </c>
      <c r="C1303" s="140">
        <v>3.27E-2</v>
      </c>
      <c r="D1303" s="10">
        <v>3.9287515092343529E-3</v>
      </c>
      <c r="E1303" s="137" t="str">
        <f ca="1"/>
        <v/>
      </c>
      <c r="F1303" s="17">
        <v>4.6126452904714432E-3</v>
      </c>
      <c r="G1303" s="11" t="str">
        <f ca="1"/>
        <v/>
      </c>
      <c r="I1303" s="30"/>
      <c r="K1303" s="31"/>
    </row>
    <row r="1304" spans="2:11" x14ac:dyDescent="0.3">
      <c r="B1304" s="5">
        <f t="shared" si="21"/>
        <v>1292</v>
      </c>
      <c r="C1304" s="140">
        <v>3.3599999999999998E-2</v>
      </c>
      <c r="D1304" s="10">
        <v>3.4202543115286616E-3</v>
      </c>
      <c r="E1304" s="137" t="str">
        <f ca="1"/>
        <v/>
      </c>
      <c r="F1304" s="17">
        <v>4.1423079995180608E-3</v>
      </c>
      <c r="G1304" s="11" t="str">
        <f ca="1"/>
        <v/>
      </c>
      <c r="I1304" s="30"/>
      <c r="K1304" s="31"/>
    </row>
    <row r="1305" spans="2:11" x14ac:dyDescent="0.3">
      <c r="B1305" s="5">
        <f t="shared" si="21"/>
        <v>1293</v>
      </c>
      <c r="C1305" s="140">
        <v>3.3399999999999999E-2</v>
      </c>
      <c r="D1305" s="10">
        <v>-7.4005747324919864E-4</v>
      </c>
      <c r="E1305" s="137" t="str">
        <f ca="1"/>
        <v/>
      </c>
      <c r="F1305" s="17">
        <v>-9.209604111545559E-4</v>
      </c>
      <c r="G1305" s="11" t="str">
        <f ca="1"/>
        <v/>
      </c>
      <c r="I1305" s="30"/>
      <c r="K1305" s="31"/>
    </row>
    <row r="1306" spans="2:11" x14ac:dyDescent="0.3">
      <c r="B1306" s="5">
        <f t="shared" si="21"/>
        <v>1294</v>
      </c>
      <c r="C1306" s="140">
        <v>3.4000000000000002E-2</v>
      </c>
      <c r="D1306" s="10">
        <v>2.230213077790233E-3</v>
      </c>
      <c r="E1306" s="137" t="str">
        <f ca="1"/>
        <v/>
      </c>
      <c r="F1306" s="17">
        <v>2.7588561777108908E-3</v>
      </c>
      <c r="G1306" s="11" t="str">
        <f ca="1"/>
        <v/>
      </c>
      <c r="I1306" s="30"/>
      <c r="K1306" s="31"/>
    </row>
    <row r="1307" spans="2:11" x14ac:dyDescent="0.3">
      <c r="B1307" s="5">
        <f t="shared" si="21"/>
        <v>1295</v>
      </c>
      <c r="C1307" s="140">
        <v>3.32E-2</v>
      </c>
      <c r="D1307" s="10">
        <v>-2.9268261352843484E-3</v>
      </c>
      <c r="E1307" s="137" t="str">
        <f ca="1"/>
        <v/>
      </c>
      <c r="F1307" s="17">
        <v>-3.6856329110988139E-3</v>
      </c>
      <c r="G1307" s="11" t="str">
        <f ca="1"/>
        <v/>
      </c>
      <c r="I1307" s="30"/>
      <c r="K1307" s="31"/>
    </row>
    <row r="1308" spans="2:11" x14ac:dyDescent="0.3">
      <c r="B1308" s="5">
        <f t="shared" si="21"/>
        <v>1296</v>
      </c>
      <c r="C1308" s="140">
        <v>3.27E-2</v>
      </c>
      <c r="D1308" s="10">
        <v>-1.8756238379929004E-3</v>
      </c>
      <c r="E1308" s="137" t="str">
        <f ca="1"/>
        <v/>
      </c>
      <c r="F1308" s="17">
        <v>-2.3063226452357216E-3</v>
      </c>
      <c r="G1308" s="11" t="str">
        <f ca="1"/>
        <v/>
      </c>
      <c r="I1308" s="30"/>
      <c r="K1308" s="31"/>
    </row>
    <row r="1309" spans="2:11" x14ac:dyDescent="0.3">
      <c r="B1309" s="5">
        <f t="shared" si="21"/>
        <v>1297</v>
      </c>
      <c r="C1309" s="140">
        <v>3.3599999999999998E-2</v>
      </c>
      <c r="D1309" s="10">
        <v>3.4202543115286616E-3</v>
      </c>
      <c r="E1309" s="137" t="str">
        <f ca="1"/>
        <v/>
      </c>
      <c r="F1309" s="17">
        <v>4.1423079995180608E-3</v>
      </c>
      <c r="G1309" s="11" t="str">
        <f ca="1"/>
        <v/>
      </c>
      <c r="I1309" s="30"/>
      <c r="K1309" s="31"/>
    </row>
    <row r="1310" spans="2:11" x14ac:dyDescent="0.3">
      <c r="B1310" s="5">
        <f t="shared" si="21"/>
        <v>1298</v>
      </c>
      <c r="C1310" s="140">
        <v>3.5299999999999998E-2</v>
      </c>
      <c r="D1310" s="10">
        <v>6.2615304505404734E-3</v>
      </c>
      <c r="E1310" s="137" t="str">
        <f ca="1"/>
        <v/>
      </c>
      <c r="F1310" s="17">
        <v>7.7921267828948045E-3</v>
      </c>
      <c r="G1310" s="11" t="str">
        <f ca="1"/>
        <v/>
      </c>
      <c r="I1310" s="30"/>
      <c r="K1310" s="31"/>
    </row>
    <row r="1311" spans="2:11" x14ac:dyDescent="0.3">
      <c r="B1311" s="5">
        <f t="shared" si="21"/>
        <v>1299</v>
      </c>
      <c r="C1311" s="140">
        <v>3.5799999999999998E-2</v>
      </c>
      <c r="D1311" s="10">
        <v>1.7508113679554401E-3</v>
      </c>
      <c r="E1311" s="137" t="str">
        <f ca="1"/>
        <v/>
      </c>
      <c r="F1311" s="17">
        <v>2.2890237514380535E-3</v>
      </c>
      <c r="G1311" s="11" t="str">
        <f ca="1"/>
        <v/>
      </c>
      <c r="I1311" s="30"/>
      <c r="K1311" s="31"/>
    </row>
    <row r="1312" spans="2:11" x14ac:dyDescent="0.3">
      <c r="B1312" s="5">
        <f t="shared" si="21"/>
        <v>1300</v>
      </c>
      <c r="C1312" s="140">
        <v>3.5299999999999998E-2</v>
      </c>
      <c r="D1312" s="10">
        <v>-1.7284540185520862E-3</v>
      </c>
      <c r="E1312" s="137" t="str">
        <f ca="1"/>
        <v/>
      </c>
      <c r="F1312" s="17">
        <v>-2.291801994969062E-3</v>
      </c>
      <c r="G1312" s="11" t="str">
        <f ca="1"/>
        <v/>
      </c>
      <c r="I1312" s="30"/>
      <c r="K1312" s="31"/>
    </row>
    <row r="1313" spans="2:11" x14ac:dyDescent="0.3">
      <c r="B1313" s="5">
        <f t="shared" si="21"/>
        <v>1301</v>
      </c>
      <c r="C1313" s="140">
        <v>3.5499999999999997E-2</v>
      </c>
      <c r="D1313" s="10">
        <v>7.0083438023134511E-4</v>
      </c>
      <c r="E1313" s="137" t="str">
        <f ca="1"/>
        <v/>
      </c>
      <c r="F1313" s="17">
        <v>9.1627606008025419E-4</v>
      </c>
      <c r="G1313" s="11" t="str">
        <f ca="1"/>
        <v/>
      </c>
      <c r="I1313" s="30"/>
      <c r="K1313" s="31"/>
    </row>
    <row r="1314" spans="2:11" x14ac:dyDescent="0.3">
      <c r="B1314" s="5">
        <f t="shared" si="21"/>
        <v>1302</v>
      </c>
      <c r="C1314" s="140">
        <v>3.5400000000000001E-2</v>
      </c>
      <c r="D1314" s="10">
        <v>-3.4852755772093487E-4</v>
      </c>
      <c r="E1314" s="137" t="str">
        <f ca="1"/>
        <v/>
      </c>
      <c r="F1314" s="17">
        <v>-4.582491962627106E-4</v>
      </c>
      <c r="G1314" s="11" t="str">
        <f ca="1"/>
        <v/>
      </c>
      <c r="I1314" s="30"/>
      <c r="K1314" s="31"/>
    </row>
    <row r="1315" spans="2:11" x14ac:dyDescent="0.3">
      <c r="B1315" s="5">
        <f t="shared" si="21"/>
        <v>1303</v>
      </c>
      <c r="C1315" s="140">
        <v>3.6499999999999998E-2</v>
      </c>
      <c r="D1315" s="10">
        <v>3.8343905853483358E-3</v>
      </c>
      <c r="E1315" s="137" t="str">
        <f ca="1"/>
        <v/>
      </c>
      <c r="F1315" s="17">
        <v>5.0273121007900264E-3</v>
      </c>
      <c r="G1315" s="11" t="str">
        <f ca="1"/>
        <v/>
      </c>
      <c r="I1315" s="30"/>
      <c r="K1315" s="31"/>
    </row>
    <row r="1316" spans="2:11" x14ac:dyDescent="0.3">
      <c r="B1316" s="5">
        <f t="shared" si="21"/>
        <v>1304</v>
      </c>
      <c r="C1316" s="140">
        <v>3.7100000000000001E-2</v>
      </c>
      <c r="D1316" s="10">
        <v>2.0255074132031758E-3</v>
      </c>
      <c r="E1316" s="137" t="str">
        <f ca="1"/>
        <v/>
      </c>
      <c r="F1316" s="17">
        <v>2.7381859474783564E-3</v>
      </c>
      <c r="G1316" s="11" t="str">
        <f ca="1"/>
        <v/>
      </c>
      <c r="I1316" s="30"/>
      <c r="K1316" s="31"/>
    </row>
    <row r="1317" spans="2:11" x14ac:dyDescent="0.3">
      <c r="B1317" s="5">
        <f t="shared" si="21"/>
        <v>1305</v>
      </c>
      <c r="C1317" s="140">
        <v>3.73E-2</v>
      </c>
      <c r="D1317" s="10">
        <v>6.6392820322056217E-4</v>
      </c>
      <c r="E1317" s="137" t="str">
        <f ca="1"/>
        <v/>
      </c>
      <c r="F1317" s="17">
        <v>9.1228653109197368E-4</v>
      </c>
      <c r="G1317" s="11" t="str">
        <f ca="1"/>
        <v/>
      </c>
      <c r="I1317" s="30"/>
      <c r="K1317" s="31"/>
    </row>
    <row r="1318" spans="2:11" x14ac:dyDescent="0.3">
      <c r="B1318" s="5">
        <f t="shared" si="21"/>
        <v>1306</v>
      </c>
      <c r="C1318" s="140">
        <v>3.7100000000000001E-2</v>
      </c>
      <c r="D1318" s="10">
        <v>-6.6068829831917144E-4</v>
      </c>
      <c r="E1318" s="137" t="str">
        <f ca="1"/>
        <v/>
      </c>
      <c r="F1318" s="17">
        <v>-9.1272864915944161E-4</v>
      </c>
      <c r="G1318" s="11" t="str">
        <f ca="1"/>
        <v/>
      </c>
      <c r="I1318" s="30"/>
      <c r="K1318" s="31"/>
    </row>
    <row r="1319" spans="2:11" x14ac:dyDescent="0.3">
      <c r="B1319" s="5">
        <f t="shared" si="21"/>
        <v>1307</v>
      </c>
      <c r="C1319" s="140">
        <v>3.6799999999999999E-2</v>
      </c>
      <c r="D1319" s="10">
        <v>-9.970994880200135E-4</v>
      </c>
      <c r="E1319" s="137" t="str">
        <f ca="1"/>
        <v/>
      </c>
      <c r="F1319" s="17">
        <v>-1.3700885557608356E-3</v>
      </c>
      <c r="G1319" s="11" t="str">
        <f ca="1"/>
        <v/>
      </c>
      <c r="I1319" s="30"/>
      <c r="K1319" s="31"/>
    </row>
    <row r="1320" spans="2:11" x14ac:dyDescent="0.3">
      <c r="B1320" s="5">
        <f t="shared" si="21"/>
        <v>1308</v>
      </c>
      <c r="C1320" s="140">
        <v>3.6400000000000002E-2</v>
      </c>
      <c r="D1320" s="10">
        <v>-1.3416040996103442E-3</v>
      </c>
      <c r="E1320" s="137" t="str">
        <f ca="1"/>
        <v/>
      </c>
      <c r="F1320" s="17">
        <v>-1.8285566987281722E-3</v>
      </c>
      <c r="G1320" s="11" t="str">
        <f ca="1"/>
        <v/>
      </c>
      <c r="I1320" s="30"/>
      <c r="K1320" s="31"/>
    </row>
    <row r="1321" spans="2:11" x14ac:dyDescent="0.3">
      <c r="B1321" s="5">
        <f t="shared" si="21"/>
        <v>1309</v>
      </c>
      <c r="C1321" s="140">
        <v>3.7100000000000001E-2</v>
      </c>
      <c r="D1321" s="10">
        <v>2.3695839930100954E-3</v>
      </c>
      <c r="E1321" s="137" t="str">
        <f ca="1"/>
        <v/>
      </c>
      <c r="F1321" s="17">
        <v>3.1945502720580614E-3</v>
      </c>
      <c r="G1321" s="11" t="str">
        <f ca="1"/>
        <v/>
      </c>
      <c r="I1321" s="30"/>
      <c r="K1321" s="31"/>
    </row>
    <row r="1322" spans="2:11" x14ac:dyDescent="0.3">
      <c r="B1322" s="5">
        <f t="shared" si="21"/>
        <v>1310</v>
      </c>
      <c r="C1322" s="140">
        <v>3.9100000000000003E-2</v>
      </c>
      <c r="D1322" s="10">
        <v>6.6104186842322636E-3</v>
      </c>
      <c r="E1322" s="137" t="str">
        <f ca="1"/>
        <v/>
      </c>
      <c r="F1322" s="17">
        <v>9.0832049327784058E-3</v>
      </c>
      <c r="G1322" s="11" t="str">
        <f ca="1"/>
        <v/>
      </c>
      <c r="I1322" s="30"/>
      <c r="K1322" s="31"/>
    </row>
    <row r="1323" spans="2:11" x14ac:dyDescent="0.3">
      <c r="B1323" s="5">
        <f t="shared" si="21"/>
        <v>1311</v>
      </c>
      <c r="C1323" s="140">
        <v>3.9399999999999998E-2</v>
      </c>
      <c r="D1323" s="10">
        <v>9.4016115788452936E-4</v>
      </c>
      <c r="E1323" s="137" t="str">
        <f ca="1"/>
        <v/>
      </c>
      <c r="F1323" s="17">
        <v>1.3614926397513116E-3</v>
      </c>
      <c r="G1323" s="11" t="str">
        <f ca="1"/>
        <v/>
      </c>
      <c r="I1323" s="30"/>
      <c r="K1323" s="31"/>
    </row>
    <row r="1324" spans="2:11" x14ac:dyDescent="0.3">
      <c r="B1324" s="5">
        <f t="shared" si="21"/>
        <v>1312</v>
      </c>
      <c r="C1324" s="140">
        <v>3.95E-2</v>
      </c>
      <c r="D1324" s="10">
        <v>3.1092567005407389E-4</v>
      </c>
      <c r="E1324" s="137" t="str">
        <f ca="1"/>
        <v/>
      </c>
      <c r="F1324" s="17">
        <v>4.5372116296779841E-4</v>
      </c>
      <c r="G1324" s="11" t="str">
        <f ca="1"/>
        <v/>
      </c>
      <c r="I1324" s="30"/>
      <c r="K1324" s="31"/>
    </row>
    <row r="1325" spans="2:11" x14ac:dyDescent="0.3">
      <c r="B1325" s="5">
        <f t="shared" si="21"/>
        <v>1313</v>
      </c>
      <c r="C1325" s="140">
        <v>3.9699999999999999E-2</v>
      </c>
      <c r="D1325" s="10">
        <v>6.1997719478482246E-4</v>
      </c>
      <c r="E1325" s="137" t="str">
        <f ca="1"/>
        <v/>
      </c>
      <c r="F1325" s="17">
        <v>9.0700367385185938E-4</v>
      </c>
      <c r="G1325" s="11" t="str">
        <f ca="1"/>
        <v/>
      </c>
      <c r="I1325" s="30"/>
      <c r="K1325" s="31"/>
    </row>
    <row r="1326" spans="2:11" x14ac:dyDescent="0.3">
      <c r="B1326" s="5">
        <f t="shared" si="21"/>
        <v>1314</v>
      </c>
      <c r="C1326" s="140">
        <v>4.1700000000000001E-2</v>
      </c>
      <c r="D1326" s="10">
        <v>6.1388133580164437E-3</v>
      </c>
      <c r="E1326" s="137" t="str">
        <f ca="1"/>
        <v/>
      </c>
      <c r="F1326" s="17">
        <v>9.0263292708612185E-3</v>
      </c>
      <c r="G1326" s="11" t="str">
        <f ca="1"/>
        <v/>
      </c>
      <c r="I1326" s="30"/>
      <c r="K1326" s="31"/>
    </row>
    <row r="1327" spans="2:11" x14ac:dyDescent="0.3">
      <c r="B1327" s="5">
        <f t="shared" si="21"/>
        <v>1315</v>
      </c>
      <c r="C1327" s="140">
        <v>4.1500000000000002E-2</v>
      </c>
      <c r="D1327" s="10">
        <v>-5.8472075029630246E-4</v>
      </c>
      <c r="E1327" s="137" t="str">
        <f ca="1"/>
        <v/>
      </c>
      <c r="F1327" s="17">
        <v>-9.0306871434651167E-4</v>
      </c>
      <c r="G1327" s="11" t="str">
        <f ca="1"/>
        <v/>
      </c>
      <c r="I1327" s="30"/>
      <c r="K1327" s="31"/>
    </row>
    <row r="1328" spans="2:11" x14ac:dyDescent="0.3">
      <c r="B1328" s="5">
        <f t="shared" si="21"/>
        <v>1316</v>
      </c>
      <c r="C1328" s="140">
        <v>4.0999999999999995E-2</v>
      </c>
      <c r="D1328" s="10">
        <v>-1.470620763118387E-3</v>
      </c>
      <c r="E1328" s="137" t="str">
        <f ca="1"/>
        <v/>
      </c>
      <c r="F1328" s="17">
        <v>-2.260398580348637E-3</v>
      </c>
      <c r="G1328" s="11" t="str">
        <f ca="1"/>
        <v/>
      </c>
      <c r="I1328" s="30"/>
      <c r="K1328" s="31"/>
    </row>
    <row r="1329" spans="2:11" x14ac:dyDescent="0.3">
      <c r="B1329" s="5">
        <f t="shared" si="21"/>
        <v>1317</v>
      </c>
      <c r="C1329" s="140">
        <v>4.1700000000000001E-2</v>
      </c>
      <c r="D1329" s="10">
        <v>2.0804588197473085E-3</v>
      </c>
      <c r="E1329" s="137" t="str">
        <f ca="1"/>
        <v/>
      </c>
      <c r="F1329" s="17">
        <v>3.1592152448014516E-3</v>
      </c>
      <c r="G1329" s="11" t="str">
        <f ca="1"/>
        <v/>
      </c>
      <c r="I1329" s="30"/>
      <c r="K1329" s="31"/>
    </row>
    <row r="1330" spans="2:11" x14ac:dyDescent="0.3">
      <c r="B1330" s="5">
        <f t="shared" si="21"/>
        <v>1318</v>
      </c>
      <c r="C1330" s="140">
        <v>4.1799999999999997E-2</v>
      </c>
      <c r="D1330" s="10">
        <v>2.9214878648054919E-4</v>
      </c>
      <c r="E1330" s="137" t="str">
        <f ca="1"/>
        <v/>
      </c>
      <c r="F1330" s="17">
        <v>4.5120757023105478E-4</v>
      </c>
      <c r="G1330" s="11" t="str">
        <f ca="1"/>
        <v/>
      </c>
      <c r="I1330" s="30"/>
      <c r="K1330" s="31"/>
    </row>
    <row r="1331" spans="2:11" x14ac:dyDescent="0.3">
      <c r="B1331" s="5">
        <f t="shared" si="21"/>
        <v>1319</v>
      </c>
      <c r="C1331" s="140">
        <v>4.2800000000000005E-2</v>
      </c>
      <c r="D1331" s="10">
        <v>2.9074775323009276E-3</v>
      </c>
      <c r="E1331" s="137" t="str">
        <f ca="1"/>
        <v/>
      </c>
      <c r="F1331" s="17">
        <v>4.501205957414019E-3</v>
      </c>
      <c r="G1331" s="11" t="str">
        <f ca="1"/>
        <v/>
      </c>
      <c r="I1331" s="30"/>
      <c r="K1331" s="31"/>
    </row>
    <row r="1332" spans="2:11" x14ac:dyDescent="0.3">
      <c r="B1332" s="5">
        <f t="shared" si="21"/>
        <v>1320</v>
      </c>
      <c r="C1332" s="140">
        <v>4.4000000000000004E-2</v>
      </c>
      <c r="D1332" s="10">
        <v>3.3976162627525871E-3</v>
      </c>
      <c r="E1332" s="137" t="str">
        <f ca="1"/>
        <v/>
      </c>
      <c r="F1332" s="17">
        <v>5.3858509646596761E-3</v>
      </c>
      <c r="G1332" s="11" t="str">
        <f ca="1"/>
        <v/>
      </c>
      <c r="I1332" s="30"/>
      <c r="K1332" s="31"/>
    </row>
    <row r="1333" spans="2:11" x14ac:dyDescent="0.3">
      <c r="B1333" s="5">
        <f t="shared" si="21"/>
        <v>1321</v>
      </c>
      <c r="C1333" s="140">
        <v>4.3200000000000002E-2</v>
      </c>
      <c r="D1333" s="10">
        <v>-2.2075533878013684E-3</v>
      </c>
      <c r="E1333" s="137" t="str">
        <f ca="1"/>
        <v/>
      </c>
      <c r="F1333" s="17">
        <v>-3.5974944097503861E-3</v>
      </c>
      <c r="G1333" s="11" t="str">
        <f ca="1"/>
        <v/>
      </c>
      <c r="I1333" s="30"/>
      <c r="K1333" s="31"/>
    </row>
    <row r="1334" spans="2:11" x14ac:dyDescent="0.3">
      <c r="B1334" s="5">
        <f t="shared" si="21"/>
        <v>1322</v>
      </c>
      <c r="C1334" s="140">
        <v>4.4699999999999997E-2</v>
      </c>
      <c r="D1334" s="10">
        <v>4.2006104893540933E-3</v>
      </c>
      <c r="E1334" s="137" t="str">
        <f ca="1"/>
        <v/>
      </c>
      <c r="F1334" s="17">
        <v>6.7209767829665475E-3</v>
      </c>
      <c r="G1334" s="11" t="str">
        <f ca="1"/>
        <v/>
      </c>
      <c r="I1334" s="30"/>
      <c r="K1334" s="31"/>
    </row>
    <row r="1335" spans="2:11" x14ac:dyDescent="0.3">
      <c r="B1335" s="5">
        <f t="shared" si="21"/>
        <v>1323</v>
      </c>
      <c r="C1335" s="140">
        <v>4.41E-2</v>
      </c>
      <c r="D1335" s="10">
        <v>-1.6262075973568131E-3</v>
      </c>
      <c r="E1335" s="137" t="str">
        <f ca="1"/>
        <v/>
      </c>
      <c r="F1335" s="17">
        <v>-2.6922770222907334E-3</v>
      </c>
      <c r="G1335" s="11" t="str">
        <f ca="1"/>
        <v/>
      </c>
      <c r="I1335" s="30"/>
      <c r="K1335" s="31"/>
    </row>
    <row r="1336" spans="2:11" x14ac:dyDescent="0.3">
      <c r="B1336" s="5">
        <f t="shared" si="21"/>
        <v>1324</v>
      </c>
      <c r="C1336" s="140">
        <v>4.3200000000000002E-2</v>
      </c>
      <c r="D1336" s="10">
        <v>-2.4778660475321367E-3</v>
      </c>
      <c r="E1336" s="137" t="str">
        <f ca="1"/>
        <v/>
      </c>
      <c r="F1336" s="17">
        <v>-4.0471812109691644E-3</v>
      </c>
      <c r="G1336" s="11" t="str">
        <f ca="1"/>
        <v/>
      </c>
      <c r="I1336" s="30"/>
      <c r="K1336" s="31"/>
    </row>
    <row r="1337" spans="2:11" x14ac:dyDescent="0.3">
      <c r="B1337" s="5">
        <f t="shared" si="21"/>
        <v>1325</v>
      </c>
      <c r="C1337" s="140">
        <v>4.4400000000000002E-2</v>
      </c>
      <c r="D1337" s="10">
        <v>3.3629161429956107E-3</v>
      </c>
      <c r="E1337" s="137" t="str">
        <f ca="1"/>
        <v/>
      </c>
      <c r="F1337" s="17">
        <v>5.3806658287929941E-3</v>
      </c>
      <c r="G1337" s="11" t="str">
        <f ca="1"/>
        <v/>
      </c>
      <c r="I1337" s="30"/>
      <c r="K1337" s="31"/>
    </row>
    <row r="1338" spans="2:11" x14ac:dyDescent="0.3">
      <c r="B1338" s="5">
        <f t="shared" si="21"/>
        <v>1326</v>
      </c>
      <c r="C1338" s="140">
        <v>4.2900000000000001E-2</v>
      </c>
      <c r="D1338" s="10">
        <v>-4.1048400453905084E-3</v>
      </c>
      <c r="E1338" s="137" t="str">
        <f ca="1"/>
        <v/>
      </c>
      <c r="F1338" s="17">
        <v>-6.7501814079755102E-3</v>
      </c>
      <c r="G1338" s="11" t="str">
        <f ca="1"/>
        <v/>
      </c>
      <c r="I1338" s="30"/>
      <c r="K1338" s="31"/>
    </row>
    <row r="1339" spans="2:11" x14ac:dyDescent="0.3">
      <c r="B1339" s="5">
        <f t="shared" si="21"/>
        <v>1327</v>
      </c>
      <c r="C1339" s="140">
        <v>4.2300000000000004E-2</v>
      </c>
      <c r="D1339" s="10">
        <v>-1.7018067455492382E-3</v>
      </c>
      <c r="E1339" s="137" t="str">
        <f ca="1"/>
        <v/>
      </c>
      <c r="F1339" s="17">
        <v>-2.703981829039334E-3</v>
      </c>
      <c r="G1339" s="11" t="str">
        <f ca="1"/>
        <v/>
      </c>
      <c r="I1339" s="30"/>
      <c r="K1339" s="31"/>
    </row>
    <row r="1340" spans="2:11" x14ac:dyDescent="0.3">
      <c r="B1340" s="5">
        <f t="shared" si="21"/>
        <v>1328</v>
      </c>
      <c r="C1340" s="140">
        <v>4.2900000000000001E-2</v>
      </c>
      <c r="D1340" s="10">
        <v>1.7234505722490674E-3</v>
      </c>
      <c r="E1340" s="137" t="str">
        <f ca="1"/>
        <v/>
      </c>
      <c r="F1340" s="17">
        <v>2.7000725631901854E-3</v>
      </c>
      <c r="G1340" s="11" t="str">
        <f ca="1"/>
        <v/>
      </c>
      <c r="I1340" s="30"/>
      <c r="K1340" s="31"/>
    </row>
    <row r="1341" spans="2:11" x14ac:dyDescent="0.3">
      <c r="B1341" s="5">
        <f t="shared" si="21"/>
        <v>1329</v>
      </c>
      <c r="C1341" s="140">
        <v>4.3700000000000003E-2</v>
      </c>
      <c r="D1341" s="10">
        <v>2.2614311628850218E-3</v>
      </c>
      <c r="E1341" s="137" t="str">
        <f ca="1"/>
        <v/>
      </c>
      <c r="F1341" s="17">
        <v>3.5931628476950929E-3</v>
      </c>
      <c r="G1341" s="11" t="str">
        <f ca="1"/>
        <v/>
      </c>
      <c r="I1341" s="30"/>
      <c r="K1341" s="31"/>
    </row>
    <row r="1342" spans="2:11" x14ac:dyDescent="0.3">
      <c r="B1342" s="5">
        <f t="shared" si="21"/>
        <v>1330</v>
      </c>
      <c r="C1342" s="140">
        <v>4.36E-2</v>
      </c>
      <c r="D1342" s="10">
        <v>-2.7757085817621871E-4</v>
      </c>
      <c r="E1342" s="137" t="str">
        <f ca="1"/>
        <v/>
      </c>
      <c r="F1342" s="17">
        <v>-4.4925357415927979E-4</v>
      </c>
      <c r="G1342" s="11" t="str">
        <f ca="1"/>
        <v/>
      </c>
      <c r="I1342" s="30"/>
      <c r="K1342" s="31"/>
    </row>
    <row r="1343" spans="2:11" x14ac:dyDescent="0.3">
      <c r="B1343" s="5">
        <f t="shared" si="21"/>
        <v>1331</v>
      </c>
      <c r="C1343" s="140">
        <v>4.5599999999999995E-2</v>
      </c>
      <c r="D1343" s="10">
        <v>5.5374265496164719E-3</v>
      </c>
      <c r="E1343" s="137" t="str">
        <f ca="1"/>
        <v/>
      </c>
      <c r="F1343" s="17">
        <v>8.9419184282695484E-3</v>
      </c>
      <c r="G1343" s="11" t="str">
        <f ca="1"/>
        <v/>
      </c>
      <c r="I1343" s="30"/>
      <c r="K1343" s="31"/>
    </row>
    <row r="1344" spans="2:11" x14ac:dyDescent="0.3">
      <c r="B1344" s="5">
        <f t="shared" si="21"/>
        <v>1332</v>
      </c>
      <c r="C1344" s="140">
        <v>4.5899999999999996E-2</v>
      </c>
      <c r="D1344" s="10">
        <v>7.9361080248513199E-4</v>
      </c>
      <c r="E1344" s="137" t="str">
        <f ca="1"/>
        <v/>
      </c>
      <c r="F1344" s="17">
        <v>1.3403204664193483E-3</v>
      </c>
      <c r="G1344" s="11" t="str">
        <f ca="1"/>
        <v/>
      </c>
      <c r="I1344" s="30"/>
      <c r="K1344" s="31"/>
    </row>
    <row r="1345" spans="2:11" x14ac:dyDescent="0.3">
      <c r="B1345" s="5">
        <f t="shared" si="21"/>
        <v>1333</v>
      </c>
      <c r="C1345" s="140">
        <v>4.53E-2</v>
      </c>
      <c r="D1345" s="10">
        <v>-1.5791247190261957E-3</v>
      </c>
      <c r="E1345" s="137" t="str">
        <f ca="1"/>
        <v/>
      </c>
      <c r="F1345" s="17">
        <v>-2.6845120223445255E-3</v>
      </c>
      <c r="G1345" s="11" t="str">
        <f ca="1"/>
        <v/>
      </c>
      <c r="I1345" s="30"/>
      <c r="K1345" s="31"/>
    </row>
    <row r="1346" spans="2:11" x14ac:dyDescent="0.3">
      <c r="B1346" s="5">
        <f t="shared" si="21"/>
        <v>1334</v>
      </c>
      <c r="C1346" s="140">
        <v>4.4800000000000006E-2</v>
      </c>
      <c r="D1346" s="10">
        <v>-1.3349720543664907E-3</v>
      </c>
      <c r="E1346" s="137" t="str">
        <f ca="1"/>
        <v/>
      </c>
      <c r="F1346" s="17">
        <v>-2.2397864467704497E-3</v>
      </c>
      <c r="G1346" s="11" t="str">
        <f ca="1"/>
        <v/>
      </c>
      <c r="I1346" s="30"/>
      <c r="K1346" s="31"/>
    </row>
    <row r="1347" spans="2:11" x14ac:dyDescent="0.3">
      <c r="B1347" s="5">
        <f t="shared" si="21"/>
        <v>1335</v>
      </c>
      <c r="C1347" s="140">
        <v>4.3799999999999999E-2</v>
      </c>
      <c r="D1347" s="10">
        <v>-2.7062508204155041E-3</v>
      </c>
      <c r="E1347" s="137" t="str">
        <f ca="1"/>
        <v/>
      </c>
      <c r="F1347" s="17">
        <v>-4.4903717316523975E-3</v>
      </c>
      <c r="G1347" s="11" t="str">
        <f ca="1"/>
        <v/>
      </c>
      <c r="I1347" s="30"/>
      <c r="K1347" s="31"/>
    </row>
    <row r="1348" spans="2:11" x14ac:dyDescent="0.3">
      <c r="B1348" s="5">
        <f t="shared" si="21"/>
        <v>1336</v>
      </c>
      <c r="C1348" s="140">
        <v>4.4400000000000002E-2</v>
      </c>
      <c r="D1348" s="10">
        <v>1.6584243992855191E-3</v>
      </c>
      <c r="E1348" s="137" t="str">
        <f ca="1"/>
        <v/>
      </c>
      <c r="F1348" s="17">
        <v>2.6903329143965126E-3</v>
      </c>
      <c r="G1348" s="11" t="str">
        <f ca="1"/>
        <v/>
      </c>
      <c r="I1348" s="30"/>
      <c r="K1348" s="31"/>
    </row>
    <row r="1349" spans="2:11" x14ac:dyDescent="0.3">
      <c r="B1349" s="5">
        <f t="shared" si="21"/>
        <v>1337</v>
      </c>
      <c r="C1349" s="140">
        <v>4.5100000000000001E-2</v>
      </c>
      <c r="D1349" s="10">
        <v>1.905469106457546E-3</v>
      </c>
      <c r="E1349" s="137" t="str">
        <f ca="1"/>
        <v/>
      </c>
      <c r="F1349" s="17">
        <v>3.1334380861746378E-3</v>
      </c>
      <c r="G1349" s="11" t="str">
        <f ca="1"/>
        <v/>
      </c>
      <c r="I1349" s="30"/>
      <c r="K1349" s="31"/>
    </row>
    <row r="1350" spans="2:11" x14ac:dyDescent="0.3">
      <c r="B1350" s="5">
        <f t="shared" si="21"/>
        <v>1338</v>
      </c>
      <c r="C1350" s="140">
        <v>4.4600000000000001E-2</v>
      </c>
      <c r="D1350" s="10">
        <v>-1.341537755920339E-3</v>
      </c>
      <c r="E1350" s="137" t="str">
        <f ca="1"/>
        <v/>
      </c>
      <c r="F1350" s="17">
        <v>-2.2408649182224898E-3</v>
      </c>
      <c r="G1350" s="11" t="str">
        <f ca="1"/>
        <v/>
      </c>
      <c r="I1350" s="30"/>
      <c r="K1350" s="31"/>
    </row>
    <row r="1351" spans="2:11" x14ac:dyDescent="0.3">
      <c r="B1351" s="5">
        <f t="shared" si="21"/>
        <v>1339</v>
      </c>
      <c r="C1351" s="140">
        <v>4.53E-2</v>
      </c>
      <c r="D1351" s="10">
        <v>1.8960118543464737E-3</v>
      </c>
      <c r="E1351" s="137" t="str">
        <f ca="1"/>
        <v/>
      </c>
      <c r="F1351" s="17">
        <v>3.1319306927352956E-3</v>
      </c>
      <c r="G1351" s="11" t="str">
        <f ca="1"/>
        <v/>
      </c>
      <c r="I1351" s="30"/>
      <c r="K1351" s="31"/>
    </row>
    <row r="1352" spans="2:11" x14ac:dyDescent="0.3">
      <c r="B1352" s="5">
        <f t="shared" si="21"/>
        <v>1340</v>
      </c>
      <c r="C1352" s="140">
        <v>4.4900000000000002E-2</v>
      </c>
      <c r="D1352" s="10">
        <v>-1.0677206505704745E-3</v>
      </c>
      <c r="E1352" s="137" t="str">
        <f ca="1"/>
        <v/>
      </c>
      <c r="F1352" s="17">
        <v>-1.7913979804015762E-3</v>
      </c>
      <c r="G1352" s="11" t="str">
        <f ca="1"/>
        <v/>
      </c>
      <c r="I1352" s="30"/>
      <c r="K1352" s="31"/>
    </row>
    <row r="1353" spans="2:11" x14ac:dyDescent="0.3">
      <c r="B1353" s="5">
        <f t="shared" si="21"/>
        <v>1341</v>
      </c>
      <c r="C1353" s="140">
        <v>4.5400000000000003E-2</v>
      </c>
      <c r="D1353" s="10">
        <v>1.344921871944076E-3</v>
      </c>
      <c r="E1353" s="137" t="str">
        <f ca="1"/>
        <v/>
      </c>
      <c r="F1353" s="17">
        <v>2.236555261121812E-3</v>
      </c>
      <c r="G1353" s="11" t="str">
        <f ca="1"/>
        <v/>
      </c>
      <c r="I1353" s="30"/>
      <c r="K1353" s="31"/>
    </row>
    <row r="1354" spans="2:11" x14ac:dyDescent="0.3">
      <c r="B1354" s="5">
        <f t="shared" si="21"/>
        <v>1342</v>
      </c>
      <c r="C1354" s="140">
        <v>4.4299999999999999E-2</v>
      </c>
      <c r="D1354" s="10">
        <v>-2.9339988227077862E-3</v>
      </c>
      <c r="E1354" s="137" t="str">
        <f ca="1"/>
        <v/>
      </c>
      <c r="F1354" s="17">
        <v>-4.9334646870716117E-3</v>
      </c>
      <c r="G1354" s="11" t="str">
        <f ca="1"/>
        <v/>
      </c>
      <c r="I1354" s="30"/>
      <c r="K1354" s="31"/>
    </row>
    <row r="1355" spans="2:11" x14ac:dyDescent="0.3">
      <c r="B1355" s="5">
        <f t="shared" si="21"/>
        <v>1343</v>
      </c>
      <c r="C1355" s="140">
        <v>4.4500000000000005E-2</v>
      </c>
      <c r="D1355" s="10">
        <v>5.4643719458685779E-4</v>
      </c>
      <c r="E1355" s="137" t="str">
        <f ca="1"/>
        <v/>
      </c>
      <c r="F1355" s="17">
        <v>8.9656176741472816E-4</v>
      </c>
      <c r="G1355" s="11" t="str">
        <f ca="1"/>
        <v/>
      </c>
      <c r="I1355" s="30"/>
      <c r="K1355" s="31"/>
    </row>
    <row r="1356" spans="2:11" x14ac:dyDescent="0.3">
      <c r="B1356" s="5">
        <f t="shared" si="21"/>
        <v>1344</v>
      </c>
      <c r="C1356" s="140">
        <v>4.5999999999999999E-2</v>
      </c>
      <c r="D1356" s="10">
        <v>4.0651632137835552E-3</v>
      </c>
      <c r="E1356" s="137" t="str">
        <f ca="1"/>
        <v/>
      </c>
      <c r="F1356" s="17">
        <v>6.6999912227173435E-3</v>
      </c>
      <c r="G1356" s="11" t="str">
        <f ca="1"/>
        <v/>
      </c>
      <c r="I1356" s="30"/>
      <c r="K1356" s="31"/>
    </row>
    <row r="1357" spans="2:11" x14ac:dyDescent="0.3">
      <c r="B1357" s="5">
        <f t="shared" si="21"/>
        <v>1345</v>
      </c>
      <c r="C1357" s="140">
        <v>4.5999999999999999E-2</v>
      </c>
      <c r="D1357" s="10">
        <v>0</v>
      </c>
      <c r="E1357" s="137" t="str">
        <f ca="1"/>
        <v/>
      </c>
      <c r="F1357" s="17">
        <v>0</v>
      </c>
      <c r="G1357" s="11" t="str">
        <f ca="1"/>
        <v/>
      </c>
      <c r="I1357" s="30"/>
      <c r="K1357" s="31"/>
    </row>
    <row r="1358" spans="2:11" x14ac:dyDescent="0.3">
      <c r="B1358" s="5">
        <f t="shared" ref="B1358:B1421" si="22">B1357+1</f>
        <v>1346</v>
      </c>
      <c r="C1358" s="140">
        <v>4.5100000000000001E-2</v>
      </c>
      <c r="D1358" s="10">
        <v>-2.3646753259019809E-3</v>
      </c>
      <c r="E1358" s="137" t="str">
        <f ca="1"/>
        <v/>
      </c>
      <c r="F1358" s="17">
        <v>-4.0287061107959583E-3</v>
      </c>
      <c r="G1358" s="11" t="str">
        <f ca="1"/>
        <v/>
      </c>
      <c r="I1358" s="30"/>
      <c r="K1358" s="31"/>
    </row>
    <row r="1359" spans="2:11" x14ac:dyDescent="0.3">
      <c r="B1359" s="5">
        <f t="shared" si="22"/>
        <v>1347</v>
      </c>
      <c r="C1359" s="140">
        <v>4.3499999999999997E-2</v>
      </c>
      <c r="D1359" s="10">
        <v>-4.3043084167818371E-3</v>
      </c>
      <c r="E1359" s="137" t="str">
        <f ca="1"/>
        <v/>
      </c>
      <c r="F1359" s="17">
        <v>-7.189789244328189E-3</v>
      </c>
      <c r="G1359" s="11" t="str">
        <f ca="1"/>
        <v/>
      </c>
      <c r="I1359" s="30"/>
      <c r="K1359" s="31"/>
    </row>
    <row r="1360" spans="2:11" x14ac:dyDescent="0.3">
      <c r="B1360" s="5">
        <f t="shared" si="22"/>
        <v>1348</v>
      </c>
      <c r="C1360" s="140">
        <v>4.3899999999999995E-2</v>
      </c>
      <c r="D1360" s="10">
        <v>1.1145824087739934E-3</v>
      </c>
      <c r="E1360" s="137" t="str">
        <f ca="1"/>
        <v/>
      </c>
      <c r="F1360" s="17">
        <v>1.7957161030247666E-3</v>
      </c>
      <c r="G1360" s="11" t="str">
        <f ca="1"/>
        <v/>
      </c>
      <c r="I1360" s="30"/>
      <c r="K1360" s="31"/>
    </row>
    <row r="1361" spans="2:11" x14ac:dyDescent="0.3">
      <c r="B1361" s="5">
        <f t="shared" si="22"/>
        <v>1349</v>
      </c>
      <c r="C1361" s="140">
        <v>4.3700000000000003E-2</v>
      </c>
      <c r="D1361" s="10">
        <v>-5.5247948113759931E-4</v>
      </c>
      <c r="E1361" s="137" t="str">
        <f ca="1"/>
        <v/>
      </c>
      <c r="F1361" s="17">
        <v>-8.982907119237342E-4</v>
      </c>
      <c r="G1361" s="11" t="str">
        <f ca="1"/>
        <v/>
      </c>
      <c r="I1361" s="30"/>
      <c r="K1361" s="31"/>
    </row>
    <row r="1362" spans="2:11" x14ac:dyDescent="0.3">
      <c r="B1362" s="5">
        <f t="shared" si="22"/>
        <v>1350</v>
      </c>
      <c r="C1362" s="140">
        <v>4.2699999999999995E-2</v>
      </c>
      <c r="D1362" s="10">
        <v>-2.7817360628593071E-3</v>
      </c>
      <c r="E1362" s="137" t="str">
        <f ca="1"/>
        <v/>
      </c>
      <c r="F1362" s="17">
        <v>-4.5022913313685882E-3</v>
      </c>
      <c r="G1362" s="11" t="str">
        <f ca="1"/>
        <v/>
      </c>
      <c r="I1362" s="30"/>
      <c r="K1362" s="31"/>
    </row>
    <row r="1363" spans="2:11" x14ac:dyDescent="0.3">
      <c r="B1363" s="5">
        <f t="shared" si="22"/>
        <v>1351</v>
      </c>
      <c r="C1363" s="140">
        <v>4.3299999999999998E-2</v>
      </c>
      <c r="D1363" s="10">
        <v>1.7056605969207387E-3</v>
      </c>
      <c r="E1363" s="137" t="str">
        <f ca="1"/>
        <v/>
      </c>
      <c r="F1363" s="17">
        <v>2.6974706477228094E-3</v>
      </c>
      <c r="G1363" s="11" t="str">
        <f ca="1"/>
        <v/>
      </c>
      <c r="I1363" s="30"/>
      <c r="K1363" s="31"/>
    </row>
    <row r="1364" spans="2:11" x14ac:dyDescent="0.3">
      <c r="B1364" s="5">
        <f t="shared" si="22"/>
        <v>1352</v>
      </c>
      <c r="C1364" s="140">
        <v>4.2699999999999995E-2</v>
      </c>
      <c r="D1364" s="10">
        <v>-1.6844600362164136E-3</v>
      </c>
      <c r="E1364" s="137" t="str">
        <f ca="1"/>
        <v/>
      </c>
      <c r="F1364" s="17">
        <v>-2.7013747988211467E-3</v>
      </c>
      <c r="G1364" s="11" t="str">
        <f ca="1"/>
        <v/>
      </c>
      <c r="I1364" s="30"/>
      <c r="K1364" s="31"/>
    </row>
    <row r="1365" spans="2:11" x14ac:dyDescent="0.3">
      <c r="B1365" s="5">
        <f t="shared" si="22"/>
        <v>1353</v>
      </c>
      <c r="C1365" s="140">
        <v>4.24E-2</v>
      </c>
      <c r="D1365" s="10">
        <v>-8.5468270829356264E-4</v>
      </c>
      <c r="E1365" s="137" t="str">
        <f ca="1"/>
        <v/>
      </c>
      <c r="F1365" s="17">
        <v>-1.3516648757087042E-3</v>
      </c>
      <c r="G1365" s="11" t="str">
        <f ca="1"/>
        <v/>
      </c>
      <c r="I1365" s="30"/>
      <c r="K1365" s="31"/>
    </row>
    <row r="1366" spans="2:11" x14ac:dyDescent="0.3">
      <c r="B1366" s="5">
        <f t="shared" si="22"/>
        <v>1354</v>
      </c>
      <c r="C1366" s="140">
        <v>4.2900000000000001E-2</v>
      </c>
      <c r="D1366" s="10">
        <v>1.4328215252778225E-3</v>
      </c>
      <c r="E1366" s="137" t="str">
        <f ca="1"/>
        <v/>
      </c>
      <c r="F1366" s="17">
        <v>2.2500604693251702E-3</v>
      </c>
      <c r="G1366" s="11" t="str">
        <f ca="1"/>
        <v/>
      </c>
      <c r="I1366" s="30"/>
      <c r="K1366" s="31"/>
    </row>
    <row r="1367" spans="2:11" x14ac:dyDescent="0.3">
      <c r="B1367" s="5">
        <f t="shared" si="22"/>
        <v>1355</v>
      </c>
      <c r="C1367" s="140">
        <v>4.1900000000000007E-2</v>
      </c>
      <c r="D1367" s="10">
        <v>-2.8390828063857691E-3</v>
      </c>
      <c r="E1367" s="137" t="str">
        <f ca="1"/>
        <v/>
      </c>
      <c r="F1367" s="17">
        <v>-4.5109871257018284E-3</v>
      </c>
      <c r="G1367" s="11" t="str">
        <f ca="1"/>
        <v/>
      </c>
      <c r="I1367" s="30"/>
      <c r="K1367" s="31"/>
    </row>
    <row r="1368" spans="2:11" x14ac:dyDescent="0.3">
      <c r="B1368" s="5">
        <f t="shared" si="22"/>
        <v>1356</v>
      </c>
      <c r="C1368" s="140">
        <v>4.1799999999999997E-2</v>
      </c>
      <c r="D1368" s="10">
        <v>-2.9075428153318289E-4</v>
      </c>
      <c r="E1368" s="137" t="str">
        <f ca="1"/>
        <v/>
      </c>
      <c r="F1368" s="17">
        <v>-4.5120757023111739E-4</v>
      </c>
      <c r="G1368" s="11" t="str">
        <f ca="1"/>
        <v/>
      </c>
      <c r="I1368" s="30"/>
      <c r="K1368" s="31"/>
    </row>
    <row r="1369" spans="2:11" x14ac:dyDescent="0.3">
      <c r="B1369" s="5">
        <f t="shared" si="22"/>
        <v>1357</v>
      </c>
      <c r="C1369" s="140">
        <v>4.1599999999999998E-2</v>
      </c>
      <c r="D1369" s="10">
        <v>-5.8318112909202168E-4</v>
      </c>
      <c r="E1369" s="137" t="str">
        <f ca="1"/>
        <v/>
      </c>
      <c r="F1369" s="17">
        <v>-9.0285078503874914E-4</v>
      </c>
      <c r="G1369" s="11" t="str">
        <f ca="1"/>
        <v/>
      </c>
      <c r="I1369" s="30"/>
      <c r="K1369" s="31"/>
    </row>
    <row r="1370" spans="2:11" x14ac:dyDescent="0.3">
      <c r="B1370" s="5">
        <f t="shared" si="22"/>
        <v>1358</v>
      </c>
      <c r="C1370" s="140">
        <v>4.24E-2</v>
      </c>
      <c r="D1370" s="10">
        <v>2.339419977188202E-3</v>
      </c>
      <c r="E1370" s="137" t="str">
        <f ca="1"/>
        <v/>
      </c>
      <c r="F1370" s="17">
        <v>3.6044396685566173E-3</v>
      </c>
      <c r="G1370" s="11" t="str">
        <f ca="1"/>
        <v/>
      </c>
      <c r="I1370" s="30"/>
      <c r="K1370" s="31"/>
    </row>
    <row r="1371" spans="2:11" x14ac:dyDescent="0.3">
      <c r="B1371" s="5">
        <f t="shared" si="22"/>
        <v>1359</v>
      </c>
      <c r="C1371" s="140">
        <v>4.2099999999999999E-2</v>
      </c>
      <c r="D1371" s="10">
        <v>-8.613530527371388E-4</v>
      </c>
      <c r="E1371" s="137" t="str">
        <f ca="1"/>
        <v/>
      </c>
      <c r="F1371" s="17">
        <v>-1.3526433124464614E-3</v>
      </c>
      <c r="G1371" s="11" t="str">
        <f ca="1"/>
        <v/>
      </c>
      <c r="I1371" s="30"/>
      <c r="K1371" s="31"/>
    </row>
    <row r="1372" spans="2:11" x14ac:dyDescent="0.3">
      <c r="B1372" s="5">
        <f t="shared" si="22"/>
        <v>1360</v>
      </c>
      <c r="C1372" s="140">
        <v>4.1399999999999999E-2</v>
      </c>
      <c r="D1372" s="10">
        <v>-2.0275675670045419E-3</v>
      </c>
      <c r="E1372" s="137" t="str">
        <f ca="1"/>
        <v/>
      </c>
      <c r="F1372" s="17">
        <v>-3.1615035026256073E-3</v>
      </c>
      <c r="G1372" s="11" t="str">
        <f ca="1"/>
        <v/>
      </c>
      <c r="I1372" s="30"/>
      <c r="K1372" s="31"/>
    </row>
    <row r="1373" spans="2:11" x14ac:dyDescent="0.3">
      <c r="B1373" s="5">
        <f t="shared" si="22"/>
        <v>1361</v>
      </c>
      <c r="C1373" s="140">
        <v>4.0999999999999995E-2</v>
      </c>
      <c r="D1373" s="10">
        <v>-1.1793383897471166E-3</v>
      </c>
      <c r="E1373" s="137" t="str">
        <f ca="1"/>
        <v/>
      </c>
      <c r="F1373" s="17">
        <v>-1.8083188642789034E-3</v>
      </c>
      <c r="G1373" s="11" t="str">
        <f ca="1"/>
        <v/>
      </c>
      <c r="I1373" s="30"/>
      <c r="K1373" s="31"/>
    </row>
    <row r="1374" spans="2:11" x14ac:dyDescent="0.3">
      <c r="B1374" s="5">
        <f t="shared" si="22"/>
        <v>1362</v>
      </c>
      <c r="C1374" s="140">
        <v>4.0199999999999993E-2</v>
      </c>
      <c r="D1374" s="10">
        <v>-2.3862950360615466E-3</v>
      </c>
      <c r="E1374" s="137" t="str">
        <f ca="1"/>
        <v/>
      </c>
      <c r="F1374" s="17">
        <v>-3.6236332029082807E-3</v>
      </c>
      <c r="G1374" s="11" t="str">
        <f ca="1"/>
        <v/>
      </c>
      <c r="I1374" s="30"/>
      <c r="K1374" s="31"/>
    </row>
    <row r="1375" spans="2:11" x14ac:dyDescent="0.3">
      <c r="B1375" s="5">
        <f t="shared" si="22"/>
        <v>1363</v>
      </c>
      <c r="C1375" s="140">
        <v>4.0800000000000003E-2</v>
      </c>
      <c r="D1375" s="10">
        <v>1.8226938754547796E-3</v>
      </c>
      <c r="E1375" s="137" t="str">
        <f ca="1"/>
        <v/>
      </c>
      <c r="F1375" s="17">
        <v>2.7137886590104477E-3</v>
      </c>
      <c r="G1375" s="11" t="str">
        <f ca="1"/>
        <v/>
      </c>
      <c r="I1375" s="30"/>
      <c r="K1375" s="31"/>
    </row>
    <row r="1376" spans="2:11" x14ac:dyDescent="0.3">
      <c r="B1376" s="5">
        <f t="shared" si="22"/>
        <v>1364</v>
      </c>
      <c r="C1376" s="140">
        <v>3.9399999999999998E-2</v>
      </c>
      <c r="D1376" s="10">
        <v>-4.2046096227614897E-3</v>
      </c>
      <c r="E1376" s="137" t="str">
        <f ca="1"/>
        <v/>
      </c>
      <c r="F1376" s="17">
        <v>-6.3536323188395907E-3</v>
      </c>
      <c r="G1376" s="11" t="str">
        <f ca="1"/>
        <v/>
      </c>
      <c r="I1376" s="30"/>
      <c r="K1376" s="31"/>
    </row>
    <row r="1377" spans="2:11" x14ac:dyDescent="0.3">
      <c r="B1377" s="5">
        <f t="shared" si="22"/>
        <v>1365</v>
      </c>
      <c r="C1377" s="140">
        <v>3.9300000000000002E-2</v>
      </c>
      <c r="D1377" s="10">
        <v>-3.1107606818744655E-4</v>
      </c>
      <c r="E1377" s="137" t="str">
        <f ca="1"/>
        <v/>
      </c>
      <c r="F1377" s="17">
        <v>-4.5394063283648608E-4</v>
      </c>
      <c r="G1377" s="11" t="str">
        <f ca="1"/>
        <v/>
      </c>
      <c r="I1377" s="30"/>
      <c r="K1377" s="31"/>
    </row>
    <row r="1378" spans="2:11" x14ac:dyDescent="0.3">
      <c r="B1378" s="5">
        <f t="shared" si="22"/>
        <v>1366</v>
      </c>
      <c r="C1378" s="140">
        <v>4.0099999999999997E-2</v>
      </c>
      <c r="D1378" s="10">
        <v>2.4901206369852568E-3</v>
      </c>
      <c r="E1378" s="137" t="str">
        <f ca="1"/>
        <v/>
      </c>
      <c r="F1378" s="17">
        <v>3.6245089271674138E-3</v>
      </c>
      <c r="G1378" s="11" t="str">
        <f ca="1"/>
        <v/>
      </c>
      <c r="I1378" s="30"/>
      <c r="K1378" s="31"/>
    </row>
    <row r="1379" spans="2:11" x14ac:dyDescent="0.3">
      <c r="B1379" s="5">
        <f t="shared" si="22"/>
        <v>1367</v>
      </c>
      <c r="C1379" s="140">
        <v>4.2000000000000003E-2</v>
      </c>
      <c r="D1379" s="10">
        <v>5.7695215424114783E-3</v>
      </c>
      <c r="E1379" s="137" t="str">
        <f ca="1"/>
        <v/>
      </c>
      <c r="F1379" s="17">
        <v>8.5688079203963246E-3</v>
      </c>
      <c r="G1379" s="11" t="str">
        <f ca="1"/>
        <v/>
      </c>
      <c r="I1379" s="30"/>
      <c r="K1379" s="31"/>
    </row>
    <row r="1380" spans="2:11" x14ac:dyDescent="0.3">
      <c r="B1380" s="5">
        <f t="shared" si="22"/>
        <v>1368</v>
      </c>
      <c r="C1380" s="140">
        <v>4.1500000000000002E-2</v>
      </c>
      <c r="D1380" s="10">
        <v>-1.4513604337711831E-3</v>
      </c>
      <c r="E1380" s="137" t="str">
        <f ca="1"/>
        <v/>
      </c>
      <c r="F1380" s="17">
        <v>-2.2576717858662945E-3</v>
      </c>
      <c r="G1380" s="11" t="str">
        <f ca="1"/>
        <v/>
      </c>
      <c r="I1380" s="30"/>
      <c r="K1380" s="31"/>
    </row>
    <row r="1381" spans="2:11" x14ac:dyDescent="0.3">
      <c r="B1381" s="5">
        <f t="shared" si="22"/>
        <v>1369</v>
      </c>
      <c r="C1381" s="140">
        <v>4.24E-2</v>
      </c>
      <c r="D1381" s="10">
        <v>2.6381892754796868E-3</v>
      </c>
      <c r="E1381" s="137" t="str">
        <f ca="1"/>
        <v/>
      </c>
      <c r="F1381" s="17">
        <v>4.0549946271261749E-3</v>
      </c>
      <c r="G1381" s="11" t="str">
        <f ca="1"/>
        <v/>
      </c>
      <c r="I1381" s="30"/>
      <c r="K1381" s="31"/>
    </row>
    <row r="1382" spans="2:11" x14ac:dyDescent="0.3">
      <c r="B1382" s="5">
        <f t="shared" si="22"/>
        <v>1370</v>
      </c>
      <c r="C1382" s="140">
        <v>4.24E-2</v>
      </c>
      <c r="D1382" s="10">
        <v>0</v>
      </c>
      <c r="E1382" s="137" t="str">
        <f ca="1"/>
        <v/>
      </c>
      <c r="F1382" s="17">
        <v>0</v>
      </c>
      <c r="G1382" s="11" t="str">
        <f ca="1"/>
        <v/>
      </c>
      <c r="I1382" s="30"/>
      <c r="K1382" s="31"/>
    </row>
    <row r="1383" spans="2:11" x14ac:dyDescent="0.3">
      <c r="B1383" s="5">
        <f t="shared" si="22"/>
        <v>1371</v>
      </c>
      <c r="C1383" s="140">
        <v>4.2999999999999997E-2</v>
      </c>
      <c r="D1383" s="10">
        <v>1.718971406936865E-3</v>
      </c>
      <c r="E1383" s="137" t="str">
        <f ca="1"/>
        <v/>
      </c>
      <c r="F1383" s="17">
        <v>2.6994217649675156E-3</v>
      </c>
      <c r="G1383" s="11" t="str">
        <f ca="1"/>
        <v/>
      </c>
      <c r="I1383" s="30"/>
      <c r="K1383" s="31"/>
    </row>
    <row r="1384" spans="2:11" x14ac:dyDescent="0.3">
      <c r="B1384" s="5">
        <f t="shared" si="22"/>
        <v>1372</v>
      </c>
      <c r="C1384" s="140">
        <v>4.2500000000000003E-2</v>
      </c>
      <c r="D1384" s="10">
        <v>-1.4141919177348002E-3</v>
      </c>
      <c r="E1384" s="137" t="str">
        <f ca="1"/>
        <v/>
      </c>
      <c r="F1384" s="17">
        <v>-2.2522315726887653E-3</v>
      </c>
      <c r="G1384" s="11" t="str">
        <f ca="1"/>
        <v/>
      </c>
      <c r="I1384" s="30"/>
      <c r="K1384" s="31"/>
    </row>
    <row r="1385" spans="2:11" x14ac:dyDescent="0.3">
      <c r="B1385" s="5">
        <f t="shared" si="22"/>
        <v>1373</v>
      </c>
      <c r="C1385" s="140">
        <v>4.2599999999999999E-2</v>
      </c>
      <c r="D1385" s="10">
        <v>2.8609689561748155E-4</v>
      </c>
      <c r="E1385" s="137" t="str">
        <f ca="1"/>
        <v/>
      </c>
      <c r="F1385" s="17">
        <v>4.5033770606456297E-4</v>
      </c>
      <c r="G1385" s="11" t="str">
        <f ca="1"/>
        <v/>
      </c>
      <c r="I1385" s="30"/>
      <c r="K1385" s="31"/>
    </row>
    <row r="1386" spans="2:11" x14ac:dyDescent="0.3">
      <c r="B1386" s="5">
        <f t="shared" si="22"/>
        <v>1374</v>
      </c>
      <c r="C1386" s="140">
        <v>4.3499999999999997E-2</v>
      </c>
      <c r="D1386" s="10">
        <v>2.5632611302402338E-3</v>
      </c>
      <c r="E1386" s="137" t="str">
        <f ca="1"/>
        <v/>
      </c>
      <c r="F1386" s="17">
        <v>4.0442564499345874E-3</v>
      </c>
      <c r="G1386" s="11" t="str">
        <f ca="1"/>
        <v/>
      </c>
      <c r="I1386" s="30"/>
      <c r="K1386" s="31"/>
    </row>
    <row r="1387" spans="2:11" x14ac:dyDescent="0.3">
      <c r="B1387" s="5">
        <f t="shared" si="22"/>
        <v>1375</v>
      </c>
      <c r="C1387" s="140">
        <v>4.4000000000000004E-2</v>
      </c>
      <c r="D1387" s="10">
        <v>1.3928924908602734E-3</v>
      </c>
      <c r="E1387" s="137" t="str">
        <f ca="1"/>
        <v/>
      </c>
      <c r="F1387" s="17">
        <v>2.2441045686082319E-3</v>
      </c>
      <c r="G1387" s="11" t="str">
        <f ca="1"/>
        <v/>
      </c>
      <c r="I1387" s="30"/>
      <c r="K1387" s="31"/>
    </row>
    <row r="1388" spans="2:11" x14ac:dyDescent="0.3">
      <c r="B1388" s="5">
        <f t="shared" si="22"/>
        <v>1376</v>
      </c>
      <c r="C1388" s="140">
        <v>4.4500000000000005E-2</v>
      </c>
      <c r="D1388" s="10">
        <v>1.3754072568293854E-3</v>
      </c>
      <c r="E1388" s="137" t="str">
        <f ca="1"/>
        <v/>
      </c>
      <c r="F1388" s="17">
        <v>2.241404418536758E-3</v>
      </c>
      <c r="G1388" s="11" t="str">
        <f ca="1"/>
        <v/>
      </c>
      <c r="I1388" s="30"/>
      <c r="K1388" s="31"/>
    </row>
    <row r="1389" spans="2:11" x14ac:dyDescent="0.3">
      <c r="B1389" s="5">
        <f t="shared" si="22"/>
        <v>1377</v>
      </c>
      <c r="C1389" s="140">
        <v>4.3899999999999995E-2</v>
      </c>
      <c r="D1389" s="10">
        <v>-1.6343034196068485E-3</v>
      </c>
      <c r="E1389" s="137" t="str">
        <f ca="1"/>
        <v/>
      </c>
      <c r="F1389" s="17">
        <v>-2.6935741545372122E-3</v>
      </c>
      <c r="G1389" s="11" t="str">
        <f ca="1"/>
        <v/>
      </c>
      <c r="I1389" s="30"/>
      <c r="K1389" s="31"/>
    </row>
    <row r="1390" spans="2:11" x14ac:dyDescent="0.3">
      <c r="B1390" s="5">
        <f t="shared" si="22"/>
        <v>1378</v>
      </c>
      <c r="C1390" s="140">
        <v>4.3799999999999999E-2</v>
      </c>
      <c r="D1390" s="10">
        <v>-2.7617320445240954E-4</v>
      </c>
      <c r="E1390" s="137" t="str">
        <f ca="1"/>
        <v/>
      </c>
      <c r="F1390" s="17">
        <v>-4.4903717316521795E-4</v>
      </c>
      <c r="G1390" s="11" t="str">
        <f ca="1"/>
        <v/>
      </c>
      <c r="I1390" s="30"/>
      <c r="K1390" s="31"/>
    </row>
    <row r="1391" spans="2:11" x14ac:dyDescent="0.3">
      <c r="B1391" s="5">
        <f t="shared" si="22"/>
        <v>1379</v>
      </c>
      <c r="C1391" s="140">
        <v>4.3700000000000003E-2</v>
      </c>
      <c r="D1391" s="10">
        <v>-2.7687042490799477E-4</v>
      </c>
      <c r="E1391" s="137" t="str">
        <f ca="1"/>
        <v/>
      </c>
      <c r="F1391" s="17">
        <v>-4.491453559618671E-4</v>
      </c>
      <c r="G1391" s="11" t="str">
        <f ca="1"/>
        <v/>
      </c>
      <c r="I1391" s="30"/>
      <c r="K1391" s="31"/>
    </row>
    <row r="1392" spans="2:11" x14ac:dyDescent="0.3">
      <c r="B1392" s="5">
        <f t="shared" si="22"/>
        <v>1380</v>
      </c>
      <c r="C1392" s="140">
        <v>4.2699999999999995E-2</v>
      </c>
      <c r="D1392" s="10">
        <v>-2.7817360628593071E-3</v>
      </c>
      <c r="E1392" s="137" t="str">
        <f ca="1"/>
        <v/>
      </c>
      <c r="F1392" s="17">
        <v>-4.5022913313685882E-3</v>
      </c>
      <c r="G1392" s="11" t="str">
        <f ca="1"/>
        <v/>
      </c>
      <c r="I1392" s="30"/>
      <c r="K1392" s="31"/>
    </row>
    <row r="1393" spans="2:11" x14ac:dyDescent="0.3">
      <c r="B1393" s="5">
        <f t="shared" si="22"/>
        <v>1381</v>
      </c>
      <c r="C1393" s="140">
        <v>4.3200000000000002E-2</v>
      </c>
      <c r="D1393" s="10">
        <v>1.4217264207151952E-3</v>
      </c>
      <c r="E1393" s="137" t="str">
        <f ca="1"/>
        <v/>
      </c>
      <c r="F1393" s="17">
        <v>2.2484340060940186E-3</v>
      </c>
      <c r="G1393" s="11" t="str">
        <f ca="1"/>
        <v/>
      </c>
      <c r="I1393" s="30"/>
      <c r="K1393" s="31"/>
    </row>
    <row r="1394" spans="2:11" x14ac:dyDescent="0.3">
      <c r="B1394" s="5">
        <f t="shared" si="22"/>
        <v>1382</v>
      </c>
      <c r="C1394" s="140">
        <v>4.2099999999999999E-2</v>
      </c>
      <c r="D1394" s="10">
        <v>-3.0998075910231306E-3</v>
      </c>
      <c r="E1394" s="137" t="str">
        <f ca="1"/>
        <v/>
      </c>
      <c r="F1394" s="17">
        <v>-4.9596921456370145E-3</v>
      </c>
      <c r="G1394" s="11" t="str">
        <f ca="1"/>
        <v/>
      </c>
      <c r="I1394" s="30"/>
      <c r="K1394" s="31"/>
    </row>
    <row r="1395" spans="2:11" x14ac:dyDescent="0.3">
      <c r="B1395" s="5">
        <f t="shared" si="22"/>
        <v>1383</v>
      </c>
      <c r="C1395" s="140">
        <v>4.2599999999999999E-2</v>
      </c>
      <c r="D1395" s="10">
        <v>1.4440757795420116E-3</v>
      </c>
      <c r="E1395" s="137" t="str">
        <f ca="1"/>
        <v/>
      </c>
      <c r="F1395" s="17">
        <v>2.2516885303229088E-3</v>
      </c>
      <c r="G1395" s="11" t="str">
        <f ca="1"/>
        <v/>
      </c>
      <c r="I1395" s="30"/>
      <c r="K1395" s="31"/>
    </row>
    <row r="1396" spans="2:11" x14ac:dyDescent="0.3">
      <c r="B1396" s="5">
        <f t="shared" si="22"/>
        <v>1384</v>
      </c>
      <c r="C1396" s="140">
        <v>4.1900000000000007E-2</v>
      </c>
      <c r="D1396" s="10">
        <v>-2.0013534430930518E-3</v>
      </c>
      <c r="E1396" s="137" t="str">
        <f ca="1"/>
        <v/>
      </c>
      <c r="F1396" s="17">
        <v>-3.1576909879912646E-3</v>
      </c>
      <c r="G1396" s="11" t="str">
        <f ca="1"/>
        <v/>
      </c>
      <c r="I1396" s="30"/>
      <c r="K1396" s="31"/>
    </row>
    <row r="1397" spans="2:11" x14ac:dyDescent="0.3">
      <c r="B1397" s="5">
        <f t="shared" si="22"/>
        <v>1385</v>
      </c>
      <c r="C1397" s="140">
        <v>4.2800000000000005E-2</v>
      </c>
      <c r="D1397" s="10">
        <v>2.6104846006004597E-3</v>
      </c>
      <c r="E1397" s="137" t="str">
        <f ca="1"/>
        <v/>
      </c>
      <c r="F1397" s="17">
        <v>4.0510853616725767E-3</v>
      </c>
      <c r="G1397" s="11" t="str">
        <f ca="1"/>
        <v/>
      </c>
      <c r="I1397" s="30"/>
      <c r="K1397" s="31"/>
    </row>
    <row r="1398" spans="2:11" x14ac:dyDescent="0.3">
      <c r="B1398" s="5">
        <f t="shared" si="22"/>
        <v>1386</v>
      </c>
      <c r="C1398" s="140">
        <v>4.3400000000000001E-2</v>
      </c>
      <c r="D1398" s="10">
        <v>1.7012653953976076E-3</v>
      </c>
      <c r="E1398" s="137" t="str">
        <f ca="1"/>
        <v/>
      </c>
      <c r="F1398" s="17">
        <v>2.6968207008524979E-3</v>
      </c>
      <c r="G1398" s="11" t="str">
        <f ca="1"/>
        <v/>
      </c>
      <c r="I1398" s="30"/>
      <c r="K1398" s="31"/>
    </row>
    <row r="1399" spans="2:11" x14ac:dyDescent="0.3">
      <c r="B1399" s="5">
        <f t="shared" si="22"/>
        <v>1387</v>
      </c>
      <c r="C1399" s="140">
        <v>4.2999999999999997E-2</v>
      </c>
      <c r="D1399" s="10">
        <v>-1.1195758472215657E-3</v>
      </c>
      <c r="E1399" s="137" t="str">
        <f ca="1"/>
        <v/>
      </c>
      <c r="F1399" s="17">
        <v>-1.799614509978375E-3</v>
      </c>
      <c r="G1399" s="11" t="str">
        <f ca="1"/>
        <v/>
      </c>
      <c r="I1399" s="30"/>
      <c r="K1399" s="31"/>
    </row>
    <row r="1400" spans="2:11" x14ac:dyDescent="0.3">
      <c r="B1400" s="5">
        <f t="shared" si="22"/>
        <v>1388</v>
      </c>
      <c r="C1400" s="140">
        <v>4.3700000000000003E-2</v>
      </c>
      <c r="D1400" s="10">
        <v>1.9741505180650458E-3</v>
      </c>
      <c r="E1400" s="137" t="str">
        <f ca="1"/>
        <v/>
      </c>
      <c r="F1400" s="17">
        <v>3.1440174917332256E-3</v>
      </c>
      <c r="G1400" s="11" t="str">
        <f ca="1"/>
        <v/>
      </c>
      <c r="I1400" s="30"/>
      <c r="K1400" s="31"/>
    </row>
    <row r="1401" spans="2:11" x14ac:dyDescent="0.3">
      <c r="B1401" s="5">
        <f t="shared" si="22"/>
        <v>1389</v>
      </c>
      <c r="C1401" s="140">
        <v>4.2999999999999997E-2</v>
      </c>
      <c r="D1401" s="10">
        <v>-1.9458074507203245E-3</v>
      </c>
      <c r="E1401" s="137" t="str">
        <f ca="1"/>
        <v/>
      </c>
      <c r="F1401" s="17">
        <v>-3.1493253924621484E-3</v>
      </c>
      <c r="G1401" s="11" t="str">
        <f ca="1"/>
        <v/>
      </c>
      <c r="I1401" s="30"/>
      <c r="K1401" s="31"/>
    </row>
    <row r="1402" spans="2:11" x14ac:dyDescent="0.3">
      <c r="B1402" s="5">
        <f t="shared" si="22"/>
        <v>1390</v>
      </c>
      <c r="C1402" s="140">
        <v>4.3499999999999997E-2</v>
      </c>
      <c r="D1402" s="10">
        <v>1.4107871336981176E-3</v>
      </c>
      <c r="E1402" s="137" t="str">
        <f ca="1"/>
        <v/>
      </c>
      <c r="F1402" s="17">
        <v>2.2468091388525551E-3</v>
      </c>
      <c r="G1402" s="11" t="str">
        <f ca="1"/>
        <v/>
      </c>
      <c r="I1402" s="30"/>
      <c r="K1402" s="31"/>
    </row>
    <row r="1403" spans="2:11" x14ac:dyDescent="0.3">
      <c r="B1403" s="5">
        <f t="shared" si="22"/>
        <v>1391</v>
      </c>
      <c r="C1403" s="140">
        <v>4.4199999999999996E-2</v>
      </c>
      <c r="D1403" s="10">
        <v>1.9491104917643421E-3</v>
      </c>
      <c r="E1403" s="137" t="str">
        <f ca="1"/>
        <v/>
      </c>
      <c r="F1403" s="17">
        <v>3.1402335700647776E-3</v>
      </c>
      <c r="G1403" s="11" t="str">
        <f ca="1"/>
        <v/>
      </c>
      <c r="I1403" s="30"/>
      <c r="K1403" s="31"/>
    </row>
    <row r="1404" spans="2:11" x14ac:dyDescent="0.3">
      <c r="B1404" s="5">
        <f t="shared" si="22"/>
        <v>1392</v>
      </c>
      <c r="C1404" s="140">
        <v>4.4500000000000005E-2</v>
      </c>
      <c r="D1404" s="10">
        <v>8.2151021674878983E-4</v>
      </c>
      <c r="E1404" s="137" t="str">
        <f ca="1"/>
        <v/>
      </c>
      <c r="F1404" s="17">
        <v>1.3448426511220922E-3</v>
      </c>
      <c r="G1404" s="11" t="str">
        <f ca="1"/>
        <v/>
      </c>
      <c r="I1404" s="30"/>
      <c r="K1404" s="31"/>
    </row>
    <row r="1405" spans="2:11" x14ac:dyDescent="0.3">
      <c r="B1405" s="5">
        <f t="shared" si="22"/>
        <v>1393</v>
      </c>
      <c r="C1405" s="140">
        <v>4.4600000000000001E-2</v>
      </c>
      <c r="D1405" s="10">
        <v>2.7192518108765719E-4</v>
      </c>
      <c r="E1405" s="137" t="str">
        <f ca="1"/>
        <v/>
      </c>
      <c r="F1405" s="17">
        <v>4.4817298364447923E-4</v>
      </c>
      <c r="G1405" s="11" t="str">
        <f ca="1"/>
        <v/>
      </c>
      <c r="I1405" s="30"/>
      <c r="K1405" s="31"/>
    </row>
    <row r="1406" spans="2:11" x14ac:dyDescent="0.3">
      <c r="B1406" s="5">
        <f t="shared" si="22"/>
        <v>1394</v>
      </c>
      <c r="C1406" s="140">
        <v>4.4600000000000001E-2</v>
      </c>
      <c r="D1406" s="10">
        <v>0</v>
      </c>
      <c r="E1406" s="137" t="str">
        <f ca="1"/>
        <v/>
      </c>
      <c r="F1406" s="17">
        <v>0</v>
      </c>
      <c r="G1406" s="11" t="str">
        <f ca="1"/>
        <v/>
      </c>
      <c r="I1406" s="30"/>
      <c r="K1406" s="31"/>
    </row>
    <row r="1407" spans="2:11" x14ac:dyDescent="0.3">
      <c r="B1407" s="5">
        <f t="shared" si="22"/>
        <v>1395</v>
      </c>
      <c r="C1407" s="140">
        <v>4.41E-2</v>
      </c>
      <c r="D1407" s="10">
        <v>-1.3582115022767274E-3</v>
      </c>
      <c r="E1407" s="137" t="str">
        <f ca="1"/>
        <v/>
      </c>
      <c r="F1407" s="17">
        <v>-2.2435641852422933E-3</v>
      </c>
      <c r="G1407" s="11" t="str">
        <f ca="1"/>
        <v/>
      </c>
      <c r="I1407" s="30"/>
      <c r="K1407" s="31"/>
    </row>
    <row r="1408" spans="2:11" x14ac:dyDescent="0.3">
      <c r="B1408" s="5">
        <f t="shared" si="22"/>
        <v>1396</v>
      </c>
      <c r="C1408" s="140">
        <v>4.2699999999999995E-2</v>
      </c>
      <c r="D1408" s="10">
        <v>-3.8591068554587734E-3</v>
      </c>
      <c r="E1408" s="137" t="str">
        <f ca="1"/>
        <v/>
      </c>
      <c r="F1408" s="17">
        <v>-6.3032078639159977E-3</v>
      </c>
      <c r="G1408" s="11" t="str">
        <f ca="1"/>
        <v/>
      </c>
      <c r="I1408" s="30"/>
      <c r="K1408" s="31"/>
    </row>
    <row r="1409" spans="2:11" x14ac:dyDescent="0.3">
      <c r="B1409" s="5">
        <f t="shared" si="22"/>
        <v>1397</v>
      </c>
      <c r="C1409" s="140">
        <v>4.2300000000000004E-2</v>
      </c>
      <c r="D1409" s="10">
        <v>-1.1398518248877569E-3</v>
      </c>
      <c r="E1409" s="137" t="str">
        <f ca="1"/>
        <v/>
      </c>
      <c r="F1409" s="17">
        <v>-1.8026545526928579E-3</v>
      </c>
      <c r="G1409" s="11" t="str">
        <f ca="1"/>
        <v/>
      </c>
      <c r="I1409" s="30"/>
      <c r="K1409" s="31"/>
    </row>
    <row r="1410" spans="2:11" x14ac:dyDescent="0.3">
      <c r="B1410" s="5">
        <f t="shared" si="22"/>
        <v>1398</v>
      </c>
      <c r="C1410" s="140">
        <v>4.1900000000000007E-2</v>
      </c>
      <c r="D1410" s="10">
        <v>-1.1517413937962068E-3</v>
      </c>
      <c r="E1410" s="137" t="str">
        <f ca="1"/>
        <v/>
      </c>
      <c r="F1410" s="17">
        <v>-1.8043948502807314E-3</v>
      </c>
      <c r="G1410" s="11" t="str">
        <f ca="1"/>
        <v/>
      </c>
      <c r="I1410" s="30"/>
      <c r="K1410" s="31"/>
    </row>
    <row r="1411" spans="2:11" x14ac:dyDescent="0.3">
      <c r="B1411" s="5">
        <f t="shared" si="22"/>
        <v>1399</v>
      </c>
      <c r="C1411" s="140">
        <v>4.1700000000000001E-2</v>
      </c>
      <c r="D1411" s="10">
        <v>-5.8164890289560327E-4</v>
      </c>
      <c r="E1411" s="137" t="str">
        <f ca="1"/>
        <v/>
      </c>
      <c r="F1411" s="17">
        <v>-9.02632927086147E-4</v>
      </c>
      <c r="G1411" s="11" t="str">
        <f ca="1"/>
        <v/>
      </c>
      <c r="I1411" s="30"/>
      <c r="K1411" s="31"/>
    </row>
    <row r="1412" spans="2:11" x14ac:dyDescent="0.3">
      <c r="B1412" s="5">
        <f t="shared" si="22"/>
        <v>1400</v>
      </c>
      <c r="C1412" s="140">
        <v>4.24E-2</v>
      </c>
      <c r="D1412" s="10">
        <v>2.0420836251714468E-3</v>
      </c>
      <c r="E1412" s="137" t="str">
        <f ca="1"/>
        <v/>
      </c>
      <c r="F1412" s="17">
        <v>3.1538847099870284E-3</v>
      </c>
      <c r="G1412" s="11" t="str">
        <f ca="1"/>
        <v/>
      </c>
      <c r="I1412" s="30"/>
      <c r="K1412" s="31"/>
    </row>
    <row r="1413" spans="2:11" x14ac:dyDescent="0.3">
      <c r="B1413" s="5">
        <f t="shared" si="22"/>
        <v>1401</v>
      </c>
      <c r="C1413" s="140">
        <v>4.1500000000000002E-2</v>
      </c>
      <c r="D1413" s="10">
        <v>-2.5878030375731456E-3</v>
      </c>
      <c r="E1413" s="137" t="str">
        <f ca="1"/>
        <v/>
      </c>
      <c r="F1413" s="17">
        <v>-4.0638092145593181E-3</v>
      </c>
      <c r="G1413" s="11" t="str">
        <f ca="1"/>
        <v/>
      </c>
      <c r="I1413" s="30"/>
      <c r="K1413" s="31"/>
    </row>
    <row r="1414" spans="2:11" x14ac:dyDescent="0.3">
      <c r="B1414" s="5">
        <f t="shared" si="22"/>
        <v>1402</v>
      </c>
      <c r="C1414" s="140">
        <v>4.1500000000000002E-2</v>
      </c>
      <c r="D1414" s="10">
        <v>0</v>
      </c>
      <c r="E1414" s="137" t="str">
        <f ca="1"/>
        <v/>
      </c>
      <c r="F1414" s="17">
        <v>0</v>
      </c>
      <c r="G1414" s="11" t="str">
        <f ca="1"/>
        <v/>
      </c>
      <c r="I1414" s="30"/>
      <c r="K1414" s="31"/>
    </row>
    <row r="1415" spans="2:11" x14ac:dyDescent="0.3">
      <c r="B1415" s="5">
        <f t="shared" si="22"/>
        <v>1403</v>
      </c>
      <c r="C1415" s="140">
        <v>4.2300000000000004E-2</v>
      </c>
      <c r="D1415" s="10">
        <v>2.3456227914558409E-3</v>
      </c>
      <c r="E1415" s="137" t="str">
        <f ca="1"/>
        <v/>
      </c>
      <c r="F1415" s="17">
        <v>3.60530910538581E-3</v>
      </c>
      <c r="G1415" s="11" t="str">
        <f ca="1"/>
        <v/>
      </c>
      <c r="I1415" s="30"/>
      <c r="K1415" s="31"/>
    </row>
    <row r="1416" spans="2:11" x14ac:dyDescent="0.3">
      <c r="B1416" s="5">
        <f t="shared" si="22"/>
        <v>1404</v>
      </c>
      <c r="C1416" s="140">
        <v>4.1900000000000007E-2</v>
      </c>
      <c r="D1416" s="10">
        <v>-1.1517413937962068E-3</v>
      </c>
      <c r="E1416" s="137" t="str">
        <f ca="1"/>
        <v/>
      </c>
      <c r="F1416" s="17">
        <v>-1.8043948502807314E-3</v>
      </c>
      <c r="G1416" s="11" t="str">
        <f ca="1"/>
        <v/>
      </c>
      <c r="I1416" s="30"/>
      <c r="K1416" s="31"/>
    </row>
    <row r="1417" spans="2:11" x14ac:dyDescent="0.3">
      <c r="B1417" s="5">
        <f t="shared" si="22"/>
        <v>1405</v>
      </c>
      <c r="C1417" s="140">
        <v>4.24E-2</v>
      </c>
      <c r="D1417" s="10">
        <v>1.4516687209282177E-3</v>
      </c>
      <c r="E1417" s="137" t="str">
        <f ca="1"/>
        <v/>
      </c>
      <c r="F1417" s="17">
        <v>2.2527747928478507E-3</v>
      </c>
      <c r="G1417" s="11" t="str">
        <f ca="1"/>
        <v/>
      </c>
      <c r="I1417" s="30"/>
      <c r="K1417" s="31"/>
    </row>
    <row r="1418" spans="2:11" x14ac:dyDescent="0.3">
      <c r="B1418" s="5">
        <f t="shared" si="22"/>
        <v>1406</v>
      </c>
      <c r="C1418" s="140">
        <v>4.3200000000000002E-2</v>
      </c>
      <c r="D1418" s="10">
        <v>2.2908572892278338E-3</v>
      </c>
      <c r="E1418" s="137" t="str">
        <f ca="1"/>
        <v/>
      </c>
      <c r="F1418" s="17">
        <v>3.5974944097503861E-3</v>
      </c>
      <c r="G1418" s="11" t="str">
        <f ca="1"/>
        <v/>
      </c>
      <c r="I1418" s="30"/>
      <c r="K1418" s="31"/>
    </row>
    <row r="1419" spans="2:11" x14ac:dyDescent="0.3">
      <c r="B1419" s="5">
        <f t="shared" si="22"/>
        <v>1407</v>
      </c>
      <c r="C1419" s="140">
        <v>4.3899999999999995E-2</v>
      </c>
      <c r="D1419" s="10">
        <v>1.9640644876833258E-3</v>
      </c>
      <c r="E1419" s="137" t="str">
        <f ca="1"/>
        <v/>
      </c>
      <c r="F1419" s="17">
        <v>3.1425031802933259E-3</v>
      </c>
      <c r="G1419" s="11" t="str">
        <f ca="1"/>
        <v/>
      </c>
      <c r="I1419" s="30"/>
      <c r="K1419" s="31"/>
    </row>
    <row r="1420" spans="2:11" x14ac:dyDescent="0.3">
      <c r="B1420" s="5">
        <f t="shared" si="22"/>
        <v>1408</v>
      </c>
      <c r="C1420" s="140">
        <v>4.3799999999999999E-2</v>
      </c>
      <c r="D1420" s="10">
        <v>-2.7617320445240954E-4</v>
      </c>
      <c r="E1420" s="137" t="str">
        <f ca="1"/>
        <v/>
      </c>
      <c r="F1420" s="17">
        <v>-4.4903717316521795E-4</v>
      </c>
      <c r="G1420" s="11" t="str">
        <f ca="1"/>
        <v/>
      </c>
      <c r="I1420" s="30"/>
      <c r="K1420" s="31"/>
    </row>
    <row r="1421" spans="2:11" x14ac:dyDescent="0.3">
      <c r="B1421" s="5">
        <f t="shared" si="22"/>
        <v>1409</v>
      </c>
      <c r="C1421" s="140">
        <v>4.41E-2</v>
      </c>
      <c r="D1421" s="10">
        <v>8.2981141098002894E-4</v>
      </c>
      <c r="E1421" s="137" t="str">
        <f ca="1"/>
        <v/>
      </c>
      <c r="F1421" s="17">
        <v>1.3461385111453823E-3</v>
      </c>
      <c r="G1421" s="11" t="str">
        <f ca="1"/>
        <v/>
      </c>
      <c r="I1421" s="30"/>
      <c r="K1421" s="31"/>
    </row>
    <row r="1422" spans="2:11" x14ac:dyDescent="0.3">
      <c r="B1422" s="5">
        <f t="shared" ref="B1422:B1485" si="23">B1421+1</f>
        <v>1410</v>
      </c>
      <c r="C1422" s="140">
        <v>4.3700000000000003E-2</v>
      </c>
      <c r="D1422" s="10">
        <v>-1.0999478105188955E-3</v>
      </c>
      <c r="E1422" s="137" t="str">
        <f ca="1"/>
        <v/>
      </c>
      <c r="F1422" s="17">
        <v>-1.7965814238475309E-3</v>
      </c>
      <c r="G1422" s="11" t="str">
        <f ca="1"/>
        <v/>
      </c>
      <c r="I1422" s="30"/>
      <c r="K1422" s="31"/>
    </row>
    <row r="1423" spans="2:11" x14ac:dyDescent="0.3">
      <c r="B1423" s="5">
        <f t="shared" si="23"/>
        <v>1411</v>
      </c>
      <c r="C1423" s="140">
        <v>4.2199999999999994E-2</v>
      </c>
      <c r="D1423" s="10">
        <v>-4.1776385151389601E-3</v>
      </c>
      <c r="E1423" s="137" t="str">
        <f ca="1"/>
        <v/>
      </c>
      <c r="F1423" s="17">
        <v>-6.761585300428607E-3</v>
      </c>
      <c r="G1423" s="11" t="str">
        <f ca="1"/>
        <v/>
      </c>
      <c r="I1423" s="30"/>
      <c r="K1423" s="31"/>
    </row>
    <row r="1424" spans="2:11" x14ac:dyDescent="0.3">
      <c r="B1424" s="5">
        <f t="shared" si="23"/>
        <v>1412</v>
      </c>
      <c r="C1424" s="140">
        <v>4.2800000000000005E-2</v>
      </c>
      <c r="D1424" s="10">
        <v>1.7279511021352579E-3</v>
      </c>
      <c r="E1424" s="137" t="str">
        <f ca="1"/>
        <v/>
      </c>
      <c r="F1424" s="17">
        <v>2.7007235744484367E-3</v>
      </c>
      <c r="G1424" s="11" t="str">
        <f ca="1"/>
        <v/>
      </c>
      <c r="I1424" s="30"/>
      <c r="K1424" s="31"/>
    </row>
    <row r="1425" spans="2:11" x14ac:dyDescent="0.3">
      <c r="B1425" s="5">
        <f t="shared" si="23"/>
        <v>1413</v>
      </c>
      <c r="C1425" s="140">
        <v>4.3499999999999997E-2</v>
      </c>
      <c r="D1425" s="10">
        <v>1.9843314357155563E-3</v>
      </c>
      <c r="E1425" s="137" t="str">
        <f ca="1"/>
        <v/>
      </c>
      <c r="F1425" s="17">
        <v>3.14553279439354E-3</v>
      </c>
      <c r="G1425" s="11" t="str">
        <f ca="1"/>
        <v/>
      </c>
      <c r="I1425" s="30"/>
      <c r="K1425" s="31"/>
    </row>
    <row r="1426" spans="2:11" x14ac:dyDescent="0.3">
      <c r="B1426" s="5">
        <f t="shared" si="23"/>
        <v>1414</v>
      </c>
      <c r="C1426" s="140">
        <v>4.3200000000000002E-2</v>
      </c>
      <c r="D1426" s="10">
        <v>-8.373478367522312E-4</v>
      </c>
      <c r="E1426" s="137" t="str">
        <f ca="1"/>
        <v/>
      </c>
      <c r="F1426" s="17">
        <v>-1.3490604036563675E-3</v>
      </c>
      <c r="G1426" s="11" t="str">
        <f ca="1"/>
        <v/>
      </c>
      <c r="I1426" s="30"/>
      <c r="K1426" s="31"/>
    </row>
    <row r="1427" spans="2:11" x14ac:dyDescent="0.3">
      <c r="B1427" s="5">
        <f t="shared" si="23"/>
        <v>1415</v>
      </c>
      <c r="C1427" s="140">
        <v>4.24E-2</v>
      </c>
      <c r="D1427" s="10">
        <v>-2.2527747928478901E-3</v>
      </c>
      <c r="E1427" s="137" t="str">
        <f ca="1"/>
        <v/>
      </c>
      <c r="F1427" s="17">
        <v>-3.6044396685566173E-3</v>
      </c>
      <c r="G1427" s="11" t="str">
        <f ca="1"/>
        <v/>
      </c>
      <c r="I1427" s="30"/>
      <c r="K1427" s="31"/>
    </row>
    <row r="1428" spans="2:11" x14ac:dyDescent="0.3">
      <c r="B1428" s="5">
        <f t="shared" si="23"/>
        <v>1416</v>
      </c>
      <c r="C1428" s="140">
        <v>4.24E-2</v>
      </c>
      <c r="D1428" s="10">
        <v>0</v>
      </c>
      <c r="E1428" s="137" t="str">
        <f ca="1"/>
        <v/>
      </c>
      <c r="F1428" s="17">
        <v>0</v>
      </c>
      <c r="G1428" s="11" t="str">
        <f ca="1"/>
        <v/>
      </c>
      <c r="I1428" s="30"/>
      <c r="K1428" s="31"/>
    </row>
    <row r="1429" spans="2:11" x14ac:dyDescent="0.3">
      <c r="B1429" s="5">
        <f t="shared" si="23"/>
        <v>1417</v>
      </c>
      <c r="C1429" s="140">
        <v>4.2800000000000005E-2</v>
      </c>
      <c r="D1429" s="10">
        <v>1.1465335929262169E-3</v>
      </c>
      <c r="E1429" s="137" t="str">
        <f ca="1"/>
        <v/>
      </c>
      <c r="F1429" s="17">
        <v>1.800482382965614E-3</v>
      </c>
      <c r="G1429" s="11" t="str">
        <f ca="1"/>
        <v/>
      </c>
      <c r="I1429" s="30"/>
      <c r="K1429" s="31"/>
    </row>
    <row r="1430" spans="2:11" x14ac:dyDescent="0.3">
      <c r="B1430" s="5">
        <f t="shared" si="23"/>
        <v>1418</v>
      </c>
      <c r="C1430" s="140">
        <v>4.2300000000000004E-2</v>
      </c>
      <c r="D1430" s="10">
        <v>-1.4214857746118117E-3</v>
      </c>
      <c r="E1430" s="137" t="str">
        <f ca="1"/>
        <v/>
      </c>
      <c r="F1430" s="17">
        <v>-2.2533181908661274E-3</v>
      </c>
      <c r="G1430" s="11" t="str">
        <f ca="1"/>
        <v/>
      </c>
      <c r="I1430" s="30"/>
      <c r="K1430" s="31"/>
    </row>
    <row r="1431" spans="2:11" x14ac:dyDescent="0.3">
      <c r="B1431" s="5">
        <f t="shared" si="23"/>
        <v>1419</v>
      </c>
      <c r="C1431" s="140">
        <v>4.1900000000000007E-2</v>
      </c>
      <c r="D1431" s="10">
        <v>-1.1517413937962068E-3</v>
      </c>
      <c r="E1431" s="137" t="str">
        <f ca="1"/>
        <v/>
      </c>
      <c r="F1431" s="17">
        <v>-1.8043948502807314E-3</v>
      </c>
      <c r="G1431" s="11" t="str">
        <f ca="1"/>
        <v/>
      </c>
      <c r="I1431" s="30"/>
      <c r="K1431" s="31"/>
    </row>
    <row r="1432" spans="2:11" x14ac:dyDescent="0.3">
      <c r="B1432" s="5">
        <f t="shared" si="23"/>
        <v>1420</v>
      </c>
      <c r="C1432" s="140">
        <v>4.1399999999999999E-2</v>
      </c>
      <c r="D1432" s="10">
        <v>-1.4551754955828926E-3</v>
      </c>
      <c r="E1432" s="137" t="str">
        <f ca="1"/>
        <v/>
      </c>
      <c r="F1432" s="17">
        <v>-2.2582167875897551E-3</v>
      </c>
      <c r="G1432" s="11" t="str">
        <f ca="1"/>
        <v/>
      </c>
      <c r="I1432" s="30"/>
      <c r="K1432" s="31"/>
    </row>
    <row r="1433" spans="2:11" x14ac:dyDescent="0.3">
      <c r="B1433" s="5">
        <f t="shared" si="23"/>
        <v>1421</v>
      </c>
      <c r="C1433" s="140">
        <v>4.1299999999999996E-2</v>
      </c>
      <c r="D1433" s="10">
        <v>-2.9462112623915418E-4</v>
      </c>
      <c r="E1433" s="137" t="str">
        <f ca="1"/>
        <v/>
      </c>
      <c r="F1433" s="17">
        <v>-4.5175239356669316E-4</v>
      </c>
      <c r="G1433" s="11" t="str">
        <f ca="1"/>
        <v/>
      </c>
      <c r="I1433" s="30"/>
      <c r="K1433" s="31"/>
    </row>
    <row r="1434" spans="2:11" x14ac:dyDescent="0.3">
      <c r="B1434" s="5">
        <f t="shared" si="23"/>
        <v>1422</v>
      </c>
      <c r="C1434" s="140">
        <v>4.1599999999999998E-2</v>
      </c>
      <c r="D1434" s="10">
        <v>8.8536214997748063E-4</v>
      </c>
      <c r="E1434" s="137" t="str">
        <f ca="1"/>
        <v/>
      </c>
      <c r="F1434" s="17">
        <v>1.3542761775581394E-3</v>
      </c>
      <c r="G1434" s="11" t="str">
        <f ca="1"/>
        <v/>
      </c>
      <c r="I1434" s="30"/>
      <c r="K1434" s="31"/>
    </row>
    <row r="1435" spans="2:11" x14ac:dyDescent="0.3">
      <c r="B1435" s="5">
        <f t="shared" si="23"/>
        <v>1423</v>
      </c>
      <c r="C1435" s="140">
        <v>4.2699999999999995E-2</v>
      </c>
      <c r="D1435" s="10">
        <v>3.2143762630203391E-3</v>
      </c>
      <c r="E1435" s="137" t="str">
        <f ca="1"/>
        <v/>
      </c>
      <c r="F1435" s="17">
        <v>4.9525204645053935E-3</v>
      </c>
      <c r="G1435" s="11" t="str">
        <f ca="1"/>
        <v/>
      </c>
      <c r="I1435" s="30"/>
      <c r="K1435" s="31"/>
    </row>
    <row r="1436" spans="2:11" x14ac:dyDescent="0.3">
      <c r="B1436" s="5">
        <f t="shared" si="23"/>
        <v>1424</v>
      </c>
      <c r="C1436" s="140">
        <v>4.1900000000000007E-2</v>
      </c>
      <c r="D1436" s="10">
        <v>-2.2819044945001986E-3</v>
      </c>
      <c r="E1436" s="137" t="str">
        <f ca="1"/>
        <v/>
      </c>
      <c r="F1436" s="17">
        <v>-3.6087897005614316E-3</v>
      </c>
      <c r="G1436" s="11" t="str">
        <f ca="1"/>
        <v/>
      </c>
      <c r="I1436" s="30"/>
      <c r="K1436" s="31"/>
    </row>
    <row r="1437" spans="2:11" x14ac:dyDescent="0.3">
      <c r="B1437" s="5">
        <f t="shared" si="23"/>
        <v>1425</v>
      </c>
      <c r="C1437" s="140">
        <v>4.1500000000000002E-2</v>
      </c>
      <c r="D1437" s="10">
        <v>-1.163859440923923E-3</v>
      </c>
      <c r="E1437" s="137" t="str">
        <f ca="1"/>
        <v/>
      </c>
      <c r="F1437" s="17">
        <v>-1.8061374286930546E-3</v>
      </c>
      <c r="G1437" s="11" t="str">
        <f ca="1"/>
        <v/>
      </c>
      <c r="I1437" s="30"/>
      <c r="K1437" s="31"/>
    </row>
    <row r="1438" spans="2:11" x14ac:dyDescent="0.3">
      <c r="B1438" s="5">
        <f t="shared" si="23"/>
        <v>1426</v>
      </c>
      <c r="C1438" s="140">
        <v>4.2300000000000004E-2</v>
      </c>
      <c r="D1438" s="10">
        <v>2.3456227914558409E-3</v>
      </c>
      <c r="E1438" s="137" t="str">
        <f ca="1"/>
        <v/>
      </c>
      <c r="F1438" s="17">
        <v>3.60530910538581E-3</v>
      </c>
      <c r="G1438" s="11" t="str">
        <f ca="1"/>
        <v/>
      </c>
      <c r="I1438" s="30"/>
      <c r="K1438" s="31"/>
    </row>
    <row r="1439" spans="2:11" x14ac:dyDescent="0.3">
      <c r="B1439" s="5">
        <f t="shared" si="23"/>
        <v>1427</v>
      </c>
      <c r="C1439" s="140">
        <v>4.2800000000000005E-2</v>
      </c>
      <c r="D1439" s="10">
        <v>1.4365550927916857E-3</v>
      </c>
      <c r="E1439" s="137" t="str">
        <f ca="1"/>
        <v/>
      </c>
      <c r="F1439" s="17">
        <v>2.2506029787069939E-3</v>
      </c>
      <c r="G1439" s="11" t="str">
        <f ca="1"/>
        <v/>
      </c>
      <c r="I1439" s="30"/>
      <c r="K1439" s="31"/>
    </row>
    <row r="1440" spans="2:11" x14ac:dyDescent="0.3">
      <c r="B1440" s="5">
        <f t="shared" si="23"/>
        <v>1428</v>
      </c>
      <c r="C1440" s="140">
        <v>4.2599999999999999E-2</v>
      </c>
      <c r="D1440" s="10">
        <v>-5.6818308709084733E-4</v>
      </c>
      <c r="E1440" s="137" t="str">
        <f ca="1"/>
        <v/>
      </c>
      <c r="F1440" s="17">
        <v>-9.0067541212918839E-4</v>
      </c>
      <c r="G1440" s="11" t="str">
        <f ca="1"/>
        <v/>
      </c>
      <c r="I1440" s="30"/>
      <c r="K1440" s="31"/>
    </row>
    <row r="1441" spans="2:11" x14ac:dyDescent="0.3">
      <c r="B1441" s="5">
        <f t="shared" si="23"/>
        <v>1429</v>
      </c>
      <c r="C1441" s="140">
        <v>4.3700000000000003E-2</v>
      </c>
      <c r="D1441" s="10">
        <v>3.1313655098751223E-3</v>
      </c>
      <c r="E1441" s="137" t="str">
        <f ca="1"/>
        <v/>
      </c>
      <c r="F1441" s="17">
        <v>4.9405989155807562E-3</v>
      </c>
      <c r="G1441" s="11" t="str">
        <f ca="1"/>
        <v/>
      </c>
      <c r="I1441" s="30"/>
      <c r="K1441" s="31"/>
    </row>
    <row r="1442" spans="2:11" x14ac:dyDescent="0.3">
      <c r="B1442" s="5">
        <f t="shared" si="23"/>
        <v>1430</v>
      </c>
      <c r="C1442" s="140">
        <v>4.3899999999999995E-2</v>
      </c>
      <c r="D1442" s="10">
        <v>5.5474067255911318E-4</v>
      </c>
      <c r="E1442" s="137" t="str">
        <f ca="1"/>
        <v/>
      </c>
      <c r="F1442" s="17">
        <v>8.9785805151235219E-4</v>
      </c>
      <c r="G1442" s="11" t="str">
        <f ca="1"/>
        <v/>
      </c>
      <c r="I1442" s="30"/>
      <c r="K1442" s="31"/>
    </row>
    <row r="1443" spans="2:11" x14ac:dyDescent="0.3">
      <c r="B1443" s="5">
        <f t="shared" si="23"/>
        <v>1431</v>
      </c>
      <c r="C1443" s="140">
        <v>4.2800000000000005E-2</v>
      </c>
      <c r="D1443" s="10">
        <v>-3.045235009913304E-3</v>
      </c>
      <c r="E1443" s="137" t="str">
        <f ca="1"/>
        <v/>
      </c>
      <c r="F1443" s="17">
        <v>-4.9513265531553373E-3</v>
      </c>
      <c r="G1443" s="11" t="str">
        <f ca="1"/>
        <v/>
      </c>
      <c r="I1443" s="30"/>
      <c r="K1443" s="31"/>
    </row>
    <row r="1444" spans="2:11" x14ac:dyDescent="0.3">
      <c r="B1444" s="5">
        <f t="shared" si="23"/>
        <v>1432</v>
      </c>
      <c r="C1444" s="140">
        <v>4.2500000000000003E-2</v>
      </c>
      <c r="D1444" s="10">
        <v>-8.5248017470932044E-4</v>
      </c>
      <c r="E1444" s="137" t="str">
        <f ca="1"/>
        <v/>
      </c>
      <c r="F1444" s="17">
        <v>-1.3513389436132842E-3</v>
      </c>
      <c r="G1444" s="11" t="str">
        <f ca="1"/>
        <v/>
      </c>
      <c r="I1444" s="30"/>
      <c r="K1444" s="31"/>
    </row>
    <row r="1445" spans="2:11" x14ac:dyDescent="0.3">
      <c r="B1445" s="5">
        <f t="shared" si="23"/>
        <v>1433</v>
      </c>
      <c r="C1445" s="140">
        <v>4.2500000000000003E-2</v>
      </c>
      <c r="D1445" s="10">
        <v>0</v>
      </c>
      <c r="E1445" s="137" t="str">
        <f ca="1"/>
        <v/>
      </c>
      <c r="F1445" s="17">
        <v>0</v>
      </c>
      <c r="G1445" s="11" t="str">
        <f ca="1"/>
        <v/>
      </c>
      <c r="I1445" s="30"/>
      <c r="K1445" s="31"/>
    </row>
    <row r="1446" spans="2:11" x14ac:dyDescent="0.3">
      <c r="B1446" s="5">
        <f t="shared" si="23"/>
        <v>1434</v>
      </c>
      <c r="C1446" s="140">
        <v>4.0899999999999999E-2</v>
      </c>
      <c r="D1446" s="10">
        <v>-4.5963671216244142E-3</v>
      </c>
      <c r="E1446" s="137" t="str">
        <f ca="1"/>
        <v/>
      </c>
      <c r="F1446" s="17">
        <v>-7.2350223210754724E-3</v>
      </c>
      <c r="G1446" s="11" t="str">
        <f ca="1"/>
        <v/>
      </c>
      <c r="I1446" s="30"/>
      <c r="K1446" s="31"/>
    </row>
    <row r="1447" spans="2:11" x14ac:dyDescent="0.3">
      <c r="B1447" s="5">
        <f t="shared" si="23"/>
        <v>1435</v>
      </c>
      <c r="C1447" s="140">
        <v>4.0800000000000003E-2</v>
      </c>
      <c r="D1447" s="10">
        <v>-2.9858310429209259E-4</v>
      </c>
      <c r="E1447" s="137" t="str">
        <f ca="1"/>
        <v/>
      </c>
      <c r="F1447" s="17">
        <v>-4.5229810983504846E-4</v>
      </c>
      <c r="G1447" s="11" t="str">
        <f ca="1"/>
        <v/>
      </c>
      <c r="I1447" s="30"/>
      <c r="K1447" s="31"/>
    </row>
    <row r="1448" spans="2:11" x14ac:dyDescent="0.3">
      <c r="B1448" s="5">
        <f t="shared" si="23"/>
        <v>1436</v>
      </c>
      <c r="C1448" s="140">
        <v>4.0300000000000002E-2</v>
      </c>
      <c r="D1448" s="10">
        <v>-1.498383267004001E-3</v>
      </c>
      <c r="E1448" s="137" t="str">
        <f ca="1"/>
        <v/>
      </c>
      <c r="F1448" s="17">
        <v>-2.2642236034727224E-3</v>
      </c>
      <c r="G1448" s="11" t="str">
        <f ca="1"/>
        <v/>
      </c>
      <c r="I1448" s="30"/>
      <c r="K1448" s="31"/>
    </row>
    <row r="1449" spans="2:11" x14ac:dyDescent="0.3">
      <c r="B1449" s="5">
        <f t="shared" si="23"/>
        <v>1437</v>
      </c>
      <c r="C1449" s="140">
        <v>3.9900000000000005E-2</v>
      </c>
      <c r="D1449" s="10">
        <v>-1.2147525235050513E-3</v>
      </c>
      <c r="E1449" s="137" t="str">
        <f ca="1"/>
        <v/>
      </c>
      <c r="F1449" s="17">
        <v>-1.8131306184167905E-3</v>
      </c>
      <c r="G1449" s="11" t="str">
        <f ca="1"/>
        <v/>
      </c>
      <c r="I1449" s="30"/>
      <c r="K1449" s="31"/>
    </row>
    <row r="1450" spans="2:11" x14ac:dyDescent="0.3">
      <c r="B1450" s="5">
        <f t="shared" si="23"/>
        <v>1438</v>
      </c>
      <c r="C1450" s="140">
        <v>3.9699999999999999E-2</v>
      </c>
      <c r="D1450" s="10">
        <v>-6.1376188456142595E-4</v>
      </c>
      <c r="E1450" s="137" t="str">
        <f ca="1"/>
        <v/>
      </c>
      <c r="F1450" s="17">
        <v>-9.0700367385189082E-4</v>
      </c>
      <c r="G1450" s="11" t="str">
        <f ca="1"/>
        <v/>
      </c>
      <c r="I1450" s="30"/>
      <c r="K1450" s="31"/>
    </row>
    <row r="1451" spans="2:11" x14ac:dyDescent="0.3">
      <c r="B1451" s="5">
        <f t="shared" si="23"/>
        <v>1439</v>
      </c>
      <c r="C1451" s="140">
        <v>4.0099999999999997E-2</v>
      </c>
      <c r="D1451" s="10">
        <v>1.2325156301450822E-3</v>
      </c>
      <c r="E1451" s="137" t="str">
        <f ca="1"/>
        <v/>
      </c>
      <c r="F1451" s="17">
        <v>1.8122544635837069E-3</v>
      </c>
      <c r="G1451" s="11" t="str">
        <f ca="1"/>
        <v/>
      </c>
      <c r="I1451" s="30"/>
      <c r="K1451" s="31"/>
    </row>
    <row r="1452" spans="2:11" x14ac:dyDescent="0.3">
      <c r="B1452" s="5">
        <f t="shared" si="23"/>
        <v>1440</v>
      </c>
      <c r="C1452" s="140">
        <v>4.0599999999999997E-2</v>
      </c>
      <c r="D1452" s="10">
        <v>1.5234350949929777E-3</v>
      </c>
      <c r="E1452" s="137" t="str">
        <f ca="1"/>
        <v/>
      </c>
      <c r="F1452" s="17">
        <v>2.2625832336747574E-3</v>
      </c>
      <c r="G1452" s="11" t="str">
        <f ca="1"/>
        <v/>
      </c>
      <c r="I1452" s="30"/>
      <c r="K1452" s="31"/>
    </row>
    <row r="1453" spans="2:11" x14ac:dyDescent="0.3">
      <c r="B1453" s="5">
        <f t="shared" si="23"/>
        <v>1441</v>
      </c>
      <c r="C1453" s="140">
        <v>4.0399999999999998E-2</v>
      </c>
      <c r="D1453" s="10">
        <v>-6.021602869774672E-4</v>
      </c>
      <c r="E1453" s="137" t="str">
        <f ca="1"/>
        <v/>
      </c>
      <c r="F1453" s="17">
        <v>-9.0547065375129801E-4</v>
      </c>
      <c r="G1453" s="11" t="str">
        <f ca="1"/>
        <v/>
      </c>
      <c r="I1453" s="30"/>
      <c r="K1453" s="31"/>
    </row>
    <row r="1454" spans="2:11" x14ac:dyDescent="0.3">
      <c r="B1454" s="5">
        <f t="shared" si="23"/>
        <v>1442</v>
      </c>
      <c r="C1454" s="140">
        <v>3.9699999999999999E-2</v>
      </c>
      <c r="D1454" s="10">
        <v>-2.1215803757178545E-3</v>
      </c>
      <c r="E1454" s="137" t="str">
        <f ca="1"/>
        <v/>
      </c>
      <c r="F1454" s="17">
        <v>-3.1745128584815237E-3</v>
      </c>
      <c r="G1454" s="11" t="str">
        <f ca="1"/>
        <v/>
      </c>
      <c r="I1454" s="30"/>
      <c r="K1454" s="31"/>
    </row>
    <row r="1455" spans="2:11" x14ac:dyDescent="0.3">
      <c r="B1455" s="5">
        <f t="shared" si="23"/>
        <v>1443</v>
      </c>
      <c r="C1455" s="140">
        <v>4.07E-2</v>
      </c>
      <c r="D1455" s="10">
        <v>3.0768258766843684E-3</v>
      </c>
      <c r="E1455" s="137" t="str">
        <f ca="1"/>
        <v/>
      </c>
      <c r="F1455" s="17">
        <v>4.5240736038655157E-3</v>
      </c>
      <c r="G1455" s="11" t="str">
        <f ca="1"/>
        <v/>
      </c>
      <c r="I1455" s="30"/>
      <c r="K1455" s="31"/>
    </row>
    <row r="1456" spans="2:11" x14ac:dyDescent="0.3">
      <c r="B1456" s="5">
        <f t="shared" si="23"/>
        <v>1444</v>
      </c>
      <c r="C1456" s="140">
        <v>4.1399999999999999E-2</v>
      </c>
      <c r="D1456" s="10">
        <v>2.0973119059187208E-3</v>
      </c>
      <c r="E1456" s="137" t="str">
        <f ca="1"/>
        <v/>
      </c>
      <c r="F1456" s="17">
        <v>3.1615035026256073E-3</v>
      </c>
      <c r="G1456" s="11" t="str">
        <f ca="1"/>
        <v/>
      </c>
      <c r="I1456" s="30"/>
      <c r="K1456" s="31"/>
    </row>
    <row r="1457" spans="2:11" x14ac:dyDescent="0.3">
      <c r="B1457" s="5">
        <f t="shared" si="23"/>
        <v>1445</v>
      </c>
      <c r="C1457" s="140">
        <v>4.0899999999999999E-2</v>
      </c>
      <c r="D1457" s="10">
        <v>-1.4745290056539715E-3</v>
      </c>
      <c r="E1457" s="137" t="str">
        <f ca="1"/>
        <v/>
      </c>
      <c r="F1457" s="17">
        <v>-2.2609444753360812E-3</v>
      </c>
      <c r="G1457" s="11" t="str">
        <f ca="1"/>
        <v/>
      </c>
      <c r="I1457" s="30"/>
      <c r="K1457" s="31"/>
    </row>
    <row r="1458" spans="2:11" x14ac:dyDescent="0.3">
      <c r="B1458" s="5">
        <f t="shared" si="23"/>
        <v>1446</v>
      </c>
      <c r="C1458" s="140">
        <v>4.2000000000000003E-2</v>
      </c>
      <c r="D1458" s="10">
        <v>3.2749143641200712E-3</v>
      </c>
      <c r="E1458" s="137" t="str">
        <f ca="1"/>
        <v/>
      </c>
      <c r="F1458" s="17">
        <v>4.9608887960189262E-3</v>
      </c>
      <c r="G1458" s="11" t="str">
        <f ca="1"/>
        <v/>
      </c>
      <c r="I1458" s="30"/>
      <c r="K1458" s="31"/>
    </row>
    <row r="1459" spans="2:11" x14ac:dyDescent="0.3">
      <c r="B1459" s="5">
        <f t="shared" si="23"/>
        <v>1447</v>
      </c>
      <c r="C1459" s="140">
        <v>4.2000000000000003E-2</v>
      </c>
      <c r="D1459" s="10">
        <v>0</v>
      </c>
      <c r="E1459" s="137" t="str">
        <f ca="1"/>
        <v/>
      </c>
      <c r="F1459" s="17">
        <v>0</v>
      </c>
      <c r="G1459" s="11" t="str">
        <f ca="1"/>
        <v/>
      </c>
      <c r="I1459" s="30"/>
      <c r="K1459" s="31"/>
    </row>
    <row r="1460" spans="2:11" x14ac:dyDescent="0.3">
      <c r="B1460" s="5">
        <f t="shared" si="23"/>
        <v>1448</v>
      </c>
      <c r="C1460" s="140">
        <v>4.1399999999999999E-2</v>
      </c>
      <c r="D1460" s="10">
        <v>-1.7420529504263646E-3</v>
      </c>
      <c r="E1460" s="137" t="str">
        <f ca="1"/>
        <v/>
      </c>
      <c r="F1460" s="17">
        <v>-2.7098601451076812E-3</v>
      </c>
      <c r="G1460" s="11" t="str">
        <f ca="1"/>
        <v/>
      </c>
      <c r="I1460" s="30"/>
      <c r="K1460" s="31"/>
    </row>
    <row r="1461" spans="2:11" x14ac:dyDescent="0.3">
      <c r="B1461" s="5">
        <f t="shared" si="23"/>
        <v>1449</v>
      </c>
      <c r="C1461" s="140">
        <v>4.1500000000000002E-2</v>
      </c>
      <c r="D1461" s="10">
        <v>2.9447892859125688E-4</v>
      </c>
      <c r="E1461" s="137" t="str">
        <f ca="1"/>
        <v/>
      </c>
      <c r="F1461" s="17">
        <v>4.5153435717327145E-4</v>
      </c>
      <c r="G1461" s="11" t="str">
        <f ca="1"/>
        <v/>
      </c>
      <c r="I1461" s="30"/>
      <c r="K1461" s="31"/>
    </row>
    <row r="1462" spans="2:11" x14ac:dyDescent="0.3">
      <c r="B1462" s="5">
        <f t="shared" si="23"/>
        <v>1450</v>
      </c>
      <c r="C1462" s="140">
        <v>4.0999999999999995E-2</v>
      </c>
      <c r="D1462" s="10">
        <v>-1.470620763118387E-3</v>
      </c>
      <c r="E1462" s="137" t="str">
        <f ca="1"/>
        <v/>
      </c>
      <c r="F1462" s="17">
        <v>-2.260398580348637E-3</v>
      </c>
      <c r="G1462" s="11" t="str">
        <f ca="1"/>
        <v/>
      </c>
      <c r="I1462" s="30"/>
      <c r="K1462" s="31"/>
    </row>
    <row r="1463" spans="2:11" x14ac:dyDescent="0.3">
      <c r="B1463" s="5">
        <f t="shared" si="23"/>
        <v>1451</v>
      </c>
      <c r="C1463" s="140">
        <v>4.1200000000000001E-2</v>
      </c>
      <c r="D1463" s="10">
        <v>5.9513461287726444E-4</v>
      </c>
      <c r="E1463" s="137" t="str">
        <f ca="1"/>
        <v/>
      </c>
      <c r="F1463" s="17">
        <v>9.0372293066545944E-4</v>
      </c>
      <c r="G1463" s="11" t="str">
        <f ca="1"/>
        <v/>
      </c>
      <c r="I1463" s="30"/>
      <c r="K1463" s="31"/>
    </row>
    <row r="1464" spans="2:11" x14ac:dyDescent="0.3">
      <c r="B1464" s="5">
        <f t="shared" si="23"/>
        <v>1452</v>
      </c>
      <c r="C1464" s="140">
        <v>4.1700000000000001E-2</v>
      </c>
      <c r="D1464" s="10">
        <v>1.4788282179202358E-3</v>
      </c>
      <c r="E1464" s="137" t="str">
        <f ca="1"/>
        <v/>
      </c>
      <c r="F1464" s="17">
        <v>2.2565823177153046E-3</v>
      </c>
      <c r="G1464" s="11" t="str">
        <f ca="1"/>
        <v/>
      </c>
      <c r="I1464" s="30"/>
      <c r="K1464" s="31"/>
    </row>
    <row r="1465" spans="2:11" x14ac:dyDescent="0.3">
      <c r="B1465" s="5">
        <f t="shared" si="23"/>
        <v>1453</v>
      </c>
      <c r="C1465" s="140">
        <v>4.0899999999999999E-2</v>
      </c>
      <c r="D1465" s="10">
        <v>-2.3422734132978219E-3</v>
      </c>
      <c r="E1465" s="137" t="str">
        <f ca="1"/>
        <v/>
      </c>
      <c r="F1465" s="17">
        <v>-3.6175111605377362E-3</v>
      </c>
      <c r="G1465" s="11" t="str">
        <f ca="1"/>
        <v/>
      </c>
      <c r="I1465" s="30"/>
      <c r="K1465" s="31"/>
    </row>
    <row r="1466" spans="2:11" x14ac:dyDescent="0.3">
      <c r="B1466" s="5">
        <f t="shared" si="23"/>
        <v>1454</v>
      </c>
      <c r="C1466" s="140">
        <v>4.07E-2</v>
      </c>
      <c r="D1466" s="10">
        <v>-5.9731045136610951E-4</v>
      </c>
      <c r="E1466" s="137" t="str">
        <f ca="1"/>
        <v/>
      </c>
      <c r="F1466" s="17">
        <v>-9.048147207730969E-4</v>
      </c>
      <c r="G1466" s="11" t="str">
        <f ca="1"/>
        <v/>
      </c>
      <c r="I1466" s="30"/>
      <c r="K1466" s="31"/>
    </row>
    <row r="1467" spans="2:11" x14ac:dyDescent="0.3">
      <c r="B1467" s="5">
        <f t="shared" si="23"/>
        <v>1455</v>
      </c>
      <c r="C1467" s="140">
        <v>4.0999999999999995E-2</v>
      </c>
      <c r="D1467" s="10">
        <v>8.9971638824683806E-4</v>
      </c>
      <c r="E1467" s="137" t="str">
        <f ca="1"/>
        <v/>
      </c>
      <c r="F1467" s="17">
        <v>1.3562391482091383E-3</v>
      </c>
      <c r="G1467" s="11" t="str">
        <f ca="1"/>
        <v/>
      </c>
      <c r="I1467" s="30"/>
      <c r="K1467" s="31"/>
    </row>
    <row r="1468" spans="2:11" x14ac:dyDescent="0.3">
      <c r="B1468" s="5">
        <f t="shared" si="23"/>
        <v>1456</v>
      </c>
      <c r="C1468" s="140">
        <v>4.0199999999999993E-2</v>
      </c>
      <c r="D1468" s="10">
        <v>-2.3862950360615466E-3</v>
      </c>
      <c r="E1468" s="137" t="str">
        <f ca="1"/>
        <v/>
      </c>
      <c r="F1468" s="17">
        <v>-3.6236332029082807E-3</v>
      </c>
      <c r="G1468" s="11" t="str">
        <f ca="1"/>
        <v/>
      </c>
      <c r="I1468" s="30"/>
      <c r="K1468" s="31"/>
    </row>
    <row r="1469" spans="2:11" x14ac:dyDescent="0.3">
      <c r="B1469" s="5">
        <f t="shared" si="23"/>
        <v>1457</v>
      </c>
      <c r="C1469" s="140">
        <v>4.0599999999999997E-2</v>
      </c>
      <c r="D1469" s="10">
        <v>1.2157163643625769E-3</v>
      </c>
      <c r="E1469" s="137" t="str">
        <f ca="1"/>
        <v/>
      </c>
      <c r="F1469" s="17">
        <v>1.8100665869398248E-3</v>
      </c>
      <c r="G1469" s="11" t="str">
        <f ca="1"/>
        <v/>
      </c>
      <c r="I1469" s="30"/>
      <c r="K1469" s="31"/>
    </row>
    <row r="1470" spans="2:11" x14ac:dyDescent="0.3">
      <c r="B1470" s="5">
        <f t="shared" si="23"/>
        <v>1458</v>
      </c>
      <c r="C1470" s="140">
        <v>4.0500000000000001E-2</v>
      </c>
      <c r="D1470" s="10">
        <v>-3.010074177370851E-4</v>
      </c>
      <c r="E1470" s="137" t="str">
        <f ca="1"/>
        <v/>
      </c>
      <c r="F1470" s="17">
        <v>-4.5262596889353502E-4</v>
      </c>
      <c r="G1470" s="11" t="str">
        <f ca="1"/>
        <v/>
      </c>
      <c r="I1470" s="30"/>
      <c r="K1470" s="31"/>
    </row>
    <row r="1471" spans="2:11" x14ac:dyDescent="0.3">
      <c r="B1471" s="5">
        <f t="shared" si="23"/>
        <v>1459</v>
      </c>
      <c r="C1471" s="140">
        <v>4.0500000000000001E-2</v>
      </c>
      <c r="D1471" s="10">
        <v>0</v>
      </c>
      <c r="E1471" s="137" t="str">
        <f ca="1"/>
        <v/>
      </c>
      <c r="F1471" s="17">
        <v>0</v>
      </c>
      <c r="G1471" s="11" t="str">
        <f ca="1"/>
        <v/>
      </c>
      <c r="I1471" s="30"/>
      <c r="K1471" s="31"/>
    </row>
    <row r="1472" spans="2:11" x14ac:dyDescent="0.3">
      <c r="B1472" s="5">
        <f t="shared" si="23"/>
        <v>1460</v>
      </c>
      <c r="C1472" s="140">
        <v>4.0500000000000001E-2</v>
      </c>
      <c r="D1472" s="10">
        <v>0</v>
      </c>
      <c r="E1472" s="137" t="str">
        <f ca="1"/>
        <v/>
      </c>
      <c r="F1472" s="17">
        <v>0</v>
      </c>
      <c r="G1472" s="11" t="str">
        <f ca="1"/>
        <v/>
      </c>
      <c r="I1472" s="30"/>
      <c r="K1472" s="31"/>
    </row>
    <row r="1473" spans="2:11" x14ac:dyDescent="0.3">
      <c r="B1473" s="5">
        <f t="shared" si="23"/>
        <v>1461</v>
      </c>
      <c r="C1473" s="140">
        <v>4.0500000000000001E-2</v>
      </c>
      <c r="D1473" s="10">
        <v>0</v>
      </c>
      <c r="E1473" s="137" t="str">
        <f ca="1"/>
        <v/>
      </c>
      <c r="F1473" s="17">
        <v>0</v>
      </c>
      <c r="G1473" s="11" t="str">
        <f ca="1"/>
        <v/>
      </c>
      <c r="I1473" s="30"/>
      <c r="K1473" s="31"/>
    </row>
    <row r="1474" spans="2:11" x14ac:dyDescent="0.3">
      <c r="B1474" s="5">
        <f t="shared" si="23"/>
        <v>1462</v>
      </c>
      <c r="C1474" s="140">
        <v>4.0999999999999995E-2</v>
      </c>
      <c r="D1474" s="10">
        <v>1.5069323868990489E-3</v>
      </c>
      <c r="E1474" s="137" t="str">
        <f ca="1"/>
        <v/>
      </c>
      <c r="F1474" s="17">
        <v>2.2603985803485746E-3</v>
      </c>
      <c r="G1474" s="11" t="str">
        <f ca="1"/>
        <v/>
      </c>
      <c r="I1474" s="30"/>
      <c r="K1474" s="31"/>
    </row>
    <row r="1475" spans="2:11" x14ac:dyDescent="0.3">
      <c r="B1475" s="5">
        <f t="shared" si="23"/>
        <v>1463</v>
      </c>
      <c r="C1475" s="140">
        <v>4.0500000000000001E-2</v>
      </c>
      <c r="D1475" s="10">
        <v>-1.4903538000153333E-3</v>
      </c>
      <c r="E1475" s="137" t="str">
        <f ca="1"/>
        <v/>
      </c>
      <c r="F1475" s="17">
        <v>-2.2631298444677379E-3</v>
      </c>
      <c r="G1475" s="11" t="str">
        <f ca="1"/>
        <v/>
      </c>
      <c r="I1475" s="30"/>
      <c r="K1475" s="31"/>
    </row>
    <row r="1476" spans="2:11" x14ac:dyDescent="0.3">
      <c r="B1476" s="5">
        <f t="shared" si="23"/>
        <v>1464</v>
      </c>
      <c r="C1476" s="140">
        <v>4.0300000000000002E-2</v>
      </c>
      <c r="D1476" s="10">
        <v>-6.0379296092605078E-4</v>
      </c>
      <c r="E1476" s="137" t="str">
        <f ca="1"/>
        <v/>
      </c>
      <c r="F1476" s="17">
        <v>-9.0568944138908272E-4</v>
      </c>
      <c r="G1476" s="11" t="str">
        <f ca="1"/>
        <v/>
      </c>
      <c r="I1476" s="30"/>
      <c r="K1476" s="31"/>
    </row>
    <row r="1477" spans="2:11" x14ac:dyDescent="0.3">
      <c r="B1477" s="5">
        <f t="shared" si="23"/>
        <v>1465</v>
      </c>
      <c r="C1477" s="140">
        <v>4.0099999999999997E-2</v>
      </c>
      <c r="D1477" s="10">
        <v>-6.0708276075387027E-4</v>
      </c>
      <c r="E1477" s="137" t="str">
        <f ca="1"/>
        <v/>
      </c>
      <c r="F1477" s="17">
        <v>-9.061272317918849E-4</v>
      </c>
      <c r="G1477" s="11" t="str">
        <f ca="1"/>
        <v/>
      </c>
      <c r="I1477" s="30"/>
      <c r="K1477" s="31"/>
    </row>
    <row r="1478" spans="2:11" x14ac:dyDescent="0.3">
      <c r="B1478" s="5">
        <f t="shared" si="23"/>
        <v>1466</v>
      </c>
      <c r="C1478" s="140">
        <v>4.0500000000000001E-2</v>
      </c>
      <c r="D1478" s="10">
        <v>1.2190425097382545E-3</v>
      </c>
      <c r="E1478" s="137" t="str">
        <f ca="1"/>
        <v/>
      </c>
      <c r="F1478" s="17">
        <v>1.8105038755742344E-3</v>
      </c>
      <c r="G1478" s="11" t="str">
        <f ca="1"/>
        <v/>
      </c>
      <c r="I1478" s="30"/>
      <c r="K1478" s="31"/>
    </row>
    <row r="1479" spans="2:11" x14ac:dyDescent="0.3">
      <c r="B1479" s="5">
        <f t="shared" si="23"/>
        <v>1467</v>
      </c>
      <c r="C1479" s="140">
        <v>3.9800000000000002E-2</v>
      </c>
      <c r="D1479" s="10">
        <v>-2.1158303964313565E-3</v>
      </c>
      <c r="E1479" s="137" t="str">
        <f ca="1"/>
        <v/>
      </c>
      <c r="F1479" s="17">
        <v>-3.1737455946470334E-3</v>
      </c>
      <c r="G1479" s="11" t="str">
        <f ca="1"/>
        <v/>
      </c>
      <c r="I1479" s="30"/>
      <c r="K1479" s="31"/>
    </row>
    <row r="1480" spans="2:11" x14ac:dyDescent="0.3">
      <c r="B1480" s="5">
        <f t="shared" si="23"/>
        <v>1468</v>
      </c>
      <c r="C1480" s="140">
        <v>3.9900000000000005E-2</v>
      </c>
      <c r="D1480" s="10">
        <v>3.075033083998562E-4</v>
      </c>
      <c r="E1480" s="137" t="str">
        <f ca="1"/>
        <v/>
      </c>
      <c r="F1480" s="17">
        <v>4.5328265460421334E-4</v>
      </c>
      <c r="G1480" s="11" t="str">
        <f ca="1"/>
        <v/>
      </c>
      <c r="I1480" s="30"/>
      <c r="K1480" s="31"/>
    </row>
    <row r="1481" spans="2:11" x14ac:dyDescent="0.3">
      <c r="B1481" s="5">
        <f t="shared" si="23"/>
        <v>1469</v>
      </c>
      <c r="C1481" s="140">
        <v>4.0500000000000001E-2</v>
      </c>
      <c r="D1481" s="10">
        <v>1.8377294977632865E-3</v>
      </c>
      <c r="E1481" s="137" t="str">
        <f ca="1"/>
        <v/>
      </c>
      <c r="F1481" s="17">
        <v>2.7157558133613043E-3</v>
      </c>
      <c r="G1481" s="11" t="str">
        <f ca="1"/>
        <v/>
      </c>
      <c r="I1481" s="30"/>
      <c r="K1481" s="31"/>
    </row>
    <row r="1482" spans="2:11" x14ac:dyDescent="0.3">
      <c r="B1482" s="5">
        <f t="shared" si="23"/>
        <v>1470</v>
      </c>
      <c r="C1482" s="140">
        <v>4.0599999999999997E-2</v>
      </c>
      <c r="D1482" s="10">
        <v>3.0167776448996334E-4</v>
      </c>
      <c r="E1482" s="137" t="str">
        <f ca="1"/>
        <v/>
      </c>
      <c r="F1482" s="17">
        <v>4.5251664673493262E-4</v>
      </c>
      <c r="G1482" s="11" t="str">
        <f ca="1"/>
        <v/>
      </c>
      <c r="I1482" s="30"/>
      <c r="K1482" s="31"/>
    </row>
    <row r="1483" spans="2:11" x14ac:dyDescent="0.3">
      <c r="B1483" s="5">
        <f t="shared" si="23"/>
        <v>1471</v>
      </c>
      <c r="C1483" s="140">
        <v>4.0300000000000002E-2</v>
      </c>
      <c r="D1483" s="10">
        <v>-9.0345867921815773E-4</v>
      </c>
      <c r="E1483" s="137" t="str">
        <f ca="1"/>
        <v/>
      </c>
      <c r="F1483" s="17">
        <v>-1.3585341620836085E-3</v>
      </c>
      <c r="G1483" s="11" t="str">
        <f ca="1"/>
        <v/>
      </c>
      <c r="I1483" s="30"/>
      <c r="K1483" s="31"/>
    </row>
    <row r="1484" spans="2:11" x14ac:dyDescent="0.3">
      <c r="B1484" s="5">
        <f t="shared" si="23"/>
        <v>1472</v>
      </c>
      <c r="C1484" s="140">
        <v>3.8300000000000001E-2</v>
      </c>
      <c r="D1484" s="10">
        <v>-6.0973120941826223E-3</v>
      </c>
      <c r="E1484" s="137" t="str">
        <f ca="1"/>
        <v/>
      </c>
      <c r="F1484" s="17">
        <v>-9.1008028665022136E-3</v>
      </c>
      <c r="G1484" s="11" t="str">
        <f ca="1"/>
        <v/>
      </c>
      <c r="I1484" s="30"/>
      <c r="K1484" s="31"/>
    </row>
    <row r="1485" spans="2:11" x14ac:dyDescent="0.3">
      <c r="B1485" s="5">
        <f t="shared" si="23"/>
        <v>1473</v>
      </c>
      <c r="C1485" s="140">
        <v>3.78E-2</v>
      </c>
      <c r="D1485" s="10">
        <v>-1.6058699487622829E-3</v>
      </c>
      <c r="E1485" s="137" t="str">
        <f ca="1"/>
        <v/>
      </c>
      <c r="F1485" s="17">
        <v>-2.2779562606516737E-3</v>
      </c>
      <c r="G1485" s="11" t="str">
        <f ca="1"/>
        <v/>
      </c>
      <c r="I1485" s="30"/>
      <c r="K1485" s="31"/>
    </row>
    <row r="1486" spans="2:11" x14ac:dyDescent="0.3">
      <c r="B1486" s="5">
        <f t="shared" ref="B1486:B1549" si="24">B1485+1</f>
        <v>1474</v>
      </c>
      <c r="C1486" s="140">
        <v>3.7200000000000004E-2</v>
      </c>
      <c r="D1486" s="10">
        <v>-1.9553733297012297E-3</v>
      </c>
      <c r="E1486" s="137" t="str">
        <f ca="1"/>
        <v/>
      </c>
      <c r="F1486" s="17">
        <v>-2.7375226615817144E-3</v>
      </c>
      <c r="G1486" s="11" t="str">
        <f ca="1"/>
        <v/>
      </c>
      <c r="I1486" s="30"/>
      <c r="K1486" s="31"/>
    </row>
    <row r="1487" spans="2:11" x14ac:dyDescent="0.3">
      <c r="B1487" s="5">
        <f t="shared" si="24"/>
        <v>1475</v>
      </c>
      <c r="C1487" s="140">
        <v>3.73E-2</v>
      </c>
      <c r="D1487" s="10">
        <v>3.3107172499305669E-4</v>
      </c>
      <c r="E1487" s="137" t="str">
        <f ca="1"/>
        <v/>
      </c>
      <c r="F1487" s="17">
        <v>4.5614326554597101E-4</v>
      </c>
      <c r="G1487" s="11" t="str">
        <f ca="1"/>
        <v/>
      </c>
      <c r="I1487" s="30"/>
      <c r="K1487" s="31"/>
    </row>
    <row r="1488" spans="2:11" x14ac:dyDescent="0.3">
      <c r="B1488" s="5">
        <f t="shared" si="24"/>
        <v>1476</v>
      </c>
      <c r="C1488" s="140">
        <v>3.7499999999999999E-2</v>
      </c>
      <c r="D1488" s="10">
        <v>6.6004844455824037E-4</v>
      </c>
      <c r="E1488" s="137" t="str">
        <f ca="1"/>
        <v/>
      </c>
      <c r="F1488" s="17">
        <v>9.1184470303785914E-4</v>
      </c>
      <c r="G1488" s="11" t="str">
        <f ca="1"/>
        <v/>
      </c>
      <c r="I1488" s="30"/>
      <c r="K1488" s="31"/>
    </row>
    <row r="1489" spans="2:11" x14ac:dyDescent="0.3">
      <c r="B1489" s="5">
        <f t="shared" si="24"/>
        <v>1477</v>
      </c>
      <c r="C1489" s="140">
        <v>3.7599999999999995E-2</v>
      </c>
      <c r="D1489" s="10">
        <v>3.2818460317145395E-4</v>
      </c>
      <c r="E1489" s="137" t="str">
        <f ca="1"/>
        <v/>
      </c>
      <c r="F1489" s="17">
        <v>4.5581194884923516E-4</v>
      </c>
      <c r="G1489" s="11" t="str">
        <f ca="1"/>
        <v/>
      </c>
      <c r="I1489" s="30"/>
      <c r="K1489" s="31"/>
    </row>
    <row r="1490" spans="2:11" x14ac:dyDescent="0.3">
      <c r="B1490" s="5">
        <f t="shared" si="24"/>
        <v>1478</v>
      </c>
      <c r="C1490" s="140">
        <v>3.7699999999999997E-2</v>
      </c>
      <c r="D1490" s="10">
        <v>3.2723251927006228E-4</v>
      </c>
      <c r="E1490" s="137" t="str">
        <f ca="1"/>
        <v/>
      </c>
      <c r="F1490" s="17">
        <v>4.55701582390883E-4</v>
      </c>
      <c r="G1490" s="11" t="str">
        <f ca="1"/>
        <v/>
      </c>
      <c r="I1490" s="30"/>
      <c r="K1490" s="31"/>
    </row>
    <row r="1491" spans="2:11" x14ac:dyDescent="0.3">
      <c r="B1491" s="5">
        <f t="shared" si="24"/>
        <v>1479</v>
      </c>
      <c r="C1491" s="140">
        <v>3.6900000000000002E-2</v>
      </c>
      <c r="D1491" s="10">
        <v>-2.6159807481492331E-3</v>
      </c>
      <c r="E1491" s="137" t="str">
        <f ca="1"/>
        <v/>
      </c>
      <c r="F1491" s="17">
        <v>-3.6526842298231954E-3</v>
      </c>
      <c r="G1491" s="11" t="str">
        <f ca="1"/>
        <v/>
      </c>
      <c r="I1491" s="30"/>
      <c r="K1491" s="31"/>
    </row>
    <row r="1492" spans="2:11" x14ac:dyDescent="0.3">
      <c r="B1492" s="5">
        <f t="shared" si="24"/>
        <v>1480</v>
      </c>
      <c r="C1492" s="140">
        <v>3.6799999999999999E-2</v>
      </c>
      <c r="D1492" s="10">
        <v>-3.3416794042948576E-4</v>
      </c>
      <c r="E1492" s="137" t="str">
        <f ca="1"/>
        <v/>
      </c>
      <c r="F1492" s="17">
        <v>-4.5669618525362243E-4</v>
      </c>
      <c r="G1492" s="11" t="str">
        <f ca="1"/>
        <v/>
      </c>
      <c r="I1492" s="30"/>
      <c r="K1492" s="31"/>
    </row>
    <row r="1493" spans="2:11" x14ac:dyDescent="0.3">
      <c r="B1493" s="5">
        <f t="shared" si="24"/>
        <v>1481</v>
      </c>
      <c r="C1493" s="140">
        <v>3.7499999999999999E-2</v>
      </c>
      <c r="D1493" s="10">
        <v>2.3415577292684336E-3</v>
      </c>
      <c r="E1493" s="137" t="str">
        <f ca="1"/>
        <v/>
      </c>
      <c r="F1493" s="17">
        <v>3.1914564606325231E-3</v>
      </c>
      <c r="G1493" s="11" t="str">
        <f ca="1"/>
        <v/>
      </c>
      <c r="I1493" s="30"/>
      <c r="K1493" s="31"/>
    </row>
    <row r="1494" spans="2:11" x14ac:dyDescent="0.3">
      <c r="B1494" s="5">
        <f t="shared" si="24"/>
        <v>1482</v>
      </c>
      <c r="C1494" s="140">
        <v>3.7900000000000003E-2</v>
      </c>
      <c r="D1494" s="10">
        <v>1.3117851591961309E-3</v>
      </c>
      <c r="E1494" s="137" t="str">
        <f ca="1"/>
        <v/>
      </c>
      <c r="F1494" s="17">
        <v>1.8219238322168419E-3</v>
      </c>
      <c r="G1494" s="11" t="str">
        <f ca="1"/>
        <v/>
      </c>
      <c r="I1494" s="30"/>
      <c r="K1494" s="31"/>
    </row>
    <row r="1495" spans="2:11" x14ac:dyDescent="0.3">
      <c r="B1495" s="5">
        <f t="shared" si="24"/>
        <v>1483</v>
      </c>
      <c r="C1495" s="140">
        <v>3.7200000000000004E-2</v>
      </c>
      <c r="D1495" s="10">
        <v>-2.2752497055362583E-3</v>
      </c>
      <c r="E1495" s="137" t="str">
        <f ca="1"/>
        <v/>
      </c>
      <c r="F1495" s="17">
        <v>-3.1937764385120164E-3</v>
      </c>
      <c r="G1495" s="11" t="str">
        <f ca="1"/>
        <v/>
      </c>
      <c r="I1495" s="30"/>
      <c r="K1495" s="31"/>
    </row>
    <row r="1496" spans="2:11" x14ac:dyDescent="0.3">
      <c r="B1496" s="5">
        <f t="shared" si="24"/>
        <v>1484</v>
      </c>
      <c r="C1496" s="140">
        <v>3.7100000000000001E-2</v>
      </c>
      <c r="D1496" s="10">
        <v>-3.3123217106594178E-4</v>
      </c>
      <c r="E1496" s="137" t="str">
        <f ca="1"/>
        <v/>
      </c>
      <c r="F1496" s="17">
        <v>-4.5636432457973663E-4</v>
      </c>
      <c r="G1496" s="11" t="str">
        <f ca="1"/>
        <v/>
      </c>
      <c r="I1496" s="30"/>
      <c r="K1496" s="31"/>
    </row>
    <row r="1497" spans="2:11" x14ac:dyDescent="0.3">
      <c r="B1497" s="5">
        <f t="shared" si="24"/>
        <v>1485</v>
      </c>
      <c r="C1497" s="140">
        <v>3.7100000000000001E-2</v>
      </c>
      <c r="D1497" s="10">
        <v>0</v>
      </c>
      <c r="E1497" s="137" t="str">
        <f ca="1"/>
        <v/>
      </c>
      <c r="F1497" s="17">
        <v>0</v>
      </c>
      <c r="G1497" s="11" t="str">
        <f ca="1"/>
        <v/>
      </c>
      <c r="I1497" s="30"/>
      <c r="K1497" s="31"/>
    </row>
    <row r="1498" spans="2:11" x14ac:dyDescent="0.3">
      <c r="B1498" s="5">
        <f t="shared" si="24"/>
        <v>1486</v>
      </c>
      <c r="C1498" s="140">
        <v>3.7400000000000003E-2</v>
      </c>
      <c r="D1498" s="10">
        <v>9.9565110575423671E-4</v>
      </c>
      <c r="E1498" s="137" t="str">
        <f ca="1"/>
        <v/>
      </c>
      <c r="F1498" s="17">
        <v>1.368098371240083E-3</v>
      </c>
      <c r="G1498" s="11" t="str">
        <f ca="1"/>
        <v/>
      </c>
      <c r="I1498" s="30"/>
      <c r="K1498" s="31"/>
    </row>
    <row r="1499" spans="2:11" x14ac:dyDescent="0.3">
      <c r="B1499" s="5">
        <f t="shared" si="24"/>
        <v>1487</v>
      </c>
      <c r="C1499" s="140">
        <v>3.8399999999999997E-2</v>
      </c>
      <c r="D1499" s="10">
        <v>3.2842542270530824E-3</v>
      </c>
      <c r="E1499" s="137" t="str">
        <f ca="1"/>
        <v/>
      </c>
      <c r="F1499" s="17">
        <v>4.5493002996957422E-3</v>
      </c>
      <c r="G1499" s="11" t="str">
        <f ca="1"/>
        <v/>
      </c>
      <c r="I1499" s="30"/>
      <c r="K1499" s="31"/>
    </row>
    <row r="1500" spans="2:11" x14ac:dyDescent="0.3">
      <c r="B1500" s="5">
        <f t="shared" si="24"/>
        <v>1488</v>
      </c>
      <c r="C1500" s="140">
        <v>3.8900000000000004E-2</v>
      </c>
      <c r="D1500" s="10">
        <v>1.5974297032568586E-3</v>
      </c>
      <c r="E1500" s="137" t="str">
        <f ca="1"/>
        <v/>
      </c>
      <c r="F1500" s="17">
        <v>2.2719000224097619E-3</v>
      </c>
      <c r="G1500" s="11" t="str">
        <f ca="1"/>
        <v/>
      </c>
      <c r="I1500" s="30"/>
      <c r="K1500" s="31"/>
    </row>
    <row r="1501" spans="2:11" x14ac:dyDescent="0.3">
      <c r="B1501" s="5">
        <f t="shared" si="24"/>
        <v>1489</v>
      </c>
      <c r="C1501" s="140">
        <v>3.9E-2</v>
      </c>
      <c r="D1501" s="10">
        <v>3.1530315948107208E-4</v>
      </c>
      <c r="E1501" s="137" t="str">
        <f ca="1"/>
        <v/>
      </c>
      <c r="F1501" s="17">
        <v>4.5427010754865227E-4</v>
      </c>
      <c r="G1501" s="11" t="str">
        <f ca="1"/>
        <v/>
      </c>
      <c r="I1501" s="30"/>
      <c r="K1501" s="31"/>
    </row>
    <row r="1502" spans="2:11" x14ac:dyDescent="0.3">
      <c r="B1502" s="5">
        <f t="shared" si="24"/>
        <v>1490</v>
      </c>
      <c r="C1502" s="140">
        <v>3.8399999999999997E-2</v>
      </c>
      <c r="D1502" s="10">
        <v>-1.88970935525825E-3</v>
      </c>
      <c r="E1502" s="137" t="str">
        <f ca="1"/>
        <v/>
      </c>
      <c r="F1502" s="17">
        <v>-2.729580179817477E-3</v>
      </c>
      <c r="G1502" s="11" t="str">
        <f ca="1"/>
        <v/>
      </c>
      <c r="I1502" s="30"/>
      <c r="K1502" s="31"/>
    </row>
    <row r="1503" spans="2:11" x14ac:dyDescent="0.3">
      <c r="B1503" s="5">
        <f t="shared" si="24"/>
        <v>1491</v>
      </c>
      <c r="C1503" s="140">
        <v>3.9E-2</v>
      </c>
      <c r="D1503" s="10">
        <v>1.916452016220955E-3</v>
      </c>
      <c r="E1503" s="137" t="str">
        <f ca="1"/>
        <v/>
      </c>
      <c r="F1503" s="17">
        <v>2.7256206452920396E-3</v>
      </c>
      <c r="G1503" s="11" t="str">
        <f ca="1"/>
        <v/>
      </c>
      <c r="I1503" s="30"/>
      <c r="K1503" s="31"/>
    </row>
    <row r="1504" spans="2:11" x14ac:dyDescent="0.3">
      <c r="B1504" s="5">
        <f t="shared" si="24"/>
        <v>1492</v>
      </c>
      <c r="C1504" s="140">
        <v>4.1399999999999999E-2</v>
      </c>
      <c r="D1504" s="10">
        <v>7.5042280941443086E-3</v>
      </c>
      <c r="E1504" s="137" t="str">
        <f ca="1"/>
        <v/>
      </c>
      <c r="F1504" s="17">
        <v>1.0839440580430662E-2</v>
      </c>
      <c r="G1504" s="11" t="str">
        <f ca="1"/>
        <v/>
      </c>
      <c r="I1504" s="30"/>
      <c r="K1504" s="31"/>
    </row>
    <row r="1505" spans="2:11" x14ac:dyDescent="0.3">
      <c r="B1505" s="5">
        <f t="shared" si="24"/>
        <v>1493</v>
      </c>
      <c r="C1505" s="140">
        <v>4.2199999999999994E-2</v>
      </c>
      <c r="D1505" s="10">
        <v>2.3518557566707902E-3</v>
      </c>
      <c r="E1505" s="137" t="str">
        <f ca="1"/>
        <v/>
      </c>
      <c r="F1505" s="17">
        <v>3.6061788268952153E-3</v>
      </c>
      <c r="G1505" s="11" t="str">
        <f ca="1"/>
        <v/>
      </c>
      <c r="I1505" s="30"/>
      <c r="K1505" s="31"/>
    </row>
    <row r="1506" spans="2:11" x14ac:dyDescent="0.3">
      <c r="B1506" s="5">
        <f t="shared" si="24"/>
        <v>1494</v>
      </c>
      <c r="C1506" s="140">
        <v>4.1700000000000001E-2</v>
      </c>
      <c r="D1506" s="10">
        <v>-1.4437848952206726E-3</v>
      </c>
      <c r="E1506" s="137" t="str">
        <f ca="1"/>
        <v/>
      </c>
      <c r="F1506" s="17">
        <v>-2.2565823177152734E-3</v>
      </c>
      <c r="G1506" s="11" t="str">
        <f ca="1"/>
        <v/>
      </c>
      <c r="I1506" s="30"/>
      <c r="K1506" s="31"/>
    </row>
    <row r="1507" spans="2:11" x14ac:dyDescent="0.3">
      <c r="B1507" s="5">
        <f t="shared" si="24"/>
        <v>1495</v>
      </c>
      <c r="C1507" s="140">
        <v>4.1700000000000001E-2</v>
      </c>
      <c r="D1507" s="10">
        <v>0</v>
      </c>
      <c r="E1507" s="137" t="str">
        <f ca="1"/>
        <v/>
      </c>
      <c r="F1507" s="17">
        <v>0</v>
      </c>
      <c r="G1507" s="11" t="str">
        <f ca="1"/>
        <v/>
      </c>
      <c r="I1507" s="30"/>
      <c r="K1507" s="31"/>
    </row>
    <row r="1508" spans="2:11" x14ac:dyDescent="0.3">
      <c r="B1508" s="5">
        <f t="shared" si="24"/>
        <v>1496</v>
      </c>
      <c r="C1508" s="140">
        <v>4.2000000000000003E-2</v>
      </c>
      <c r="D1508" s="10">
        <v>8.760235284009793E-4</v>
      </c>
      <c r="E1508" s="137" t="str">
        <f ca="1"/>
        <v/>
      </c>
      <c r="F1508" s="17">
        <v>1.3529696716415281E-3</v>
      </c>
      <c r="G1508" s="11" t="str">
        <f ca="1"/>
        <v/>
      </c>
      <c r="I1508" s="30"/>
      <c r="K1508" s="31"/>
    </row>
    <row r="1509" spans="2:11" x14ac:dyDescent="0.3">
      <c r="B1509" s="5">
        <f t="shared" si="24"/>
        <v>1497</v>
      </c>
      <c r="C1509" s="140">
        <v>4.2300000000000004E-2</v>
      </c>
      <c r="D1509" s="10">
        <v>8.6913701647693101E-4</v>
      </c>
      <c r="E1509" s="137" t="str">
        <f ca="1"/>
        <v/>
      </c>
      <c r="F1509" s="17">
        <v>1.3519909145196826E-3</v>
      </c>
      <c r="G1509" s="11" t="str">
        <f ca="1"/>
        <v/>
      </c>
      <c r="I1509" s="30"/>
      <c r="K1509" s="31"/>
    </row>
    <row r="1510" spans="2:11" x14ac:dyDescent="0.3">
      <c r="B1510" s="5">
        <f t="shared" si="24"/>
        <v>1498</v>
      </c>
      <c r="C1510" s="140">
        <v>4.3400000000000001E-2</v>
      </c>
      <c r="D1510" s="10">
        <v>3.1558540116359123E-3</v>
      </c>
      <c r="E1510" s="137" t="str">
        <f ca="1"/>
        <v/>
      </c>
      <c r="F1510" s="17">
        <v>4.9441712848962618E-3</v>
      </c>
      <c r="G1510" s="11" t="str">
        <f ca="1"/>
        <v/>
      </c>
      <c r="I1510" s="30"/>
      <c r="K1510" s="31"/>
    </row>
    <row r="1511" spans="2:11" x14ac:dyDescent="0.3">
      <c r="B1511" s="5">
        <f t="shared" si="24"/>
        <v>1499</v>
      </c>
      <c r="C1511" s="140">
        <v>4.3799999999999999E-2</v>
      </c>
      <c r="D1511" s="10">
        <v>1.1174196935909058E-3</v>
      </c>
      <c r="E1511" s="137" t="str">
        <f ca="1"/>
        <v/>
      </c>
      <c r="F1511" s="17">
        <v>1.7961486926609341E-3</v>
      </c>
      <c r="G1511" s="11" t="str">
        <f ca="1"/>
        <v/>
      </c>
      <c r="I1511" s="30"/>
      <c r="K1511" s="31"/>
    </row>
    <row r="1512" spans="2:11" x14ac:dyDescent="0.3">
      <c r="B1512" s="5">
        <f t="shared" si="24"/>
        <v>1500</v>
      </c>
      <c r="C1512" s="140">
        <v>4.41E-2</v>
      </c>
      <c r="D1512" s="10">
        <v>8.2981141098002894E-4</v>
      </c>
      <c r="E1512" s="137" t="str">
        <f ca="1"/>
        <v/>
      </c>
      <c r="F1512" s="17">
        <v>1.3461385111453823E-3</v>
      </c>
      <c r="G1512" s="11" t="str">
        <f ca="1"/>
        <v/>
      </c>
      <c r="I1512" s="30"/>
      <c r="K1512" s="31"/>
    </row>
    <row r="1513" spans="2:11" x14ac:dyDescent="0.3">
      <c r="B1513" s="5">
        <f t="shared" si="24"/>
        <v>1501</v>
      </c>
      <c r="C1513" s="140">
        <v>4.3499999999999997E-2</v>
      </c>
      <c r="D1513" s="10">
        <v>-1.650716918340667E-3</v>
      </c>
      <c r="E1513" s="137">
        <f ca="1"/>
        <v>1.0357487050071258E-2</v>
      </c>
      <c r="F1513" s="17">
        <v>-2.6961709666230788E-3</v>
      </c>
      <c r="G1513" s="11">
        <f ca="1"/>
        <v>1.714307415404788E-2</v>
      </c>
      <c r="I1513" s="30"/>
      <c r="K1513" s="31"/>
    </row>
    <row r="1514" spans="2:11" x14ac:dyDescent="0.3">
      <c r="B1514" s="5">
        <f t="shared" si="24"/>
        <v>1502</v>
      </c>
      <c r="C1514" s="140">
        <v>4.3700000000000003E-2</v>
      </c>
      <c r="D1514" s="10">
        <v>5.5755975222855755E-4</v>
      </c>
      <c r="E1514" s="137">
        <f ca="1"/>
        <v>1.0357487050071258E-2</v>
      </c>
      <c r="F1514" s="17">
        <v>8.9829071192379655E-4</v>
      </c>
      <c r="G1514" s="11">
        <f ca="1"/>
        <v>1.714307415404788E-2</v>
      </c>
      <c r="I1514" s="30"/>
      <c r="K1514" s="31"/>
    </row>
    <row r="1515" spans="2:11" x14ac:dyDescent="0.3">
      <c r="B1515" s="5">
        <f t="shared" si="24"/>
        <v>1503</v>
      </c>
      <c r="C1515" s="140">
        <v>4.41E-2</v>
      </c>
      <c r="D1515" s="10">
        <v>1.1089470572364609E-3</v>
      </c>
      <c r="E1515" s="137">
        <f ca="1"/>
        <v>1.0357487050071258E-2</v>
      </c>
      <c r="F1515" s="17">
        <v>1.7948513481938222E-3</v>
      </c>
      <c r="G1515" s="11">
        <f ca="1"/>
        <v>1.714307415404788E-2</v>
      </c>
      <c r="I1515" s="30"/>
      <c r="K1515" s="31"/>
    </row>
    <row r="1516" spans="2:11" x14ac:dyDescent="0.3">
      <c r="B1516" s="5">
        <f t="shared" si="24"/>
        <v>1504</v>
      </c>
      <c r="C1516" s="140">
        <v>4.4199999999999996E-2</v>
      </c>
      <c r="D1516" s="10">
        <v>2.746559973817506E-4</v>
      </c>
      <c r="E1516" s="137">
        <f ca="1"/>
        <v>1.0357487050071258E-2</v>
      </c>
      <c r="F1516" s="17">
        <v>4.4860479572352187E-4</v>
      </c>
      <c r="G1516" s="11">
        <f ca="1"/>
        <v>1.714307415404788E-2</v>
      </c>
      <c r="I1516" s="30"/>
      <c r="K1516" s="31"/>
    </row>
    <row r="1517" spans="2:11" x14ac:dyDescent="0.3">
      <c r="B1517" s="5">
        <f t="shared" si="24"/>
        <v>1505</v>
      </c>
      <c r="C1517" s="140">
        <v>4.3700000000000003E-2</v>
      </c>
      <c r="D1517" s="10">
        <v>-1.3718240510147903E-3</v>
      </c>
      <c r="E1517" s="137">
        <f ca="1"/>
        <v>1.0357487050071258E-2</v>
      </c>
      <c r="F1517" s="17">
        <v>-2.245726779809398E-3</v>
      </c>
      <c r="G1517" s="11">
        <f ca="1"/>
        <v>1.714307415404788E-2</v>
      </c>
      <c r="I1517" s="30"/>
      <c r="K1517" s="31"/>
    </row>
    <row r="1518" spans="2:11" x14ac:dyDescent="0.3">
      <c r="B1518" s="5">
        <f t="shared" si="24"/>
        <v>1506</v>
      </c>
      <c r="C1518" s="140">
        <v>4.4500000000000005E-2</v>
      </c>
      <c r="D1518" s="10">
        <v>2.2157590590569237E-3</v>
      </c>
      <c r="E1518" s="137">
        <f ca="1"/>
        <v>1.0357487050071258E-2</v>
      </c>
      <c r="F1518" s="17">
        <v>3.5862470696588189E-3</v>
      </c>
      <c r="G1518" s="11">
        <f ca="1"/>
        <v>1.714307415404788E-2</v>
      </c>
      <c r="I1518" s="30"/>
      <c r="K1518" s="31"/>
    </row>
    <row r="1519" spans="2:11" x14ac:dyDescent="0.3">
      <c r="B1519" s="5">
        <f t="shared" si="24"/>
        <v>1507</v>
      </c>
      <c r="C1519" s="140">
        <v>4.4299999999999999E-2</v>
      </c>
      <c r="D1519" s="10">
        <v>-5.4424329540729468E-4</v>
      </c>
      <c r="E1519" s="137">
        <f ca="1"/>
        <v>1.0357487050071258E-2</v>
      </c>
      <c r="F1519" s="17">
        <v>-8.9699357946758829E-4</v>
      </c>
      <c r="G1519" s="11">
        <f ca="1"/>
        <v>1.714307415404788E-2</v>
      </c>
      <c r="I1519" s="30"/>
      <c r="K1519" s="31"/>
    </row>
    <row r="1520" spans="2:11" x14ac:dyDescent="0.3">
      <c r="B1520" s="5">
        <f t="shared" si="24"/>
        <v>1508</v>
      </c>
      <c r="C1520" s="140">
        <v>4.4000000000000004E-2</v>
      </c>
      <c r="D1520" s="10">
        <v>-8.2064320567612383E-4</v>
      </c>
      <c r="E1520" s="137">
        <f ca="1"/>
        <v>1.0357487050071258E-2</v>
      </c>
      <c r="F1520" s="17">
        <v>-1.3464627411648956E-3</v>
      </c>
      <c r="G1520" s="11">
        <f ca="1"/>
        <v>1.714307415404788E-2</v>
      </c>
      <c r="I1520" s="30"/>
      <c r="K1520" s="31"/>
    </row>
    <row r="1521" spans="2:11" x14ac:dyDescent="0.3">
      <c r="B1521" s="5">
        <f t="shared" si="24"/>
        <v>1509</v>
      </c>
      <c r="C1521" s="140">
        <v>4.4699999999999997E-2</v>
      </c>
      <c r="D1521" s="10">
        <v>1.924643351485851E-3</v>
      </c>
      <c r="E1521" s="137">
        <f ca="1"/>
        <v>1.0357487050071258E-2</v>
      </c>
      <c r="F1521" s="17">
        <v>3.1364558320510329E-3</v>
      </c>
      <c r="G1521" s="11">
        <f ca="1"/>
        <v>1.714307415404788E-2</v>
      </c>
      <c r="I1521" s="30"/>
      <c r="K1521" s="31"/>
    </row>
    <row r="1522" spans="2:11" x14ac:dyDescent="0.3">
      <c r="B1522" s="5">
        <f t="shared" si="24"/>
        <v>1510</v>
      </c>
      <c r="C1522" s="140">
        <v>4.5400000000000003E-2</v>
      </c>
      <c r="D1522" s="10">
        <v>1.8913151872573984E-3</v>
      </c>
      <c r="E1522" s="137">
        <f ca="1"/>
        <v>1.0357487050071258E-2</v>
      </c>
      <c r="F1522" s="17">
        <v>3.1311773655705618E-3</v>
      </c>
      <c r="G1522" s="11">
        <f ca="1"/>
        <v>1.714307415404788E-2</v>
      </c>
      <c r="I1522" s="30"/>
      <c r="K1522" s="31"/>
    </row>
    <row r="1523" spans="2:11" x14ac:dyDescent="0.3">
      <c r="B1523" s="5">
        <f t="shared" si="24"/>
        <v>1511</v>
      </c>
      <c r="C1523" s="140">
        <v>4.4999999999999998E-2</v>
      </c>
      <c r="D1523" s="10">
        <v>-1.0651124999504383E-3</v>
      </c>
      <c r="E1523" s="137">
        <f ca="1"/>
        <v>1.0357487050071258E-2</v>
      </c>
      <c r="F1523" s="17">
        <v>-1.7909669443611134E-3</v>
      </c>
      <c r="G1523" s="11">
        <f ca="1"/>
        <v>1.714307415404788E-2</v>
      </c>
      <c r="I1523" s="30"/>
      <c r="K1523" s="31"/>
    </row>
    <row r="1524" spans="2:11" x14ac:dyDescent="0.3">
      <c r="B1524" s="5">
        <f t="shared" si="24"/>
        <v>1512</v>
      </c>
      <c r="C1524" s="140">
        <v>4.4999999999999998E-2</v>
      </c>
      <c r="D1524" s="10">
        <v>0</v>
      </c>
      <c r="E1524" s="137">
        <f ca="1"/>
        <v>1.0357487050071258E-2</v>
      </c>
      <c r="F1524" s="17">
        <v>0</v>
      </c>
      <c r="G1524" s="11">
        <f ca="1"/>
        <v>1.714307415404788E-2</v>
      </c>
      <c r="I1524" s="30"/>
      <c r="K1524" s="31"/>
    </row>
    <row r="1525" spans="2:11" x14ac:dyDescent="0.3">
      <c r="B1525" s="5">
        <f t="shared" si="24"/>
        <v>1513</v>
      </c>
      <c r="C1525" s="140">
        <v>4.5400000000000003E-2</v>
      </c>
      <c r="D1525" s="10">
        <v>1.0735465253384759E-3</v>
      </c>
      <c r="E1525" s="137">
        <f ca="1"/>
        <v>1.0357487050071258E-2</v>
      </c>
      <c r="F1525" s="17">
        <v>1.7892442088974683E-3</v>
      </c>
      <c r="G1525" s="11">
        <f ca="1"/>
        <v>1.714307415404788E-2</v>
      </c>
      <c r="I1525" s="30"/>
      <c r="K1525" s="31"/>
    </row>
    <row r="1526" spans="2:11" x14ac:dyDescent="0.3">
      <c r="B1526" s="5">
        <f t="shared" si="24"/>
        <v>1514</v>
      </c>
      <c r="C1526" s="140">
        <v>4.5700000000000005E-2</v>
      </c>
      <c r="D1526" s="10">
        <v>7.9749033277921487E-4</v>
      </c>
      <c r="E1526" s="137">
        <f ca="1"/>
        <v>1.0357487050071258E-2</v>
      </c>
      <c r="F1526" s="17">
        <v>1.3409652262287733E-3</v>
      </c>
      <c r="G1526" s="11">
        <f ca="1"/>
        <v>1.714307415404788E-2</v>
      </c>
      <c r="I1526" s="30"/>
      <c r="K1526" s="31"/>
    </row>
    <row r="1527" spans="2:11" x14ac:dyDescent="0.3">
      <c r="B1527" s="5">
        <f t="shared" si="24"/>
        <v>1515</v>
      </c>
      <c r="C1527" s="140">
        <v>4.5999999999999999E-2</v>
      </c>
      <c r="D1527" s="10">
        <v>7.9168386439109955E-4</v>
      </c>
      <c r="E1527" s="137">
        <f ca="1"/>
        <v>1.0357487050071258E-2</v>
      </c>
      <c r="F1527" s="17">
        <v>1.3399982445434502E-3</v>
      </c>
      <c r="G1527" s="11">
        <f ca="1"/>
        <v>1.714307415404788E-2</v>
      </c>
      <c r="I1527" s="30"/>
      <c r="K1527" s="31"/>
    </row>
    <row r="1528" spans="2:11" x14ac:dyDescent="0.3">
      <c r="B1528" s="5">
        <f t="shared" si="24"/>
        <v>1516</v>
      </c>
      <c r="C1528" s="140">
        <v>4.7699999999999992E-2</v>
      </c>
      <c r="D1528" s="10">
        <v>4.4387846180827624E-3</v>
      </c>
      <c r="E1528" s="137">
        <f ca="1"/>
        <v>1.0357487050071258E-2</v>
      </c>
      <c r="F1528" s="17">
        <v>7.562373793770622E-3</v>
      </c>
      <c r="G1528" s="11">
        <f ca="1"/>
        <v>1.714307415404788E-2</v>
      </c>
      <c r="I1528" s="30"/>
      <c r="K1528" s="31"/>
    </row>
    <row r="1529" spans="2:11" x14ac:dyDescent="0.3">
      <c r="B1529" s="5">
        <f t="shared" si="24"/>
        <v>1517</v>
      </c>
      <c r="C1529" s="140">
        <v>4.7800000000000002E-2</v>
      </c>
      <c r="D1529" s="10">
        <v>2.5173890932422095E-4</v>
      </c>
      <c r="E1529" s="137">
        <f ca="1"/>
        <v>1.0357487050071258E-2</v>
      </c>
      <c r="F1529" s="17">
        <v>4.4473873980613586E-4</v>
      </c>
      <c r="G1529" s="11">
        <f ca="1"/>
        <v>1.714307415404788E-2</v>
      </c>
      <c r="I1529" s="30"/>
      <c r="K1529" s="31"/>
    </row>
    <row r="1530" spans="2:11" x14ac:dyDescent="0.3">
      <c r="B1530" s="5">
        <f t="shared" si="24"/>
        <v>1518</v>
      </c>
      <c r="C1530" s="140">
        <v>4.7699999999999992E-2</v>
      </c>
      <c r="D1530" s="10">
        <v>-2.512725725225537E-4</v>
      </c>
      <c r="E1530" s="137">
        <f ca="1"/>
        <v>1.0357487050071258E-2</v>
      </c>
      <c r="F1530" s="17">
        <v>-4.4484551728067026E-4</v>
      </c>
      <c r="G1530" s="11">
        <f ca="1"/>
        <v>1.702337960893658E-2</v>
      </c>
      <c r="I1530" s="30"/>
      <c r="K1530" s="31"/>
    </row>
    <row r="1531" spans="2:11" x14ac:dyDescent="0.3">
      <c r="B1531" s="5">
        <f t="shared" si="24"/>
        <v>1519</v>
      </c>
      <c r="C1531" s="140">
        <v>4.8000000000000001E-2</v>
      </c>
      <c r="D1531" s="10">
        <v>7.5485426509476667E-4</v>
      </c>
      <c r="E1531" s="137">
        <f ca="1"/>
        <v>1.0357487050071258E-2</v>
      </c>
      <c r="F1531" s="17">
        <v>1.3335758683340789E-3</v>
      </c>
      <c r="G1531" s="11">
        <f ca="1"/>
        <v>1.702337960893658E-2</v>
      </c>
      <c r="I1531" s="30"/>
      <c r="K1531" s="31"/>
    </row>
    <row r="1532" spans="2:11" x14ac:dyDescent="0.3">
      <c r="B1532" s="5">
        <f t="shared" si="24"/>
        <v>1520</v>
      </c>
      <c r="C1532" s="140">
        <v>4.8499999999999995E-2</v>
      </c>
      <c r="D1532" s="10">
        <v>1.2487282679068755E-3</v>
      </c>
      <c r="E1532" s="137">
        <f ca="1"/>
        <v>1.0357487050071258E-2</v>
      </c>
      <c r="F1532" s="17">
        <v>2.2199613651677809E-3</v>
      </c>
      <c r="G1532" s="11">
        <f ca="1"/>
        <v>1.702337960893658E-2</v>
      </c>
      <c r="I1532" s="30"/>
      <c r="K1532" s="31"/>
    </row>
    <row r="1533" spans="2:11" x14ac:dyDescent="0.3">
      <c r="B1533" s="5">
        <f t="shared" si="24"/>
        <v>1521</v>
      </c>
      <c r="C1533" s="140">
        <v>4.7899999999999998E-2</v>
      </c>
      <c r="D1533" s="10">
        <v>-1.4851625473431525E-3</v>
      </c>
      <c r="E1533" s="137">
        <f ca="1"/>
        <v>1.0357487050071258E-2</v>
      </c>
      <c r="F1533" s="17">
        <v>-2.6677919831904705E-3</v>
      </c>
      <c r="G1533" s="11">
        <f ca="1"/>
        <v>1.702337960893658E-2</v>
      </c>
      <c r="I1533" s="30"/>
      <c r="K1533" s="31"/>
    </row>
    <row r="1534" spans="2:11" x14ac:dyDescent="0.3">
      <c r="B1534" s="5">
        <f t="shared" si="24"/>
        <v>1522</v>
      </c>
      <c r="C1534" s="140">
        <v>4.7E-2</v>
      </c>
      <c r="D1534" s="10">
        <v>-2.2605287407372254E-3</v>
      </c>
      <c r="E1534" s="137">
        <f ca="1"/>
        <v>1.0357487050071258E-2</v>
      </c>
      <c r="F1534" s="17">
        <v>-4.0103454326412252E-3</v>
      </c>
      <c r="G1534" s="11">
        <f ca="1"/>
        <v>1.702337960893658E-2</v>
      </c>
      <c r="I1534" s="30"/>
      <c r="K1534" s="31"/>
    </row>
    <row r="1535" spans="2:11" x14ac:dyDescent="0.3">
      <c r="B1535" s="5">
        <f t="shared" si="24"/>
        <v>1523</v>
      </c>
      <c r="C1535" s="140">
        <v>4.7400000000000005E-2</v>
      </c>
      <c r="D1535" s="10">
        <v>1.0229347739517996E-3</v>
      </c>
      <c r="E1535" s="137">
        <f ca="1"/>
        <v>1.0357487050071258E-2</v>
      </c>
      <c r="F1535" s="17">
        <v>1.7806642361383352E-3</v>
      </c>
      <c r="G1535" s="11">
        <f ca="1"/>
        <v>1.702337960893658E-2</v>
      </c>
      <c r="I1535" s="30"/>
      <c r="K1535" s="31"/>
    </row>
    <row r="1536" spans="2:11" x14ac:dyDescent="0.3">
      <c r="B1536" s="5">
        <f t="shared" si="24"/>
        <v>1524</v>
      </c>
      <c r="C1536" s="140">
        <v>4.7899999999999998E-2</v>
      </c>
      <c r="D1536" s="10">
        <v>1.2663569540460886E-3</v>
      </c>
      <c r="E1536" s="137">
        <f ca="1"/>
        <v>1.0357487050071258E-2</v>
      </c>
      <c r="F1536" s="17">
        <v>2.2231599859920434E-3</v>
      </c>
      <c r="G1536" s="11">
        <f ca="1"/>
        <v>1.702337960893658E-2</v>
      </c>
      <c r="I1536" s="30"/>
      <c r="K1536" s="31"/>
    </row>
    <row r="1537" spans="2:11" x14ac:dyDescent="0.3">
      <c r="B1537" s="5">
        <f t="shared" si="24"/>
        <v>1525</v>
      </c>
      <c r="C1537" s="140">
        <v>4.7199999999999999E-2</v>
      </c>
      <c r="D1537" s="10">
        <v>-1.7573446015135821E-3</v>
      </c>
      <c r="E1537" s="137">
        <f ca="1"/>
        <v>1.0357487050071258E-2</v>
      </c>
      <c r="F1537" s="17">
        <v>-3.1176594967592783E-3</v>
      </c>
      <c r="G1537" s="11">
        <f ca="1"/>
        <v>1.702337960893658E-2</v>
      </c>
      <c r="I1537" s="30"/>
      <c r="K1537" s="31"/>
    </row>
    <row r="1538" spans="2:11" x14ac:dyDescent="0.3">
      <c r="B1538" s="5">
        <f t="shared" si="24"/>
        <v>1526</v>
      </c>
      <c r="C1538" s="140">
        <v>4.7599999999999996E-2</v>
      </c>
      <c r="D1538" s="10">
        <v>1.0181112627240039E-3</v>
      </c>
      <c r="E1538" s="137">
        <f ca="1"/>
        <v>1.0357487050071258E-2</v>
      </c>
      <c r="F1538" s="17">
        <v>1.7798093185397341E-3</v>
      </c>
      <c r="G1538" s="11">
        <f ca="1"/>
        <v>1.702337960893658E-2</v>
      </c>
      <c r="I1538" s="30"/>
      <c r="K1538" s="31"/>
    </row>
    <row r="1539" spans="2:11" x14ac:dyDescent="0.3">
      <c r="B1539" s="5">
        <f t="shared" si="24"/>
        <v>1527</v>
      </c>
      <c r="C1539" s="140">
        <v>4.7400000000000005E-2</v>
      </c>
      <c r="D1539" s="10">
        <v>-5.0502031907282633E-4</v>
      </c>
      <c r="E1539" s="137">
        <f ca="1"/>
        <v>1.0357487050071258E-2</v>
      </c>
      <c r="F1539" s="17">
        <v>-8.9033211806912129E-4</v>
      </c>
      <c r="G1539" s="11">
        <f ca="1"/>
        <v>1.702337960893658E-2</v>
      </c>
      <c r="I1539" s="30"/>
      <c r="K1539" s="31"/>
    </row>
    <row r="1540" spans="2:11" x14ac:dyDescent="0.3">
      <c r="B1540" s="5">
        <f t="shared" si="24"/>
        <v>1528</v>
      </c>
      <c r="C1540" s="140">
        <v>4.7199999999999999E-2</v>
      </c>
      <c r="D1540" s="10">
        <v>-5.0739485480713695E-4</v>
      </c>
      <c r="E1540" s="137">
        <f ca="1"/>
        <v>1.0357487050071258E-2</v>
      </c>
      <c r="F1540" s="17">
        <v>-8.9075985621696308E-4</v>
      </c>
      <c r="G1540" s="11">
        <f ca="1"/>
        <v>1.702337960893658E-2</v>
      </c>
      <c r="I1540" s="30"/>
      <c r="K1540" s="31"/>
    </row>
    <row r="1541" spans="2:11" x14ac:dyDescent="0.3">
      <c r="B1541" s="5">
        <f t="shared" si="24"/>
        <v>1529</v>
      </c>
      <c r="C1541" s="140">
        <v>4.6699999999999998E-2</v>
      </c>
      <c r="D1541" s="10">
        <v>-1.2753930867358606E-3</v>
      </c>
      <c r="E1541" s="137">
        <f ca="1"/>
        <v>1.0357487050071258E-2</v>
      </c>
      <c r="F1541" s="17">
        <v>-2.229576062738253E-3</v>
      </c>
      <c r="G1541" s="11">
        <f ca="1"/>
        <v>1.702337960893658E-2</v>
      </c>
      <c r="I1541" s="30"/>
      <c r="K1541" s="31"/>
    </row>
    <row r="1542" spans="2:11" x14ac:dyDescent="0.3">
      <c r="B1542" s="5">
        <f t="shared" si="24"/>
        <v>1530</v>
      </c>
      <c r="C1542" s="140">
        <v>4.5899999999999996E-2</v>
      </c>
      <c r="D1542" s="10">
        <v>-2.0664469717814275E-3</v>
      </c>
      <c r="E1542" s="137">
        <f ca="1"/>
        <v>1.0357487050071258E-2</v>
      </c>
      <c r="F1542" s="17">
        <v>-3.5741879104515856E-3</v>
      </c>
      <c r="G1542" s="11">
        <f ca="1"/>
        <v>1.702337960893658E-2</v>
      </c>
      <c r="I1542" s="30"/>
      <c r="K1542" s="31"/>
    </row>
    <row r="1543" spans="2:11" x14ac:dyDescent="0.3">
      <c r="B1543" s="5">
        <f t="shared" si="24"/>
        <v>1531</v>
      </c>
      <c r="C1543" s="140">
        <v>4.6600000000000003E-2</v>
      </c>
      <c r="D1543" s="10">
        <v>1.836562718164366E-3</v>
      </c>
      <c r="E1543" s="137">
        <f ca="1"/>
        <v>1.0357487050071258E-2</v>
      </c>
      <c r="F1543" s="17">
        <v>3.12215662087943E-3</v>
      </c>
      <c r="G1543" s="11">
        <f ca="1"/>
        <v>1.702337960893658E-2</v>
      </c>
      <c r="I1543" s="30"/>
      <c r="K1543" s="31"/>
    </row>
    <row r="1544" spans="2:11" x14ac:dyDescent="0.3">
      <c r="B1544" s="5">
        <f t="shared" si="24"/>
        <v>1532</v>
      </c>
      <c r="C1544" s="140">
        <v>4.7E-2</v>
      </c>
      <c r="D1544" s="10">
        <v>1.0327069783625437E-3</v>
      </c>
      <c r="E1544" s="137">
        <f ca="1"/>
        <v>1.0357487050071258E-2</v>
      </c>
      <c r="F1544" s="17">
        <v>1.7823757478405374E-3</v>
      </c>
      <c r="G1544" s="11">
        <f ca="1"/>
        <v>1.702337960893658E-2</v>
      </c>
      <c r="I1544" s="30"/>
      <c r="K1544" s="31"/>
    </row>
    <row r="1545" spans="2:11" x14ac:dyDescent="0.3">
      <c r="B1545" s="5">
        <f t="shared" si="24"/>
        <v>1533</v>
      </c>
      <c r="C1545" s="140">
        <v>4.7300000000000002E-2</v>
      </c>
      <c r="D1545" s="10">
        <v>7.6738534179930748E-4</v>
      </c>
      <c r="E1545" s="137">
        <f ca="1"/>
        <v>1.0357487050071258E-2</v>
      </c>
      <c r="F1545" s="17">
        <v>1.33581892831733E-3</v>
      </c>
      <c r="G1545" s="11">
        <f ca="1"/>
        <v>1.702337960893658E-2</v>
      </c>
      <c r="I1545" s="30"/>
      <c r="K1545" s="31"/>
    </row>
    <row r="1546" spans="2:11" x14ac:dyDescent="0.3">
      <c r="B1546" s="5">
        <f t="shared" si="24"/>
        <v>1534</v>
      </c>
      <c r="C1546" s="140">
        <v>4.7100000000000003E-2</v>
      </c>
      <c r="D1546" s="10">
        <v>-5.0858971274846522E-4</v>
      </c>
      <c r="E1546" s="137">
        <f ca="1"/>
        <v>1.0357487050071258E-2</v>
      </c>
      <c r="F1546" s="17">
        <v>-8.9097383011120794E-4</v>
      </c>
      <c r="G1546" s="11">
        <f ca="1"/>
        <v>1.702337960893658E-2</v>
      </c>
      <c r="I1546" s="30"/>
      <c r="K1546" s="31"/>
    </row>
    <row r="1547" spans="2:11" x14ac:dyDescent="0.3">
      <c r="B1547" s="5">
        <f t="shared" si="24"/>
        <v>1535</v>
      </c>
      <c r="C1547" s="140">
        <v>4.7699999999999992E-2</v>
      </c>
      <c r="D1547" s="10">
        <v>1.5300419065702813E-3</v>
      </c>
      <c r="E1547" s="137">
        <f ca="1"/>
        <v>1.0357487050071258E-2</v>
      </c>
      <c r="F1547" s="17">
        <v>2.6690731036837128E-3</v>
      </c>
      <c r="G1547" s="11">
        <f ca="1"/>
        <v>1.702337960893658E-2</v>
      </c>
      <c r="I1547" s="30"/>
      <c r="K1547" s="31"/>
    </row>
    <row r="1548" spans="2:11" x14ac:dyDescent="0.3">
      <c r="B1548" s="5">
        <f t="shared" si="24"/>
        <v>1536</v>
      </c>
      <c r="C1548" s="140">
        <v>4.7599999999999996E-2</v>
      </c>
      <c r="D1548" s="10">
        <v>-2.5185980922731347E-4</v>
      </c>
      <c r="E1548" s="137">
        <f ca="1"/>
        <v>1.0357487050071258E-2</v>
      </c>
      <c r="F1548" s="17">
        <v>-4.4495232963491808E-4</v>
      </c>
      <c r="G1548" s="11">
        <f ca="1"/>
        <v>1.702337960893658E-2</v>
      </c>
      <c r="I1548" s="30"/>
      <c r="K1548" s="31"/>
    </row>
    <row r="1549" spans="2:11" x14ac:dyDescent="0.3">
      <c r="B1549" s="5">
        <f t="shared" si="24"/>
        <v>1537</v>
      </c>
      <c r="C1549" s="140">
        <v>4.7699999999999992E-2</v>
      </c>
      <c r="D1549" s="10">
        <v>2.5232833963396799E-4</v>
      </c>
      <c r="E1549" s="137">
        <f ca="1"/>
        <v>1.0357487050071258E-2</v>
      </c>
      <c r="F1549" s="17">
        <v>4.4484551728060851E-4</v>
      </c>
      <c r="G1549" s="11">
        <f ca="1"/>
        <v>1.702337960893658E-2</v>
      </c>
      <c r="I1549" s="30"/>
      <c r="K1549" s="31"/>
    </row>
    <row r="1550" spans="2:11" x14ac:dyDescent="0.3">
      <c r="B1550" s="5">
        <f t="shared" ref="B1550:B1613" si="25">B1549+1</f>
        <v>1538</v>
      </c>
      <c r="C1550" s="140">
        <v>4.8099999999999997E-2</v>
      </c>
      <c r="D1550" s="10">
        <v>1.0062308298837504E-3</v>
      </c>
      <c r="E1550" s="137">
        <f ca="1"/>
        <v>1.0357487050071258E-2</v>
      </c>
      <c r="F1550" s="17">
        <v>1.7776744661279478E-3</v>
      </c>
      <c r="G1550" s="11">
        <f ca="1"/>
        <v>1.702337960893658E-2</v>
      </c>
      <c r="I1550" s="30"/>
      <c r="K1550" s="31"/>
    </row>
    <row r="1551" spans="2:11" x14ac:dyDescent="0.3">
      <c r="B1551" s="5">
        <f t="shared" si="25"/>
        <v>1539</v>
      </c>
      <c r="C1551" s="140">
        <v>4.7899999999999998E-2</v>
      </c>
      <c r="D1551" s="10">
        <v>-4.9917105714582916E-4</v>
      </c>
      <c r="E1551" s="137">
        <f ca="1"/>
        <v>1.0357487050071258E-2</v>
      </c>
      <c r="F1551" s="17">
        <v>-8.8926399439682351E-4</v>
      </c>
      <c r="G1551" s="11">
        <f ca="1"/>
        <v>1.702337960893658E-2</v>
      </c>
      <c r="I1551" s="30"/>
      <c r="K1551" s="31"/>
    </row>
    <row r="1552" spans="2:11" x14ac:dyDescent="0.3">
      <c r="B1552" s="5">
        <f t="shared" si="25"/>
        <v>1540</v>
      </c>
      <c r="C1552" s="140">
        <v>4.87E-2</v>
      </c>
      <c r="D1552" s="10">
        <v>2.0011760116699878E-3</v>
      </c>
      <c r="E1552" s="137">
        <f ca="1"/>
        <v>1.0357487050071258E-2</v>
      </c>
      <c r="F1552" s="17">
        <v>3.5502344799626718E-3</v>
      </c>
      <c r="G1552" s="11">
        <f ca="1"/>
        <v>1.702337960893658E-2</v>
      </c>
      <c r="I1552" s="30"/>
      <c r="K1552" s="31"/>
    </row>
    <row r="1553" spans="2:11" x14ac:dyDescent="0.3">
      <c r="B1553" s="5">
        <f t="shared" si="25"/>
        <v>1541</v>
      </c>
      <c r="C1553" s="140">
        <v>4.6900000000000004E-2</v>
      </c>
      <c r="D1553" s="10">
        <v>-4.447857967224151E-3</v>
      </c>
      <c r="E1553" s="137">
        <f ca="1"/>
        <v>1.0357487050071258E-2</v>
      </c>
      <c r="F1553" s="17">
        <v>-8.0226178890302341E-3</v>
      </c>
      <c r="G1553" s="11">
        <f ca="1"/>
        <v>1.702337960893658E-2</v>
      </c>
      <c r="I1553" s="30"/>
      <c r="K1553" s="31"/>
    </row>
    <row r="1554" spans="2:11" x14ac:dyDescent="0.3">
      <c r="B1554" s="5">
        <f t="shared" si="25"/>
        <v>1542</v>
      </c>
      <c r="C1554" s="140">
        <v>4.7300000000000002E-2</v>
      </c>
      <c r="D1554" s="10">
        <v>1.0253620771732107E-3</v>
      </c>
      <c r="E1554" s="137">
        <f ca="1"/>
        <v>1.0416487926874236E-2</v>
      </c>
      <c r="F1554" s="17">
        <v>1.781091904423086E-3</v>
      </c>
      <c r="G1554" s="11">
        <f ca="1"/>
        <v>1.720826095674929E-2</v>
      </c>
      <c r="I1554" s="30"/>
      <c r="K1554" s="31"/>
    </row>
    <row r="1555" spans="2:11" x14ac:dyDescent="0.3">
      <c r="B1555" s="5">
        <f t="shared" si="25"/>
        <v>1543</v>
      </c>
      <c r="C1555" s="140">
        <v>4.6900000000000004E-2</v>
      </c>
      <c r="D1555" s="10">
        <v>-1.0176682311666264E-3</v>
      </c>
      <c r="E1555" s="137">
        <f ca="1"/>
        <v>1.0416487926874236E-2</v>
      </c>
      <c r="F1555" s="17">
        <v>-1.7828039753400452E-3</v>
      </c>
      <c r="G1555" s="11">
        <f ca="1"/>
        <v>1.720826095674929E-2</v>
      </c>
      <c r="I1555" s="30"/>
      <c r="K1555" s="31"/>
    </row>
    <row r="1556" spans="2:11" x14ac:dyDescent="0.3">
      <c r="B1556" s="5">
        <f t="shared" si="25"/>
        <v>1544</v>
      </c>
      <c r="C1556" s="140">
        <v>4.7100000000000003E-2</v>
      </c>
      <c r="D1556" s="10">
        <v>5.1292736488277432E-4</v>
      </c>
      <c r="E1556" s="137">
        <f ca="1"/>
        <v>1.0416487926874236E-2</v>
      </c>
      <c r="F1556" s="17">
        <v>8.9097383011120794E-4</v>
      </c>
      <c r="G1556" s="11">
        <f ca="1"/>
        <v>1.720826095674929E-2</v>
      </c>
      <c r="I1556" s="30"/>
      <c r="K1556" s="31"/>
    </row>
    <row r="1557" spans="2:11" x14ac:dyDescent="0.3">
      <c r="B1557" s="5">
        <f t="shared" si="25"/>
        <v>1545</v>
      </c>
      <c r="C1557" s="140">
        <v>4.6900000000000004E-2</v>
      </c>
      <c r="D1557" s="10">
        <v>-5.1099477000192688E-4</v>
      </c>
      <c r="E1557" s="137">
        <f ca="1"/>
        <v>1.0416487926874236E-2</v>
      </c>
      <c r="F1557" s="17">
        <v>-8.9140198767002259E-4</v>
      </c>
      <c r="G1557" s="11">
        <f ca="1"/>
        <v>1.720826095674929E-2</v>
      </c>
      <c r="I1557" s="30"/>
      <c r="K1557" s="31"/>
    </row>
    <row r="1558" spans="2:11" x14ac:dyDescent="0.3">
      <c r="B1558" s="5">
        <f t="shared" si="25"/>
        <v>1546</v>
      </c>
      <c r="C1558" s="140">
        <v>4.7E-2</v>
      </c>
      <c r="D1558" s="10">
        <v>2.5652529419879273E-4</v>
      </c>
      <c r="E1558" s="137">
        <f ca="1"/>
        <v>1.0416487926874236E-2</v>
      </c>
      <c r="F1558" s="17">
        <v>4.4559393696011891E-4</v>
      </c>
      <c r="G1558" s="11">
        <f ca="1"/>
        <v>1.720826095674929E-2</v>
      </c>
      <c r="I1558" s="30"/>
      <c r="K1558" s="31"/>
    </row>
    <row r="1559" spans="2:11" x14ac:dyDescent="0.3">
      <c r="B1559" s="5">
        <f t="shared" si="25"/>
        <v>1547</v>
      </c>
      <c r="C1559" s="140">
        <v>4.7E-2</v>
      </c>
      <c r="D1559" s="10">
        <v>0</v>
      </c>
      <c r="E1559" s="137">
        <f ca="1"/>
        <v>1.0416487926874236E-2</v>
      </c>
      <c r="F1559" s="17">
        <v>0</v>
      </c>
      <c r="G1559" s="11">
        <f ca="1"/>
        <v>1.720826095674929E-2</v>
      </c>
      <c r="I1559" s="30"/>
      <c r="K1559" s="31"/>
    </row>
    <row r="1560" spans="2:11" x14ac:dyDescent="0.3">
      <c r="B1560" s="5">
        <f t="shared" si="25"/>
        <v>1548</v>
      </c>
      <c r="C1560" s="140">
        <v>4.6500000000000007E-2</v>
      </c>
      <c r="D1560" s="10">
        <v>-1.2814360026622996E-3</v>
      </c>
      <c r="E1560" s="137">
        <f ca="1"/>
        <v>1.0416487926874236E-2</v>
      </c>
      <c r="F1560" s="17">
        <v>-2.2306478564862275E-3</v>
      </c>
      <c r="G1560" s="11">
        <f ca="1"/>
        <v>1.720826095674929E-2</v>
      </c>
      <c r="I1560" s="30"/>
      <c r="K1560" s="31"/>
    </row>
    <row r="1561" spans="2:11" x14ac:dyDescent="0.3">
      <c r="B1561" s="5">
        <f t="shared" si="25"/>
        <v>1549</v>
      </c>
      <c r="C1561" s="140">
        <v>4.6399999999999997E-2</v>
      </c>
      <c r="D1561" s="10">
        <v>-2.5910524057843113E-4</v>
      </c>
      <c r="E1561" s="137">
        <f ca="1"/>
        <v>1.0416487926874236E-2</v>
      </c>
      <c r="F1561" s="17">
        <v>-4.4623680321839791E-4</v>
      </c>
      <c r="G1561" s="11">
        <f ca="1"/>
        <v>1.720826095674929E-2</v>
      </c>
      <c r="I1561" s="30"/>
      <c r="K1561" s="31"/>
    </row>
    <row r="1562" spans="2:11" x14ac:dyDescent="0.3">
      <c r="B1562" s="5">
        <f t="shared" si="25"/>
        <v>1550</v>
      </c>
      <c r="C1562" s="140">
        <v>4.7400000000000005E-2</v>
      </c>
      <c r="D1562" s="10">
        <v>2.5904059469684828E-3</v>
      </c>
      <c r="E1562" s="137">
        <f ca="1"/>
        <v>1.0416487926874236E-2</v>
      </c>
      <c r="F1562" s="17">
        <v>4.4516605903458222E-3</v>
      </c>
      <c r="G1562" s="11">
        <f ca="1"/>
        <v>1.720826095674929E-2</v>
      </c>
      <c r="I1562" s="30"/>
      <c r="K1562" s="31"/>
    </row>
    <row r="1563" spans="2:11" x14ac:dyDescent="0.3">
      <c r="B1563" s="5">
        <f t="shared" si="25"/>
        <v>1551</v>
      </c>
      <c r="C1563" s="140">
        <v>4.7E-2</v>
      </c>
      <c r="D1563" s="10">
        <v>-1.0152773247193141E-3</v>
      </c>
      <c r="E1563" s="137">
        <f ca="1"/>
        <v>1.0416487926874236E-2</v>
      </c>
      <c r="F1563" s="17">
        <v>-1.7823757478405684E-3</v>
      </c>
      <c r="G1563" s="11">
        <f ca="1"/>
        <v>1.720826095674929E-2</v>
      </c>
      <c r="I1563" s="30"/>
      <c r="K1563" s="31"/>
    </row>
    <row r="1564" spans="2:11" x14ac:dyDescent="0.3">
      <c r="B1564" s="5">
        <f t="shared" si="25"/>
        <v>1552</v>
      </c>
      <c r="C1564" s="140">
        <v>4.6199999999999998E-2</v>
      </c>
      <c r="D1564" s="10">
        <v>-2.0517765191299447E-3</v>
      </c>
      <c r="E1564" s="137">
        <f ca="1"/>
        <v>1.0416487926874236E-2</v>
      </c>
      <c r="F1564" s="17">
        <v>-3.5716109777447222E-3</v>
      </c>
      <c r="G1564" s="11">
        <f ca="1"/>
        <v>1.720826095674929E-2</v>
      </c>
      <c r="I1564" s="30"/>
      <c r="K1564" s="31"/>
    </row>
    <row r="1565" spans="2:11" x14ac:dyDescent="0.3">
      <c r="B1565" s="5">
        <f t="shared" si="25"/>
        <v>1553</v>
      </c>
      <c r="C1565" s="140">
        <v>4.5599999999999995E-2</v>
      </c>
      <c r="D1565" s="10">
        <v>-1.567738945216108E-3</v>
      </c>
      <c r="E1565" s="137">
        <f ca="1"/>
        <v>1.0416487926874236E-2</v>
      </c>
      <c r="F1565" s="17">
        <v>-2.6825755284808862E-3</v>
      </c>
      <c r="G1565" s="11">
        <f ca="1"/>
        <v>1.720826095674929E-2</v>
      </c>
      <c r="I1565" s="30"/>
      <c r="K1565" s="31"/>
    </row>
    <row r="1566" spans="2:11" x14ac:dyDescent="0.3">
      <c r="B1566" s="5">
        <f t="shared" si="25"/>
        <v>1554</v>
      </c>
      <c r="C1566" s="140">
        <v>4.4600000000000001E-2</v>
      </c>
      <c r="D1566" s="10">
        <v>-2.6536558242108224E-3</v>
      </c>
      <c r="E1566" s="137">
        <f ca="1"/>
        <v>1.0416487926874236E-2</v>
      </c>
      <c r="F1566" s="17">
        <v>-4.4817298364449483E-3</v>
      </c>
      <c r="G1566" s="11">
        <f ca="1"/>
        <v>1.720826095674929E-2</v>
      </c>
      <c r="I1566" s="30"/>
      <c r="K1566" s="31"/>
    </row>
    <row r="1567" spans="2:11" x14ac:dyDescent="0.3">
      <c r="B1567" s="5">
        <f t="shared" si="25"/>
        <v>1555</v>
      </c>
      <c r="C1567" s="140">
        <v>4.4800000000000006E-2</v>
      </c>
      <c r="D1567" s="10">
        <v>5.4236981222247624E-4</v>
      </c>
      <c r="E1567" s="137">
        <f ca="1"/>
        <v>1.0416487926874236E-2</v>
      </c>
      <c r="F1567" s="17">
        <v>8.9591457870821724E-4</v>
      </c>
      <c r="G1567" s="11">
        <f ca="1"/>
        <v>1.720826095674929E-2</v>
      </c>
      <c r="I1567" s="30"/>
      <c r="K1567" s="31"/>
    </row>
    <row r="1568" spans="2:11" x14ac:dyDescent="0.3">
      <c r="B1568" s="5">
        <f t="shared" si="25"/>
        <v>1556</v>
      </c>
      <c r="C1568" s="140">
        <v>4.4699999999999997E-2</v>
      </c>
      <c r="D1568" s="10">
        <v>-2.7003924574422528E-4</v>
      </c>
      <c r="E1568" s="137">
        <f ca="1"/>
        <v>1.0416487926874236E-2</v>
      </c>
      <c r="F1568" s="17">
        <v>-4.480651188644821E-4</v>
      </c>
      <c r="G1568" s="11">
        <f ca="1"/>
        <v>1.720826095674929E-2</v>
      </c>
      <c r="I1568" s="30"/>
      <c r="K1568" s="31"/>
    </row>
    <row r="1569" spans="2:11" x14ac:dyDescent="0.3">
      <c r="B1569" s="5">
        <f t="shared" si="25"/>
        <v>1557</v>
      </c>
      <c r="C1569" s="140">
        <v>4.4699999999999997E-2</v>
      </c>
      <c r="D1569" s="10">
        <v>0</v>
      </c>
      <c r="E1569" s="137">
        <f ca="1"/>
        <v>1.0416487926874236E-2</v>
      </c>
      <c r="F1569" s="17">
        <v>0</v>
      </c>
      <c r="G1569" s="11">
        <f ca="1"/>
        <v>1.720826095674929E-2</v>
      </c>
      <c r="I1569" s="30"/>
      <c r="K1569" s="31"/>
    </row>
    <row r="1570" spans="2:11" x14ac:dyDescent="0.3">
      <c r="B1570" s="5">
        <f t="shared" si="25"/>
        <v>1558</v>
      </c>
      <c r="C1570" s="140">
        <v>4.4699999999999997E-2</v>
      </c>
      <c r="D1570" s="10">
        <v>0</v>
      </c>
      <c r="E1570" s="137">
        <f ca="1"/>
        <v>1.0416487926874236E-2</v>
      </c>
      <c r="F1570" s="17">
        <v>0</v>
      </c>
      <c r="G1570" s="11">
        <f ca="1"/>
        <v>1.720826095674929E-2</v>
      </c>
      <c r="I1570" s="30"/>
      <c r="K1570" s="31"/>
    </row>
    <row r="1571" spans="2:11" x14ac:dyDescent="0.3">
      <c r="B1571" s="5">
        <f t="shared" si="25"/>
        <v>1559</v>
      </c>
      <c r="C1571" s="140">
        <v>4.4400000000000002E-2</v>
      </c>
      <c r="D1571" s="10">
        <v>-8.1251665199892772E-4</v>
      </c>
      <c r="E1571" s="137">
        <f ca="1"/>
        <v>1.0416487926874236E-2</v>
      </c>
      <c r="F1571" s="17">
        <v>-1.3451664571982251E-3</v>
      </c>
      <c r="G1571" s="11">
        <f ca="1"/>
        <v>1.720826095674929E-2</v>
      </c>
      <c r="I1571" s="30"/>
      <c r="K1571" s="31"/>
    </row>
    <row r="1572" spans="2:11" x14ac:dyDescent="0.3">
      <c r="B1572" s="5">
        <f t="shared" si="25"/>
        <v>1560</v>
      </c>
      <c r="C1572" s="140">
        <v>4.4800000000000006E-2</v>
      </c>
      <c r="D1572" s="10">
        <v>1.0896258389694381E-3</v>
      </c>
      <c r="E1572" s="137">
        <f ca="1"/>
        <v>1.0416487926874236E-2</v>
      </c>
      <c r="F1572" s="17">
        <v>1.7918291574164033E-3</v>
      </c>
      <c r="G1572" s="11">
        <f ca="1"/>
        <v>1.720826095674929E-2</v>
      </c>
      <c r="I1572" s="30"/>
      <c r="K1572" s="31"/>
    </row>
    <row r="1573" spans="2:11" x14ac:dyDescent="0.3">
      <c r="B1573" s="5">
        <f t="shared" si="25"/>
        <v>1561</v>
      </c>
      <c r="C1573" s="140">
        <v>4.4800000000000006E-2</v>
      </c>
      <c r="D1573" s="10">
        <v>0</v>
      </c>
      <c r="E1573" s="137">
        <f ca="1"/>
        <v>1.0416487926874236E-2</v>
      </c>
      <c r="F1573" s="17">
        <v>0</v>
      </c>
      <c r="G1573" s="11">
        <f ca="1"/>
        <v>1.720826095674929E-2</v>
      </c>
      <c r="I1573" s="30"/>
      <c r="K1573" s="31"/>
    </row>
    <row r="1574" spans="2:11" x14ac:dyDescent="0.3">
      <c r="B1574" s="5">
        <f t="shared" si="25"/>
        <v>1562</v>
      </c>
      <c r="C1574" s="140">
        <v>4.4900000000000002E-2</v>
      </c>
      <c r="D1574" s="10">
        <v>2.6990929392210647E-4</v>
      </c>
      <c r="E1574" s="137">
        <f ca="1"/>
        <v>1.0416487926874236E-2</v>
      </c>
      <c r="F1574" s="17">
        <v>4.478494951003785E-4</v>
      </c>
      <c r="G1574" s="11">
        <f ca="1"/>
        <v>1.720826095674929E-2</v>
      </c>
      <c r="I1574" s="30"/>
      <c r="K1574" s="31"/>
    </row>
    <row r="1575" spans="2:11" x14ac:dyDescent="0.3">
      <c r="B1575" s="5">
        <f t="shared" si="25"/>
        <v>1563</v>
      </c>
      <c r="C1575" s="140">
        <v>4.36E-2</v>
      </c>
      <c r="D1575" s="10">
        <v>-3.5119822835167694E-3</v>
      </c>
      <c r="E1575" s="137">
        <f ca="1"/>
        <v>1.0416487926874236E-2</v>
      </c>
      <c r="F1575" s="17">
        <v>-5.8402964640704817E-3</v>
      </c>
      <c r="G1575" s="11">
        <f ca="1"/>
        <v>1.720826095674929E-2</v>
      </c>
      <c r="I1575" s="30"/>
      <c r="K1575" s="31"/>
    </row>
    <row r="1576" spans="2:11" x14ac:dyDescent="0.3">
      <c r="B1576" s="5">
        <f t="shared" si="25"/>
        <v>1564</v>
      </c>
      <c r="C1576" s="140">
        <v>4.36E-2</v>
      </c>
      <c r="D1576" s="10">
        <v>0</v>
      </c>
      <c r="E1576" s="137">
        <f ca="1"/>
        <v>1.0416487926874236E-2</v>
      </c>
      <c r="F1576" s="17">
        <v>0</v>
      </c>
      <c r="G1576" s="11">
        <f ca="1"/>
        <v>1.720826095674929E-2</v>
      </c>
      <c r="I1576" s="30"/>
      <c r="K1576" s="31"/>
    </row>
    <row r="1577" spans="2:11" x14ac:dyDescent="0.3">
      <c r="B1577" s="5">
        <f t="shared" si="25"/>
        <v>1565</v>
      </c>
      <c r="C1577" s="140">
        <v>4.4500000000000005E-2</v>
      </c>
      <c r="D1577" s="10">
        <v>2.498446209653362E-3</v>
      </c>
      <c r="E1577" s="137">
        <f ca="1"/>
        <v>1.0416487926874236E-2</v>
      </c>
      <c r="F1577" s="17">
        <v>4.0345279533661833E-3</v>
      </c>
      <c r="G1577" s="11">
        <f ca="1"/>
        <v>1.720826095674929E-2</v>
      </c>
      <c r="I1577" s="30"/>
      <c r="K1577" s="31"/>
    </row>
    <row r="1578" spans="2:11" x14ac:dyDescent="0.3">
      <c r="B1578" s="5">
        <f t="shared" si="25"/>
        <v>1566</v>
      </c>
      <c r="C1578" s="140">
        <v>4.4900000000000002E-2</v>
      </c>
      <c r="D1578" s="10">
        <v>1.0869156285582583E-3</v>
      </c>
      <c r="E1578" s="137">
        <f ca="1"/>
        <v>1.0416487926874236E-2</v>
      </c>
      <c r="F1578" s="17">
        <v>1.7913979804015762E-3</v>
      </c>
      <c r="G1578" s="11">
        <f ca="1"/>
        <v>1.720826095674929E-2</v>
      </c>
      <c r="I1578" s="30"/>
      <c r="K1578" s="31"/>
    </row>
    <row r="1579" spans="2:11" x14ac:dyDescent="0.3">
      <c r="B1579" s="5">
        <f t="shared" si="25"/>
        <v>1567</v>
      </c>
      <c r="C1579" s="140">
        <v>4.4600000000000001E-2</v>
      </c>
      <c r="D1579" s="10">
        <v>-8.0850805512704365E-4</v>
      </c>
      <c r="E1579" s="137">
        <f ca="1"/>
        <v>1.0416487926874236E-2</v>
      </c>
      <c r="F1579" s="17">
        <v>-1.3445189509335E-3</v>
      </c>
      <c r="G1579" s="11">
        <f ca="1"/>
        <v>1.720826095674929E-2</v>
      </c>
      <c r="I1579" s="30"/>
      <c r="K1579" s="31"/>
    </row>
    <row r="1580" spans="2:11" x14ac:dyDescent="0.3">
      <c r="B1580" s="5">
        <f t="shared" si="25"/>
        <v>1568</v>
      </c>
      <c r="C1580" s="140">
        <v>4.4299999999999999E-2</v>
      </c>
      <c r="D1580" s="10">
        <v>-8.1453452844027787E-4</v>
      </c>
      <c r="E1580" s="137">
        <f ca="1"/>
        <v>1.0416487926874236E-2</v>
      </c>
      <c r="F1580" s="17">
        <v>-1.3454903692013513E-3</v>
      </c>
      <c r="G1580" s="11">
        <f ca="1"/>
        <v>1.720826095674929E-2</v>
      </c>
      <c r="I1580" s="30"/>
      <c r="K1580" s="31"/>
    </row>
    <row r="1581" spans="2:11" x14ac:dyDescent="0.3">
      <c r="B1581" s="5">
        <f t="shared" si="25"/>
        <v>1569</v>
      </c>
      <c r="C1581" s="140">
        <v>4.4699999999999997E-2</v>
      </c>
      <c r="D1581" s="10">
        <v>1.0923483710464697E-3</v>
      </c>
      <c r="E1581" s="137">
        <f ca="1"/>
        <v>1.0416487926874236E-2</v>
      </c>
      <c r="F1581" s="17">
        <v>1.7922604754577419E-3</v>
      </c>
      <c r="G1581" s="11">
        <f ca="1"/>
        <v>1.720826095674929E-2</v>
      </c>
      <c r="I1581" s="30"/>
      <c r="K1581" s="31"/>
    </row>
    <row r="1582" spans="2:11" x14ac:dyDescent="0.3">
      <c r="B1582" s="5">
        <f t="shared" si="25"/>
        <v>1570</v>
      </c>
      <c r="C1582" s="140">
        <v>4.5899999999999996E-2</v>
      </c>
      <c r="D1582" s="10">
        <v>3.2383581738990746E-3</v>
      </c>
      <c r="E1582" s="137">
        <f ca="1"/>
        <v>1.0416487926874236E-2</v>
      </c>
      <c r="F1582" s="17">
        <v>5.361281865677363E-3</v>
      </c>
      <c r="G1582" s="11">
        <f ca="1"/>
        <v>1.720826095674929E-2</v>
      </c>
      <c r="I1582" s="30"/>
      <c r="K1582" s="31"/>
    </row>
    <row r="1583" spans="2:11" x14ac:dyDescent="0.3">
      <c r="B1583" s="5">
        <f t="shared" si="25"/>
        <v>1571</v>
      </c>
      <c r="C1583" s="140">
        <v>4.5899999999999996E-2</v>
      </c>
      <c r="D1583" s="10">
        <v>0</v>
      </c>
      <c r="E1583" s="137">
        <f ca="1"/>
        <v>1.0416487926874236E-2</v>
      </c>
      <c r="F1583" s="17">
        <v>0</v>
      </c>
      <c r="G1583" s="11">
        <f ca="1"/>
        <v>1.720826095674929E-2</v>
      </c>
      <c r="I1583" s="30"/>
      <c r="K1583" s="31"/>
    </row>
    <row r="1584" spans="2:11" x14ac:dyDescent="0.3">
      <c r="B1584" s="5">
        <f t="shared" si="25"/>
        <v>1572</v>
      </c>
      <c r="C1584" s="140">
        <v>4.5700000000000005E-2</v>
      </c>
      <c r="D1584" s="10">
        <v>-5.258687161681238E-4</v>
      </c>
      <c r="E1584" s="137">
        <f ca="1"/>
        <v>1.0416487926874236E-2</v>
      </c>
      <c r="F1584" s="17">
        <v>-8.9397681748580756E-4</v>
      </c>
      <c r="G1584" s="11">
        <f ca="1"/>
        <v>1.720826095674929E-2</v>
      </c>
      <c r="I1584" s="30"/>
      <c r="K1584" s="31"/>
    </row>
    <row r="1585" spans="2:11" x14ac:dyDescent="0.3">
      <c r="B1585" s="5">
        <f t="shared" si="25"/>
        <v>1573</v>
      </c>
      <c r="C1585" s="140">
        <v>4.4699999999999997E-2</v>
      </c>
      <c r="D1585" s="10">
        <v>-2.647211861999977E-3</v>
      </c>
      <c r="E1585" s="137">
        <f ca="1"/>
        <v>1.0416487926874236E-2</v>
      </c>
      <c r="F1585" s="17">
        <v>-4.4806511886444165E-3</v>
      </c>
      <c r="G1585" s="11">
        <f ca="1"/>
        <v>1.720826095674929E-2</v>
      </c>
      <c r="I1585" s="30"/>
      <c r="K1585" s="31"/>
    </row>
    <row r="1586" spans="2:11" x14ac:dyDescent="0.3">
      <c r="B1586" s="5">
        <f t="shared" si="25"/>
        <v>1574</v>
      </c>
      <c r="C1586" s="140">
        <v>4.4500000000000005E-2</v>
      </c>
      <c r="D1586" s="10">
        <v>-5.4154737629074127E-4</v>
      </c>
      <c r="E1586" s="137">
        <f ca="1"/>
        <v>1.0416487926874236E-2</v>
      </c>
      <c r="F1586" s="17">
        <v>-8.9656176741466592E-4</v>
      </c>
      <c r="G1586" s="11">
        <f ca="1"/>
        <v>1.720826095674929E-2</v>
      </c>
      <c r="I1586" s="30"/>
      <c r="K1586" s="31"/>
    </row>
    <row r="1587" spans="2:11" x14ac:dyDescent="0.3">
      <c r="B1587" s="5">
        <f t="shared" si="25"/>
        <v>1575</v>
      </c>
      <c r="C1587" s="140">
        <v>4.4199999999999996E-2</v>
      </c>
      <c r="D1587" s="10">
        <v>-8.1656153828331868E-4</v>
      </c>
      <c r="E1587" s="137">
        <f ca="1"/>
        <v>1.0416487926874236E-2</v>
      </c>
      <c r="F1587" s="17">
        <v>-1.3458143871706589E-3</v>
      </c>
      <c r="G1587" s="11">
        <f ca="1"/>
        <v>1.720826095674929E-2</v>
      </c>
      <c r="I1587" s="30"/>
      <c r="K1587" s="31"/>
    </row>
    <row r="1588" spans="2:11" x14ac:dyDescent="0.3">
      <c r="B1588" s="5">
        <f t="shared" si="25"/>
        <v>1576</v>
      </c>
      <c r="C1588" s="140">
        <v>4.4299999999999999E-2</v>
      </c>
      <c r="D1588" s="10">
        <v>2.7396862721294237E-4</v>
      </c>
      <c r="E1588" s="137">
        <f ca="1"/>
        <v>1.0416487926874236E-2</v>
      </c>
      <c r="F1588" s="17">
        <v>4.4849678973379414E-4</v>
      </c>
      <c r="G1588" s="11">
        <f ca="1"/>
        <v>1.720826095674929E-2</v>
      </c>
      <c r="I1588" s="30"/>
      <c r="K1588" s="31"/>
    </row>
    <row r="1589" spans="2:11" x14ac:dyDescent="0.3">
      <c r="B1589" s="5">
        <f t="shared" si="25"/>
        <v>1577</v>
      </c>
      <c r="C1589" s="140">
        <v>4.4000000000000004E-2</v>
      </c>
      <c r="D1589" s="10">
        <v>-8.2064320567612383E-4</v>
      </c>
      <c r="E1589" s="137">
        <f ca="1"/>
        <v>1.0416487926874236E-2</v>
      </c>
      <c r="F1589" s="17">
        <v>-1.3464627411648956E-3</v>
      </c>
      <c r="G1589" s="11">
        <f ca="1"/>
        <v>1.720826095674929E-2</v>
      </c>
      <c r="I1589" s="30"/>
      <c r="K1589" s="31"/>
    </row>
    <row r="1590" spans="2:11" x14ac:dyDescent="0.3">
      <c r="B1590" s="5">
        <f t="shared" si="25"/>
        <v>1578</v>
      </c>
      <c r="C1590" s="140">
        <v>4.2199999999999994E-2</v>
      </c>
      <c r="D1590" s="10">
        <v>-4.9789855394065177E-3</v>
      </c>
      <c r="E1590" s="137">
        <f ca="1"/>
        <v>1.0416487926874236E-2</v>
      </c>
      <c r="F1590" s="17">
        <v>-8.1139023605143277E-3</v>
      </c>
      <c r="G1590" s="11">
        <f ca="1"/>
        <v>1.720826095674929E-2</v>
      </c>
      <c r="I1590" s="30"/>
      <c r="K1590" s="31"/>
    </row>
    <row r="1591" spans="2:11" x14ac:dyDescent="0.3">
      <c r="B1591" s="5">
        <f t="shared" si="25"/>
        <v>1579</v>
      </c>
      <c r="C1591" s="140">
        <v>4.24E-2</v>
      </c>
      <c r="D1591" s="10">
        <v>5.7653952044450058E-4</v>
      </c>
      <c r="E1591" s="137">
        <f ca="1"/>
        <v>1.0561528086125985E-2</v>
      </c>
      <c r="F1591" s="17">
        <v>9.0110991713917774E-4</v>
      </c>
      <c r="G1591" s="11">
        <f ca="1"/>
        <v>1.7441987988872698E-2</v>
      </c>
      <c r="I1591" s="30"/>
      <c r="K1591" s="31"/>
    </row>
    <row r="1592" spans="2:11" x14ac:dyDescent="0.3">
      <c r="B1592" s="5">
        <f t="shared" si="25"/>
        <v>1580</v>
      </c>
      <c r="C1592" s="140">
        <v>4.2900000000000001E-2</v>
      </c>
      <c r="D1592" s="10">
        <v>1.4328215252778225E-3</v>
      </c>
      <c r="E1592" s="137">
        <f ca="1"/>
        <v>1.0561528086125985E-2</v>
      </c>
      <c r="F1592" s="17">
        <v>2.2500604693251702E-3</v>
      </c>
      <c r="G1592" s="11">
        <f ca="1"/>
        <v>1.7441987988872698E-2</v>
      </c>
      <c r="I1592" s="30"/>
      <c r="K1592" s="31"/>
    </row>
    <row r="1593" spans="2:11" x14ac:dyDescent="0.3">
      <c r="B1593" s="5">
        <f t="shared" si="25"/>
        <v>1581</v>
      </c>
      <c r="C1593" s="140">
        <v>4.2800000000000005E-2</v>
      </c>
      <c r="D1593" s="10">
        <v>-2.8329268263443697E-4</v>
      </c>
      <c r="E1593" s="137">
        <f ca="1"/>
        <v>1.0561528086125985E-2</v>
      </c>
      <c r="F1593" s="17">
        <v>-4.5012059574138009E-4</v>
      </c>
      <c r="G1593" s="11">
        <f ca="1"/>
        <v>1.7441987988872698E-2</v>
      </c>
      <c r="I1593" s="30"/>
      <c r="K1593" s="31"/>
    </row>
    <row r="1594" spans="2:11" x14ac:dyDescent="0.3">
      <c r="B1594" s="5">
        <f t="shared" si="25"/>
        <v>1582</v>
      </c>
      <c r="C1594" s="140">
        <v>4.2500000000000003E-2</v>
      </c>
      <c r="D1594" s="10">
        <v>-8.5248017470932044E-4</v>
      </c>
      <c r="E1594" s="137">
        <f ca="1"/>
        <v>1.0561528086125985E-2</v>
      </c>
      <c r="F1594" s="17">
        <v>-1.3513389436132842E-3</v>
      </c>
      <c r="G1594" s="11">
        <f ca="1"/>
        <v>1.7441987988872698E-2</v>
      </c>
      <c r="I1594" s="30"/>
      <c r="K1594" s="31"/>
    </row>
    <row r="1595" spans="2:11" x14ac:dyDescent="0.3">
      <c r="B1595" s="5">
        <f t="shared" si="25"/>
        <v>1583</v>
      </c>
      <c r="C1595" s="140">
        <v>4.2099999999999999E-2</v>
      </c>
      <c r="D1595" s="10">
        <v>-1.1457684528958321E-3</v>
      </c>
      <c r="E1595" s="137">
        <f ca="1"/>
        <v>1.0561528086125985E-2</v>
      </c>
      <c r="F1595" s="17">
        <v>-1.8035244165952923E-3</v>
      </c>
      <c r="G1595" s="11">
        <f ca="1"/>
        <v>1.7441987988872698E-2</v>
      </c>
      <c r="I1595" s="30"/>
      <c r="K1595" s="31"/>
    </row>
    <row r="1596" spans="2:11" x14ac:dyDescent="0.3">
      <c r="B1596" s="5">
        <f t="shared" si="25"/>
        <v>1584</v>
      </c>
      <c r="C1596" s="140">
        <v>4.2599999999999999E-2</v>
      </c>
      <c r="D1596" s="10">
        <v>1.4440757795420116E-3</v>
      </c>
      <c r="E1596" s="137">
        <f ca="1"/>
        <v>1.0561528086125985E-2</v>
      </c>
      <c r="F1596" s="17">
        <v>2.2516885303229088E-3</v>
      </c>
      <c r="G1596" s="11">
        <f ca="1"/>
        <v>1.7441987988872698E-2</v>
      </c>
      <c r="I1596" s="30"/>
      <c r="K1596" s="31"/>
    </row>
    <row r="1597" spans="2:11" x14ac:dyDescent="0.3">
      <c r="B1597" s="5">
        <f t="shared" si="25"/>
        <v>1585</v>
      </c>
      <c r="C1597" s="140">
        <v>4.2099999999999999E-2</v>
      </c>
      <c r="D1597" s="10">
        <v>-1.4288485694856981E-3</v>
      </c>
      <c r="E1597" s="137">
        <f ca="1"/>
        <v>1.0561528086125985E-2</v>
      </c>
      <c r="F1597" s="17">
        <v>-2.2544055207440916E-3</v>
      </c>
      <c r="G1597" s="11">
        <f ca="1"/>
        <v>1.7441987988872698E-2</v>
      </c>
      <c r="I1597" s="30"/>
      <c r="K1597" s="31"/>
    </row>
    <row r="1598" spans="2:11" x14ac:dyDescent="0.3">
      <c r="B1598" s="5">
        <f t="shared" si="25"/>
        <v>1586</v>
      </c>
      <c r="C1598" s="140">
        <v>4.2300000000000004E-2</v>
      </c>
      <c r="D1598" s="10">
        <v>5.7804837200369061E-4</v>
      </c>
      <c r="E1598" s="137">
        <f ca="1"/>
        <v>1.0561528086125985E-2</v>
      </c>
      <c r="F1598" s="17">
        <v>9.0132727634647592E-4</v>
      </c>
      <c r="G1598" s="11">
        <f ca="1"/>
        <v>1.7441987988872698E-2</v>
      </c>
      <c r="I1598" s="30"/>
      <c r="K1598" s="31"/>
    </row>
    <row r="1599" spans="2:11" x14ac:dyDescent="0.3">
      <c r="B1599" s="5">
        <f t="shared" si="25"/>
        <v>1587</v>
      </c>
      <c r="C1599" s="140">
        <v>4.2099999999999999E-2</v>
      </c>
      <c r="D1599" s="10">
        <v>-5.75592898913399E-4</v>
      </c>
      <c r="E1599" s="137">
        <f ca="1"/>
        <v>1.0561528086125985E-2</v>
      </c>
      <c r="F1599" s="17">
        <v>-9.0176220829766174E-4</v>
      </c>
      <c r="G1599" s="11">
        <f ca="1"/>
        <v>1.7441987988872698E-2</v>
      </c>
      <c r="I1599" s="30"/>
      <c r="K1599" s="31"/>
    </row>
    <row r="1600" spans="2:11" x14ac:dyDescent="0.3">
      <c r="B1600" s="5">
        <f t="shared" si="25"/>
        <v>1588</v>
      </c>
      <c r="C1600" s="140">
        <v>4.2300000000000004E-2</v>
      </c>
      <c r="D1600" s="10">
        <v>5.7804837200369061E-4</v>
      </c>
      <c r="E1600" s="137">
        <f ca="1"/>
        <v>1.0561528086125985E-2</v>
      </c>
      <c r="F1600" s="17">
        <v>9.0132727634647592E-4</v>
      </c>
      <c r="G1600" s="11">
        <f ca="1"/>
        <v>1.7441987988872698E-2</v>
      </c>
      <c r="I1600" s="30"/>
      <c r="K1600" s="31"/>
    </row>
    <row r="1601" spans="2:11" x14ac:dyDescent="0.3">
      <c r="B1601" s="5">
        <f t="shared" si="25"/>
        <v>1589</v>
      </c>
      <c r="C1601" s="140">
        <v>4.2800000000000005E-2</v>
      </c>
      <c r="D1601" s="10">
        <v>1.4365550927916857E-3</v>
      </c>
      <c r="E1601" s="137">
        <f ca="1"/>
        <v>1.0561528086125985E-2</v>
      </c>
      <c r="F1601" s="17">
        <v>2.2506029787069939E-3</v>
      </c>
      <c r="G1601" s="11">
        <f ca="1"/>
        <v>1.7441987988872698E-2</v>
      </c>
      <c r="I1601" s="30"/>
      <c r="K1601" s="31"/>
    </row>
    <row r="1602" spans="2:11" x14ac:dyDescent="0.3">
      <c r="B1602" s="5">
        <f t="shared" si="25"/>
        <v>1590</v>
      </c>
      <c r="C1602" s="140">
        <v>4.2800000000000005E-2</v>
      </c>
      <c r="D1602" s="10">
        <v>0</v>
      </c>
      <c r="E1602" s="137">
        <f ca="1"/>
        <v>1.0561528086125985E-2</v>
      </c>
      <c r="F1602" s="17">
        <v>0</v>
      </c>
      <c r="G1602" s="11">
        <f ca="1"/>
        <v>1.7441987988872698E-2</v>
      </c>
      <c r="I1602" s="30"/>
      <c r="K1602" s="31"/>
    </row>
    <row r="1603" spans="2:11" x14ac:dyDescent="0.3">
      <c r="B1603" s="5">
        <f t="shared" si="25"/>
        <v>1591</v>
      </c>
      <c r="C1603" s="140">
        <v>4.2599999999999999E-2</v>
      </c>
      <c r="D1603" s="10">
        <v>-5.6818308709084733E-4</v>
      </c>
      <c r="E1603" s="137">
        <f ca="1"/>
        <v>1.0561528086125985E-2</v>
      </c>
      <c r="F1603" s="17">
        <v>-9.0067541212918839E-4</v>
      </c>
      <c r="G1603" s="11">
        <f ca="1"/>
        <v>1.7441987988872698E-2</v>
      </c>
      <c r="I1603" s="30"/>
      <c r="K1603" s="31"/>
    </row>
    <row r="1604" spans="2:11" x14ac:dyDescent="0.3">
      <c r="B1604" s="5">
        <f t="shared" si="25"/>
        <v>1592</v>
      </c>
      <c r="C1604" s="140">
        <v>4.2300000000000004E-2</v>
      </c>
      <c r="D1604" s="10">
        <v>-8.5689565004766694E-4</v>
      </c>
      <c r="E1604" s="137">
        <f ca="1"/>
        <v>1.0561528086125985E-2</v>
      </c>
      <c r="F1604" s="17">
        <v>-1.3519909145196514E-3</v>
      </c>
      <c r="G1604" s="11">
        <f ca="1"/>
        <v>1.7441987988872698E-2</v>
      </c>
      <c r="I1604" s="30"/>
      <c r="K1604" s="31"/>
    </row>
    <row r="1605" spans="2:11" x14ac:dyDescent="0.3">
      <c r="B1605" s="5">
        <f t="shared" si="25"/>
        <v>1593</v>
      </c>
      <c r="C1605" s="140">
        <v>4.2300000000000004E-2</v>
      </c>
      <c r="D1605" s="10">
        <v>0</v>
      </c>
      <c r="E1605" s="137">
        <f ca="1"/>
        <v>1.0561528086125985E-2</v>
      </c>
      <c r="F1605" s="17">
        <v>0</v>
      </c>
      <c r="G1605" s="11">
        <f ca="1"/>
        <v>1.7441987988872698E-2</v>
      </c>
      <c r="I1605" s="30"/>
      <c r="K1605" s="31"/>
    </row>
    <row r="1606" spans="2:11" x14ac:dyDescent="0.3">
      <c r="B1606" s="5">
        <f t="shared" si="25"/>
        <v>1594</v>
      </c>
      <c r="C1606" s="140">
        <v>4.1900000000000007E-2</v>
      </c>
      <c r="D1606" s="10">
        <v>-1.1517413937962068E-3</v>
      </c>
      <c r="E1606" s="137">
        <f ca="1"/>
        <v>1.0561528086125985E-2</v>
      </c>
      <c r="F1606" s="17">
        <v>-1.8043948502807314E-3</v>
      </c>
      <c r="G1606" s="11">
        <f ca="1"/>
        <v>1.7441987988872698E-2</v>
      </c>
      <c r="I1606" s="30"/>
      <c r="K1606" s="31"/>
    </row>
    <row r="1607" spans="2:11" x14ac:dyDescent="0.3">
      <c r="B1607" s="5">
        <f t="shared" si="25"/>
        <v>1595</v>
      </c>
      <c r="C1607" s="140">
        <v>4.1299999999999996E-2</v>
      </c>
      <c r="D1607" s="10">
        <v>-1.7466321660573683E-3</v>
      </c>
      <c r="E1607" s="137">
        <f ca="1"/>
        <v>1.0561528086125985E-2</v>
      </c>
      <c r="F1607" s="17">
        <v>-2.7105143614001279E-3</v>
      </c>
      <c r="G1607" s="11">
        <f ca="1"/>
        <v>1.7441987988872698E-2</v>
      </c>
      <c r="I1607" s="30"/>
      <c r="K1607" s="31"/>
    </row>
    <row r="1608" spans="2:11" x14ac:dyDescent="0.3">
      <c r="B1608" s="5">
        <f t="shared" si="25"/>
        <v>1596</v>
      </c>
      <c r="C1608" s="140">
        <v>4.1200000000000001E-2</v>
      </c>
      <c r="D1608" s="10">
        <v>-2.9540580058070025E-4</v>
      </c>
      <c r="E1608" s="137">
        <f ca="1"/>
        <v>1.0561528086125985E-2</v>
      </c>
      <c r="F1608" s="17">
        <v>-4.5186146533269839E-4</v>
      </c>
      <c r="G1608" s="11">
        <f ca="1"/>
        <v>1.7441987988872698E-2</v>
      </c>
      <c r="I1608" s="30"/>
      <c r="K1608" s="31"/>
    </row>
    <row r="1609" spans="2:11" x14ac:dyDescent="0.3">
      <c r="B1609" s="5">
        <f t="shared" si="25"/>
        <v>1597</v>
      </c>
      <c r="C1609" s="140">
        <v>4.1900000000000007E-2</v>
      </c>
      <c r="D1609" s="10">
        <v>2.06936059892635E-3</v>
      </c>
      <c r="E1609" s="137">
        <f ca="1"/>
        <v>1.0561528086125985E-2</v>
      </c>
      <c r="F1609" s="17">
        <v>3.1576909879913271E-3</v>
      </c>
      <c r="G1609" s="11">
        <f ca="1"/>
        <v>1.7441987988872698E-2</v>
      </c>
      <c r="I1609" s="30"/>
      <c r="K1609" s="31"/>
    </row>
    <row r="1610" spans="2:11" x14ac:dyDescent="0.3">
      <c r="B1610" s="5">
        <f t="shared" si="25"/>
        <v>1598</v>
      </c>
      <c r="C1610" s="140">
        <v>4.2900000000000001E-2</v>
      </c>
      <c r="D1610" s="10">
        <v>2.8998392683426779E-3</v>
      </c>
      <c r="E1610" s="137">
        <f ca="1"/>
        <v>1.0561528086125985E-2</v>
      </c>
      <c r="F1610" s="17">
        <v>4.5001209386503092E-3</v>
      </c>
      <c r="G1610" s="11">
        <f ca="1"/>
        <v>1.7441987988872698E-2</v>
      </c>
      <c r="I1610" s="30"/>
      <c r="K1610" s="31"/>
    </row>
    <row r="1611" spans="2:11" x14ac:dyDescent="0.3">
      <c r="B1611" s="5">
        <f t="shared" si="25"/>
        <v>1599</v>
      </c>
      <c r="C1611" s="140">
        <v>4.2500000000000003E-2</v>
      </c>
      <c r="D1611" s="10">
        <v>-1.1339907219132281E-3</v>
      </c>
      <c r="E1611" s="137">
        <f ca="1"/>
        <v>1.0561528086125985E-2</v>
      </c>
      <c r="F1611" s="17">
        <v>-1.8017852581510248E-3</v>
      </c>
      <c r="G1611" s="11">
        <f ca="1"/>
        <v>1.7441987988872698E-2</v>
      </c>
      <c r="I1611" s="30"/>
      <c r="K1611" s="31"/>
    </row>
    <row r="1612" spans="2:11" x14ac:dyDescent="0.3">
      <c r="B1612" s="5">
        <f t="shared" si="25"/>
        <v>1600</v>
      </c>
      <c r="C1612" s="140">
        <v>4.1599999999999998E-2</v>
      </c>
      <c r="D1612" s="10">
        <v>-2.581091067816696E-3</v>
      </c>
      <c r="E1612" s="137">
        <f ca="1"/>
        <v>1.0561528086125985E-2</v>
      </c>
      <c r="F1612" s="17">
        <v>-4.0628285326744186E-3</v>
      </c>
      <c r="G1612" s="11">
        <f ca="1"/>
        <v>1.7441987988872698E-2</v>
      </c>
      <c r="I1612" s="30"/>
      <c r="K1612" s="31"/>
    </row>
    <row r="1613" spans="2:11" x14ac:dyDescent="0.3">
      <c r="B1613" s="5">
        <f t="shared" si="25"/>
        <v>1601</v>
      </c>
      <c r="C1613" s="140">
        <v>4.2000000000000003E-2</v>
      </c>
      <c r="D1613" s="10">
        <v>1.1708391389205696E-3</v>
      </c>
      <c r="E1613" s="137">
        <f ca="1"/>
        <v>1.0561528086125985E-2</v>
      </c>
      <c r="F1613" s="17">
        <v>1.8039595621887146E-3</v>
      </c>
      <c r="G1613" s="11">
        <f ca="1"/>
        <v>1.7441987988872698E-2</v>
      </c>
      <c r="I1613" s="30"/>
      <c r="K1613" s="31"/>
    </row>
    <row r="1614" spans="2:11" x14ac:dyDescent="0.3">
      <c r="B1614" s="5">
        <f t="shared" ref="B1614:B1677" si="26">B1613+1</f>
        <v>1602</v>
      </c>
      <c r="C1614" s="140">
        <v>4.1799999999999997E-2</v>
      </c>
      <c r="D1614" s="10">
        <v>-5.8012401886853413E-4</v>
      </c>
      <c r="E1614" s="137">
        <f ca="1"/>
        <v>1.0561528086125985E-2</v>
      </c>
      <c r="F1614" s="17">
        <v>-9.0241514046217222E-4</v>
      </c>
      <c r="G1614" s="11">
        <f ca="1"/>
        <v>1.7441987988872698E-2</v>
      </c>
      <c r="I1614" s="30"/>
      <c r="K1614" s="31"/>
    </row>
    <row r="1615" spans="2:11" x14ac:dyDescent="0.3">
      <c r="B1615" s="5">
        <f t="shared" si="26"/>
        <v>1603</v>
      </c>
      <c r="C1615" s="140">
        <v>4.1500000000000002E-2</v>
      </c>
      <c r="D1615" s="10">
        <v>-8.749828452400308E-4</v>
      </c>
      <c r="E1615" s="137">
        <f ca="1"/>
        <v>1.0561528086125985E-2</v>
      </c>
      <c r="F1615" s="17">
        <v>-1.3546030715197517E-3</v>
      </c>
      <c r="G1615" s="11">
        <f ca="1"/>
        <v>1.7441987988872698E-2</v>
      </c>
      <c r="I1615" s="30"/>
      <c r="K1615" s="31"/>
    </row>
    <row r="1616" spans="2:11" x14ac:dyDescent="0.3">
      <c r="B1616" s="5">
        <f t="shared" si="26"/>
        <v>1604</v>
      </c>
      <c r="C1616" s="140">
        <v>4.1299999999999996E-2</v>
      </c>
      <c r="D1616" s="10">
        <v>-5.8782239162895149E-4</v>
      </c>
      <c r="E1616" s="137">
        <f ca="1"/>
        <v>1.0561528086125985E-2</v>
      </c>
      <c r="F1616" s="17">
        <v>-9.0350478713338632E-4</v>
      </c>
      <c r="G1616" s="11">
        <f ca="1"/>
        <v>1.7441987988872698E-2</v>
      </c>
      <c r="I1616" s="30"/>
      <c r="K1616" s="31"/>
    </row>
    <row r="1617" spans="2:11" x14ac:dyDescent="0.3">
      <c r="B1617" s="5">
        <f t="shared" si="26"/>
        <v>1605</v>
      </c>
      <c r="C1617" s="140">
        <v>4.1700000000000001E-2</v>
      </c>
      <c r="D1617" s="10">
        <v>1.1801980160448199E-3</v>
      </c>
      <c r="E1617" s="137">
        <f ca="1"/>
        <v>1.0561528086125985E-2</v>
      </c>
      <c r="F1617" s="17">
        <v>1.8052658541722626E-3</v>
      </c>
      <c r="G1617" s="11">
        <f ca="1"/>
        <v>1.7441987988872698E-2</v>
      </c>
      <c r="I1617" s="30"/>
      <c r="K1617" s="31"/>
    </row>
    <row r="1618" spans="2:11" x14ac:dyDescent="0.3">
      <c r="B1618" s="5">
        <f t="shared" si="26"/>
        <v>1606</v>
      </c>
      <c r="C1618" s="140">
        <v>4.07E-2</v>
      </c>
      <c r="D1618" s="10">
        <v>-2.929256290272643E-3</v>
      </c>
      <c r="E1618" s="137">
        <f ca="1"/>
        <v>1.0561528086125985E-2</v>
      </c>
      <c r="F1618" s="17">
        <v>-4.5240736038655157E-3</v>
      </c>
      <c r="G1618" s="11">
        <f ca="1"/>
        <v>1.7441987988872698E-2</v>
      </c>
      <c r="I1618" s="30"/>
      <c r="K1618" s="31"/>
    </row>
    <row r="1619" spans="2:11" x14ac:dyDescent="0.3">
      <c r="B1619" s="5">
        <f t="shared" si="26"/>
        <v>1607</v>
      </c>
      <c r="C1619" s="140">
        <v>4.1299999999999996E-2</v>
      </c>
      <c r="D1619" s="10">
        <v>1.7981299203391218E-3</v>
      </c>
      <c r="E1619" s="137">
        <f ca="1"/>
        <v>1.0561528086125985E-2</v>
      </c>
      <c r="F1619" s="17">
        <v>2.7105143614000651E-3</v>
      </c>
      <c r="G1619" s="11">
        <f ca="1"/>
        <v>1.7441987988872698E-2</v>
      </c>
      <c r="I1619" s="30"/>
      <c r="K1619" s="31"/>
    </row>
    <row r="1620" spans="2:11" x14ac:dyDescent="0.3">
      <c r="B1620" s="5">
        <f t="shared" si="26"/>
        <v>1608</v>
      </c>
      <c r="C1620" s="140">
        <v>4.0599999999999997E-2</v>
      </c>
      <c r="D1620" s="10">
        <v>-2.0708388918379062E-3</v>
      </c>
      <c r="E1620" s="137">
        <f ca="1"/>
        <v>1.0561528086125985E-2</v>
      </c>
      <c r="F1620" s="17">
        <v>-3.1676165271446542E-3</v>
      </c>
      <c r="G1620" s="11">
        <f ca="1"/>
        <v>1.7441987988872698E-2</v>
      </c>
      <c r="I1620" s="30"/>
      <c r="K1620" s="31"/>
    </row>
    <row r="1621" spans="2:11" x14ac:dyDescent="0.3">
      <c r="B1621" s="5">
        <f t="shared" si="26"/>
        <v>1609</v>
      </c>
      <c r="C1621" s="140">
        <v>4.0399999999999998E-2</v>
      </c>
      <c r="D1621" s="10">
        <v>-6.021602869774672E-4</v>
      </c>
      <c r="E1621" s="137">
        <f ca="1"/>
        <v>1.0561528086125985E-2</v>
      </c>
      <c r="F1621" s="17">
        <v>-9.0547065375129801E-4</v>
      </c>
      <c r="G1621" s="11">
        <f ca="1"/>
        <v>1.7441987988872698E-2</v>
      </c>
      <c r="I1621" s="30"/>
      <c r="K1621" s="31"/>
    </row>
    <row r="1622" spans="2:11" x14ac:dyDescent="0.3">
      <c r="B1622" s="5">
        <f t="shared" si="26"/>
        <v>1610</v>
      </c>
      <c r="C1622" s="140">
        <v>3.9900000000000005E-2</v>
      </c>
      <c r="D1622" s="10">
        <v>-1.5146821379100498E-3</v>
      </c>
      <c r="E1622" s="137">
        <f ca="1"/>
        <v>1.0561528086125985E-2</v>
      </c>
      <c r="F1622" s="17">
        <v>-2.2664132730209723E-3</v>
      </c>
      <c r="G1622" s="11">
        <f ca="1"/>
        <v>1.7441987988872698E-2</v>
      </c>
      <c r="I1622" s="30"/>
      <c r="K1622" s="31"/>
    </row>
    <row r="1623" spans="2:11" x14ac:dyDescent="0.3">
      <c r="B1623" s="5">
        <f t="shared" si="26"/>
        <v>1611</v>
      </c>
      <c r="C1623" s="140">
        <v>4.0300000000000002E-2</v>
      </c>
      <c r="D1623" s="10">
        <v>1.2257451086468863E-3</v>
      </c>
      <c r="E1623" s="137">
        <f ca="1"/>
        <v>1.0561528086125985E-2</v>
      </c>
      <c r="F1623" s="17">
        <v>1.8113788827781654E-3</v>
      </c>
      <c r="G1623" s="11">
        <f ca="1"/>
        <v>1.7441987988872698E-2</v>
      </c>
      <c r="I1623" s="30"/>
      <c r="K1623" s="31"/>
    </row>
    <row r="1624" spans="2:11" x14ac:dyDescent="0.3">
      <c r="B1624" s="5">
        <f t="shared" si="26"/>
        <v>1612</v>
      </c>
      <c r="C1624" s="140">
        <v>4.0300000000000002E-2</v>
      </c>
      <c r="D1624" s="10">
        <v>0</v>
      </c>
      <c r="E1624" s="137">
        <f ca="1"/>
        <v>1.0561528086125985E-2</v>
      </c>
      <c r="F1624" s="17">
        <v>0</v>
      </c>
      <c r="G1624" s="11">
        <f ca="1"/>
        <v>1.7441987988872698E-2</v>
      </c>
      <c r="I1624" s="30"/>
      <c r="K1624" s="31"/>
    </row>
    <row r="1625" spans="2:11" x14ac:dyDescent="0.3">
      <c r="B1625" s="5">
        <f t="shared" si="26"/>
        <v>1613</v>
      </c>
      <c r="C1625" s="140">
        <v>0.04</v>
      </c>
      <c r="D1625" s="10">
        <v>-9.1084423081163853E-4</v>
      </c>
      <c r="E1625" s="137">
        <f ca="1"/>
        <v>1.0561528086125985E-2</v>
      </c>
      <c r="F1625" s="17">
        <v>-1.3595193519151439E-3</v>
      </c>
      <c r="G1625" s="11">
        <f ca="1"/>
        <v>1.7441987988872698E-2</v>
      </c>
      <c r="I1625" s="30"/>
      <c r="K1625" s="31"/>
    </row>
    <row r="1626" spans="2:11" x14ac:dyDescent="0.3">
      <c r="B1626" s="5">
        <f t="shared" si="26"/>
        <v>1614</v>
      </c>
      <c r="C1626" s="140">
        <v>4.0099999999999997E-2</v>
      </c>
      <c r="D1626" s="10">
        <v>3.058179407297459E-4</v>
      </c>
      <c r="E1626" s="137">
        <f ca="1"/>
        <v>1.0561528086125985E-2</v>
      </c>
      <c r="F1626" s="17">
        <v>4.5306361589591101E-4</v>
      </c>
      <c r="G1626" s="11">
        <f ca="1"/>
        <v>1.7441987988872698E-2</v>
      </c>
      <c r="I1626" s="30"/>
      <c r="K1626" s="31"/>
    </row>
    <row r="1627" spans="2:11" x14ac:dyDescent="0.3">
      <c r="B1627" s="5">
        <f t="shared" si="26"/>
        <v>1615</v>
      </c>
      <c r="C1627" s="140">
        <v>4.0899999999999999E-2</v>
      </c>
      <c r="D1627" s="10">
        <v>2.4357307065964854E-3</v>
      </c>
      <c r="E1627" s="137">
        <f ca="1"/>
        <v>1.0561528086125985E-2</v>
      </c>
      <c r="F1627" s="17">
        <v>3.6175111605377362E-3</v>
      </c>
      <c r="G1627" s="11">
        <f ca="1"/>
        <v>1.7441987988872698E-2</v>
      </c>
      <c r="I1627" s="30"/>
      <c r="K1627" s="31"/>
    </row>
    <row r="1628" spans="2:11" x14ac:dyDescent="0.3">
      <c r="B1628" s="5">
        <f t="shared" si="26"/>
        <v>1616</v>
      </c>
      <c r="C1628" s="140">
        <v>4.1200000000000001E-2</v>
      </c>
      <c r="D1628" s="10">
        <v>8.9488456459535341E-4</v>
      </c>
      <c r="E1628" s="137">
        <f ca="1"/>
        <v>1.0561528086125985E-2</v>
      </c>
      <c r="F1628" s="17">
        <v>1.3555843959981578E-3</v>
      </c>
      <c r="G1628" s="11">
        <f ca="1"/>
        <v>1.7441987988872698E-2</v>
      </c>
      <c r="I1628" s="30"/>
      <c r="K1628" s="31"/>
    </row>
    <row r="1629" spans="2:11" x14ac:dyDescent="0.3">
      <c r="B1629" s="5">
        <f t="shared" si="26"/>
        <v>1617</v>
      </c>
      <c r="C1629" s="140">
        <v>4.1900000000000007E-2</v>
      </c>
      <c r="D1629" s="10">
        <v>2.06936059892635E-3</v>
      </c>
      <c r="E1629" s="137">
        <f ca="1"/>
        <v>1.0561528086125985E-2</v>
      </c>
      <c r="F1629" s="17">
        <v>3.1576909879913271E-3</v>
      </c>
      <c r="G1629" s="11">
        <f ca="1"/>
        <v>1.7441987988872698E-2</v>
      </c>
      <c r="I1629" s="30"/>
      <c r="K1629" s="31"/>
    </row>
    <row r="1630" spans="2:11" x14ac:dyDescent="0.3">
      <c r="B1630" s="5">
        <f t="shared" si="26"/>
        <v>1618</v>
      </c>
      <c r="C1630" s="140">
        <v>4.1700000000000001E-2</v>
      </c>
      <c r="D1630" s="10">
        <v>-5.8164890289560327E-4</v>
      </c>
      <c r="E1630" s="137">
        <f ca="1"/>
        <v>1.0561528086125985E-2</v>
      </c>
      <c r="F1630" s="17">
        <v>-9.02632927086147E-4</v>
      </c>
      <c r="G1630" s="11">
        <f ca="1"/>
        <v>1.7441987988872698E-2</v>
      </c>
      <c r="I1630" s="30"/>
      <c r="K1630" s="31"/>
    </row>
    <row r="1631" spans="2:11" x14ac:dyDescent="0.3">
      <c r="B1631" s="5">
        <f t="shared" si="26"/>
        <v>1619</v>
      </c>
      <c r="C1631" s="140">
        <v>4.1700000000000001E-2</v>
      </c>
      <c r="D1631" s="10">
        <v>0</v>
      </c>
      <c r="E1631" s="137">
        <f ca="1"/>
        <v>1.0561528086125985E-2</v>
      </c>
      <c r="F1631" s="17">
        <v>0</v>
      </c>
      <c r="G1631" s="11">
        <f ca="1"/>
        <v>1.7441987988872698E-2</v>
      </c>
      <c r="I1631" s="30"/>
      <c r="K1631" s="31"/>
    </row>
    <row r="1632" spans="2:11" x14ac:dyDescent="0.3">
      <c r="B1632" s="5">
        <f t="shared" si="26"/>
        <v>1620</v>
      </c>
      <c r="C1632" s="140">
        <v>4.2199999999999994E-2</v>
      </c>
      <c r="D1632" s="10">
        <v>1.4593349569270205E-3</v>
      </c>
      <c r="E1632" s="137">
        <f ca="1"/>
        <v>1.0561528086125985E-2</v>
      </c>
      <c r="F1632" s="17">
        <v>2.2538617668094937E-3</v>
      </c>
      <c r="G1632" s="11">
        <f ca="1"/>
        <v>1.7441987988872698E-2</v>
      </c>
      <c r="I1632" s="30"/>
      <c r="K1632" s="31"/>
    </row>
    <row r="1633" spans="2:11" x14ac:dyDescent="0.3">
      <c r="B1633" s="5">
        <f t="shared" si="26"/>
        <v>1621</v>
      </c>
      <c r="C1633" s="140">
        <v>4.24E-2</v>
      </c>
      <c r="D1633" s="10">
        <v>5.7653952044450058E-4</v>
      </c>
      <c r="E1633" s="137">
        <f ca="1"/>
        <v>1.0561528086125985E-2</v>
      </c>
      <c r="F1633" s="17">
        <v>9.0110991713917774E-4</v>
      </c>
      <c r="G1633" s="11">
        <f ca="1"/>
        <v>1.7441987988872698E-2</v>
      </c>
      <c r="I1633" s="30"/>
      <c r="K1633" s="31"/>
    </row>
    <row r="1634" spans="2:11" x14ac:dyDescent="0.3">
      <c r="B1634" s="5">
        <f t="shared" si="26"/>
        <v>1622</v>
      </c>
      <c r="C1634" s="140">
        <v>4.1299999999999996E-2</v>
      </c>
      <c r="D1634" s="10">
        <v>-3.1643976624835955E-3</v>
      </c>
      <c r="E1634" s="137">
        <f ca="1"/>
        <v>1.0561528086125985E-2</v>
      </c>
      <c r="F1634" s="17">
        <v>-4.9692763292334997E-3</v>
      </c>
      <c r="G1634" s="11">
        <f ca="1"/>
        <v>1.7441987988872698E-2</v>
      </c>
      <c r="I1634" s="30"/>
      <c r="K1634" s="31"/>
    </row>
    <row r="1635" spans="2:11" x14ac:dyDescent="0.3">
      <c r="B1635" s="5">
        <f t="shared" si="26"/>
        <v>1623</v>
      </c>
      <c r="C1635" s="140">
        <v>4.1299999999999996E-2</v>
      </c>
      <c r="D1635" s="10">
        <v>0</v>
      </c>
      <c r="E1635" s="137">
        <f ca="1"/>
        <v>1.0561528086125985E-2</v>
      </c>
      <c r="F1635" s="17">
        <v>0</v>
      </c>
      <c r="G1635" s="11">
        <f ca="1"/>
        <v>1.7441987988872698E-2</v>
      </c>
      <c r="I1635" s="30"/>
      <c r="K1635" s="31"/>
    </row>
    <row r="1636" spans="2:11" x14ac:dyDescent="0.3">
      <c r="B1636" s="5">
        <f t="shared" si="26"/>
        <v>1624</v>
      </c>
      <c r="C1636" s="140">
        <v>4.0999999999999995E-2</v>
      </c>
      <c r="D1636" s="10">
        <v>-8.8664544798178614E-4</v>
      </c>
      <c r="E1636" s="137">
        <f ca="1"/>
        <v>1.0561528086125985E-2</v>
      </c>
      <c r="F1636" s="17">
        <v>-1.3562391482091697E-3</v>
      </c>
      <c r="G1636" s="11">
        <f ca="1"/>
        <v>1.7441987988872698E-2</v>
      </c>
      <c r="I1636" s="30"/>
      <c r="K1636" s="31"/>
    </row>
    <row r="1637" spans="2:11" x14ac:dyDescent="0.3">
      <c r="B1637" s="5">
        <f t="shared" si="26"/>
        <v>1625</v>
      </c>
      <c r="C1637" s="140">
        <v>4.0800000000000003E-2</v>
      </c>
      <c r="D1637" s="10">
        <v>-5.9570970563640308E-4</v>
      </c>
      <c r="E1637" s="137">
        <f ca="1"/>
        <v>1.0561528086125985E-2</v>
      </c>
      <c r="F1637" s="17">
        <v>-9.0459621967009692E-4</v>
      </c>
      <c r="G1637" s="11">
        <f ca="1"/>
        <v>1.7441987988872698E-2</v>
      </c>
      <c r="I1637" s="30"/>
      <c r="K1637" s="31"/>
    </row>
    <row r="1638" spans="2:11" x14ac:dyDescent="0.3">
      <c r="B1638" s="5">
        <f t="shared" si="26"/>
        <v>1626</v>
      </c>
      <c r="C1638" s="140">
        <v>4.0099999999999997E-2</v>
      </c>
      <c r="D1638" s="10">
        <v>-2.0987505736355756E-3</v>
      </c>
      <c r="E1638" s="137">
        <f ca="1"/>
        <v>1.0561528086125985E-2</v>
      </c>
      <c r="F1638" s="17">
        <v>-3.1714453112715343E-3</v>
      </c>
      <c r="G1638" s="11">
        <f ca="1"/>
        <v>1.7441987988872698E-2</v>
      </c>
      <c r="I1638" s="30"/>
      <c r="K1638" s="31"/>
    </row>
    <row r="1639" spans="2:11" x14ac:dyDescent="0.3">
      <c r="B1639" s="5">
        <f t="shared" si="26"/>
        <v>1627</v>
      </c>
      <c r="C1639" s="140">
        <v>4.0500000000000001E-2</v>
      </c>
      <c r="D1639" s="10">
        <v>1.2190425097382545E-3</v>
      </c>
      <c r="E1639" s="137">
        <f ca="1"/>
        <v>1.0561528086125985E-2</v>
      </c>
      <c r="F1639" s="17">
        <v>1.8105038755742344E-3</v>
      </c>
      <c r="G1639" s="11">
        <f ca="1"/>
        <v>1.7441987988872698E-2</v>
      </c>
      <c r="I1639" s="30"/>
      <c r="K1639" s="31"/>
    </row>
    <row r="1640" spans="2:11" x14ac:dyDescent="0.3">
      <c r="B1640" s="5">
        <f t="shared" si="26"/>
        <v>1628</v>
      </c>
      <c r="C1640" s="140">
        <v>4.0500000000000001E-2</v>
      </c>
      <c r="D1640" s="10">
        <v>0</v>
      </c>
      <c r="E1640" s="137">
        <f ca="1"/>
        <v>1.0561528086125985E-2</v>
      </c>
      <c r="F1640" s="17">
        <v>0</v>
      </c>
      <c r="G1640" s="11">
        <f ca="1"/>
        <v>1.7441987988872698E-2</v>
      </c>
      <c r="I1640" s="30"/>
      <c r="K1640" s="31"/>
    </row>
    <row r="1641" spans="2:11" x14ac:dyDescent="0.3">
      <c r="B1641" s="5">
        <f t="shared" si="26"/>
        <v>1629</v>
      </c>
      <c r="C1641" s="140">
        <v>4.0399999999999998E-2</v>
      </c>
      <c r="D1641" s="10">
        <v>-3.01823551250444E-4</v>
      </c>
      <c r="E1641" s="137">
        <f ca="1"/>
        <v>1.0561528086125985E-2</v>
      </c>
      <c r="F1641" s="17">
        <v>-4.5273532687566467E-4</v>
      </c>
      <c r="G1641" s="11">
        <f ca="1"/>
        <v>1.7441987988872698E-2</v>
      </c>
      <c r="I1641" s="30"/>
      <c r="K1641" s="31"/>
    </row>
    <row r="1642" spans="2:11" x14ac:dyDescent="0.3">
      <c r="B1642" s="5">
        <f t="shared" si="26"/>
        <v>1630</v>
      </c>
      <c r="C1642" s="140">
        <v>3.9900000000000005E-2</v>
      </c>
      <c r="D1642" s="10">
        <v>-1.5146821379100498E-3</v>
      </c>
      <c r="E1642" s="137">
        <f ca="1"/>
        <v>1.0561528086125985E-2</v>
      </c>
      <c r="F1642" s="17">
        <v>-2.2664132730209723E-3</v>
      </c>
      <c r="G1642" s="11">
        <f ca="1"/>
        <v>1.7441987988872698E-2</v>
      </c>
      <c r="I1642" s="30"/>
      <c r="K1642" s="31"/>
    </row>
    <row r="1643" spans="2:11" x14ac:dyDescent="0.3">
      <c r="B1643" s="5">
        <f t="shared" si="26"/>
        <v>1631</v>
      </c>
      <c r="C1643" s="140">
        <v>0.04</v>
      </c>
      <c r="D1643" s="10">
        <v>3.0665850043197891E-4</v>
      </c>
      <c r="E1643" s="137">
        <f ca="1"/>
        <v>1.0561528086125985E-2</v>
      </c>
      <c r="F1643" s="17">
        <v>4.5317311730502699E-4</v>
      </c>
      <c r="G1643" s="11">
        <f ca="1"/>
        <v>1.7441987988872698E-2</v>
      </c>
      <c r="I1643" s="30"/>
      <c r="K1643" s="31"/>
    </row>
    <row r="1644" spans="2:11" x14ac:dyDescent="0.3">
      <c r="B1644" s="5">
        <f t="shared" si="26"/>
        <v>1632</v>
      </c>
      <c r="C1644" s="140">
        <v>3.9800000000000002E-2</v>
      </c>
      <c r="D1644" s="10">
        <v>-6.1207950753907204E-4</v>
      </c>
      <c r="E1644" s="137">
        <f ca="1"/>
        <v>1.0561528086125985E-2</v>
      </c>
      <c r="F1644" s="17">
        <v>-9.0678445561343359E-4</v>
      </c>
      <c r="G1644" s="11">
        <f ca="1"/>
        <v>1.7441987988872698E-2</v>
      </c>
      <c r="I1644" s="30"/>
      <c r="K1644" s="31"/>
    </row>
    <row r="1645" spans="2:11" x14ac:dyDescent="0.3">
      <c r="B1645" s="5">
        <f t="shared" si="26"/>
        <v>1633</v>
      </c>
      <c r="C1645" s="140">
        <v>3.9699999999999999E-2</v>
      </c>
      <c r="D1645" s="10">
        <v>-3.076519999246357E-4</v>
      </c>
      <c r="E1645" s="137">
        <f ca="1"/>
        <v>1.0561528086125985E-2</v>
      </c>
      <c r="F1645" s="17">
        <v>-4.5350183692594541E-4</v>
      </c>
      <c r="G1645" s="11">
        <f ca="1"/>
        <v>1.7441987988872698E-2</v>
      </c>
      <c r="I1645" s="30"/>
      <c r="K1645" s="31"/>
    </row>
    <row r="1646" spans="2:11" x14ac:dyDescent="0.3">
      <c r="B1646" s="5">
        <f t="shared" si="26"/>
        <v>1634</v>
      </c>
      <c r="C1646" s="140">
        <v>3.9900000000000005E-2</v>
      </c>
      <c r="D1646" s="10">
        <v>6.1655575185459927E-4</v>
      </c>
      <c r="E1646" s="137">
        <f ca="1"/>
        <v>1.0561528086125985E-2</v>
      </c>
      <c r="F1646" s="17">
        <v>9.0656530920842668E-4</v>
      </c>
      <c r="G1646" s="11">
        <f ca="1"/>
        <v>1.7441987988872698E-2</v>
      </c>
      <c r="I1646" s="30"/>
      <c r="K1646" s="31"/>
    </row>
    <row r="1647" spans="2:11" x14ac:dyDescent="0.3">
      <c r="B1647" s="5">
        <f t="shared" si="26"/>
        <v>1635</v>
      </c>
      <c r="C1647" s="140">
        <v>4.0899999999999999E-2</v>
      </c>
      <c r="D1647" s="10">
        <v>3.0599248538382895E-3</v>
      </c>
      <c r="E1647" s="137">
        <f ca="1"/>
        <v>1.0561528086125985E-2</v>
      </c>
      <c r="F1647" s="17">
        <v>4.5218889506721312E-3</v>
      </c>
      <c r="G1647" s="11">
        <f ca="1"/>
        <v>1.7441987988872698E-2</v>
      </c>
      <c r="I1647" s="30"/>
      <c r="K1647" s="31"/>
    </row>
    <row r="1648" spans="2:11" x14ac:dyDescent="0.3">
      <c r="B1648" s="5">
        <f t="shared" si="26"/>
        <v>1636</v>
      </c>
      <c r="C1648" s="140">
        <v>4.0800000000000003E-2</v>
      </c>
      <c r="D1648" s="10">
        <v>-2.9858310429209259E-4</v>
      </c>
      <c r="E1648" s="137">
        <f ca="1"/>
        <v>1.0561528086125985E-2</v>
      </c>
      <c r="F1648" s="17">
        <v>-4.5229810983504846E-4</v>
      </c>
      <c r="G1648" s="11">
        <f ca="1"/>
        <v>1.7441987988872698E-2</v>
      </c>
      <c r="I1648" s="30"/>
      <c r="K1648" s="31"/>
    </row>
    <row r="1649" spans="2:11" x14ac:dyDescent="0.3">
      <c r="B1649" s="5">
        <f t="shared" si="26"/>
        <v>1637</v>
      </c>
      <c r="C1649" s="140">
        <v>4.0300000000000002E-2</v>
      </c>
      <c r="D1649" s="10">
        <v>-1.498383267004001E-3</v>
      </c>
      <c r="E1649" s="137">
        <f ca="1"/>
        <v>1.0561528086125985E-2</v>
      </c>
      <c r="F1649" s="17">
        <v>-2.2642236034727224E-3</v>
      </c>
      <c r="G1649" s="11">
        <f ca="1"/>
        <v>1.7441987988872698E-2</v>
      </c>
      <c r="I1649" s="30"/>
      <c r="K1649" s="31"/>
    </row>
    <row r="1650" spans="2:11" x14ac:dyDescent="0.3">
      <c r="B1650" s="5">
        <f t="shared" si="26"/>
        <v>1638</v>
      </c>
      <c r="C1650" s="140">
        <v>4.0899999999999999E-2</v>
      </c>
      <c r="D1650" s="10">
        <v>1.8177320347615032E-3</v>
      </c>
      <c r="E1650" s="137">
        <f ca="1"/>
        <v>1.0561528086125985E-2</v>
      </c>
      <c r="F1650" s="17">
        <v>2.7131333704032787E-3</v>
      </c>
      <c r="G1650" s="11">
        <f ca="1"/>
        <v>1.7441987988872698E-2</v>
      </c>
      <c r="I1650" s="30"/>
      <c r="K1650" s="31"/>
    </row>
    <row r="1651" spans="2:11" x14ac:dyDescent="0.3">
      <c r="B1651" s="5">
        <f t="shared" si="26"/>
        <v>1639</v>
      </c>
      <c r="C1651" s="140">
        <v>4.07E-2</v>
      </c>
      <c r="D1651" s="10">
        <v>-5.9731045136610951E-4</v>
      </c>
      <c r="E1651" s="137">
        <f ca="1"/>
        <v>1.0561528086125985E-2</v>
      </c>
      <c r="F1651" s="17">
        <v>-9.048147207730969E-4</v>
      </c>
      <c r="G1651" s="11">
        <f ca="1"/>
        <v>1.7441987988872698E-2</v>
      </c>
      <c r="I1651" s="30"/>
      <c r="K1651" s="31"/>
    </row>
    <row r="1652" spans="2:11" x14ac:dyDescent="0.3">
      <c r="B1652" s="5">
        <f t="shared" si="26"/>
        <v>1640</v>
      </c>
      <c r="C1652" s="140">
        <v>4.07E-2</v>
      </c>
      <c r="D1652" s="10">
        <v>0</v>
      </c>
      <c r="E1652" s="137">
        <f ca="1"/>
        <v>1.0561528086125985E-2</v>
      </c>
      <c r="F1652" s="17">
        <v>0</v>
      </c>
      <c r="G1652" s="11">
        <f ca="1"/>
        <v>1.7441987988872698E-2</v>
      </c>
      <c r="I1652" s="30"/>
      <c r="K1652" s="31"/>
    </row>
    <row r="1653" spans="2:11" x14ac:dyDescent="0.3">
      <c r="B1653" s="5">
        <f t="shared" si="26"/>
        <v>1641</v>
      </c>
      <c r="C1653" s="140">
        <v>4.07E-2</v>
      </c>
      <c r="D1653" s="10">
        <v>0</v>
      </c>
      <c r="E1653" s="137">
        <f ca="1"/>
        <v>1.0561528086125985E-2</v>
      </c>
      <c r="F1653" s="17">
        <v>0</v>
      </c>
      <c r="G1653" s="11">
        <f ca="1"/>
        <v>1.7441987988872698E-2</v>
      </c>
      <c r="I1653" s="30"/>
      <c r="K1653" s="31"/>
    </row>
    <row r="1654" spans="2:11" x14ac:dyDescent="0.3">
      <c r="B1654" s="5">
        <f t="shared" si="26"/>
        <v>1642</v>
      </c>
      <c r="C1654" s="140">
        <v>4.1900000000000007E-2</v>
      </c>
      <c r="D1654" s="10">
        <v>3.5910560902393455E-3</v>
      </c>
      <c r="E1654" s="137">
        <f ca="1"/>
        <v>1.0561528086125985E-2</v>
      </c>
      <c r="F1654" s="17">
        <v>5.4131845508422569E-3</v>
      </c>
      <c r="G1654" s="11">
        <f ca="1"/>
        <v>1.7441987988872698E-2</v>
      </c>
      <c r="I1654" s="30"/>
      <c r="K1654" s="31"/>
    </row>
    <row r="1655" spans="2:11" x14ac:dyDescent="0.3">
      <c r="B1655" s="5">
        <f t="shared" si="26"/>
        <v>1643</v>
      </c>
      <c r="C1655" s="140">
        <v>4.2199999999999994E-2</v>
      </c>
      <c r="D1655" s="10">
        <v>8.7142149456595085E-4</v>
      </c>
      <c r="E1655" s="137">
        <f ca="1"/>
        <v>1.0561528086125985E-2</v>
      </c>
      <c r="F1655" s="17">
        <v>1.3523170600856587E-3</v>
      </c>
      <c r="G1655" s="11">
        <f ca="1"/>
        <v>1.7441987988872698E-2</v>
      </c>
      <c r="I1655" s="30"/>
      <c r="K1655" s="31"/>
    </row>
    <row r="1656" spans="2:11" x14ac:dyDescent="0.3">
      <c r="B1656" s="5">
        <f t="shared" si="26"/>
        <v>1644</v>
      </c>
      <c r="C1656" s="140">
        <v>4.2199999999999994E-2</v>
      </c>
      <c r="D1656" s="10">
        <v>0</v>
      </c>
      <c r="E1656" s="137">
        <f ca="1"/>
        <v>1.0561528086125985E-2</v>
      </c>
      <c r="F1656" s="17">
        <v>0</v>
      </c>
      <c r="G1656" s="11">
        <f ca="1"/>
        <v>1.7441987988872698E-2</v>
      </c>
      <c r="I1656" s="30"/>
      <c r="K1656" s="31"/>
    </row>
    <row r="1657" spans="2:11" x14ac:dyDescent="0.3">
      <c r="B1657" s="5">
        <f t="shared" si="26"/>
        <v>1645</v>
      </c>
      <c r="C1657" s="140">
        <v>4.2500000000000003E-2</v>
      </c>
      <c r="D1657" s="10">
        <v>8.6460074591373712E-4</v>
      </c>
      <c r="E1657" s="137">
        <f ca="1"/>
        <v>1.0561528086125985E-2</v>
      </c>
      <c r="F1657" s="17">
        <v>1.3513389436133156E-3</v>
      </c>
      <c r="G1657" s="11">
        <f ca="1"/>
        <v>1.7441987988872698E-2</v>
      </c>
      <c r="I1657" s="30"/>
      <c r="K1657" s="31"/>
    </row>
    <row r="1658" spans="2:11" x14ac:dyDescent="0.3">
      <c r="B1658" s="5">
        <f t="shared" si="26"/>
        <v>1646</v>
      </c>
      <c r="C1658" s="140">
        <v>4.2500000000000003E-2</v>
      </c>
      <c r="D1658" s="10">
        <v>0</v>
      </c>
      <c r="E1658" s="137">
        <f ca="1"/>
        <v>1.0561528086125985E-2</v>
      </c>
      <c r="F1658" s="17">
        <v>0</v>
      </c>
      <c r="G1658" s="11">
        <f ca="1"/>
        <v>1.7441987988872698E-2</v>
      </c>
      <c r="I1658" s="30"/>
      <c r="K1658" s="31"/>
    </row>
    <row r="1659" spans="2:11" x14ac:dyDescent="0.3">
      <c r="B1659" s="5">
        <f t="shared" si="26"/>
        <v>1647</v>
      </c>
      <c r="C1659" s="140">
        <v>4.2000000000000003E-2</v>
      </c>
      <c r="D1659" s="10">
        <v>-1.4325561229145464E-3</v>
      </c>
      <c r="E1659" s="137">
        <f ca="1"/>
        <v>1.0561528086125985E-2</v>
      </c>
      <c r="F1659" s="17">
        <v>-2.2549494527358696E-3</v>
      </c>
      <c r="G1659" s="11">
        <f ca="1"/>
        <v>1.7441987988872698E-2</v>
      </c>
      <c r="I1659" s="30"/>
      <c r="K1659" s="31"/>
    </row>
    <row r="1660" spans="2:11" x14ac:dyDescent="0.3">
      <c r="B1660" s="5">
        <f t="shared" si="26"/>
        <v>1648</v>
      </c>
      <c r="C1660" s="140">
        <v>4.1900000000000007E-2</v>
      </c>
      <c r="D1660" s="10">
        <v>-2.8999202950939052E-4</v>
      </c>
      <c r="E1660" s="137">
        <f ca="1"/>
        <v>1.0561528086125985E-2</v>
      </c>
      <c r="F1660" s="17">
        <v>-4.5109871257016724E-4</v>
      </c>
      <c r="G1660" s="11">
        <f ca="1"/>
        <v>1.7441987988872698E-2</v>
      </c>
      <c r="I1660" s="30"/>
      <c r="K1660" s="31"/>
    </row>
    <row r="1661" spans="2:11" x14ac:dyDescent="0.3">
      <c r="B1661" s="5">
        <f t="shared" si="26"/>
        <v>1649</v>
      </c>
      <c r="C1661" s="140">
        <v>4.2099999999999999E-2</v>
      </c>
      <c r="D1661" s="10">
        <v>5.8108781918939252E-4</v>
      </c>
      <c r="E1661" s="137">
        <f ca="1"/>
        <v>1.0561528086125985E-2</v>
      </c>
      <c r="F1661" s="17">
        <v>9.0176220829759918E-4</v>
      </c>
      <c r="G1661" s="11">
        <f ca="1"/>
        <v>1.7441987988872698E-2</v>
      </c>
      <c r="I1661" s="30"/>
      <c r="K1661" s="31"/>
    </row>
    <row r="1662" spans="2:11" x14ac:dyDescent="0.3">
      <c r="B1662" s="5">
        <f t="shared" si="26"/>
        <v>1650</v>
      </c>
      <c r="C1662" s="140">
        <v>4.1399999999999999E-2</v>
      </c>
      <c r="D1662" s="10">
        <v>-2.0275675670045419E-3</v>
      </c>
      <c r="E1662" s="137">
        <f ca="1"/>
        <v>1.0561528086125985E-2</v>
      </c>
      <c r="F1662" s="17">
        <v>-3.1615035026256073E-3</v>
      </c>
      <c r="G1662" s="11">
        <f ca="1"/>
        <v>1.7441987988872698E-2</v>
      </c>
      <c r="I1662" s="30"/>
      <c r="K1662" s="31"/>
    </row>
    <row r="1663" spans="2:11" x14ac:dyDescent="0.3">
      <c r="B1663" s="5">
        <f t="shared" si="26"/>
        <v>1651</v>
      </c>
      <c r="C1663" s="140">
        <v>4.1200000000000001E-2</v>
      </c>
      <c r="D1663" s="10">
        <v>-5.8938451999919841E-4</v>
      </c>
      <c r="E1663" s="137">
        <f ca="1"/>
        <v>1.0561528086125985E-2</v>
      </c>
      <c r="F1663" s="17">
        <v>-9.0372293066542811E-4</v>
      </c>
      <c r="G1663" s="11">
        <f ca="1"/>
        <v>1.7441987988872698E-2</v>
      </c>
      <c r="I1663" s="30"/>
      <c r="K1663" s="31"/>
    </row>
    <row r="1664" spans="2:11" x14ac:dyDescent="0.3">
      <c r="B1664" s="5">
        <f t="shared" si="26"/>
        <v>1652</v>
      </c>
      <c r="C1664" s="140">
        <v>4.2000000000000003E-2</v>
      </c>
      <c r="D1664" s="10">
        <v>2.3644130184026567E-3</v>
      </c>
      <c r="E1664" s="137">
        <f ca="1"/>
        <v>1.0561528086125985E-2</v>
      </c>
      <c r="F1664" s="17">
        <v>3.6079191243773979E-3</v>
      </c>
      <c r="G1664" s="11">
        <f ca="1"/>
        <v>1.7441987988872698E-2</v>
      </c>
      <c r="I1664" s="30"/>
      <c r="K1664" s="31"/>
    </row>
    <row r="1665" spans="2:11" x14ac:dyDescent="0.3">
      <c r="B1665" s="5">
        <f t="shared" si="26"/>
        <v>1653</v>
      </c>
      <c r="C1665" s="140">
        <v>4.1599999999999998E-2</v>
      </c>
      <c r="D1665" s="10">
        <v>-1.1608081521926941E-3</v>
      </c>
      <c r="E1665" s="137">
        <f ca="1"/>
        <v>1.0561528086125985E-2</v>
      </c>
      <c r="F1665" s="17">
        <v>-1.8057015700775297E-3</v>
      </c>
      <c r="G1665" s="11">
        <f ca="1"/>
        <v>1.7441987988872698E-2</v>
      </c>
      <c r="I1665" s="30"/>
      <c r="K1665" s="31"/>
    </row>
    <row r="1666" spans="2:11" x14ac:dyDescent="0.3">
      <c r="B1666" s="5">
        <f t="shared" si="26"/>
        <v>1654</v>
      </c>
      <c r="C1666" s="140">
        <v>4.1799999999999997E-2</v>
      </c>
      <c r="D1666" s="10">
        <v>5.8570213443456419E-4</v>
      </c>
      <c r="E1666" s="137">
        <f ca="1"/>
        <v>1.0561528086125985E-2</v>
      </c>
      <c r="F1666" s="17">
        <v>9.0241514046214089E-4</v>
      </c>
      <c r="G1666" s="11">
        <f ca="1"/>
        <v>1.7441987988872698E-2</v>
      </c>
      <c r="I1666" s="30"/>
      <c r="K1666" s="31"/>
    </row>
    <row r="1667" spans="2:11" x14ac:dyDescent="0.3">
      <c r="B1667" s="5">
        <f t="shared" si="26"/>
        <v>1655</v>
      </c>
      <c r="C1667" s="140">
        <v>4.2000000000000003E-2</v>
      </c>
      <c r="D1667" s="10">
        <v>5.826185188887098E-4</v>
      </c>
      <c r="E1667" s="137">
        <f ca="1"/>
        <v>1.0561528086125985E-2</v>
      </c>
      <c r="F1667" s="17">
        <v>9.019797810943729E-4</v>
      </c>
      <c r="G1667" s="11">
        <f ca="1"/>
        <v>1.7441987988872698E-2</v>
      </c>
      <c r="I1667" s="30"/>
      <c r="K1667" s="31"/>
    </row>
    <row r="1668" spans="2:11" x14ac:dyDescent="0.3">
      <c r="B1668" s="5">
        <f t="shared" si="26"/>
        <v>1656</v>
      </c>
      <c r="C1668" s="140">
        <v>4.24E-2</v>
      </c>
      <c r="D1668" s="10">
        <v>1.1585698934646201E-3</v>
      </c>
      <c r="E1668" s="137">
        <f ca="1"/>
        <v>1.0561528086125985E-2</v>
      </c>
      <c r="F1668" s="17">
        <v>1.802219834278293E-3</v>
      </c>
      <c r="G1668" s="11">
        <f ca="1"/>
        <v>1.7441987988872698E-2</v>
      </c>
      <c r="I1668" s="30"/>
      <c r="K1668" s="31"/>
    </row>
    <row r="1669" spans="2:11" x14ac:dyDescent="0.3">
      <c r="B1669" s="5">
        <f t="shared" si="26"/>
        <v>1657</v>
      </c>
      <c r="C1669" s="140">
        <v>4.3299999999999998E-2</v>
      </c>
      <c r="D1669" s="10">
        <v>2.5765934253012437E-3</v>
      </c>
      <c r="E1669" s="137">
        <f ca="1"/>
        <v>1.0561528086125985E-2</v>
      </c>
      <c r="F1669" s="17">
        <v>4.0462059715841827E-3</v>
      </c>
      <c r="G1669" s="11">
        <f ca="1"/>
        <v>1.7441987988872698E-2</v>
      </c>
      <c r="I1669" s="30"/>
      <c r="K1669" s="31"/>
    </row>
    <row r="1670" spans="2:11" x14ac:dyDescent="0.3">
      <c r="B1670" s="5">
        <f t="shared" si="26"/>
        <v>1658</v>
      </c>
      <c r="C1670" s="140">
        <v>4.36E-2</v>
      </c>
      <c r="D1670" s="10">
        <v>8.4040506944343409E-4</v>
      </c>
      <c r="E1670" s="137">
        <f ca="1"/>
        <v>1.0561528086125985E-2</v>
      </c>
      <c r="F1670" s="17">
        <v>1.3477607224778082E-3</v>
      </c>
      <c r="G1670" s="11">
        <f ca="1"/>
        <v>1.7441987988872698E-2</v>
      </c>
      <c r="I1670" s="30"/>
      <c r="K1670" s="31"/>
    </row>
    <row r="1671" spans="2:11" x14ac:dyDescent="0.3">
      <c r="B1671" s="5">
        <f t="shared" si="26"/>
        <v>1659</v>
      </c>
      <c r="C1671" s="140">
        <v>4.3799999999999999E-2</v>
      </c>
      <c r="D1671" s="10">
        <v>5.5614695758995469E-4</v>
      </c>
      <c r="E1671" s="137">
        <f ca="1"/>
        <v>1.0561528086125985E-2</v>
      </c>
      <c r="F1671" s="17">
        <v>8.9807434633046703E-4</v>
      </c>
      <c r="G1671" s="11">
        <f ca="1"/>
        <v>1.7441987988872698E-2</v>
      </c>
      <c r="I1671" s="30"/>
      <c r="K1671" s="31"/>
    </row>
    <row r="1672" spans="2:11" x14ac:dyDescent="0.3">
      <c r="B1672" s="5">
        <f t="shared" si="26"/>
        <v>1660</v>
      </c>
      <c r="C1672" s="140">
        <v>4.4000000000000004E-2</v>
      </c>
      <c r="D1672" s="10">
        <v>5.5334085253354868E-4</v>
      </c>
      <c r="E1672" s="137">
        <f ca="1"/>
        <v>1.0561528086125985E-2</v>
      </c>
      <c r="F1672" s="17">
        <v>8.976418274433053E-4</v>
      </c>
      <c r="G1672" s="11">
        <f ca="1"/>
        <v>1.7441987988872698E-2</v>
      </c>
      <c r="I1672" s="30"/>
      <c r="K1672" s="31"/>
    </row>
    <row r="1673" spans="2:11" x14ac:dyDescent="0.3">
      <c r="B1673" s="5">
        <f t="shared" si="26"/>
        <v>1661</v>
      </c>
      <c r="C1673" s="140">
        <v>4.2699999999999995E-2</v>
      </c>
      <c r="D1673" s="10">
        <v>-3.5916005847963042E-3</v>
      </c>
      <c r="E1673" s="137">
        <f ca="1"/>
        <v>1.0561528086125985E-2</v>
      </c>
      <c r="F1673" s="17">
        <v>-5.8529787307791611E-3</v>
      </c>
      <c r="G1673" s="11">
        <f ca="1"/>
        <v>1.7441987988872698E-2</v>
      </c>
      <c r="I1673" s="30"/>
      <c r="K1673" s="31"/>
    </row>
    <row r="1674" spans="2:11" x14ac:dyDescent="0.3">
      <c r="B1674" s="5">
        <f t="shared" si="26"/>
        <v>1662</v>
      </c>
      <c r="C1674" s="140">
        <v>4.24E-2</v>
      </c>
      <c r="D1674" s="10">
        <v>-8.5468270829356264E-4</v>
      </c>
      <c r="E1674" s="137">
        <f ca="1"/>
        <v>1.0561528086125985E-2</v>
      </c>
      <c r="F1674" s="17">
        <v>-1.3516648757087042E-3</v>
      </c>
      <c r="G1674" s="11">
        <f ca="1"/>
        <v>1.7441987988872698E-2</v>
      </c>
      <c r="I1674" s="30"/>
      <c r="K1674" s="31"/>
    </row>
    <row r="1675" spans="2:11" x14ac:dyDescent="0.3">
      <c r="B1675" s="5">
        <f t="shared" si="26"/>
        <v>1663</v>
      </c>
      <c r="C1675" s="140">
        <v>4.2300000000000004E-2</v>
      </c>
      <c r="D1675" s="10">
        <v>-2.8697920355369449E-4</v>
      </c>
      <c r="E1675" s="137">
        <f ca="1"/>
        <v>1.0561528086125985E-2</v>
      </c>
      <c r="F1675" s="17">
        <v>-4.5066363817320668E-4</v>
      </c>
      <c r="G1675" s="11">
        <f ca="1"/>
        <v>1.7441987988872698E-2</v>
      </c>
      <c r="I1675" s="30"/>
      <c r="K1675" s="31"/>
    </row>
    <row r="1676" spans="2:11" x14ac:dyDescent="0.3">
      <c r="B1676" s="5">
        <f t="shared" si="26"/>
        <v>1664</v>
      </c>
      <c r="C1676" s="140">
        <v>4.1299999999999996E-2</v>
      </c>
      <c r="D1676" s="10">
        <v>-2.8835259163830832E-3</v>
      </c>
      <c r="E1676" s="137">
        <f ca="1"/>
        <v>1.0561528086125985E-2</v>
      </c>
      <c r="F1676" s="17">
        <v>-4.5175239356668381E-3</v>
      </c>
      <c r="G1676" s="11">
        <f ca="1"/>
        <v>1.7441987988872698E-2</v>
      </c>
      <c r="I1676" s="30"/>
      <c r="K1676" s="31"/>
    </row>
    <row r="1677" spans="2:11" x14ac:dyDescent="0.3">
      <c r="B1677" s="5">
        <f t="shared" si="26"/>
        <v>1665</v>
      </c>
      <c r="C1677" s="140">
        <v>4.1599999999999998E-2</v>
      </c>
      <c r="D1677" s="10">
        <v>8.8536214997748063E-4</v>
      </c>
      <c r="E1677" s="137">
        <f ca="1"/>
        <v>1.0561528086125985E-2</v>
      </c>
      <c r="F1677" s="17">
        <v>1.3542761775581394E-3</v>
      </c>
      <c r="G1677" s="11">
        <f ca="1"/>
        <v>1.7441987988872698E-2</v>
      </c>
      <c r="I1677" s="30"/>
      <c r="K1677" s="31"/>
    </row>
    <row r="1678" spans="2:11" x14ac:dyDescent="0.3">
      <c r="B1678" s="5">
        <f t="shared" ref="B1678:B1741" si="27">B1677+1</f>
        <v>1666</v>
      </c>
      <c r="C1678" s="140">
        <v>4.1599999999999998E-2</v>
      </c>
      <c r="D1678" s="10">
        <v>0</v>
      </c>
      <c r="E1678" s="137">
        <f ca="1"/>
        <v>1.0561528086125985E-2</v>
      </c>
      <c r="F1678" s="17">
        <v>0</v>
      </c>
      <c r="G1678" s="11">
        <f ca="1"/>
        <v>1.7441987988872698E-2</v>
      </c>
      <c r="I1678" s="30"/>
      <c r="K1678" s="31"/>
    </row>
    <row r="1679" spans="2:11" x14ac:dyDescent="0.3">
      <c r="B1679" s="5">
        <f t="shared" si="27"/>
        <v>1667</v>
      </c>
      <c r="C1679" s="140">
        <v>4.1500000000000002E-2</v>
      </c>
      <c r="D1679" s="10">
        <v>-2.9306316451147533E-4</v>
      </c>
      <c r="E1679" s="137">
        <f ca="1"/>
        <v>1.0561528086125985E-2</v>
      </c>
      <c r="F1679" s="17">
        <v>-4.5153435717324017E-4</v>
      </c>
      <c r="G1679" s="11">
        <f ca="1"/>
        <v>1.7441987988872698E-2</v>
      </c>
      <c r="I1679" s="30"/>
      <c r="K1679" s="31"/>
    </row>
    <row r="1680" spans="2:11" x14ac:dyDescent="0.3">
      <c r="B1680" s="5">
        <f t="shared" si="27"/>
        <v>1668</v>
      </c>
      <c r="C1680" s="140">
        <v>4.1299999999999996E-2</v>
      </c>
      <c r="D1680" s="10">
        <v>-5.8782239162895149E-4</v>
      </c>
      <c r="E1680" s="137">
        <f ca="1"/>
        <v>1.0561528086125985E-2</v>
      </c>
      <c r="F1680" s="17">
        <v>-9.0350478713338632E-4</v>
      </c>
      <c r="G1680" s="11">
        <f ca="1"/>
        <v>1.7441987988872698E-2</v>
      </c>
      <c r="I1680" s="30"/>
      <c r="K1680" s="31"/>
    </row>
    <row r="1681" spans="2:11" x14ac:dyDescent="0.3">
      <c r="B1681" s="5">
        <f t="shared" si="27"/>
        <v>1669</v>
      </c>
      <c r="C1681" s="140">
        <v>4.0800000000000003E-2</v>
      </c>
      <c r="D1681" s="10">
        <v>-1.4784562912284016E-3</v>
      </c>
      <c r="E1681" s="137">
        <f ca="1"/>
        <v>1.0561528086125985E-2</v>
      </c>
      <c r="F1681" s="17">
        <v>-2.2614905491753047E-3</v>
      </c>
      <c r="G1681" s="11">
        <f ca="1"/>
        <v>1.7441987988872698E-2</v>
      </c>
      <c r="I1681" s="30"/>
      <c r="K1681" s="31"/>
    </row>
    <row r="1682" spans="2:11" x14ac:dyDescent="0.3">
      <c r="B1682" s="5">
        <f t="shared" si="27"/>
        <v>1670</v>
      </c>
      <c r="C1682" s="140">
        <v>4.1799999999999997E-2</v>
      </c>
      <c r="D1682" s="10">
        <v>2.9859324500585622E-3</v>
      </c>
      <c r="E1682" s="137">
        <f ca="1"/>
        <v>1.0561528086125985E-2</v>
      </c>
      <c r="F1682" s="17">
        <v>4.5120757023107043E-3</v>
      </c>
      <c r="G1682" s="11">
        <f ca="1"/>
        <v>1.7441987988872698E-2</v>
      </c>
      <c r="I1682" s="30"/>
      <c r="K1682" s="31"/>
    </row>
    <row r="1683" spans="2:11" x14ac:dyDescent="0.3">
      <c r="B1683" s="5">
        <f t="shared" si="27"/>
        <v>1671</v>
      </c>
      <c r="C1683" s="140">
        <v>4.2099999999999999E-2</v>
      </c>
      <c r="D1683" s="10">
        <v>8.7371697215440588E-4</v>
      </c>
      <c r="E1683" s="137">
        <f ca="1"/>
        <v>1.0561528086125985E-2</v>
      </c>
      <c r="F1683" s="17">
        <v>1.3526433124464614E-3</v>
      </c>
      <c r="G1683" s="11">
        <f ca="1"/>
        <v>1.7441987988872698E-2</v>
      </c>
      <c r="I1683" s="30"/>
      <c r="K1683" s="31"/>
    </row>
    <row r="1684" spans="2:11" x14ac:dyDescent="0.3">
      <c r="B1684" s="5">
        <f t="shared" si="27"/>
        <v>1672</v>
      </c>
      <c r="C1684" s="140">
        <v>4.2000000000000003E-2</v>
      </c>
      <c r="D1684" s="10">
        <v>-2.8923342149104889E-4</v>
      </c>
      <c r="E1684" s="137">
        <f ca="1"/>
        <v>1.0561528086125985E-2</v>
      </c>
      <c r="F1684" s="17">
        <v>-4.5098989054715517E-4</v>
      </c>
      <c r="G1684" s="11">
        <f ca="1"/>
        <v>1.7441987988872698E-2</v>
      </c>
      <c r="I1684" s="30"/>
      <c r="K1684" s="31"/>
    </row>
    <row r="1685" spans="2:11" x14ac:dyDescent="0.3">
      <c r="B1685" s="5">
        <f t="shared" si="27"/>
        <v>1673</v>
      </c>
      <c r="C1685" s="140">
        <v>4.1700000000000001E-2</v>
      </c>
      <c r="D1685" s="10">
        <v>-8.7039603683305587E-4</v>
      </c>
      <c r="E1685" s="137">
        <f ca="1"/>
        <v>1.0561528086125985E-2</v>
      </c>
      <c r="F1685" s="17">
        <v>-1.3539493906291891E-3</v>
      </c>
      <c r="G1685" s="11">
        <f ca="1"/>
        <v>1.7441987988872698E-2</v>
      </c>
      <c r="I1685" s="30"/>
      <c r="K1685" s="31"/>
    </row>
    <row r="1686" spans="2:11" x14ac:dyDescent="0.3">
      <c r="B1686" s="5">
        <f t="shared" si="27"/>
        <v>1674</v>
      </c>
      <c r="C1686" s="140">
        <v>4.2000000000000003E-2</v>
      </c>
      <c r="D1686" s="10">
        <v>8.760235284009793E-4</v>
      </c>
      <c r="E1686" s="137">
        <f ca="1"/>
        <v>1.0561528086125985E-2</v>
      </c>
      <c r="F1686" s="17">
        <v>1.3529696716415281E-3</v>
      </c>
      <c r="G1686" s="11">
        <f ca="1"/>
        <v>1.7441987988872698E-2</v>
      </c>
      <c r="I1686" s="30"/>
      <c r="K1686" s="31"/>
    </row>
    <row r="1687" spans="2:11" x14ac:dyDescent="0.3">
      <c r="B1687" s="5">
        <f t="shared" si="27"/>
        <v>1675</v>
      </c>
      <c r="C1687" s="140">
        <v>4.2199999999999994E-2</v>
      </c>
      <c r="D1687" s="10">
        <v>5.7956445432241971E-4</v>
      </c>
      <c r="E1687" s="137">
        <f ca="1"/>
        <v>1.0561528086125985E-2</v>
      </c>
      <c r="F1687" s="17">
        <v>9.0154470672377249E-4</v>
      </c>
      <c r="G1687" s="11">
        <f ca="1"/>
        <v>1.7441987988872698E-2</v>
      </c>
      <c r="I1687" s="30"/>
      <c r="K1687" s="31"/>
    </row>
    <row r="1688" spans="2:11" x14ac:dyDescent="0.3">
      <c r="B1688" s="5">
        <f t="shared" si="27"/>
        <v>1676</v>
      </c>
      <c r="C1688" s="140">
        <v>4.2900000000000001E-2</v>
      </c>
      <c r="D1688" s="10">
        <v>2.0154570080685298E-3</v>
      </c>
      <c r="E1688" s="137">
        <f ca="1"/>
        <v>1.0561528086125985E-2</v>
      </c>
      <c r="F1688" s="17">
        <v>3.1500846570552631E-3</v>
      </c>
      <c r="G1688" s="11">
        <f ca="1"/>
        <v>1.7441987988872698E-2</v>
      </c>
      <c r="I1688" s="30"/>
      <c r="K1688" s="31"/>
    </row>
    <row r="1689" spans="2:11" x14ac:dyDescent="0.3">
      <c r="B1689" s="5">
        <f t="shared" si="27"/>
        <v>1677</v>
      </c>
      <c r="C1689" s="140">
        <v>4.2900000000000001E-2</v>
      </c>
      <c r="D1689" s="10">
        <v>0</v>
      </c>
      <c r="E1689" s="137">
        <f ca="1"/>
        <v>1.0561528086125985E-2</v>
      </c>
      <c r="F1689" s="17">
        <v>0</v>
      </c>
      <c r="G1689" s="11">
        <f ca="1"/>
        <v>1.7441987988872698E-2</v>
      </c>
      <c r="I1689" s="30"/>
      <c r="K1689" s="31"/>
    </row>
    <row r="1690" spans="2:11" x14ac:dyDescent="0.3">
      <c r="B1690" s="5">
        <f t="shared" si="27"/>
        <v>1678</v>
      </c>
      <c r="C1690" s="140">
        <v>4.3200000000000002E-2</v>
      </c>
      <c r="D1690" s="10">
        <v>8.4905899530823012E-4</v>
      </c>
      <c r="E1690" s="137">
        <f ca="1"/>
        <v>1.0561528086125985E-2</v>
      </c>
      <c r="F1690" s="17">
        <v>1.3490604036563987E-3</v>
      </c>
      <c r="G1690" s="11">
        <f ca="1"/>
        <v>1.7441987988872698E-2</v>
      </c>
      <c r="I1690" s="30"/>
      <c r="K1690" s="31"/>
    </row>
    <row r="1691" spans="2:11" x14ac:dyDescent="0.3">
      <c r="B1691" s="5">
        <f t="shared" si="27"/>
        <v>1679</v>
      </c>
      <c r="C1691" s="140">
        <v>4.2599999999999999E-2</v>
      </c>
      <c r="D1691" s="10">
        <v>-1.6887663977421875E-3</v>
      </c>
      <c r="E1691" s="137">
        <f ca="1"/>
        <v>1.0561528086125985E-2</v>
      </c>
      <c r="F1691" s="17">
        <v>-2.7020262363875026E-3</v>
      </c>
      <c r="G1691" s="11">
        <f ca="1"/>
        <v>1.7441987988872698E-2</v>
      </c>
      <c r="I1691" s="30"/>
      <c r="K1691" s="31"/>
    </row>
    <row r="1692" spans="2:11" x14ac:dyDescent="0.3">
      <c r="B1692" s="5">
        <f t="shared" si="27"/>
        <v>1680</v>
      </c>
      <c r="C1692" s="140">
        <v>4.2199999999999994E-2</v>
      </c>
      <c r="D1692" s="10">
        <v>-1.1428031493682256E-3</v>
      </c>
      <c r="E1692" s="137">
        <f ca="1"/>
        <v>1.0561528086125985E-2</v>
      </c>
      <c r="F1692" s="17">
        <v>-1.8030894134476389E-3</v>
      </c>
      <c r="G1692" s="11">
        <f ca="1"/>
        <v>1.7441987988872698E-2</v>
      </c>
      <c r="I1692" s="30"/>
      <c r="K1692" s="31"/>
    </row>
    <row r="1693" spans="2:11" x14ac:dyDescent="0.3">
      <c r="B1693" s="5">
        <f t="shared" si="27"/>
        <v>1681</v>
      </c>
      <c r="C1693" s="140">
        <v>4.2199999999999994E-2</v>
      </c>
      <c r="D1693" s="10">
        <v>0</v>
      </c>
      <c r="E1693" s="137">
        <f ca="1"/>
        <v>1.0561528086125985E-2</v>
      </c>
      <c r="F1693" s="17">
        <v>0</v>
      </c>
      <c r="G1693" s="11">
        <f ca="1"/>
        <v>1.7441987988872698E-2</v>
      </c>
      <c r="I1693" s="30"/>
      <c r="K1693" s="31"/>
    </row>
    <row r="1694" spans="2:11" x14ac:dyDescent="0.3">
      <c r="B1694" s="5">
        <f t="shared" si="27"/>
        <v>1682</v>
      </c>
      <c r="C1694" s="140">
        <v>4.2800000000000005E-2</v>
      </c>
      <c r="D1694" s="10">
        <v>1.7279511021352579E-3</v>
      </c>
      <c r="E1694" s="137">
        <f ca="1"/>
        <v>1.0561528086125985E-2</v>
      </c>
      <c r="F1694" s="17">
        <v>2.7007235744484367E-3</v>
      </c>
      <c r="G1694" s="11">
        <f ca="1"/>
        <v>1.7441987988872698E-2</v>
      </c>
      <c r="I1694" s="30"/>
      <c r="K1694" s="31"/>
    </row>
    <row r="1695" spans="2:11" x14ac:dyDescent="0.3">
      <c r="B1695" s="5">
        <f t="shared" si="27"/>
        <v>1683</v>
      </c>
      <c r="C1695" s="140">
        <v>4.2800000000000005E-2</v>
      </c>
      <c r="D1695" s="10">
        <v>0</v>
      </c>
      <c r="E1695" s="137">
        <f ca="1"/>
        <v>1.0561528086125985E-2</v>
      </c>
      <c r="F1695" s="17">
        <v>0</v>
      </c>
      <c r="G1695" s="11">
        <f ca="1"/>
        <v>1.7441987988872698E-2</v>
      </c>
      <c r="I1695" s="30"/>
      <c r="K1695" s="31"/>
    </row>
    <row r="1696" spans="2:11" x14ac:dyDescent="0.3">
      <c r="B1696" s="5">
        <f t="shared" si="27"/>
        <v>1684</v>
      </c>
      <c r="C1696" s="140">
        <v>4.2699999999999995E-2</v>
      </c>
      <c r="D1696" s="10">
        <v>-2.8402305127795318E-4</v>
      </c>
      <c r="E1696" s="137">
        <f ca="1"/>
        <v>1.0561528086125985E-2</v>
      </c>
      <c r="F1696" s="17">
        <v>-4.5022913313689942E-4</v>
      </c>
      <c r="G1696" s="11">
        <f ca="1"/>
        <v>1.7441987988872698E-2</v>
      </c>
      <c r="I1696" s="30"/>
      <c r="K1696" s="31"/>
    </row>
    <row r="1697" spans="2:11" x14ac:dyDescent="0.3">
      <c r="B1697" s="5">
        <f t="shared" si="27"/>
        <v>1685</v>
      </c>
      <c r="C1697" s="140">
        <v>4.2800000000000005E-2</v>
      </c>
      <c r="D1697" s="10">
        <v>2.8461958044540805E-4</v>
      </c>
      <c r="E1697" s="137">
        <f ca="1"/>
        <v>1.0561528086125985E-2</v>
      </c>
      <c r="F1697" s="17">
        <v>4.5012059574144254E-4</v>
      </c>
      <c r="G1697" s="11">
        <f ca="1"/>
        <v>1.7441987988872698E-2</v>
      </c>
      <c r="I1697" s="30"/>
      <c r="K1697" s="31"/>
    </row>
    <row r="1698" spans="2:11" x14ac:dyDescent="0.3">
      <c r="B1698" s="5">
        <f t="shared" si="27"/>
        <v>1686</v>
      </c>
      <c r="C1698" s="140">
        <v>4.2800000000000005E-2</v>
      </c>
      <c r="D1698" s="10">
        <v>0</v>
      </c>
      <c r="E1698" s="137">
        <f ca="1"/>
        <v>1.0561528086125985E-2</v>
      </c>
      <c r="F1698" s="17">
        <v>0</v>
      </c>
      <c r="G1698" s="11">
        <f ca="1"/>
        <v>1.7441987988872698E-2</v>
      </c>
      <c r="I1698" s="30"/>
      <c r="K1698" s="31"/>
    </row>
    <row r="1699" spans="2:11" x14ac:dyDescent="0.3">
      <c r="B1699" s="5">
        <f t="shared" si="27"/>
        <v>1687</v>
      </c>
      <c r="C1699" s="140">
        <v>4.24E-2</v>
      </c>
      <c r="D1699" s="10">
        <v>-1.1369143814372615E-3</v>
      </c>
      <c r="E1699" s="137">
        <f ca="1"/>
        <v>1.0561528086125985E-2</v>
      </c>
      <c r="F1699" s="17">
        <v>-1.8022198342783242E-3</v>
      </c>
      <c r="G1699" s="11">
        <f ca="1"/>
        <v>1.7441987988872698E-2</v>
      </c>
      <c r="I1699" s="30"/>
      <c r="K1699" s="31"/>
    </row>
    <row r="1700" spans="2:11" x14ac:dyDescent="0.3">
      <c r="B1700" s="5">
        <f t="shared" si="27"/>
        <v>1688</v>
      </c>
      <c r="C1700" s="140">
        <v>4.24E-2</v>
      </c>
      <c r="D1700" s="10">
        <v>0</v>
      </c>
      <c r="E1700" s="137">
        <f ca="1"/>
        <v>1.0561528086125985E-2</v>
      </c>
      <c r="F1700" s="17">
        <v>0</v>
      </c>
      <c r="G1700" s="11">
        <f ca="1"/>
        <v>1.7441987988872698E-2</v>
      </c>
      <c r="I1700" s="30"/>
      <c r="K1700" s="31"/>
    </row>
    <row r="1701" spans="2:11" x14ac:dyDescent="0.3">
      <c r="B1701" s="5">
        <f t="shared" si="27"/>
        <v>1689</v>
      </c>
      <c r="C1701" s="140">
        <v>4.1900000000000007E-2</v>
      </c>
      <c r="D1701" s="10">
        <v>-1.43628127823052E-3</v>
      </c>
      <c r="E1701" s="137">
        <f ca="1"/>
        <v>1.0561528086125985E-2</v>
      </c>
      <c r="F1701" s="17">
        <v>-2.2554935628508986E-3</v>
      </c>
      <c r="G1701" s="11">
        <f ca="1"/>
        <v>1.7441987988872698E-2</v>
      </c>
      <c r="I1701" s="30"/>
      <c r="K1701" s="31"/>
    </row>
    <row r="1702" spans="2:11" x14ac:dyDescent="0.3">
      <c r="B1702" s="5">
        <f t="shared" si="27"/>
        <v>1690</v>
      </c>
      <c r="C1702" s="140">
        <v>4.2199999999999994E-2</v>
      </c>
      <c r="D1702" s="10">
        <v>8.7142149456595085E-4</v>
      </c>
      <c r="E1702" s="137">
        <f ca="1"/>
        <v>1.0561528086125985E-2</v>
      </c>
      <c r="F1702" s="17">
        <v>1.3523170600856587E-3</v>
      </c>
      <c r="G1702" s="11">
        <f ca="1"/>
        <v>1.7441987988872698E-2</v>
      </c>
      <c r="I1702" s="30"/>
      <c r="K1702" s="31"/>
    </row>
    <row r="1703" spans="2:11" x14ac:dyDescent="0.3">
      <c r="B1703" s="5">
        <f t="shared" si="27"/>
        <v>1691</v>
      </c>
      <c r="C1703" s="140">
        <v>4.2000000000000003E-2</v>
      </c>
      <c r="D1703" s="10">
        <v>-5.770960684726655E-4</v>
      </c>
      <c r="E1703" s="137">
        <f ca="1"/>
        <v>1.0561528086125985E-2</v>
      </c>
      <c r="F1703" s="17">
        <v>-9.0197978109431034E-4</v>
      </c>
      <c r="G1703" s="11">
        <f ca="1"/>
        <v>1.7441987988872698E-2</v>
      </c>
      <c r="I1703" s="30"/>
      <c r="K1703" s="31"/>
    </row>
    <row r="1704" spans="2:11" x14ac:dyDescent="0.3">
      <c r="B1704" s="5">
        <f t="shared" si="27"/>
        <v>1692</v>
      </c>
      <c r="C1704" s="140">
        <v>4.1900000000000007E-2</v>
      </c>
      <c r="D1704" s="10">
        <v>-2.8999202950939052E-4</v>
      </c>
      <c r="E1704" s="137">
        <f ca="1"/>
        <v>1.0561528086125985E-2</v>
      </c>
      <c r="F1704" s="17">
        <v>-4.5109871257016724E-4</v>
      </c>
      <c r="G1704" s="11">
        <f ca="1"/>
        <v>1.7441987988872698E-2</v>
      </c>
      <c r="I1704" s="30"/>
      <c r="K1704" s="31"/>
    </row>
    <row r="1705" spans="2:11" x14ac:dyDescent="0.3">
      <c r="B1705" s="5">
        <f t="shared" si="27"/>
        <v>1693</v>
      </c>
      <c r="C1705" s="140">
        <v>4.1599999999999998E-2</v>
      </c>
      <c r="D1705" s="10">
        <v>-8.7268393303270477E-4</v>
      </c>
      <c r="E1705" s="137">
        <f ca="1"/>
        <v>1.0561528086125985E-2</v>
      </c>
      <c r="F1705" s="17">
        <v>-1.3542761775581708E-3</v>
      </c>
      <c r="G1705" s="11">
        <f ca="1"/>
        <v>1.7441987988872698E-2</v>
      </c>
      <c r="I1705" s="30"/>
      <c r="K1705" s="31"/>
    </row>
    <row r="1706" spans="2:11" x14ac:dyDescent="0.3">
      <c r="B1706" s="5">
        <f t="shared" si="27"/>
        <v>1694</v>
      </c>
      <c r="C1706" s="140">
        <v>4.1399999999999999E-2</v>
      </c>
      <c r="D1706" s="10">
        <v>-5.86267819855022E-4</v>
      </c>
      <c r="E1706" s="137">
        <f ca="1"/>
        <v>1.0561528086125985E-2</v>
      </c>
      <c r="F1706" s="17">
        <v>-9.0328671503588326E-4</v>
      </c>
      <c r="G1706" s="11">
        <f ca="1"/>
        <v>1.7441987988872698E-2</v>
      </c>
      <c r="I1706" s="30"/>
      <c r="K1706" s="31"/>
    </row>
    <row r="1707" spans="2:11" x14ac:dyDescent="0.3">
      <c r="B1707" s="5">
        <f t="shared" si="27"/>
        <v>1695</v>
      </c>
      <c r="C1707" s="140">
        <v>4.1200000000000001E-2</v>
      </c>
      <c r="D1707" s="10">
        <v>-5.8938451999919841E-4</v>
      </c>
      <c r="E1707" s="137">
        <f ca="1"/>
        <v>1.0561528086125985E-2</v>
      </c>
      <c r="F1707" s="17">
        <v>-9.0372293066542811E-4</v>
      </c>
      <c r="G1707" s="11">
        <f ca="1"/>
        <v>1.7441987988872698E-2</v>
      </c>
      <c r="I1707" s="30"/>
      <c r="K1707" s="31"/>
    </row>
    <row r="1708" spans="2:11" x14ac:dyDescent="0.3">
      <c r="B1708" s="5">
        <f t="shared" si="27"/>
        <v>1696</v>
      </c>
      <c r="C1708" s="140">
        <v>4.1900000000000007E-2</v>
      </c>
      <c r="D1708" s="10">
        <v>2.06936059892635E-3</v>
      </c>
      <c r="E1708" s="137">
        <f ca="1"/>
        <v>1.0561528086125985E-2</v>
      </c>
      <c r="F1708" s="17">
        <v>3.1576909879913271E-3</v>
      </c>
      <c r="G1708" s="11">
        <f ca="1"/>
        <v>1.7441987988872698E-2</v>
      </c>
      <c r="I1708" s="30"/>
      <c r="K1708" s="31"/>
    </row>
    <row r="1709" spans="2:11" x14ac:dyDescent="0.3">
      <c r="B1709" s="5">
        <f t="shared" si="27"/>
        <v>1697</v>
      </c>
      <c r="C1709" s="140">
        <v>4.1900000000000007E-2</v>
      </c>
      <c r="D1709" s="10">
        <v>0</v>
      </c>
      <c r="E1709" s="137">
        <f ca="1"/>
        <v>1.0561528086125985E-2</v>
      </c>
      <c r="F1709" s="17">
        <v>0</v>
      </c>
      <c r="G1709" s="11">
        <f ca="1"/>
        <v>1.7441987988872698E-2</v>
      </c>
      <c r="I1709" s="30"/>
      <c r="K1709" s="31"/>
    </row>
    <row r="1710" spans="2:11" x14ac:dyDescent="0.3">
      <c r="B1710" s="5">
        <f t="shared" si="27"/>
        <v>1698</v>
      </c>
      <c r="C1710" s="140">
        <v>4.2099999999999999E-2</v>
      </c>
      <c r="D1710" s="10">
        <v>5.8108781918939252E-4</v>
      </c>
      <c r="E1710" s="137">
        <f ca="1"/>
        <v>1.0561528086125985E-2</v>
      </c>
      <c r="F1710" s="17">
        <v>9.0176220829759918E-4</v>
      </c>
      <c r="G1710" s="11">
        <f ca="1"/>
        <v>1.7441987988872698E-2</v>
      </c>
      <c r="I1710" s="30"/>
      <c r="K1710" s="31"/>
    </row>
    <row r="1711" spans="2:11" x14ac:dyDescent="0.3">
      <c r="B1711" s="5">
        <f t="shared" si="27"/>
        <v>1699</v>
      </c>
      <c r="C1711" s="140">
        <v>4.1399999999999999E-2</v>
      </c>
      <c r="D1711" s="10">
        <v>-2.0275675670045419E-3</v>
      </c>
      <c r="E1711" s="137">
        <f ca="1"/>
        <v>1.0561528086125985E-2</v>
      </c>
      <c r="F1711" s="17">
        <v>-3.1615035026256073E-3</v>
      </c>
      <c r="G1711" s="11">
        <f ca="1"/>
        <v>1.7441987988872698E-2</v>
      </c>
      <c r="I1711" s="30"/>
      <c r="K1711" s="31"/>
    </row>
    <row r="1712" spans="2:11" x14ac:dyDescent="0.3">
      <c r="B1712" s="5">
        <f t="shared" si="27"/>
        <v>1700</v>
      </c>
      <c r="C1712" s="140">
        <v>4.1299999999999996E-2</v>
      </c>
      <c r="D1712" s="10">
        <v>-2.9462112623915418E-4</v>
      </c>
      <c r="E1712" s="137">
        <f ca="1"/>
        <v>1.0561528086125985E-2</v>
      </c>
      <c r="F1712" s="17">
        <v>-4.5175239356669316E-4</v>
      </c>
      <c r="G1712" s="11">
        <f ca="1"/>
        <v>1.7441987988872698E-2</v>
      </c>
      <c r="I1712" s="30"/>
      <c r="K1712" s="31"/>
    </row>
    <row r="1713" spans="2:11" x14ac:dyDescent="0.3">
      <c r="B1713" s="5">
        <f t="shared" si="27"/>
        <v>1701</v>
      </c>
      <c r="C1713" s="140">
        <v>4.1399999999999999E-2</v>
      </c>
      <c r="D1713" s="10">
        <v>2.9526321193667381E-4</v>
      </c>
      <c r="E1713" s="137">
        <f ca="1"/>
        <v>1.0561528086125985E-2</v>
      </c>
      <c r="F1713" s="17">
        <v>4.516433575179573E-4</v>
      </c>
      <c r="G1713" s="11">
        <f ca="1"/>
        <v>1.7441987988872698E-2</v>
      </c>
      <c r="I1713" s="30"/>
      <c r="K1713" s="31"/>
    </row>
    <row r="1714" spans="2:11" x14ac:dyDescent="0.3">
      <c r="B1714" s="5">
        <f t="shared" si="27"/>
        <v>1702</v>
      </c>
      <c r="C1714" s="140">
        <v>4.1399999999999999E-2</v>
      </c>
      <c r="D1714" s="10">
        <v>0</v>
      </c>
      <c r="E1714" s="137">
        <f ca="1"/>
        <v>1.0561528086125985E-2</v>
      </c>
      <c r="F1714" s="17">
        <v>0</v>
      </c>
      <c r="G1714" s="11">
        <f ca="1"/>
        <v>1.7441987988872698E-2</v>
      </c>
      <c r="I1714" s="30"/>
      <c r="K1714" s="31"/>
    </row>
    <row r="1715" spans="2:11" x14ac:dyDescent="0.3">
      <c r="B1715" s="5">
        <f t="shared" si="27"/>
        <v>1703</v>
      </c>
      <c r="C1715" s="140">
        <v>4.1599999999999998E-2</v>
      </c>
      <c r="D1715" s="10">
        <v>5.8881572937310349E-4</v>
      </c>
      <c r="E1715" s="137">
        <f ca="1"/>
        <v>1.0561528086125985E-2</v>
      </c>
      <c r="F1715" s="17">
        <v>9.0285078503874914E-4</v>
      </c>
      <c r="G1715" s="11">
        <f ca="1"/>
        <v>1.7441987988872698E-2</v>
      </c>
      <c r="I1715" s="30"/>
      <c r="K1715" s="31"/>
    </row>
    <row r="1716" spans="2:11" x14ac:dyDescent="0.3">
      <c r="B1716" s="5">
        <f t="shared" si="27"/>
        <v>1704</v>
      </c>
      <c r="C1716" s="140">
        <v>4.07E-2</v>
      </c>
      <c r="D1716" s="10">
        <v>-2.6426679945656629E-3</v>
      </c>
      <c r="E1716" s="137">
        <f ca="1"/>
        <v>1.0561528086125985E-2</v>
      </c>
      <c r="F1716" s="17">
        <v>-4.0716662434789521E-3</v>
      </c>
      <c r="G1716" s="11">
        <f ca="1"/>
        <v>1.7441987988872698E-2</v>
      </c>
      <c r="I1716" s="30"/>
      <c r="K1716" s="31"/>
    </row>
    <row r="1717" spans="2:11" x14ac:dyDescent="0.3">
      <c r="B1717" s="5">
        <f t="shared" si="27"/>
        <v>1705</v>
      </c>
      <c r="C1717" s="140">
        <v>4.0500000000000001E-2</v>
      </c>
      <c r="D1717" s="10">
        <v>-6.0053568354426397E-4</v>
      </c>
      <c r="E1717" s="137">
        <f ca="1"/>
        <v>1.0561528086125985E-2</v>
      </c>
      <c r="F1717" s="17">
        <v>-9.0525193778710148E-4</v>
      </c>
      <c r="G1717" s="11">
        <f ca="1"/>
        <v>1.7441987988872698E-2</v>
      </c>
      <c r="I1717" s="30"/>
      <c r="K1717" s="31"/>
    </row>
    <row r="1718" spans="2:11" x14ac:dyDescent="0.3">
      <c r="B1718" s="5">
        <f t="shared" si="27"/>
        <v>1706</v>
      </c>
      <c r="C1718" s="140">
        <v>4.0399999999999998E-2</v>
      </c>
      <c r="D1718" s="10">
        <v>-3.01823551250444E-4</v>
      </c>
      <c r="E1718" s="137">
        <f ca="1"/>
        <v>1.0561528086125985E-2</v>
      </c>
      <c r="F1718" s="17">
        <v>-4.5273532687566467E-4</v>
      </c>
      <c r="G1718" s="11">
        <f ca="1"/>
        <v>1.7441987988872698E-2</v>
      </c>
      <c r="I1718" s="30"/>
      <c r="K1718" s="31"/>
    </row>
    <row r="1719" spans="2:11" x14ac:dyDescent="0.3">
      <c r="B1719" s="5">
        <f t="shared" si="27"/>
        <v>1707</v>
      </c>
      <c r="C1719" s="140">
        <v>3.9800000000000002E-2</v>
      </c>
      <c r="D1719" s="10">
        <v>-1.8180579431853489E-3</v>
      </c>
      <c r="E1719" s="137">
        <f ca="1"/>
        <v>1.0561528086125985E-2</v>
      </c>
      <c r="F1719" s="17">
        <v>-2.7203533668403008E-3</v>
      </c>
      <c r="G1719" s="11">
        <f ca="1"/>
        <v>1.7441987988872698E-2</v>
      </c>
      <c r="I1719" s="30"/>
      <c r="K1719" s="31"/>
    </row>
    <row r="1720" spans="2:11" x14ac:dyDescent="0.3">
      <c r="B1720" s="5">
        <f t="shared" si="27"/>
        <v>1708</v>
      </c>
      <c r="C1720" s="140">
        <v>4.07E-2</v>
      </c>
      <c r="D1720" s="10">
        <v>2.7621856425611097E-3</v>
      </c>
      <c r="E1720" s="137">
        <f ca="1"/>
        <v>1.0561528086125985E-2</v>
      </c>
      <c r="F1720" s="17">
        <v>4.0716662434789521E-3</v>
      </c>
      <c r="G1720" s="11">
        <f ca="1"/>
        <v>1.7441987988872698E-2</v>
      </c>
      <c r="I1720" s="30"/>
      <c r="K1720" s="31"/>
    </row>
    <row r="1721" spans="2:11" x14ac:dyDescent="0.3">
      <c r="B1721" s="5">
        <f t="shared" si="27"/>
        <v>1709</v>
      </c>
      <c r="C1721" s="140">
        <v>4.0899999999999999E-2</v>
      </c>
      <c r="D1721" s="10">
        <v>5.9995578215305434E-4</v>
      </c>
      <c r="E1721" s="137">
        <f ca="1"/>
        <v>1.0561528086125985E-2</v>
      </c>
      <c r="F1721" s="17">
        <v>9.0437779013442625E-4</v>
      </c>
      <c r="G1721" s="11">
        <f ca="1"/>
        <v>1.7441987988872698E-2</v>
      </c>
      <c r="I1721" s="30"/>
      <c r="K1721" s="31"/>
    </row>
    <row r="1722" spans="2:11" x14ac:dyDescent="0.3">
      <c r="B1722" s="5">
        <f t="shared" si="27"/>
        <v>1710</v>
      </c>
      <c r="C1722" s="140">
        <v>4.07E-2</v>
      </c>
      <c r="D1722" s="10">
        <v>-5.9731045136610951E-4</v>
      </c>
      <c r="E1722" s="137">
        <f ca="1"/>
        <v>1.0561528086125985E-2</v>
      </c>
      <c r="F1722" s="17">
        <v>-9.048147207730969E-4</v>
      </c>
      <c r="G1722" s="11">
        <f ca="1"/>
        <v>1.7441987988872698E-2</v>
      </c>
      <c r="I1722" s="30"/>
      <c r="K1722" s="31"/>
    </row>
    <row r="1723" spans="2:11" x14ac:dyDescent="0.3">
      <c r="B1723" s="5">
        <f t="shared" si="27"/>
        <v>1711</v>
      </c>
      <c r="C1723" s="140">
        <v>4.0999999999999995E-2</v>
      </c>
      <c r="D1723" s="10">
        <v>8.9971638824683806E-4</v>
      </c>
      <c r="E1723" s="137">
        <f ca="1"/>
        <v>1.0561528086125985E-2</v>
      </c>
      <c r="F1723" s="17">
        <v>1.3562391482091383E-3</v>
      </c>
      <c r="G1723" s="11">
        <f ca="1"/>
        <v>1.7441987988872698E-2</v>
      </c>
      <c r="I1723" s="30"/>
      <c r="K1723" s="31"/>
    </row>
    <row r="1724" spans="2:11" x14ac:dyDescent="0.3">
      <c r="B1724" s="5">
        <f t="shared" si="27"/>
        <v>1712</v>
      </c>
      <c r="C1724" s="140">
        <v>4.1599999999999998E-2</v>
      </c>
      <c r="D1724" s="10">
        <v>1.7836808192229071E-3</v>
      </c>
      <c r="E1724" s="137">
        <f ca="1"/>
        <v>1.0561528086125985E-2</v>
      </c>
      <c r="F1724" s="17">
        <v>2.7085523551162788E-3</v>
      </c>
      <c r="G1724" s="11">
        <f ca="1"/>
        <v>1.7441987988872698E-2</v>
      </c>
      <c r="I1724" s="30"/>
      <c r="K1724" s="31"/>
    </row>
    <row r="1725" spans="2:11" x14ac:dyDescent="0.3">
      <c r="B1725" s="5">
        <f t="shared" si="27"/>
        <v>1713</v>
      </c>
      <c r="C1725" s="140">
        <v>4.1799999999999997E-2</v>
      </c>
      <c r="D1725" s="10">
        <v>5.8570213443456419E-4</v>
      </c>
      <c r="E1725" s="137">
        <f ca="1"/>
        <v>1.0561528086125985E-2</v>
      </c>
      <c r="F1725" s="17">
        <v>9.0241514046214089E-4</v>
      </c>
      <c r="G1725" s="11">
        <f ca="1"/>
        <v>1.7441987988872698E-2</v>
      </c>
      <c r="I1725" s="30"/>
      <c r="K1725" s="31"/>
    </row>
    <row r="1726" spans="2:11" x14ac:dyDescent="0.3">
      <c r="B1726" s="5">
        <f t="shared" si="27"/>
        <v>1714</v>
      </c>
      <c r="C1726" s="140">
        <v>4.2599999999999999E-2</v>
      </c>
      <c r="D1726" s="10">
        <v>2.3271039356447388E-3</v>
      </c>
      <c r="E1726" s="137">
        <f ca="1"/>
        <v>1.0561528086125985E-2</v>
      </c>
      <c r="F1726" s="17">
        <v>3.6027016485166599E-3</v>
      </c>
      <c r="G1726" s="11">
        <f ca="1"/>
        <v>1.7441987988872698E-2</v>
      </c>
      <c r="I1726" s="30"/>
      <c r="K1726" s="31"/>
    </row>
    <row r="1727" spans="2:11" x14ac:dyDescent="0.3">
      <c r="B1727" s="5">
        <f t="shared" si="27"/>
        <v>1715</v>
      </c>
      <c r="C1727" s="140">
        <v>4.2800000000000005E-2</v>
      </c>
      <c r="D1727" s="10">
        <v>5.7057540305248519E-4</v>
      </c>
      <c r="E1727" s="137">
        <f ca="1"/>
        <v>1.0561528086125985E-2</v>
      </c>
      <c r="F1727" s="17">
        <v>9.0024119148282263E-4</v>
      </c>
      <c r="G1727" s="11">
        <f ca="1"/>
        <v>1.7441987988872698E-2</v>
      </c>
      <c r="I1727" s="30"/>
      <c r="K1727" s="31"/>
    </row>
    <row r="1728" spans="2:11" x14ac:dyDescent="0.3">
      <c r="B1728" s="5">
        <f t="shared" si="27"/>
        <v>1716</v>
      </c>
      <c r="C1728" s="140">
        <v>4.2699999999999995E-2</v>
      </c>
      <c r="D1728" s="10">
        <v>-2.8402305127795318E-4</v>
      </c>
      <c r="E1728" s="137">
        <f ca="1"/>
        <v>1.0561528086125985E-2</v>
      </c>
      <c r="F1728" s="17">
        <v>-4.5022913313689942E-4</v>
      </c>
      <c r="G1728" s="11">
        <f ca="1"/>
        <v>1.7441987988872698E-2</v>
      </c>
      <c r="I1728" s="30"/>
      <c r="K1728" s="31"/>
    </row>
    <row r="1729" spans="2:11" x14ac:dyDescent="0.3">
      <c r="B1729" s="5">
        <f t="shared" si="27"/>
        <v>1717</v>
      </c>
      <c r="C1729" s="140">
        <v>4.2800000000000005E-2</v>
      </c>
      <c r="D1729" s="10">
        <v>2.8461958044540805E-4</v>
      </c>
      <c r="E1729" s="137">
        <f ca="1"/>
        <v>1.0561528086125985E-2</v>
      </c>
      <c r="F1729" s="17">
        <v>4.5012059574144254E-4</v>
      </c>
      <c r="G1729" s="11">
        <f ca="1"/>
        <v>1.7441987988872698E-2</v>
      </c>
      <c r="I1729" s="30"/>
      <c r="K1729" s="31"/>
    </row>
    <row r="1730" spans="2:11" x14ac:dyDescent="0.3">
      <c r="B1730" s="5">
        <f t="shared" si="27"/>
        <v>1718</v>
      </c>
      <c r="C1730" s="140">
        <v>4.2699999999999995E-2</v>
      </c>
      <c r="D1730" s="10">
        <v>-2.8402305127795318E-4</v>
      </c>
      <c r="E1730" s="137">
        <f ca="1"/>
        <v>1.0561528086125985E-2</v>
      </c>
      <c r="F1730" s="17">
        <v>-4.5022913313689942E-4</v>
      </c>
      <c r="G1730" s="11">
        <f ca="1"/>
        <v>1.7441987988872698E-2</v>
      </c>
      <c r="I1730" s="30"/>
      <c r="K1730" s="31"/>
    </row>
    <row r="1731" spans="2:11" x14ac:dyDescent="0.3">
      <c r="B1731" s="5">
        <f t="shared" si="27"/>
        <v>1719</v>
      </c>
      <c r="C1731" s="140">
        <v>4.36E-2</v>
      </c>
      <c r="D1731" s="10">
        <v>2.5566421199227636E-3</v>
      </c>
      <c r="E1731" s="137">
        <f ca="1"/>
        <v>1.0561528086125985E-2</v>
      </c>
      <c r="F1731" s="17">
        <v>4.0432821674334244E-3</v>
      </c>
      <c r="G1731" s="11">
        <f ca="1"/>
        <v>1.7441987988872698E-2</v>
      </c>
      <c r="I1731" s="30"/>
      <c r="K1731" s="31"/>
    </row>
    <row r="1732" spans="2:11" x14ac:dyDescent="0.3">
      <c r="B1732" s="5">
        <f t="shared" si="27"/>
        <v>1720</v>
      </c>
      <c r="C1732" s="140">
        <v>4.3700000000000003E-2</v>
      </c>
      <c r="D1732" s="10">
        <v>2.7814047272870911E-4</v>
      </c>
      <c r="E1732" s="137">
        <f ca="1"/>
        <v>1.0561528086125985E-2</v>
      </c>
      <c r="F1732" s="17">
        <v>4.4914535596189827E-4</v>
      </c>
      <c r="G1732" s="11">
        <f ca="1"/>
        <v>1.7441987988872698E-2</v>
      </c>
      <c r="I1732" s="30"/>
      <c r="K1732" s="31"/>
    </row>
    <row r="1733" spans="2:11" x14ac:dyDescent="0.3">
      <c r="B1733" s="5">
        <f t="shared" si="27"/>
        <v>1721</v>
      </c>
      <c r="C1733" s="140">
        <v>4.3799999999999999E-2</v>
      </c>
      <c r="D1733" s="10">
        <v>2.774371550448685E-4</v>
      </c>
      <c r="E1733" s="137">
        <f ca="1"/>
        <v>1.0561528086125985E-2</v>
      </c>
      <c r="F1733" s="17">
        <v>4.4903717316521795E-4</v>
      </c>
      <c r="G1733" s="11">
        <f ca="1"/>
        <v>1.7441987988872698E-2</v>
      </c>
      <c r="I1733" s="30"/>
      <c r="K1733" s="31"/>
    </row>
    <row r="1734" spans="2:11" x14ac:dyDescent="0.3">
      <c r="B1734" s="5">
        <f t="shared" si="27"/>
        <v>1722</v>
      </c>
      <c r="C1734" s="140">
        <v>4.3799999999999999E-2</v>
      </c>
      <c r="D1734" s="10">
        <v>0</v>
      </c>
      <c r="E1734" s="137">
        <f ca="1"/>
        <v>1.0561528086125985E-2</v>
      </c>
      <c r="F1734" s="17">
        <v>0</v>
      </c>
      <c r="G1734" s="11">
        <f ca="1"/>
        <v>1.7441987988872698E-2</v>
      </c>
      <c r="I1734" s="30"/>
      <c r="K1734" s="31"/>
    </row>
    <row r="1735" spans="2:11" x14ac:dyDescent="0.3">
      <c r="B1735" s="5">
        <f t="shared" si="27"/>
        <v>1723</v>
      </c>
      <c r="C1735" s="140">
        <v>4.3099999999999999E-2</v>
      </c>
      <c r="D1735" s="10">
        <v>-1.940897081292094E-3</v>
      </c>
      <c r="E1735" s="137">
        <f ca="1"/>
        <v>1.0561528086125985E-2</v>
      </c>
      <c r="F1735" s="17">
        <v>-3.1485663763182762E-3</v>
      </c>
      <c r="G1735" s="11">
        <f ca="1"/>
        <v>1.7441987988872698E-2</v>
      </c>
      <c r="I1735" s="30"/>
      <c r="K1735" s="31"/>
    </row>
    <row r="1736" spans="2:11" x14ac:dyDescent="0.3">
      <c r="B1736" s="5">
        <f t="shared" si="27"/>
        <v>1724</v>
      </c>
      <c r="C1736" s="140">
        <v>4.2999999999999997E-2</v>
      </c>
      <c r="D1736" s="10">
        <v>-2.8184217963698978E-4</v>
      </c>
      <c r="E1736" s="137">
        <f ca="1"/>
        <v>1.0561528086125985E-2</v>
      </c>
      <c r="F1736" s="17">
        <v>-4.4990362749460156E-4</v>
      </c>
      <c r="G1736" s="11">
        <f ca="1"/>
        <v>1.7441987988872698E-2</v>
      </c>
      <c r="I1736" s="30"/>
      <c r="K1736" s="31"/>
    </row>
    <row r="1737" spans="2:11" x14ac:dyDescent="0.3">
      <c r="B1737" s="5">
        <f t="shared" si="27"/>
        <v>1725</v>
      </c>
      <c r="C1737" s="140">
        <v>4.3799999999999999E-2</v>
      </c>
      <c r="D1737" s="10">
        <v>2.2556285907835059E-3</v>
      </c>
      <c r="E1737" s="137">
        <f ca="1"/>
        <v>1.0561528086125985E-2</v>
      </c>
      <c r="F1737" s="17">
        <v>3.5922973853218993E-3</v>
      </c>
      <c r="G1737" s="11">
        <f ca="1"/>
        <v>1.7441987988872698E-2</v>
      </c>
      <c r="I1737" s="30"/>
      <c r="K1737" s="31"/>
    </row>
    <row r="1738" spans="2:11" x14ac:dyDescent="0.3">
      <c r="B1738" s="5">
        <f t="shared" si="27"/>
        <v>1726</v>
      </c>
      <c r="C1738" s="140">
        <v>4.5100000000000001E-2</v>
      </c>
      <c r="D1738" s="10">
        <v>3.5872040712566799E-3</v>
      </c>
      <c r="E1738" s="137">
        <f ca="1"/>
        <v>1.0561528086125985E-2</v>
      </c>
      <c r="F1738" s="17">
        <v>5.8192421600386304E-3</v>
      </c>
      <c r="G1738" s="11">
        <f ca="1"/>
        <v>1.7441987988872698E-2</v>
      </c>
      <c r="I1738" s="30"/>
      <c r="K1738" s="31"/>
    </row>
    <row r="1739" spans="2:11" x14ac:dyDescent="0.3">
      <c r="B1739" s="5">
        <f t="shared" si="27"/>
        <v>1727</v>
      </c>
      <c r="C1739" s="140">
        <v>4.4600000000000001E-2</v>
      </c>
      <c r="D1739" s="10">
        <v>-1.341537755920339E-3</v>
      </c>
      <c r="E1739" s="137">
        <f ca="1"/>
        <v>1.0561528086125985E-2</v>
      </c>
      <c r="F1739" s="17">
        <v>-2.2408649182224898E-3</v>
      </c>
      <c r="G1739" s="11">
        <f ca="1"/>
        <v>1.7441987988872698E-2</v>
      </c>
      <c r="I1739" s="30"/>
      <c r="K1739" s="31"/>
    </row>
    <row r="1740" spans="2:11" x14ac:dyDescent="0.3">
      <c r="B1740" s="5">
        <f t="shared" si="27"/>
        <v>1728</v>
      </c>
      <c r="C1740" s="140">
        <v>4.53E-2</v>
      </c>
      <c r="D1740" s="10">
        <v>1.8960118543464737E-3</v>
      </c>
      <c r="E1740" s="137">
        <f ca="1"/>
        <v>1.0561528086125985E-2</v>
      </c>
      <c r="F1740" s="17">
        <v>3.1319306927352956E-3</v>
      </c>
      <c r="G1740" s="11">
        <f ca="1"/>
        <v>1.7441987988872698E-2</v>
      </c>
      <c r="I1740" s="30"/>
      <c r="K1740" s="31"/>
    </row>
    <row r="1741" spans="2:11" x14ac:dyDescent="0.3">
      <c r="B1741" s="5">
        <f t="shared" si="27"/>
        <v>1729</v>
      </c>
      <c r="C1741" s="140">
        <v>4.5199999999999997E-2</v>
      </c>
      <c r="D1741" s="10">
        <v>-2.6673754395606597E-4</v>
      </c>
      <c r="E1741" s="137">
        <f ca="1"/>
        <v>1.0561528086125985E-2</v>
      </c>
      <c r="F1741" s="17">
        <v>-4.4752632374852111E-4</v>
      </c>
      <c r="G1741" s="11">
        <f ca="1"/>
        <v>1.7441987988872698E-2</v>
      </c>
      <c r="I1741" s="30"/>
      <c r="K1741" s="31"/>
    </row>
    <row r="1742" spans="2:11" x14ac:dyDescent="0.3">
      <c r="B1742" s="5">
        <f t="shared" ref="B1742:B1805" si="28">B1741+1</f>
        <v>1730</v>
      </c>
      <c r="C1742" s="140">
        <v>4.5400000000000003E-2</v>
      </c>
      <c r="D1742" s="10">
        <v>5.3439815973708397E-4</v>
      </c>
      <c r="E1742" s="137">
        <f ca="1"/>
        <v>1.0561528086125985E-2</v>
      </c>
      <c r="F1742" s="17">
        <v>8.9462210444874964E-4</v>
      </c>
      <c r="G1742" s="11">
        <f ca="1"/>
        <v>1.7441987988872698E-2</v>
      </c>
      <c r="I1742" s="30"/>
      <c r="K1742" s="31"/>
    </row>
    <row r="1743" spans="2:11" x14ac:dyDescent="0.3">
      <c r="B1743" s="5">
        <f t="shared" si="28"/>
        <v>1731</v>
      </c>
      <c r="C1743" s="140">
        <v>4.5199999999999997E-2</v>
      </c>
      <c r="D1743" s="10">
        <v>-5.3230003265242838E-4</v>
      </c>
      <c r="E1743" s="137">
        <f ca="1"/>
        <v>1.0561528086125985E-2</v>
      </c>
      <c r="F1743" s="17">
        <v>-8.9505264749704222E-4</v>
      </c>
      <c r="G1743" s="11">
        <f ca="1"/>
        <v>1.7441987988872698E-2</v>
      </c>
      <c r="I1743" s="30"/>
      <c r="K1743" s="31"/>
    </row>
    <row r="1744" spans="2:11" x14ac:dyDescent="0.3">
      <c r="B1744" s="5">
        <f t="shared" si="28"/>
        <v>1732</v>
      </c>
      <c r="C1744" s="140">
        <v>4.4699999999999997E-2</v>
      </c>
      <c r="D1744" s="10">
        <v>-1.3382475895287378E-3</v>
      </c>
      <c r="E1744" s="137">
        <f ca="1"/>
        <v>1.0561528086125985E-2</v>
      </c>
      <c r="F1744" s="17">
        <v>-2.2403255943221931E-3</v>
      </c>
      <c r="G1744" s="11">
        <f ca="1"/>
        <v>1.7441987988872698E-2</v>
      </c>
      <c r="I1744" s="30"/>
      <c r="K1744" s="31"/>
    </row>
    <row r="1745" spans="2:11" x14ac:dyDescent="0.3">
      <c r="B1745" s="5">
        <f t="shared" si="28"/>
        <v>1733</v>
      </c>
      <c r="C1745" s="140">
        <v>4.5100000000000001E-2</v>
      </c>
      <c r="D1745" s="10">
        <v>1.0815318418244371E-3</v>
      </c>
      <c r="E1745" s="137">
        <f ca="1"/>
        <v>1.0561528086125985E-2</v>
      </c>
      <c r="F1745" s="17">
        <v>1.7905360492426723E-3</v>
      </c>
      <c r="G1745" s="11">
        <f ca="1"/>
        <v>1.7441987988872698E-2</v>
      </c>
      <c r="I1745" s="30"/>
      <c r="K1745" s="31"/>
    </row>
    <row r="1746" spans="2:11" x14ac:dyDescent="0.3">
      <c r="B1746" s="5">
        <f t="shared" si="28"/>
        <v>1734</v>
      </c>
      <c r="C1746" s="140">
        <v>4.53E-2</v>
      </c>
      <c r="D1746" s="10">
        <v>5.3571193350555836E-4</v>
      </c>
      <c r="E1746" s="137">
        <f ca="1"/>
        <v>1.0561528086125985E-2</v>
      </c>
      <c r="F1746" s="17">
        <v>8.9483734078150859E-4</v>
      </c>
      <c r="G1746" s="11">
        <f ca="1"/>
        <v>1.7441987988872698E-2</v>
      </c>
      <c r="I1746" s="30"/>
      <c r="K1746" s="31"/>
    </row>
    <row r="1747" spans="2:11" x14ac:dyDescent="0.3">
      <c r="B1747" s="5">
        <f t="shared" si="28"/>
        <v>1735</v>
      </c>
      <c r="C1747" s="140">
        <v>4.6100000000000002E-2</v>
      </c>
      <c r="D1747" s="10">
        <v>2.1292865610089461E-3</v>
      </c>
      <c r="E1747" s="137">
        <f ca="1"/>
        <v>1.0561528086125985E-2</v>
      </c>
      <c r="F1747" s="17">
        <v>3.5724696745816674E-3</v>
      </c>
      <c r="G1747" s="11">
        <f ca="1"/>
        <v>1.7441987988872698E-2</v>
      </c>
      <c r="I1747" s="30"/>
      <c r="K1747" s="31"/>
    </row>
    <row r="1748" spans="2:11" x14ac:dyDescent="0.3">
      <c r="B1748" s="5">
        <f t="shared" si="28"/>
        <v>1736</v>
      </c>
      <c r="C1748" s="140">
        <v>4.6100000000000002E-2</v>
      </c>
      <c r="D1748" s="10">
        <v>0</v>
      </c>
      <c r="E1748" s="137">
        <f ca="1"/>
        <v>1.0561528086125985E-2</v>
      </c>
      <c r="F1748" s="17">
        <v>0</v>
      </c>
      <c r="G1748" s="11">
        <f ca="1"/>
        <v>1.7441987988872698E-2</v>
      </c>
      <c r="I1748" s="30"/>
      <c r="K1748" s="31"/>
    </row>
    <row r="1749" spans="2:11" x14ac:dyDescent="0.3">
      <c r="B1749" s="5">
        <f t="shared" si="28"/>
        <v>1737</v>
      </c>
      <c r="C1749" s="140">
        <v>4.5899999999999996E-2</v>
      </c>
      <c r="D1749" s="10">
        <v>-5.2333554003359975E-4</v>
      </c>
      <c r="E1749" s="137">
        <f ca="1"/>
        <v>1.0561528086125985E-2</v>
      </c>
      <c r="F1749" s="17">
        <v>-8.935469776129196E-4</v>
      </c>
      <c r="G1749" s="11">
        <f ca="1"/>
        <v>1.7441987988872698E-2</v>
      </c>
      <c r="I1749" s="30"/>
      <c r="K1749" s="31"/>
    </row>
    <row r="1750" spans="2:11" x14ac:dyDescent="0.3">
      <c r="B1750" s="5">
        <f t="shared" si="28"/>
        <v>1738</v>
      </c>
      <c r="C1750" s="140">
        <v>4.6199999999999998E-2</v>
      </c>
      <c r="D1750" s="10">
        <v>7.8785536273780156E-4</v>
      </c>
      <c r="E1750" s="137">
        <f ca="1"/>
        <v>1.0561528086125985E-2</v>
      </c>
      <c r="F1750" s="17">
        <v>1.3393541166542748E-3</v>
      </c>
      <c r="G1750" s="11">
        <f ca="1"/>
        <v>1.7441987988872698E-2</v>
      </c>
      <c r="I1750" s="30"/>
      <c r="K1750" s="31"/>
    </row>
    <row r="1751" spans="2:11" x14ac:dyDescent="0.3">
      <c r="B1751" s="5">
        <f t="shared" si="28"/>
        <v>1739</v>
      </c>
      <c r="C1751" s="140">
        <v>4.5899999999999996E-2</v>
      </c>
      <c r="D1751" s="10">
        <v>-7.8330416868663494E-4</v>
      </c>
      <c r="E1751" s="137">
        <f ca="1"/>
        <v>1.0561528086125985E-2</v>
      </c>
      <c r="F1751" s="17">
        <v>-1.3403204664193483E-3</v>
      </c>
      <c r="G1751" s="11">
        <f ca="1"/>
        <v>1.7441987988872698E-2</v>
      </c>
      <c r="I1751" s="30"/>
      <c r="K1751" s="31"/>
    </row>
    <row r="1752" spans="2:11" x14ac:dyDescent="0.3">
      <c r="B1752" s="5">
        <f t="shared" si="28"/>
        <v>1740</v>
      </c>
      <c r="C1752" s="140">
        <v>4.5599999999999995E-2</v>
      </c>
      <c r="D1752" s="10">
        <v>-7.8899280249438472E-4</v>
      </c>
      <c r="E1752" s="137">
        <f ca="1"/>
        <v>1.0561528086125985E-2</v>
      </c>
      <c r="F1752" s="17">
        <v>-1.3412877642404431E-3</v>
      </c>
      <c r="G1752" s="11">
        <f ca="1"/>
        <v>1.7441987988872698E-2</v>
      </c>
      <c r="I1752" s="30"/>
      <c r="K1752" s="31"/>
    </row>
    <row r="1753" spans="2:11" x14ac:dyDescent="0.3">
      <c r="B1753" s="5">
        <f t="shared" si="28"/>
        <v>1741</v>
      </c>
      <c r="C1753" s="140">
        <v>4.4999999999999998E-2</v>
      </c>
      <c r="D1753" s="10">
        <v>-1.5906614308470151E-3</v>
      </c>
      <c r="E1753" s="137">
        <f ca="1"/>
        <v>1.0561528086125985E-2</v>
      </c>
      <c r="F1753" s="17">
        <v>-2.6864504165416232E-3</v>
      </c>
      <c r="G1753" s="11">
        <f ca="1"/>
        <v>1.7441987988872698E-2</v>
      </c>
      <c r="I1753" s="30"/>
      <c r="K1753" s="31"/>
    </row>
    <row r="1754" spans="2:11" x14ac:dyDescent="0.3">
      <c r="B1754" s="5">
        <f t="shared" si="28"/>
        <v>1742</v>
      </c>
      <c r="C1754" s="140">
        <v>4.4500000000000005E-2</v>
      </c>
      <c r="D1754" s="10">
        <v>-1.3448426511220356E-3</v>
      </c>
      <c r="E1754" s="137">
        <f ca="1"/>
        <v>1.0561528086125985E-2</v>
      </c>
      <c r="F1754" s="17">
        <v>-2.2414044185367268E-3</v>
      </c>
      <c r="G1754" s="11">
        <f ca="1"/>
        <v>1.7441987988872698E-2</v>
      </c>
      <c r="I1754" s="30"/>
      <c r="K1754" s="31"/>
    </row>
    <row r="1755" spans="2:11" x14ac:dyDescent="0.3">
      <c r="B1755" s="5">
        <f t="shared" si="28"/>
        <v>1743</v>
      </c>
      <c r="C1755" s="140">
        <v>4.4600000000000001E-2</v>
      </c>
      <c r="D1755" s="10">
        <v>2.7192518108765719E-4</v>
      </c>
      <c r="E1755" s="137">
        <f ca="1"/>
        <v>1.0561528086125985E-2</v>
      </c>
      <c r="F1755" s="17">
        <v>4.4817298364447923E-4</v>
      </c>
      <c r="G1755" s="11">
        <f ca="1"/>
        <v>1.7441987988872698E-2</v>
      </c>
      <c r="I1755" s="30"/>
      <c r="K1755" s="31"/>
    </row>
    <row r="1756" spans="2:11" x14ac:dyDescent="0.3">
      <c r="B1756" s="5">
        <f t="shared" si="28"/>
        <v>1744</v>
      </c>
      <c r="C1756" s="140">
        <v>4.4699999999999997E-2</v>
      </c>
      <c r="D1756" s="10">
        <v>2.7125018406590288E-4</v>
      </c>
      <c r="E1756" s="137">
        <f ca="1"/>
        <v>1.0561528086125985E-2</v>
      </c>
      <c r="F1756" s="17">
        <v>4.4806511886441992E-4</v>
      </c>
      <c r="G1756" s="11">
        <f ca="1"/>
        <v>1.7441987988872698E-2</v>
      </c>
      <c r="I1756" s="30"/>
      <c r="K1756" s="31"/>
    </row>
    <row r="1757" spans="2:11" x14ac:dyDescent="0.3">
      <c r="B1757" s="5">
        <f t="shared" si="28"/>
        <v>1745</v>
      </c>
      <c r="C1757" s="140">
        <v>4.4400000000000002E-2</v>
      </c>
      <c r="D1757" s="10">
        <v>-8.1251665199892772E-4</v>
      </c>
      <c r="E1757" s="137">
        <f ca="1"/>
        <v>1.0561528086125985E-2</v>
      </c>
      <c r="F1757" s="17">
        <v>-1.3451664571982251E-3</v>
      </c>
      <c r="G1757" s="11">
        <f ca="1"/>
        <v>1.7441987988872698E-2</v>
      </c>
      <c r="I1757" s="30"/>
      <c r="K1757" s="31"/>
    </row>
    <row r="1758" spans="2:11" x14ac:dyDescent="0.3">
      <c r="B1758" s="5">
        <f t="shared" si="28"/>
        <v>1746</v>
      </c>
      <c r="C1758" s="140">
        <v>4.4699999999999997E-2</v>
      </c>
      <c r="D1758" s="10">
        <v>8.1741609522564265E-4</v>
      </c>
      <c r="E1758" s="137">
        <f ca="1"/>
        <v>1.0561528086125985E-2</v>
      </c>
      <c r="F1758" s="17">
        <v>1.3441953565932908E-3</v>
      </c>
      <c r="G1758" s="11">
        <f ca="1"/>
        <v>1.7441987988872698E-2</v>
      </c>
      <c r="I1758" s="30"/>
      <c r="K1758" s="31"/>
    </row>
    <row r="1759" spans="2:11" x14ac:dyDescent="0.3">
      <c r="B1759" s="5">
        <f t="shared" si="28"/>
        <v>1747</v>
      </c>
      <c r="C1759" s="140">
        <v>4.4900000000000002E-2</v>
      </c>
      <c r="D1759" s="10">
        <v>5.4102623569176266E-4</v>
      </c>
      <c r="E1759" s="137">
        <f ca="1"/>
        <v>1.0561528086125985E-2</v>
      </c>
      <c r="F1759" s="17">
        <v>8.9569899020081913E-4</v>
      </c>
      <c r="G1759" s="11">
        <f ca="1"/>
        <v>1.7441987988872698E-2</v>
      </c>
      <c r="I1759" s="30"/>
      <c r="K1759" s="31"/>
    </row>
    <row r="1760" spans="2:11" x14ac:dyDescent="0.3">
      <c r="B1760" s="5">
        <f t="shared" si="28"/>
        <v>1748</v>
      </c>
      <c r="C1760" s="140">
        <v>4.4500000000000005E-2</v>
      </c>
      <c r="D1760" s="10">
        <v>-1.0782702770689016E-3</v>
      </c>
      <c r="E1760" s="137">
        <f ca="1"/>
        <v>1.0561528086125985E-2</v>
      </c>
      <c r="F1760" s="17">
        <v>-1.7931235348293941E-3</v>
      </c>
      <c r="G1760" s="11">
        <f ca="1"/>
        <v>1.7441987988872698E-2</v>
      </c>
      <c r="I1760" s="30"/>
      <c r="K1760" s="31"/>
    </row>
    <row r="1761" spans="2:11" x14ac:dyDescent="0.3">
      <c r="B1761" s="5">
        <f t="shared" si="28"/>
        <v>1749</v>
      </c>
      <c r="C1761" s="140">
        <v>4.36E-2</v>
      </c>
      <c r="D1761" s="10">
        <v>-2.4532273824876914E-3</v>
      </c>
      <c r="E1761" s="137">
        <f ca="1"/>
        <v>1.0561528086125985E-2</v>
      </c>
      <c r="F1761" s="17">
        <v>-4.0432821674334244E-3</v>
      </c>
      <c r="G1761" s="11">
        <f ca="1"/>
        <v>1.7441987988872698E-2</v>
      </c>
      <c r="I1761" s="30"/>
      <c r="K1761" s="31"/>
    </row>
    <row r="1762" spans="2:11" x14ac:dyDescent="0.3">
      <c r="B1762" s="5">
        <f t="shared" si="28"/>
        <v>1750</v>
      </c>
      <c r="C1762" s="140">
        <v>4.3700000000000003E-2</v>
      </c>
      <c r="D1762" s="10">
        <v>2.7814047272870911E-4</v>
      </c>
      <c r="E1762" s="137">
        <f ca="1"/>
        <v>1.0561528086125985E-2</v>
      </c>
      <c r="F1762" s="17">
        <v>4.4914535596189827E-4</v>
      </c>
      <c r="G1762" s="11">
        <f ca="1"/>
        <v>1.7441987988872698E-2</v>
      </c>
      <c r="I1762" s="30"/>
      <c r="K1762" s="31"/>
    </row>
    <row r="1763" spans="2:11" x14ac:dyDescent="0.3">
      <c r="B1763" s="5">
        <f t="shared" si="28"/>
        <v>1751</v>
      </c>
      <c r="C1763" s="140">
        <v>4.36E-2</v>
      </c>
      <c r="D1763" s="10">
        <v>-2.7757085817621871E-4</v>
      </c>
      <c r="E1763" s="137">
        <f ca="1"/>
        <v>1.0561528086125985E-2</v>
      </c>
      <c r="F1763" s="17">
        <v>-4.4925357415927979E-4</v>
      </c>
      <c r="G1763" s="11">
        <f ca="1"/>
        <v>1.7441987988872698E-2</v>
      </c>
      <c r="I1763" s="30"/>
      <c r="K1763" s="31"/>
    </row>
    <row r="1764" spans="2:11" x14ac:dyDescent="0.3">
      <c r="B1764" s="5">
        <f t="shared" si="28"/>
        <v>1752</v>
      </c>
      <c r="C1764" s="140">
        <v>4.2699999999999995E-2</v>
      </c>
      <c r="D1764" s="10">
        <v>-2.5093045722994647E-3</v>
      </c>
      <c r="E1764" s="137">
        <f ca="1"/>
        <v>1.0561528086125985E-2</v>
      </c>
      <c r="F1764" s="17">
        <v>-4.0520621982317196E-3</v>
      </c>
      <c r="G1764" s="11">
        <f ca="1"/>
        <v>1.7441987988872698E-2</v>
      </c>
      <c r="I1764" s="30"/>
      <c r="K1764" s="31"/>
    </row>
    <row r="1765" spans="2:11" x14ac:dyDescent="0.3">
      <c r="B1765" s="5">
        <f t="shared" si="28"/>
        <v>1753</v>
      </c>
      <c r="C1765" s="140">
        <v>4.2500000000000003E-2</v>
      </c>
      <c r="D1765" s="10">
        <v>-5.6965107693297096E-4</v>
      </c>
      <c r="E1765" s="137">
        <f ca="1"/>
        <v>1.0561528086125985E-2</v>
      </c>
      <c r="F1765" s="17">
        <v>-9.0089262907548119E-4</v>
      </c>
      <c r="G1765" s="11">
        <f ca="1"/>
        <v>1.7441987988872698E-2</v>
      </c>
      <c r="I1765" s="30"/>
      <c r="K1765" s="31"/>
    </row>
    <row r="1766" spans="2:11" x14ac:dyDescent="0.3">
      <c r="B1766" s="5">
        <f t="shared" si="28"/>
        <v>1754</v>
      </c>
      <c r="C1766" s="140">
        <v>4.2000000000000003E-2</v>
      </c>
      <c r="D1766" s="10">
        <v>-1.4325561229145464E-3</v>
      </c>
      <c r="E1766" s="137">
        <f ca="1"/>
        <v>1.0561528086125985E-2</v>
      </c>
      <c r="F1766" s="17">
        <v>-2.2549494527358696E-3</v>
      </c>
      <c r="G1766" s="11">
        <f ca="1"/>
        <v>1.7441987988872698E-2</v>
      </c>
      <c r="I1766" s="30"/>
      <c r="K1766" s="31"/>
    </row>
    <row r="1767" spans="2:11" x14ac:dyDescent="0.3">
      <c r="B1767" s="5">
        <f t="shared" si="28"/>
        <v>1755</v>
      </c>
      <c r="C1767" s="140">
        <v>4.2099999999999999E-2</v>
      </c>
      <c r="D1767" s="10">
        <v>2.8985213838138199E-4</v>
      </c>
      <c r="E1767" s="137">
        <f ca="1"/>
        <v>1.0561528086125985E-2</v>
      </c>
      <c r="F1767" s="17">
        <v>4.5088110414879959E-4</v>
      </c>
      <c r="G1767" s="11">
        <f ca="1"/>
        <v>1.7441987988872698E-2</v>
      </c>
      <c r="I1767" s="30"/>
      <c r="K1767" s="31"/>
    </row>
    <row r="1768" spans="2:11" x14ac:dyDescent="0.3">
      <c r="B1768" s="5">
        <f t="shared" si="28"/>
        <v>1756</v>
      </c>
      <c r="C1768" s="140">
        <v>4.2999999999999997E-2</v>
      </c>
      <c r="D1768" s="10">
        <v>2.5968309140423822E-3</v>
      </c>
      <c r="E1768" s="137">
        <f ca="1"/>
        <v>1.0561528086125985E-2</v>
      </c>
      <c r="F1768" s="17">
        <v>4.0491326474512892E-3</v>
      </c>
      <c r="G1768" s="11">
        <f ca="1"/>
        <v>1.7441987988872698E-2</v>
      </c>
      <c r="I1768" s="30"/>
      <c r="K1768" s="31"/>
    </row>
    <row r="1769" spans="2:11" x14ac:dyDescent="0.3">
      <c r="B1769" s="5">
        <f t="shared" si="28"/>
        <v>1757</v>
      </c>
      <c r="C1769" s="140">
        <v>4.2599999999999999E-2</v>
      </c>
      <c r="D1769" s="10">
        <v>-1.1310807501156894E-3</v>
      </c>
      <c r="E1769" s="137">
        <f ca="1"/>
        <v>1.0561528086125985E-2</v>
      </c>
      <c r="F1769" s="17">
        <v>-1.8013508242583143E-3</v>
      </c>
      <c r="G1769" s="11">
        <f ca="1"/>
        <v>1.7441987988872698E-2</v>
      </c>
      <c r="I1769" s="30"/>
      <c r="K1769" s="31"/>
    </row>
    <row r="1770" spans="2:11" x14ac:dyDescent="0.3">
      <c r="B1770" s="5">
        <f t="shared" si="28"/>
        <v>1758</v>
      </c>
      <c r="C1770" s="140">
        <v>4.2500000000000003E-2</v>
      </c>
      <c r="D1770" s="10">
        <v>-2.8549414301688009E-4</v>
      </c>
      <c r="E1770" s="137">
        <f ca="1"/>
        <v>1.0561528086125985E-2</v>
      </c>
      <c r="F1770" s="17">
        <v>-4.504463145377406E-4</v>
      </c>
      <c r="G1770" s="11">
        <f ca="1"/>
        <v>1.7441987988872698E-2</v>
      </c>
      <c r="I1770" s="30"/>
      <c r="K1770" s="31"/>
    </row>
    <row r="1771" spans="2:11" x14ac:dyDescent="0.3">
      <c r="B1771" s="5">
        <f t="shared" si="28"/>
        <v>1759</v>
      </c>
      <c r="C1771" s="140">
        <v>4.2699999999999995E-2</v>
      </c>
      <c r="D1771" s="10">
        <v>5.7205583975032291E-4</v>
      </c>
      <c r="E1771" s="137">
        <f ca="1"/>
        <v>1.0561528086125985E-2</v>
      </c>
      <c r="F1771" s="17">
        <v>9.0045826627367382E-4</v>
      </c>
      <c r="G1771" s="11">
        <f ca="1"/>
        <v>1.7441987988872698E-2</v>
      </c>
      <c r="I1771" s="30"/>
      <c r="K1771" s="31"/>
    </row>
    <row r="1772" spans="2:11" x14ac:dyDescent="0.3">
      <c r="B1772" s="5">
        <f t="shared" si="28"/>
        <v>1760</v>
      </c>
      <c r="C1772" s="140">
        <v>4.24E-2</v>
      </c>
      <c r="D1772" s="10">
        <v>-8.5468270829356264E-4</v>
      </c>
      <c r="E1772" s="137">
        <f ca="1"/>
        <v>1.0561528086125985E-2</v>
      </c>
      <c r="F1772" s="17">
        <v>-1.3516648757087042E-3</v>
      </c>
      <c r="G1772" s="11">
        <f ca="1"/>
        <v>1.7441987988872698E-2</v>
      </c>
      <c r="I1772" s="30"/>
      <c r="K1772" s="31"/>
    </row>
    <row r="1773" spans="2:11" x14ac:dyDescent="0.3">
      <c r="B1773" s="5">
        <f t="shared" si="28"/>
        <v>1761</v>
      </c>
      <c r="C1773" s="140">
        <v>4.1700000000000001E-2</v>
      </c>
      <c r="D1773" s="10">
        <v>-2.0117644247556201E-3</v>
      </c>
      <c r="E1773" s="137">
        <f ca="1"/>
        <v>1.0561528086125985E-2</v>
      </c>
      <c r="F1773" s="17">
        <v>-3.1592152448014204E-3</v>
      </c>
      <c r="G1773" s="11">
        <f ca="1"/>
        <v>1.7441987988872698E-2</v>
      </c>
      <c r="I1773" s="30"/>
      <c r="K1773" s="31"/>
    </row>
    <row r="1774" spans="2:11" x14ac:dyDescent="0.3">
      <c r="B1774" s="5">
        <f t="shared" si="28"/>
        <v>1762</v>
      </c>
      <c r="C1774" s="140">
        <v>4.2000000000000003E-2</v>
      </c>
      <c r="D1774" s="10">
        <v>8.760235284009793E-4</v>
      </c>
      <c r="E1774" s="137">
        <f ca="1"/>
        <v>1.0561528086125985E-2</v>
      </c>
      <c r="F1774" s="17">
        <v>1.3529696716415281E-3</v>
      </c>
      <c r="G1774" s="11">
        <f ca="1"/>
        <v>1.7441987988872698E-2</v>
      </c>
      <c r="I1774" s="30"/>
      <c r="K1774" s="31"/>
    </row>
    <row r="1775" spans="2:11" x14ac:dyDescent="0.3">
      <c r="B1775" s="5">
        <f t="shared" si="28"/>
        <v>1763</v>
      </c>
      <c r="C1775" s="140">
        <v>4.1900000000000007E-2</v>
      </c>
      <c r="D1775" s="10">
        <v>-2.8999202950939052E-4</v>
      </c>
      <c r="E1775" s="137">
        <f ca="1"/>
        <v>1.0561528086125985E-2</v>
      </c>
      <c r="F1775" s="17">
        <v>-4.5109871257016724E-4</v>
      </c>
      <c r="G1775" s="11">
        <f ca="1"/>
        <v>1.7441987988872698E-2</v>
      </c>
      <c r="I1775" s="30"/>
      <c r="K1775" s="31"/>
    </row>
    <row r="1776" spans="2:11" x14ac:dyDescent="0.3">
      <c r="B1776" s="5">
        <f t="shared" si="28"/>
        <v>1764</v>
      </c>
      <c r="C1776" s="140">
        <v>4.1900000000000007E-2</v>
      </c>
      <c r="D1776" s="10">
        <v>0</v>
      </c>
      <c r="E1776" s="137">
        <f ca="1"/>
        <v>1.0561528086125985E-2</v>
      </c>
      <c r="F1776" s="17">
        <v>0</v>
      </c>
      <c r="G1776" s="11">
        <f ca="1"/>
        <v>1.7441987988872698E-2</v>
      </c>
      <c r="I1776" s="30"/>
      <c r="K1776" s="31"/>
    </row>
    <row r="1777" spans="2:11" x14ac:dyDescent="0.3">
      <c r="B1777" s="5">
        <f t="shared" si="28"/>
        <v>1765</v>
      </c>
      <c r="C1777" s="140">
        <v>4.1900000000000007E-2</v>
      </c>
      <c r="D1777" s="10">
        <v>0</v>
      </c>
      <c r="E1777" s="137">
        <f ca="1"/>
        <v>1.0561528086125985E-2</v>
      </c>
      <c r="F1777" s="17">
        <v>0</v>
      </c>
      <c r="G1777" s="11">
        <f ca="1"/>
        <v>1.7441987988872698E-2</v>
      </c>
      <c r="I1777" s="30"/>
      <c r="K1777" s="31"/>
    </row>
    <row r="1778" spans="2:11" x14ac:dyDescent="0.3">
      <c r="B1778" s="5">
        <f t="shared" si="28"/>
        <v>1766</v>
      </c>
      <c r="C1778" s="140">
        <v>4.1599999999999998E-2</v>
      </c>
      <c r="D1778" s="10">
        <v>-8.7268393303270477E-4</v>
      </c>
      <c r="E1778" s="137">
        <f ca="1"/>
        <v>1.0561528086125985E-2</v>
      </c>
      <c r="F1778" s="17">
        <v>-1.3542761775581708E-3</v>
      </c>
      <c r="G1778" s="11">
        <f ca="1"/>
        <v>1.7441987988872698E-2</v>
      </c>
      <c r="I1778" s="30"/>
      <c r="K1778" s="31"/>
    </row>
    <row r="1779" spans="2:11" x14ac:dyDescent="0.3">
      <c r="B1779" s="5">
        <f t="shared" si="28"/>
        <v>1767</v>
      </c>
      <c r="C1779" s="140">
        <v>4.2699999999999995E-2</v>
      </c>
      <c r="D1779" s="10">
        <v>3.2143762630203391E-3</v>
      </c>
      <c r="E1779" s="137">
        <f ca="1"/>
        <v>1.0561528086125985E-2</v>
      </c>
      <c r="F1779" s="17">
        <v>4.9525204645053935E-3</v>
      </c>
      <c r="G1779" s="11">
        <f ca="1"/>
        <v>1.7441987988872698E-2</v>
      </c>
      <c r="I1779" s="30"/>
      <c r="K1779" s="31"/>
    </row>
    <row r="1780" spans="2:11" x14ac:dyDescent="0.3">
      <c r="B1780" s="5">
        <f t="shared" si="28"/>
        <v>1768</v>
      </c>
      <c r="C1780" s="140">
        <v>4.2800000000000005E-2</v>
      </c>
      <c r="D1780" s="10">
        <v>2.8461958044540805E-4</v>
      </c>
      <c r="E1780" s="137">
        <f ca="1"/>
        <v>1.0561528086125985E-2</v>
      </c>
      <c r="F1780" s="17">
        <v>4.5012059574144254E-4</v>
      </c>
      <c r="G1780" s="11">
        <f ca="1"/>
        <v>1.7441987988872698E-2</v>
      </c>
      <c r="I1780" s="30"/>
      <c r="K1780" s="31"/>
    </row>
    <row r="1781" spans="2:11" x14ac:dyDescent="0.3">
      <c r="B1781" s="5">
        <f t="shared" si="28"/>
        <v>1769</v>
      </c>
      <c r="C1781" s="140">
        <v>4.2199999999999994E-2</v>
      </c>
      <c r="D1781" s="10">
        <v>-1.7061944216035048E-3</v>
      </c>
      <c r="E1781" s="137">
        <f ca="1"/>
        <v>1.0561528086125985E-2</v>
      </c>
      <c r="F1781" s="17">
        <v>-2.7046341201714739E-3</v>
      </c>
      <c r="G1781" s="11">
        <f ca="1"/>
        <v>1.7441987988872698E-2</v>
      </c>
      <c r="I1781" s="30"/>
      <c r="K1781" s="31"/>
    </row>
    <row r="1782" spans="2:11" x14ac:dyDescent="0.3">
      <c r="B1782" s="5">
        <f t="shared" si="28"/>
        <v>1770</v>
      </c>
      <c r="C1782" s="140">
        <v>4.2000000000000003E-2</v>
      </c>
      <c r="D1782" s="10">
        <v>-5.770960684726655E-4</v>
      </c>
      <c r="E1782" s="137">
        <f ca="1"/>
        <v>1.0561528086125985E-2</v>
      </c>
      <c r="F1782" s="17">
        <v>-9.0197978109431034E-4</v>
      </c>
      <c r="G1782" s="11">
        <f ca="1"/>
        <v>1.7441987988872698E-2</v>
      </c>
      <c r="I1782" s="30"/>
      <c r="K1782" s="31"/>
    </row>
    <row r="1783" spans="2:11" x14ac:dyDescent="0.3">
      <c r="B1783" s="5">
        <f t="shared" si="28"/>
        <v>1771</v>
      </c>
      <c r="C1783" s="140">
        <v>4.1799999999999997E-2</v>
      </c>
      <c r="D1783" s="10">
        <v>-5.8012401886853413E-4</v>
      </c>
      <c r="E1783" s="137">
        <f ca="1"/>
        <v>1.0561528086125985E-2</v>
      </c>
      <c r="F1783" s="17">
        <v>-9.0241514046217222E-4</v>
      </c>
      <c r="G1783" s="11">
        <f ca="1"/>
        <v>1.7441987988872698E-2</v>
      </c>
      <c r="I1783" s="30"/>
      <c r="K1783" s="31"/>
    </row>
    <row r="1784" spans="2:11" x14ac:dyDescent="0.3">
      <c r="B1784" s="5">
        <f t="shared" si="28"/>
        <v>1772</v>
      </c>
      <c r="C1784" s="140">
        <v>4.1200000000000001E-2</v>
      </c>
      <c r="D1784" s="10">
        <v>-1.7512334302368408E-3</v>
      </c>
      <c r="E1784" s="137">
        <f ca="1"/>
        <v>1.0561528086125985E-2</v>
      </c>
      <c r="F1784" s="17">
        <v>-2.7111687919962844E-3</v>
      </c>
      <c r="G1784" s="11">
        <f ca="1"/>
        <v>1.7441987988872698E-2</v>
      </c>
      <c r="I1784" s="30"/>
      <c r="K1784" s="31"/>
    </row>
    <row r="1785" spans="2:11" x14ac:dyDescent="0.3">
      <c r="B1785" s="5">
        <f t="shared" si="28"/>
        <v>1773</v>
      </c>
      <c r="C1785" s="140">
        <v>4.1200000000000001E-2</v>
      </c>
      <c r="D1785" s="10">
        <v>0</v>
      </c>
      <c r="E1785" s="137">
        <f ca="1"/>
        <v>1.0561528086125985E-2</v>
      </c>
      <c r="F1785" s="17">
        <v>0</v>
      </c>
      <c r="G1785" s="11">
        <f ca="1"/>
        <v>1.7441987988872698E-2</v>
      </c>
      <c r="I1785" s="30"/>
      <c r="K1785" s="31"/>
    </row>
    <row r="1786" spans="2:11" x14ac:dyDescent="0.3">
      <c r="B1786" s="5">
        <f t="shared" si="28"/>
        <v>1774</v>
      </c>
      <c r="C1786" s="140">
        <v>4.1200000000000001E-2</v>
      </c>
      <c r="D1786" s="10">
        <v>0</v>
      </c>
      <c r="E1786" s="137">
        <f ca="1"/>
        <v>1.0561528086125985E-2</v>
      </c>
      <c r="F1786" s="17">
        <v>0</v>
      </c>
      <c r="G1786" s="11">
        <f ca="1"/>
        <v>1.7441987988872698E-2</v>
      </c>
      <c r="I1786" s="30"/>
      <c r="K1786" s="31"/>
    </row>
    <row r="1787" spans="2:11" x14ac:dyDescent="0.3">
      <c r="B1787" s="5">
        <f t="shared" si="28"/>
        <v>1775</v>
      </c>
      <c r="C1787" s="140">
        <v>4.07E-2</v>
      </c>
      <c r="D1787" s="10">
        <v>-1.4824027585481647E-3</v>
      </c>
      <c r="E1787" s="137">
        <f ca="1"/>
        <v>1.0561528086125985E-2</v>
      </c>
      <c r="F1787" s="17">
        <v>-2.2620368019327579E-3</v>
      </c>
      <c r="G1787" s="11">
        <f ca="1"/>
        <v>1.7441987988872698E-2</v>
      </c>
      <c r="I1787" s="30"/>
      <c r="K1787" s="31"/>
    </row>
    <row r="1788" spans="2:11" x14ac:dyDescent="0.3">
      <c r="B1788" s="5">
        <f t="shared" si="28"/>
        <v>1776</v>
      </c>
      <c r="C1788" s="140">
        <v>4.1100000000000005E-2</v>
      </c>
      <c r="D1788" s="10">
        <v>1.1993322325691861E-3</v>
      </c>
      <c r="E1788" s="137">
        <f ca="1"/>
        <v>1.0561528086125985E-2</v>
      </c>
      <c r="F1788" s="17">
        <v>1.8078822913172601E-3</v>
      </c>
      <c r="G1788" s="11">
        <f ca="1"/>
        <v>1.7441987988872698E-2</v>
      </c>
      <c r="I1788" s="30"/>
      <c r="K1788" s="31"/>
    </row>
    <row r="1789" spans="2:11" x14ac:dyDescent="0.3">
      <c r="B1789" s="5">
        <f t="shared" si="28"/>
        <v>1777</v>
      </c>
      <c r="C1789" s="140">
        <v>4.1200000000000001E-2</v>
      </c>
      <c r="D1789" s="10">
        <v>2.9684329839374171E-4</v>
      </c>
      <c r="E1789" s="137">
        <f ca="1"/>
        <v>1.0561528086125985E-2</v>
      </c>
      <c r="F1789" s="17">
        <v>4.5186146533269839E-4</v>
      </c>
      <c r="G1789" s="11">
        <f ca="1"/>
        <v>1.7441987988872698E-2</v>
      </c>
      <c r="I1789" s="30"/>
      <c r="K1789" s="31"/>
    </row>
    <row r="1790" spans="2:11" x14ac:dyDescent="0.3">
      <c r="B1790" s="5">
        <f t="shared" si="28"/>
        <v>1778</v>
      </c>
      <c r="C1790" s="140">
        <v>4.07E-2</v>
      </c>
      <c r="D1790" s="10">
        <v>-1.4824027585481647E-3</v>
      </c>
      <c r="E1790" s="137">
        <f ca="1"/>
        <v>1.0561528086125985E-2</v>
      </c>
      <c r="F1790" s="17">
        <v>-2.2620368019327579E-3</v>
      </c>
      <c r="G1790" s="11">
        <f ca="1"/>
        <v>1.7441987988872698E-2</v>
      </c>
      <c r="I1790" s="30"/>
      <c r="K1790" s="31"/>
    </row>
    <row r="1791" spans="2:11" x14ac:dyDescent="0.3">
      <c r="B1791" s="5">
        <f t="shared" si="28"/>
        <v>1779</v>
      </c>
      <c r="C1791" s="140">
        <v>4.0399999999999998E-2</v>
      </c>
      <c r="D1791" s="10">
        <v>-9.0102116650928304E-4</v>
      </c>
      <c r="E1791" s="137">
        <f ca="1"/>
        <v>1.0561528086125985E-2</v>
      </c>
      <c r="F1791" s="17">
        <v>-1.3582059806269626E-3</v>
      </c>
      <c r="G1791" s="11">
        <f ca="1"/>
        <v>1.7441987988872698E-2</v>
      </c>
      <c r="I1791" s="30"/>
      <c r="K1791" s="31"/>
    </row>
    <row r="1792" spans="2:11" x14ac:dyDescent="0.3">
      <c r="B1792" s="5">
        <f t="shared" si="28"/>
        <v>1780</v>
      </c>
      <c r="C1792" s="140">
        <v>4.07E-2</v>
      </c>
      <c r="D1792" s="10">
        <v>9.0705436117105652E-4</v>
      </c>
      <c r="E1792" s="137">
        <f ca="1"/>
        <v>1.0561528086125985E-2</v>
      </c>
      <c r="F1792" s="17">
        <v>1.357222081159661E-3</v>
      </c>
      <c r="G1792" s="11">
        <f ca="1"/>
        <v>1.7441987988872698E-2</v>
      </c>
      <c r="I1792" s="30"/>
      <c r="K1792" s="31"/>
    </row>
    <row r="1793" spans="2:11" x14ac:dyDescent="0.3">
      <c r="B1793" s="5">
        <f t="shared" si="28"/>
        <v>1781</v>
      </c>
      <c r="C1793" s="140">
        <v>4.0800000000000003E-2</v>
      </c>
      <c r="D1793" s="10">
        <v>3.0005034313383743E-4</v>
      </c>
      <c r="E1793" s="137">
        <f ca="1"/>
        <v>1.0561528086125985E-2</v>
      </c>
      <c r="F1793" s="17">
        <v>4.5229810983507985E-4</v>
      </c>
      <c r="G1793" s="11">
        <f ca="1"/>
        <v>1.7441987988872698E-2</v>
      </c>
      <c r="I1793" s="30"/>
      <c r="K1793" s="31"/>
    </row>
    <row r="1794" spans="2:11" x14ac:dyDescent="0.3">
      <c r="B1794" s="5">
        <f t="shared" si="28"/>
        <v>1782</v>
      </c>
      <c r="C1794" s="140">
        <v>4.07E-2</v>
      </c>
      <c r="D1794" s="10">
        <v>-2.9938722378523023E-4</v>
      </c>
      <c r="E1794" s="137">
        <f ca="1"/>
        <v>1.0561528086125985E-2</v>
      </c>
      <c r="F1794" s="17">
        <v>-4.5240736038656412E-4</v>
      </c>
      <c r="G1794" s="11">
        <f ca="1"/>
        <v>1.7441987988872698E-2</v>
      </c>
      <c r="I1794" s="30"/>
      <c r="K1794" s="31"/>
    </row>
    <row r="1795" spans="2:11" x14ac:dyDescent="0.3">
      <c r="B1795" s="5">
        <f t="shared" si="28"/>
        <v>1783</v>
      </c>
      <c r="C1795" s="140">
        <v>4.0099999999999997E-2</v>
      </c>
      <c r="D1795" s="10">
        <v>-1.8033490362442553E-3</v>
      </c>
      <c r="E1795" s="137">
        <f ca="1"/>
        <v>1.0561528086125985E-2</v>
      </c>
      <c r="F1795" s="17">
        <v>-2.7183816953755919E-3</v>
      </c>
      <c r="G1795" s="11">
        <f ca="1"/>
        <v>1.7441987988872698E-2</v>
      </c>
      <c r="I1795" s="30"/>
      <c r="K1795" s="31"/>
    </row>
    <row r="1796" spans="2:11" x14ac:dyDescent="0.3">
      <c r="B1796" s="5">
        <f t="shared" si="28"/>
        <v>1784</v>
      </c>
      <c r="C1796" s="140">
        <v>3.9100000000000003E-2</v>
      </c>
      <c r="D1796" s="10">
        <v>-3.0579368227558064E-3</v>
      </c>
      <c r="E1796" s="137">
        <f ca="1"/>
        <v>1.0561528086125985E-2</v>
      </c>
      <c r="F1796" s="17">
        <v>-4.5416024663891708E-3</v>
      </c>
      <c r="G1796" s="11">
        <f ca="1"/>
        <v>1.7441987988872698E-2</v>
      </c>
      <c r="I1796" s="30"/>
      <c r="K1796" s="31"/>
    </row>
    <row r="1797" spans="2:11" x14ac:dyDescent="0.3">
      <c r="B1797" s="5">
        <f t="shared" si="28"/>
        <v>1785</v>
      </c>
      <c r="C1797" s="140">
        <v>3.8900000000000004E-2</v>
      </c>
      <c r="D1797" s="10">
        <v>-6.2753248700831094E-4</v>
      </c>
      <c r="E1797" s="137">
        <f ca="1"/>
        <v>1.0561528086125985E-2</v>
      </c>
      <c r="F1797" s="17">
        <v>-9.0876000896388583E-4</v>
      </c>
      <c r="G1797" s="11">
        <f ca="1"/>
        <v>1.7441987988872698E-2</v>
      </c>
      <c r="I1797" s="30"/>
      <c r="K1797" s="31"/>
    </row>
    <row r="1798" spans="2:11" x14ac:dyDescent="0.3">
      <c r="B1798" s="5">
        <f t="shared" si="28"/>
        <v>1786</v>
      </c>
      <c r="C1798" s="140">
        <v>3.9800000000000002E-2</v>
      </c>
      <c r="D1798" s="10">
        <v>2.8322445078928626E-3</v>
      </c>
      <c r="E1798" s="137">
        <f ca="1"/>
        <v>1.0561528086125985E-2</v>
      </c>
      <c r="F1798" s="17">
        <v>4.0805300502604674E-3</v>
      </c>
      <c r="G1798" s="11">
        <f ca="1"/>
        <v>1.7441987988872698E-2</v>
      </c>
      <c r="I1798" s="30"/>
      <c r="K1798" s="31"/>
    </row>
    <row r="1799" spans="2:11" x14ac:dyDescent="0.3">
      <c r="B1799" s="5">
        <f t="shared" si="28"/>
        <v>1787</v>
      </c>
      <c r="C1799" s="140">
        <v>3.9599999999999996E-2</v>
      </c>
      <c r="D1799" s="10">
        <v>-6.1545276448894605E-4</v>
      </c>
      <c r="E1799" s="137">
        <f ca="1"/>
        <v>1.0561528086125985E-2</v>
      </c>
      <c r="F1799" s="17">
        <v>-9.0722296395037434E-4</v>
      </c>
      <c r="G1799" s="11">
        <f ca="1"/>
        <v>1.7441987988872698E-2</v>
      </c>
      <c r="I1799" s="30"/>
      <c r="K1799" s="31"/>
    </row>
    <row r="1800" spans="2:11" x14ac:dyDescent="0.3">
      <c r="B1800" s="5">
        <f t="shared" si="28"/>
        <v>1788</v>
      </c>
      <c r="C1800" s="140">
        <v>3.9100000000000003E-2</v>
      </c>
      <c r="D1800" s="10">
        <v>-1.5482735680872027E-3</v>
      </c>
      <c r="E1800" s="137">
        <f ca="1"/>
        <v>1.0561528086125985E-2</v>
      </c>
      <c r="F1800" s="17">
        <v>-2.2708012331945698E-3</v>
      </c>
      <c r="G1800" s="11">
        <f ca="1"/>
        <v>1.7441987988872698E-2</v>
      </c>
      <c r="I1800" s="30"/>
      <c r="K1800" s="31"/>
    </row>
    <row r="1801" spans="2:11" x14ac:dyDescent="0.3">
      <c r="B1801" s="5">
        <f t="shared" si="28"/>
        <v>1789</v>
      </c>
      <c r="C1801" s="140">
        <v>3.9399999999999998E-2</v>
      </c>
      <c r="D1801" s="10">
        <v>9.4016115788452936E-4</v>
      </c>
      <c r="E1801" s="137">
        <f ca="1"/>
        <v>1.0561528086125985E-2</v>
      </c>
      <c r="F1801" s="17">
        <v>1.3614926397513116E-3</v>
      </c>
      <c r="G1801" s="11">
        <f ca="1"/>
        <v>1.7441987988872698E-2</v>
      </c>
      <c r="I1801" s="30"/>
      <c r="K1801" s="31"/>
    </row>
    <row r="1802" spans="2:11" x14ac:dyDescent="0.3">
      <c r="B1802" s="5">
        <f t="shared" si="28"/>
        <v>1790</v>
      </c>
      <c r="C1802" s="140">
        <v>3.9599999999999996E-2</v>
      </c>
      <c r="D1802" s="10">
        <v>6.2170101590504931E-4</v>
      </c>
      <c r="E1802" s="137">
        <f ca="1"/>
        <v>1.0561528086125985E-2</v>
      </c>
      <c r="F1802" s="17">
        <v>9.0722296395034279E-4</v>
      </c>
      <c r="G1802" s="11">
        <f ca="1"/>
        <v>1.7441987988872698E-2</v>
      </c>
      <c r="I1802" s="30"/>
      <c r="K1802" s="31"/>
    </row>
    <row r="1803" spans="2:11" x14ac:dyDescent="0.3">
      <c r="B1803" s="5">
        <f t="shared" si="28"/>
        <v>1791</v>
      </c>
      <c r="C1803" s="140">
        <v>4.0500000000000001E-2</v>
      </c>
      <c r="D1803" s="10">
        <v>2.7774775363922852E-3</v>
      </c>
      <c r="E1803" s="137">
        <f ca="1"/>
        <v>1.0561528086125985E-2</v>
      </c>
      <c r="F1803" s="17">
        <v>4.0736337200420036E-3</v>
      </c>
      <c r="G1803" s="11">
        <f ca="1"/>
        <v>1.7441987988872698E-2</v>
      </c>
      <c r="I1803" s="30"/>
      <c r="K1803" s="31"/>
    </row>
    <row r="1804" spans="2:11" x14ac:dyDescent="0.3">
      <c r="B1804" s="5">
        <f t="shared" si="28"/>
        <v>1792</v>
      </c>
      <c r="C1804" s="140">
        <v>4.0899999999999999E-2</v>
      </c>
      <c r="D1804" s="10">
        <v>1.2058370535125594E-3</v>
      </c>
      <c r="E1804" s="137">
        <f ca="1"/>
        <v>1.0561528086125985E-2</v>
      </c>
      <c r="F1804" s="17">
        <v>1.8087555802688525E-3</v>
      </c>
      <c r="G1804" s="11">
        <f ca="1"/>
        <v>1.7441987988872698E-2</v>
      </c>
      <c r="I1804" s="30"/>
      <c r="K1804" s="31"/>
    </row>
    <row r="1805" spans="2:11" x14ac:dyDescent="0.3">
      <c r="B1805" s="5">
        <f t="shared" si="28"/>
        <v>1793</v>
      </c>
      <c r="C1805" s="140">
        <v>4.1299999999999996E-2</v>
      </c>
      <c r="D1805" s="10">
        <v>1.1928914059951515E-3</v>
      </c>
      <c r="E1805" s="137">
        <f ca="1"/>
        <v>1.0561528086125985E-2</v>
      </c>
      <c r="F1805" s="17">
        <v>1.80700957426671E-3</v>
      </c>
      <c r="G1805" s="11">
        <f ca="1"/>
        <v>1.7441987988872698E-2</v>
      </c>
      <c r="I1805" s="30"/>
      <c r="K1805" s="31"/>
    </row>
    <row r="1806" spans="2:11" x14ac:dyDescent="0.3">
      <c r="B1806" s="5">
        <f t="shared" ref="B1806:B1869" si="29">B1805+1</f>
        <v>1794</v>
      </c>
      <c r="C1806" s="140">
        <v>4.1100000000000005E-2</v>
      </c>
      <c r="D1806" s="10">
        <v>-5.9095425987365307E-4</v>
      </c>
      <c r="E1806" s="137">
        <f ca="1"/>
        <v>1.0561528086125985E-2</v>
      </c>
      <c r="F1806" s="17">
        <v>-9.0394114565858297E-4</v>
      </c>
      <c r="G1806" s="11">
        <f ca="1"/>
        <v>1.7441987988872698E-2</v>
      </c>
      <c r="I1806" s="30"/>
      <c r="K1806" s="31"/>
    </row>
    <row r="1807" spans="2:11" x14ac:dyDescent="0.3">
      <c r="B1807" s="5">
        <f t="shared" si="29"/>
        <v>1795</v>
      </c>
      <c r="C1807" s="140">
        <v>4.0800000000000003E-2</v>
      </c>
      <c r="D1807" s="10">
        <v>-8.913904354413717E-4</v>
      </c>
      <c r="E1807" s="137">
        <f ca="1"/>
        <v>1.0561528086125985E-2</v>
      </c>
      <c r="F1807" s="17">
        <v>-1.356894329505208E-3</v>
      </c>
      <c r="G1807" s="11">
        <f ca="1"/>
        <v>1.7441987988872698E-2</v>
      </c>
      <c r="I1807" s="30"/>
      <c r="K1807" s="31"/>
    </row>
    <row r="1808" spans="2:11" x14ac:dyDescent="0.3">
      <c r="B1808" s="5">
        <f t="shared" si="29"/>
        <v>1796</v>
      </c>
      <c r="C1808" s="140">
        <v>4.0800000000000003E-2</v>
      </c>
      <c r="D1808" s="10">
        <v>0</v>
      </c>
      <c r="E1808" s="137">
        <f ca="1"/>
        <v>1.0561528086125985E-2</v>
      </c>
      <c r="F1808" s="17">
        <v>0</v>
      </c>
      <c r="G1808" s="11">
        <f ca="1"/>
        <v>1.7441987988872698E-2</v>
      </c>
      <c r="I1808" s="30"/>
      <c r="K1808" s="31"/>
    </row>
    <row r="1809" spans="2:11" x14ac:dyDescent="0.3">
      <c r="B1809" s="5">
        <f t="shared" si="29"/>
        <v>1797</v>
      </c>
      <c r="C1809" s="140">
        <v>4.0999999999999995E-2</v>
      </c>
      <c r="D1809" s="10">
        <v>5.9834080068048355E-4</v>
      </c>
      <c r="E1809" s="137">
        <f ca="1"/>
        <v>1.0561528086125985E-2</v>
      </c>
      <c r="F1809" s="17">
        <v>9.0415943213940464E-4</v>
      </c>
      <c r="G1809" s="11">
        <f ca="1"/>
        <v>1.7441987988872698E-2</v>
      </c>
      <c r="I1809" s="30"/>
      <c r="K1809" s="31"/>
    </row>
    <row r="1810" spans="2:11" x14ac:dyDescent="0.3">
      <c r="B1810" s="5">
        <f t="shared" si="29"/>
        <v>1798</v>
      </c>
      <c r="C1810" s="140">
        <v>4.0500000000000001E-2</v>
      </c>
      <c r="D1810" s="10">
        <v>-1.4903538000153333E-3</v>
      </c>
      <c r="E1810" s="137">
        <f ca="1"/>
        <v>1.0561528086125985E-2</v>
      </c>
      <c r="F1810" s="17">
        <v>-2.2631298444677379E-3</v>
      </c>
      <c r="G1810" s="11">
        <f ca="1"/>
        <v>1.7441987988872698E-2</v>
      </c>
      <c r="I1810" s="30"/>
      <c r="K1810" s="31"/>
    </row>
    <row r="1811" spans="2:11" x14ac:dyDescent="0.3">
      <c r="B1811" s="5">
        <f t="shared" si="29"/>
        <v>1799</v>
      </c>
      <c r="C1811" s="140">
        <v>3.9399999999999998E-2</v>
      </c>
      <c r="D1811" s="10">
        <v>-3.3280931193921635E-3</v>
      </c>
      <c r="E1811" s="137">
        <f ca="1"/>
        <v>1.0561528086125985E-2</v>
      </c>
      <c r="F1811" s="17">
        <v>-4.992139679088247E-3</v>
      </c>
      <c r="G1811" s="11">
        <f ca="1"/>
        <v>1.7441987988872698E-2</v>
      </c>
      <c r="I1811" s="30"/>
      <c r="K1811" s="31"/>
    </row>
    <row r="1812" spans="2:11" x14ac:dyDescent="0.3">
      <c r="B1812" s="5">
        <f t="shared" si="29"/>
        <v>1800</v>
      </c>
      <c r="C1812" s="140">
        <v>3.9599999999999996E-2</v>
      </c>
      <c r="D1812" s="10">
        <v>6.2170101590504931E-4</v>
      </c>
      <c r="E1812" s="137">
        <f ca="1"/>
        <v>1.0561528086125985E-2</v>
      </c>
      <c r="F1812" s="17">
        <v>9.0722296395034279E-4</v>
      </c>
      <c r="G1812" s="11">
        <f ca="1"/>
        <v>1.7441987988872698E-2</v>
      </c>
      <c r="I1812" s="30"/>
      <c r="K1812" s="31"/>
    </row>
    <row r="1813" spans="2:11" x14ac:dyDescent="0.3">
      <c r="B1813" s="5">
        <f t="shared" si="29"/>
        <v>1801</v>
      </c>
      <c r="C1813" s="140">
        <v>3.9100000000000003E-2</v>
      </c>
      <c r="D1813" s="10">
        <v>-1.5482735680872027E-3</v>
      </c>
      <c r="E1813" s="137">
        <f ca="1"/>
        <v>1.0561528086125985E-2</v>
      </c>
      <c r="F1813" s="17">
        <v>-2.2708012331945698E-3</v>
      </c>
      <c r="G1813" s="11">
        <f ca="1"/>
        <v>1.7441987988872698E-2</v>
      </c>
      <c r="I1813" s="30"/>
      <c r="K1813" s="31"/>
    </row>
    <row r="1814" spans="2:11" x14ac:dyDescent="0.3">
      <c r="B1814" s="5">
        <f t="shared" si="29"/>
        <v>1802</v>
      </c>
      <c r="C1814" s="140">
        <v>3.9E-2</v>
      </c>
      <c r="D1814" s="10">
        <v>-3.1369035559627426E-4</v>
      </c>
      <c r="E1814" s="137">
        <f ca="1"/>
        <v>1.0561528086125985E-2</v>
      </c>
      <c r="F1814" s="17">
        <v>-4.5427010754868377E-4</v>
      </c>
      <c r="G1814" s="11">
        <f ca="1"/>
        <v>1.7441987988872698E-2</v>
      </c>
      <c r="I1814" s="30"/>
      <c r="K1814" s="31"/>
    </row>
    <row r="1815" spans="2:11" x14ac:dyDescent="0.3">
      <c r="B1815" s="5">
        <f t="shared" si="29"/>
        <v>1803</v>
      </c>
      <c r="C1815" s="140">
        <v>3.9800000000000002E-2</v>
      </c>
      <c r="D1815" s="10">
        <v>2.5110954155449267E-3</v>
      </c>
      <c r="E1815" s="137">
        <f ca="1"/>
        <v>1.0561528086125985E-2</v>
      </c>
      <c r="F1815" s="17">
        <v>3.627137822453766E-3</v>
      </c>
      <c r="G1815" s="11">
        <f ca="1"/>
        <v>1.7441987988872698E-2</v>
      </c>
      <c r="I1815" s="30"/>
      <c r="K1815" s="31"/>
    </row>
    <row r="1816" spans="2:11" x14ac:dyDescent="0.3">
      <c r="B1816" s="5">
        <f t="shared" si="29"/>
        <v>1804</v>
      </c>
      <c r="C1816" s="140">
        <v>3.9900000000000005E-2</v>
      </c>
      <c r="D1816" s="10">
        <v>3.075033083998562E-4</v>
      </c>
      <c r="E1816" s="137">
        <f ca="1"/>
        <v>1.0561528086125985E-2</v>
      </c>
      <c r="F1816" s="17">
        <v>4.5328265460421334E-4</v>
      </c>
      <c r="G1816" s="11">
        <f ca="1"/>
        <v>1.7441987988872698E-2</v>
      </c>
      <c r="I1816" s="30"/>
      <c r="K1816" s="31"/>
    </row>
    <row r="1817" spans="2:11" x14ac:dyDescent="0.3">
      <c r="B1817" s="5">
        <f t="shared" si="29"/>
        <v>1805</v>
      </c>
      <c r="C1817" s="140">
        <v>3.9399999999999998E-2</v>
      </c>
      <c r="D1817" s="10">
        <v>-1.5355180147571658E-3</v>
      </c>
      <c r="E1817" s="137">
        <f ca="1"/>
        <v>1.0561528086125985E-2</v>
      </c>
      <c r="F1817" s="17">
        <v>-2.2691543995855927E-3</v>
      </c>
      <c r="G1817" s="11">
        <f ca="1"/>
        <v>1.7441987988872698E-2</v>
      </c>
      <c r="I1817" s="30"/>
      <c r="K1817" s="31"/>
    </row>
    <row r="1818" spans="2:11" x14ac:dyDescent="0.3">
      <c r="B1818" s="5">
        <f t="shared" si="29"/>
        <v>1806</v>
      </c>
      <c r="C1818" s="140">
        <v>4.0500000000000001E-2</v>
      </c>
      <c r="D1818" s="10">
        <v>3.4119267198321201E-3</v>
      </c>
      <c r="E1818" s="137">
        <f ca="1"/>
        <v>1.0561528086125985E-2</v>
      </c>
      <c r="F1818" s="17">
        <v>4.9788856578291052E-3</v>
      </c>
      <c r="G1818" s="11">
        <f ca="1"/>
        <v>1.7441987988872698E-2</v>
      </c>
      <c r="I1818" s="30"/>
      <c r="K1818" s="31"/>
    </row>
    <row r="1819" spans="2:11" x14ac:dyDescent="0.3">
      <c r="B1819" s="5">
        <f t="shared" si="29"/>
        <v>1807</v>
      </c>
      <c r="C1819" s="140">
        <v>4.0999999999999995E-2</v>
      </c>
      <c r="D1819" s="10">
        <v>1.5069323868990489E-3</v>
      </c>
      <c r="E1819" s="137">
        <f ca="1"/>
        <v>1.0561528086125985E-2</v>
      </c>
      <c r="F1819" s="17">
        <v>2.2603985803485746E-3</v>
      </c>
      <c r="G1819" s="11">
        <f ca="1"/>
        <v>1.7441987988872698E-2</v>
      </c>
      <c r="I1819" s="30"/>
      <c r="K1819" s="31"/>
    </row>
    <row r="1820" spans="2:11" x14ac:dyDescent="0.3">
      <c r="B1820" s="5">
        <f t="shared" si="29"/>
        <v>1808</v>
      </c>
      <c r="C1820" s="140">
        <v>4.07E-2</v>
      </c>
      <c r="D1820" s="10">
        <v>-8.9378039491000308E-4</v>
      </c>
      <c r="E1820" s="137">
        <f ca="1"/>
        <v>1.0561528086125985E-2</v>
      </c>
      <c r="F1820" s="17">
        <v>-1.3572220811596297E-3</v>
      </c>
      <c r="G1820" s="11">
        <f ca="1"/>
        <v>1.7441987988872698E-2</v>
      </c>
      <c r="I1820" s="30"/>
      <c r="K1820" s="31"/>
    </row>
    <row r="1821" spans="2:11" x14ac:dyDescent="0.3">
      <c r="B1821" s="5">
        <f t="shared" si="29"/>
        <v>1809</v>
      </c>
      <c r="C1821" s="140">
        <v>4.0300000000000002E-2</v>
      </c>
      <c r="D1821" s="10">
        <v>-1.2016518386980498E-3</v>
      </c>
      <c r="E1821" s="137">
        <f ca="1"/>
        <v>1.0561528086125985E-2</v>
      </c>
      <c r="F1821" s="17">
        <v>-1.8113788827781654E-3</v>
      </c>
      <c r="G1821" s="11">
        <f ca="1"/>
        <v>1.7441987988872698E-2</v>
      </c>
      <c r="I1821" s="30"/>
      <c r="K1821" s="31"/>
    </row>
    <row r="1822" spans="2:11" x14ac:dyDescent="0.3">
      <c r="B1822" s="5">
        <f t="shared" si="29"/>
        <v>1810</v>
      </c>
      <c r="C1822" s="140">
        <v>4.1100000000000005E-2</v>
      </c>
      <c r="D1822" s="10">
        <v>2.422472549159573E-3</v>
      </c>
      <c r="E1822" s="137">
        <f ca="1"/>
        <v>1.0561528086125985E-2</v>
      </c>
      <c r="F1822" s="17">
        <v>3.6157645826344884E-3</v>
      </c>
      <c r="G1822" s="11">
        <f ca="1"/>
        <v>1.7441987988872698E-2</v>
      </c>
      <c r="I1822" s="30"/>
      <c r="K1822" s="31"/>
    </row>
    <row r="1823" spans="2:11" x14ac:dyDescent="0.3">
      <c r="B1823" s="5">
        <f t="shared" si="29"/>
        <v>1811</v>
      </c>
      <c r="C1823" s="140">
        <v>4.0999999999999995E-2</v>
      </c>
      <c r="D1823" s="10">
        <v>-2.9698667479035424E-4</v>
      </c>
      <c r="E1823" s="137">
        <f ca="1"/>
        <v>1.0561528086125985E-2</v>
      </c>
      <c r="F1823" s="17">
        <v>-4.5207971606976509E-4</v>
      </c>
      <c r="G1823" s="11">
        <f ca="1"/>
        <v>1.7441987988872698E-2</v>
      </c>
      <c r="I1823" s="30"/>
      <c r="K1823" s="31"/>
    </row>
    <row r="1824" spans="2:11" x14ac:dyDescent="0.3">
      <c r="B1824" s="5">
        <f t="shared" si="29"/>
        <v>1812</v>
      </c>
      <c r="C1824" s="140">
        <v>4.1399999999999999E-2</v>
      </c>
      <c r="D1824" s="10">
        <v>1.1896946978521474E-3</v>
      </c>
      <c r="E1824" s="137">
        <f ca="1"/>
        <v>1.0561528086125985E-2</v>
      </c>
      <c r="F1824" s="17">
        <v>1.806573430071798E-3</v>
      </c>
      <c r="G1824" s="11">
        <f ca="1"/>
        <v>1.7441987988872698E-2</v>
      </c>
      <c r="I1824" s="30"/>
      <c r="K1824" s="31"/>
    </row>
    <row r="1825" spans="2:11" x14ac:dyDescent="0.3">
      <c r="B1825" s="5">
        <f t="shared" si="29"/>
        <v>1813</v>
      </c>
      <c r="C1825" s="140">
        <v>4.1599999999999998E-2</v>
      </c>
      <c r="D1825" s="10">
        <v>5.8881572937310349E-4</v>
      </c>
      <c r="E1825" s="137">
        <f ca="1"/>
        <v>1.0561528086125985E-2</v>
      </c>
      <c r="F1825" s="17">
        <v>9.0285078503874914E-4</v>
      </c>
      <c r="G1825" s="11">
        <f ca="1"/>
        <v>1.7441987988872698E-2</v>
      </c>
      <c r="I1825" s="30"/>
      <c r="K1825" s="31"/>
    </row>
    <row r="1826" spans="2:11" x14ac:dyDescent="0.3">
      <c r="B1826" s="5">
        <f t="shared" si="29"/>
        <v>1814</v>
      </c>
      <c r="C1826" s="140">
        <v>4.1799999999999997E-2</v>
      </c>
      <c r="D1826" s="10">
        <v>5.8570213443456419E-4</v>
      </c>
      <c r="E1826" s="137">
        <f ca="1"/>
        <v>1.0561528086125985E-2</v>
      </c>
      <c r="F1826" s="17">
        <v>9.0241514046214089E-4</v>
      </c>
      <c r="G1826" s="11">
        <f ca="1"/>
        <v>1.7441987988872698E-2</v>
      </c>
      <c r="I1826" s="30"/>
      <c r="K1826" s="31"/>
    </row>
    <row r="1827" spans="2:11" x14ac:dyDescent="0.3">
      <c r="B1827" s="5">
        <f t="shared" si="29"/>
        <v>1815</v>
      </c>
      <c r="C1827" s="140">
        <v>4.1799999999999997E-2</v>
      </c>
      <c r="D1827" s="10">
        <v>0</v>
      </c>
      <c r="E1827" s="137">
        <f ca="1"/>
        <v>1.0561528086125985E-2</v>
      </c>
      <c r="F1827" s="17">
        <v>0</v>
      </c>
      <c r="G1827" s="11">
        <f ca="1"/>
        <v>1.7441987988872698E-2</v>
      </c>
      <c r="I1827" s="30"/>
      <c r="K1827" s="31"/>
    </row>
    <row r="1828" spans="2:11" x14ac:dyDescent="0.3">
      <c r="B1828" s="5">
        <f t="shared" si="29"/>
        <v>1816</v>
      </c>
      <c r="C1828" s="140">
        <v>4.2199999999999994E-2</v>
      </c>
      <c r="D1828" s="10">
        <v>1.164674979978133E-3</v>
      </c>
      <c r="E1828" s="137">
        <f ca="1"/>
        <v>1.0561528086125985E-2</v>
      </c>
      <c r="F1828" s="17">
        <v>1.8030894134476077E-3</v>
      </c>
      <c r="G1828" s="11">
        <f ca="1"/>
        <v>1.7441987988872698E-2</v>
      </c>
      <c r="I1828" s="30"/>
      <c r="K1828" s="31"/>
    </row>
    <row r="1829" spans="2:11" x14ac:dyDescent="0.3">
      <c r="B1829" s="5">
        <f t="shared" si="29"/>
        <v>1817</v>
      </c>
      <c r="C1829" s="140">
        <v>4.1900000000000007E-2</v>
      </c>
      <c r="D1829" s="10">
        <v>-8.6585297910387249E-4</v>
      </c>
      <c r="E1829" s="137">
        <f ca="1"/>
        <v>1.0561528086125985E-2</v>
      </c>
      <c r="F1829" s="17">
        <v>-1.3532961377105018E-3</v>
      </c>
      <c r="G1829" s="11">
        <f ca="1"/>
        <v>1.7441987988872698E-2</v>
      </c>
      <c r="I1829" s="30"/>
      <c r="K1829" s="31"/>
    </row>
    <row r="1830" spans="2:11" x14ac:dyDescent="0.3">
      <c r="B1830" s="5">
        <f t="shared" si="29"/>
        <v>1818</v>
      </c>
      <c r="C1830" s="140">
        <v>4.1799999999999997E-2</v>
      </c>
      <c r="D1830" s="10">
        <v>-2.9075428153318289E-4</v>
      </c>
      <c r="E1830" s="137">
        <f ca="1"/>
        <v>1.0561528086125985E-2</v>
      </c>
      <c r="F1830" s="17">
        <v>-4.5120757023111739E-4</v>
      </c>
      <c r="G1830" s="11">
        <f ca="1"/>
        <v>1.7441987988872698E-2</v>
      </c>
      <c r="I1830" s="30"/>
      <c r="K1830" s="31"/>
    </row>
    <row r="1831" spans="2:11" x14ac:dyDescent="0.3">
      <c r="B1831" s="5">
        <f t="shared" si="29"/>
        <v>1819</v>
      </c>
      <c r="C1831" s="140">
        <v>4.2800000000000005E-2</v>
      </c>
      <c r="D1831" s="10">
        <v>2.9074775323009276E-3</v>
      </c>
      <c r="E1831" s="137">
        <f ca="1"/>
        <v>1.0561528086125985E-2</v>
      </c>
      <c r="F1831" s="17">
        <v>4.501205957414019E-3</v>
      </c>
      <c r="G1831" s="11">
        <f ca="1"/>
        <v>1.7441987988872698E-2</v>
      </c>
      <c r="I1831" s="30"/>
      <c r="K1831" s="31"/>
    </row>
    <row r="1832" spans="2:11" x14ac:dyDescent="0.3">
      <c r="B1832" s="5">
        <f t="shared" si="29"/>
        <v>1820</v>
      </c>
      <c r="C1832" s="140">
        <v>4.2199999999999994E-2</v>
      </c>
      <c r="D1832" s="10">
        <v>-1.7061944216035048E-3</v>
      </c>
      <c r="E1832" s="137">
        <f ca="1"/>
        <v>1.0561528086125985E-2</v>
      </c>
      <c r="F1832" s="17">
        <v>-2.7046341201714739E-3</v>
      </c>
      <c r="G1832" s="11">
        <f ca="1"/>
        <v>1.7441987988872698E-2</v>
      </c>
      <c r="I1832" s="30"/>
      <c r="K1832" s="31"/>
    </row>
    <row r="1833" spans="2:11" x14ac:dyDescent="0.3">
      <c r="B1833" s="5">
        <f t="shared" si="29"/>
        <v>1821</v>
      </c>
      <c r="C1833" s="140">
        <v>4.2500000000000003E-2</v>
      </c>
      <c r="D1833" s="10">
        <v>8.6460074591373712E-4</v>
      </c>
      <c r="E1833" s="137">
        <f ca="1"/>
        <v>1.0561528086125985E-2</v>
      </c>
      <c r="F1833" s="17">
        <v>1.3513389436133156E-3</v>
      </c>
      <c r="G1833" s="11">
        <f ca="1"/>
        <v>1.7441987988872698E-2</v>
      </c>
      <c r="I1833" s="30"/>
      <c r="K1833" s="31"/>
    </row>
    <row r="1834" spans="2:11" x14ac:dyDescent="0.3">
      <c r="B1834" s="5">
        <f t="shared" si="29"/>
        <v>1822</v>
      </c>
      <c r="C1834" s="140">
        <v>4.24E-2</v>
      </c>
      <c r="D1834" s="10">
        <v>-2.8623491485597571E-4</v>
      </c>
      <c r="E1834" s="137">
        <f ca="1"/>
        <v>1.0561528086125985E-2</v>
      </c>
      <c r="F1834" s="17">
        <v>-4.5055495856958887E-4</v>
      </c>
      <c r="G1834" s="11">
        <f ca="1"/>
        <v>1.7441987988872698E-2</v>
      </c>
      <c r="I1834" s="30"/>
      <c r="K1834" s="31"/>
    </row>
    <row r="1835" spans="2:11" x14ac:dyDescent="0.3">
      <c r="B1835" s="5">
        <f t="shared" si="29"/>
        <v>1823</v>
      </c>
      <c r="C1835" s="140">
        <v>4.2599999999999999E-2</v>
      </c>
      <c r="D1835" s="10">
        <v>5.7354330489357733E-4</v>
      </c>
      <c r="E1835" s="137">
        <f ca="1"/>
        <v>1.0561528086125985E-2</v>
      </c>
      <c r="F1835" s="17">
        <v>9.0067541212915717E-4</v>
      </c>
      <c r="G1835" s="11">
        <f ca="1"/>
        <v>1.7441987988872698E-2</v>
      </c>
      <c r="I1835" s="30"/>
      <c r="K1835" s="31"/>
    </row>
    <row r="1836" spans="2:11" x14ac:dyDescent="0.3">
      <c r="B1836" s="5">
        <f t="shared" si="29"/>
        <v>1824</v>
      </c>
      <c r="C1836" s="140">
        <v>4.2000000000000003E-2</v>
      </c>
      <c r="D1836" s="10">
        <v>-1.7150319781371233E-3</v>
      </c>
      <c r="E1836" s="137">
        <f ca="1"/>
        <v>1.0561528086125985E-2</v>
      </c>
      <c r="F1836" s="17">
        <v>-2.7059393432830249E-3</v>
      </c>
      <c r="G1836" s="11">
        <f ca="1"/>
        <v>1.7441987988872698E-2</v>
      </c>
      <c r="I1836" s="30"/>
      <c r="K1836" s="31"/>
    </row>
    <row r="1837" spans="2:11" x14ac:dyDescent="0.3">
      <c r="B1837" s="5">
        <f t="shared" si="29"/>
        <v>1825</v>
      </c>
      <c r="C1837" s="140">
        <v>4.2900000000000001E-2</v>
      </c>
      <c r="D1837" s="10">
        <v>2.6036414002191138E-3</v>
      </c>
      <c r="E1837" s="137">
        <f ca="1"/>
        <v>1.0561528086125985E-2</v>
      </c>
      <c r="F1837" s="17">
        <v>4.0501088447852931E-3</v>
      </c>
      <c r="G1837" s="11">
        <f ca="1"/>
        <v>1.7441987988872698E-2</v>
      </c>
      <c r="I1837" s="30"/>
      <c r="K1837" s="31"/>
    </row>
    <row r="1838" spans="2:11" x14ac:dyDescent="0.3">
      <c r="B1838" s="5">
        <f t="shared" si="29"/>
        <v>1826</v>
      </c>
      <c r="C1838" s="140">
        <v>4.3200000000000002E-2</v>
      </c>
      <c r="D1838" s="10">
        <v>8.4905899530823012E-4</v>
      </c>
      <c r="E1838" s="137">
        <f ca="1"/>
        <v>1.0561528086125985E-2</v>
      </c>
      <c r="F1838" s="17">
        <v>1.3490604036563987E-3</v>
      </c>
      <c r="G1838" s="11">
        <f ca="1"/>
        <v>1.7441987988872698E-2</v>
      </c>
      <c r="I1838" s="30"/>
      <c r="K1838" s="31"/>
    </row>
    <row r="1839" spans="2:11" x14ac:dyDescent="0.3">
      <c r="B1839" s="5">
        <f t="shared" si="29"/>
        <v>1827</v>
      </c>
      <c r="C1839" s="140">
        <v>4.3400000000000001E-2</v>
      </c>
      <c r="D1839" s="10">
        <v>5.6183764601092946E-4</v>
      </c>
      <c r="E1839" s="137">
        <f ca="1"/>
        <v>1.0561528086125985E-2</v>
      </c>
      <c r="F1839" s="17">
        <v>8.9894023361749924E-4</v>
      </c>
      <c r="G1839" s="11">
        <f ca="1"/>
        <v>1.7441987988872698E-2</v>
      </c>
      <c r="I1839" s="30"/>
      <c r="K1839" s="31"/>
    </row>
    <row r="1840" spans="2:11" x14ac:dyDescent="0.3">
      <c r="B1840" s="5">
        <f t="shared" si="29"/>
        <v>1828</v>
      </c>
      <c r="C1840" s="140">
        <v>4.2999999999999997E-2</v>
      </c>
      <c r="D1840" s="10">
        <v>-1.1195758472215657E-3</v>
      </c>
      <c r="E1840" s="137">
        <f ca="1"/>
        <v>1.0561528086125985E-2</v>
      </c>
      <c r="F1840" s="17">
        <v>-1.799614509978375E-3</v>
      </c>
      <c r="G1840" s="11">
        <f ca="1"/>
        <v>1.7441987988872698E-2</v>
      </c>
      <c r="I1840" s="30"/>
      <c r="K1840" s="31"/>
    </row>
    <row r="1841" spans="2:11" x14ac:dyDescent="0.3">
      <c r="B1841" s="5">
        <f t="shared" si="29"/>
        <v>1829</v>
      </c>
      <c r="C1841" s="140">
        <v>4.3200000000000002E-2</v>
      </c>
      <c r="D1841" s="10">
        <v>5.6472295967012909E-4</v>
      </c>
      <c r="E1841" s="137">
        <f ca="1"/>
        <v>1.0561528086125985E-2</v>
      </c>
      <c r="F1841" s="17">
        <v>8.9937360243761994E-4</v>
      </c>
      <c r="G1841" s="11">
        <f ca="1"/>
        <v>1.7441987988872698E-2</v>
      </c>
      <c r="I1841" s="30"/>
      <c r="K1841" s="31"/>
    </row>
    <row r="1842" spans="2:11" x14ac:dyDescent="0.3">
      <c r="B1842" s="5">
        <f t="shared" si="29"/>
        <v>1830</v>
      </c>
      <c r="C1842" s="140">
        <v>4.3899999999999995E-2</v>
      </c>
      <c r="D1842" s="10">
        <v>1.9640644876833258E-3</v>
      </c>
      <c r="E1842" s="137">
        <f ca="1"/>
        <v>1.0561528086125985E-2</v>
      </c>
      <c r="F1842" s="17">
        <v>3.1425031802933259E-3</v>
      </c>
      <c r="G1842" s="11">
        <f ca="1"/>
        <v>1.7441987988872698E-2</v>
      </c>
      <c r="I1842" s="30"/>
      <c r="K1842" s="31"/>
    </row>
    <row r="1843" spans="2:11" x14ac:dyDescent="0.3">
      <c r="B1843" s="5">
        <f t="shared" si="29"/>
        <v>1831</v>
      </c>
      <c r="C1843" s="140">
        <v>4.4199999999999996E-2</v>
      </c>
      <c r="D1843" s="10">
        <v>8.277218326562029E-4</v>
      </c>
      <c r="E1843" s="137">
        <f ca="1"/>
        <v>1.0561528086125985E-2</v>
      </c>
      <c r="F1843" s="17">
        <v>1.3458143871706279E-3</v>
      </c>
      <c r="G1843" s="11">
        <f ca="1"/>
        <v>1.7407990117937099E-2</v>
      </c>
      <c r="I1843" s="30"/>
      <c r="K1843" s="31"/>
    </row>
    <row r="1844" spans="2:11" x14ac:dyDescent="0.3">
      <c r="B1844" s="5">
        <f t="shared" si="29"/>
        <v>1832</v>
      </c>
      <c r="C1844" s="140">
        <v>4.3899999999999995E-2</v>
      </c>
      <c r="D1844" s="10">
        <v>-8.2269798837674693E-4</v>
      </c>
      <c r="E1844" s="137">
        <f ca="1"/>
        <v>1.0561528086125985E-2</v>
      </c>
      <c r="F1844" s="17">
        <v>-1.3467870772685905E-3</v>
      </c>
      <c r="G1844" s="11">
        <f ca="1"/>
        <v>1.7407990117937099E-2</v>
      </c>
      <c r="I1844" s="30"/>
      <c r="K1844" s="31"/>
    </row>
    <row r="1845" spans="2:11" x14ac:dyDescent="0.3">
      <c r="B1845" s="5">
        <f t="shared" si="29"/>
        <v>1833</v>
      </c>
      <c r="C1845" s="140">
        <v>4.4000000000000004E-2</v>
      </c>
      <c r="D1845" s="10">
        <v>2.7604019750537666E-4</v>
      </c>
      <c r="E1845" s="137">
        <f ca="1"/>
        <v>1.0561528086125985E-2</v>
      </c>
      <c r="F1845" s="17">
        <v>4.4882091372168377E-4</v>
      </c>
      <c r="G1845" s="11">
        <f ca="1"/>
        <v>1.7407990117937099E-2</v>
      </c>
      <c r="I1845" s="30"/>
      <c r="K1845" s="31"/>
    </row>
    <row r="1846" spans="2:11" x14ac:dyDescent="0.3">
      <c r="B1846" s="5">
        <f t="shared" si="29"/>
        <v>1834</v>
      </c>
      <c r="C1846" s="140">
        <v>4.3299999999999998E-2</v>
      </c>
      <c r="D1846" s="10">
        <v>-1.9311437591652053E-3</v>
      </c>
      <c r="E1846" s="137">
        <f ca="1"/>
        <v>1.0561528086125985E-2</v>
      </c>
      <c r="F1846" s="17">
        <v>-3.1470490890099546E-3</v>
      </c>
      <c r="G1846" s="11">
        <f ca="1"/>
        <v>1.7407990117937099E-2</v>
      </c>
      <c r="I1846" s="30"/>
      <c r="K1846" s="31"/>
    </row>
    <row r="1847" spans="2:11" x14ac:dyDescent="0.3">
      <c r="B1847" s="5">
        <f t="shared" si="29"/>
        <v>1835</v>
      </c>
      <c r="C1847" s="140">
        <v>4.24E-2</v>
      </c>
      <c r="D1847" s="10">
        <v>-2.5285185896629699E-3</v>
      </c>
      <c r="E1847" s="137">
        <f ca="1"/>
        <v>1.0561528086125985E-2</v>
      </c>
      <c r="F1847" s="17">
        <v>-4.0549946271261749E-3</v>
      </c>
      <c r="G1847" s="11">
        <f ca="1"/>
        <v>1.7407990117937099E-2</v>
      </c>
      <c r="I1847" s="30"/>
      <c r="K1847" s="31"/>
    </row>
    <row r="1848" spans="2:11" x14ac:dyDescent="0.3">
      <c r="B1848" s="5">
        <f t="shared" si="29"/>
        <v>1836</v>
      </c>
      <c r="C1848" s="140">
        <v>4.2699999999999995E-2</v>
      </c>
      <c r="D1848" s="10">
        <v>8.6010754207747951E-4</v>
      </c>
      <c r="E1848" s="137">
        <f ca="1"/>
        <v>1.0561528086125985E-2</v>
      </c>
      <c r="F1848" s="17">
        <v>1.3506873994105419E-3</v>
      </c>
      <c r="G1848" s="11">
        <f ca="1"/>
        <v>1.7407990117937099E-2</v>
      </c>
      <c r="I1848" s="30"/>
      <c r="K1848" s="31"/>
    </row>
    <row r="1849" spans="2:11" x14ac:dyDescent="0.3">
      <c r="B1849" s="5">
        <f t="shared" si="29"/>
        <v>1837</v>
      </c>
      <c r="C1849" s="140">
        <v>4.2300000000000004E-2</v>
      </c>
      <c r="D1849" s="10">
        <v>-1.1398518248877569E-3</v>
      </c>
      <c r="E1849" s="137">
        <f ca="1"/>
        <v>1.0561528086125985E-2</v>
      </c>
      <c r="F1849" s="17">
        <v>-1.8026545526928579E-3</v>
      </c>
      <c r="G1849" s="11">
        <f ca="1"/>
        <v>1.7407990117937099E-2</v>
      </c>
      <c r="I1849" s="30"/>
      <c r="K1849" s="31"/>
    </row>
    <row r="1850" spans="2:11" x14ac:dyDescent="0.3">
      <c r="B1850" s="5">
        <f t="shared" si="29"/>
        <v>1838</v>
      </c>
      <c r="C1850" s="140">
        <v>4.2699999999999995E-2</v>
      </c>
      <c r="D1850" s="10">
        <v>1.1495211909876904E-3</v>
      </c>
      <c r="E1850" s="137">
        <f ca="1"/>
        <v>1.0561528086125985E-2</v>
      </c>
      <c r="F1850" s="17">
        <v>1.8009165325473789E-3</v>
      </c>
      <c r="G1850" s="11">
        <f ca="1"/>
        <v>1.7407990117937099E-2</v>
      </c>
      <c r="I1850" s="30"/>
      <c r="K1850" s="31"/>
    </row>
    <row r="1851" spans="2:11" x14ac:dyDescent="0.3">
      <c r="B1851" s="5">
        <f t="shared" si="29"/>
        <v>1839</v>
      </c>
      <c r="C1851" s="140">
        <v>4.2199999999999994E-2</v>
      </c>
      <c r="D1851" s="10">
        <v>-1.4251584942355316E-3</v>
      </c>
      <c r="E1851" s="137">
        <f ca="1"/>
        <v>1.0561528086125985E-2</v>
      </c>
      <c r="F1851" s="17">
        <v>-2.253861766809525E-3</v>
      </c>
      <c r="G1851" s="11">
        <f ca="1"/>
        <v>1.7407990117937099E-2</v>
      </c>
      <c r="I1851" s="30"/>
      <c r="K1851" s="31"/>
    </row>
    <row r="1852" spans="2:11" x14ac:dyDescent="0.3">
      <c r="B1852" s="5">
        <f t="shared" si="29"/>
        <v>1840</v>
      </c>
      <c r="C1852" s="140">
        <v>4.2099999999999999E-2</v>
      </c>
      <c r="D1852" s="10">
        <v>-2.8847843156439235E-4</v>
      </c>
      <c r="E1852" s="137">
        <f ca="1"/>
        <v>1.0561528086125985E-2</v>
      </c>
      <c r="F1852" s="17">
        <v>-4.5088110414879959E-4</v>
      </c>
      <c r="G1852" s="11">
        <f ca="1"/>
        <v>1.7407990117937099E-2</v>
      </c>
      <c r="I1852" s="30"/>
      <c r="K1852" s="31"/>
    </row>
    <row r="1853" spans="2:11" x14ac:dyDescent="0.3">
      <c r="B1853" s="5">
        <f t="shared" si="29"/>
        <v>1841</v>
      </c>
      <c r="C1853" s="140">
        <v>4.2199999999999994E-2</v>
      </c>
      <c r="D1853" s="10">
        <v>2.8909390833186386E-4</v>
      </c>
      <c r="E1853" s="137">
        <f ca="1"/>
        <v>1.0561528086125985E-2</v>
      </c>
      <c r="F1853" s="17">
        <v>4.5077235336188625E-4</v>
      </c>
      <c r="G1853" s="11">
        <f ca="1"/>
        <v>1.7407990117937099E-2</v>
      </c>
      <c r="I1853" s="30"/>
      <c r="K1853" s="31"/>
    </row>
    <row r="1854" spans="2:11" x14ac:dyDescent="0.3">
      <c r="B1854" s="5">
        <f t="shared" si="29"/>
        <v>1842</v>
      </c>
      <c r="C1854" s="140">
        <v>4.1900000000000007E-2</v>
      </c>
      <c r="D1854" s="10">
        <v>-8.6585297910387249E-4</v>
      </c>
      <c r="E1854" s="137">
        <f ca="1"/>
        <v>1.0561528086125985E-2</v>
      </c>
      <c r="F1854" s="17">
        <v>-1.3532961377105018E-3</v>
      </c>
      <c r="G1854" s="11">
        <f ca="1"/>
        <v>1.7407990117937099E-2</v>
      </c>
      <c r="I1854" s="30"/>
      <c r="K1854" s="31"/>
    </row>
    <row r="1855" spans="2:11" x14ac:dyDescent="0.3">
      <c r="B1855" s="5">
        <f t="shared" si="29"/>
        <v>1843</v>
      </c>
      <c r="C1855" s="140">
        <v>4.1799999999999997E-2</v>
      </c>
      <c r="D1855" s="10">
        <v>-2.9075428153318289E-4</v>
      </c>
      <c r="E1855" s="137">
        <f ca="1"/>
        <v>1.0561528086125985E-2</v>
      </c>
      <c r="F1855" s="17">
        <v>-4.5120757023111739E-4</v>
      </c>
      <c r="G1855" s="11">
        <f ca="1"/>
        <v>1.7407990117937099E-2</v>
      </c>
      <c r="I1855" s="30"/>
      <c r="K1855" s="31"/>
    </row>
    <row r="1856" spans="2:11" x14ac:dyDescent="0.3">
      <c r="B1856" s="5">
        <f t="shared" si="29"/>
        <v>1844</v>
      </c>
      <c r="C1856" s="140">
        <v>4.1599999999999998E-2</v>
      </c>
      <c r="D1856" s="10">
        <v>-5.8318112909202168E-4</v>
      </c>
      <c r="E1856" s="137">
        <f ca="1"/>
        <v>1.0561528086125985E-2</v>
      </c>
      <c r="F1856" s="17">
        <v>-9.0285078503874914E-4</v>
      </c>
      <c r="G1856" s="11">
        <f ca="1"/>
        <v>1.7407990117937099E-2</v>
      </c>
      <c r="I1856" s="30"/>
      <c r="K1856" s="31"/>
    </row>
    <row r="1857" spans="2:11" x14ac:dyDescent="0.3">
      <c r="B1857" s="5">
        <f t="shared" si="29"/>
        <v>1845</v>
      </c>
      <c r="C1857" s="140">
        <v>4.1900000000000007E-2</v>
      </c>
      <c r="D1857" s="10">
        <v>8.7834124322563932E-4</v>
      </c>
      <c r="E1857" s="137">
        <f ca="1"/>
        <v>1.0561528086125985E-2</v>
      </c>
      <c r="F1857" s="17">
        <v>1.3532961377105957E-3</v>
      </c>
      <c r="G1857" s="11">
        <f ca="1"/>
        <v>1.7407990117937099E-2</v>
      </c>
      <c r="I1857" s="30"/>
      <c r="K1857" s="31"/>
    </row>
    <row r="1858" spans="2:11" x14ac:dyDescent="0.3">
      <c r="B1858" s="5">
        <f t="shared" si="29"/>
        <v>1846</v>
      </c>
      <c r="C1858" s="140">
        <v>4.1700000000000001E-2</v>
      </c>
      <c r="D1858" s="10">
        <v>-5.8164890289560327E-4</v>
      </c>
      <c r="E1858" s="137">
        <f ca="1"/>
        <v>1.0561528086125985E-2</v>
      </c>
      <c r="F1858" s="17">
        <v>-9.02632927086147E-4</v>
      </c>
      <c r="G1858" s="11">
        <f ca="1"/>
        <v>1.7407990117937099E-2</v>
      </c>
      <c r="I1858" s="30"/>
      <c r="K1858" s="31"/>
    </row>
    <row r="1859" spans="2:11" x14ac:dyDescent="0.3">
      <c r="B1859" s="5">
        <f t="shared" si="29"/>
        <v>1847</v>
      </c>
      <c r="C1859" s="140">
        <v>4.0899999999999999E-2</v>
      </c>
      <c r="D1859" s="10">
        <v>-2.3422734132978219E-3</v>
      </c>
      <c r="E1859" s="137">
        <f ca="1"/>
        <v>1.0561528086125985E-2</v>
      </c>
      <c r="F1859" s="17">
        <v>-3.6175111605377362E-3</v>
      </c>
      <c r="G1859" s="11">
        <f ca="1"/>
        <v>1.7407990117937099E-2</v>
      </c>
      <c r="I1859" s="30"/>
      <c r="K1859" s="31"/>
    </row>
    <row r="1860" spans="2:11" x14ac:dyDescent="0.3">
      <c r="B1860" s="5">
        <f t="shared" si="29"/>
        <v>1848</v>
      </c>
      <c r="C1860" s="140">
        <v>4.0199999999999993E-2</v>
      </c>
      <c r="D1860" s="10">
        <v>-2.0931133109708703E-3</v>
      </c>
      <c r="E1860" s="137">
        <f ca="1"/>
        <v>1.0561528086125985E-2</v>
      </c>
      <c r="F1860" s="17">
        <v>-3.170679052544765E-3</v>
      </c>
      <c r="G1860" s="11">
        <f ca="1"/>
        <v>1.7407990117937099E-2</v>
      </c>
      <c r="I1860" s="30"/>
      <c r="K1860" s="31"/>
    </row>
    <row r="1861" spans="2:11" x14ac:dyDescent="0.3">
      <c r="B1861" s="5">
        <f t="shared" si="29"/>
        <v>1849</v>
      </c>
      <c r="C1861" s="140">
        <v>4.0199999999999993E-2</v>
      </c>
      <c r="D1861" s="10">
        <v>0</v>
      </c>
      <c r="E1861" s="137">
        <f ca="1"/>
        <v>1.0561528086125985E-2</v>
      </c>
      <c r="F1861" s="17">
        <v>0</v>
      </c>
      <c r="G1861" s="11">
        <f ca="1"/>
        <v>1.7407990117937099E-2</v>
      </c>
      <c r="I1861" s="30"/>
      <c r="K1861" s="31"/>
    </row>
    <row r="1862" spans="2:11" x14ac:dyDescent="0.3">
      <c r="B1862" s="5">
        <f t="shared" si="29"/>
        <v>1850</v>
      </c>
      <c r="C1862" s="140">
        <v>4.0300000000000002E-2</v>
      </c>
      <c r="D1862" s="10">
        <v>3.0414943927248756E-4</v>
      </c>
      <c r="E1862" s="137">
        <f ca="1"/>
        <v>1.0561528086125985E-2</v>
      </c>
      <c r="F1862" s="17">
        <v>4.5284472069458852E-4</v>
      </c>
      <c r="G1862" s="11">
        <f ca="1"/>
        <v>1.7407990117937099E-2</v>
      </c>
      <c r="I1862" s="30"/>
      <c r="K1862" s="31"/>
    </row>
    <row r="1863" spans="2:11" x14ac:dyDescent="0.3">
      <c r="B1863" s="5">
        <f t="shared" si="29"/>
        <v>1851</v>
      </c>
      <c r="C1863" s="140">
        <v>4.0899999999999999E-2</v>
      </c>
      <c r="D1863" s="10">
        <v>1.8177320347615032E-3</v>
      </c>
      <c r="E1863" s="137">
        <f ca="1"/>
        <v>1.0561528086125985E-2</v>
      </c>
      <c r="F1863" s="17">
        <v>2.7131333704032787E-3</v>
      </c>
      <c r="G1863" s="11">
        <f ca="1"/>
        <v>1.7407990117937099E-2</v>
      </c>
      <c r="I1863" s="30"/>
      <c r="K1863" s="31"/>
    </row>
    <row r="1864" spans="2:11" x14ac:dyDescent="0.3">
      <c r="B1864" s="5">
        <f t="shared" si="29"/>
        <v>1852</v>
      </c>
      <c r="C1864" s="140">
        <v>4.1399999999999999E-2</v>
      </c>
      <c r="D1864" s="10">
        <v>1.4907543585555758E-3</v>
      </c>
      <c r="E1864" s="137">
        <f ca="1"/>
        <v>1.0561528086125985E-2</v>
      </c>
      <c r="F1864" s="17">
        <v>2.2582167875897239E-3</v>
      </c>
      <c r="G1864" s="11">
        <f ca="1"/>
        <v>1.7407990117937099E-2</v>
      </c>
      <c r="I1864" s="30"/>
      <c r="K1864" s="31"/>
    </row>
    <row r="1865" spans="2:11" x14ac:dyDescent="0.3">
      <c r="B1865" s="5">
        <f t="shared" si="29"/>
        <v>1853</v>
      </c>
      <c r="C1865" s="140">
        <v>4.1399999999999999E-2</v>
      </c>
      <c r="D1865" s="10">
        <v>0</v>
      </c>
      <c r="E1865" s="137">
        <f ca="1"/>
        <v>1.0561528086125985E-2</v>
      </c>
      <c r="F1865" s="17">
        <v>0</v>
      </c>
      <c r="G1865" s="11">
        <f ca="1"/>
        <v>1.7407990117937099E-2</v>
      </c>
      <c r="I1865" s="30"/>
      <c r="K1865" s="31"/>
    </row>
    <row r="1866" spans="2:11" x14ac:dyDescent="0.3">
      <c r="B1866" s="5">
        <f t="shared" si="29"/>
        <v>1854</v>
      </c>
      <c r="C1866" s="140">
        <v>4.1200000000000001E-2</v>
      </c>
      <c r="D1866" s="10">
        <v>-5.8938451999919841E-4</v>
      </c>
      <c r="E1866" s="137">
        <f ca="1"/>
        <v>1.0561528086125985E-2</v>
      </c>
      <c r="F1866" s="17">
        <v>-9.0372293066542811E-4</v>
      </c>
      <c r="G1866" s="11">
        <f ca="1"/>
        <v>1.7407990117937099E-2</v>
      </c>
      <c r="I1866" s="30"/>
      <c r="K1866" s="31"/>
    </row>
    <row r="1867" spans="2:11" x14ac:dyDescent="0.3">
      <c r="B1867" s="5">
        <f t="shared" si="29"/>
        <v>1855</v>
      </c>
      <c r="C1867" s="140">
        <v>4.1700000000000001E-2</v>
      </c>
      <c r="D1867" s="10">
        <v>1.4788282179202358E-3</v>
      </c>
      <c r="E1867" s="137">
        <f ca="1"/>
        <v>1.0561528086125985E-2</v>
      </c>
      <c r="F1867" s="17">
        <v>2.2565823177153046E-3</v>
      </c>
      <c r="G1867" s="11">
        <f ca="1"/>
        <v>1.7407990117937099E-2</v>
      </c>
      <c r="I1867" s="30"/>
      <c r="K1867" s="31"/>
    </row>
    <row r="1868" spans="2:11" x14ac:dyDescent="0.3">
      <c r="B1868" s="5">
        <f t="shared" si="29"/>
        <v>1856</v>
      </c>
      <c r="C1868" s="140">
        <v>4.1299999999999996E-2</v>
      </c>
      <c r="D1868" s="10">
        <v>-1.1700061991655227E-3</v>
      </c>
      <c r="E1868" s="137">
        <f ca="1"/>
        <v>1.0561528086125985E-2</v>
      </c>
      <c r="F1868" s="17">
        <v>-1.8070095742667414E-3</v>
      </c>
      <c r="G1868" s="11">
        <f ca="1"/>
        <v>1.7407990117937099E-2</v>
      </c>
      <c r="I1868" s="30"/>
      <c r="K1868" s="31"/>
    </row>
    <row r="1869" spans="2:11" x14ac:dyDescent="0.3">
      <c r="B1869" s="5">
        <f t="shared" si="29"/>
        <v>1857</v>
      </c>
      <c r="C1869" s="140">
        <v>4.1700000000000001E-2</v>
      </c>
      <c r="D1869" s="10">
        <v>1.1801980160448199E-3</v>
      </c>
      <c r="E1869" s="137">
        <f ca="1"/>
        <v>1.0561528086125985E-2</v>
      </c>
      <c r="F1869" s="17">
        <v>1.8052658541722626E-3</v>
      </c>
      <c r="G1869" s="11">
        <f ca="1"/>
        <v>1.7407990117937099E-2</v>
      </c>
      <c r="I1869" s="30"/>
      <c r="K1869" s="31"/>
    </row>
    <row r="1870" spans="2:11" x14ac:dyDescent="0.3">
      <c r="B1870" s="5">
        <f t="shared" ref="B1870:B1933" si="30">B1869+1</f>
        <v>1858</v>
      </c>
      <c r="C1870" s="140">
        <v>4.2099999999999999E-2</v>
      </c>
      <c r="D1870" s="10">
        <v>1.1677496222559243E-3</v>
      </c>
      <c r="E1870" s="137">
        <f ca="1"/>
        <v>1.0561528086125985E-2</v>
      </c>
      <c r="F1870" s="17">
        <v>1.803524416595261E-3</v>
      </c>
      <c r="G1870" s="11">
        <f ca="1"/>
        <v>1.7407990117937099E-2</v>
      </c>
      <c r="I1870" s="30"/>
      <c r="K1870" s="31"/>
    </row>
    <row r="1871" spans="2:11" x14ac:dyDescent="0.3">
      <c r="B1871" s="5">
        <f t="shared" si="30"/>
        <v>1859</v>
      </c>
      <c r="C1871" s="140">
        <v>4.2599999999999999E-2</v>
      </c>
      <c r="D1871" s="10">
        <v>1.4440757795420116E-3</v>
      </c>
      <c r="E1871" s="137">
        <f ca="1"/>
        <v>1.0561528086125985E-2</v>
      </c>
      <c r="F1871" s="17">
        <v>2.2516885303229088E-3</v>
      </c>
      <c r="G1871" s="11">
        <f ca="1"/>
        <v>1.7407990117937099E-2</v>
      </c>
      <c r="I1871" s="30"/>
      <c r="K1871" s="31"/>
    </row>
    <row r="1872" spans="2:11" x14ac:dyDescent="0.3">
      <c r="B1872" s="5">
        <f t="shared" si="30"/>
        <v>1860</v>
      </c>
      <c r="C1872" s="140">
        <v>4.2500000000000003E-2</v>
      </c>
      <c r="D1872" s="10">
        <v>-2.8549414301688009E-4</v>
      </c>
      <c r="E1872" s="137">
        <f ca="1"/>
        <v>1.0561528086125985E-2</v>
      </c>
      <c r="F1872" s="17">
        <v>-4.504463145377406E-4</v>
      </c>
      <c r="G1872" s="11">
        <f ca="1"/>
        <v>1.7407990117937099E-2</v>
      </c>
      <c r="I1872" s="30"/>
      <c r="K1872" s="31"/>
    </row>
    <row r="1873" spans="2:11" x14ac:dyDescent="0.3">
      <c r="B1873" s="5">
        <f t="shared" si="30"/>
        <v>1861</v>
      </c>
      <c r="C1873" s="140">
        <v>4.24E-2</v>
      </c>
      <c r="D1873" s="10">
        <v>-2.8623491485597571E-4</v>
      </c>
      <c r="E1873" s="137">
        <f ca="1"/>
        <v>1.0561528086125985E-2</v>
      </c>
      <c r="F1873" s="17">
        <v>-4.5055495856958887E-4</v>
      </c>
      <c r="G1873" s="11">
        <f ca="1"/>
        <v>1.7407990117937099E-2</v>
      </c>
      <c r="I1873" s="30"/>
      <c r="K1873" s="31"/>
    </row>
    <row r="1874" spans="2:11" x14ac:dyDescent="0.3">
      <c r="B1874" s="5">
        <f t="shared" si="30"/>
        <v>1862</v>
      </c>
      <c r="C1874" s="140">
        <v>4.1900000000000007E-2</v>
      </c>
      <c r="D1874" s="10">
        <v>-1.43628127823052E-3</v>
      </c>
      <c r="E1874" s="137">
        <f ca="1"/>
        <v>1.0561528086125985E-2</v>
      </c>
      <c r="F1874" s="17">
        <v>-2.2554935628508986E-3</v>
      </c>
      <c r="G1874" s="11">
        <f ca="1"/>
        <v>1.7407990117937099E-2</v>
      </c>
      <c r="I1874" s="30"/>
      <c r="K1874" s="31"/>
    </row>
    <row r="1875" spans="2:11" x14ac:dyDescent="0.3">
      <c r="B1875" s="5">
        <f t="shared" si="30"/>
        <v>1863</v>
      </c>
      <c r="C1875" s="140">
        <v>4.1799999999999997E-2</v>
      </c>
      <c r="D1875" s="10">
        <v>-2.9075428153318289E-4</v>
      </c>
      <c r="E1875" s="137">
        <f ca="1"/>
        <v>1.0561528086125985E-2</v>
      </c>
      <c r="F1875" s="17">
        <v>-4.5120757023111739E-4</v>
      </c>
      <c r="G1875" s="11">
        <f ca="1"/>
        <v>1.7407990117937099E-2</v>
      </c>
      <c r="I1875" s="30"/>
      <c r="K1875" s="31"/>
    </row>
    <row r="1876" spans="2:11" x14ac:dyDescent="0.3">
      <c r="B1876" s="5">
        <f t="shared" si="30"/>
        <v>1864</v>
      </c>
      <c r="C1876" s="140">
        <v>4.2500000000000003E-2</v>
      </c>
      <c r="D1876" s="10">
        <v>2.0367070202784148E-3</v>
      </c>
      <c r="E1876" s="137">
        <f ca="1"/>
        <v>1.0561528086125985E-2</v>
      </c>
      <c r="F1876" s="17">
        <v>3.1531242017643402E-3</v>
      </c>
      <c r="G1876" s="11">
        <f ca="1"/>
        <v>1.7407990117937099E-2</v>
      </c>
      <c r="I1876" s="30"/>
      <c r="K1876" s="31"/>
    </row>
    <row r="1877" spans="2:11" x14ac:dyDescent="0.3">
      <c r="B1877" s="5">
        <f t="shared" si="30"/>
        <v>1865</v>
      </c>
      <c r="C1877" s="140">
        <v>4.2900000000000001E-2</v>
      </c>
      <c r="D1877" s="10">
        <v>1.143560144409953E-3</v>
      </c>
      <c r="E1877" s="137">
        <f ca="1"/>
        <v>1.0561528086125985E-2</v>
      </c>
      <c r="F1877" s="17">
        <v>1.8000483754601236E-3</v>
      </c>
      <c r="G1877" s="11">
        <f ca="1"/>
        <v>1.7407990117937099E-2</v>
      </c>
      <c r="I1877" s="30"/>
      <c r="K1877" s="31"/>
    </row>
    <row r="1878" spans="2:11" x14ac:dyDescent="0.3">
      <c r="B1878" s="5">
        <f t="shared" si="30"/>
        <v>1866</v>
      </c>
      <c r="C1878" s="140">
        <v>4.2999999999999997E-2</v>
      </c>
      <c r="D1878" s="10">
        <v>2.831561291923754E-4</v>
      </c>
      <c r="E1878" s="137">
        <f ca="1"/>
        <v>1.0561528086125985E-2</v>
      </c>
      <c r="F1878" s="17">
        <v>4.4990362749457033E-4</v>
      </c>
      <c r="G1878" s="11">
        <f ca="1"/>
        <v>1.7407990117937099E-2</v>
      </c>
      <c r="I1878" s="30"/>
      <c r="K1878" s="31"/>
    </row>
    <row r="1879" spans="2:11" x14ac:dyDescent="0.3">
      <c r="B1879" s="5">
        <f t="shared" si="30"/>
        <v>1867</v>
      </c>
      <c r="C1879" s="140">
        <v>4.2599999999999999E-2</v>
      </c>
      <c r="D1879" s="10">
        <v>-1.1310807501156894E-3</v>
      </c>
      <c r="E1879" s="137">
        <f ca="1"/>
        <v>1.0561528086125985E-2</v>
      </c>
      <c r="F1879" s="17">
        <v>-1.8013508242583143E-3</v>
      </c>
      <c r="G1879" s="11">
        <f ca="1"/>
        <v>1.7407990117937099E-2</v>
      </c>
      <c r="I1879" s="30"/>
      <c r="K1879" s="31"/>
    </row>
    <row r="1880" spans="2:11" x14ac:dyDescent="0.3">
      <c r="B1880" s="5">
        <f t="shared" si="30"/>
        <v>1868</v>
      </c>
      <c r="C1880" s="140">
        <v>4.2900000000000001E-2</v>
      </c>
      <c r="D1880" s="10">
        <v>8.5565679819407691E-4</v>
      </c>
      <c r="E1880" s="137">
        <f ca="1"/>
        <v>1.0561528086125985E-2</v>
      </c>
      <c r="F1880" s="17">
        <v>1.3500362815951083E-3</v>
      </c>
      <c r="G1880" s="11">
        <f ca="1"/>
        <v>1.7407990117937099E-2</v>
      </c>
      <c r="I1880" s="30"/>
      <c r="K1880" s="31"/>
    </row>
    <row r="1881" spans="2:11" x14ac:dyDescent="0.3">
      <c r="B1881" s="5">
        <f t="shared" si="30"/>
        <v>1869</v>
      </c>
      <c r="C1881" s="140">
        <v>4.3299999999999998E-2</v>
      </c>
      <c r="D1881" s="10">
        <v>1.1318058661773851E-3</v>
      </c>
      <c r="E1881" s="137">
        <f ca="1"/>
        <v>1.0561528086125985E-2</v>
      </c>
      <c r="F1881" s="17">
        <v>1.7983137651485187E-3</v>
      </c>
      <c r="G1881" s="11">
        <f ca="1"/>
        <v>1.7407990117937099E-2</v>
      </c>
      <c r="I1881" s="30"/>
      <c r="K1881" s="31"/>
    </row>
    <row r="1882" spans="2:11" x14ac:dyDescent="0.3">
      <c r="B1882" s="5">
        <f t="shared" si="30"/>
        <v>1870</v>
      </c>
      <c r="C1882" s="140">
        <v>4.3899999999999995E-2</v>
      </c>
      <c r="D1882" s="10">
        <v>1.6795958931294143E-3</v>
      </c>
      <c r="E1882" s="137">
        <f ca="1"/>
        <v>1.0561528086125985E-2</v>
      </c>
      <c r="F1882" s="17">
        <v>2.6935741545371498E-3</v>
      </c>
      <c r="G1882" s="11">
        <f ca="1"/>
        <v>1.7407990117937099E-2</v>
      </c>
      <c r="I1882" s="30"/>
      <c r="K1882" s="31"/>
    </row>
    <row r="1883" spans="2:11" x14ac:dyDescent="0.3">
      <c r="B1883" s="5">
        <f t="shared" si="30"/>
        <v>1871</v>
      </c>
      <c r="C1883" s="140">
        <v>4.3799999999999999E-2</v>
      </c>
      <c r="D1883" s="10">
        <v>-2.7617320445240954E-4</v>
      </c>
      <c r="E1883" s="137">
        <f ca="1"/>
        <v>1.0561528086125985E-2</v>
      </c>
      <c r="F1883" s="17">
        <v>-4.4903717316521795E-4</v>
      </c>
      <c r="G1883" s="11">
        <f ca="1"/>
        <v>1.7407990117937099E-2</v>
      </c>
      <c r="I1883" s="30"/>
      <c r="K1883" s="31"/>
    </row>
    <row r="1884" spans="2:11" x14ac:dyDescent="0.3">
      <c r="B1884" s="5">
        <f t="shared" si="30"/>
        <v>1872</v>
      </c>
      <c r="C1884" s="140">
        <v>4.36E-2</v>
      </c>
      <c r="D1884" s="10">
        <v>-5.5387426951141827E-4</v>
      </c>
      <c r="E1884" s="137">
        <f ca="1"/>
        <v>1.0561528086125985E-2</v>
      </c>
      <c r="F1884" s="17">
        <v>-8.9850714831852846E-4</v>
      </c>
      <c r="G1884" s="11">
        <f ca="1"/>
        <v>1.7407990117937099E-2</v>
      </c>
      <c r="I1884" s="30"/>
      <c r="K1884" s="31"/>
    </row>
    <row r="1885" spans="2:11" x14ac:dyDescent="0.3">
      <c r="B1885" s="5">
        <f t="shared" si="30"/>
        <v>1873</v>
      </c>
      <c r="C1885" s="140">
        <v>4.3700000000000003E-2</v>
      </c>
      <c r="D1885" s="10">
        <v>2.7814047272870911E-4</v>
      </c>
      <c r="E1885" s="137">
        <f ca="1"/>
        <v>1.0561528086125985E-2</v>
      </c>
      <c r="F1885" s="17">
        <v>4.4914535596189827E-4</v>
      </c>
      <c r="G1885" s="11">
        <f ca="1"/>
        <v>1.7407990117937099E-2</v>
      </c>
      <c r="I1885" s="30"/>
      <c r="K1885" s="31"/>
    </row>
    <row r="1886" spans="2:11" x14ac:dyDescent="0.3">
      <c r="B1886" s="5">
        <f t="shared" si="30"/>
        <v>1874</v>
      </c>
      <c r="C1886" s="140">
        <v>4.36E-2</v>
      </c>
      <c r="D1886" s="10">
        <v>-2.7757085817621871E-4</v>
      </c>
      <c r="E1886" s="137">
        <f ca="1"/>
        <v>1.0561528086125985E-2</v>
      </c>
      <c r="F1886" s="17">
        <v>-4.4925357415927979E-4</v>
      </c>
      <c r="G1886" s="11">
        <f ca="1"/>
        <v>1.7407990117937099E-2</v>
      </c>
      <c r="I1886" s="30"/>
      <c r="K1886" s="31"/>
    </row>
    <row r="1887" spans="2:11" x14ac:dyDescent="0.3">
      <c r="B1887" s="5">
        <f t="shared" si="30"/>
        <v>1875</v>
      </c>
      <c r="C1887" s="140">
        <v>4.3799999999999999E-2</v>
      </c>
      <c r="D1887" s="10">
        <v>5.5614695758995469E-4</v>
      </c>
      <c r="E1887" s="137">
        <f ca="1"/>
        <v>1.0561528086125985E-2</v>
      </c>
      <c r="F1887" s="17">
        <v>8.9807434633046703E-4</v>
      </c>
      <c r="G1887" s="11">
        <f ca="1"/>
        <v>1.7407990117937099E-2</v>
      </c>
      <c r="I1887" s="30"/>
      <c r="K1887" s="31"/>
    </row>
    <row r="1888" spans="2:11" x14ac:dyDescent="0.3">
      <c r="B1888" s="5">
        <f t="shared" si="30"/>
        <v>1876</v>
      </c>
      <c r="C1888" s="140">
        <v>4.4400000000000002E-2</v>
      </c>
      <c r="D1888" s="10">
        <v>1.6584243992855191E-3</v>
      </c>
      <c r="E1888" s="137">
        <f ca="1"/>
        <v>1.0561528086125985E-2</v>
      </c>
      <c r="F1888" s="17">
        <v>2.6903329143965126E-3</v>
      </c>
      <c r="G1888" s="11">
        <f ca="1"/>
        <v>1.7407990117937099E-2</v>
      </c>
      <c r="I1888" s="30"/>
      <c r="K1888" s="31"/>
    </row>
    <row r="1889" spans="2:11" x14ac:dyDescent="0.3">
      <c r="B1889" s="5">
        <f t="shared" si="30"/>
        <v>1877</v>
      </c>
      <c r="C1889" s="140">
        <v>4.4699999999999997E-2</v>
      </c>
      <c r="D1889" s="10">
        <v>8.1741609522564265E-4</v>
      </c>
      <c r="E1889" s="137">
        <f ca="1"/>
        <v>1.0561528086125985E-2</v>
      </c>
      <c r="F1889" s="17">
        <v>1.3441953565932908E-3</v>
      </c>
      <c r="G1889" s="11">
        <f ca="1"/>
        <v>1.7407990117937099E-2</v>
      </c>
      <c r="I1889" s="30"/>
      <c r="K1889" s="31"/>
    </row>
    <row r="1890" spans="2:11" x14ac:dyDescent="0.3">
      <c r="B1890" s="5">
        <f t="shared" si="30"/>
        <v>1878</v>
      </c>
      <c r="C1890" s="140">
        <v>4.4900000000000002E-2</v>
      </c>
      <c r="D1890" s="10">
        <v>5.4102623569176266E-4</v>
      </c>
      <c r="E1890" s="137">
        <f ca="1"/>
        <v>1.0561528086125985E-2</v>
      </c>
      <c r="F1890" s="17">
        <v>8.9569899020081913E-4</v>
      </c>
      <c r="G1890" s="11">
        <f ca="1"/>
        <v>1.7407990117937099E-2</v>
      </c>
      <c r="I1890" s="30"/>
      <c r="K1890" s="31"/>
    </row>
    <row r="1891" spans="2:11" x14ac:dyDescent="0.3">
      <c r="B1891" s="5">
        <f t="shared" si="30"/>
        <v>1879</v>
      </c>
      <c r="C1891" s="140">
        <v>4.4900000000000002E-2</v>
      </c>
      <c r="D1891" s="10">
        <v>0</v>
      </c>
      <c r="E1891" s="137">
        <f ca="1"/>
        <v>1.0561528086125985E-2</v>
      </c>
      <c r="F1891" s="17">
        <v>0</v>
      </c>
      <c r="G1891" s="11">
        <f ca="1"/>
        <v>1.7407990117937099E-2</v>
      </c>
      <c r="I1891" s="30"/>
      <c r="K1891" s="31"/>
    </row>
    <row r="1892" spans="2:11" x14ac:dyDescent="0.3">
      <c r="B1892" s="5">
        <f t="shared" si="30"/>
        <v>1880</v>
      </c>
      <c r="C1892" s="140">
        <v>4.4800000000000006E-2</v>
      </c>
      <c r="D1892" s="10">
        <v>-2.6937298023519763E-4</v>
      </c>
      <c r="E1892" s="137">
        <f ca="1"/>
        <v>1.0561528086125985E-2</v>
      </c>
      <c r="F1892" s="17">
        <v>-4.479572893540775E-4</v>
      </c>
      <c r="G1892" s="11">
        <f ca="1"/>
        <v>1.7407990117937099E-2</v>
      </c>
      <c r="I1892" s="30"/>
      <c r="K1892" s="31"/>
    </row>
    <row r="1893" spans="2:11" x14ac:dyDescent="0.3">
      <c r="B1893" s="5">
        <f t="shared" si="30"/>
        <v>1881</v>
      </c>
      <c r="C1893" s="140">
        <v>4.4600000000000001E-2</v>
      </c>
      <c r="D1893" s="10">
        <v>-5.4020850707150417E-4</v>
      </c>
      <c r="E1893" s="137">
        <f ca="1"/>
        <v>1.0561528086125985E-2</v>
      </c>
      <c r="F1893" s="17">
        <v>-8.9634596728902069E-4</v>
      </c>
      <c r="G1893" s="11">
        <f ca="1"/>
        <v>1.7407990117937099E-2</v>
      </c>
      <c r="I1893" s="30"/>
      <c r="K1893" s="31"/>
    </row>
    <row r="1894" spans="2:11" x14ac:dyDescent="0.3">
      <c r="B1894" s="5">
        <f t="shared" si="30"/>
        <v>1882</v>
      </c>
      <c r="C1894" s="140">
        <v>4.4600000000000001E-2</v>
      </c>
      <c r="D1894" s="10">
        <v>0</v>
      </c>
      <c r="E1894" s="137">
        <f ca="1"/>
        <v>1.0561528086125985E-2</v>
      </c>
      <c r="F1894" s="17">
        <v>0</v>
      </c>
      <c r="G1894" s="11">
        <f ca="1"/>
        <v>1.7407990117937099E-2</v>
      </c>
      <c r="I1894" s="30"/>
      <c r="K1894" s="31"/>
    </row>
    <row r="1895" spans="2:11" x14ac:dyDescent="0.3">
      <c r="B1895" s="5">
        <f t="shared" si="30"/>
        <v>1883</v>
      </c>
      <c r="C1895" s="140">
        <v>4.3899999999999995E-2</v>
      </c>
      <c r="D1895" s="10">
        <v>-1.9024122391910672E-3</v>
      </c>
      <c r="E1895" s="137">
        <f ca="1"/>
        <v>1.0561528086125985E-2</v>
      </c>
      <c r="F1895" s="17">
        <v>-3.1425031802933883E-3</v>
      </c>
      <c r="G1895" s="11">
        <f ca="1"/>
        <v>1.7407990117937099E-2</v>
      </c>
      <c r="I1895" s="30"/>
      <c r="K1895" s="31"/>
    </row>
    <row r="1896" spans="2:11" x14ac:dyDescent="0.3">
      <c r="B1896" s="5">
        <f t="shared" si="30"/>
        <v>1884</v>
      </c>
      <c r="C1896" s="140">
        <v>4.4500000000000005E-2</v>
      </c>
      <c r="D1896" s="10">
        <v>1.6542483635670162E-3</v>
      </c>
      <c r="E1896" s="137">
        <f ca="1"/>
        <v>1.0561528086125985E-2</v>
      </c>
      <c r="F1896" s="17">
        <v>2.6896853022441531E-3</v>
      </c>
      <c r="G1896" s="11">
        <f ca="1"/>
        <v>1.7407990117937099E-2</v>
      </c>
      <c r="I1896" s="30"/>
      <c r="K1896" s="31"/>
    </row>
    <row r="1897" spans="2:11" x14ac:dyDescent="0.3">
      <c r="B1897" s="5">
        <f t="shared" si="30"/>
        <v>1885</v>
      </c>
      <c r="C1897" s="140">
        <v>4.5100000000000001E-2</v>
      </c>
      <c r="D1897" s="10">
        <v>1.6295889886365591E-3</v>
      </c>
      <c r="E1897" s="137">
        <f ca="1"/>
        <v>1.0561528086125985E-2</v>
      </c>
      <c r="F1897" s="17">
        <v>2.6858040738639618E-3</v>
      </c>
      <c r="G1897" s="11">
        <f ca="1"/>
        <v>1.7407990117937099E-2</v>
      </c>
      <c r="I1897" s="30"/>
      <c r="K1897" s="31"/>
    </row>
    <row r="1898" spans="2:11" x14ac:dyDescent="0.3">
      <c r="B1898" s="5">
        <f t="shared" si="30"/>
        <v>1886</v>
      </c>
      <c r="C1898" s="140">
        <v>4.5899999999999996E-2</v>
      </c>
      <c r="D1898" s="10">
        <v>2.1397577290951614E-3</v>
      </c>
      <c r="E1898" s="137">
        <f ca="1"/>
        <v>1.0561528086125985E-2</v>
      </c>
      <c r="F1898" s="17">
        <v>3.5741879104515544E-3</v>
      </c>
      <c r="G1898" s="11">
        <f ca="1"/>
        <v>1.7407990117937099E-2</v>
      </c>
      <c r="I1898" s="30"/>
      <c r="K1898" s="31"/>
    </row>
    <row r="1899" spans="2:11" x14ac:dyDescent="0.3">
      <c r="B1899" s="5">
        <f t="shared" si="30"/>
        <v>1887</v>
      </c>
      <c r="C1899" s="140">
        <v>4.5599999999999995E-2</v>
      </c>
      <c r="D1899" s="10">
        <v>-7.8899280249438472E-4</v>
      </c>
      <c r="E1899" s="137">
        <f ca="1"/>
        <v>1.0561528086125985E-2</v>
      </c>
      <c r="F1899" s="17">
        <v>-1.3412877642404431E-3</v>
      </c>
      <c r="G1899" s="11">
        <f ca="1"/>
        <v>1.7407990117937099E-2</v>
      </c>
      <c r="I1899" s="30"/>
      <c r="K1899" s="31"/>
    </row>
    <row r="1900" spans="2:11" x14ac:dyDescent="0.3">
      <c r="B1900" s="5">
        <f t="shared" si="30"/>
        <v>1888</v>
      </c>
      <c r="C1900" s="140">
        <v>4.5700000000000005E-2</v>
      </c>
      <c r="D1900" s="10">
        <v>2.646641893872908E-4</v>
      </c>
      <c r="E1900" s="137">
        <f ca="1"/>
        <v>1.0561528086125985E-2</v>
      </c>
      <c r="F1900" s="17">
        <v>4.4698840874296579E-4</v>
      </c>
      <c r="G1900" s="11">
        <f ca="1"/>
        <v>1.7407990117937099E-2</v>
      </c>
      <c r="I1900" s="30"/>
      <c r="K1900" s="31"/>
    </row>
    <row r="1901" spans="2:11" x14ac:dyDescent="0.3">
      <c r="B1901" s="5">
        <f t="shared" si="30"/>
        <v>1889</v>
      </c>
      <c r="C1901" s="140">
        <v>4.5599999999999995E-2</v>
      </c>
      <c r="D1901" s="10">
        <v>-2.641485750145507E-4</v>
      </c>
      <c r="E1901" s="137">
        <f ca="1"/>
        <v>1.0561528086125985E-2</v>
      </c>
      <c r="F1901" s="17">
        <v>-4.4709592141352241E-4</v>
      </c>
      <c r="G1901" s="11">
        <f ca="1"/>
        <v>1.7407990117937099E-2</v>
      </c>
      <c r="I1901" s="30"/>
      <c r="K1901" s="31"/>
    </row>
    <row r="1902" spans="2:11" x14ac:dyDescent="0.3">
      <c r="B1902" s="5">
        <f t="shared" si="30"/>
        <v>1890</v>
      </c>
      <c r="C1902" s="140">
        <v>4.58E-2</v>
      </c>
      <c r="D1902" s="10">
        <v>5.2920110275057669E-4</v>
      </c>
      <c r="E1902" s="137">
        <f ca="1"/>
        <v>1.0561528086125985E-2</v>
      </c>
      <c r="F1902" s="17">
        <v>8.937618624231963E-4</v>
      </c>
      <c r="G1902" s="11">
        <f ca="1"/>
        <v>1.7407990117937099E-2</v>
      </c>
      <c r="I1902" s="30"/>
      <c r="K1902" s="31"/>
    </row>
    <row r="1903" spans="2:11" x14ac:dyDescent="0.3">
      <c r="B1903" s="5">
        <f t="shared" si="30"/>
        <v>1891</v>
      </c>
      <c r="C1903" s="140">
        <v>4.6100000000000002E-2</v>
      </c>
      <c r="D1903" s="10">
        <v>7.8976540295064811E-4</v>
      </c>
      <c r="E1903" s="137">
        <f ca="1"/>
        <v>1.0561528086125985E-2</v>
      </c>
      <c r="F1903" s="17">
        <v>1.3396761279681291E-3</v>
      </c>
      <c r="G1903" s="11">
        <f ca="1"/>
        <v>1.7407990117937099E-2</v>
      </c>
      <c r="I1903" s="30"/>
      <c r="K1903" s="31"/>
    </row>
    <row r="1904" spans="2:11" x14ac:dyDescent="0.3">
      <c r="B1904" s="5">
        <f t="shared" si="30"/>
        <v>1892</v>
      </c>
      <c r="C1904" s="140">
        <v>4.6399999999999997E-2</v>
      </c>
      <c r="D1904" s="10">
        <v>7.8406032669600982E-4</v>
      </c>
      <c r="E1904" s="137">
        <f ca="1"/>
        <v>1.0561528086125985E-2</v>
      </c>
      <c r="F1904" s="17">
        <v>1.338710409655039E-3</v>
      </c>
      <c r="G1904" s="11">
        <f ca="1"/>
        <v>1.7407990117937099E-2</v>
      </c>
      <c r="I1904" s="30"/>
      <c r="K1904" s="31"/>
    </row>
    <row r="1905" spans="2:11" x14ac:dyDescent="0.3">
      <c r="B1905" s="5">
        <f t="shared" si="30"/>
        <v>1893</v>
      </c>
      <c r="C1905" s="140">
        <v>4.6600000000000003E-2</v>
      </c>
      <c r="D1905" s="10">
        <v>5.1907776332355709E-4</v>
      </c>
      <c r="E1905" s="137">
        <f ca="1"/>
        <v>1.0561528086125985E-2</v>
      </c>
      <c r="F1905" s="17">
        <v>8.9204474882271199E-4</v>
      </c>
      <c r="G1905" s="11">
        <f ca="1"/>
        <v>1.7407990117937099E-2</v>
      </c>
      <c r="I1905" s="30"/>
      <c r="K1905" s="31"/>
    </row>
    <row r="1906" spans="2:11" x14ac:dyDescent="0.3">
      <c r="B1906" s="5">
        <f t="shared" si="30"/>
        <v>1894</v>
      </c>
      <c r="C1906" s="140">
        <v>4.6399999999999997E-2</v>
      </c>
      <c r="D1906" s="10">
        <v>-5.1709844149767416E-4</v>
      </c>
      <c r="E1906" s="137">
        <f ca="1"/>
        <v>1.0561528086125985E-2</v>
      </c>
      <c r="F1906" s="17">
        <v>-8.9247360643673391E-4</v>
      </c>
      <c r="G1906" s="11">
        <f ca="1"/>
        <v>1.7407990117937099E-2</v>
      </c>
      <c r="I1906" s="30"/>
      <c r="K1906" s="31"/>
    </row>
    <row r="1907" spans="2:11" x14ac:dyDescent="0.3">
      <c r="B1907" s="5">
        <f t="shared" si="30"/>
        <v>1895</v>
      </c>
      <c r="C1907" s="140">
        <v>4.5700000000000005E-2</v>
      </c>
      <c r="D1907" s="10">
        <v>-1.8207070959571461E-3</v>
      </c>
      <c r="E1907" s="137">
        <f ca="1"/>
        <v>1.0561528086125985E-2</v>
      </c>
      <c r="F1907" s="17">
        <v>-3.1289188612004196E-3</v>
      </c>
      <c r="G1907" s="11">
        <f ca="1"/>
        <v>1.7407990117937099E-2</v>
      </c>
      <c r="I1907" s="30"/>
      <c r="K1907" s="31"/>
    </row>
    <row r="1908" spans="2:11" x14ac:dyDescent="0.3">
      <c r="B1908" s="5">
        <f t="shared" si="30"/>
        <v>1896</v>
      </c>
      <c r="C1908" s="140">
        <v>4.6399999999999997E-2</v>
      </c>
      <c r="D1908" s="10">
        <v>1.8454869979927283E-3</v>
      </c>
      <c r="E1908" s="137">
        <f ca="1"/>
        <v>1.0561528086125985E-2</v>
      </c>
      <c r="F1908" s="17">
        <v>3.1236576225284448E-3</v>
      </c>
      <c r="G1908" s="11">
        <f ca="1"/>
        <v>1.7407990117937099E-2</v>
      </c>
      <c r="I1908" s="30"/>
      <c r="K1908" s="31"/>
    </row>
    <row r="1909" spans="2:11" x14ac:dyDescent="0.3">
      <c r="B1909" s="5">
        <f t="shared" si="30"/>
        <v>1897</v>
      </c>
      <c r="C1909" s="140">
        <v>4.5599999999999995E-2</v>
      </c>
      <c r="D1909" s="10">
        <v>-2.0813085996834392E-3</v>
      </c>
      <c r="E1909" s="137">
        <f ca="1"/>
        <v>1.0561528086125985E-2</v>
      </c>
      <c r="F1909" s="17">
        <v>-3.576767371307838E-3</v>
      </c>
      <c r="G1909" s="11">
        <f ca="1"/>
        <v>1.7407990117937099E-2</v>
      </c>
      <c r="I1909" s="30"/>
      <c r="K1909" s="31"/>
    </row>
    <row r="1910" spans="2:11" x14ac:dyDescent="0.3">
      <c r="B1910" s="5">
        <f t="shared" si="30"/>
        <v>1898</v>
      </c>
      <c r="C1910" s="140">
        <v>4.5999999999999999E-2</v>
      </c>
      <c r="D1910" s="10">
        <v>1.0578933509553775E-3</v>
      </c>
      <c r="E1910" s="137">
        <f ca="1"/>
        <v>1.0561528086125985E-2</v>
      </c>
      <c r="F1910" s="17">
        <v>1.7866643260579852E-3</v>
      </c>
      <c r="G1910" s="11">
        <f ca="1"/>
        <v>1.7407990117937099E-2</v>
      </c>
      <c r="I1910" s="30"/>
      <c r="K1910" s="31"/>
    </row>
    <row r="1911" spans="2:11" x14ac:dyDescent="0.3">
      <c r="B1911" s="5">
        <f t="shared" si="30"/>
        <v>1899</v>
      </c>
      <c r="C1911" s="140">
        <v>4.5599999999999995E-2</v>
      </c>
      <c r="D1911" s="10">
        <v>-1.0497034676664354E-3</v>
      </c>
      <c r="E1911" s="137">
        <f ca="1"/>
        <v>1.0561528086125985E-2</v>
      </c>
      <c r="F1911" s="17">
        <v>-1.7883836856539346E-3</v>
      </c>
      <c r="G1911" s="11">
        <f ca="1"/>
        <v>1.7407990117937099E-2</v>
      </c>
      <c r="I1911" s="30"/>
      <c r="K1911" s="31"/>
    </row>
    <row r="1912" spans="2:11" x14ac:dyDescent="0.3">
      <c r="B1912" s="5">
        <f t="shared" si="30"/>
        <v>1900</v>
      </c>
      <c r="C1912" s="140">
        <v>4.4800000000000006E-2</v>
      </c>
      <c r="D1912" s="10">
        <v>-2.1219029495719993E-3</v>
      </c>
      <c r="E1912" s="137">
        <f ca="1"/>
        <v>1.0561528086125985E-2</v>
      </c>
      <c r="F1912" s="17">
        <v>-3.5836583148327133E-3</v>
      </c>
      <c r="G1912" s="11">
        <f ca="1"/>
        <v>1.7407990117937099E-2</v>
      </c>
      <c r="I1912" s="30"/>
      <c r="K1912" s="31"/>
    </row>
    <row r="1913" spans="2:11" x14ac:dyDescent="0.3">
      <c r="B1913" s="5">
        <f t="shared" si="30"/>
        <v>1901</v>
      </c>
      <c r="C1913" s="140">
        <v>4.4600000000000001E-2</v>
      </c>
      <c r="D1913" s="10">
        <v>-5.4020850707150417E-4</v>
      </c>
      <c r="E1913" s="137">
        <f ca="1"/>
        <v>1.0561528086125985E-2</v>
      </c>
      <c r="F1913" s="17">
        <v>-8.9634596728902069E-4</v>
      </c>
      <c r="G1913" s="11">
        <f ca="1"/>
        <v>1.7407990117937099E-2</v>
      </c>
      <c r="I1913" s="30"/>
      <c r="K1913" s="31"/>
    </row>
    <row r="1914" spans="2:11" x14ac:dyDescent="0.3">
      <c r="B1914" s="5">
        <f t="shared" si="30"/>
        <v>1902</v>
      </c>
      <c r="C1914" s="140">
        <v>4.4999999999999998E-2</v>
      </c>
      <c r="D1914" s="10">
        <v>1.0842176569002167E-3</v>
      </c>
      <c r="E1914" s="137">
        <f ca="1"/>
        <v>1.0561528086125985E-2</v>
      </c>
      <c r="F1914" s="17">
        <v>1.7909669443610821E-3</v>
      </c>
      <c r="G1914" s="11">
        <f ca="1"/>
        <v>1.7407990117937099E-2</v>
      </c>
      <c r="I1914" s="30"/>
      <c r="K1914" s="31"/>
    </row>
    <row r="1915" spans="2:11" x14ac:dyDescent="0.3">
      <c r="B1915" s="5">
        <f t="shared" si="30"/>
        <v>1903</v>
      </c>
      <c r="C1915" s="140">
        <v>4.4600000000000001E-2</v>
      </c>
      <c r="D1915" s="10">
        <v>-1.0756151607467877E-3</v>
      </c>
      <c r="E1915" s="137">
        <f ca="1"/>
        <v>1.0561528086125985E-2</v>
      </c>
      <c r="F1915" s="17">
        <v>-1.7926919345779791E-3</v>
      </c>
      <c r="G1915" s="11">
        <f ca="1"/>
        <v>1.7407990117937099E-2</v>
      </c>
      <c r="I1915" s="30"/>
      <c r="K1915" s="31"/>
    </row>
    <row r="1916" spans="2:11" x14ac:dyDescent="0.3">
      <c r="B1916" s="5">
        <f t="shared" si="30"/>
        <v>1904</v>
      </c>
      <c r="C1916" s="140">
        <v>4.4299999999999999E-2</v>
      </c>
      <c r="D1916" s="10">
        <v>-8.1453452844027787E-4</v>
      </c>
      <c r="E1916" s="137">
        <f ca="1"/>
        <v>1.0561528086125985E-2</v>
      </c>
      <c r="F1916" s="17">
        <v>-1.3454903692013513E-3</v>
      </c>
      <c r="G1916" s="11">
        <f ca="1"/>
        <v>1.7407990117937099E-2</v>
      </c>
      <c r="I1916" s="30"/>
      <c r="K1916" s="31"/>
    </row>
    <row r="1917" spans="2:11" x14ac:dyDescent="0.3">
      <c r="B1917" s="5">
        <f t="shared" si="30"/>
        <v>1905</v>
      </c>
      <c r="C1917" s="140">
        <v>4.4699999999999997E-2</v>
      </c>
      <c r="D1917" s="10">
        <v>1.0923483710464697E-3</v>
      </c>
      <c r="E1917" s="137">
        <f ca="1"/>
        <v>1.0561528086125985E-2</v>
      </c>
      <c r="F1917" s="17">
        <v>1.7922604754577419E-3</v>
      </c>
      <c r="G1917" s="11">
        <f ca="1"/>
        <v>1.7407990117937099E-2</v>
      </c>
      <c r="I1917" s="30"/>
      <c r="K1917" s="31"/>
    </row>
    <row r="1918" spans="2:11" x14ac:dyDescent="0.3">
      <c r="B1918" s="5">
        <f t="shared" si="30"/>
        <v>1906</v>
      </c>
      <c r="C1918" s="140">
        <v>4.4299999999999999E-2</v>
      </c>
      <c r="D1918" s="10">
        <v>-1.0836164047259042E-3</v>
      </c>
      <c r="E1918" s="137">
        <f ca="1"/>
        <v>1.0561528086125985E-2</v>
      </c>
      <c r="F1918" s="17">
        <v>-1.7939871589351143E-3</v>
      </c>
      <c r="G1918" s="11">
        <f ca="1"/>
        <v>1.7407990117937099E-2</v>
      </c>
      <c r="I1918" s="30"/>
      <c r="K1918" s="31"/>
    </row>
    <row r="1919" spans="2:11" x14ac:dyDescent="0.3">
      <c r="B1919" s="5">
        <f t="shared" si="30"/>
        <v>1907</v>
      </c>
      <c r="C1919" s="140">
        <v>4.41E-2</v>
      </c>
      <c r="D1919" s="10">
        <v>-5.4696372913355283E-4</v>
      </c>
      <c r="E1919" s="137">
        <f ca="1"/>
        <v>1.0561528086125985E-2</v>
      </c>
      <c r="F1919" s="17">
        <v>-8.9742567409691108E-4</v>
      </c>
      <c r="G1919" s="11">
        <f ca="1"/>
        <v>1.7407990117937099E-2</v>
      </c>
      <c r="I1919" s="30"/>
      <c r="K1919" s="31"/>
    </row>
    <row r="1920" spans="2:11" x14ac:dyDescent="0.3">
      <c r="B1920" s="5">
        <f t="shared" si="30"/>
        <v>1908</v>
      </c>
      <c r="C1920" s="140">
        <v>4.4800000000000006E-2</v>
      </c>
      <c r="D1920" s="10">
        <v>1.9198169543747166E-3</v>
      </c>
      <c r="E1920" s="137">
        <f ca="1"/>
        <v>1.0561528086125985E-2</v>
      </c>
      <c r="F1920" s="17">
        <v>3.135701025478698E-3</v>
      </c>
      <c r="G1920" s="11">
        <f ca="1"/>
        <v>1.7407990117937099E-2</v>
      </c>
      <c r="I1920" s="30"/>
      <c r="K1920" s="31"/>
    </row>
    <row r="1921" spans="2:11" x14ac:dyDescent="0.3">
      <c r="B1921" s="5">
        <f t="shared" si="30"/>
        <v>1909</v>
      </c>
      <c r="C1921" s="140">
        <v>4.4999999999999998E-2</v>
      </c>
      <c r="D1921" s="10">
        <v>5.396886997516534E-4</v>
      </c>
      <c r="E1921" s="137">
        <f ca="1"/>
        <v>1.0561528086125985E-2</v>
      </c>
      <c r="F1921" s="17">
        <v>8.9548347218051006E-4</v>
      </c>
      <c r="G1921" s="11">
        <f ca="1"/>
        <v>1.7407990117937099E-2</v>
      </c>
      <c r="I1921" s="30"/>
      <c r="K1921" s="31"/>
    </row>
    <row r="1922" spans="2:11" x14ac:dyDescent="0.3">
      <c r="B1922" s="5">
        <f t="shared" si="30"/>
        <v>1910</v>
      </c>
      <c r="C1922" s="140">
        <v>4.5199999999999997E-2</v>
      </c>
      <c r="D1922" s="10">
        <v>5.3703158849821347E-4</v>
      </c>
      <c r="E1922" s="137">
        <f ca="1"/>
        <v>1.0561528086125985E-2</v>
      </c>
      <c r="F1922" s="17">
        <v>8.9505264749701122E-4</v>
      </c>
      <c r="G1922" s="11">
        <f ca="1"/>
        <v>1.7407990117937099E-2</v>
      </c>
      <c r="I1922" s="30"/>
      <c r="K1922" s="31"/>
    </row>
    <row r="1923" spans="2:11" x14ac:dyDescent="0.3">
      <c r="B1923" s="5">
        <f t="shared" si="30"/>
        <v>1911</v>
      </c>
      <c r="C1923" s="140">
        <v>4.5199999999999997E-2</v>
      </c>
      <c r="D1923" s="10">
        <v>0</v>
      </c>
      <c r="E1923" s="137">
        <f ca="1"/>
        <v>1.0561528086125985E-2</v>
      </c>
      <c r="F1923" s="17">
        <v>0</v>
      </c>
      <c r="G1923" s="11">
        <f ca="1"/>
        <v>1.7407990117937099E-2</v>
      </c>
      <c r="I1923" s="30"/>
      <c r="K1923" s="31"/>
    </row>
    <row r="1924" spans="2:11" x14ac:dyDescent="0.3">
      <c r="B1924" s="5">
        <f t="shared" si="30"/>
        <v>1912</v>
      </c>
      <c r="C1924" s="140">
        <v>4.5700000000000005E-2</v>
      </c>
      <c r="D1924" s="10">
        <v>1.3350317517764354E-3</v>
      </c>
      <c r="E1924" s="137">
        <f ca="1"/>
        <v>1.0561528086125985E-2</v>
      </c>
      <c r="F1924" s="17">
        <v>2.2349420437146428E-3</v>
      </c>
      <c r="G1924" s="11">
        <f ca="1"/>
        <v>1.7407990117937099E-2</v>
      </c>
      <c r="I1924" s="30"/>
      <c r="K1924" s="31"/>
    </row>
    <row r="1925" spans="2:11" x14ac:dyDescent="0.3">
      <c r="B1925" s="5">
        <f t="shared" si="30"/>
        <v>1913</v>
      </c>
      <c r="C1925" s="140">
        <v>4.4900000000000002E-2</v>
      </c>
      <c r="D1925" s="10">
        <v>-2.1167503488333937E-3</v>
      </c>
      <c r="E1925" s="137">
        <f ca="1"/>
        <v>1.0561528086125985E-2</v>
      </c>
      <c r="F1925" s="17">
        <v>-3.5827959608031833E-3</v>
      </c>
      <c r="G1925" s="11">
        <f ca="1"/>
        <v>1.7407990117937099E-2</v>
      </c>
      <c r="I1925" s="30"/>
      <c r="K1925" s="31"/>
    </row>
    <row r="1926" spans="2:11" x14ac:dyDescent="0.3">
      <c r="B1926" s="5">
        <f t="shared" si="30"/>
        <v>1914</v>
      </c>
      <c r="C1926" s="140">
        <v>4.5199999999999997E-2</v>
      </c>
      <c r="D1926" s="10">
        <v>8.0734147491377589E-4</v>
      </c>
      <c r="E1926" s="137">
        <f ca="1"/>
        <v>1.0561528086125985E-2</v>
      </c>
      <c r="F1926" s="17">
        <v>1.3425789712455012E-3</v>
      </c>
      <c r="G1926" s="11">
        <f ca="1"/>
        <v>1.7407990117937099E-2</v>
      </c>
      <c r="I1926" s="30"/>
      <c r="K1926" s="31"/>
    </row>
    <row r="1927" spans="2:11" x14ac:dyDescent="0.3">
      <c r="B1927" s="5">
        <f t="shared" si="30"/>
        <v>1915</v>
      </c>
      <c r="C1927" s="140">
        <v>4.4600000000000001E-2</v>
      </c>
      <c r="D1927" s="10">
        <v>-1.6062837024426572E-3</v>
      </c>
      <c r="E1927" s="137">
        <f ca="1"/>
        <v>1.0561528086125985E-2</v>
      </c>
      <c r="F1927" s="17">
        <v>-2.6890379018669687E-3</v>
      </c>
      <c r="G1927" s="11">
        <f ca="1"/>
        <v>1.7407990117937099E-2</v>
      </c>
      <c r="I1927" s="30"/>
      <c r="K1927" s="31"/>
    </row>
    <row r="1928" spans="2:11" x14ac:dyDescent="0.3">
      <c r="B1928" s="5">
        <f t="shared" si="30"/>
        <v>1916</v>
      </c>
      <c r="C1928" s="140">
        <v>4.5400000000000003E-2</v>
      </c>
      <c r="D1928" s="10">
        <v>2.1663494905933291E-3</v>
      </c>
      <c r="E1928" s="137">
        <f ca="1"/>
        <v>1.0561528086125985E-2</v>
      </c>
      <c r="F1928" s="17">
        <v>3.5784884177949053E-3</v>
      </c>
      <c r="G1928" s="11">
        <f ca="1"/>
        <v>1.7407990117937099E-2</v>
      </c>
      <c r="I1928" s="30"/>
      <c r="K1928" s="31"/>
    </row>
    <row r="1929" spans="2:11" x14ac:dyDescent="0.3">
      <c r="B1929" s="5">
        <f t="shared" si="30"/>
        <v>1917</v>
      </c>
      <c r="C1929" s="140">
        <v>4.5499999999999999E-2</v>
      </c>
      <c r="D1929" s="10">
        <v>2.6595801033874636E-4</v>
      </c>
      <c r="E1929" s="137">
        <f ca="1"/>
        <v>1.0561528086125985E-2</v>
      </c>
      <c r="F1929" s="17">
        <v>4.472034692362632E-4</v>
      </c>
      <c r="G1929" s="11">
        <f ca="1"/>
        <v>1.7407990117937099E-2</v>
      </c>
      <c r="I1929" s="30"/>
      <c r="K1929" s="31"/>
    </row>
    <row r="1930" spans="2:11" x14ac:dyDescent="0.3">
      <c r="B1930" s="5">
        <f t="shared" si="30"/>
        <v>1918</v>
      </c>
      <c r="C1930" s="140">
        <v>4.53E-2</v>
      </c>
      <c r="D1930" s="10">
        <v>-5.3100237804617134E-4</v>
      </c>
      <c r="E1930" s="137">
        <f ca="1"/>
        <v>1.0561528086125985E-2</v>
      </c>
      <c r="F1930" s="17">
        <v>-8.9483734078150859E-4</v>
      </c>
      <c r="G1930" s="11">
        <f ca="1"/>
        <v>1.7407990117937099E-2</v>
      </c>
      <c r="I1930" s="30"/>
      <c r="K1930" s="31"/>
    </row>
    <row r="1931" spans="2:11" x14ac:dyDescent="0.3">
      <c r="B1931" s="5">
        <f t="shared" si="30"/>
        <v>1919</v>
      </c>
      <c r="C1931" s="140">
        <v>4.4500000000000005E-2</v>
      </c>
      <c r="D1931" s="10">
        <v>-2.1374982534390101E-3</v>
      </c>
      <c r="E1931" s="137">
        <f ca="1"/>
        <v>1.0561528086125985E-2</v>
      </c>
      <c r="F1931" s="17">
        <v>-3.5862470696587882E-3</v>
      </c>
      <c r="G1931" s="11">
        <f ca="1"/>
        <v>1.7407990117937099E-2</v>
      </c>
      <c r="I1931" s="30"/>
      <c r="K1931" s="31"/>
    </row>
    <row r="1932" spans="2:11" x14ac:dyDescent="0.3">
      <c r="B1932" s="5">
        <f t="shared" si="30"/>
        <v>1920</v>
      </c>
      <c r="C1932" s="140">
        <v>4.4699999999999997E-2</v>
      </c>
      <c r="D1932" s="10">
        <v>5.4371947008265815E-4</v>
      </c>
      <c r="E1932" s="137">
        <f ca="1"/>
        <v>1.0561528086125985E-2</v>
      </c>
      <c r="F1932" s="17">
        <v>8.9613023772883984E-4</v>
      </c>
      <c r="G1932" s="11">
        <f ca="1"/>
        <v>1.7407990117937099E-2</v>
      </c>
      <c r="I1932" s="30"/>
      <c r="K1932" s="31"/>
    </row>
    <row r="1933" spans="2:11" x14ac:dyDescent="0.3">
      <c r="B1933" s="5">
        <f t="shared" si="30"/>
        <v>1921</v>
      </c>
      <c r="C1933" s="140">
        <v>4.4500000000000005E-2</v>
      </c>
      <c r="D1933" s="10">
        <v>-5.4154737629074127E-4</v>
      </c>
      <c r="E1933" s="137">
        <f ca="1"/>
        <v>1.0561528086125985E-2</v>
      </c>
      <c r="F1933" s="17">
        <v>-8.9656176741466592E-4</v>
      </c>
      <c r="G1933" s="11">
        <f ca="1"/>
        <v>1.7407990117937099E-2</v>
      </c>
      <c r="I1933" s="30"/>
      <c r="K1933" s="31"/>
    </row>
    <row r="1934" spans="2:11" x14ac:dyDescent="0.3">
      <c r="B1934" s="5">
        <f t="shared" ref="B1934:B1997" si="31">B1933+1</f>
        <v>1922</v>
      </c>
      <c r="C1934" s="140">
        <v>4.4400000000000002E-2</v>
      </c>
      <c r="D1934" s="10">
        <v>-2.7205613741089322E-4</v>
      </c>
      <c r="E1934" s="137">
        <f ca="1"/>
        <v>1.0561528086125985E-2</v>
      </c>
      <c r="F1934" s="17">
        <v>-4.4838881906609579E-4</v>
      </c>
      <c r="G1934" s="11">
        <f ca="1"/>
        <v>1.7407990117937099E-2</v>
      </c>
      <c r="I1934" s="30"/>
      <c r="K1934" s="31"/>
    </row>
    <row r="1935" spans="2:11" x14ac:dyDescent="0.3">
      <c r="B1935" s="5">
        <f t="shared" si="31"/>
        <v>1923</v>
      </c>
      <c r="C1935" s="140">
        <v>4.4699999999999997E-2</v>
      </c>
      <c r="D1935" s="10">
        <v>8.1741609522564265E-4</v>
      </c>
      <c r="E1935" s="137">
        <f ca="1"/>
        <v>1.0561528086125985E-2</v>
      </c>
      <c r="F1935" s="17">
        <v>1.3441953565932908E-3</v>
      </c>
      <c r="G1935" s="11">
        <f ca="1"/>
        <v>1.7407990117937099E-2</v>
      </c>
      <c r="I1935" s="30"/>
      <c r="K1935" s="31"/>
    </row>
    <row r="1936" spans="2:11" x14ac:dyDescent="0.3">
      <c r="B1936" s="5">
        <f t="shared" si="31"/>
        <v>1924</v>
      </c>
      <c r="C1936" s="140">
        <v>4.4900000000000002E-2</v>
      </c>
      <c r="D1936" s="10">
        <v>5.4102623569176266E-4</v>
      </c>
      <c r="E1936" s="137">
        <f ca="1"/>
        <v>1.0561528086125985E-2</v>
      </c>
      <c r="F1936" s="17">
        <v>8.9569899020081913E-4</v>
      </c>
      <c r="G1936" s="11">
        <f ca="1"/>
        <v>1.7407990117937099E-2</v>
      </c>
      <c r="I1936" s="30"/>
      <c r="K1936" s="31"/>
    </row>
    <row r="1937" spans="2:11" x14ac:dyDescent="0.3">
      <c r="B1937" s="5">
        <f t="shared" si="31"/>
        <v>1925</v>
      </c>
      <c r="C1937" s="140">
        <v>4.4299999999999999E-2</v>
      </c>
      <c r="D1937" s="10">
        <v>-1.6181844083936103E-3</v>
      </c>
      <c r="E1937" s="137">
        <f ca="1"/>
        <v>1.0561528086125985E-2</v>
      </c>
      <c r="F1937" s="17">
        <v>-2.6909807384027026E-3</v>
      </c>
      <c r="G1937" s="11">
        <f ca="1"/>
        <v>1.7407990117937099E-2</v>
      </c>
      <c r="I1937" s="30"/>
      <c r="K1937" s="31"/>
    </row>
    <row r="1938" spans="2:11" x14ac:dyDescent="0.3">
      <c r="B1938" s="5">
        <f t="shared" si="31"/>
        <v>1926</v>
      </c>
      <c r="C1938" s="140">
        <v>4.3799999999999999E-2</v>
      </c>
      <c r="D1938" s="10">
        <v>-1.3683977060340224E-3</v>
      </c>
      <c r="E1938" s="137">
        <f ca="1"/>
        <v>1.0561528086125985E-2</v>
      </c>
      <c r="F1938" s="17">
        <v>-2.2451858658261831E-3</v>
      </c>
      <c r="G1938" s="11">
        <f ca="1"/>
        <v>1.7407990117937099E-2</v>
      </c>
      <c r="I1938" s="30"/>
      <c r="K1938" s="31"/>
    </row>
    <row r="1939" spans="2:11" x14ac:dyDescent="0.3">
      <c r="B1939" s="5">
        <f t="shared" si="31"/>
        <v>1927</v>
      </c>
      <c r="C1939" s="140">
        <v>4.3400000000000001E-2</v>
      </c>
      <c r="D1939" s="10">
        <v>-1.108282479802403E-3</v>
      </c>
      <c r="E1939" s="137">
        <f ca="1"/>
        <v>1.0561528086125985E-2</v>
      </c>
      <c r="F1939" s="17">
        <v>-1.7978804672349985E-3</v>
      </c>
      <c r="G1939" s="11">
        <f ca="1"/>
        <v>1.7407990117937099E-2</v>
      </c>
      <c r="I1939" s="30"/>
      <c r="K1939" s="31"/>
    </row>
    <row r="1940" spans="2:11" x14ac:dyDescent="0.3">
      <c r="B1940" s="5">
        <f t="shared" si="31"/>
        <v>1928</v>
      </c>
      <c r="C1940" s="140">
        <v>4.3799999999999999E-2</v>
      </c>
      <c r="D1940" s="10">
        <v>1.1174196935909058E-3</v>
      </c>
      <c r="E1940" s="137">
        <f ca="1"/>
        <v>1.0561528086125985E-2</v>
      </c>
      <c r="F1940" s="17">
        <v>1.7961486926609341E-3</v>
      </c>
      <c r="G1940" s="11">
        <f ca="1"/>
        <v>1.7407990117937099E-2</v>
      </c>
      <c r="I1940" s="30"/>
      <c r="K1940" s="31"/>
    </row>
    <row r="1941" spans="2:11" x14ac:dyDescent="0.3">
      <c r="B1941" s="5">
        <f t="shared" si="31"/>
        <v>1929</v>
      </c>
      <c r="C1941" s="140">
        <v>4.3799999999999999E-2</v>
      </c>
      <c r="D1941" s="10">
        <v>0</v>
      </c>
      <c r="E1941" s="137">
        <f ca="1"/>
        <v>1.0561528086125985E-2</v>
      </c>
      <c r="F1941" s="17">
        <v>0</v>
      </c>
      <c r="G1941" s="11">
        <f ca="1"/>
        <v>1.7407990117937099E-2</v>
      </c>
      <c r="I1941" s="30"/>
      <c r="K1941" s="31"/>
    </row>
    <row r="1942" spans="2:11" x14ac:dyDescent="0.3">
      <c r="B1942" s="5">
        <f t="shared" si="31"/>
        <v>1930</v>
      </c>
      <c r="C1942" s="140">
        <v>4.3899999999999995E-2</v>
      </c>
      <c r="D1942" s="10">
        <v>2.7673707067160988E-4</v>
      </c>
      <c r="E1942" s="137">
        <f ca="1"/>
        <v>1.0507506592703279E-2</v>
      </c>
      <c r="F1942" s="17">
        <v>4.4892902575617609E-4</v>
      </c>
      <c r="G1942" s="11">
        <f ca="1"/>
        <v>1.7120479713060379E-2</v>
      </c>
      <c r="I1942" s="30"/>
      <c r="K1942" s="31"/>
    </row>
    <row r="1943" spans="2:11" x14ac:dyDescent="0.3">
      <c r="B1943" s="5">
        <f t="shared" si="31"/>
        <v>1931</v>
      </c>
      <c r="C1943" s="140">
        <v>4.3700000000000003E-2</v>
      </c>
      <c r="D1943" s="10">
        <v>-5.5247948113759931E-4</v>
      </c>
      <c r="E1943" s="137">
        <f ca="1"/>
        <v>1.0507506592703279E-2</v>
      </c>
      <c r="F1943" s="17">
        <v>-8.982907119237342E-4</v>
      </c>
      <c r="G1943" s="11">
        <f ca="1"/>
        <v>1.7120479713060379E-2</v>
      </c>
      <c r="I1943" s="30"/>
      <c r="K1943" s="31"/>
    </row>
    <row r="1944" spans="2:11" x14ac:dyDescent="0.3">
      <c r="B1944" s="5">
        <f t="shared" si="31"/>
        <v>1932</v>
      </c>
      <c r="C1944" s="140">
        <v>4.36E-2</v>
      </c>
      <c r="D1944" s="10">
        <v>-2.7757085817621871E-4</v>
      </c>
      <c r="E1944" s="137">
        <f ca="1"/>
        <v>1.0507506592703279E-2</v>
      </c>
      <c r="F1944" s="17">
        <v>-4.4925357415927979E-4</v>
      </c>
      <c r="G1944" s="11">
        <f ca="1"/>
        <v>1.7120479713060379E-2</v>
      </c>
      <c r="I1944" s="30"/>
      <c r="K1944" s="31"/>
    </row>
    <row r="1945" spans="2:11" x14ac:dyDescent="0.3">
      <c r="B1945" s="5">
        <f t="shared" si="31"/>
        <v>1933</v>
      </c>
      <c r="C1945" s="140">
        <v>4.36E-2</v>
      </c>
      <c r="D1945" s="10">
        <v>0</v>
      </c>
      <c r="E1945" s="137">
        <f ca="1"/>
        <v>1.0507506592703279E-2</v>
      </c>
      <c r="F1945" s="17">
        <v>0</v>
      </c>
      <c r="G1945" s="11">
        <f ca="1"/>
        <v>1.7120479713060379E-2</v>
      </c>
      <c r="I1945" s="30"/>
      <c r="K1945" s="31"/>
    </row>
    <row r="1946" spans="2:11" x14ac:dyDescent="0.3">
      <c r="B1946" s="5">
        <f t="shared" si="31"/>
        <v>1934</v>
      </c>
      <c r="C1946" s="140">
        <v>4.3799999999999999E-2</v>
      </c>
      <c r="D1946" s="10">
        <v>5.5614695758995469E-4</v>
      </c>
      <c r="E1946" s="137">
        <f ca="1"/>
        <v>1.0507506592703279E-2</v>
      </c>
      <c r="F1946" s="17">
        <v>8.9807434633046703E-4</v>
      </c>
      <c r="G1946" s="11">
        <f ca="1"/>
        <v>1.7120479713060379E-2</v>
      </c>
      <c r="I1946" s="30"/>
      <c r="K1946" s="31"/>
    </row>
    <row r="1947" spans="2:11" x14ac:dyDescent="0.3">
      <c r="B1947" s="5">
        <f t="shared" si="31"/>
        <v>1935</v>
      </c>
      <c r="C1947" s="140">
        <v>4.3799999999999999E-2</v>
      </c>
      <c r="D1947" s="10">
        <v>0</v>
      </c>
      <c r="E1947" s="137">
        <f ca="1"/>
        <v>1.0507506592703279E-2</v>
      </c>
      <c r="F1947" s="17">
        <v>0</v>
      </c>
      <c r="G1947" s="11">
        <f ca="1"/>
        <v>1.7120479713060379E-2</v>
      </c>
      <c r="I1947" s="30"/>
      <c r="K1947" s="31"/>
    </row>
    <row r="1948" spans="2:11" x14ac:dyDescent="0.3">
      <c r="B1948" s="5">
        <f t="shared" si="31"/>
        <v>1936</v>
      </c>
      <c r="C1948" s="140">
        <v>4.4299999999999999E-2</v>
      </c>
      <c r="D1948" s="10">
        <v>1.3823531190424734E-3</v>
      </c>
      <c r="E1948" s="137">
        <f ca="1"/>
        <v>1.0507506592703279E-2</v>
      </c>
      <c r="F1948" s="17">
        <v>2.2424839486689086E-3</v>
      </c>
      <c r="G1948" s="11">
        <f ca="1"/>
        <v>1.7120479713060379E-2</v>
      </c>
      <c r="I1948" s="30"/>
      <c r="K1948" s="31"/>
    </row>
    <row r="1949" spans="2:11" x14ac:dyDescent="0.3">
      <c r="B1949" s="5">
        <f t="shared" si="31"/>
        <v>1937</v>
      </c>
      <c r="C1949" s="140">
        <v>4.4600000000000001E-2</v>
      </c>
      <c r="D1949" s="10">
        <v>8.1945850282629689E-4</v>
      </c>
      <c r="E1949" s="137">
        <f ca="1"/>
        <v>1.0507506592703279E-2</v>
      </c>
      <c r="F1949" s="17">
        <v>1.3445189509335E-3</v>
      </c>
      <c r="G1949" s="11">
        <f ca="1"/>
        <v>1.7120479713060379E-2</v>
      </c>
      <c r="I1949" s="30"/>
      <c r="K1949" s="31"/>
    </row>
    <row r="1950" spans="2:11" x14ac:dyDescent="0.3">
      <c r="B1950" s="5">
        <f t="shared" si="31"/>
        <v>1938</v>
      </c>
      <c r="C1950" s="140">
        <v>4.41E-2</v>
      </c>
      <c r="D1950" s="10">
        <v>-1.3582115022767274E-3</v>
      </c>
      <c r="E1950" s="137">
        <f ca="1"/>
        <v>1.0507506592703279E-2</v>
      </c>
      <c r="F1950" s="17">
        <v>-2.2435641852422933E-3</v>
      </c>
      <c r="G1950" s="11">
        <f ca="1"/>
        <v>1.7120479713060379E-2</v>
      </c>
      <c r="I1950" s="30"/>
      <c r="K1950" s="31"/>
    </row>
    <row r="1951" spans="2:11" x14ac:dyDescent="0.3">
      <c r="B1951" s="5">
        <f t="shared" si="31"/>
        <v>1939</v>
      </c>
      <c r="C1951" s="140">
        <v>4.3499999999999997E-2</v>
      </c>
      <c r="D1951" s="10">
        <v>-1.650716918340667E-3</v>
      </c>
      <c r="E1951" s="137">
        <f ca="1"/>
        <v>1.0507506592703279E-2</v>
      </c>
      <c r="F1951" s="17">
        <v>-2.6961709666230788E-3</v>
      </c>
      <c r="G1951" s="11">
        <f ca="1"/>
        <v>1.7120479713060379E-2</v>
      </c>
      <c r="I1951" s="30"/>
      <c r="K1951" s="31"/>
    </row>
    <row r="1952" spans="2:11" x14ac:dyDescent="0.3">
      <c r="B1952" s="5">
        <f t="shared" si="31"/>
        <v>1940</v>
      </c>
      <c r="C1952" s="140">
        <v>4.3299999999999998E-2</v>
      </c>
      <c r="D1952" s="10">
        <v>-5.5809737539091976E-4</v>
      </c>
      <c r="E1952" s="137">
        <f ca="1"/>
        <v>1.0507506592703279E-2</v>
      </c>
      <c r="F1952" s="17">
        <v>-8.9915688257425936E-4</v>
      </c>
      <c r="G1952" s="11">
        <f ca="1"/>
        <v>1.7120479713060379E-2</v>
      </c>
      <c r="I1952" s="30"/>
      <c r="K1952" s="31"/>
    </row>
    <row r="1953" spans="2:11" x14ac:dyDescent="0.3">
      <c r="B1953" s="5">
        <f t="shared" si="31"/>
        <v>1941</v>
      </c>
      <c r="C1953" s="140">
        <v>4.3400000000000001E-2</v>
      </c>
      <c r="D1953" s="10">
        <v>2.8027004974218769E-4</v>
      </c>
      <c r="E1953" s="137">
        <f ca="1"/>
        <v>1.0507506592703279E-2</v>
      </c>
      <c r="F1953" s="17">
        <v>4.4947011680876523E-4</v>
      </c>
      <c r="G1953" s="11">
        <f ca="1"/>
        <v>1.7120479713060379E-2</v>
      </c>
      <c r="I1953" s="30"/>
      <c r="K1953" s="31"/>
    </row>
    <row r="1954" spans="2:11" x14ac:dyDescent="0.3">
      <c r="B1954" s="5">
        <f t="shared" si="31"/>
        <v>1942</v>
      </c>
      <c r="C1954" s="140">
        <v>4.3799999999999999E-2</v>
      </c>
      <c r="D1954" s="10">
        <v>1.1174196935909058E-3</v>
      </c>
      <c r="E1954" s="137">
        <f ca="1"/>
        <v>1.0507506592703279E-2</v>
      </c>
      <c r="F1954" s="17">
        <v>1.7961486926609341E-3</v>
      </c>
      <c r="G1954" s="11">
        <f ca="1"/>
        <v>1.7120479713060379E-2</v>
      </c>
      <c r="I1954" s="30"/>
      <c r="K1954" s="31"/>
    </row>
    <row r="1955" spans="2:11" x14ac:dyDescent="0.3">
      <c r="B1955" s="5">
        <f t="shared" si="31"/>
        <v>1943</v>
      </c>
      <c r="C1955" s="140">
        <v>4.36E-2</v>
      </c>
      <c r="D1955" s="10">
        <v>-5.5387426951141827E-4</v>
      </c>
      <c r="E1955" s="137">
        <f ca="1"/>
        <v>1.0507506592703279E-2</v>
      </c>
      <c r="F1955" s="17">
        <v>-8.9850714831852846E-4</v>
      </c>
      <c r="G1955" s="11">
        <f ca="1"/>
        <v>1.7120479713060379E-2</v>
      </c>
      <c r="I1955" s="30"/>
      <c r="K1955" s="31"/>
    </row>
    <row r="1956" spans="2:11" x14ac:dyDescent="0.3">
      <c r="B1956" s="5">
        <f t="shared" si="31"/>
        <v>1944</v>
      </c>
      <c r="C1956" s="140">
        <v>4.36E-2</v>
      </c>
      <c r="D1956" s="10">
        <v>0</v>
      </c>
      <c r="E1956" s="137">
        <f ca="1"/>
        <v>1.0507506592703279E-2</v>
      </c>
      <c r="F1956" s="17">
        <v>0</v>
      </c>
      <c r="G1956" s="11">
        <f ca="1"/>
        <v>1.7120479713060379E-2</v>
      </c>
      <c r="I1956" s="30"/>
      <c r="K1956" s="31"/>
    </row>
    <row r="1957" spans="2:11" x14ac:dyDescent="0.3">
      <c r="B1957" s="5">
        <f t="shared" si="31"/>
        <v>1945</v>
      </c>
      <c r="C1957" s="140">
        <v>4.3899999999999995E-2</v>
      </c>
      <c r="D1957" s="10">
        <v>8.3401952032684972E-4</v>
      </c>
      <c r="E1957" s="137">
        <f ca="1"/>
        <v>1.0507506592703279E-2</v>
      </c>
      <c r="F1957" s="17">
        <v>1.3467870772685595E-3</v>
      </c>
      <c r="G1957" s="11">
        <f ca="1"/>
        <v>1.7120479713060379E-2</v>
      </c>
      <c r="I1957" s="30"/>
      <c r="K1957" s="31"/>
    </row>
    <row r="1958" spans="2:11" x14ac:dyDescent="0.3">
      <c r="B1958" s="5">
        <f t="shared" si="31"/>
        <v>1946</v>
      </c>
      <c r="C1958" s="140">
        <v>4.4800000000000006E-2</v>
      </c>
      <c r="D1958" s="10">
        <v>2.4795813510944632E-3</v>
      </c>
      <c r="E1958" s="137">
        <f ca="1"/>
        <v>1.0507506592703279E-2</v>
      </c>
      <c r="F1958" s="17">
        <v>4.0316156041869155E-3</v>
      </c>
      <c r="G1958" s="11">
        <f ca="1"/>
        <v>1.7120479713060379E-2</v>
      </c>
      <c r="I1958" s="30"/>
      <c r="K1958" s="31"/>
    </row>
    <row r="1959" spans="2:11" x14ac:dyDescent="0.3">
      <c r="B1959" s="5">
        <f t="shared" si="31"/>
        <v>1947</v>
      </c>
      <c r="C1959" s="140">
        <v>4.5199999999999997E-2</v>
      </c>
      <c r="D1959" s="10">
        <v>1.0788581018936949E-3</v>
      </c>
      <c r="E1959" s="137">
        <f ca="1"/>
        <v>1.0507506592703279E-2</v>
      </c>
      <c r="F1959" s="17">
        <v>1.7901052949939914E-3</v>
      </c>
      <c r="G1959" s="11">
        <f ca="1"/>
        <v>1.7120479713060379E-2</v>
      </c>
      <c r="I1959" s="30"/>
      <c r="K1959" s="31"/>
    </row>
    <row r="1960" spans="2:11" x14ac:dyDescent="0.3">
      <c r="B1960" s="5">
        <f t="shared" si="31"/>
        <v>1948</v>
      </c>
      <c r="C1960" s="140">
        <v>4.4999999999999998E-2</v>
      </c>
      <c r="D1960" s="10">
        <v>-5.349126935591769E-4</v>
      </c>
      <c r="E1960" s="137">
        <f ca="1"/>
        <v>1.0507506592703279E-2</v>
      </c>
      <c r="F1960" s="17">
        <v>-8.9548347218054106E-4</v>
      </c>
      <c r="G1960" s="11">
        <f ca="1"/>
        <v>1.7120479713060379E-2</v>
      </c>
      <c r="I1960" s="30"/>
      <c r="K1960" s="31"/>
    </row>
    <row r="1961" spans="2:11" x14ac:dyDescent="0.3">
      <c r="B1961" s="5">
        <f t="shared" si="31"/>
        <v>1949</v>
      </c>
      <c r="C1961" s="140">
        <v>4.53E-2</v>
      </c>
      <c r="D1961" s="10">
        <v>8.0535360670335452E-4</v>
      </c>
      <c r="E1961" s="137">
        <f ca="1"/>
        <v>1.0507506592703279E-2</v>
      </c>
      <c r="F1961" s="17">
        <v>1.3422560111722784E-3</v>
      </c>
      <c r="G1961" s="11">
        <f ca="1"/>
        <v>1.7120479713060379E-2</v>
      </c>
      <c r="I1961" s="30"/>
      <c r="K1961" s="31"/>
    </row>
    <row r="1962" spans="2:11" x14ac:dyDescent="0.3">
      <c r="B1962" s="5">
        <f t="shared" si="31"/>
        <v>1950</v>
      </c>
      <c r="C1962" s="140">
        <v>4.53E-2</v>
      </c>
      <c r="D1962" s="10">
        <v>0</v>
      </c>
      <c r="E1962" s="137">
        <f ca="1"/>
        <v>1.0507506592703279E-2</v>
      </c>
      <c r="F1962" s="17">
        <v>0</v>
      </c>
      <c r="G1962" s="11">
        <f ca="1"/>
        <v>1.7120479713060379E-2</v>
      </c>
      <c r="I1962" s="30"/>
      <c r="K1962" s="31"/>
    </row>
    <row r="1963" spans="2:11" x14ac:dyDescent="0.3">
      <c r="B1963" s="5">
        <f t="shared" si="31"/>
        <v>1951</v>
      </c>
      <c r="C1963" s="140">
        <v>4.5599999999999995E-2</v>
      </c>
      <c r="D1963" s="10">
        <v>7.9944303828897892E-4</v>
      </c>
      <c r="E1963" s="137">
        <f ca="1"/>
        <v>1.0507506592703279E-2</v>
      </c>
      <c r="F1963" s="17">
        <v>1.3412877642404121E-3</v>
      </c>
      <c r="G1963" s="11">
        <f ca="1"/>
        <v>1.7120479713060379E-2</v>
      </c>
      <c r="I1963" s="30"/>
      <c r="K1963" s="31"/>
    </row>
    <row r="1964" spans="2:11" x14ac:dyDescent="0.3">
      <c r="B1964" s="5">
        <f t="shared" si="31"/>
        <v>1952</v>
      </c>
      <c r="C1964" s="140">
        <v>4.5599999999999995E-2</v>
      </c>
      <c r="D1964" s="10">
        <v>0</v>
      </c>
      <c r="E1964" s="137">
        <f ca="1"/>
        <v>1.0507506592703279E-2</v>
      </c>
      <c r="F1964" s="17">
        <v>0</v>
      </c>
      <c r="G1964" s="11">
        <f ca="1"/>
        <v>1.7120479713060379E-2</v>
      </c>
      <c r="I1964" s="30"/>
      <c r="K1964" s="31"/>
    </row>
    <row r="1965" spans="2:11" x14ac:dyDescent="0.3">
      <c r="B1965" s="5">
        <f t="shared" si="31"/>
        <v>1953</v>
      </c>
      <c r="C1965" s="140">
        <v>4.53E-2</v>
      </c>
      <c r="D1965" s="10">
        <v>-7.9475684872040611E-4</v>
      </c>
      <c r="E1965" s="137">
        <f ca="1"/>
        <v>1.0507506592703279E-2</v>
      </c>
      <c r="F1965" s="17">
        <v>-1.3422560111722474E-3</v>
      </c>
      <c r="G1965" s="11">
        <f ca="1"/>
        <v>1.7120479713060379E-2</v>
      </c>
      <c r="I1965" s="30"/>
      <c r="K1965" s="31"/>
    </row>
    <row r="1966" spans="2:11" x14ac:dyDescent="0.3">
      <c r="B1966" s="5">
        <f t="shared" si="31"/>
        <v>1954</v>
      </c>
      <c r="C1966" s="140">
        <v>4.5499999999999999E-2</v>
      </c>
      <c r="D1966" s="10">
        <v>5.3309022822868254E-4</v>
      </c>
      <c r="E1966" s="137">
        <f ca="1"/>
        <v>1.0507506592703279E-2</v>
      </c>
      <c r="F1966" s="17">
        <v>8.9440693847255741E-4</v>
      </c>
      <c r="G1966" s="11">
        <f ca="1"/>
        <v>1.7120479713060379E-2</v>
      </c>
      <c r="I1966" s="30"/>
      <c r="K1966" s="31"/>
    </row>
    <row r="1967" spans="2:11" x14ac:dyDescent="0.3">
      <c r="B1967" s="5">
        <f t="shared" si="31"/>
        <v>1955</v>
      </c>
      <c r="C1967" s="140">
        <v>4.5700000000000005E-2</v>
      </c>
      <c r="D1967" s="10">
        <v>5.3049173784876756E-4</v>
      </c>
      <c r="E1967" s="137">
        <f ca="1"/>
        <v>1.0507506592703279E-2</v>
      </c>
      <c r="F1967" s="17">
        <v>8.9397681748586957E-4</v>
      </c>
      <c r="G1967" s="11">
        <f ca="1"/>
        <v>1.7120479713060379E-2</v>
      </c>
      <c r="I1967" s="30"/>
      <c r="K1967" s="31"/>
    </row>
    <row r="1968" spans="2:11" x14ac:dyDescent="0.3">
      <c r="B1968" s="5">
        <f t="shared" si="31"/>
        <v>1956</v>
      </c>
      <c r="C1968" s="140">
        <v>4.5899999999999996E-2</v>
      </c>
      <c r="D1968" s="10">
        <v>5.2791615745178449E-4</v>
      </c>
      <c r="E1968" s="137">
        <f ca="1"/>
        <v>1.0507506592703279E-2</v>
      </c>
      <c r="F1968" s="17">
        <v>8.9354697761285758E-4</v>
      </c>
      <c r="G1968" s="11">
        <f ca="1"/>
        <v>1.7120479713060379E-2</v>
      </c>
      <c r="I1968" s="30"/>
      <c r="K1968" s="31"/>
    </row>
    <row r="1969" spans="2:11" x14ac:dyDescent="0.3">
      <c r="B1969" s="5">
        <f t="shared" si="31"/>
        <v>1957</v>
      </c>
      <c r="C1969" s="140">
        <v>4.5400000000000003E-2</v>
      </c>
      <c r="D1969" s="10">
        <v>-1.3156207418363365E-3</v>
      </c>
      <c r="E1969" s="137">
        <f ca="1"/>
        <v>1.0507506592703279E-2</v>
      </c>
      <c r="F1969" s="17">
        <v>-2.2365552611217808E-3</v>
      </c>
      <c r="G1969" s="11">
        <f ca="1"/>
        <v>1.7120479713060379E-2</v>
      </c>
      <c r="I1969" s="30"/>
      <c r="K1969" s="31"/>
    </row>
    <row r="1970" spans="2:11" x14ac:dyDescent="0.3">
      <c r="B1970" s="5">
        <f t="shared" si="31"/>
        <v>1958</v>
      </c>
      <c r="C1970" s="140">
        <v>4.58E-2</v>
      </c>
      <c r="D1970" s="10">
        <v>1.0630647702830479E-3</v>
      </c>
      <c r="E1970" s="137">
        <f ca="1"/>
        <v>1.0507506592703279E-2</v>
      </c>
      <c r="F1970" s="17">
        <v>1.7875237248463306E-3</v>
      </c>
      <c r="G1970" s="11">
        <f ca="1"/>
        <v>1.7120479713060379E-2</v>
      </c>
      <c r="I1970" s="30"/>
      <c r="K1970" s="31"/>
    </row>
    <row r="1971" spans="2:11" x14ac:dyDescent="0.3">
      <c r="B1971" s="5">
        <f t="shared" si="31"/>
        <v>1959</v>
      </c>
      <c r="C1971" s="140">
        <v>4.58E-2</v>
      </c>
      <c r="D1971" s="10">
        <v>0</v>
      </c>
      <c r="E1971" s="137">
        <f ca="1"/>
        <v>1.0507506592703279E-2</v>
      </c>
      <c r="F1971" s="17">
        <v>0</v>
      </c>
      <c r="G1971" s="11">
        <f ca="1"/>
        <v>1.7120479713060379E-2</v>
      </c>
      <c r="I1971" s="30"/>
      <c r="K1971" s="31"/>
    </row>
    <row r="1972" spans="2:11" x14ac:dyDescent="0.3">
      <c r="B1972" s="5">
        <f t="shared" si="31"/>
        <v>1960</v>
      </c>
      <c r="C1972" s="140">
        <v>4.6100000000000002E-2</v>
      </c>
      <c r="D1972" s="10">
        <v>7.8976540295064811E-4</v>
      </c>
      <c r="E1972" s="137">
        <f ca="1"/>
        <v>1.0507506592703279E-2</v>
      </c>
      <c r="F1972" s="17">
        <v>1.3396761279681291E-3</v>
      </c>
      <c r="G1972" s="11">
        <f ca="1"/>
        <v>1.7120479713060379E-2</v>
      </c>
      <c r="I1972" s="30"/>
      <c r="K1972" s="31"/>
    </row>
    <row r="1973" spans="2:11" x14ac:dyDescent="0.3">
      <c r="B1973" s="5">
        <f t="shared" si="31"/>
        <v>1961</v>
      </c>
      <c r="C1973" s="140">
        <v>4.6100000000000002E-2</v>
      </c>
      <c r="D1973" s="10">
        <v>0</v>
      </c>
      <c r="E1973" s="137">
        <f ca="1"/>
        <v>1.0507506592703279E-2</v>
      </c>
      <c r="F1973" s="17">
        <v>0</v>
      </c>
      <c r="G1973" s="11">
        <f ca="1"/>
        <v>1.7120479713060379E-2</v>
      </c>
      <c r="I1973" s="30"/>
      <c r="K1973" s="31"/>
    </row>
    <row r="1974" spans="2:11" x14ac:dyDescent="0.3">
      <c r="B1974" s="5">
        <f t="shared" si="31"/>
        <v>1962</v>
      </c>
      <c r="C1974" s="140">
        <v>4.5999999999999999E-2</v>
      </c>
      <c r="D1974" s="10">
        <v>-2.6160486335990605E-4</v>
      </c>
      <c r="E1974" s="137">
        <f ca="1"/>
        <v>1.0507506592703279E-2</v>
      </c>
      <c r="F1974" s="17">
        <v>-4.4666608151450405E-4</v>
      </c>
      <c r="G1974" s="11">
        <f ca="1"/>
        <v>1.7120479713060379E-2</v>
      </c>
      <c r="I1974" s="30"/>
      <c r="K1974" s="31"/>
    </row>
    <row r="1975" spans="2:11" x14ac:dyDescent="0.3">
      <c r="B1975" s="5">
        <f t="shared" si="31"/>
        <v>1963</v>
      </c>
      <c r="C1975" s="140">
        <v>4.5400000000000003E-2</v>
      </c>
      <c r="D1975" s="10">
        <v>-1.5753128360944835E-3</v>
      </c>
      <c r="E1975" s="137">
        <f ca="1"/>
        <v>1.0507506592703279E-2</v>
      </c>
      <c r="F1975" s="17">
        <v>-2.6838663133461559E-3</v>
      </c>
      <c r="G1975" s="11">
        <f ca="1"/>
        <v>1.7120479713060379E-2</v>
      </c>
      <c r="I1975" s="30"/>
      <c r="K1975" s="31"/>
    </row>
    <row r="1976" spans="2:11" x14ac:dyDescent="0.3">
      <c r="B1976" s="5">
        <f t="shared" si="31"/>
        <v>1964</v>
      </c>
      <c r="C1976" s="140">
        <v>4.5599999999999995E-2</v>
      </c>
      <c r="D1976" s="10">
        <v>5.3178810035962149E-4</v>
      </c>
      <c r="E1976" s="137">
        <f ca="1"/>
        <v>1.0507506592703279E-2</v>
      </c>
      <c r="F1976" s="17">
        <v>8.9419184282692079E-4</v>
      </c>
      <c r="G1976" s="11">
        <f ca="1"/>
        <v>1.7120479713060379E-2</v>
      </c>
      <c r="I1976" s="30"/>
      <c r="K1976" s="31"/>
    </row>
    <row r="1977" spans="2:11" x14ac:dyDescent="0.3">
      <c r="B1977" s="5">
        <f t="shared" si="31"/>
        <v>1965</v>
      </c>
      <c r="C1977" s="140">
        <v>4.53E-2</v>
      </c>
      <c r="D1977" s="10">
        <v>-7.9475684872040611E-4</v>
      </c>
      <c r="E1977" s="137">
        <f ca="1"/>
        <v>1.0507506592703279E-2</v>
      </c>
      <c r="F1977" s="17">
        <v>-1.3422560111722474E-3</v>
      </c>
      <c r="G1977" s="11">
        <f ca="1"/>
        <v>1.7120479713060379E-2</v>
      </c>
      <c r="I1977" s="30"/>
      <c r="K1977" s="31"/>
    </row>
    <row r="1978" spans="2:11" x14ac:dyDescent="0.3">
      <c r="B1978" s="5">
        <f t="shared" si="31"/>
        <v>1966</v>
      </c>
      <c r="C1978" s="140">
        <v>4.5700000000000005E-2</v>
      </c>
      <c r="D1978" s="10">
        <v>1.0656677294533295E-3</v>
      </c>
      <c r="E1978" s="137">
        <f ca="1"/>
        <v>1.0507506592703279E-2</v>
      </c>
      <c r="F1978" s="17">
        <v>1.7879536349717081E-3</v>
      </c>
      <c r="G1978" s="11">
        <f ca="1"/>
        <v>1.7120479713060379E-2</v>
      </c>
      <c r="I1978" s="30"/>
      <c r="K1978" s="31"/>
    </row>
    <row r="1979" spans="2:11" x14ac:dyDescent="0.3">
      <c r="B1979" s="5">
        <f t="shared" si="31"/>
        <v>1967</v>
      </c>
      <c r="C1979" s="140">
        <v>4.5700000000000005E-2</v>
      </c>
      <c r="D1979" s="10">
        <v>0</v>
      </c>
      <c r="E1979" s="137">
        <f ca="1"/>
        <v>1.0507506592703279E-2</v>
      </c>
      <c r="F1979" s="17">
        <v>0</v>
      </c>
      <c r="G1979" s="11">
        <f ca="1"/>
        <v>1.7120479713060379E-2</v>
      </c>
      <c r="I1979" s="30"/>
      <c r="K1979" s="31"/>
    </row>
    <row r="1980" spans="2:11" x14ac:dyDescent="0.3">
      <c r="B1980" s="5">
        <f t="shared" si="31"/>
        <v>1968</v>
      </c>
      <c r="C1980" s="140">
        <v>4.5899999999999996E-2</v>
      </c>
      <c r="D1980" s="10">
        <v>5.2791615745178449E-4</v>
      </c>
      <c r="E1980" s="137">
        <f ca="1"/>
        <v>1.0507506592703279E-2</v>
      </c>
      <c r="F1980" s="17">
        <v>8.9354697761285758E-4</v>
      </c>
      <c r="G1980" s="11">
        <f ca="1"/>
        <v>1.7120479713060379E-2</v>
      </c>
      <c r="I1980" s="30"/>
      <c r="K1980" s="31"/>
    </row>
    <row r="1981" spans="2:11" x14ac:dyDescent="0.3">
      <c r="B1981" s="5">
        <f t="shared" si="31"/>
        <v>1969</v>
      </c>
      <c r="C1981" s="140">
        <v>4.5499999999999999E-2</v>
      </c>
      <c r="D1981" s="10">
        <v>-1.0522434570265319E-3</v>
      </c>
      <c r="E1981" s="137">
        <f ca="1"/>
        <v>1.0507506592703279E-2</v>
      </c>
      <c r="F1981" s="17">
        <v>-1.7888138769451148E-3</v>
      </c>
      <c r="G1981" s="11">
        <f ca="1"/>
        <v>1.7120479713060379E-2</v>
      </c>
      <c r="I1981" s="30"/>
      <c r="K1981" s="31"/>
    </row>
    <row r="1982" spans="2:11" x14ac:dyDescent="0.3">
      <c r="B1982" s="5">
        <f t="shared" si="31"/>
        <v>1970</v>
      </c>
      <c r="C1982" s="140">
        <v>4.5899999999999996E-2</v>
      </c>
      <c r="D1982" s="10">
        <v>1.0604733360680464E-3</v>
      </c>
      <c r="E1982" s="137">
        <f ca="1"/>
        <v>1.0507506592703279E-2</v>
      </c>
      <c r="F1982" s="17">
        <v>1.7870939552257772E-3</v>
      </c>
      <c r="G1982" s="11">
        <f ca="1"/>
        <v>1.7120479713060379E-2</v>
      </c>
      <c r="I1982" s="30"/>
      <c r="K1982" s="31"/>
    </row>
    <row r="1983" spans="2:11" x14ac:dyDescent="0.3">
      <c r="B1983" s="5">
        <f t="shared" si="31"/>
        <v>1971</v>
      </c>
      <c r="C1983" s="140">
        <v>4.6399999999999997E-2</v>
      </c>
      <c r="D1983" s="10">
        <v>1.3124611859363403E-3</v>
      </c>
      <c r="E1983" s="137">
        <f ca="1"/>
        <v>1.0507506592703279E-2</v>
      </c>
      <c r="F1983" s="17">
        <v>2.2311840160917727E-3</v>
      </c>
      <c r="G1983" s="11">
        <f ca="1"/>
        <v>1.7120479713060379E-2</v>
      </c>
      <c r="I1983" s="30"/>
      <c r="K1983" s="31"/>
    </row>
    <row r="1984" spans="2:11" x14ac:dyDescent="0.3">
      <c r="B1984" s="5">
        <f t="shared" si="31"/>
        <v>1972</v>
      </c>
      <c r="C1984" s="140">
        <v>4.6799999999999994E-2</v>
      </c>
      <c r="D1984" s="10">
        <v>1.0376567511824366E-3</v>
      </c>
      <c r="E1984" s="137">
        <f ca="1"/>
        <v>1.0507506592703279E-2</v>
      </c>
      <c r="F1984" s="17">
        <v>1.783232342772777E-3</v>
      </c>
      <c r="G1984" s="11">
        <f ca="1"/>
        <v>1.7120479713060379E-2</v>
      </c>
      <c r="I1984" s="30"/>
      <c r="K1984" s="31"/>
    </row>
    <row r="1985" spans="2:11" x14ac:dyDescent="0.3">
      <c r="B1985" s="5">
        <f t="shared" si="31"/>
        <v>1973</v>
      </c>
      <c r="C1985" s="140">
        <v>4.7400000000000005E-2</v>
      </c>
      <c r="D1985" s="10">
        <v>1.5409594351197171E-3</v>
      </c>
      <c r="E1985" s="137">
        <f ca="1"/>
        <v>1.0507506592703279E-2</v>
      </c>
      <c r="F1985" s="17">
        <v>2.6709963542075185E-3</v>
      </c>
      <c r="G1985" s="11">
        <f ca="1"/>
        <v>1.7120479713060379E-2</v>
      </c>
      <c r="I1985" s="30"/>
      <c r="K1985" s="31"/>
    </row>
    <row r="1986" spans="2:11" x14ac:dyDescent="0.3">
      <c r="B1986" s="5">
        <f t="shared" si="31"/>
        <v>1974</v>
      </c>
      <c r="C1986" s="140">
        <v>4.7400000000000005E-2</v>
      </c>
      <c r="D1986" s="10">
        <v>0</v>
      </c>
      <c r="E1986" s="137">
        <f ca="1"/>
        <v>1.0507506592703279E-2</v>
      </c>
      <c r="F1986" s="17">
        <v>0</v>
      </c>
      <c r="G1986" s="11">
        <f ca="1"/>
        <v>1.7120479713060379E-2</v>
      </c>
      <c r="I1986" s="30"/>
      <c r="K1986" s="31"/>
    </row>
    <row r="1987" spans="2:11" x14ac:dyDescent="0.3">
      <c r="B1987" s="5">
        <f t="shared" si="31"/>
        <v>1975</v>
      </c>
      <c r="C1987" s="140">
        <v>4.7300000000000002E-2</v>
      </c>
      <c r="D1987" s="10">
        <v>-2.536365053767171E-4</v>
      </c>
      <c r="E1987" s="137">
        <f ca="1"/>
        <v>1.0507506592703279E-2</v>
      </c>
      <c r="F1987" s="17">
        <v>-4.4527297610578694E-4</v>
      </c>
      <c r="G1987" s="11">
        <f ca="1"/>
        <v>1.7120479713060379E-2</v>
      </c>
      <c r="I1987" s="30"/>
      <c r="K1987" s="31"/>
    </row>
    <row r="1988" spans="2:11" x14ac:dyDescent="0.3">
      <c r="B1988" s="5">
        <f t="shared" si="31"/>
        <v>1976</v>
      </c>
      <c r="C1988" s="140">
        <v>4.7300000000000002E-2</v>
      </c>
      <c r="D1988" s="10">
        <v>0</v>
      </c>
      <c r="E1988" s="137">
        <f ca="1"/>
        <v>1.0507506592703279E-2</v>
      </c>
      <c r="F1988" s="17">
        <v>0</v>
      </c>
      <c r="G1988" s="11">
        <f ca="1"/>
        <v>1.7120479713060379E-2</v>
      </c>
      <c r="I1988" s="30"/>
      <c r="K1988" s="31"/>
    </row>
    <row r="1989" spans="2:11" x14ac:dyDescent="0.3">
      <c r="B1989" s="5">
        <f t="shared" si="31"/>
        <v>1977</v>
      </c>
      <c r="C1989" s="140">
        <v>4.7599999999999996E-2</v>
      </c>
      <c r="D1989" s="10">
        <v>7.619691057173146E-4</v>
      </c>
      <c r="E1989" s="137">
        <f ca="1"/>
        <v>1.0507506592703279E-2</v>
      </c>
      <c r="F1989" s="17">
        <v>1.334856988904785E-3</v>
      </c>
      <c r="G1989" s="11">
        <f ca="1"/>
        <v>1.7120479713060379E-2</v>
      </c>
      <c r="I1989" s="30"/>
      <c r="K1989" s="31"/>
    </row>
    <row r="1990" spans="2:11" x14ac:dyDescent="0.3">
      <c r="B1990" s="5">
        <f t="shared" si="31"/>
        <v>1978</v>
      </c>
      <c r="C1990" s="140">
        <v>4.7800000000000002E-2</v>
      </c>
      <c r="D1990" s="10">
        <v>5.0453554515819687E-4</v>
      </c>
      <c r="E1990" s="137">
        <f ca="1"/>
        <v>1.0507506592703279E-2</v>
      </c>
      <c r="F1990" s="17">
        <v>8.8947747961221004E-4</v>
      </c>
      <c r="G1990" s="11">
        <f ca="1"/>
        <v>1.7120479713060379E-2</v>
      </c>
      <c r="I1990" s="30"/>
      <c r="K1990" s="31"/>
    </row>
    <row r="1991" spans="2:11" x14ac:dyDescent="0.3">
      <c r="B1991" s="5">
        <f t="shared" si="31"/>
        <v>1979</v>
      </c>
      <c r="C1991" s="140">
        <v>4.7E-2</v>
      </c>
      <c r="D1991" s="10">
        <v>-2.0135625603219637E-3</v>
      </c>
      <c r="E1991" s="137">
        <f ca="1"/>
        <v>1.0507506592703279E-2</v>
      </c>
      <c r="F1991" s="17">
        <v>-3.5647514956811061E-3</v>
      </c>
      <c r="G1991" s="11">
        <f ca="1"/>
        <v>1.7120479713060379E-2</v>
      </c>
      <c r="I1991" s="30"/>
      <c r="K1991" s="31"/>
    </row>
    <row r="1992" spans="2:11" x14ac:dyDescent="0.3">
      <c r="B1992" s="5">
        <f t="shared" si="31"/>
        <v>1980</v>
      </c>
      <c r="C1992" s="140">
        <v>4.7300000000000002E-2</v>
      </c>
      <c r="D1992" s="10">
        <v>7.6738534179930748E-4</v>
      </c>
      <c r="E1992" s="137">
        <f ca="1"/>
        <v>1.0507506592703279E-2</v>
      </c>
      <c r="F1992" s="17">
        <v>1.33581892831733E-3</v>
      </c>
      <c r="G1992" s="11">
        <f ca="1"/>
        <v>1.7120479713060379E-2</v>
      </c>
      <c r="I1992" s="30"/>
      <c r="K1992" s="31"/>
    </row>
    <row r="1993" spans="2:11" x14ac:dyDescent="0.3">
      <c r="B1993" s="5">
        <f t="shared" si="31"/>
        <v>1981</v>
      </c>
      <c r="C1993" s="140">
        <v>4.6500000000000007E-2</v>
      </c>
      <c r="D1993" s="10">
        <v>-2.0372936025413423E-3</v>
      </c>
      <c r="E1993" s="137">
        <f ca="1"/>
        <v>1.0507506592703279E-2</v>
      </c>
      <c r="F1993" s="17">
        <v>-3.5690365703779886E-3</v>
      </c>
      <c r="G1993" s="11">
        <f ca="1"/>
        <v>1.7120479713060379E-2</v>
      </c>
      <c r="I1993" s="30"/>
      <c r="K1993" s="31"/>
    </row>
    <row r="1994" spans="2:11" x14ac:dyDescent="0.3">
      <c r="B1994" s="5">
        <f t="shared" si="31"/>
        <v>1982</v>
      </c>
      <c r="C1994" s="140">
        <v>4.6699999999999998E-2</v>
      </c>
      <c r="D1994" s="10">
        <v>5.1783702102306116E-4</v>
      </c>
      <c r="E1994" s="137">
        <f ca="1"/>
        <v>1.0507506592703279E-2</v>
      </c>
      <c r="F1994" s="17">
        <v>8.9183042509526403E-4</v>
      </c>
      <c r="G1994" s="11">
        <f ca="1"/>
        <v>1.7120479713060379E-2</v>
      </c>
      <c r="I1994" s="30"/>
      <c r="K1994" s="31"/>
    </row>
    <row r="1995" spans="2:11" x14ac:dyDescent="0.3">
      <c r="B1995" s="5">
        <f t="shared" si="31"/>
        <v>1983</v>
      </c>
      <c r="C1995" s="140">
        <v>4.6600000000000003E-2</v>
      </c>
      <c r="D1995" s="10">
        <v>-2.5787160833202859E-4</v>
      </c>
      <c r="E1995" s="137">
        <f ca="1"/>
        <v>1.0507506592703279E-2</v>
      </c>
      <c r="F1995" s="17">
        <v>-4.4602237441132504E-4</v>
      </c>
      <c r="G1995" s="11">
        <f ca="1"/>
        <v>1.7120479713060379E-2</v>
      </c>
      <c r="I1995" s="30"/>
      <c r="K1995" s="31"/>
    </row>
    <row r="1996" spans="2:11" x14ac:dyDescent="0.3">
      <c r="B1996" s="5">
        <f t="shared" si="31"/>
        <v>1984</v>
      </c>
      <c r="C1996" s="140">
        <v>4.7199999999999999E-2</v>
      </c>
      <c r="D1996" s="10">
        <v>1.5483164882740541E-3</v>
      </c>
      <c r="E1996" s="137">
        <f ca="1"/>
        <v>1.0507506592703279E-2</v>
      </c>
      <c r="F1996" s="17">
        <v>2.6722795686507967E-3</v>
      </c>
      <c r="G1996" s="11">
        <f ca="1"/>
        <v>1.7120479713060379E-2</v>
      </c>
      <c r="I1996" s="30"/>
      <c r="K1996" s="31"/>
    </row>
    <row r="1997" spans="2:11" x14ac:dyDescent="0.3">
      <c r="B1997" s="5">
        <f t="shared" si="31"/>
        <v>1985</v>
      </c>
      <c r="C1997" s="140">
        <v>4.7E-2</v>
      </c>
      <c r="D1997" s="10">
        <v>-5.0978967364083351E-4</v>
      </c>
      <c r="E1997" s="137">
        <f ca="1"/>
        <v>1.0507506592703279E-2</v>
      </c>
      <c r="F1997" s="17">
        <v>-8.9118787392026872E-4</v>
      </c>
      <c r="G1997" s="11">
        <f ca="1"/>
        <v>1.7120479713060379E-2</v>
      </c>
      <c r="I1997" s="30"/>
      <c r="K1997" s="31"/>
    </row>
    <row r="1998" spans="2:11" x14ac:dyDescent="0.3">
      <c r="B1998" s="5">
        <f t="shared" ref="B1998:B2061" si="32">B1997+1</f>
        <v>1986</v>
      </c>
      <c r="C1998" s="140">
        <v>4.7400000000000005E-2</v>
      </c>
      <c r="D1998" s="10">
        <v>1.0229347739517996E-3</v>
      </c>
      <c r="E1998" s="137">
        <f ca="1"/>
        <v>1.0507506592703279E-2</v>
      </c>
      <c r="F1998" s="17">
        <v>1.7806642361383352E-3</v>
      </c>
      <c r="G1998" s="11">
        <f ca="1"/>
        <v>1.7120479713060379E-2</v>
      </c>
      <c r="I1998" s="30"/>
      <c r="K1998" s="31"/>
    </row>
    <row r="1999" spans="2:11" x14ac:dyDescent="0.3">
      <c r="B1999" s="5">
        <f t="shared" si="32"/>
        <v>1987</v>
      </c>
      <c r="C1999" s="140">
        <v>4.6799999999999994E-2</v>
      </c>
      <c r="D1999" s="10">
        <v>-1.5236478878122139E-3</v>
      </c>
      <c r="E1999" s="137">
        <f ca="1"/>
        <v>1.0507506592703279E-2</v>
      </c>
      <c r="F1999" s="17">
        <v>-2.6748485141592274E-3</v>
      </c>
      <c r="G1999" s="11">
        <f ca="1"/>
        <v>1.7120479713060379E-2</v>
      </c>
      <c r="I1999" s="30"/>
      <c r="K1999" s="31"/>
    </row>
    <row r="2000" spans="2:11" x14ac:dyDescent="0.3">
      <c r="B2000" s="5">
        <f t="shared" si="32"/>
        <v>1988</v>
      </c>
      <c r="C2000" s="140">
        <v>4.7E-2</v>
      </c>
      <c r="D2000" s="10">
        <v>5.141468503386446E-4</v>
      </c>
      <c r="E2000" s="137">
        <f ca="1"/>
        <v>1.0507506592703279E-2</v>
      </c>
      <c r="F2000" s="17">
        <v>8.9118787392029972E-4</v>
      </c>
      <c r="G2000" s="11">
        <f ca="1"/>
        <v>1.7120479713060379E-2</v>
      </c>
      <c r="I2000" s="30"/>
      <c r="K2000" s="31"/>
    </row>
    <row r="2001" spans="2:11" x14ac:dyDescent="0.3">
      <c r="B2001" s="5">
        <f t="shared" si="32"/>
        <v>1989</v>
      </c>
      <c r="C2001" s="140">
        <v>4.7800000000000002E-2</v>
      </c>
      <c r="D2001" s="10">
        <v>2.0439056978322572E-3</v>
      </c>
      <c r="E2001" s="137">
        <f ca="1"/>
        <v>1.0507506592703279E-2</v>
      </c>
      <c r="F2001" s="17">
        <v>3.5579099184487478E-3</v>
      </c>
      <c r="G2001" s="11">
        <f ca="1"/>
        <v>1.7120479713060379E-2</v>
      </c>
      <c r="I2001" s="30"/>
      <c r="K2001" s="31"/>
    </row>
    <row r="2002" spans="2:11" x14ac:dyDescent="0.3">
      <c r="B2002" s="5">
        <f t="shared" si="32"/>
        <v>1990</v>
      </c>
      <c r="C2002" s="140">
        <v>4.8099999999999997E-2</v>
      </c>
      <c r="D2002" s="10">
        <v>7.5309430834916645E-4</v>
      </c>
      <c r="E2002" s="137">
        <f ca="1"/>
        <v>1.0507506592703279E-2</v>
      </c>
      <c r="F2002" s="17">
        <v>1.3332558495959222E-3</v>
      </c>
      <c r="G2002" s="11">
        <f ca="1"/>
        <v>1.7120479713060379E-2</v>
      </c>
      <c r="I2002" s="30"/>
      <c r="K2002" s="31"/>
    </row>
    <row r="2003" spans="2:11" x14ac:dyDescent="0.3">
      <c r="B2003" s="5">
        <f t="shared" si="32"/>
        <v>1991</v>
      </c>
      <c r="C2003" s="140">
        <v>4.8600000000000004E-2</v>
      </c>
      <c r="D2003" s="10">
        <v>1.2458332538025354E-3</v>
      </c>
      <c r="E2003" s="137">
        <f ca="1"/>
        <v>1.0507506592703279E-2</v>
      </c>
      <c r="F2003" s="17">
        <v>2.219428870663032E-3</v>
      </c>
      <c r="G2003" s="11">
        <f ca="1"/>
        <v>1.7120479713060379E-2</v>
      </c>
      <c r="I2003" s="30"/>
      <c r="K2003" s="31"/>
    </row>
    <row r="2004" spans="2:11" x14ac:dyDescent="0.3">
      <c r="B2004" s="5">
        <f t="shared" si="32"/>
        <v>1992</v>
      </c>
      <c r="C2004" s="140">
        <v>4.8499999999999995E-2</v>
      </c>
      <c r="D2004" s="10">
        <v>-2.4666237390755328E-4</v>
      </c>
      <c r="E2004" s="137">
        <f ca="1"/>
        <v>1.0507506592703279E-2</v>
      </c>
      <c r="F2004" s="17">
        <v>-4.4399227303360548E-4</v>
      </c>
      <c r="G2004" s="11">
        <f ca="1"/>
        <v>1.7120479713060379E-2</v>
      </c>
      <c r="I2004" s="30"/>
      <c r="K2004" s="31"/>
    </row>
    <row r="2005" spans="2:11" x14ac:dyDescent="0.3">
      <c r="B2005" s="5">
        <f t="shared" si="32"/>
        <v>1993</v>
      </c>
      <c r="C2005" s="140">
        <v>4.87E-2</v>
      </c>
      <c r="D2005" s="10">
        <v>4.9410479875771501E-4</v>
      </c>
      <c r="E2005" s="137">
        <f ca="1"/>
        <v>1.0507506592703279E-2</v>
      </c>
      <c r="F2005" s="17">
        <v>8.8755861999069104E-4</v>
      </c>
      <c r="G2005" s="11">
        <f ca="1"/>
        <v>1.7120479713060379E-2</v>
      </c>
      <c r="I2005" s="30"/>
      <c r="K2005" s="31"/>
    </row>
    <row r="2006" spans="2:11" x14ac:dyDescent="0.3">
      <c r="B2006" s="5">
        <f t="shared" si="32"/>
        <v>1994</v>
      </c>
      <c r="C2006" s="140">
        <v>4.87E-2</v>
      </c>
      <c r="D2006" s="10">
        <v>0</v>
      </c>
      <c r="E2006" s="137">
        <f ca="1"/>
        <v>1.0507506592703279E-2</v>
      </c>
      <c r="F2006" s="17">
        <v>0</v>
      </c>
      <c r="G2006" s="11">
        <f ca="1"/>
        <v>1.7120479713060379E-2</v>
      </c>
      <c r="I2006" s="30"/>
      <c r="K2006" s="31"/>
    </row>
    <row r="2007" spans="2:11" x14ac:dyDescent="0.3">
      <c r="B2007" s="5">
        <f t="shared" si="32"/>
        <v>1995</v>
      </c>
      <c r="C2007" s="140">
        <v>4.8399999999999999E-2</v>
      </c>
      <c r="D2007" s="10">
        <v>-7.3864483251743314E-4</v>
      </c>
      <c r="E2007" s="137">
        <f ca="1"/>
        <v>1.0507506592703279E-2</v>
      </c>
      <c r="F2007" s="17">
        <v>-1.3322964201332955E-3</v>
      </c>
      <c r="G2007" s="11">
        <f ca="1"/>
        <v>1.7120479713060379E-2</v>
      </c>
      <c r="I2007" s="30"/>
      <c r="K2007" s="31"/>
    </row>
    <row r="2008" spans="2:11" x14ac:dyDescent="0.3">
      <c r="B2008" s="5">
        <f t="shared" si="32"/>
        <v>1996</v>
      </c>
      <c r="C2008" s="140">
        <v>4.8899999999999999E-2</v>
      </c>
      <c r="D2008" s="10">
        <v>1.2372205703440782E-3</v>
      </c>
      <c r="E2008" s="137">
        <f ca="1"/>
        <v>1.0507506592703279E-2</v>
      </c>
      <c r="F2008" s="17">
        <v>2.2178324298019981E-3</v>
      </c>
      <c r="G2008" s="11">
        <f ca="1"/>
        <v>1.7120479713060379E-2</v>
      </c>
      <c r="I2008" s="30"/>
      <c r="K2008" s="31"/>
    </row>
    <row r="2009" spans="2:11" x14ac:dyDescent="0.3">
      <c r="B2009" s="5">
        <f t="shared" si="32"/>
        <v>1997</v>
      </c>
      <c r="C2009" s="140">
        <v>4.9599999999999998E-2</v>
      </c>
      <c r="D2009" s="10">
        <v>1.7115232997085687E-3</v>
      </c>
      <c r="E2009" s="137">
        <f ca="1"/>
        <v>1.0507506592703279E-2</v>
      </c>
      <c r="F2009" s="17">
        <v>3.0997588650277393E-3</v>
      </c>
      <c r="G2009" s="11">
        <f ca="1"/>
        <v>1.7120479713060379E-2</v>
      </c>
      <c r="I2009" s="30"/>
      <c r="K2009" s="31"/>
    </row>
    <row r="2010" spans="2:11" x14ac:dyDescent="0.3">
      <c r="B2010" s="5">
        <f t="shared" si="32"/>
        <v>1998</v>
      </c>
      <c r="C2010" s="140">
        <v>4.9599999999999998E-2</v>
      </c>
      <c r="D2010" s="10">
        <v>0</v>
      </c>
      <c r="E2010" s="137">
        <f ca="1"/>
        <v>1.0507506592703279E-2</v>
      </c>
      <c r="F2010" s="17">
        <v>0</v>
      </c>
      <c r="G2010" s="11">
        <f ca="1"/>
        <v>1.7120479713060379E-2</v>
      </c>
      <c r="I2010" s="30"/>
      <c r="K2010" s="31"/>
    </row>
    <row r="2011" spans="2:11" x14ac:dyDescent="0.3">
      <c r="B2011" s="5">
        <f t="shared" si="32"/>
        <v>1999</v>
      </c>
      <c r="C2011" s="140">
        <v>4.9299999999999997E-2</v>
      </c>
      <c r="D2011" s="10">
        <v>-7.2367825833862681E-4</v>
      </c>
      <c r="E2011" s="137">
        <f ca="1"/>
        <v>1.0507506592703279E-2</v>
      </c>
      <c r="F2011" s="17">
        <v>-1.3294237634665106E-3</v>
      </c>
      <c r="G2011" s="11">
        <f ca="1"/>
        <v>1.7120479713060379E-2</v>
      </c>
      <c r="I2011" s="30"/>
      <c r="K2011" s="31"/>
    </row>
    <row r="2012" spans="2:11" x14ac:dyDescent="0.3">
      <c r="B2012" s="5">
        <f t="shared" si="32"/>
        <v>2000</v>
      </c>
      <c r="C2012" s="140">
        <v>4.9800000000000004E-2</v>
      </c>
      <c r="D2012" s="10">
        <v>1.2120165690374402E-3</v>
      </c>
      <c r="E2012" s="137">
        <f ca="1"/>
        <v>1.0507506592703279E-2</v>
      </c>
      <c r="F2012" s="17">
        <v>2.2130524760572571E-3</v>
      </c>
      <c r="G2012" s="11">
        <f ca="1"/>
        <v>1.7120479713060379E-2</v>
      </c>
      <c r="I2012" s="30"/>
      <c r="K2012" s="31"/>
    </row>
    <row r="2013" spans="2:11" x14ac:dyDescent="0.3">
      <c r="B2013" s="5">
        <f t="shared" si="32"/>
        <v>2001</v>
      </c>
      <c r="C2013" s="140">
        <v>5.04E-2</v>
      </c>
      <c r="D2013" s="10">
        <v>1.4377491088493066E-3</v>
      </c>
      <c r="E2013" s="137">
        <f ca="1"/>
        <v>1.0507506592703279E-2</v>
      </c>
      <c r="F2013" s="17">
        <v>2.6518483563220539E-3</v>
      </c>
      <c r="G2013" s="11">
        <f ca="1"/>
        <v>1.7120479713060379E-2</v>
      </c>
      <c r="I2013" s="30"/>
      <c r="K2013" s="31"/>
    </row>
    <row r="2014" spans="2:11" x14ac:dyDescent="0.3">
      <c r="B2014" s="5">
        <f t="shared" si="32"/>
        <v>2002</v>
      </c>
      <c r="C2014" s="140">
        <v>5.0099999999999999E-2</v>
      </c>
      <c r="D2014" s="10">
        <v>-7.1082715992169115E-4</v>
      </c>
      <c r="E2014" s="137">
        <f ca="1"/>
        <v>1.0507506592703279E-2</v>
      </c>
      <c r="F2014" s="17">
        <v>-1.3268773651871687E-3</v>
      </c>
      <c r="G2014" s="11">
        <f ca="1"/>
        <v>1.7120479713060379E-2</v>
      </c>
      <c r="I2014" s="30"/>
      <c r="K2014" s="31"/>
    </row>
    <row r="2015" spans="2:11" x14ac:dyDescent="0.3">
      <c r="B2015" s="5">
        <f t="shared" si="32"/>
        <v>2003</v>
      </c>
      <c r="C2015" s="140">
        <v>4.9699999999999994E-2</v>
      </c>
      <c r="D2015" s="10">
        <v>-9.5435908986076E-4</v>
      </c>
      <c r="E2015" s="137">
        <f ca="1"/>
        <v>1.0507506592703279E-2</v>
      </c>
      <c r="F2015" s="17">
        <v>-1.7708663111860746E-3</v>
      </c>
      <c r="G2015" s="11">
        <f ca="1"/>
        <v>1.7120479713060379E-2</v>
      </c>
      <c r="I2015" s="30"/>
      <c r="K2015" s="31"/>
    </row>
    <row r="2016" spans="2:11" x14ac:dyDescent="0.3">
      <c r="B2016" s="5">
        <f t="shared" si="32"/>
        <v>2004</v>
      </c>
      <c r="C2016" s="140">
        <v>5.0300000000000004E-2</v>
      </c>
      <c r="D2016" s="10">
        <v>1.4409870702232705E-3</v>
      </c>
      <c r="E2016" s="137">
        <f ca="1"/>
        <v>1.0507506592703279E-2</v>
      </c>
      <c r="F2016" s="17">
        <v>2.6524836070405916E-3</v>
      </c>
      <c r="G2016" s="11">
        <f ca="1"/>
        <v>1.7120479713060379E-2</v>
      </c>
      <c r="I2016" s="30"/>
      <c r="K2016" s="31"/>
    </row>
    <row r="2017" spans="2:11" x14ac:dyDescent="0.3">
      <c r="B2017" s="5">
        <f t="shared" si="32"/>
        <v>2005</v>
      </c>
      <c r="C2017" s="140">
        <v>5.04E-2</v>
      </c>
      <c r="D2017" s="10">
        <v>2.372428947007714E-4</v>
      </c>
      <c r="E2017" s="137">
        <f ca="1"/>
        <v>1.0507506592703279E-2</v>
      </c>
      <c r="F2017" s="17">
        <v>4.4197472605366032E-4</v>
      </c>
      <c r="G2017" s="11">
        <f ca="1"/>
        <v>1.7120479713060379E-2</v>
      </c>
      <c r="I2017" s="30"/>
      <c r="K2017" s="31"/>
    </row>
    <row r="2018" spans="2:11" x14ac:dyDescent="0.3">
      <c r="B2018" s="5">
        <f t="shared" si="32"/>
        <v>2006</v>
      </c>
      <c r="C2018" s="140">
        <v>5.0099999999999999E-2</v>
      </c>
      <c r="D2018" s="10">
        <v>-7.1082715992169115E-4</v>
      </c>
      <c r="E2018" s="137">
        <f ca="1"/>
        <v>1.0507506592703279E-2</v>
      </c>
      <c r="F2018" s="17">
        <v>-1.3268773651871687E-3</v>
      </c>
      <c r="G2018" s="11">
        <f ca="1"/>
        <v>1.7120479713060379E-2</v>
      </c>
      <c r="I2018" s="30"/>
      <c r="K2018" s="31"/>
    </row>
    <row r="2019" spans="2:11" x14ac:dyDescent="0.3">
      <c r="B2019" s="5">
        <f t="shared" si="32"/>
        <v>2007</v>
      </c>
      <c r="C2019" s="140">
        <v>4.99E-2</v>
      </c>
      <c r="D2019" s="10">
        <v>-4.7695090121239087E-4</v>
      </c>
      <c r="E2019" s="137">
        <f ca="1"/>
        <v>1.0507506592703279E-2</v>
      </c>
      <c r="F2019" s="17">
        <v>-8.8500889447187662E-4</v>
      </c>
      <c r="G2019" s="11">
        <f ca="1"/>
        <v>1.7120479713060379E-2</v>
      </c>
      <c r="I2019" s="30"/>
      <c r="K2019" s="31"/>
    </row>
    <row r="2020" spans="2:11" x14ac:dyDescent="0.3">
      <c r="B2020" s="5">
        <f t="shared" si="32"/>
        <v>2008</v>
      </c>
      <c r="C2020" s="140">
        <v>5.0700000000000002E-2</v>
      </c>
      <c r="D2020" s="10">
        <v>1.9117831361409414E-3</v>
      </c>
      <c r="E2020" s="137">
        <f ca="1"/>
        <v>1.0507506592703279E-2</v>
      </c>
      <c r="F2020" s="17">
        <v>3.533258462719745E-3</v>
      </c>
      <c r="G2020" s="11">
        <f ca="1"/>
        <v>1.7120479713060379E-2</v>
      </c>
      <c r="I2020" s="30"/>
      <c r="K2020" s="31"/>
    </row>
    <row r="2021" spans="2:11" x14ac:dyDescent="0.3">
      <c r="B2021" s="5">
        <f t="shared" si="32"/>
        <v>2009</v>
      </c>
      <c r="C2021" s="140">
        <v>5.1100000000000007E-2</v>
      </c>
      <c r="D2021" s="10">
        <v>9.3990795213252877E-4</v>
      </c>
      <c r="E2021" s="137">
        <f ca="1"/>
        <v>1.0507506592703279E-2</v>
      </c>
      <c r="F2021" s="17">
        <v>1.7649382656710923E-3</v>
      </c>
      <c r="G2021" s="11">
        <f ca="1"/>
        <v>1.7120479713060379E-2</v>
      </c>
      <c r="I2021" s="30"/>
      <c r="K2021" s="31"/>
    </row>
    <row r="2022" spans="2:11" x14ac:dyDescent="0.3">
      <c r="B2022" s="5">
        <f t="shared" si="32"/>
        <v>2010</v>
      </c>
      <c r="C2022" s="140">
        <v>5.0799999999999998E-2</v>
      </c>
      <c r="D2022" s="10">
        <v>-6.9991540572892275E-4</v>
      </c>
      <c r="E2022" s="137">
        <f ca="1"/>
        <v>1.0507506592703279E-2</v>
      </c>
      <c r="F2022" s="17">
        <v>-1.3246547123239986E-3</v>
      </c>
      <c r="G2022" s="11">
        <f ca="1"/>
        <v>1.7120479713060379E-2</v>
      </c>
      <c r="I2022" s="30"/>
      <c r="K2022" s="31"/>
    </row>
    <row r="2023" spans="2:11" x14ac:dyDescent="0.3">
      <c r="B2023" s="5">
        <f t="shared" si="32"/>
        <v>2011</v>
      </c>
      <c r="C2023" s="140">
        <v>5.0700000000000002E-2</v>
      </c>
      <c r="D2023" s="10">
        <v>-2.3473912030863022E-4</v>
      </c>
      <c r="E2023" s="137">
        <f ca="1"/>
        <v>1.0507506592703279E-2</v>
      </c>
      <c r="F2023" s="17">
        <v>-4.4165730783994893E-4</v>
      </c>
      <c r="G2023" s="11">
        <f ca="1"/>
        <v>1.7120479713060379E-2</v>
      </c>
      <c r="I2023" s="30"/>
      <c r="K2023" s="31"/>
    </row>
    <row r="2024" spans="2:11" x14ac:dyDescent="0.3">
      <c r="B2024" s="5">
        <f t="shared" si="32"/>
        <v>2012</v>
      </c>
      <c r="C2024" s="140">
        <v>5.1299999999999998E-2</v>
      </c>
      <c r="D2024" s="10">
        <v>1.4091872029929899E-3</v>
      </c>
      <c r="E2024" s="137">
        <f ca="1"/>
        <v>1.0507506592703279E-2</v>
      </c>
      <c r="F2024" s="17">
        <v>2.6461404145090789E-3</v>
      </c>
      <c r="G2024" s="11">
        <f ca="1"/>
        <v>1.7120479713060379E-2</v>
      </c>
      <c r="I2024" s="30"/>
      <c r="K2024" s="31"/>
    </row>
    <row r="2025" spans="2:11" x14ac:dyDescent="0.3">
      <c r="B2025" s="5">
        <f t="shared" si="32"/>
        <v>2013</v>
      </c>
      <c r="C2025" s="140">
        <v>5.1100000000000007E-2</v>
      </c>
      <c r="D2025" s="10">
        <v>-4.6445743833447954E-4</v>
      </c>
      <c r="E2025" s="137">
        <f ca="1"/>
        <v>1.0507506592703279E-2</v>
      </c>
      <c r="F2025" s="17">
        <v>-8.8246913283550029E-4</v>
      </c>
      <c r="G2025" s="11">
        <f ca="1"/>
        <v>1.7120479713060379E-2</v>
      </c>
      <c r="I2025" s="30"/>
      <c r="K2025" s="31"/>
    </row>
    <row r="2026" spans="2:11" x14ac:dyDescent="0.3">
      <c r="B2026" s="5">
        <f t="shared" si="32"/>
        <v>2014</v>
      </c>
      <c r="C2026" s="140">
        <v>5.1399999999999994E-2</v>
      </c>
      <c r="D2026" s="10">
        <v>6.9891091264546134E-4</v>
      </c>
      <c r="E2026" s="137">
        <f ca="1"/>
        <v>1.0507506592703279E-2</v>
      </c>
      <c r="F2026" s="17">
        <v>1.3227536161549123E-3</v>
      </c>
      <c r="G2026" s="11">
        <f ca="1"/>
        <v>1.7120479713060379E-2</v>
      </c>
      <c r="I2026" s="30"/>
      <c r="K2026" s="31"/>
    </row>
    <row r="2027" spans="2:11" x14ac:dyDescent="0.3">
      <c r="B2027" s="5">
        <f t="shared" si="32"/>
        <v>2015</v>
      </c>
      <c r="C2027" s="140">
        <v>5.1500000000000004E-2</v>
      </c>
      <c r="D2027" s="10">
        <v>2.3155513919144086E-4</v>
      </c>
      <c r="E2027" s="137">
        <f ca="1"/>
        <v>1.0507506592703279E-2</v>
      </c>
      <c r="F2027" s="17">
        <v>4.4081237609036703E-4</v>
      </c>
      <c r="G2027" s="11">
        <f ca="1"/>
        <v>1.7120479713060379E-2</v>
      </c>
      <c r="I2027" s="30"/>
      <c r="K2027" s="31"/>
    </row>
    <row r="2028" spans="2:11" x14ac:dyDescent="0.3">
      <c r="B2028" s="5">
        <f t="shared" si="32"/>
        <v>2016</v>
      </c>
      <c r="C2028" s="140">
        <v>5.1100000000000007E-2</v>
      </c>
      <c r="D2028" s="10">
        <v>-9.2530744025472612E-4</v>
      </c>
      <c r="E2028" s="137">
        <f ca="1"/>
        <v>1.0507506592703279E-2</v>
      </c>
      <c r="F2028" s="17">
        <v>-1.7649382656710617E-3</v>
      </c>
      <c r="G2028" s="11">
        <f ca="1"/>
        <v>1.7120479713060379E-2</v>
      </c>
      <c r="I2028" s="30"/>
      <c r="K2028" s="31"/>
    </row>
    <row r="2029" spans="2:11" x14ac:dyDescent="0.3">
      <c r="B2029" s="5">
        <f t="shared" si="32"/>
        <v>2017</v>
      </c>
      <c r="C2029" s="140">
        <v>5.1200000000000002E-2</v>
      </c>
      <c r="D2029" s="10">
        <v>2.3308184177046843E-4</v>
      </c>
      <c r="E2029" s="137">
        <f ca="1"/>
        <v>1.0507506592703279E-2</v>
      </c>
      <c r="F2029" s="17">
        <v>4.4112896720262186E-4</v>
      </c>
      <c r="G2029" s="11">
        <f ca="1"/>
        <v>1.7120479713060379E-2</v>
      </c>
      <c r="I2029" s="30"/>
      <c r="K2029" s="31"/>
    </row>
    <row r="2030" spans="2:11" x14ac:dyDescent="0.3">
      <c r="B2030" s="5">
        <f t="shared" si="32"/>
        <v>2018</v>
      </c>
      <c r="C2030" s="140">
        <v>5.1200000000000002E-2</v>
      </c>
      <c r="D2030" s="10">
        <v>0</v>
      </c>
      <c r="E2030" s="137">
        <f ca="1"/>
        <v>1.0507506592703279E-2</v>
      </c>
      <c r="F2030" s="17">
        <v>0</v>
      </c>
      <c r="G2030" s="11">
        <f ca="1"/>
        <v>1.7120479713060379E-2</v>
      </c>
      <c r="I2030" s="30"/>
      <c r="K2030" s="31"/>
    </row>
    <row r="2031" spans="2:11" x14ac:dyDescent="0.3">
      <c r="B2031" s="5">
        <f t="shared" si="32"/>
        <v>2019</v>
      </c>
      <c r="C2031" s="140">
        <v>5.1200000000000002E-2</v>
      </c>
      <c r="D2031" s="10">
        <v>0</v>
      </c>
      <c r="E2031" s="137">
        <f ca="1"/>
        <v>1.0507506592703279E-2</v>
      </c>
      <c r="F2031" s="17">
        <v>0</v>
      </c>
      <c r="G2031" s="11">
        <f ca="1"/>
        <v>1.7120479713060379E-2</v>
      </c>
      <c r="I2031" s="30"/>
      <c r="K2031" s="31"/>
    </row>
    <row r="2032" spans="2:11" x14ac:dyDescent="0.3">
      <c r="B2032" s="5">
        <f t="shared" si="32"/>
        <v>2020</v>
      </c>
      <c r="C2032" s="140">
        <v>5.16E-2</v>
      </c>
      <c r="D2032" s="10">
        <v>9.2961614781869909E-4</v>
      </c>
      <c r="E2032" s="137">
        <f ca="1"/>
        <v>1.0507506592703279E-2</v>
      </c>
      <c r="F2032" s="17">
        <v>1.7628276580858185E-3</v>
      </c>
      <c r="G2032" s="11">
        <f ca="1"/>
        <v>1.7120479713060379E-2</v>
      </c>
      <c r="I2032" s="30"/>
      <c r="K2032" s="31"/>
    </row>
    <row r="2033" spans="2:11" x14ac:dyDescent="0.3">
      <c r="B2033" s="5">
        <f t="shared" si="32"/>
        <v>2021</v>
      </c>
      <c r="C2033" s="140">
        <v>5.1900000000000002E-2</v>
      </c>
      <c r="D2033" s="10">
        <v>6.9131103913636495E-4</v>
      </c>
      <c r="E2033" s="137">
        <f ca="1"/>
        <v>1.0507506592703279E-2</v>
      </c>
      <c r="F2033" s="17">
        <v>1.3211722081272797E-3</v>
      </c>
      <c r="G2033" s="11">
        <f ca="1"/>
        <v>1.7120479713060379E-2</v>
      </c>
      <c r="I2033" s="30"/>
      <c r="K2033" s="31"/>
    </row>
    <row r="2034" spans="2:11" x14ac:dyDescent="0.3">
      <c r="B2034" s="5">
        <f t="shared" si="32"/>
        <v>2022</v>
      </c>
      <c r="C2034" s="140">
        <v>5.1500000000000004E-2</v>
      </c>
      <c r="D2034" s="10">
        <v>-9.1729743001454196E-4</v>
      </c>
      <c r="E2034" s="137">
        <f ca="1"/>
        <v>1.0507506592703279E-2</v>
      </c>
      <c r="F2034" s="17">
        <v>-1.7632495043612844E-3</v>
      </c>
      <c r="G2034" s="11">
        <f ca="1"/>
        <v>1.7120479713060379E-2</v>
      </c>
      <c r="I2034" s="30"/>
      <c r="K2034" s="31"/>
    </row>
    <row r="2035" spans="2:11" x14ac:dyDescent="0.3">
      <c r="B2035" s="5">
        <f t="shared" si="32"/>
        <v>2023</v>
      </c>
      <c r="C2035" s="140">
        <v>5.1100000000000007E-2</v>
      </c>
      <c r="D2035" s="10">
        <v>-9.2530744025472612E-4</v>
      </c>
      <c r="E2035" s="137">
        <f ca="1"/>
        <v>1.0507506592703279E-2</v>
      </c>
      <c r="F2035" s="17">
        <v>-1.7649382656710617E-3</v>
      </c>
      <c r="G2035" s="11">
        <f ca="1"/>
        <v>1.7120479713060379E-2</v>
      </c>
      <c r="I2035" s="30"/>
      <c r="K2035" s="31"/>
    </row>
    <row r="2036" spans="2:11" x14ac:dyDescent="0.3">
      <c r="B2036" s="5">
        <f t="shared" si="32"/>
        <v>2024</v>
      </c>
      <c r="C2036" s="140">
        <v>5.1500000000000004E-2</v>
      </c>
      <c r="D2036" s="10">
        <v>9.3165825083669216E-4</v>
      </c>
      <c r="E2036" s="137">
        <f ca="1"/>
        <v>1.0507506592703279E-2</v>
      </c>
      <c r="F2036" s="17">
        <v>1.7632495043612844E-3</v>
      </c>
      <c r="G2036" s="11">
        <f ca="1"/>
        <v>1.7120479713060379E-2</v>
      </c>
      <c r="I2036" s="30"/>
      <c r="K2036" s="31"/>
    </row>
    <row r="2037" spans="2:11" x14ac:dyDescent="0.3">
      <c r="B2037" s="5">
        <f t="shared" si="32"/>
        <v>2025</v>
      </c>
      <c r="C2037" s="140">
        <v>5.0700000000000002E-2</v>
      </c>
      <c r="D2037" s="10">
        <v>-1.8523879319113225E-3</v>
      </c>
      <c r="E2037" s="137">
        <f ca="1"/>
        <v>1.0507506592703279E-2</v>
      </c>
      <c r="F2037" s="17">
        <v>-3.533258462719745E-3</v>
      </c>
      <c r="G2037" s="11">
        <f ca="1"/>
        <v>1.7120479713060379E-2</v>
      </c>
      <c r="I2037" s="30"/>
      <c r="K2037" s="31"/>
    </row>
    <row r="2038" spans="2:11" x14ac:dyDescent="0.3">
      <c r="B2038" s="5">
        <f t="shared" si="32"/>
        <v>2026</v>
      </c>
      <c r="C2038" s="140">
        <v>5.0499999999999996E-2</v>
      </c>
      <c r="D2038" s="10">
        <v>-4.7062958215390399E-4</v>
      </c>
      <c r="E2038" s="137">
        <f ca="1"/>
        <v>1.0507506592703279E-2</v>
      </c>
      <c r="F2038" s="17">
        <v>-8.8373777093343775E-4</v>
      </c>
      <c r="G2038" s="11">
        <f ca="1"/>
        <v>1.7120479713060379E-2</v>
      </c>
      <c r="I2038" s="30"/>
      <c r="K2038" s="31"/>
    </row>
    <row r="2039" spans="2:11" x14ac:dyDescent="0.3">
      <c r="B2039" s="5">
        <f t="shared" si="32"/>
        <v>2027</v>
      </c>
      <c r="C2039" s="140">
        <v>5.04E-2</v>
      </c>
      <c r="D2039" s="10">
        <v>-2.3630331888017144E-4</v>
      </c>
      <c r="E2039" s="137">
        <f ca="1"/>
        <v>1.0507506592703279E-2</v>
      </c>
      <c r="F2039" s="17">
        <v>-4.4197472605366032E-4</v>
      </c>
      <c r="G2039" s="11">
        <f ca="1"/>
        <v>1.7120479713060379E-2</v>
      </c>
      <c r="I2039" s="30"/>
      <c r="K2039" s="31"/>
    </row>
    <row r="2040" spans="2:11" x14ac:dyDescent="0.3">
      <c r="B2040" s="5">
        <f t="shared" si="32"/>
        <v>2028</v>
      </c>
      <c r="C2040" s="140">
        <v>5.0700000000000002E-2</v>
      </c>
      <c r="D2040" s="10">
        <v>7.0980638759994444E-4</v>
      </c>
      <c r="E2040" s="137">
        <f ca="1"/>
        <v>1.0507506592703279E-2</v>
      </c>
      <c r="F2040" s="17">
        <v>1.3249719235199082E-3</v>
      </c>
      <c r="G2040" s="11">
        <f ca="1"/>
        <v>1.7120479713060379E-2</v>
      </c>
      <c r="I2040" s="30"/>
      <c r="K2040" s="31"/>
    </row>
    <row r="2041" spans="2:11" x14ac:dyDescent="0.3">
      <c r="B2041" s="5">
        <f t="shared" si="32"/>
        <v>2029</v>
      </c>
      <c r="C2041" s="140">
        <v>5.0300000000000004E-2</v>
      </c>
      <c r="D2041" s="10">
        <v>-9.4171015634574766E-4</v>
      </c>
      <c r="E2041" s="137">
        <f ca="1"/>
        <v>1.0507506592703279E-2</v>
      </c>
      <c r="F2041" s="17">
        <v>-1.7683224046936867E-3</v>
      </c>
      <c r="G2041" s="11">
        <f ca="1"/>
        <v>1.7120479713060379E-2</v>
      </c>
      <c r="I2041" s="30"/>
      <c r="K2041" s="31"/>
    </row>
    <row r="2042" spans="2:11" x14ac:dyDescent="0.3">
      <c r="B2042" s="5">
        <f t="shared" si="32"/>
        <v>2030</v>
      </c>
      <c r="C2042" s="140">
        <v>5.0700000000000002E-2</v>
      </c>
      <c r="D2042" s="10">
        <v>9.482900446663164E-4</v>
      </c>
      <c r="E2042" s="137">
        <f ca="1"/>
        <v>1.0507506592703279E-2</v>
      </c>
      <c r="F2042" s="17">
        <v>1.7666292313598571E-3</v>
      </c>
      <c r="G2042" s="11">
        <f ca="1"/>
        <v>1.7120479713060379E-2</v>
      </c>
      <c r="I2042" s="30"/>
      <c r="K2042" s="31"/>
    </row>
    <row r="2043" spans="2:11" x14ac:dyDescent="0.3">
      <c r="B2043" s="5">
        <f t="shared" si="32"/>
        <v>2031</v>
      </c>
      <c r="C2043" s="140">
        <v>5.0499999999999996E-2</v>
      </c>
      <c r="D2043" s="10">
        <v>-4.7062958215390399E-4</v>
      </c>
      <c r="E2043" s="137">
        <f ca="1"/>
        <v>1.0507506592703279E-2</v>
      </c>
      <c r="F2043" s="17">
        <v>-8.8373777093343775E-4</v>
      </c>
      <c r="G2043" s="11">
        <f ca="1"/>
        <v>1.7120479713060379E-2</v>
      </c>
      <c r="I2043" s="30"/>
      <c r="K2043" s="31"/>
    </row>
    <row r="2044" spans="2:11" x14ac:dyDescent="0.3">
      <c r="B2044" s="5">
        <f t="shared" si="32"/>
        <v>2032</v>
      </c>
      <c r="C2044" s="140">
        <v>5.0900000000000001E-2</v>
      </c>
      <c r="D2044" s="10">
        <v>9.4408225276495909E-4</v>
      </c>
      <c r="E2044" s="137">
        <f ca="1"/>
        <v>1.0507506592703279E-2</v>
      </c>
      <c r="F2044" s="17">
        <v>1.7657834727641082E-3</v>
      </c>
      <c r="G2044" s="11">
        <f ca="1"/>
        <v>1.7120479713060379E-2</v>
      </c>
      <c r="I2044" s="30"/>
      <c r="K2044" s="31"/>
    </row>
    <row r="2045" spans="2:11" x14ac:dyDescent="0.3">
      <c r="B2045" s="5">
        <f t="shared" si="32"/>
        <v>2033</v>
      </c>
      <c r="C2045" s="140">
        <v>5.1100000000000007E-2</v>
      </c>
      <c r="D2045" s="10">
        <v>4.6810739855718145E-4</v>
      </c>
      <c r="E2045" s="137">
        <f ca="1"/>
        <v>1.0507506592703279E-2</v>
      </c>
      <c r="F2045" s="17">
        <v>8.8246913283556144E-4</v>
      </c>
      <c r="G2045" s="11">
        <f ca="1"/>
        <v>1.7120479713060379E-2</v>
      </c>
      <c r="I2045" s="30"/>
      <c r="K2045" s="31"/>
    </row>
    <row r="2046" spans="2:11" x14ac:dyDescent="0.3">
      <c r="B2046" s="5">
        <f t="shared" si="32"/>
        <v>2034</v>
      </c>
      <c r="C2046" s="140">
        <v>5.1100000000000007E-2</v>
      </c>
      <c r="D2046" s="10">
        <v>0</v>
      </c>
      <c r="E2046" s="137">
        <f ca="1"/>
        <v>1.0507506592703279E-2</v>
      </c>
      <c r="F2046" s="17">
        <v>0</v>
      </c>
      <c r="G2046" s="11">
        <f ca="1"/>
        <v>1.7120479713060379E-2</v>
      </c>
      <c r="I2046" s="30"/>
      <c r="K2046" s="31"/>
    </row>
    <row r="2047" spans="2:11" x14ac:dyDescent="0.3">
      <c r="B2047" s="5">
        <f t="shared" si="32"/>
        <v>2035</v>
      </c>
      <c r="C2047" s="140">
        <v>4.99E-2</v>
      </c>
      <c r="D2047" s="10">
        <v>-2.8057033445096982E-3</v>
      </c>
      <c r="E2047" s="137">
        <f ca="1"/>
        <v>1.0507506592703279E-2</v>
      </c>
      <c r="F2047" s="17">
        <v>-5.3100533668313209E-3</v>
      </c>
      <c r="G2047" s="11">
        <f ca="1"/>
        <v>1.7120479713060379E-2</v>
      </c>
      <c r="I2047" s="30"/>
      <c r="K2047" s="31"/>
    </row>
    <row r="2048" spans="2:11" x14ac:dyDescent="0.3">
      <c r="B2048" s="5">
        <f t="shared" si="32"/>
        <v>2036</v>
      </c>
      <c r="C2048" s="140">
        <v>5.0300000000000004E-2</v>
      </c>
      <c r="D2048" s="10">
        <v>9.5680771396252273E-4</v>
      </c>
      <c r="E2048" s="137">
        <f ca="1"/>
        <v>1.0507506592703279E-2</v>
      </c>
      <c r="F2048" s="17">
        <v>1.7683224046937175E-3</v>
      </c>
      <c r="G2048" s="11">
        <f ca="1"/>
        <v>1.7120479713060379E-2</v>
      </c>
      <c r="I2048" s="30"/>
      <c r="K2048" s="31"/>
    </row>
    <row r="2049" spans="2:11" x14ac:dyDescent="0.3">
      <c r="B2049" s="5">
        <f t="shared" si="32"/>
        <v>2037</v>
      </c>
      <c r="C2049" s="140">
        <v>5.0099999999999999E-2</v>
      </c>
      <c r="D2049" s="10">
        <v>-4.7482689012663773E-4</v>
      </c>
      <c r="E2049" s="137">
        <f ca="1"/>
        <v>1.0507506592703279E-2</v>
      </c>
      <c r="F2049" s="17">
        <v>-8.8458491012479953E-4</v>
      </c>
      <c r="G2049" s="11">
        <f ca="1"/>
        <v>1.7120479713060379E-2</v>
      </c>
      <c r="I2049" s="30"/>
      <c r="K2049" s="31"/>
    </row>
    <row r="2050" spans="2:11" x14ac:dyDescent="0.3">
      <c r="B2050" s="5">
        <f t="shared" si="32"/>
        <v>2038</v>
      </c>
      <c r="C2050" s="140">
        <v>5.0300000000000004E-2</v>
      </c>
      <c r="D2050" s="10">
        <v>4.7649406114502095E-4</v>
      </c>
      <c r="E2050" s="137">
        <f ca="1"/>
        <v>1.0507506592703279E-2</v>
      </c>
      <c r="F2050" s="17">
        <v>8.8416120234687402E-4</v>
      </c>
      <c r="G2050" s="11">
        <f ca="1"/>
        <v>1.7120479713060379E-2</v>
      </c>
      <c r="I2050" s="30"/>
      <c r="K2050" s="31"/>
    </row>
    <row r="2051" spans="2:11" x14ac:dyDescent="0.3">
      <c r="B2051" s="5">
        <f t="shared" si="32"/>
        <v>2039</v>
      </c>
      <c r="C2051" s="140">
        <v>4.99E-2</v>
      </c>
      <c r="D2051" s="10">
        <v>-9.5010895231575042E-4</v>
      </c>
      <c r="E2051" s="137">
        <f ca="1"/>
        <v>1.0507506592703279E-2</v>
      </c>
      <c r="F2051" s="17">
        <v>-1.770017788943784E-3</v>
      </c>
      <c r="G2051" s="11">
        <f ca="1"/>
        <v>1.7120479713060379E-2</v>
      </c>
      <c r="I2051" s="30"/>
      <c r="K2051" s="31"/>
    </row>
    <row r="2052" spans="2:11" x14ac:dyDescent="0.3">
      <c r="B2052" s="5">
        <f t="shared" si="32"/>
        <v>2040</v>
      </c>
      <c r="C2052" s="140">
        <v>4.9800000000000004E-2</v>
      </c>
      <c r="D2052" s="10">
        <v>-2.3948864470357443E-4</v>
      </c>
      <c r="E2052" s="137">
        <f ca="1"/>
        <v>1.0507506592703279E-2</v>
      </c>
      <c r="F2052" s="17">
        <v>-4.426104952114269E-4</v>
      </c>
      <c r="G2052" s="11">
        <f ca="1"/>
        <v>1.7120479713060379E-2</v>
      </c>
      <c r="I2052" s="30"/>
      <c r="K2052" s="31"/>
    </row>
    <row r="2053" spans="2:11" x14ac:dyDescent="0.3">
      <c r="B2053" s="5">
        <f t="shared" si="32"/>
        <v>2041</v>
      </c>
      <c r="C2053" s="140">
        <v>4.99E-2</v>
      </c>
      <c r="D2053" s="10">
        <v>2.3991204970623609E-4</v>
      </c>
      <c r="E2053" s="137">
        <f ca="1"/>
        <v>1.0507506592703279E-2</v>
      </c>
      <c r="F2053" s="17">
        <v>4.4250444723592297E-4</v>
      </c>
      <c r="G2053" s="11">
        <f ca="1"/>
        <v>1.7120479713060379E-2</v>
      </c>
      <c r="I2053" s="30"/>
      <c r="K2053" s="31"/>
    </row>
    <row r="2054" spans="2:11" x14ac:dyDescent="0.3">
      <c r="B2054" s="5">
        <f t="shared" si="32"/>
        <v>2042</v>
      </c>
      <c r="C2054" s="140">
        <v>4.9599999999999998E-2</v>
      </c>
      <c r="D2054" s="10">
        <v>-7.1881038667978082E-4</v>
      </c>
      <c r="E2054" s="137">
        <f ca="1"/>
        <v>1.0507506592703279E-2</v>
      </c>
      <c r="F2054" s="17">
        <v>-1.328468085011897E-3</v>
      </c>
      <c r="G2054" s="11">
        <f ca="1"/>
        <v>1.7120479713060379E-2</v>
      </c>
      <c r="I2054" s="30"/>
      <c r="K2054" s="31"/>
    </row>
    <row r="2055" spans="2:11" x14ac:dyDescent="0.3">
      <c r="B2055" s="5">
        <f t="shared" si="32"/>
        <v>2043</v>
      </c>
      <c r="C2055" s="140">
        <v>5.0499999999999996E-2</v>
      </c>
      <c r="D2055" s="10">
        <v>2.1648011929114755E-3</v>
      </c>
      <c r="E2055" s="137">
        <f ca="1"/>
        <v>1.0507506592703279E-2</v>
      </c>
      <c r="F2055" s="17">
        <v>3.9768199692003471E-3</v>
      </c>
      <c r="G2055" s="11">
        <f ca="1"/>
        <v>1.7120479713060379E-2</v>
      </c>
      <c r="I2055" s="30"/>
      <c r="K2055" s="31"/>
    </row>
    <row r="2056" spans="2:11" x14ac:dyDescent="0.3">
      <c r="B2056" s="5">
        <f t="shared" si="32"/>
        <v>2044</v>
      </c>
      <c r="C2056" s="140">
        <v>5.0999999999999997E-2</v>
      </c>
      <c r="D2056" s="10">
        <v>1.1798203368376665E-3</v>
      </c>
      <c r="E2056" s="137">
        <f ca="1"/>
        <v>1.0507506592703279E-2</v>
      </c>
      <c r="F2056" s="17">
        <v>2.2067010003815608E-3</v>
      </c>
      <c r="G2056" s="11">
        <f ca="1"/>
        <v>1.7120479713060379E-2</v>
      </c>
      <c r="I2056" s="30"/>
      <c r="K2056" s="31"/>
    </row>
    <row r="2057" spans="2:11" x14ac:dyDescent="0.3">
      <c r="B2057" s="5">
        <f t="shared" si="32"/>
        <v>2045</v>
      </c>
      <c r="C2057" s="140">
        <v>5.1299999999999998E-2</v>
      </c>
      <c r="D2057" s="10">
        <v>7.0044893325240493E-4</v>
      </c>
      <c r="E2057" s="137">
        <f ca="1"/>
        <v>1.0507506592703279E-2</v>
      </c>
      <c r="F2057" s="17">
        <v>1.3230702072545546E-3</v>
      </c>
      <c r="G2057" s="11">
        <f ca="1"/>
        <v>1.7120479713060379E-2</v>
      </c>
      <c r="I2057" s="30"/>
      <c r="K2057" s="31"/>
    </row>
    <row r="2058" spans="2:11" x14ac:dyDescent="0.3">
      <c r="B2058" s="5">
        <f t="shared" si="32"/>
        <v>2046</v>
      </c>
      <c r="C2058" s="140">
        <v>5.1399999999999994E-2</v>
      </c>
      <c r="D2058" s="10">
        <v>2.3206203792190409E-4</v>
      </c>
      <c r="E2058" s="137">
        <f ca="1"/>
        <v>1.0507506592703279E-2</v>
      </c>
      <c r="F2058" s="17">
        <v>4.4091787205163742E-4</v>
      </c>
      <c r="G2058" s="11">
        <f ca="1"/>
        <v>1.7120479713060379E-2</v>
      </c>
      <c r="I2058" s="30"/>
      <c r="K2058" s="31"/>
    </row>
    <row r="2059" spans="2:11" x14ac:dyDescent="0.3">
      <c r="B2059" s="5">
        <f t="shared" si="32"/>
        <v>2047</v>
      </c>
      <c r="C2059" s="140">
        <v>5.16E-2</v>
      </c>
      <c r="D2059" s="10">
        <v>4.6299948218210058E-4</v>
      </c>
      <c r="E2059" s="137">
        <f ca="1"/>
        <v>1.0507506592703279E-2</v>
      </c>
      <c r="F2059" s="17">
        <v>8.8141382904293982E-4</v>
      </c>
      <c r="G2059" s="11">
        <f ca="1"/>
        <v>1.7120479713060379E-2</v>
      </c>
      <c r="I2059" s="30"/>
      <c r="K2059" s="31"/>
    </row>
    <row r="2060" spans="2:11" x14ac:dyDescent="0.3">
      <c r="B2060" s="5">
        <f t="shared" si="32"/>
        <v>2048</v>
      </c>
      <c r="C2060" s="140">
        <v>5.16E-2</v>
      </c>
      <c r="D2060" s="10">
        <v>0</v>
      </c>
      <c r="E2060" s="137">
        <f ca="1"/>
        <v>1.0507506592703279E-2</v>
      </c>
      <c r="F2060" s="17">
        <v>0</v>
      </c>
      <c r="G2060" s="11">
        <f ca="1"/>
        <v>1.7120479713060379E-2</v>
      </c>
      <c r="I2060" s="30"/>
      <c r="K2060" s="31"/>
    </row>
    <row r="2061" spans="2:11" x14ac:dyDescent="0.3">
      <c r="B2061" s="5">
        <f t="shared" si="32"/>
        <v>2049</v>
      </c>
      <c r="C2061" s="140">
        <v>5.2000000000000005E-2</v>
      </c>
      <c r="D2061" s="10">
        <v>9.2152760633627351E-4</v>
      </c>
      <c r="E2061" s="137">
        <f ca="1"/>
        <v>1.0507506592703279E-2</v>
      </c>
      <c r="F2061" s="17">
        <v>1.7611416476648947E-3</v>
      </c>
      <c r="G2061" s="11">
        <f ca="1"/>
        <v>1.7120479713060379E-2</v>
      </c>
      <c r="I2061" s="30"/>
      <c r="K2061" s="31"/>
    </row>
    <row r="2062" spans="2:11" x14ac:dyDescent="0.3">
      <c r="B2062" s="5">
        <f t="shared" ref="B2062:B2125" si="33">B2061+1</f>
        <v>2050</v>
      </c>
      <c r="C2062" s="140">
        <v>5.2300000000000006E-2</v>
      </c>
      <c r="D2062" s="10">
        <v>6.853373323513867E-4</v>
      </c>
      <c r="E2062" s="137">
        <f ca="1"/>
        <v>1.0507506592703279E-2</v>
      </c>
      <c r="F2062" s="17">
        <v>1.3199089363804602E-3</v>
      </c>
      <c r="G2062" s="11">
        <f ca="1"/>
        <v>1.7120479713060379E-2</v>
      </c>
      <c r="I2062" s="30"/>
      <c r="K2062" s="31"/>
    </row>
    <row r="2063" spans="2:11" x14ac:dyDescent="0.3">
      <c r="B2063" s="5">
        <f t="shared" si="33"/>
        <v>2051</v>
      </c>
      <c r="C2063" s="140">
        <v>5.2400000000000002E-2</v>
      </c>
      <c r="D2063" s="10">
        <v>2.2708107803976605E-4</v>
      </c>
      <c r="E2063" s="137">
        <f ca="1"/>
        <v>1.0507506592703279E-2</v>
      </c>
      <c r="F2063" s="17">
        <v>4.3986445857331055E-4</v>
      </c>
      <c r="G2063" s="11">
        <f ca="1"/>
        <v>1.7120479713060379E-2</v>
      </c>
      <c r="I2063" s="30"/>
      <c r="K2063" s="31"/>
    </row>
    <row r="2064" spans="2:11" x14ac:dyDescent="0.3">
      <c r="B2064" s="5">
        <f t="shared" si="33"/>
        <v>2052</v>
      </c>
      <c r="C2064" s="140">
        <v>5.21E-2</v>
      </c>
      <c r="D2064" s="10">
        <v>-6.8043110480212662E-4</v>
      </c>
      <c r="E2064" s="137">
        <f ca="1"/>
        <v>1.0507506592703279E-2</v>
      </c>
      <c r="F2064" s="17">
        <v>-1.3205403663567182E-3</v>
      </c>
      <c r="G2064" s="11">
        <f ca="1"/>
        <v>1.7120479713060379E-2</v>
      </c>
      <c r="I2064" s="30"/>
      <c r="K2064" s="31"/>
    </row>
    <row r="2065" spans="2:11" x14ac:dyDescent="0.3">
      <c r="B2065" s="5">
        <f t="shared" si="33"/>
        <v>2053</v>
      </c>
      <c r="C2065" s="140">
        <v>5.2400000000000002E-2</v>
      </c>
      <c r="D2065" s="10">
        <v>6.838583712944189E-4</v>
      </c>
      <c r="E2065" s="137">
        <f ca="1"/>
        <v>1.0507506592703279E-2</v>
      </c>
      <c r="F2065" s="17">
        <v>1.3195933757199929E-3</v>
      </c>
      <c r="G2065" s="11">
        <f ca="1"/>
        <v>1.7120479713060379E-2</v>
      </c>
      <c r="I2065" s="30"/>
      <c r="K2065" s="31"/>
    </row>
    <row r="2066" spans="2:11" x14ac:dyDescent="0.3">
      <c r="B2066" s="5">
        <f t="shared" si="33"/>
        <v>2054</v>
      </c>
      <c r="C2066" s="140">
        <v>5.2000000000000005E-2</v>
      </c>
      <c r="D2066" s="10">
        <v>-9.0745848257540106E-4</v>
      </c>
      <c r="E2066" s="137">
        <f ca="1"/>
        <v>1.0507506592703279E-2</v>
      </c>
      <c r="F2066" s="17">
        <v>-1.7611416476648642E-3</v>
      </c>
      <c r="G2066" s="11">
        <f ca="1"/>
        <v>1.7120479713060379E-2</v>
      </c>
      <c r="I2066" s="30"/>
      <c r="K2066" s="31"/>
    </row>
    <row r="2067" spans="2:11" x14ac:dyDescent="0.3">
      <c r="B2067" s="5">
        <f t="shared" si="33"/>
        <v>2055</v>
      </c>
      <c r="C2067" s="140">
        <v>5.1399999999999994E-2</v>
      </c>
      <c r="D2067" s="10">
        <v>-1.3736287552378712E-3</v>
      </c>
      <c r="E2067" s="137">
        <f ca="1"/>
        <v>1.0507506592703279E-2</v>
      </c>
      <c r="F2067" s="17">
        <v>-2.6455072323099773E-3</v>
      </c>
      <c r="G2067" s="11">
        <f ca="1"/>
        <v>1.7120479713060379E-2</v>
      </c>
      <c r="I2067" s="30"/>
      <c r="K2067" s="31"/>
    </row>
    <row r="2068" spans="2:11" x14ac:dyDescent="0.3">
      <c r="B2068" s="5">
        <f t="shared" si="33"/>
        <v>2056</v>
      </c>
      <c r="C2068" s="140">
        <v>5.1500000000000004E-2</v>
      </c>
      <c r="D2068" s="10">
        <v>2.3155513919144086E-4</v>
      </c>
      <c r="E2068" s="137">
        <f ca="1"/>
        <v>1.0507506592703279E-2</v>
      </c>
      <c r="F2068" s="17">
        <v>4.4081237609036703E-4</v>
      </c>
      <c r="G2068" s="11">
        <f ca="1"/>
        <v>1.7120479713060379E-2</v>
      </c>
      <c r="I2068" s="30"/>
      <c r="K2068" s="31"/>
    </row>
    <row r="2069" spans="2:11" x14ac:dyDescent="0.3">
      <c r="B2069" s="5">
        <f t="shared" si="33"/>
        <v>2057</v>
      </c>
      <c r="C2069" s="140">
        <v>5.2300000000000006E-2</v>
      </c>
      <c r="D2069" s="10">
        <v>1.8453095809590845E-3</v>
      </c>
      <c r="E2069" s="137">
        <f ca="1"/>
        <v>1.0507506592703279E-2</v>
      </c>
      <c r="F2069" s="17">
        <v>3.5197571636812171E-3</v>
      </c>
      <c r="G2069" s="11">
        <f ca="1"/>
        <v>1.7120479713060379E-2</v>
      </c>
      <c r="I2069" s="30"/>
      <c r="K2069" s="31"/>
    </row>
    <row r="2070" spans="2:11" x14ac:dyDescent="0.3">
      <c r="B2070" s="5">
        <f t="shared" si="33"/>
        <v>2058</v>
      </c>
      <c r="C2070" s="140">
        <v>5.1799999999999999E-2</v>
      </c>
      <c r="D2070" s="10">
        <v>-1.1370358080092016E-3</v>
      </c>
      <c r="E2070" s="137">
        <f ca="1"/>
        <v>1.0507506592703279E-2</v>
      </c>
      <c r="F2070" s="17">
        <v>-2.2024804725511576E-3</v>
      </c>
      <c r="G2070" s="11">
        <f ca="1"/>
        <v>1.7120479713060379E-2</v>
      </c>
      <c r="I2070" s="30"/>
      <c r="K2070" s="31"/>
    </row>
    <row r="2071" spans="2:11" x14ac:dyDescent="0.3">
      <c r="B2071" s="5">
        <f t="shared" si="33"/>
        <v>2059</v>
      </c>
      <c r="C2071" s="140">
        <v>5.1299999999999998E-2</v>
      </c>
      <c r="D2071" s="10">
        <v>-1.1493853151825196E-3</v>
      </c>
      <c r="E2071" s="137">
        <f ca="1"/>
        <v>1.0507506592703279E-2</v>
      </c>
      <c r="F2071" s="17">
        <v>-2.2051170120909141E-3</v>
      </c>
      <c r="G2071" s="11">
        <f ca="1"/>
        <v>1.7120479713060379E-2</v>
      </c>
      <c r="I2071" s="30"/>
      <c r="K2071" s="31"/>
    </row>
    <row r="2072" spans="2:11" x14ac:dyDescent="0.3">
      <c r="B2072" s="5">
        <f t="shared" si="33"/>
        <v>2060</v>
      </c>
      <c r="C2072" s="140">
        <v>5.1299999999999998E-2</v>
      </c>
      <c r="D2072" s="10">
        <v>0</v>
      </c>
      <c r="E2072" s="137">
        <f ca="1"/>
        <v>1.0507506592703279E-2</v>
      </c>
      <c r="F2072" s="17">
        <v>0</v>
      </c>
      <c r="G2072" s="11">
        <f ca="1"/>
        <v>1.7120479713060379E-2</v>
      </c>
      <c r="I2072" s="30"/>
      <c r="K2072" s="31"/>
    </row>
    <row r="2073" spans="2:11" x14ac:dyDescent="0.3">
      <c r="B2073" s="5">
        <f t="shared" si="33"/>
        <v>2061</v>
      </c>
      <c r="C2073" s="140">
        <v>5.0999999999999997E-2</v>
      </c>
      <c r="D2073" s="10">
        <v>-6.9685294748892009E-4</v>
      </c>
      <c r="E2073" s="137">
        <f ca="1"/>
        <v>1.0507506592703279E-2</v>
      </c>
      <c r="F2073" s="17">
        <v>-1.3240206002289427E-3</v>
      </c>
      <c r="G2073" s="11">
        <f ca="1"/>
        <v>1.7120479713060379E-2</v>
      </c>
      <c r="I2073" s="30"/>
      <c r="K2073" s="31"/>
    </row>
    <row r="2074" spans="2:11" x14ac:dyDescent="0.3">
      <c r="B2074" s="5">
        <f t="shared" si="33"/>
        <v>2062</v>
      </c>
      <c r="C2074" s="140">
        <v>5.0999999999999997E-2</v>
      </c>
      <c r="D2074" s="10">
        <v>0</v>
      </c>
      <c r="E2074" s="137">
        <f ca="1"/>
        <v>1.0507506592703279E-2</v>
      </c>
      <c r="F2074" s="17">
        <v>0</v>
      </c>
      <c r="G2074" s="11">
        <f ca="1"/>
        <v>1.7120479713060379E-2</v>
      </c>
      <c r="I2074" s="30"/>
      <c r="K2074" s="31"/>
    </row>
    <row r="2075" spans="2:11" x14ac:dyDescent="0.3">
      <c r="B2075" s="5">
        <f t="shared" si="33"/>
        <v>2063</v>
      </c>
      <c r="C2075" s="140">
        <v>5.0700000000000002E-2</v>
      </c>
      <c r="D2075" s="10">
        <v>-7.0145572421640248E-4</v>
      </c>
      <c r="E2075" s="137">
        <f ca="1"/>
        <v>1.0507506592703279E-2</v>
      </c>
      <c r="F2075" s="17">
        <v>-1.3249719235198774E-3</v>
      </c>
      <c r="G2075" s="11">
        <f ca="1"/>
        <v>1.7120479713060379E-2</v>
      </c>
      <c r="I2075" s="30"/>
      <c r="K2075" s="31"/>
    </row>
    <row r="2076" spans="2:11" x14ac:dyDescent="0.3">
      <c r="B2076" s="5">
        <f t="shared" si="33"/>
        <v>2064</v>
      </c>
      <c r="C2076" s="140">
        <v>5.0599999999999999E-2</v>
      </c>
      <c r="D2076" s="10">
        <v>-2.3525844465074373E-4</v>
      </c>
      <c r="E2076" s="137">
        <f ca="1"/>
        <v>1.0507506592703279E-2</v>
      </c>
      <c r="F2076" s="17">
        <v>-4.4176307939974022E-4</v>
      </c>
      <c r="G2076" s="11">
        <f ca="1"/>
        <v>1.7120479713060379E-2</v>
      </c>
      <c r="I2076" s="30"/>
      <c r="K2076" s="31"/>
    </row>
    <row r="2077" spans="2:11" x14ac:dyDescent="0.3">
      <c r="B2077" s="5">
        <f t="shared" si="33"/>
        <v>2065</v>
      </c>
      <c r="C2077" s="140">
        <v>5.0700000000000002E-2</v>
      </c>
      <c r="D2077" s="10">
        <v>2.3566694291855811E-4</v>
      </c>
      <c r="E2077" s="137">
        <f ca="1"/>
        <v>1.0507506592703279E-2</v>
      </c>
      <c r="F2077" s="17">
        <v>4.4165730783997961E-4</v>
      </c>
      <c r="G2077" s="11">
        <f ca="1"/>
        <v>1.7120479713060379E-2</v>
      </c>
      <c r="I2077" s="30"/>
      <c r="K2077" s="31"/>
    </row>
    <row r="2078" spans="2:11" x14ac:dyDescent="0.3">
      <c r="B2078" s="5">
        <f t="shared" si="33"/>
        <v>2066</v>
      </c>
      <c r="C2078" s="140">
        <v>5.1299999999999998E-2</v>
      </c>
      <c r="D2078" s="10">
        <v>1.4091872029929899E-3</v>
      </c>
      <c r="E2078" s="137">
        <f ca="1"/>
        <v>1.0507506592703279E-2</v>
      </c>
      <c r="F2078" s="17">
        <v>2.6461404145090789E-3</v>
      </c>
      <c r="G2078" s="11">
        <f ca="1"/>
        <v>1.7120479713060379E-2</v>
      </c>
      <c r="I2078" s="30"/>
      <c r="K2078" s="31"/>
    </row>
    <row r="2079" spans="2:11" x14ac:dyDescent="0.3">
      <c r="B2079" s="5">
        <f t="shared" si="33"/>
        <v>2067</v>
      </c>
      <c r="C2079" s="140">
        <v>5.0599999999999999E-2</v>
      </c>
      <c r="D2079" s="10">
        <v>-1.6275481872621478E-3</v>
      </c>
      <c r="E2079" s="137">
        <f ca="1"/>
        <v>1.0507506592703279E-2</v>
      </c>
      <c r="F2079" s="17">
        <v>-3.0923415557980896E-3</v>
      </c>
      <c r="G2079" s="11">
        <f ca="1"/>
        <v>1.7120479713060379E-2</v>
      </c>
      <c r="I2079" s="30"/>
      <c r="K2079" s="31"/>
    </row>
    <row r="2080" spans="2:11" x14ac:dyDescent="0.3">
      <c r="B2080" s="5">
        <f t="shared" si="33"/>
        <v>2068</v>
      </c>
      <c r="C2080" s="140">
        <v>5.0300000000000004E-2</v>
      </c>
      <c r="D2080" s="10">
        <v>-7.0767843270842876E-4</v>
      </c>
      <c r="E2080" s="137">
        <f ca="1"/>
        <v>1.0507506592703279E-2</v>
      </c>
      <c r="F2080" s="17">
        <v>-1.3262418035202496E-3</v>
      </c>
      <c r="G2080" s="11">
        <f ca="1"/>
        <v>1.7120479713060379E-2</v>
      </c>
      <c r="I2080" s="30"/>
      <c r="K2080" s="31"/>
    </row>
    <row r="2081" spans="2:11" x14ac:dyDescent="0.3">
      <c r="B2081" s="5">
        <f t="shared" si="33"/>
        <v>2069</v>
      </c>
      <c r="C2081" s="140">
        <v>5.0499999999999996E-2</v>
      </c>
      <c r="D2081" s="10">
        <v>4.7437216332407771E-4</v>
      </c>
      <c r="E2081" s="137">
        <f ca="1"/>
        <v>1.0507506592703279E-2</v>
      </c>
      <c r="F2081" s="17">
        <v>8.8373777093337638E-4</v>
      </c>
      <c r="G2081" s="11">
        <f ca="1"/>
        <v>1.7120479713060379E-2</v>
      </c>
      <c r="I2081" s="30"/>
      <c r="K2081" s="31"/>
    </row>
    <row r="2082" spans="2:11" x14ac:dyDescent="0.3">
      <c r="B2082" s="5">
        <f t="shared" si="33"/>
        <v>2070</v>
      </c>
      <c r="C2082" s="140">
        <v>5.04E-2</v>
      </c>
      <c r="D2082" s="10">
        <v>-2.3630331888017144E-4</v>
      </c>
      <c r="E2082" s="137">
        <f ca="1"/>
        <v>1.0507506592703279E-2</v>
      </c>
      <c r="F2082" s="17">
        <v>-4.4197472605366032E-4</v>
      </c>
      <c r="G2082" s="11">
        <f ca="1"/>
        <v>1.7120479713060379E-2</v>
      </c>
      <c r="I2082" s="30"/>
      <c r="K2082" s="31"/>
    </row>
    <row r="2083" spans="2:11" x14ac:dyDescent="0.3">
      <c r="B2083" s="5">
        <f t="shared" si="33"/>
        <v>2071</v>
      </c>
      <c r="C2083" s="140">
        <v>5.0700000000000002E-2</v>
      </c>
      <c r="D2083" s="10">
        <v>7.0980638759994444E-4</v>
      </c>
      <c r="E2083" s="137">
        <f ca="1"/>
        <v>1.0507506592703279E-2</v>
      </c>
      <c r="F2083" s="17">
        <v>1.3249719235199082E-3</v>
      </c>
      <c r="G2083" s="11">
        <f ca="1"/>
        <v>1.7120479713060379E-2</v>
      </c>
      <c r="I2083" s="30"/>
      <c r="K2083" s="31"/>
    </row>
    <row r="2084" spans="2:11" x14ac:dyDescent="0.3">
      <c r="B2084" s="5">
        <f t="shared" si="33"/>
        <v>2072</v>
      </c>
      <c r="C2084" s="140">
        <v>5.04E-2</v>
      </c>
      <c r="D2084" s="10">
        <v>-7.0611346765972645E-4</v>
      </c>
      <c r="E2084" s="137">
        <f ca="1"/>
        <v>1.0507506592703279E-2</v>
      </c>
      <c r="F2084" s="17">
        <v>-1.3259241781610424E-3</v>
      </c>
      <c r="G2084" s="11">
        <f ca="1"/>
        <v>1.7120479713060379E-2</v>
      </c>
      <c r="I2084" s="30"/>
      <c r="K2084" s="31"/>
    </row>
    <row r="2085" spans="2:11" x14ac:dyDescent="0.3">
      <c r="B2085" s="5">
        <f t="shared" si="33"/>
        <v>2073</v>
      </c>
      <c r="C2085" s="140">
        <v>5.04E-2</v>
      </c>
      <c r="D2085" s="10">
        <v>0</v>
      </c>
      <c r="E2085" s="137">
        <f ca="1"/>
        <v>1.0507506592703279E-2</v>
      </c>
      <c r="F2085" s="17">
        <v>0</v>
      </c>
      <c r="G2085" s="11">
        <f ca="1"/>
        <v>1.7120479713060379E-2</v>
      </c>
      <c r="I2085" s="30"/>
      <c r="K2085" s="31"/>
    </row>
    <row r="2086" spans="2:11" x14ac:dyDescent="0.3">
      <c r="B2086" s="5">
        <f t="shared" si="33"/>
        <v>2074</v>
      </c>
      <c r="C2086" s="140">
        <v>4.99E-2</v>
      </c>
      <c r="D2086" s="10">
        <v>-1.1852797693819809E-3</v>
      </c>
      <c r="E2086" s="137">
        <f ca="1"/>
        <v>1.0507506592703279E-2</v>
      </c>
      <c r="F2086" s="17">
        <v>-2.2125222361797071E-3</v>
      </c>
      <c r="G2086" s="11">
        <f ca="1"/>
        <v>1.7120479713060379E-2</v>
      </c>
      <c r="I2086" s="30"/>
      <c r="K2086" s="31"/>
    </row>
    <row r="2087" spans="2:11" x14ac:dyDescent="0.3">
      <c r="B2087" s="5">
        <f t="shared" si="33"/>
        <v>2075</v>
      </c>
      <c r="C2087" s="140">
        <v>4.99E-2</v>
      </c>
      <c r="D2087" s="10">
        <v>0</v>
      </c>
      <c r="E2087" s="137">
        <f ca="1"/>
        <v>1.0507506592703279E-2</v>
      </c>
      <c r="F2087" s="17">
        <v>0</v>
      </c>
      <c r="G2087" s="11">
        <f ca="1"/>
        <v>1.7120479713060379E-2</v>
      </c>
      <c r="I2087" s="30"/>
      <c r="K2087" s="31"/>
    </row>
    <row r="2088" spans="2:11" x14ac:dyDescent="0.3">
      <c r="B2088" s="5">
        <f t="shared" si="33"/>
        <v>2076</v>
      </c>
      <c r="C2088" s="140">
        <v>4.9800000000000004E-2</v>
      </c>
      <c r="D2088" s="10">
        <v>-2.3948864470357443E-4</v>
      </c>
      <c r="E2088" s="137">
        <f ca="1"/>
        <v>1.0507506592703279E-2</v>
      </c>
      <c r="F2088" s="17">
        <v>-4.426104952114269E-4</v>
      </c>
      <c r="G2088" s="11">
        <f ca="1"/>
        <v>1.7120479713060379E-2</v>
      </c>
      <c r="I2088" s="30"/>
      <c r="K2088" s="31"/>
    </row>
    <row r="2089" spans="2:11" x14ac:dyDescent="0.3">
      <c r="B2089" s="5">
        <f t="shared" si="33"/>
        <v>2077</v>
      </c>
      <c r="C2089" s="140">
        <v>4.9599999999999998E-2</v>
      </c>
      <c r="D2089" s="10">
        <v>-4.8016918735371437E-4</v>
      </c>
      <c r="E2089" s="137">
        <f ca="1"/>
        <v>1.0507506592703279E-2</v>
      </c>
      <c r="F2089" s="17">
        <v>-8.8564539000795183E-4</v>
      </c>
      <c r="G2089" s="11">
        <f ca="1"/>
        <v>1.7120479713060379E-2</v>
      </c>
      <c r="I2089" s="30"/>
      <c r="K2089" s="31"/>
    </row>
    <row r="2090" spans="2:11" x14ac:dyDescent="0.3">
      <c r="B2090" s="5">
        <f t="shared" si="33"/>
        <v>2078</v>
      </c>
      <c r="C2090" s="140">
        <v>4.9500000000000002E-2</v>
      </c>
      <c r="D2090" s="10">
        <v>-2.4111046098504555E-4</v>
      </c>
      <c r="E2090" s="137">
        <f ca="1"/>
        <v>1.0507506592703279E-2</v>
      </c>
      <c r="F2090" s="17">
        <v>-4.4292884684659668E-4</v>
      </c>
      <c r="G2090" s="11">
        <f ca="1"/>
        <v>1.7120479713060379E-2</v>
      </c>
      <c r="I2090" s="30"/>
      <c r="K2090" s="31"/>
    </row>
    <row r="2091" spans="2:11" x14ac:dyDescent="0.3">
      <c r="B2091" s="5">
        <f t="shared" si="33"/>
        <v>2079</v>
      </c>
      <c r="C2091" s="140">
        <v>4.9000000000000002E-2</v>
      </c>
      <c r="D2091" s="10">
        <v>-1.2094367073736411E-3</v>
      </c>
      <c r="E2091" s="137">
        <f ca="1"/>
        <v>1.0507506592703279E-2</v>
      </c>
      <c r="F2091" s="17">
        <v>-2.2173006301850207E-3</v>
      </c>
      <c r="G2091" s="11">
        <f ca="1"/>
        <v>1.7120479713060379E-2</v>
      </c>
      <c r="I2091" s="30"/>
      <c r="K2091" s="31"/>
    </row>
    <row r="2092" spans="2:11" x14ac:dyDescent="0.3">
      <c r="B2092" s="5">
        <f t="shared" si="33"/>
        <v>2080</v>
      </c>
      <c r="C2092" s="140">
        <v>4.9200000000000001E-2</v>
      </c>
      <c r="D2092" s="10">
        <v>4.8847684810122657E-4</v>
      </c>
      <c r="E2092" s="137">
        <f ca="1"/>
        <v>1.0507506592703279E-2</v>
      </c>
      <c r="F2092" s="17">
        <v>8.8649502062813587E-4</v>
      </c>
      <c r="G2092" s="11">
        <f ca="1"/>
        <v>1.7120479713060379E-2</v>
      </c>
      <c r="I2092" s="30"/>
      <c r="K2092" s="31"/>
    </row>
    <row r="2093" spans="2:11" x14ac:dyDescent="0.3">
      <c r="B2093" s="5">
        <f t="shared" si="33"/>
        <v>2081</v>
      </c>
      <c r="C2093" s="140">
        <v>4.9200000000000001E-2</v>
      </c>
      <c r="D2093" s="10">
        <v>0</v>
      </c>
      <c r="E2093" s="137">
        <f ca="1"/>
        <v>1.0507506592703279E-2</v>
      </c>
      <c r="F2093" s="17">
        <v>0</v>
      </c>
      <c r="G2093" s="11">
        <f ca="1"/>
        <v>1.7120479713060379E-2</v>
      </c>
      <c r="I2093" s="30"/>
      <c r="K2093" s="31"/>
    </row>
    <row r="2094" spans="2:11" x14ac:dyDescent="0.3">
      <c r="B2094" s="5">
        <f t="shared" si="33"/>
        <v>2082</v>
      </c>
      <c r="C2094" s="140">
        <v>4.9400000000000006E-2</v>
      </c>
      <c r="D2094" s="10">
        <v>4.8625796341899126E-4</v>
      </c>
      <c r="E2094" s="137">
        <f ca="1"/>
        <v>1.0507506592703279E-2</v>
      </c>
      <c r="F2094" s="17">
        <v>8.860700666746147E-4</v>
      </c>
      <c r="G2094" s="11">
        <f ca="1"/>
        <v>1.7120479713060379E-2</v>
      </c>
      <c r="I2094" s="30"/>
      <c r="K2094" s="31"/>
    </row>
    <row r="2095" spans="2:11" x14ac:dyDescent="0.3">
      <c r="B2095" s="5">
        <f t="shared" si="33"/>
        <v>2083</v>
      </c>
      <c r="C2095" s="140">
        <v>4.9299999999999997E-2</v>
      </c>
      <c r="D2095" s="10">
        <v>-2.4220270994331229E-4</v>
      </c>
      <c r="E2095" s="137">
        <f ca="1"/>
        <v>1.0507506592703279E-2</v>
      </c>
      <c r="F2095" s="17">
        <v>-4.4314125448887787E-4</v>
      </c>
      <c r="G2095" s="11">
        <f ca="1"/>
        <v>1.7120479713060379E-2</v>
      </c>
      <c r="I2095" s="30"/>
      <c r="K2095" s="31"/>
    </row>
    <row r="2096" spans="2:11" x14ac:dyDescent="0.3">
      <c r="B2096" s="5">
        <f t="shared" si="33"/>
        <v>2084</v>
      </c>
      <c r="C2096" s="140">
        <v>4.9699999999999994E-2</v>
      </c>
      <c r="D2096" s="10">
        <v>9.6984564709987433E-4</v>
      </c>
      <c r="E2096" s="137">
        <f ca="1"/>
        <v>1.0507506592703279E-2</v>
      </c>
      <c r="F2096" s="17">
        <v>1.7708663111860438E-3</v>
      </c>
      <c r="G2096" s="11">
        <f ca="1"/>
        <v>1.7120479713060379E-2</v>
      </c>
      <c r="I2096" s="30"/>
      <c r="K2096" s="31"/>
    </row>
    <row r="2097" spans="2:11" x14ac:dyDescent="0.3">
      <c r="B2097" s="5">
        <f t="shared" si="33"/>
        <v>2085</v>
      </c>
      <c r="C2097" s="140">
        <v>0.05</v>
      </c>
      <c r="D2097" s="10">
        <v>7.2101153204091157E-4</v>
      </c>
      <c r="E2097" s="137">
        <f ca="1"/>
        <v>1.0507506592703279E-2</v>
      </c>
      <c r="F2097" s="17">
        <v>1.3271953015716086E-3</v>
      </c>
      <c r="G2097" s="11">
        <f ca="1"/>
        <v>1.7120479713060379E-2</v>
      </c>
      <c r="I2097" s="30"/>
      <c r="K2097" s="31"/>
    </row>
    <row r="2098" spans="2:11" x14ac:dyDescent="0.3">
      <c r="B2098" s="5">
        <f t="shared" si="33"/>
        <v>2086</v>
      </c>
      <c r="C2098" s="140">
        <v>4.9299999999999997E-2</v>
      </c>
      <c r="D2098" s="10">
        <v>-1.6750739419678091E-3</v>
      </c>
      <c r="E2098" s="137">
        <f ca="1"/>
        <v>1.0507506592703279E-2</v>
      </c>
      <c r="F2098" s="17">
        <v>-3.1019887814218682E-3</v>
      </c>
      <c r="G2098" s="11">
        <f ca="1"/>
        <v>1.7120479713060379E-2</v>
      </c>
      <c r="I2098" s="30"/>
      <c r="K2098" s="31"/>
    </row>
    <row r="2099" spans="2:11" x14ac:dyDescent="0.3">
      <c r="B2099" s="5">
        <f t="shared" si="33"/>
        <v>2087</v>
      </c>
      <c r="C2099" s="140">
        <v>4.87E-2</v>
      </c>
      <c r="D2099" s="10">
        <v>-1.4582606129664049E-3</v>
      </c>
      <c r="E2099" s="137">
        <f ca="1"/>
        <v>1.0507506592703279E-2</v>
      </c>
      <c r="F2099" s="17">
        <v>-2.662675859971981E-3</v>
      </c>
      <c r="G2099" s="11">
        <f ca="1"/>
        <v>1.7120479713060379E-2</v>
      </c>
      <c r="I2099" s="30"/>
      <c r="K2099" s="31"/>
    </row>
    <row r="2100" spans="2:11" x14ac:dyDescent="0.3">
      <c r="B2100" s="5">
        <f t="shared" si="33"/>
        <v>2088</v>
      </c>
      <c r="C2100" s="140">
        <v>4.87E-2</v>
      </c>
      <c r="D2100" s="10">
        <v>0</v>
      </c>
      <c r="E2100" s="137">
        <f ca="1"/>
        <v>1.0507506592703279E-2</v>
      </c>
      <c r="F2100" s="17">
        <v>0</v>
      </c>
      <c r="G2100" s="11">
        <f ca="1"/>
        <v>1.7120479713060379E-2</v>
      </c>
      <c r="I2100" s="30"/>
      <c r="K2100" s="31"/>
    </row>
    <row r="2101" spans="2:11" x14ac:dyDescent="0.3">
      <c r="B2101" s="5">
        <f t="shared" si="33"/>
        <v>2089</v>
      </c>
      <c r="C2101" s="140">
        <v>4.8399999999999999E-2</v>
      </c>
      <c r="D2101" s="10">
        <v>-7.3864483251743314E-4</v>
      </c>
      <c r="E2101" s="137">
        <f ca="1"/>
        <v>1.0507506592703279E-2</v>
      </c>
      <c r="F2101" s="17">
        <v>-1.3322964201332955E-3</v>
      </c>
      <c r="G2101" s="11">
        <f ca="1"/>
        <v>1.7120479713060379E-2</v>
      </c>
      <c r="I2101" s="30"/>
      <c r="K2101" s="31"/>
    </row>
    <row r="2102" spans="2:11" x14ac:dyDescent="0.3">
      <c r="B2102" s="5">
        <f t="shared" si="33"/>
        <v>2090</v>
      </c>
      <c r="C2102" s="140">
        <v>4.82E-2</v>
      </c>
      <c r="D2102" s="10">
        <v>-4.9571997595372684E-4</v>
      </c>
      <c r="E2102" s="137">
        <f ca="1"/>
        <v>1.0507506592703279E-2</v>
      </c>
      <c r="F2102" s="17">
        <v>-8.8862395689482635E-4</v>
      </c>
      <c r="G2102" s="11">
        <f ca="1"/>
        <v>1.7120479713060379E-2</v>
      </c>
      <c r="I2102" s="30"/>
      <c r="K2102" s="31"/>
    </row>
    <row r="2103" spans="2:11" x14ac:dyDescent="0.3">
      <c r="B2103" s="5">
        <f t="shared" si="33"/>
        <v>2091</v>
      </c>
      <c r="C2103" s="140">
        <v>4.8099999999999997E-2</v>
      </c>
      <c r="D2103" s="10">
        <v>-2.4894818768390274E-4</v>
      </c>
      <c r="E2103" s="137">
        <f ca="1"/>
        <v>1.0507506592703279E-2</v>
      </c>
      <c r="F2103" s="17">
        <v>-4.4441861653199465E-4</v>
      </c>
      <c r="G2103" s="11">
        <f ca="1"/>
        <v>1.7120479713060379E-2</v>
      </c>
      <c r="I2103" s="30"/>
      <c r="K2103" s="31"/>
    </row>
    <row r="2104" spans="2:11" x14ac:dyDescent="0.3">
      <c r="B2104" s="5">
        <f t="shared" si="33"/>
        <v>2092</v>
      </c>
      <c r="C2104" s="140">
        <v>4.82E-2</v>
      </c>
      <c r="D2104" s="10">
        <v>2.4940589226780024E-4</v>
      </c>
      <c r="E2104" s="137">
        <f ca="1"/>
        <v>1.0507506592703279E-2</v>
      </c>
      <c r="F2104" s="17">
        <v>4.4431197844742862E-4</v>
      </c>
      <c r="G2104" s="11">
        <f ca="1"/>
        <v>1.7120479713060379E-2</v>
      </c>
      <c r="I2104" s="30"/>
      <c r="K2104" s="31"/>
    </row>
    <row r="2105" spans="2:11" x14ac:dyDescent="0.3">
      <c r="B2105" s="5">
        <f t="shared" si="33"/>
        <v>2093</v>
      </c>
      <c r="C2105" s="140">
        <v>4.8000000000000001E-2</v>
      </c>
      <c r="D2105" s="10">
        <v>-4.9801588444009655E-4</v>
      </c>
      <c r="E2105" s="137">
        <f ca="1"/>
        <v>1.0507506592703279E-2</v>
      </c>
      <c r="F2105" s="17">
        <v>-8.8905057888935513E-4</v>
      </c>
      <c r="G2105" s="11">
        <f ca="1"/>
        <v>1.7120479713060379E-2</v>
      </c>
      <c r="I2105" s="30"/>
      <c r="K2105" s="31"/>
    </row>
    <row r="2106" spans="2:11" x14ac:dyDescent="0.3">
      <c r="B2106" s="5">
        <f t="shared" si="33"/>
        <v>2094</v>
      </c>
      <c r="C2106" s="140">
        <v>4.7899999999999998E-2</v>
      </c>
      <c r="D2106" s="10">
        <v>-2.5010549842412058E-4</v>
      </c>
      <c r="E2106" s="137">
        <f ca="1"/>
        <v>1.0507506592703279E-2</v>
      </c>
      <c r="F2106" s="17">
        <v>-4.446319971984272E-4</v>
      </c>
      <c r="G2106" s="11">
        <f ca="1"/>
        <v>1.7120479713060379E-2</v>
      </c>
      <c r="I2106" s="30"/>
      <c r="K2106" s="31"/>
    </row>
    <row r="2107" spans="2:11" x14ac:dyDescent="0.3">
      <c r="B2107" s="5">
        <f t="shared" si="33"/>
        <v>2095</v>
      </c>
      <c r="C2107" s="140">
        <v>4.8000000000000001E-2</v>
      </c>
      <c r="D2107" s="10">
        <v>2.5056749091871132E-4</v>
      </c>
      <c r="E2107" s="137">
        <f ca="1"/>
        <v>1.0507506592703279E-2</v>
      </c>
      <c r="F2107" s="17">
        <v>4.4452528944469302E-4</v>
      </c>
      <c r="G2107" s="11">
        <f ca="1"/>
        <v>1.7120479713060379E-2</v>
      </c>
      <c r="I2107" s="30"/>
      <c r="K2107" s="31"/>
    </row>
    <row r="2108" spans="2:11" x14ac:dyDescent="0.3">
      <c r="B2108" s="5">
        <f t="shared" si="33"/>
        <v>2096</v>
      </c>
      <c r="C2108" s="140">
        <v>4.7800000000000002E-2</v>
      </c>
      <c r="D2108" s="10">
        <v>-5.0033108228185214E-4</v>
      </c>
      <c r="E2108" s="137">
        <f ca="1"/>
        <v>1.0507506592703279E-2</v>
      </c>
      <c r="F2108" s="17">
        <v>-8.8947747961217924E-4</v>
      </c>
      <c r="G2108" s="11">
        <f ca="1"/>
        <v>1.7120479713060379E-2</v>
      </c>
      <c r="I2108" s="30"/>
      <c r="K2108" s="31"/>
    </row>
    <row r="2109" spans="2:11" x14ac:dyDescent="0.3">
      <c r="B2109" s="5">
        <f t="shared" si="33"/>
        <v>2097</v>
      </c>
      <c r="C2109" s="140">
        <v>4.7599999999999996E-2</v>
      </c>
      <c r="D2109" s="10">
        <v>-5.026658117214841E-4</v>
      </c>
      <c r="E2109" s="137">
        <f ca="1"/>
        <v>1.0507506592703279E-2</v>
      </c>
      <c r="F2109" s="17">
        <v>-8.8990465926989785E-4</v>
      </c>
      <c r="G2109" s="11">
        <f ca="1"/>
        <v>1.7120479713060379E-2</v>
      </c>
      <c r="I2109" s="30"/>
      <c r="K2109" s="31"/>
    </row>
    <row r="2110" spans="2:11" x14ac:dyDescent="0.3">
      <c r="B2110" s="5">
        <f t="shared" si="33"/>
        <v>2098</v>
      </c>
      <c r="C2110" s="140">
        <v>4.7300000000000002E-2</v>
      </c>
      <c r="D2110" s="10">
        <v>-7.5771241732283505E-4</v>
      </c>
      <c r="E2110" s="137">
        <f ca="1"/>
        <v>1.0507506592703279E-2</v>
      </c>
      <c r="F2110" s="17">
        <v>-1.335818928317299E-3</v>
      </c>
      <c r="G2110" s="11">
        <f ca="1"/>
        <v>1.7120479713060379E-2</v>
      </c>
      <c r="I2110" s="30"/>
      <c r="K2110" s="31"/>
    </row>
    <row r="2111" spans="2:11" x14ac:dyDescent="0.3">
      <c r="B2111" s="5">
        <f t="shared" si="33"/>
        <v>2099</v>
      </c>
      <c r="C2111" s="140">
        <v>4.7300000000000002E-2</v>
      </c>
      <c r="D2111" s="10">
        <v>0</v>
      </c>
      <c r="E2111" s="137">
        <f ca="1"/>
        <v>1.0507506592703279E-2</v>
      </c>
      <c r="F2111" s="17">
        <v>0</v>
      </c>
      <c r="G2111" s="11">
        <f ca="1"/>
        <v>1.7120479713060379E-2</v>
      </c>
      <c r="I2111" s="30"/>
      <c r="K2111" s="31"/>
    </row>
    <row r="2112" spans="2:11" x14ac:dyDescent="0.3">
      <c r="B2112" s="5">
        <f t="shared" si="33"/>
        <v>2100</v>
      </c>
      <c r="C2112" s="140">
        <v>4.7800000000000002E-2</v>
      </c>
      <c r="D2112" s="10">
        <v>1.2693388979666627E-3</v>
      </c>
      <c r="E2112" s="137">
        <f ca="1"/>
        <v>1.0507506592703279E-2</v>
      </c>
      <c r="F2112" s="17">
        <v>2.2236936990304634E-3</v>
      </c>
      <c r="G2112" s="11">
        <f ca="1"/>
        <v>1.7120479713060379E-2</v>
      </c>
      <c r="I2112" s="30"/>
      <c r="K2112" s="31"/>
    </row>
    <row r="2113" spans="2:11" x14ac:dyDescent="0.3">
      <c r="B2113" s="5">
        <f t="shared" si="33"/>
        <v>2101</v>
      </c>
      <c r="C2113" s="140">
        <v>4.8000000000000001E-2</v>
      </c>
      <c r="D2113" s="10">
        <v>5.0218338138101424E-4</v>
      </c>
      <c r="E2113" s="137">
        <f ca="1"/>
        <v>1.0507506592703279E-2</v>
      </c>
      <c r="F2113" s="17">
        <v>8.8905057888935513E-4</v>
      </c>
      <c r="G2113" s="11">
        <f ca="1"/>
        <v>1.7120479713060379E-2</v>
      </c>
      <c r="I2113" s="30"/>
      <c r="K2113" s="31"/>
    </row>
    <row r="2114" spans="2:11" x14ac:dyDescent="0.3">
      <c r="B2114" s="5">
        <f t="shared" si="33"/>
        <v>2102</v>
      </c>
      <c r="C2114" s="140">
        <v>4.8000000000000001E-2</v>
      </c>
      <c r="D2114" s="10">
        <v>0</v>
      </c>
      <c r="E2114" s="137">
        <f ca="1"/>
        <v>1.0507506592703279E-2</v>
      </c>
      <c r="F2114" s="17">
        <v>0</v>
      </c>
      <c r="G2114" s="11">
        <f ca="1"/>
        <v>1.7120479713060379E-2</v>
      </c>
      <c r="I2114" s="30"/>
      <c r="K2114" s="31"/>
    </row>
    <row r="2115" spans="2:11" x14ac:dyDescent="0.3">
      <c r="B2115" s="5">
        <f t="shared" si="33"/>
        <v>2103</v>
      </c>
      <c r="C2115" s="140">
        <v>4.7699999999999992E-2</v>
      </c>
      <c r="D2115" s="10">
        <v>-7.5067681041108148E-4</v>
      </c>
      <c r="E2115" s="137">
        <f ca="1"/>
        <v>1.0507506592703279E-2</v>
      </c>
      <c r="F2115" s="17">
        <v>-1.3345365518419182E-3</v>
      </c>
      <c r="G2115" s="11">
        <f ca="1"/>
        <v>1.7120479713060379E-2</v>
      </c>
      <c r="I2115" s="30"/>
      <c r="K2115" s="31"/>
    </row>
    <row r="2116" spans="2:11" x14ac:dyDescent="0.3">
      <c r="B2116" s="5">
        <f t="shared" si="33"/>
        <v>2104</v>
      </c>
      <c r="C2116" s="140">
        <v>4.8000000000000001E-2</v>
      </c>
      <c r="D2116" s="10">
        <v>7.5485426509476667E-4</v>
      </c>
      <c r="E2116" s="137">
        <f ca="1"/>
        <v>1.022803824990981E-2</v>
      </c>
      <c r="F2116" s="17">
        <v>1.3335758683340789E-3</v>
      </c>
      <c r="G2116" s="11">
        <f ca="1"/>
        <v>1.6446697727756799E-2</v>
      </c>
      <c r="I2116" s="30"/>
      <c r="K2116" s="31"/>
    </row>
    <row r="2117" spans="2:11" x14ac:dyDescent="0.3">
      <c r="B2117" s="5">
        <f t="shared" si="33"/>
        <v>2105</v>
      </c>
      <c r="C2117" s="140">
        <v>4.7699999999999992E-2</v>
      </c>
      <c r="D2117" s="10">
        <v>-7.5067681041108148E-4</v>
      </c>
      <c r="E2117" s="137">
        <f ca="1"/>
        <v>1.022803824990981E-2</v>
      </c>
      <c r="F2117" s="17">
        <v>-1.3345365518419182E-3</v>
      </c>
      <c r="G2117" s="11">
        <f ca="1"/>
        <v>1.6446697727756799E-2</v>
      </c>
      <c r="I2117" s="30"/>
      <c r="K2117" s="31"/>
    </row>
    <row r="2118" spans="2:11" x14ac:dyDescent="0.3">
      <c r="B2118" s="5">
        <f t="shared" si="33"/>
        <v>2106</v>
      </c>
      <c r="C2118" s="140">
        <v>4.7599999999999996E-2</v>
      </c>
      <c r="D2118" s="10">
        <v>-2.5185980922731347E-4</v>
      </c>
      <c r="E2118" s="137">
        <f ca="1"/>
        <v>1.022803824990981E-2</v>
      </c>
      <c r="F2118" s="17">
        <v>-4.4495232963491808E-4</v>
      </c>
      <c r="G2118" s="11">
        <f ca="1"/>
        <v>1.6446697727756799E-2</v>
      </c>
      <c r="I2118" s="30"/>
      <c r="K2118" s="31"/>
    </row>
    <row r="2119" spans="2:11" x14ac:dyDescent="0.3">
      <c r="B2119" s="5">
        <f t="shared" si="33"/>
        <v>2107</v>
      </c>
      <c r="C2119" s="140">
        <v>4.7899999999999998E-2</v>
      </c>
      <c r="D2119" s="10">
        <v>7.5662167590486243E-4</v>
      </c>
      <c r="E2119" s="137">
        <f ca="1"/>
        <v>1.022803824990981E-2</v>
      </c>
      <c r="F2119" s="17">
        <v>1.3338959915952507E-3</v>
      </c>
      <c r="G2119" s="11">
        <f ca="1"/>
        <v>1.6446697727756799E-2</v>
      </c>
      <c r="I2119" s="30"/>
      <c r="K2119" s="31"/>
    </row>
    <row r="2120" spans="2:11" x14ac:dyDescent="0.3">
      <c r="B2120" s="5">
        <f t="shared" si="33"/>
        <v>2108</v>
      </c>
      <c r="C2120" s="140">
        <v>4.8000000000000001E-2</v>
      </c>
      <c r="D2120" s="10">
        <v>2.5056749091871132E-4</v>
      </c>
      <c r="E2120" s="137">
        <f ca="1"/>
        <v>1.022803824990981E-2</v>
      </c>
      <c r="F2120" s="17">
        <v>4.4452528944469302E-4</v>
      </c>
      <c r="G2120" s="11">
        <f ca="1"/>
        <v>1.6446697727756799E-2</v>
      </c>
      <c r="I2120" s="30"/>
      <c r="K2120" s="31"/>
    </row>
    <row r="2121" spans="2:11" x14ac:dyDescent="0.3">
      <c r="B2121" s="5">
        <f t="shared" si="33"/>
        <v>2109</v>
      </c>
      <c r="C2121" s="140">
        <v>4.8099999999999997E-2</v>
      </c>
      <c r="D2121" s="10">
        <v>2.4998547179922565E-4</v>
      </c>
      <c r="E2121" s="137">
        <f ca="1"/>
        <v>1.022803824990981E-2</v>
      </c>
      <c r="F2121" s="17">
        <v>4.4441861653196385E-4</v>
      </c>
      <c r="G2121" s="11">
        <f ca="1"/>
        <v>1.6446697727756799E-2</v>
      </c>
      <c r="I2121" s="30"/>
      <c r="K2121" s="31"/>
    </row>
    <row r="2122" spans="2:11" x14ac:dyDescent="0.3">
      <c r="B2122" s="5">
        <f t="shared" si="33"/>
        <v>2110</v>
      </c>
      <c r="C2122" s="140">
        <v>4.7400000000000005E-2</v>
      </c>
      <c r="D2122" s="10">
        <v>-1.7491971966223376E-3</v>
      </c>
      <c r="E2122" s="137">
        <f ca="1"/>
        <v>1.022803824990981E-2</v>
      </c>
      <c r="F2122" s="17">
        <v>-3.116162413242017E-3</v>
      </c>
      <c r="G2122" s="11">
        <f ca="1"/>
        <v>1.6446697727756799E-2</v>
      </c>
      <c r="I2122" s="30"/>
      <c r="K2122" s="31"/>
    </row>
    <row r="2123" spans="2:11" x14ac:dyDescent="0.3">
      <c r="B2123" s="5">
        <f t="shared" si="33"/>
        <v>2111</v>
      </c>
      <c r="C2123" s="140">
        <v>4.7300000000000002E-2</v>
      </c>
      <c r="D2123" s="10">
        <v>-2.536365053767171E-4</v>
      </c>
      <c r="E2123" s="137">
        <f ca="1"/>
        <v>1.022803824990981E-2</v>
      </c>
      <c r="F2123" s="17">
        <v>-4.4527297610578694E-4</v>
      </c>
      <c r="G2123" s="11">
        <f ca="1"/>
        <v>1.6446697727756799E-2</v>
      </c>
      <c r="I2123" s="30"/>
      <c r="K2123" s="31"/>
    </row>
    <row r="2124" spans="2:11" x14ac:dyDescent="0.3">
      <c r="B2124" s="5">
        <f t="shared" si="33"/>
        <v>2112</v>
      </c>
      <c r="C2124" s="140">
        <v>4.6500000000000007E-2</v>
      </c>
      <c r="D2124" s="10">
        <v>-2.0372936025413423E-3</v>
      </c>
      <c r="E2124" s="137">
        <f ca="1"/>
        <v>1.022803824990981E-2</v>
      </c>
      <c r="F2124" s="17">
        <v>-3.5690365703779886E-3</v>
      </c>
      <c r="G2124" s="11">
        <f ca="1"/>
        <v>1.6446697727756799E-2</v>
      </c>
      <c r="I2124" s="30"/>
      <c r="K2124" s="31"/>
    </row>
    <row r="2125" spans="2:11" x14ac:dyDescent="0.3">
      <c r="B2125" s="5">
        <f t="shared" si="33"/>
        <v>2113</v>
      </c>
      <c r="C2125" s="140">
        <v>4.5999999999999999E-2</v>
      </c>
      <c r="D2125" s="10">
        <v>-1.2967724947195165E-3</v>
      </c>
      <c r="E2125" s="137">
        <f ca="1"/>
        <v>1.022803824990981E-2</v>
      </c>
      <c r="F2125" s="17">
        <v>-2.2333304075724892E-3</v>
      </c>
      <c r="G2125" s="11">
        <f ca="1"/>
        <v>1.6446697727756799E-2</v>
      </c>
      <c r="I2125" s="30"/>
      <c r="K2125" s="31"/>
    </row>
    <row r="2126" spans="2:11" x14ac:dyDescent="0.3">
      <c r="B2126" s="5">
        <f t="shared" ref="B2126:B2189" si="34">B2125+1</f>
        <v>2114</v>
      </c>
      <c r="C2126" s="140">
        <v>4.5499999999999999E-2</v>
      </c>
      <c r="D2126" s="10">
        <v>-1.3124449640630059E-3</v>
      </c>
      <c r="E2126" s="137">
        <f ca="1"/>
        <v>1.022803824990981E-2</v>
      </c>
      <c r="F2126" s="17">
        <v>-2.2360173461814089E-3</v>
      </c>
      <c r="G2126" s="11">
        <f ca="1"/>
        <v>1.6446697727756799E-2</v>
      </c>
      <c r="I2126" s="30"/>
      <c r="K2126" s="31"/>
    </row>
    <row r="2127" spans="2:11" x14ac:dyDescent="0.3">
      <c r="B2127" s="5">
        <f t="shared" si="34"/>
        <v>2115</v>
      </c>
      <c r="C2127" s="140">
        <v>4.5899999999999996E-2</v>
      </c>
      <c r="D2127" s="10">
        <v>1.0604733360680464E-3</v>
      </c>
      <c r="E2127" s="137">
        <f ca="1"/>
        <v>1.022803824990981E-2</v>
      </c>
      <c r="F2127" s="17">
        <v>1.7870939552257772E-3</v>
      </c>
      <c r="G2127" s="11">
        <f ca="1"/>
        <v>1.6446697727756799E-2</v>
      </c>
      <c r="I2127" s="30"/>
      <c r="K2127" s="31"/>
    </row>
    <row r="2128" spans="2:11" x14ac:dyDescent="0.3">
      <c r="B2128" s="5">
        <f t="shared" si="34"/>
        <v>2116</v>
      </c>
      <c r="C2128" s="140">
        <v>4.5899999999999996E-2</v>
      </c>
      <c r="D2128" s="10">
        <v>0</v>
      </c>
      <c r="E2128" s="137">
        <f ca="1"/>
        <v>1.022803824990981E-2</v>
      </c>
      <c r="F2128" s="17">
        <v>0</v>
      </c>
      <c r="G2128" s="11">
        <f ca="1"/>
        <v>1.6446697727756799E-2</v>
      </c>
      <c r="I2128" s="30"/>
      <c r="K2128" s="31"/>
    </row>
    <row r="2129" spans="2:11" x14ac:dyDescent="0.3">
      <c r="B2129" s="5">
        <f t="shared" si="34"/>
        <v>2117</v>
      </c>
      <c r="C2129" s="140">
        <v>4.6300000000000001E-2</v>
      </c>
      <c r="D2129" s="10">
        <v>1.0502213416179829E-3</v>
      </c>
      <c r="E2129" s="137">
        <f ca="1"/>
        <v>1.022803824990981E-2</v>
      </c>
      <c r="F2129" s="17">
        <v>1.7853762807505671E-3</v>
      </c>
      <c r="G2129" s="11">
        <f ca="1"/>
        <v>1.6446697727756799E-2</v>
      </c>
      <c r="I2129" s="30"/>
      <c r="K2129" s="31"/>
    </row>
    <row r="2130" spans="2:11" x14ac:dyDescent="0.3">
      <c r="B2130" s="5">
        <f t="shared" si="34"/>
        <v>2118</v>
      </c>
      <c r="C2130" s="140">
        <v>4.6300000000000001E-2</v>
      </c>
      <c r="D2130" s="10">
        <v>0</v>
      </c>
      <c r="E2130" s="137">
        <f ca="1"/>
        <v>1.022803824990981E-2</v>
      </c>
      <c r="F2130" s="17">
        <v>0</v>
      </c>
      <c r="G2130" s="11">
        <f ca="1"/>
        <v>1.6446697727756799E-2</v>
      </c>
      <c r="I2130" s="30"/>
      <c r="K2130" s="31"/>
    </row>
    <row r="2131" spans="2:11" x14ac:dyDescent="0.3">
      <c r="B2131" s="5">
        <f t="shared" si="34"/>
        <v>2119</v>
      </c>
      <c r="C2131" s="140">
        <v>4.6199999999999998E-2</v>
      </c>
      <c r="D2131" s="10">
        <v>-2.6034961230860643E-4</v>
      </c>
      <c r="E2131" s="137">
        <f ca="1"/>
        <v>1.022803824990981E-2</v>
      </c>
      <c r="F2131" s="17">
        <v>-4.4645137221810193E-4</v>
      </c>
      <c r="G2131" s="11">
        <f ca="1"/>
        <v>1.6446697727756799E-2</v>
      </c>
      <c r="I2131" s="30"/>
      <c r="K2131" s="31"/>
    </row>
    <row r="2132" spans="2:11" x14ac:dyDescent="0.3">
      <c r="B2132" s="5">
        <f t="shared" si="34"/>
        <v>2120</v>
      </c>
      <c r="C2132" s="140">
        <v>4.6199999999999998E-2</v>
      </c>
      <c r="D2132" s="10">
        <v>0</v>
      </c>
      <c r="E2132" s="137">
        <f ca="1"/>
        <v>1.022803824990981E-2</v>
      </c>
      <c r="F2132" s="17">
        <v>0</v>
      </c>
      <c r="G2132" s="11">
        <f ca="1"/>
        <v>1.6446697727756799E-2</v>
      </c>
      <c r="I2132" s="30"/>
      <c r="K2132" s="31"/>
    </row>
    <row r="2133" spans="2:11" x14ac:dyDescent="0.3">
      <c r="B2133" s="5">
        <f t="shared" si="34"/>
        <v>2121</v>
      </c>
      <c r="C2133" s="140">
        <v>4.5700000000000005E-2</v>
      </c>
      <c r="D2133" s="10">
        <v>-1.3061349606124236E-3</v>
      </c>
      <c r="E2133" s="137">
        <f ca="1"/>
        <v>1.022803824990981E-2</v>
      </c>
      <c r="F2133" s="17">
        <v>-2.2349420437145807E-3</v>
      </c>
      <c r="G2133" s="11">
        <f ca="1"/>
        <v>1.6446697727756799E-2</v>
      </c>
      <c r="I2133" s="30"/>
      <c r="K2133" s="31"/>
    </row>
    <row r="2134" spans="2:11" x14ac:dyDescent="0.3">
      <c r="B2134" s="5">
        <f t="shared" si="34"/>
        <v>2122</v>
      </c>
      <c r="C2134" s="140">
        <v>4.6100000000000002E-2</v>
      </c>
      <c r="D2134" s="10">
        <v>1.0553247397560538E-3</v>
      </c>
      <c r="E2134" s="137">
        <f ca="1"/>
        <v>1.022803824990981E-2</v>
      </c>
      <c r="F2134" s="17">
        <v>1.7862348372908181E-3</v>
      </c>
      <c r="G2134" s="11">
        <f ca="1"/>
        <v>1.6446697727756799E-2</v>
      </c>
      <c r="I2134" s="30"/>
      <c r="K2134" s="31"/>
    </row>
    <row r="2135" spans="2:11" x14ac:dyDescent="0.3">
      <c r="B2135" s="5">
        <f t="shared" si="34"/>
        <v>2123</v>
      </c>
      <c r="C2135" s="140">
        <v>4.7E-2</v>
      </c>
      <c r="D2135" s="10">
        <v>2.3487923358202303E-3</v>
      </c>
      <c r="E2135" s="137">
        <f ca="1"/>
        <v>1.022803824990981E-2</v>
      </c>
      <c r="F2135" s="17">
        <v>4.0103454326412252E-3</v>
      </c>
      <c r="G2135" s="11">
        <f ca="1"/>
        <v>1.6446697727756799E-2</v>
      </c>
      <c r="I2135" s="30"/>
      <c r="K2135" s="31"/>
    </row>
    <row r="2136" spans="2:11" x14ac:dyDescent="0.3">
      <c r="B2136" s="5">
        <f t="shared" si="34"/>
        <v>2124</v>
      </c>
      <c r="C2136" s="140">
        <v>4.7E-2</v>
      </c>
      <c r="D2136" s="10">
        <v>0</v>
      </c>
      <c r="E2136" s="137">
        <f ca="1"/>
        <v>1.022803824990981E-2</v>
      </c>
      <c r="F2136" s="17">
        <v>0</v>
      </c>
      <c r="G2136" s="11">
        <f ca="1"/>
        <v>1.6446697727756799E-2</v>
      </c>
      <c r="I2136" s="30"/>
      <c r="K2136" s="31"/>
    </row>
    <row r="2137" spans="2:11" x14ac:dyDescent="0.3">
      <c r="B2137" s="5">
        <f t="shared" si="34"/>
        <v>2125</v>
      </c>
      <c r="C2137" s="140">
        <v>4.7500000000000001E-2</v>
      </c>
      <c r="D2137" s="10">
        <v>1.2783614655119751E-3</v>
      </c>
      <c r="E2137" s="137">
        <f ca="1"/>
        <v>1.022803824990981E-2</v>
      </c>
      <c r="F2137" s="17">
        <v>2.2252958844097212E-3</v>
      </c>
      <c r="G2137" s="11">
        <f ca="1"/>
        <v>1.6446697727756799E-2</v>
      </c>
      <c r="I2137" s="30"/>
      <c r="K2137" s="31"/>
    </row>
    <row r="2138" spans="2:11" x14ac:dyDescent="0.3">
      <c r="B2138" s="5">
        <f t="shared" si="34"/>
        <v>2126</v>
      </c>
      <c r="C2138" s="140">
        <v>4.7800000000000002E-2</v>
      </c>
      <c r="D2138" s="10">
        <v>7.5839658787987037E-4</v>
      </c>
      <c r="E2138" s="137">
        <f ca="1"/>
        <v>1.022803824990981E-2</v>
      </c>
      <c r="F2138" s="17">
        <v>1.3342162194182842E-3</v>
      </c>
      <c r="G2138" s="11">
        <f ca="1"/>
        <v>1.6446697727756799E-2</v>
      </c>
      <c r="I2138" s="30"/>
      <c r="K2138" s="31"/>
    </row>
    <row r="2139" spans="2:11" x14ac:dyDescent="0.3">
      <c r="B2139" s="5">
        <f t="shared" si="34"/>
        <v>2127</v>
      </c>
      <c r="C2139" s="140">
        <v>4.7800000000000002E-2</v>
      </c>
      <c r="D2139" s="10">
        <v>0</v>
      </c>
      <c r="E2139" s="137">
        <f ca="1"/>
        <v>1.022803824990981E-2</v>
      </c>
      <c r="F2139" s="17">
        <v>0</v>
      </c>
      <c r="G2139" s="11">
        <f ca="1"/>
        <v>1.6446697727756799E-2</v>
      </c>
      <c r="I2139" s="30"/>
      <c r="K2139" s="31"/>
    </row>
    <row r="2140" spans="2:11" x14ac:dyDescent="0.3">
      <c r="B2140" s="5">
        <f t="shared" si="34"/>
        <v>2128</v>
      </c>
      <c r="C2140" s="140">
        <v>4.8099999999999997E-2</v>
      </c>
      <c r="D2140" s="10">
        <v>7.5309430834916645E-4</v>
      </c>
      <c r="E2140" s="137">
        <f ca="1"/>
        <v>1.022803824990981E-2</v>
      </c>
      <c r="F2140" s="17">
        <v>1.3332558495959222E-3</v>
      </c>
      <c r="G2140" s="11">
        <f ca="1"/>
        <v>1.6446697727756799E-2</v>
      </c>
      <c r="I2140" s="30"/>
      <c r="K2140" s="31"/>
    </row>
    <row r="2141" spans="2:11" x14ac:dyDescent="0.3">
      <c r="B2141" s="5">
        <f t="shared" si="34"/>
        <v>2129</v>
      </c>
      <c r="C2141" s="140">
        <v>4.7899999999999998E-2</v>
      </c>
      <c r="D2141" s="10">
        <v>-4.9917105714582916E-4</v>
      </c>
      <c r="E2141" s="137">
        <f ca="1"/>
        <v>1.022803824990981E-2</v>
      </c>
      <c r="F2141" s="17">
        <v>-8.8926399439682351E-4</v>
      </c>
      <c r="G2141" s="11">
        <f ca="1"/>
        <v>1.6446697727756799E-2</v>
      </c>
      <c r="I2141" s="30"/>
      <c r="K2141" s="31"/>
    </row>
    <row r="2142" spans="2:11" x14ac:dyDescent="0.3">
      <c r="B2142" s="5">
        <f t="shared" si="34"/>
        <v>2130</v>
      </c>
      <c r="C2142" s="140">
        <v>4.7800000000000002E-2</v>
      </c>
      <c r="D2142" s="10">
        <v>-2.5068780740634153E-4</v>
      </c>
      <c r="E2142" s="137">
        <f ca="1"/>
        <v>1.022803824990981E-2</v>
      </c>
      <c r="F2142" s="17">
        <v>-4.4473873980607417E-4</v>
      </c>
      <c r="G2142" s="11">
        <f ca="1"/>
        <v>1.6446697727756799E-2</v>
      </c>
      <c r="I2142" s="30"/>
      <c r="K2142" s="31"/>
    </row>
    <row r="2143" spans="2:11" x14ac:dyDescent="0.3">
      <c r="B2143" s="5">
        <f t="shared" si="34"/>
        <v>2131</v>
      </c>
      <c r="C2143" s="140">
        <v>4.7599999999999996E-2</v>
      </c>
      <c r="D2143" s="10">
        <v>-5.026658117214841E-4</v>
      </c>
      <c r="E2143" s="137">
        <f ca="1"/>
        <v>1.022803824990981E-2</v>
      </c>
      <c r="F2143" s="17">
        <v>-8.8990465926989785E-4</v>
      </c>
      <c r="G2143" s="11">
        <f ca="1"/>
        <v>1.6446697727756799E-2</v>
      </c>
      <c r="I2143" s="30"/>
      <c r="K2143" s="31"/>
    </row>
    <row r="2144" spans="2:11" x14ac:dyDescent="0.3">
      <c r="B2144" s="5">
        <f t="shared" si="34"/>
        <v>2132</v>
      </c>
      <c r="C2144" s="140">
        <v>4.7899999999999998E-2</v>
      </c>
      <c r="D2144" s="10">
        <v>7.5662167590486243E-4</v>
      </c>
      <c r="E2144" s="137">
        <f ca="1"/>
        <v>1.022803824990981E-2</v>
      </c>
      <c r="F2144" s="17">
        <v>1.3338959915952507E-3</v>
      </c>
      <c r="G2144" s="11">
        <f ca="1"/>
        <v>1.6446697727756799E-2</v>
      </c>
      <c r="I2144" s="30"/>
      <c r="K2144" s="31"/>
    </row>
    <row r="2145" spans="2:11" x14ac:dyDescent="0.3">
      <c r="B2145" s="5">
        <f t="shared" si="34"/>
        <v>2133</v>
      </c>
      <c r="C2145" s="140">
        <v>4.7800000000000002E-2</v>
      </c>
      <c r="D2145" s="10">
        <v>-2.5068780740634153E-4</v>
      </c>
      <c r="E2145" s="137">
        <f ca="1"/>
        <v>1.022803824990981E-2</v>
      </c>
      <c r="F2145" s="17">
        <v>-4.4473873980607417E-4</v>
      </c>
      <c r="G2145" s="11">
        <f ca="1"/>
        <v>1.6446697727756799E-2</v>
      </c>
      <c r="I2145" s="30"/>
      <c r="K2145" s="31"/>
    </row>
    <row r="2146" spans="2:11" x14ac:dyDescent="0.3">
      <c r="B2146" s="5">
        <f t="shared" si="34"/>
        <v>2134</v>
      </c>
      <c r="C2146" s="140">
        <v>4.8300000000000003E-2</v>
      </c>
      <c r="D2146" s="10">
        <v>1.2545549298962786E-3</v>
      </c>
      <c r="E2146" s="137">
        <f ca="1"/>
        <v>1.022803824990981E-2</v>
      </c>
      <c r="F2146" s="17">
        <v>2.2210268758904267E-3</v>
      </c>
      <c r="G2146" s="11">
        <f ca="1"/>
        <v>1.6446697727756799E-2</v>
      </c>
      <c r="I2146" s="30"/>
      <c r="K2146" s="31"/>
    </row>
    <row r="2147" spans="2:11" x14ac:dyDescent="0.3">
      <c r="B2147" s="5">
        <f t="shared" si="34"/>
        <v>2135</v>
      </c>
      <c r="C2147" s="140">
        <v>4.82E-2</v>
      </c>
      <c r="D2147" s="10">
        <v>-2.4837315565383989E-4</v>
      </c>
      <c r="E2147" s="137">
        <f ca="1"/>
        <v>1.022803824990981E-2</v>
      </c>
      <c r="F2147" s="17">
        <v>-4.4431197844742862E-4</v>
      </c>
      <c r="G2147" s="11">
        <f ca="1"/>
        <v>1.6446697727756799E-2</v>
      </c>
      <c r="I2147" s="30"/>
      <c r="K2147" s="31"/>
    </row>
    <row r="2148" spans="2:11" x14ac:dyDescent="0.3">
      <c r="B2148" s="5">
        <f t="shared" si="34"/>
        <v>2136</v>
      </c>
      <c r="C2148" s="140">
        <v>4.7699999999999992E-2</v>
      </c>
      <c r="D2148" s="10">
        <v>-1.2459366147901593E-3</v>
      </c>
      <c r="E2148" s="137">
        <f ca="1"/>
        <v>1.0199242803441045E-2</v>
      </c>
      <c r="F2148" s="17">
        <v>-2.2242275864031661E-3</v>
      </c>
      <c r="G2148" s="11">
        <f ca="1"/>
        <v>1.6371856515336337E-2</v>
      </c>
      <c r="I2148" s="30"/>
      <c r="K2148" s="31"/>
    </row>
    <row r="2149" spans="2:11" x14ac:dyDescent="0.3">
      <c r="B2149" s="5">
        <f t="shared" si="34"/>
        <v>2137</v>
      </c>
      <c r="C2149" s="140">
        <v>4.7199999999999999E-2</v>
      </c>
      <c r="D2149" s="10">
        <v>-1.2605092304956483E-3</v>
      </c>
      <c r="E2149" s="137">
        <f ca="1"/>
        <v>1.0199242803441045E-2</v>
      </c>
      <c r="F2149" s="17">
        <v>-2.226899640542315E-3</v>
      </c>
      <c r="G2149" s="11">
        <f ca="1"/>
        <v>1.6371856515336337E-2</v>
      </c>
      <c r="I2149" s="30"/>
      <c r="K2149" s="31"/>
    </row>
    <row r="2150" spans="2:11" x14ac:dyDescent="0.3">
      <c r="B2150" s="5">
        <f t="shared" si="34"/>
        <v>2138</v>
      </c>
      <c r="C2150" s="140">
        <v>4.6799999999999994E-2</v>
      </c>
      <c r="D2150" s="10">
        <v>-1.0200693486200378E-3</v>
      </c>
      <c r="E2150" s="137">
        <f ca="1"/>
        <v>1.0199242803441045E-2</v>
      </c>
      <c r="F2150" s="17">
        <v>-1.783232342772808E-3</v>
      </c>
      <c r="G2150" s="11">
        <f ca="1"/>
        <v>1.6371856515336337E-2</v>
      </c>
      <c r="I2150" s="30"/>
      <c r="K2150" s="31"/>
    </row>
    <row r="2151" spans="2:11" x14ac:dyDescent="0.3">
      <c r="B2151" s="5">
        <f t="shared" si="34"/>
        <v>2139</v>
      </c>
      <c r="C2151" s="140">
        <v>4.6699999999999998E-2</v>
      </c>
      <c r="D2151" s="10">
        <v>-2.5725877646978393E-4</v>
      </c>
      <c r="E2151" s="137">
        <f ca="1"/>
        <v>1.0199242803441045E-2</v>
      </c>
      <c r="F2151" s="17">
        <v>-4.4591521254763202E-4</v>
      </c>
      <c r="G2151" s="11">
        <f ca="1"/>
        <v>1.6371856515336337E-2</v>
      </c>
      <c r="I2151" s="30"/>
      <c r="K2151" s="31"/>
    </row>
    <row r="2152" spans="2:11" x14ac:dyDescent="0.3">
      <c r="B2152" s="5">
        <f t="shared" si="34"/>
        <v>2140</v>
      </c>
      <c r="C2152" s="140">
        <v>4.6100000000000002E-2</v>
      </c>
      <c r="D2152" s="10">
        <v>-1.5490901693849654E-3</v>
      </c>
      <c r="E2152" s="137">
        <f ca="1"/>
        <v>1.0199242803441045E-2</v>
      </c>
      <c r="F2152" s="17">
        <v>-2.6793522559362274E-3</v>
      </c>
      <c r="G2152" s="11">
        <f ca="1"/>
        <v>1.6371856515336337E-2</v>
      </c>
      <c r="I2152" s="30"/>
      <c r="K2152" s="31"/>
    </row>
    <row r="2153" spans="2:11" x14ac:dyDescent="0.3">
      <c r="B2153" s="5">
        <f t="shared" si="34"/>
        <v>2141</v>
      </c>
      <c r="C2153" s="140">
        <v>4.5599999999999995E-2</v>
      </c>
      <c r="D2153" s="10">
        <v>-1.3092830670459956E-3</v>
      </c>
      <c r="E2153" s="137">
        <f ca="1"/>
        <v>1.0199242803441045E-2</v>
      </c>
      <c r="F2153" s="17">
        <v>-2.2354796070674261E-3</v>
      </c>
      <c r="G2153" s="11">
        <f ca="1"/>
        <v>1.6371856515336337E-2</v>
      </c>
      <c r="I2153" s="30"/>
      <c r="K2153" s="31"/>
    </row>
    <row r="2154" spans="2:11" x14ac:dyDescent="0.3">
      <c r="B2154" s="5">
        <f t="shared" si="34"/>
        <v>2142</v>
      </c>
      <c r="C2154" s="140">
        <v>4.5999999999999999E-2</v>
      </c>
      <c r="D2154" s="10">
        <v>1.0578933509553775E-3</v>
      </c>
      <c r="E2154" s="137">
        <f ca="1"/>
        <v>1.0199242803441045E-2</v>
      </c>
      <c r="F2154" s="17">
        <v>1.7866643260579852E-3</v>
      </c>
      <c r="G2154" s="11">
        <f ca="1"/>
        <v>1.6371856515336337E-2</v>
      </c>
      <c r="I2154" s="30"/>
      <c r="K2154" s="31"/>
    </row>
    <row r="2155" spans="2:11" x14ac:dyDescent="0.3">
      <c r="B2155" s="5">
        <f t="shared" si="34"/>
        <v>2143</v>
      </c>
      <c r="C2155" s="140">
        <v>4.7199999999999999E-2</v>
      </c>
      <c r="D2155" s="10">
        <v>3.1370238414596585E-3</v>
      </c>
      <c r="E2155" s="137">
        <f ca="1"/>
        <v>1.0199242803441045E-2</v>
      </c>
      <c r="F2155" s="17">
        <v>5.3445591373016245E-3</v>
      </c>
      <c r="G2155" s="11">
        <f ca="1"/>
        <v>1.6371856515336337E-2</v>
      </c>
      <c r="I2155" s="30"/>
      <c r="K2155" s="31"/>
    </row>
    <row r="2156" spans="2:11" x14ac:dyDescent="0.3">
      <c r="B2156" s="5">
        <f t="shared" si="34"/>
        <v>2144</v>
      </c>
      <c r="C2156" s="140">
        <v>4.7100000000000003E-2</v>
      </c>
      <c r="D2156" s="10">
        <v>-2.5483361666315082E-4</v>
      </c>
      <c r="E2156" s="137">
        <f ca="1"/>
        <v>1.0199242803441045E-2</v>
      </c>
      <c r="F2156" s="17">
        <v>-4.4548691505558852E-4</v>
      </c>
      <c r="G2156" s="11">
        <f ca="1"/>
        <v>1.6371856515336337E-2</v>
      </c>
      <c r="I2156" s="30"/>
      <c r="K2156" s="31"/>
    </row>
    <row r="2157" spans="2:11" x14ac:dyDescent="0.3">
      <c r="B2157" s="5">
        <f t="shared" si="34"/>
        <v>2145</v>
      </c>
      <c r="C2157" s="140">
        <v>4.6600000000000003E-2</v>
      </c>
      <c r="D2157" s="10">
        <v>-1.2784080795229583E-3</v>
      </c>
      <c r="E2157" s="137">
        <f ca="1"/>
        <v>1.0199242803441045E-2</v>
      </c>
      <c r="F2157" s="17">
        <v>-2.230111872056718E-3</v>
      </c>
      <c r="G2157" s="11">
        <f ca="1"/>
        <v>1.6371856515336337E-2</v>
      </c>
      <c r="I2157" s="30"/>
      <c r="K2157" s="31"/>
    </row>
    <row r="2158" spans="2:11" x14ac:dyDescent="0.3">
      <c r="B2158" s="5">
        <f t="shared" si="34"/>
        <v>2146</v>
      </c>
      <c r="C2158" s="140">
        <v>4.6300000000000001E-2</v>
      </c>
      <c r="D2158" s="10">
        <v>-7.7583411341628069E-4</v>
      </c>
      <c r="E2158" s="137">
        <f ca="1"/>
        <v>1.0199242803441045E-2</v>
      </c>
      <c r="F2158" s="17">
        <v>-1.3390322105629176E-3</v>
      </c>
      <c r="G2158" s="11">
        <f ca="1"/>
        <v>1.6371856515336337E-2</v>
      </c>
      <c r="I2158" s="30"/>
      <c r="K2158" s="31"/>
    </row>
    <row r="2159" spans="2:11" x14ac:dyDescent="0.3">
      <c r="B2159" s="5">
        <f t="shared" si="34"/>
        <v>2147</v>
      </c>
      <c r="C2159" s="140">
        <v>4.6300000000000001E-2</v>
      </c>
      <c r="D2159" s="10">
        <v>0</v>
      </c>
      <c r="E2159" s="137">
        <f ca="1"/>
        <v>1.0199242803441045E-2</v>
      </c>
      <c r="F2159" s="17">
        <v>0</v>
      </c>
      <c r="G2159" s="11">
        <f ca="1"/>
        <v>1.6371856515336337E-2</v>
      </c>
      <c r="I2159" s="30"/>
      <c r="K2159" s="31"/>
    </row>
    <row r="2160" spans="2:11" x14ac:dyDescent="0.3">
      <c r="B2160" s="5">
        <f t="shared" si="34"/>
        <v>2148</v>
      </c>
      <c r="C2160" s="140">
        <v>4.5899999999999996E-2</v>
      </c>
      <c r="D2160" s="10">
        <v>-1.0421498227018698E-3</v>
      </c>
      <c r="E2160" s="137">
        <f ca="1"/>
        <v>1.0199242803441045E-2</v>
      </c>
      <c r="F2160" s="17">
        <v>-1.7870939552258082E-3</v>
      </c>
      <c r="G2160" s="11">
        <f ca="1"/>
        <v>1.6371856515336337E-2</v>
      </c>
      <c r="I2160" s="30"/>
      <c r="K2160" s="31"/>
    </row>
    <row r="2161" spans="2:11" x14ac:dyDescent="0.3">
      <c r="B2161" s="5">
        <f t="shared" si="34"/>
        <v>2149</v>
      </c>
      <c r="C2161" s="140">
        <v>4.6100000000000002E-2</v>
      </c>
      <c r="D2161" s="10">
        <v>5.2536318743848622E-4</v>
      </c>
      <c r="E2161" s="137">
        <f ca="1"/>
        <v>1.0199242803441045E-2</v>
      </c>
      <c r="F2161" s="17">
        <v>8.9311741864544006E-4</v>
      </c>
      <c r="G2161" s="11">
        <f ca="1"/>
        <v>1.6371856515336337E-2</v>
      </c>
      <c r="I2161" s="30"/>
      <c r="K2161" s="31"/>
    </row>
    <row r="2162" spans="2:11" x14ac:dyDescent="0.3">
      <c r="B2162" s="5">
        <f t="shared" si="34"/>
        <v>2150</v>
      </c>
      <c r="C2162" s="140">
        <v>4.5700000000000005E-2</v>
      </c>
      <c r="D2162" s="10">
        <v>-1.0471745801352568E-3</v>
      </c>
      <c r="E2162" s="137">
        <f ca="1"/>
        <v>1.0199242803441045E-2</v>
      </c>
      <c r="F2162" s="17">
        <v>-1.7879536349716771E-3</v>
      </c>
      <c r="G2162" s="11">
        <f ca="1"/>
        <v>1.6371856515336337E-2</v>
      </c>
      <c r="I2162" s="30"/>
      <c r="K2162" s="31"/>
    </row>
    <row r="2163" spans="2:11" x14ac:dyDescent="0.3">
      <c r="B2163" s="5">
        <f t="shared" si="34"/>
        <v>2151</v>
      </c>
      <c r="C2163" s="140">
        <v>4.6100000000000002E-2</v>
      </c>
      <c r="D2163" s="10">
        <v>1.0553247397560538E-3</v>
      </c>
      <c r="E2163" s="137">
        <f ca="1"/>
        <v>1.0199242803441045E-2</v>
      </c>
      <c r="F2163" s="17">
        <v>1.7862348372908181E-3</v>
      </c>
      <c r="G2163" s="11">
        <f ca="1"/>
        <v>1.6371856515336337E-2</v>
      </c>
      <c r="I2163" s="30"/>
      <c r="K2163" s="31"/>
    </row>
    <row r="2164" spans="2:11" x14ac:dyDescent="0.3">
      <c r="B2164" s="5">
        <f t="shared" si="34"/>
        <v>2152</v>
      </c>
      <c r="C2164" s="140">
        <v>4.6600000000000003E-2</v>
      </c>
      <c r="D2164" s="10">
        <v>1.3061392743065402E-3</v>
      </c>
      <c r="E2164" s="137">
        <f ca="1"/>
        <v>1.0199242803441045E-2</v>
      </c>
      <c r="F2164" s="17">
        <v>2.230111872056718E-3</v>
      </c>
      <c r="G2164" s="11">
        <f ca="1"/>
        <v>1.6371856515336337E-2</v>
      </c>
      <c r="I2164" s="30"/>
      <c r="K2164" s="31"/>
    </row>
    <row r="2165" spans="2:11" x14ac:dyDescent="0.3">
      <c r="B2165" s="5">
        <f t="shared" si="34"/>
        <v>2153</v>
      </c>
      <c r="C2165" s="140">
        <v>4.6100000000000002E-2</v>
      </c>
      <c r="D2165" s="10">
        <v>-1.2936786643468982E-3</v>
      </c>
      <c r="E2165" s="137">
        <f ca="1"/>
        <v>1.0199242803441045E-2</v>
      </c>
      <c r="F2165" s="17">
        <v>-2.2327935466135381E-3</v>
      </c>
      <c r="G2165" s="11">
        <f ca="1"/>
        <v>1.6371856515336337E-2</v>
      </c>
      <c r="I2165" s="30"/>
      <c r="K2165" s="31"/>
    </row>
    <row r="2166" spans="2:11" x14ac:dyDescent="0.3">
      <c r="B2166" s="5">
        <f t="shared" si="34"/>
        <v>2154</v>
      </c>
      <c r="C2166" s="140">
        <v>4.5899999999999996E-2</v>
      </c>
      <c r="D2166" s="10">
        <v>-5.2333554003359975E-4</v>
      </c>
      <c r="E2166" s="137">
        <f ca="1"/>
        <v>1.0199242803441045E-2</v>
      </c>
      <c r="F2166" s="17">
        <v>-8.935469776129196E-4</v>
      </c>
      <c r="G2166" s="11">
        <f ca="1"/>
        <v>1.6371856515336337E-2</v>
      </c>
      <c r="I2166" s="30"/>
      <c r="K2166" s="31"/>
    </row>
    <row r="2167" spans="2:11" x14ac:dyDescent="0.3">
      <c r="B2167" s="5">
        <f t="shared" si="34"/>
        <v>2155</v>
      </c>
      <c r="C2167" s="140">
        <v>4.58E-2</v>
      </c>
      <c r="D2167" s="10">
        <v>-2.6287113600680507E-4</v>
      </c>
      <c r="E2167" s="137">
        <f ca="1"/>
        <v>1.0199242803441045E-2</v>
      </c>
      <c r="F2167" s="17">
        <v>-4.4688093121156714E-4</v>
      </c>
      <c r="G2167" s="11">
        <f ca="1"/>
        <v>1.6371856515336337E-2</v>
      </c>
      <c r="I2167" s="30"/>
      <c r="K2167" s="31"/>
    </row>
    <row r="2168" spans="2:11" x14ac:dyDescent="0.3">
      <c r="B2168" s="5">
        <f t="shared" si="34"/>
        <v>2156</v>
      </c>
      <c r="C2168" s="140">
        <v>4.5700000000000005E-2</v>
      </c>
      <c r="D2168" s="10">
        <v>-2.6350845056896541E-4</v>
      </c>
      <c r="E2168" s="137">
        <f ca="1"/>
        <v>1.0073928466787745E-2</v>
      </c>
      <c r="F2168" s="17">
        <v>-4.4698840874290378E-4</v>
      </c>
      <c r="G2168" s="11">
        <f ca="1"/>
        <v>1.6002154255453357E-2</v>
      </c>
      <c r="I2168" s="30"/>
      <c r="K2168" s="31"/>
    </row>
    <row r="2169" spans="2:11" x14ac:dyDescent="0.3">
      <c r="B2169" s="5">
        <f t="shared" si="34"/>
        <v>2157</v>
      </c>
      <c r="C2169" s="140">
        <v>4.5499999999999999E-2</v>
      </c>
      <c r="D2169" s="10">
        <v>-5.2842423060744112E-4</v>
      </c>
      <c r="E2169" s="137">
        <f ca="1"/>
        <v>1.0073928466787745E-2</v>
      </c>
      <c r="F2169" s="17">
        <v>-8.9440693847258842E-4</v>
      </c>
      <c r="G2169" s="11">
        <f ca="1"/>
        <v>1.6002154255453357E-2</v>
      </c>
      <c r="I2169" s="30"/>
      <c r="K2169" s="31"/>
    </row>
    <row r="2170" spans="2:11" x14ac:dyDescent="0.3">
      <c r="B2170" s="5">
        <f t="shared" si="34"/>
        <v>2158</v>
      </c>
      <c r="C2170" s="140">
        <v>4.5400000000000003E-2</v>
      </c>
      <c r="D2170" s="10">
        <v>-2.6543732769356313E-4</v>
      </c>
      <c r="E2170" s="137">
        <f ca="1"/>
        <v>1.0073928466787745E-2</v>
      </c>
      <c r="F2170" s="17">
        <v>-4.4731105222434376E-4</v>
      </c>
      <c r="G2170" s="11">
        <f ca="1"/>
        <v>1.6002154255453357E-2</v>
      </c>
      <c r="I2170" s="30"/>
      <c r="K2170" s="31"/>
    </row>
    <row r="2171" spans="2:11" x14ac:dyDescent="0.3">
      <c r="B2171" s="5">
        <f t="shared" si="34"/>
        <v>2159</v>
      </c>
      <c r="C2171" s="140">
        <v>4.5100000000000001E-2</v>
      </c>
      <c r="D2171" s="10">
        <v>-7.9864218055427294E-4</v>
      </c>
      <c r="E2171" s="137">
        <f ca="1"/>
        <v>1.0073928466787745E-2</v>
      </c>
      <c r="F2171" s="17">
        <v>-1.3429020369319965E-3</v>
      </c>
      <c r="G2171" s="11">
        <f ca="1"/>
        <v>1.6002154255453357E-2</v>
      </c>
      <c r="I2171" s="30"/>
      <c r="K2171" s="31"/>
    </row>
    <row r="2172" spans="2:11" x14ac:dyDescent="0.3">
      <c r="B2172" s="5">
        <f t="shared" si="34"/>
        <v>2160</v>
      </c>
      <c r="C2172" s="140">
        <v>4.5199999999999997E-2</v>
      </c>
      <c r="D2172" s="10">
        <v>2.6792041554788527E-4</v>
      </c>
      <c r="E2172" s="137">
        <f ca="1"/>
        <v>1.0073928466787745E-2</v>
      </c>
      <c r="F2172" s="17">
        <v>4.475263237484901E-4</v>
      </c>
      <c r="G2172" s="11">
        <f ca="1"/>
        <v>1.6002154255453357E-2</v>
      </c>
      <c r="I2172" s="30"/>
      <c r="K2172" s="31"/>
    </row>
    <row r="2173" spans="2:11" x14ac:dyDescent="0.3">
      <c r="B2173" s="5">
        <f t="shared" si="34"/>
        <v>2161</v>
      </c>
      <c r="C2173" s="140">
        <v>4.4600000000000001E-2</v>
      </c>
      <c r="D2173" s="10">
        <v>-1.6062837024426572E-3</v>
      </c>
      <c r="E2173" s="137">
        <f ca="1"/>
        <v>1.0073928466787745E-2</v>
      </c>
      <c r="F2173" s="17">
        <v>-2.6890379018669687E-3</v>
      </c>
      <c r="G2173" s="11">
        <f ca="1"/>
        <v>1.6002154255453357E-2</v>
      </c>
      <c r="I2173" s="30"/>
      <c r="K2173" s="31"/>
    </row>
    <row r="2174" spans="2:11" x14ac:dyDescent="0.3">
      <c r="B2174" s="5">
        <f t="shared" si="34"/>
        <v>2162</v>
      </c>
      <c r="C2174" s="140">
        <v>4.4299999999999999E-2</v>
      </c>
      <c r="D2174" s="10">
        <v>-8.1453452844027787E-4</v>
      </c>
      <c r="E2174" s="137">
        <f ca="1"/>
        <v>1.0073928466787745E-2</v>
      </c>
      <c r="F2174" s="17">
        <v>-1.3454903692013513E-3</v>
      </c>
      <c r="G2174" s="11">
        <f ca="1"/>
        <v>1.6002154255453357E-2</v>
      </c>
      <c r="I2174" s="30"/>
      <c r="K2174" s="31"/>
    </row>
    <row r="2175" spans="2:11" x14ac:dyDescent="0.3">
      <c r="B2175" s="5">
        <f t="shared" si="34"/>
        <v>2163</v>
      </c>
      <c r="C2175" s="140">
        <v>4.4299999999999999E-2</v>
      </c>
      <c r="D2175" s="10">
        <v>0</v>
      </c>
      <c r="E2175" s="137">
        <f ca="1"/>
        <v>1.0073928466787745E-2</v>
      </c>
      <c r="F2175" s="17">
        <v>0</v>
      </c>
      <c r="G2175" s="11">
        <f ca="1"/>
        <v>1.6002154255453357E-2</v>
      </c>
      <c r="I2175" s="30"/>
      <c r="K2175" s="31"/>
    </row>
    <row r="2176" spans="2:11" x14ac:dyDescent="0.3">
      <c r="B2176" s="5">
        <f t="shared" si="34"/>
        <v>2164</v>
      </c>
      <c r="C2176" s="140">
        <v>4.4400000000000002E-2</v>
      </c>
      <c r="D2176" s="10">
        <v>2.7328438182356798E-4</v>
      </c>
      <c r="E2176" s="137">
        <f ca="1"/>
        <v>1.0073928466787745E-2</v>
      </c>
      <c r="F2176" s="17">
        <v>4.4838881906609579E-4</v>
      </c>
      <c r="G2176" s="11">
        <f ca="1"/>
        <v>1.6002154255453357E-2</v>
      </c>
      <c r="I2176" s="30"/>
      <c r="K2176" s="31"/>
    </row>
    <row r="2177" spans="2:11" x14ac:dyDescent="0.3">
      <c r="B2177" s="5">
        <f t="shared" si="34"/>
        <v>2165</v>
      </c>
      <c r="C2177" s="140">
        <v>4.4800000000000006E-2</v>
      </c>
      <c r="D2177" s="10">
        <v>1.0896258389694381E-3</v>
      </c>
      <c r="E2177" s="137">
        <f ca="1"/>
        <v>1.0073928466787745E-2</v>
      </c>
      <c r="F2177" s="17">
        <v>1.7918291574164033E-3</v>
      </c>
      <c r="G2177" s="11">
        <f ca="1"/>
        <v>1.6002154255453357E-2</v>
      </c>
      <c r="I2177" s="30"/>
      <c r="K2177" s="31"/>
    </row>
    <row r="2178" spans="2:11" x14ac:dyDescent="0.3">
      <c r="B2178" s="5">
        <f t="shared" si="34"/>
        <v>2166</v>
      </c>
      <c r="C2178" s="140">
        <v>4.4800000000000006E-2</v>
      </c>
      <c r="D2178" s="10">
        <v>0</v>
      </c>
      <c r="E2178" s="137">
        <f ca="1"/>
        <v>1.0073928466787745E-2</v>
      </c>
      <c r="F2178" s="17">
        <v>0</v>
      </c>
      <c r="G2178" s="11">
        <f ca="1"/>
        <v>1.6002154255453357E-2</v>
      </c>
      <c r="I2178" s="30"/>
      <c r="K2178" s="31"/>
    </row>
    <row r="2179" spans="2:11" x14ac:dyDescent="0.3">
      <c r="B2179" s="5">
        <f t="shared" si="34"/>
        <v>2167</v>
      </c>
      <c r="C2179" s="140">
        <v>4.5499999999999999E-2</v>
      </c>
      <c r="D2179" s="10">
        <v>1.8866396358405355E-3</v>
      </c>
      <c r="E2179" s="137">
        <f ca="1"/>
        <v>1.0073928466787745E-2</v>
      </c>
      <c r="F2179" s="17">
        <v>3.1304242846539355E-3</v>
      </c>
      <c r="G2179" s="11">
        <f ca="1"/>
        <v>1.6002154255453357E-2</v>
      </c>
      <c r="I2179" s="30"/>
      <c r="K2179" s="31"/>
    </row>
    <row r="2180" spans="2:11" x14ac:dyDescent="0.3">
      <c r="B2180" s="5">
        <f t="shared" si="34"/>
        <v>2168</v>
      </c>
      <c r="C2180" s="140">
        <v>4.5199999999999997E-2</v>
      </c>
      <c r="D2180" s="10">
        <v>-7.9669521370614635E-4</v>
      </c>
      <c r="E2180" s="137">
        <f ca="1"/>
        <v>1.0073928466787745E-2</v>
      </c>
      <c r="F2180" s="17">
        <v>-1.3425789712455324E-3</v>
      </c>
      <c r="G2180" s="11">
        <f ca="1"/>
        <v>1.6002154255453357E-2</v>
      </c>
      <c r="I2180" s="30"/>
      <c r="K2180" s="31"/>
    </row>
    <row r="2181" spans="2:11" x14ac:dyDescent="0.3">
      <c r="B2181" s="5">
        <f t="shared" si="34"/>
        <v>2169</v>
      </c>
      <c r="C2181" s="140">
        <v>4.4900000000000002E-2</v>
      </c>
      <c r="D2181" s="10">
        <v>-8.025621482993647E-4</v>
      </c>
      <c r="E2181" s="137">
        <f ca="1"/>
        <v>1.0073928466787745E-2</v>
      </c>
      <c r="F2181" s="17">
        <v>-1.3435484853011666E-3</v>
      </c>
      <c r="G2181" s="11">
        <f ca="1"/>
        <v>1.6002154255453357E-2</v>
      </c>
      <c r="I2181" s="30"/>
      <c r="K2181" s="31"/>
    </row>
    <row r="2182" spans="2:11" x14ac:dyDescent="0.3">
      <c r="B2182" s="5">
        <f t="shared" si="34"/>
        <v>2170</v>
      </c>
      <c r="C2182" s="140">
        <v>4.58E-2</v>
      </c>
      <c r="D2182" s="10">
        <v>2.4185315430827288E-3</v>
      </c>
      <c r="E2182" s="137">
        <f ca="1"/>
        <v>1.0073928466787745E-2</v>
      </c>
      <c r="F2182" s="17">
        <v>4.0219283809042597E-3</v>
      </c>
      <c r="G2182" s="11">
        <f ca="1"/>
        <v>1.6002154255453357E-2</v>
      </c>
      <c r="I2182" s="30"/>
      <c r="K2182" s="31"/>
    </row>
    <row r="2183" spans="2:11" x14ac:dyDescent="0.3">
      <c r="B2183" s="5">
        <f t="shared" si="34"/>
        <v>2171</v>
      </c>
      <c r="C2183" s="140">
        <v>4.5899999999999996E-2</v>
      </c>
      <c r="D2183" s="10">
        <v>2.6338175104309586E-4</v>
      </c>
      <c r="E2183" s="137">
        <f ca="1"/>
        <v>1.0073928466787745E-2</v>
      </c>
      <c r="F2183" s="17">
        <v>4.4677348880642879E-4</v>
      </c>
      <c r="G2183" s="11">
        <f ca="1"/>
        <v>1.6002154255453357E-2</v>
      </c>
      <c r="I2183" s="30"/>
      <c r="K2183" s="31"/>
    </row>
    <row r="2184" spans="2:11" x14ac:dyDescent="0.3">
      <c r="B2184" s="5">
        <f t="shared" si="34"/>
        <v>2172</v>
      </c>
      <c r="C2184" s="140">
        <v>4.5999999999999999E-2</v>
      </c>
      <c r="D2184" s="10">
        <v>2.6274475383207064E-4</v>
      </c>
      <c r="E2184" s="137">
        <f ca="1"/>
        <v>1.0073928466787745E-2</v>
      </c>
      <c r="F2184" s="17">
        <v>4.4666608151450405E-4</v>
      </c>
      <c r="G2184" s="11">
        <f ca="1"/>
        <v>1.6002154255453357E-2</v>
      </c>
      <c r="I2184" s="30"/>
      <c r="K2184" s="31"/>
    </row>
    <row r="2185" spans="2:11" x14ac:dyDescent="0.3">
      <c r="B2185" s="5">
        <f t="shared" si="34"/>
        <v>2173</v>
      </c>
      <c r="C2185" s="140">
        <v>4.5899999999999996E-2</v>
      </c>
      <c r="D2185" s="10">
        <v>-2.6223661299510037E-4</v>
      </c>
      <c r="E2185" s="137">
        <f ca="1"/>
        <v>1.0073928466787745E-2</v>
      </c>
      <c r="F2185" s="17">
        <v>-4.467734888064598E-4</v>
      </c>
      <c r="G2185" s="11">
        <f ca="1"/>
        <v>1.6002154255453357E-2</v>
      </c>
      <c r="I2185" s="30"/>
      <c r="K2185" s="31"/>
    </row>
    <row r="2186" spans="2:11" x14ac:dyDescent="0.3">
      <c r="B2186" s="5">
        <f t="shared" si="34"/>
        <v>2174</v>
      </c>
      <c r="C2186" s="140">
        <v>4.5999999999999999E-2</v>
      </c>
      <c r="D2186" s="10">
        <v>2.6274475383207064E-4</v>
      </c>
      <c r="E2186" s="137">
        <f ca="1"/>
        <v>1.0073928466787745E-2</v>
      </c>
      <c r="F2186" s="17">
        <v>4.4666608151450405E-4</v>
      </c>
      <c r="G2186" s="11">
        <f ca="1"/>
        <v>1.6002154255453357E-2</v>
      </c>
      <c r="I2186" s="30"/>
      <c r="K2186" s="31"/>
    </row>
    <row r="2187" spans="2:11" x14ac:dyDescent="0.3">
      <c r="B2187" s="5">
        <f t="shared" si="34"/>
        <v>2175</v>
      </c>
      <c r="C2187" s="140">
        <v>4.5899999999999996E-2</v>
      </c>
      <c r="D2187" s="10">
        <v>-2.6223661299510037E-4</v>
      </c>
      <c r="E2187" s="137">
        <f ca="1"/>
        <v>1.0073928466787745E-2</v>
      </c>
      <c r="F2187" s="17">
        <v>-4.467734888064598E-4</v>
      </c>
      <c r="G2187" s="11">
        <f ca="1"/>
        <v>1.6002154255453357E-2</v>
      </c>
      <c r="I2187" s="30"/>
      <c r="K2187" s="31"/>
    </row>
    <row r="2188" spans="2:11" x14ac:dyDescent="0.3">
      <c r="B2188" s="5">
        <f t="shared" si="34"/>
        <v>2176</v>
      </c>
      <c r="C2188" s="140">
        <v>4.5499999999999999E-2</v>
      </c>
      <c r="D2188" s="10">
        <v>-1.0522434570265319E-3</v>
      </c>
      <c r="E2188" s="137">
        <f ca="1"/>
        <v>1.0073928466787745E-2</v>
      </c>
      <c r="F2188" s="17">
        <v>-1.7888138769451148E-3</v>
      </c>
      <c r="G2188" s="11">
        <f ca="1"/>
        <v>1.6002154255453357E-2</v>
      </c>
      <c r="I2188" s="30"/>
      <c r="K2188" s="31"/>
    </row>
    <row r="2189" spans="2:11" x14ac:dyDescent="0.3">
      <c r="B2189" s="5">
        <f t="shared" si="34"/>
        <v>2177</v>
      </c>
      <c r="C2189" s="140">
        <v>4.6199999999999998E-2</v>
      </c>
      <c r="D2189" s="10">
        <v>1.8544903153674408E-3</v>
      </c>
      <c r="E2189" s="137">
        <f ca="1"/>
        <v>1.0073928466787745E-2</v>
      </c>
      <c r="F2189" s="17">
        <v>3.1251596055266203E-3</v>
      </c>
      <c r="G2189" s="11">
        <f ca="1"/>
        <v>1.6002154255453357E-2</v>
      </c>
      <c r="I2189" s="30"/>
      <c r="K2189" s="31"/>
    </row>
    <row r="2190" spans="2:11" x14ac:dyDescent="0.3">
      <c r="B2190" s="5">
        <f t="shared" ref="B2190:B2253" si="35">B2189+1</f>
        <v>2178</v>
      </c>
      <c r="C2190" s="140">
        <v>4.5999999999999999E-2</v>
      </c>
      <c r="D2190" s="10">
        <v>-5.2207723813381672E-4</v>
      </c>
      <c r="E2190" s="137">
        <f ca="1"/>
        <v>1.0073928466787745E-2</v>
      </c>
      <c r="F2190" s="17">
        <v>-8.9333216302897708E-4</v>
      </c>
      <c r="G2190" s="11">
        <f ca="1"/>
        <v>1.6002154255453357E-2</v>
      </c>
      <c r="I2190" s="30"/>
      <c r="K2190" s="31"/>
    </row>
    <row r="2191" spans="2:11" x14ac:dyDescent="0.3">
      <c r="B2191" s="5">
        <f t="shared" si="35"/>
        <v>2179</v>
      </c>
      <c r="C2191" s="140">
        <v>4.6500000000000007E-2</v>
      </c>
      <c r="D2191" s="10">
        <v>1.3092933070680526E-3</v>
      </c>
      <c r="E2191" s="137">
        <f ca="1"/>
        <v>1.0073928466787745E-2</v>
      </c>
      <c r="F2191" s="17">
        <v>2.2306478564862895E-3</v>
      </c>
      <c r="G2191" s="11">
        <f ca="1"/>
        <v>1.6002154255453357E-2</v>
      </c>
      <c r="I2191" s="30"/>
      <c r="K2191" s="31"/>
    </row>
    <row r="2192" spans="2:11" x14ac:dyDescent="0.3">
      <c r="B2192" s="5">
        <f t="shared" si="35"/>
        <v>2180</v>
      </c>
      <c r="C2192" s="140">
        <v>4.6900000000000004E-2</v>
      </c>
      <c r="D2192" s="10">
        <v>1.035176501810349E-3</v>
      </c>
      <c r="E2192" s="137">
        <f ca="1"/>
        <v>1.0073928466787745E-2</v>
      </c>
      <c r="F2192" s="17">
        <v>1.7828039753400452E-3</v>
      </c>
      <c r="G2192" s="11">
        <f ca="1"/>
        <v>1.6002154255453357E-2</v>
      </c>
      <c r="I2192" s="30"/>
      <c r="K2192" s="31"/>
    </row>
    <row r="2193" spans="2:11" x14ac:dyDescent="0.3">
      <c r="B2193" s="5">
        <f t="shared" si="35"/>
        <v>2181</v>
      </c>
      <c r="C2193" s="140">
        <v>4.7100000000000003E-2</v>
      </c>
      <c r="D2193" s="10">
        <v>5.1292736488277432E-4</v>
      </c>
      <c r="E2193" s="137">
        <f ca="1"/>
        <v>1.0073928466787745E-2</v>
      </c>
      <c r="F2193" s="17">
        <v>8.9097383011120794E-4</v>
      </c>
      <c r="G2193" s="11">
        <f ca="1"/>
        <v>1.6002154255453357E-2</v>
      </c>
      <c r="I2193" s="30"/>
      <c r="K2193" s="31"/>
    </row>
    <row r="2194" spans="2:11" x14ac:dyDescent="0.3">
      <c r="B2194" s="5">
        <f t="shared" si="35"/>
        <v>2182</v>
      </c>
      <c r="C2194" s="140">
        <v>4.6600000000000003E-2</v>
      </c>
      <c r="D2194" s="10">
        <v>-1.2784080795229583E-3</v>
      </c>
      <c r="E2194" s="137">
        <f ca="1"/>
        <v>1.0073928466787745E-2</v>
      </c>
      <c r="F2194" s="17">
        <v>-2.230111872056718E-3</v>
      </c>
      <c r="G2194" s="11">
        <f ca="1"/>
        <v>1.6002154255453357E-2</v>
      </c>
      <c r="I2194" s="30"/>
      <c r="K2194" s="31"/>
    </row>
    <row r="2195" spans="2:11" x14ac:dyDescent="0.3">
      <c r="B2195" s="5">
        <f t="shared" si="35"/>
        <v>2183</v>
      </c>
      <c r="C2195" s="140">
        <v>4.6199999999999998E-2</v>
      </c>
      <c r="D2195" s="10">
        <v>-1.0346941673724031E-3</v>
      </c>
      <c r="E2195" s="137">
        <f ca="1"/>
        <v>1.0073928466787745E-2</v>
      </c>
      <c r="F2195" s="17">
        <v>-1.7858054888723767E-3</v>
      </c>
      <c r="G2195" s="11">
        <f ca="1"/>
        <v>1.6002154255453357E-2</v>
      </c>
      <c r="I2195" s="30"/>
      <c r="K2195" s="31"/>
    </row>
    <row r="2196" spans="2:11" x14ac:dyDescent="0.3">
      <c r="B2196" s="5">
        <f t="shared" si="35"/>
        <v>2184</v>
      </c>
      <c r="C2196" s="140">
        <v>4.6500000000000007E-2</v>
      </c>
      <c r="D2196" s="10">
        <v>7.8217522240430556E-4</v>
      </c>
      <c r="E2196" s="137">
        <f ca="1"/>
        <v>1.0073928466787745E-2</v>
      </c>
      <c r="F2196" s="17">
        <v>1.3383887138917923E-3</v>
      </c>
      <c r="G2196" s="11">
        <f ca="1"/>
        <v>1.6002154255453357E-2</v>
      </c>
      <c r="I2196" s="30"/>
      <c r="K2196" s="31"/>
    </row>
    <row r="2197" spans="2:11" x14ac:dyDescent="0.3">
      <c r="B2197" s="5">
        <f t="shared" si="35"/>
        <v>2185</v>
      </c>
      <c r="C2197" s="140">
        <v>4.6600000000000003E-2</v>
      </c>
      <c r="D2197" s="10">
        <v>2.5898073352914543E-4</v>
      </c>
      <c r="E2197" s="137">
        <f ca="1"/>
        <v>1.0073928466787745E-2</v>
      </c>
      <c r="F2197" s="17">
        <v>4.4602237441132504E-4</v>
      </c>
      <c r="G2197" s="11">
        <f ca="1"/>
        <v>1.6002154255453357E-2</v>
      </c>
      <c r="I2197" s="30"/>
      <c r="K2197" s="31"/>
    </row>
    <row r="2198" spans="2:11" x14ac:dyDescent="0.3">
      <c r="B2198" s="5">
        <f t="shared" si="35"/>
        <v>2186</v>
      </c>
      <c r="C2198" s="140">
        <v>4.6600000000000003E-2</v>
      </c>
      <c r="D2198" s="10">
        <v>0</v>
      </c>
      <c r="E2198" s="137">
        <f ca="1"/>
        <v>1.0073928466787745E-2</v>
      </c>
      <c r="F2198" s="17">
        <v>0</v>
      </c>
      <c r="G2198" s="11">
        <f ca="1"/>
        <v>1.6002154255453357E-2</v>
      </c>
      <c r="I2198" s="30"/>
      <c r="K2198" s="31"/>
    </row>
    <row r="2199" spans="2:11" x14ac:dyDescent="0.3">
      <c r="B2199" s="5">
        <f t="shared" si="35"/>
        <v>2187</v>
      </c>
      <c r="C2199" s="140">
        <v>4.6799999999999994E-2</v>
      </c>
      <c r="D2199" s="10">
        <v>5.1660164436549097E-4</v>
      </c>
      <c r="E2199" s="137">
        <f ca="1"/>
        <v>1.0073928466787745E-2</v>
      </c>
      <c r="F2199" s="17">
        <v>8.916161713863576E-4</v>
      </c>
      <c r="G2199" s="11">
        <f ca="1"/>
        <v>1.6002154255453357E-2</v>
      </c>
      <c r="I2199" s="30"/>
      <c r="K2199" s="31"/>
    </row>
    <row r="2200" spans="2:11" x14ac:dyDescent="0.3">
      <c r="B2200" s="5">
        <f t="shared" si="35"/>
        <v>2188</v>
      </c>
      <c r="C2200" s="140">
        <v>4.7400000000000005E-2</v>
      </c>
      <c r="D2200" s="10">
        <v>1.5409594351197171E-3</v>
      </c>
      <c r="E2200" s="137">
        <f ca="1"/>
        <v>1.0073928466787745E-2</v>
      </c>
      <c r="F2200" s="17">
        <v>2.6709963542075185E-3</v>
      </c>
      <c r="G2200" s="11">
        <f ca="1"/>
        <v>1.6002154255453357E-2</v>
      </c>
      <c r="I2200" s="30"/>
      <c r="K2200" s="31"/>
    </row>
    <row r="2201" spans="2:11" x14ac:dyDescent="0.3">
      <c r="B2201" s="5">
        <f t="shared" si="35"/>
        <v>2189</v>
      </c>
      <c r="C2201" s="140">
        <v>4.7699999999999992E-2</v>
      </c>
      <c r="D2201" s="10">
        <v>7.6017904851750407E-4</v>
      </c>
      <c r="E2201" s="137">
        <f ca="1"/>
        <v>1.0073928466787745E-2</v>
      </c>
      <c r="F2201" s="17">
        <v>1.3345365518418256E-3</v>
      </c>
      <c r="G2201" s="11">
        <f ca="1"/>
        <v>1.6002154255453357E-2</v>
      </c>
      <c r="I2201" s="30"/>
      <c r="K2201" s="31"/>
    </row>
    <row r="2202" spans="2:11" x14ac:dyDescent="0.3">
      <c r="B2202" s="5">
        <f t="shared" si="35"/>
        <v>2190</v>
      </c>
      <c r="C2202" s="140">
        <v>4.7500000000000001E-2</v>
      </c>
      <c r="D2202" s="10">
        <v>-5.0384057760218275E-4</v>
      </c>
      <c r="E2202" s="137">
        <f ca="1"/>
        <v>1.0073928466787745E-2</v>
      </c>
      <c r="F2202" s="17">
        <v>-8.901183537638514E-4</v>
      </c>
      <c r="G2202" s="11">
        <f ca="1"/>
        <v>1.6002154255453357E-2</v>
      </c>
      <c r="I2202" s="30"/>
      <c r="K2202" s="31"/>
    </row>
    <row r="2203" spans="2:11" x14ac:dyDescent="0.3">
      <c r="B2203" s="5">
        <f t="shared" si="35"/>
        <v>2191</v>
      </c>
      <c r="C2203" s="140">
        <v>4.7899999999999998E-2</v>
      </c>
      <c r="D2203" s="10">
        <v>1.0109527515248086E-3</v>
      </c>
      <c r="E2203" s="137">
        <f ca="1"/>
        <v>1.0073928466787745E-2</v>
      </c>
      <c r="F2203" s="17">
        <v>1.778527988793647E-3</v>
      </c>
      <c r="G2203" s="11">
        <f ca="1"/>
        <v>1.6002154255453357E-2</v>
      </c>
      <c r="I2203" s="30"/>
      <c r="K2203" s="31"/>
    </row>
    <row r="2204" spans="2:11" x14ac:dyDescent="0.3">
      <c r="B2204" s="5">
        <f t="shared" si="35"/>
        <v>2192</v>
      </c>
      <c r="C2204" s="140">
        <v>4.7500000000000001E-2</v>
      </c>
      <c r="D2204" s="10">
        <v>-1.0034737182306797E-3</v>
      </c>
      <c r="E2204" s="137">
        <f ca="1"/>
        <v>1.0073928466787745E-2</v>
      </c>
      <c r="F2204" s="17">
        <v>-1.7802367075277646E-3</v>
      </c>
      <c r="G2204" s="11">
        <f ca="1"/>
        <v>1.6002154255453357E-2</v>
      </c>
      <c r="I2204" s="30"/>
      <c r="K2204" s="31"/>
    </row>
    <row r="2205" spans="2:11" x14ac:dyDescent="0.3">
      <c r="B2205" s="5">
        <f t="shared" si="35"/>
        <v>2193</v>
      </c>
      <c r="C2205" s="140">
        <v>4.7699999999999992E-2</v>
      </c>
      <c r="D2205" s="10">
        <v>5.0571911438215562E-4</v>
      </c>
      <c r="E2205" s="137">
        <f ca="1"/>
        <v>1.0073928466787745E-2</v>
      </c>
      <c r="F2205" s="17">
        <v>8.8969103456121702E-4</v>
      </c>
      <c r="G2205" s="11">
        <f ca="1"/>
        <v>1.6002154255453357E-2</v>
      </c>
      <c r="I2205" s="30"/>
      <c r="K2205" s="31"/>
    </row>
    <row r="2206" spans="2:11" x14ac:dyDescent="0.3">
      <c r="B2206" s="5">
        <f t="shared" si="35"/>
        <v>2194</v>
      </c>
      <c r="C2206" s="140">
        <v>4.7599999999999996E-2</v>
      </c>
      <c r="D2206" s="10">
        <v>-2.5185980922731347E-4</v>
      </c>
      <c r="E2206" s="137">
        <f ca="1"/>
        <v>1.0073928466787745E-2</v>
      </c>
      <c r="F2206" s="17">
        <v>-4.4495232963491808E-4</v>
      </c>
      <c r="G2206" s="11">
        <f ca="1"/>
        <v>1.6002154255453357E-2</v>
      </c>
      <c r="I2206" s="30"/>
      <c r="K2206" s="31"/>
    </row>
    <row r="2207" spans="2:11" x14ac:dyDescent="0.3">
      <c r="B2207" s="5">
        <f t="shared" si="35"/>
        <v>2195</v>
      </c>
      <c r="C2207" s="140">
        <v>4.8000000000000001E-2</v>
      </c>
      <c r="D2207" s="10">
        <v>1.0085867911770287E-3</v>
      </c>
      <c r="E2207" s="137">
        <f ca="1"/>
        <v>1.0073928466787745E-2</v>
      </c>
      <c r="F2207" s="17">
        <v>1.7781011577787413E-3</v>
      </c>
      <c r="G2207" s="11">
        <f ca="1"/>
        <v>1.6002154255453357E-2</v>
      </c>
      <c r="I2207" s="30"/>
      <c r="K2207" s="31"/>
    </row>
    <row r="2208" spans="2:11" x14ac:dyDescent="0.3">
      <c r="B2208" s="5">
        <f t="shared" si="35"/>
        <v>2196</v>
      </c>
      <c r="C2208" s="140">
        <v>4.8099999999999997E-2</v>
      </c>
      <c r="D2208" s="10">
        <v>2.4998547179922565E-4</v>
      </c>
      <c r="E2208" s="137">
        <f ca="1"/>
        <v>1.0073928466787745E-2</v>
      </c>
      <c r="F2208" s="17">
        <v>4.4441861653196385E-4</v>
      </c>
      <c r="G2208" s="11">
        <f ca="1"/>
        <v>1.6002154255453357E-2</v>
      </c>
      <c r="I2208" s="30"/>
      <c r="K2208" s="31"/>
    </row>
    <row r="2209" spans="2:11" x14ac:dyDescent="0.3">
      <c r="B2209" s="5">
        <f t="shared" si="35"/>
        <v>2197</v>
      </c>
      <c r="C2209" s="140">
        <v>4.87E-2</v>
      </c>
      <c r="D2209" s="10">
        <v>1.4946413351194297E-3</v>
      </c>
      <c r="E2209" s="137">
        <f ca="1"/>
        <v>1.0073928466787745E-2</v>
      </c>
      <c r="F2209" s="17">
        <v>2.6626758599720118E-3</v>
      </c>
      <c r="G2209" s="11">
        <f ca="1"/>
        <v>1.6002154255453357E-2</v>
      </c>
      <c r="I2209" s="30"/>
      <c r="K2209" s="31"/>
    </row>
    <row r="2210" spans="2:11" x14ac:dyDescent="0.3">
      <c r="B2210" s="5">
        <f t="shared" si="35"/>
        <v>2198</v>
      </c>
      <c r="C2210" s="140">
        <v>4.8799999999999996E-2</v>
      </c>
      <c r="D2210" s="10">
        <v>2.4597880444434989E-4</v>
      </c>
      <c r="E2210" s="137">
        <f ca="1"/>
        <v>1.0073928466787745E-2</v>
      </c>
      <c r="F2210" s="17">
        <v>4.4367288060887026E-4</v>
      </c>
      <c r="G2210" s="11">
        <f ca="1"/>
        <v>1.6002154255453357E-2</v>
      </c>
      <c r="I2210" s="30"/>
      <c r="K2210" s="31"/>
    </row>
    <row r="2211" spans="2:11" x14ac:dyDescent="0.3">
      <c r="B2211" s="5">
        <f t="shared" si="35"/>
        <v>2199</v>
      </c>
      <c r="C2211" s="140">
        <v>4.8899999999999999E-2</v>
      </c>
      <c r="D2211" s="10">
        <v>2.4541588362562771E-4</v>
      </c>
      <c r="E2211" s="137">
        <f ca="1"/>
        <v>1.0073928466787745E-2</v>
      </c>
      <c r="F2211" s="17">
        <v>4.4356648596041194E-4</v>
      </c>
      <c r="G2211" s="11">
        <f ca="1"/>
        <v>1.6002154255453357E-2</v>
      </c>
      <c r="I2211" s="30"/>
      <c r="K2211" s="31"/>
    </row>
    <row r="2212" spans="2:11" x14ac:dyDescent="0.3">
      <c r="B2212" s="5">
        <f t="shared" si="35"/>
        <v>2200</v>
      </c>
      <c r="C2212" s="140">
        <v>4.8799999999999996E-2</v>
      </c>
      <c r="D2212" s="10">
        <v>-2.4497275616442436E-4</v>
      </c>
      <c r="E2212" s="137">
        <f ca="1"/>
        <v>1.0073928466787745E-2</v>
      </c>
      <c r="F2212" s="17">
        <v>-4.43672880608901E-4</v>
      </c>
      <c r="G2212" s="11">
        <f ca="1"/>
        <v>1.6002154255453357E-2</v>
      </c>
      <c r="I2212" s="30"/>
      <c r="K2212" s="31"/>
    </row>
    <row r="2213" spans="2:11" x14ac:dyDescent="0.3">
      <c r="B2213" s="5">
        <f t="shared" si="35"/>
        <v>2201</v>
      </c>
      <c r="C2213" s="140">
        <v>4.8300000000000003E-2</v>
      </c>
      <c r="D2213" s="10">
        <v>-1.2288468370705067E-3</v>
      </c>
      <c r="E2213" s="137">
        <f ca="1"/>
        <v>1.0073928466787745E-2</v>
      </c>
      <c r="F2213" s="17">
        <v>-2.2210268758903959E-3</v>
      </c>
      <c r="G2213" s="11">
        <f ca="1"/>
        <v>1.6002154255453357E-2</v>
      </c>
      <c r="I2213" s="30"/>
      <c r="K2213" s="31"/>
    </row>
    <row r="2214" spans="2:11" x14ac:dyDescent="0.3">
      <c r="B2214" s="5">
        <f t="shared" si="35"/>
        <v>2202</v>
      </c>
      <c r="C2214" s="140">
        <v>4.8399999999999999E-2</v>
      </c>
      <c r="D2214" s="10">
        <v>2.4825399132916246E-4</v>
      </c>
      <c r="E2214" s="137">
        <f ca="1"/>
        <v>1.0073928466787745E-2</v>
      </c>
      <c r="F2214" s="17">
        <v>4.4409880671107796E-4</v>
      </c>
      <c r="G2214" s="11">
        <f ca="1"/>
        <v>1.6002154255453357E-2</v>
      </c>
      <c r="I2214" s="30"/>
      <c r="K2214" s="31"/>
    </row>
    <row r="2215" spans="2:11" x14ac:dyDescent="0.3">
      <c r="B2215" s="5">
        <f t="shared" si="35"/>
        <v>2203</v>
      </c>
      <c r="C2215" s="140">
        <v>4.8300000000000003E-2</v>
      </c>
      <c r="D2215" s="10">
        <v>-2.4780051921090767E-4</v>
      </c>
      <c r="E2215" s="137">
        <f ca="1"/>
        <v>1.0073928466787745E-2</v>
      </c>
      <c r="F2215" s="17">
        <v>-4.4420537517806687E-4</v>
      </c>
      <c r="G2215" s="11">
        <f ca="1"/>
        <v>1.6002154255453357E-2</v>
      </c>
      <c r="I2215" s="30"/>
      <c r="K2215" s="31"/>
    </row>
    <row r="2216" spans="2:11" x14ac:dyDescent="0.3">
      <c r="B2216" s="5">
        <f t="shared" si="35"/>
        <v>2204</v>
      </c>
      <c r="C2216" s="140">
        <v>4.8099999999999997E-2</v>
      </c>
      <c r="D2216" s="10">
        <v>-4.9686553401092129E-4</v>
      </c>
      <c r="E2216" s="137">
        <f ca="1"/>
        <v>1.0073928466787745E-2</v>
      </c>
      <c r="F2216" s="17">
        <v>-8.8883723306398929E-4</v>
      </c>
      <c r="G2216" s="11">
        <f ca="1"/>
        <v>1.6002154255453357E-2</v>
      </c>
      <c r="I2216" s="30"/>
      <c r="K2216" s="31"/>
    </row>
    <row r="2217" spans="2:11" x14ac:dyDescent="0.3">
      <c r="B2217" s="5">
        <f t="shared" si="35"/>
        <v>2205</v>
      </c>
      <c r="C2217" s="140">
        <v>4.7599999999999996E-2</v>
      </c>
      <c r="D2217" s="10">
        <v>-1.2488267047966054E-3</v>
      </c>
      <c r="E2217" s="137">
        <f ca="1"/>
        <v>1.0073928466787745E-2</v>
      </c>
      <c r="F2217" s="17">
        <v>-2.2247616481746832E-3</v>
      </c>
      <c r="G2217" s="11">
        <f ca="1"/>
        <v>1.6002154255453357E-2</v>
      </c>
      <c r="I2217" s="30"/>
      <c r="K2217" s="31"/>
    </row>
    <row r="2218" spans="2:11" x14ac:dyDescent="0.3">
      <c r="B2218" s="5">
        <f t="shared" si="35"/>
        <v>2206</v>
      </c>
      <c r="C2218" s="140">
        <v>4.7400000000000005E-2</v>
      </c>
      <c r="D2218" s="10">
        <v>-5.0502031907282633E-4</v>
      </c>
      <c r="E2218" s="137">
        <f ca="1"/>
        <v>1.0073928466787745E-2</v>
      </c>
      <c r="F2218" s="17">
        <v>-8.9033211806912129E-4</v>
      </c>
      <c r="G2218" s="11">
        <f ca="1"/>
        <v>1.6002154255453357E-2</v>
      </c>
      <c r="I2218" s="30"/>
      <c r="K2218" s="31"/>
    </row>
    <row r="2219" spans="2:11" x14ac:dyDescent="0.3">
      <c r="B2219" s="5">
        <f t="shared" si="35"/>
        <v>2207</v>
      </c>
      <c r="C2219" s="140">
        <v>4.7300000000000002E-2</v>
      </c>
      <c r="D2219" s="10">
        <v>-2.536365053767171E-4</v>
      </c>
      <c r="E2219" s="137">
        <f ca="1"/>
        <v>1.0073928466787745E-2</v>
      </c>
      <c r="F2219" s="17">
        <v>-4.4527297610578694E-4</v>
      </c>
      <c r="G2219" s="11">
        <f ca="1"/>
        <v>1.6002154255453357E-2</v>
      </c>
      <c r="I2219" s="30"/>
      <c r="K2219" s="31"/>
    </row>
    <row r="2220" spans="2:11" x14ac:dyDescent="0.3">
      <c r="B2220" s="5">
        <f t="shared" si="35"/>
        <v>2208</v>
      </c>
      <c r="C2220" s="140">
        <v>4.7800000000000002E-2</v>
      </c>
      <c r="D2220" s="10">
        <v>1.2693388979666627E-3</v>
      </c>
      <c r="E2220" s="137">
        <f ca="1"/>
        <v>1.0073928466787745E-2</v>
      </c>
      <c r="F2220" s="17">
        <v>2.2236936990304634E-3</v>
      </c>
      <c r="G2220" s="11">
        <f ca="1"/>
        <v>1.6002154255453357E-2</v>
      </c>
      <c r="I2220" s="30"/>
      <c r="K2220" s="31"/>
    </row>
    <row r="2221" spans="2:11" x14ac:dyDescent="0.3">
      <c r="B2221" s="5">
        <f t="shared" si="35"/>
        <v>2209</v>
      </c>
      <c r="C2221" s="140">
        <v>4.8000000000000001E-2</v>
      </c>
      <c r="D2221" s="10">
        <v>5.0218338138101424E-4</v>
      </c>
      <c r="E2221" s="137">
        <f ca="1"/>
        <v>1.0073928466787745E-2</v>
      </c>
      <c r="F2221" s="17">
        <v>8.8905057888935513E-4</v>
      </c>
      <c r="G2221" s="11">
        <f ca="1"/>
        <v>1.6002154255453357E-2</v>
      </c>
      <c r="I2221" s="30"/>
      <c r="K2221" s="31"/>
    </row>
    <row r="2222" spans="2:11" x14ac:dyDescent="0.3">
      <c r="B2222" s="5">
        <f t="shared" si="35"/>
        <v>2210</v>
      </c>
      <c r="C2222" s="140">
        <v>4.8099999999999997E-2</v>
      </c>
      <c r="D2222" s="10">
        <v>2.4998547179922565E-4</v>
      </c>
      <c r="E2222" s="137">
        <f ca="1"/>
        <v>1.0073928466787745E-2</v>
      </c>
      <c r="F2222" s="17">
        <v>4.4441861653196385E-4</v>
      </c>
      <c r="G2222" s="11">
        <f ca="1"/>
        <v>1.6002154255453357E-2</v>
      </c>
      <c r="I2222" s="30"/>
      <c r="K2222" s="31"/>
    </row>
    <row r="2223" spans="2:11" x14ac:dyDescent="0.3">
      <c r="B2223" s="5">
        <f t="shared" si="35"/>
        <v>2211</v>
      </c>
      <c r="C2223" s="140">
        <v>4.7300000000000002E-2</v>
      </c>
      <c r="D2223" s="10">
        <v>-1.999562636982258E-3</v>
      </c>
      <c r="E2223" s="137">
        <f ca="1"/>
        <v>1.0073928466787745E-2</v>
      </c>
      <c r="F2223" s="17">
        <v>-3.5621838088461719E-3</v>
      </c>
      <c r="G2223" s="11">
        <f ca="1"/>
        <v>1.6002154255453357E-2</v>
      </c>
      <c r="I2223" s="30"/>
      <c r="K2223" s="31"/>
    </row>
    <row r="2224" spans="2:11" x14ac:dyDescent="0.3">
      <c r="B2224" s="5">
        <f t="shared" si="35"/>
        <v>2212</v>
      </c>
      <c r="C2224" s="140">
        <v>4.7100000000000003E-2</v>
      </c>
      <c r="D2224" s="10">
        <v>-5.0858971274846522E-4</v>
      </c>
      <c r="E2224" s="137">
        <f ca="1"/>
        <v>1.0073928466787745E-2</v>
      </c>
      <c r="F2224" s="17">
        <v>-8.9097383011120794E-4</v>
      </c>
      <c r="G2224" s="11">
        <f ca="1"/>
        <v>1.6002154255453357E-2</v>
      </c>
      <c r="I2224" s="30"/>
      <c r="K2224" s="31"/>
    </row>
    <row r="2225" spans="2:11" x14ac:dyDescent="0.3">
      <c r="B2225" s="5">
        <f t="shared" si="35"/>
        <v>2213</v>
      </c>
      <c r="C2225" s="140">
        <v>4.6900000000000004E-2</v>
      </c>
      <c r="D2225" s="10">
        <v>-5.1099477000192688E-4</v>
      </c>
      <c r="E2225" s="137">
        <f ca="1"/>
        <v>1.0073928466787745E-2</v>
      </c>
      <c r="F2225" s="17">
        <v>-8.9140198767002259E-4</v>
      </c>
      <c r="G2225" s="11">
        <f ca="1"/>
        <v>1.6002154255453357E-2</v>
      </c>
      <c r="I2225" s="30"/>
      <c r="K2225" s="31"/>
    </row>
    <row r="2226" spans="2:11" x14ac:dyDescent="0.3">
      <c r="B2226" s="5">
        <f t="shared" si="35"/>
        <v>2214</v>
      </c>
      <c r="C2226" s="140">
        <v>4.6799999999999994E-2</v>
      </c>
      <c r="D2226" s="10">
        <v>-2.5664857811763861E-4</v>
      </c>
      <c r="E2226" s="137">
        <f ca="1"/>
        <v>1.0073928466787745E-2</v>
      </c>
      <c r="F2226" s="17">
        <v>-4.4580808569324066E-4</v>
      </c>
      <c r="G2226" s="11">
        <f ca="1"/>
        <v>1.6002154255453357E-2</v>
      </c>
      <c r="I2226" s="30"/>
      <c r="K2226" s="31"/>
    </row>
    <row r="2227" spans="2:11" x14ac:dyDescent="0.3">
      <c r="B2227" s="5">
        <f t="shared" si="35"/>
        <v>2215</v>
      </c>
      <c r="C2227" s="140">
        <v>4.6900000000000004E-2</v>
      </c>
      <c r="D2227" s="10">
        <v>2.5713518875099549E-4</v>
      </c>
      <c r="E2227" s="137">
        <f ca="1"/>
        <v>1.0073928466787745E-2</v>
      </c>
      <c r="F2227" s="17">
        <v>4.457009938350577E-4</v>
      </c>
      <c r="G2227" s="11">
        <f ca="1"/>
        <v>1.6002154255453357E-2</v>
      </c>
      <c r="I2227" s="30"/>
      <c r="K2227" s="31"/>
    </row>
    <row r="2228" spans="2:11" x14ac:dyDescent="0.3">
      <c r="B2228" s="5">
        <f t="shared" si="35"/>
        <v>2216</v>
      </c>
      <c r="C2228" s="140">
        <v>4.7300000000000002E-2</v>
      </c>
      <c r="D2228" s="10">
        <v>1.0253620771732107E-3</v>
      </c>
      <c r="E2228" s="137">
        <f ca="1"/>
        <v>1.0073928466787745E-2</v>
      </c>
      <c r="F2228" s="17">
        <v>1.781091904423086E-3</v>
      </c>
      <c r="G2228" s="11">
        <f ca="1"/>
        <v>1.6002154255453357E-2</v>
      </c>
      <c r="I2228" s="30"/>
      <c r="K2228" s="31"/>
    </row>
    <row r="2229" spans="2:11" x14ac:dyDescent="0.3">
      <c r="B2229" s="5">
        <f t="shared" si="35"/>
        <v>2217</v>
      </c>
      <c r="C2229" s="140">
        <v>4.6799999999999994E-2</v>
      </c>
      <c r="D2229" s="10">
        <v>-1.272390942253325E-3</v>
      </c>
      <c r="E2229" s="137">
        <f ca="1"/>
        <v>1.0073928466787745E-2</v>
      </c>
      <c r="F2229" s="17">
        <v>-2.2290404284660177E-3</v>
      </c>
      <c r="G2229" s="11">
        <f ca="1"/>
        <v>1.6002154255453357E-2</v>
      </c>
      <c r="I2229" s="30"/>
      <c r="K2229" s="31"/>
    </row>
    <row r="2230" spans="2:11" x14ac:dyDescent="0.3">
      <c r="B2230" s="5">
        <f t="shared" si="35"/>
        <v>2218</v>
      </c>
      <c r="C2230" s="140">
        <v>4.6300000000000001E-2</v>
      </c>
      <c r="D2230" s="10">
        <v>-1.2875309716950882E-3</v>
      </c>
      <c r="E2230" s="137">
        <f ca="1"/>
        <v>1.0073928466787745E-2</v>
      </c>
      <c r="F2230" s="17">
        <v>-2.2317203509381544E-3</v>
      </c>
      <c r="G2230" s="11">
        <f ca="1"/>
        <v>1.6002154255453357E-2</v>
      </c>
      <c r="I2230" s="30"/>
      <c r="K2230" s="31"/>
    </row>
    <row r="2231" spans="2:11" x14ac:dyDescent="0.3">
      <c r="B2231" s="5">
        <f t="shared" si="35"/>
        <v>2219</v>
      </c>
      <c r="C2231" s="140">
        <v>4.5100000000000001E-2</v>
      </c>
      <c r="D2231" s="10">
        <v>-3.1324712740530255E-3</v>
      </c>
      <c r="E2231" s="137">
        <f ca="1"/>
        <v>1.0073928466787745E-2</v>
      </c>
      <c r="F2231" s="17">
        <v>-5.3716081477279548E-3</v>
      </c>
      <c r="G2231" s="11">
        <f ca="1"/>
        <v>1.6002154255453357E-2</v>
      </c>
      <c r="I2231" s="30"/>
      <c r="K2231" s="31"/>
    </row>
    <row r="2232" spans="2:11" x14ac:dyDescent="0.3">
      <c r="B2232" s="5">
        <f t="shared" si="35"/>
        <v>2220</v>
      </c>
      <c r="C2232" s="140">
        <v>4.5499999999999999E-2</v>
      </c>
      <c r="D2232" s="10">
        <v>1.0709085294349889E-3</v>
      </c>
      <c r="E2232" s="137">
        <f ca="1"/>
        <v>1.0073928466787745E-2</v>
      </c>
      <c r="F2232" s="17">
        <v>1.7888138769451148E-3</v>
      </c>
      <c r="G2232" s="11">
        <f ca="1"/>
        <v>1.6002154255453357E-2</v>
      </c>
      <c r="I2232" s="30"/>
      <c r="K2232" s="31"/>
    </row>
    <row r="2233" spans="2:11" x14ac:dyDescent="0.3">
      <c r="B2233" s="5">
        <f t="shared" si="35"/>
        <v>2221</v>
      </c>
      <c r="C2233" s="140">
        <v>4.5599999999999995E-2</v>
      </c>
      <c r="D2233" s="10">
        <v>2.6530966765195339E-4</v>
      </c>
      <c r="E2233" s="137">
        <f ca="1"/>
        <v>1.0073928466787745E-2</v>
      </c>
      <c r="F2233" s="17">
        <v>4.470959214134604E-4</v>
      </c>
      <c r="G2233" s="11">
        <f ca="1"/>
        <v>1.6002154255453357E-2</v>
      </c>
      <c r="I2233" s="30"/>
      <c r="K2233" s="31"/>
    </row>
    <row r="2234" spans="2:11" x14ac:dyDescent="0.3">
      <c r="B2234" s="5">
        <f t="shared" si="35"/>
        <v>2222</v>
      </c>
      <c r="C2234" s="140">
        <v>4.5100000000000001E-2</v>
      </c>
      <c r="D2234" s="10">
        <v>-1.3252322732881312E-3</v>
      </c>
      <c r="E2234" s="137">
        <f ca="1"/>
        <v>1.0073928466787745E-2</v>
      </c>
      <c r="F2234" s="17">
        <v>-2.2381700615532862E-3</v>
      </c>
      <c r="G2234" s="11">
        <f ca="1"/>
        <v>1.6002154255453357E-2</v>
      </c>
      <c r="I2234" s="30"/>
      <c r="K2234" s="31"/>
    </row>
    <row r="2235" spans="2:11" x14ac:dyDescent="0.3">
      <c r="B2235" s="5">
        <f t="shared" si="35"/>
        <v>2223</v>
      </c>
      <c r="C2235" s="140">
        <v>4.5199999999999997E-2</v>
      </c>
      <c r="D2235" s="10">
        <v>2.6792041554788527E-4</v>
      </c>
      <c r="E2235" s="137">
        <f ca="1"/>
        <v>1.0073928466787745E-2</v>
      </c>
      <c r="F2235" s="17">
        <v>4.475263237484901E-4</v>
      </c>
      <c r="G2235" s="11">
        <f ca="1"/>
        <v>1.6002154255453357E-2</v>
      </c>
      <c r="I2235" s="30"/>
      <c r="K2235" s="31"/>
    </row>
    <row r="2236" spans="2:11" x14ac:dyDescent="0.3">
      <c r="B2236" s="5">
        <f t="shared" si="35"/>
        <v>2224</v>
      </c>
      <c r="C2236" s="140">
        <v>4.53E-2</v>
      </c>
      <c r="D2236" s="10">
        <v>2.6726336505643279E-4</v>
      </c>
      <c r="E2236" s="137">
        <f ca="1"/>
        <v>1.0073928466787745E-2</v>
      </c>
      <c r="F2236" s="17">
        <v>4.474186703907698E-4</v>
      </c>
      <c r="G2236" s="11">
        <f ca="1"/>
        <v>1.6002154255453357E-2</v>
      </c>
      <c r="I2236" s="30"/>
      <c r="K2236" s="31"/>
    </row>
    <row r="2237" spans="2:11" x14ac:dyDescent="0.3">
      <c r="B2237" s="5">
        <f t="shared" si="35"/>
        <v>2225</v>
      </c>
      <c r="C2237" s="140">
        <v>4.4999999999999998E-2</v>
      </c>
      <c r="D2237" s="10">
        <v>-8.0059780625413518E-4</v>
      </c>
      <c r="E2237" s="137">
        <f ca="1"/>
        <v>1.0073928466787745E-2</v>
      </c>
      <c r="F2237" s="17">
        <v>-1.3432252082708272E-3</v>
      </c>
      <c r="G2237" s="11">
        <f ca="1"/>
        <v>1.6002154255453357E-2</v>
      </c>
      <c r="I2237" s="30"/>
      <c r="K2237" s="31"/>
    </row>
    <row r="2238" spans="2:11" x14ac:dyDescent="0.3">
      <c r="B2238" s="5">
        <f t="shared" si="35"/>
        <v>2226</v>
      </c>
      <c r="C2238" s="140">
        <v>4.5100000000000001E-2</v>
      </c>
      <c r="D2238" s="10">
        <v>2.68580407386413E-4</v>
      </c>
      <c r="E2238" s="137">
        <f ca="1"/>
        <v>1.0073928466787745E-2</v>
      </c>
      <c r="F2238" s="17">
        <v>4.4763401231067584E-4</v>
      </c>
      <c r="G2238" s="11">
        <f ca="1"/>
        <v>1.6002154255453357E-2</v>
      </c>
      <c r="I2238" s="30"/>
      <c r="K2238" s="31"/>
    </row>
    <row r="2239" spans="2:11" x14ac:dyDescent="0.3">
      <c r="B2239" s="5">
        <f t="shared" si="35"/>
        <v>2227</v>
      </c>
      <c r="C2239" s="140">
        <v>4.5899999999999996E-2</v>
      </c>
      <c r="D2239" s="10">
        <v>2.1397577290951614E-3</v>
      </c>
      <c r="E2239" s="137">
        <f ca="1"/>
        <v>1.0073928466787745E-2</v>
      </c>
      <c r="F2239" s="17">
        <v>3.5741879104515544E-3</v>
      </c>
      <c r="G2239" s="11">
        <f ca="1"/>
        <v>1.6002154255453357E-2</v>
      </c>
      <c r="I2239" s="30"/>
      <c r="K2239" s="31"/>
    </row>
    <row r="2240" spans="2:11" x14ac:dyDescent="0.3">
      <c r="B2240" s="5">
        <f t="shared" si="35"/>
        <v>2228</v>
      </c>
      <c r="C2240" s="140">
        <v>4.5499999999999999E-2</v>
      </c>
      <c r="D2240" s="10">
        <v>-1.0522434570265319E-3</v>
      </c>
      <c r="E2240" s="137">
        <f ca="1"/>
        <v>1.0073928466787745E-2</v>
      </c>
      <c r="F2240" s="17">
        <v>-1.7888138769451148E-3</v>
      </c>
      <c r="G2240" s="11">
        <f ca="1"/>
        <v>1.6002154255453357E-2</v>
      </c>
      <c r="I2240" s="30"/>
      <c r="K2240" s="31"/>
    </row>
    <row r="2241" spans="2:11" x14ac:dyDescent="0.3">
      <c r="B2241" s="5">
        <f t="shared" si="35"/>
        <v>2229</v>
      </c>
      <c r="C2241" s="140">
        <v>4.4900000000000002E-2</v>
      </c>
      <c r="D2241" s="10">
        <v>-1.5945410594783303E-3</v>
      </c>
      <c r="E2241" s="137">
        <f ca="1"/>
        <v>1.0073928466787745E-2</v>
      </c>
      <c r="F2241" s="17">
        <v>-2.6870969706023645E-3</v>
      </c>
      <c r="G2241" s="11">
        <f ca="1"/>
        <v>1.6002154255453357E-2</v>
      </c>
      <c r="I2241" s="30"/>
      <c r="K2241" s="31"/>
    </row>
    <row r="2242" spans="2:11" x14ac:dyDescent="0.3">
      <c r="B2242" s="5">
        <f t="shared" si="35"/>
        <v>2230</v>
      </c>
      <c r="C2242" s="140">
        <v>4.5199999999999997E-2</v>
      </c>
      <c r="D2242" s="10">
        <v>8.0734147491377589E-4</v>
      </c>
      <c r="E2242" s="137">
        <f ca="1"/>
        <v>1.0073928466787745E-2</v>
      </c>
      <c r="F2242" s="17">
        <v>1.3425789712455012E-3</v>
      </c>
      <c r="G2242" s="11">
        <f ca="1"/>
        <v>1.6002154255453357E-2</v>
      </c>
      <c r="I2242" s="30"/>
      <c r="K2242" s="31"/>
    </row>
    <row r="2243" spans="2:11" x14ac:dyDescent="0.3">
      <c r="B2243" s="5">
        <f t="shared" si="35"/>
        <v>2231</v>
      </c>
      <c r="C2243" s="140">
        <v>4.5400000000000003E-2</v>
      </c>
      <c r="D2243" s="10">
        <v>5.3439815973708397E-4</v>
      </c>
      <c r="E2243" s="137">
        <f ca="1"/>
        <v>1.0073928466787745E-2</v>
      </c>
      <c r="F2243" s="17">
        <v>8.9462210444874964E-4</v>
      </c>
      <c r="G2243" s="11">
        <f ca="1"/>
        <v>1.6002154255453357E-2</v>
      </c>
      <c r="I2243" s="30"/>
      <c r="K2243" s="31"/>
    </row>
    <row r="2244" spans="2:11" x14ac:dyDescent="0.3">
      <c r="B2244" s="5">
        <f t="shared" si="35"/>
        <v>2232</v>
      </c>
      <c r="C2244" s="140">
        <v>4.5499999999999999E-2</v>
      </c>
      <c r="D2244" s="10">
        <v>2.6595801033874636E-4</v>
      </c>
      <c r="E2244" s="137">
        <f ca="1"/>
        <v>1.0073928466787745E-2</v>
      </c>
      <c r="F2244" s="17">
        <v>4.472034692362632E-4</v>
      </c>
      <c r="G2244" s="11">
        <f ca="1"/>
        <v>1.6002154255453357E-2</v>
      </c>
      <c r="I2244" s="30"/>
      <c r="K2244" s="31"/>
    </row>
    <row r="2245" spans="2:11" x14ac:dyDescent="0.3">
      <c r="B2245" s="5">
        <f t="shared" si="35"/>
        <v>2233</v>
      </c>
      <c r="C2245" s="140">
        <v>4.5700000000000005E-2</v>
      </c>
      <c r="D2245" s="10">
        <v>5.3049173784876756E-4</v>
      </c>
      <c r="E2245" s="137">
        <f ca="1"/>
        <v>1.0073928466787745E-2</v>
      </c>
      <c r="F2245" s="17">
        <v>8.9397681748586957E-4</v>
      </c>
      <c r="G2245" s="11">
        <f ca="1"/>
        <v>1.6002154255453357E-2</v>
      </c>
      <c r="I2245" s="30"/>
      <c r="K2245" s="31"/>
    </row>
    <row r="2246" spans="2:11" x14ac:dyDescent="0.3">
      <c r="B2246" s="5">
        <f t="shared" si="35"/>
        <v>2234</v>
      </c>
      <c r="C2246" s="140">
        <v>4.5499999999999999E-2</v>
      </c>
      <c r="D2246" s="10">
        <v>-5.2842423060744112E-4</v>
      </c>
      <c r="E2246" s="137">
        <f ca="1"/>
        <v>1.0073928466787745E-2</v>
      </c>
      <c r="F2246" s="17">
        <v>-8.9440693847258842E-4</v>
      </c>
      <c r="G2246" s="11">
        <f ca="1"/>
        <v>1.6002154255453357E-2</v>
      </c>
      <c r="I2246" s="30"/>
      <c r="K2246" s="31"/>
    </row>
    <row r="2247" spans="2:11" x14ac:dyDescent="0.3">
      <c r="B2247" s="5">
        <f t="shared" si="35"/>
        <v>2235</v>
      </c>
      <c r="C2247" s="140">
        <v>4.5199999999999997E-2</v>
      </c>
      <c r="D2247" s="10">
        <v>-7.9669521370614635E-4</v>
      </c>
      <c r="E2247" s="137">
        <f ca="1"/>
        <v>1.0073928466787745E-2</v>
      </c>
      <c r="F2247" s="17">
        <v>-1.3425789712455324E-3</v>
      </c>
      <c r="G2247" s="11">
        <f ca="1"/>
        <v>1.6002154255453357E-2</v>
      </c>
      <c r="I2247" s="30"/>
      <c r="K2247" s="31"/>
    </row>
    <row r="2248" spans="2:11" x14ac:dyDescent="0.3">
      <c r="B2248" s="5">
        <f t="shared" si="35"/>
        <v>2236</v>
      </c>
      <c r="C2248" s="140">
        <v>4.5899999999999996E-2</v>
      </c>
      <c r="D2248" s="10">
        <v>1.8681457828411134E-3</v>
      </c>
      <c r="E2248" s="137">
        <f ca="1"/>
        <v>1.0073928466787745E-2</v>
      </c>
      <c r="F2248" s="17">
        <v>3.1274144216451257E-3</v>
      </c>
      <c r="G2248" s="11">
        <f ca="1"/>
        <v>1.6002154255453357E-2</v>
      </c>
      <c r="I2248" s="30"/>
      <c r="K2248" s="31"/>
    </row>
    <row r="2249" spans="2:11" x14ac:dyDescent="0.3">
      <c r="B2249" s="5">
        <f t="shared" si="35"/>
        <v>2237</v>
      </c>
      <c r="C2249" s="140">
        <v>4.6100000000000002E-2</v>
      </c>
      <c r="D2249" s="10">
        <v>5.2536318743848622E-4</v>
      </c>
      <c r="E2249" s="137">
        <f ca="1"/>
        <v>1.0073928466787745E-2</v>
      </c>
      <c r="F2249" s="17">
        <v>8.9311741864544006E-4</v>
      </c>
      <c r="G2249" s="11">
        <f ca="1"/>
        <v>1.6002154255453357E-2</v>
      </c>
      <c r="I2249" s="30"/>
      <c r="K2249" s="31"/>
    </row>
    <row r="2250" spans="2:11" x14ac:dyDescent="0.3">
      <c r="B2250" s="5">
        <f t="shared" si="35"/>
        <v>2238</v>
      </c>
      <c r="C2250" s="140">
        <v>4.5899999999999996E-2</v>
      </c>
      <c r="D2250" s="10">
        <v>-5.2333554003359975E-4</v>
      </c>
      <c r="E2250" s="137">
        <f ca="1"/>
        <v>1.0073928466787745E-2</v>
      </c>
      <c r="F2250" s="17">
        <v>-8.935469776129196E-4</v>
      </c>
      <c r="G2250" s="11">
        <f ca="1"/>
        <v>1.6002154255453357E-2</v>
      </c>
      <c r="I2250" s="30"/>
      <c r="K2250" s="31"/>
    </row>
    <row r="2251" spans="2:11" x14ac:dyDescent="0.3">
      <c r="B2251" s="5">
        <f t="shared" si="35"/>
        <v>2239</v>
      </c>
      <c r="C2251" s="140">
        <v>4.6100000000000002E-2</v>
      </c>
      <c r="D2251" s="10">
        <v>5.2536318743848622E-4</v>
      </c>
      <c r="E2251" s="137">
        <f ca="1"/>
        <v>1.0073928466787745E-2</v>
      </c>
      <c r="F2251" s="17">
        <v>8.9311741864544006E-4</v>
      </c>
      <c r="G2251" s="11">
        <f ca="1"/>
        <v>1.6002154255453357E-2</v>
      </c>
      <c r="I2251" s="30"/>
      <c r="K2251" s="31"/>
    </row>
    <row r="2252" spans="2:11" x14ac:dyDescent="0.3">
      <c r="B2252" s="5">
        <f t="shared" si="35"/>
        <v>2240</v>
      </c>
      <c r="C2252" s="140">
        <v>4.6199999999999998E-2</v>
      </c>
      <c r="D2252" s="10">
        <v>2.6147911171124064E-4</v>
      </c>
      <c r="E2252" s="137">
        <f ca="1"/>
        <v>1.0073928466787745E-2</v>
      </c>
      <c r="F2252" s="17">
        <v>4.4645137221807093E-4</v>
      </c>
      <c r="G2252" s="11">
        <f ca="1"/>
        <v>1.6002154255453357E-2</v>
      </c>
      <c r="I2252" s="30"/>
      <c r="K2252" s="31"/>
    </row>
    <row r="2253" spans="2:11" x14ac:dyDescent="0.3">
      <c r="B2253" s="5">
        <f t="shared" si="35"/>
        <v>2241</v>
      </c>
      <c r="C2253" s="140">
        <v>4.6300000000000001E-2</v>
      </c>
      <c r="D2253" s="10">
        <v>2.6085043062914961E-4</v>
      </c>
      <c r="E2253" s="137">
        <f ca="1"/>
        <v>1.0073928466787745E-2</v>
      </c>
      <c r="F2253" s="17">
        <v>4.4634407018764947E-4</v>
      </c>
      <c r="G2253" s="11">
        <f ca="1"/>
        <v>1.6002154255453357E-2</v>
      </c>
      <c r="I2253" s="30"/>
      <c r="K2253" s="31"/>
    </row>
    <row r="2254" spans="2:11" x14ac:dyDescent="0.3">
      <c r="B2254" s="5">
        <f t="shared" ref="B2254:B2317" si="36">B2253+1</f>
        <v>2242</v>
      </c>
      <c r="C2254" s="140">
        <v>4.6500000000000007E-2</v>
      </c>
      <c r="D2254" s="10">
        <v>5.2032390604863309E-4</v>
      </c>
      <c r="E2254" s="137">
        <f ca="1"/>
        <v>1.0073928466787745E-2</v>
      </c>
      <c r="F2254" s="17">
        <v>8.9225914259452815E-4</v>
      </c>
      <c r="G2254" s="11">
        <f ca="1"/>
        <v>1.6002154255453357E-2</v>
      </c>
      <c r="I2254" s="30"/>
      <c r="K2254" s="31"/>
    </row>
    <row r="2255" spans="2:11" x14ac:dyDescent="0.3">
      <c r="B2255" s="5">
        <f t="shared" si="36"/>
        <v>2243</v>
      </c>
      <c r="C2255" s="140">
        <v>4.6399999999999997E-2</v>
      </c>
      <c r="D2255" s="10">
        <v>-2.5910524057843113E-4</v>
      </c>
      <c r="E2255" s="137">
        <f ca="1"/>
        <v>1.0073928466787745E-2</v>
      </c>
      <c r="F2255" s="17">
        <v>-4.4623680321839791E-4</v>
      </c>
      <c r="G2255" s="11">
        <f ca="1"/>
        <v>1.6002154255453357E-2</v>
      </c>
      <c r="I2255" s="30"/>
      <c r="K2255" s="31"/>
    </row>
    <row r="2256" spans="2:11" x14ac:dyDescent="0.3">
      <c r="B2256" s="5">
        <f t="shared" si="36"/>
        <v>2244</v>
      </c>
      <c r="C2256" s="140">
        <v>4.6600000000000003E-2</v>
      </c>
      <c r="D2256" s="10">
        <v>5.1907776332355709E-4</v>
      </c>
      <c r="E2256" s="137">
        <f ca="1"/>
        <v>1.0073928466787745E-2</v>
      </c>
      <c r="F2256" s="17">
        <v>8.9204474882271199E-4</v>
      </c>
      <c r="G2256" s="11">
        <f ca="1"/>
        <v>1.6002154255453357E-2</v>
      </c>
      <c r="I2256" s="30"/>
      <c r="K2256" s="31"/>
    </row>
    <row r="2257" spans="2:11" x14ac:dyDescent="0.3">
      <c r="B2257" s="5">
        <f t="shared" si="36"/>
        <v>2245</v>
      </c>
      <c r="C2257" s="140">
        <v>4.6500000000000007E-2</v>
      </c>
      <c r="D2257" s="10">
        <v>-2.5848709066578126E-4</v>
      </c>
      <c r="E2257" s="137">
        <f ca="1"/>
        <v>1.0073928466787745E-2</v>
      </c>
      <c r="F2257" s="17">
        <v>-4.4612957129723312E-4</v>
      </c>
      <c r="G2257" s="11">
        <f ca="1"/>
        <v>1.6002154255453357E-2</v>
      </c>
      <c r="I2257" s="30"/>
      <c r="K2257" s="31"/>
    </row>
    <row r="2258" spans="2:11" x14ac:dyDescent="0.3">
      <c r="B2258" s="5">
        <f t="shared" si="36"/>
        <v>2246</v>
      </c>
      <c r="C2258" s="140">
        <v>4.6699999999999998E-2</v>
      </c>
      <c r="D2258" s="10">
        <v>5.1783702102306116E-4</v>
      </c>
      <c r="E2258" s="137">
        <f ca="1"/>
        <v>1.0073928466787745E-2</v>
      </c>
      <c r="F2258" s="17">
        <v>8.9183042509526403E-4</v>
      </c>
      <c r="G2258" s="11">
        <f ca="1"/>
        <v>1.6002154255453357E-2</v>
      </c>
      <c r="I2258" s="30"/>
      <c r="K2258" s="31"/>
    </row>
    <row r="2259" spans="2:11" x14ac:dyDescent="0.3">
      <c r="B2259" s="5">
        <f t="shared" si="36"/>
        <v>2247</v>
      </c>
      <c r="C2259" s="140">
        <v>4.7400000000000005E-2</v>
      </c>
      <c r="D2259" s="10">
        <v>1.8016356564782877E-3</v>
      </c>
      <c r="E2259" s="137">
        <f ca="1"/>
        <v>1.0073928466787745E-2</v>
      </c>
      <c r="F2259" s="17">
        <v>3.116162413242079E-3</v>
      </c>
      <c r="G2259" s="11">
        <f ca="1"/>
        <v>1.6002154255453357E-2</v>
      </c>
      <c r="I2259" s="30"/>
      <c r="K2259" s="31"/>
    </row>
    <row r="2260" spans="2:11" x14ac:dyDescent="0.3">
      <c r="B2260" s="5">
        <f t="shared" si="36"/>
        <v>2248</v>
      </c>
      <c r="C2260" s="140">
        <v>4.7199999999999999E-2</v>
      </c>
      <c r="D2260" s="10">
        <v>-5.0739485480713695E-4</v>
      </c>
      <c r="E2260" s="137">
        <f ca="1"/>
        <v>1.0073928466787745E-2</v>
      </c>
      <c r="F2260" s="17">
        <v>-8.9075985621696308E-4</v>
      </c>
      <c r="G2260" s="11">
        <f ca="1"/>
        <v>1.6002154255453357E-2</v>
      </c>
      <c r="I2260" s="30"/>
      <c r="K2260" s="31"/>
    </row>
    <row r="2261" spans="2:11" x14ac:dyDescent="0.3">
      <c r="B2261" s="5">
        <f t="shared" si="36"/>
        <v>2249</v>
      </c>
      <c r="C2261" s="140">
        <v>4.7400000000000005E-2</v>
      </c>
      <c r="D2261" s="10">
        <v>5.0930015228534858E-4</v>
      </c>
      <c r="E2261" s="137">
        <f ca="1"/>
        <v>1.0073928466787745E-2</v>
      </c>
      <c r="F2261" s="17">
        <v>8.9033211806918309E-4</v>
      </c>
      <c r="G2261" s="11">
        <f ca="1"/>
        <v>1.6002154255453357E-2</v>
      </c>
      <c r="I2261" s="30"/>
      <c r="K2261" s="31"/>
    </row>
    <row r="2262" spans="2:11" x14ac:dyDescent="0.3">
      <c r="B2262" s="5">
        <f t="shared" si="36"/>
        <v>2250</v>
      </c>
      <c r="C2262" s="140">
        <v>4.7400000000000005E-2</v>
      </c>
      <c r="D2262" s="10">
        <v>0</v>
      </c>
      <c r="E2262" s="137">
        <f ca="1"/>
        <v>1.0073928466787745E-2</v>
      </c>
      <c r="F2262" s="17">
        <v>0</v>
      </c>
      <c r="G2262" s="11">
        <f ca="1"/>
        <v>1.6002154255453357E-2</v>
      </c>
      <c r="I2262" s="30"/>
      <c r="K2262" s="31"/>
    </row>
    <row r="2263" spans="2:11" x14ac:dyDescent="0.3">
      <c r="B2263" s="5">
        <f t="shared" si="36"/>
        <v>2251</v>
      </c>
      <c r="C2263" s="140">
        <v>4.7599999999999996E-2</v>
      </c>
      <c r="D2263" s="10">
        <v>5.069077173055907E-4</v>
      </c>
      <c r="E2263" s="137">
        <f ca="1"/>
        <v>1.0073928466787745E-2</v>
      </c>
      <c r="F2263" s="17">
        <v>8.8990465926983616E-4</v>
      </c>
      <c r="G2263" s="11">
        <f ca="1"/>
        <v>1.6002154255453357E-2</v>
      </c>
      <c r="I2263" s="30"/>
      <c r="K2263" s="31"/>
    </row>
    <row r="2264" spans="2:11" x14ac:dyDescent="0.3">
      <c r="B2264" s="5">
        <f t="shared" si="36"/>
        <v>2252</v>
      </c>
      <c r="C2264" s="140">
        <v>4.7400000000000005E-2</v>
      </c>
      <c r="D2264" s="10">
        <v>-5.0502031907282633E-4</v>
      </c>
      <c r="E2264" s="137">
        <f ca="1"/>
        <v>1.0073928466787745E-2</v>
      </c>
      <c r="F2264" s="17">
        <v>-8.9033211806912129E-4</v>
      </c>
      <c r="G2264" s="11">
        <f ca="1"/>
        <v>1.6002154255453357E-2</v>
      </c>
      <c r="I2264" s="30"/>
      <c r="K2264" s="31"/>
    </row>
    <row r="2265" spans="2:11" x14ac:dyDescent="0.3">
      <c r="B2265" s="5">
        <f t="shared" si="36"/>
        <v>2253</v>
      </c>
      <c r="C2265" s="140">
        <v>4.6900000000000004E-2</v>
      </c>
      <c r="D2265" s="10">
        <v>-1.2694015647199746E-3</v>
      </c>
      <c r="E2265" s="137">
        <f ca="1"/>
        <v>1.0073928466787745E-2</v>
      </c>
      <c r="F2265" s="17">
        <v>-2.2285049691750719E-3</v>
      </c>
      <c r="G2265" s="11">
        <f ca="1"/>
        <v>1.6002154255453357E-2</v>
      </c>
      <c r="I2265" s="30"/>
      <c r="K2265" s="31"/>
    </row>
    <row r="2266" spans="2:11" x14ac:dyDescent="0.3">
      <c r="B2266" s="5">
        <f t="shared" si="36"/>
        <v>2254</v>
      </c>
      <c r="C2266" s="140">
        <v>4.6500000000000007E-2</v>
      </c>
      <c r="D2266" s="10">
        <v>-1.0273346204712815E-3</v>
      </c>
      <c r="E2266" s="137">
        <f ca="1"/>
        <v>1.0073928466787745E-2</v>
      </c>
      <c r="F2266" s="17">
        <v>-1.7845182851889943E-3</v>
      </c>
      <c r="G2266" s="11">
        <f ca="1"/>
        <v>1.6002154255453357E-2</v>
      </c>
      <c r="I2266" s="30"/>
      <c r="K2266" s="31"/>
    </row>
    <row r="2267" spans="2:11" x14ac:dyDescent="0.3">
      <c r="B2267" s="5">
        <f t="shared" si="36"/>
        <v>2255</v>
      </c>
      <c r="C2267" s="140">
        <v>4.6699999999999998E-2</v>
      </c>
      <c r="D2267" s="10">
        <v>5.1783702102306116E-4</v>
      </c>
      <c r="E2267" s="137">
        <f ca="1"/>
        <v>1.0073928466787745E-2</v>
      </c>
      <c r="F2267" s="17">
        <v>8.9183042509526403E-4</v>
      </c>
      <c r="G2267" s="11">
        <f ca="1"/>
        <v>1.6002154255453357E-2</v>
      </c>
      <c r="I2267" s="30"/>
      <c r="K2267" s="31"/>
    </row>
    <row r="2268" spans="2:11" x14ac:dyDescent="0.3">
      <c r="B2268" s="5">
        <f t="shared" si="36"/>
        <v>2256</v>
      </c>
      <c r="C2268" s="140">
        <v>4.6699999999999998E-2</v>
      </c>
      <c r="D2268" s="10">
        <v>0</v>
      </c>
      <c r="E2268" s="137">
        <f ca="1"/>
        <v>1.0073928466787745E-2</v>
      </c>
      <c r="F2268" s="17">
        <v>0</v>
      </c>
      <c r="G2268" s="11">
        <f ca="1"/>
        <v>1.6002154255453357E-2</v>
      </c>
      <c r="I2268" s="30"/>
      <c r="K2268" s="31"/>
    </row>
    <row r="2269" spans="2:11" x14ac:dyDescent="0.3">
      <c r="B2269" s="5">
        <f t="shared" si="36"/>
        <v>2257</v>
      </c>
      <c r="C2269" s="140">
        <v>4.6500000000000007E-2</v>
      </c>
      <c r="D2269" s="10">
        <v>-5.1586717023662757E-4</v>
      </c>
      <c r="E2269" s="137">
        <f ca="1"/>
        <v>1.0073928466787745E-2</v>
      </c>
      <c r="F2269" s="17">
        <v>-8.9225914259446625E-4</v>
      </c>
      <c r="G2269" s="11">
        <f ca="1"/>
        <v>1.6002154255453357E-2</v>
      </c>
      <c r="I2269" s="30"/>
      <c r="K2269" s="31"/>
    </row>
    <row r="2270" spans="2:11" x14ac:dyDescent="0.3">
      <c r="B2270" s="5">
        <f t="shared" si="36"/>
        <v>2258</v>
      </c>
      <c r="C2270" s="140">
        <v>4.6199999999999998E-2</v>
      </c>
      <c r="D2270" s="10">
        <v>-7.7768948708960338E-4</v>
      </c>
      <c r="E2270" s="137">
        <f ca="1"/>
        <v>1.0073928466787745E-2</v>
      </c>
      <c r="F2270" s="17">
        <v>-1.3393541166543056E-3</v>
      </c>
      <c r="G2270" s="11">
        <f ca="1"/>
        <v>1.6002154255453357E-2</v>
      </c>
      <c r="I2270" s="30"/>
      <c r="K2270" s="31"/>
    </row>
    <row r="2271" spans="2:11" x14ac:dyDescent="0.3">
      <c r="B2271" s="5">
        <f t="shared" si="36"/>
        <v>2259</v>
      </c>
      <c r="C2271" s="140">
        <v>4.6500000000000007E-2</v>
      </c>
      <c r="D2271" s="10">
        <v>7.8217522240430556E-4</v>
      </c>
      <c r="E2271" s="137">
        <f ca="1"/>
        <v>1.0073928466787745E-2</v>
      </c>
      <c r="F2271" s="17">
        <v>1.3383887138917923E-3</v>
      </c>
      <c r="G2271" s="11">
        <f ca="1"/>
        <v>1.6002154255453357E-2</v>
      </c>
      <c r="I2271" s="30"/>
      <c r="K2271" s="31"/>
    </row>
    <row r="2272" spans="2:11" x14ac:dyDescent="0.3">
      <c r="B2272" s="5">
        <f t="shared" si="36"/>
        <v>2260</v>
      </c>
      <c r="C2272" s="140">
        <v>4.6799999999999994E-2</v>
      </c>
      <c r="D2272" s="10">
        <v>7.7656892346553087E-4</v>
      </c>
      <c r="E2272" s="137">
        <f ca="1"/>
        <v>1.0073928466787745E-2</v>
      </c>
      <c r="F2272" s="17">
        <v>1.3374242570795363E-3</v>
      </c>
      <c r="G2272" s="11">
        <f ca="1"/>
        <v>1.6002154255453357E-2</v>
      </c>
      <c r="I2272" s="30"/>
      <c r="K2272" s="31"/>
    </row>
    <row r="2273" spans="2:11" x14ac:dyDescent="0.3">
      <c r="B2273" s="5">
        <f t="shared" si="36"/>
        <v>2261</v>
      </c>
      <c r="C2273" s="140">
        <v>4.7E-2</v>
      </c>
      <c r="D2273" s="10">
        <v>5.141468503386446E-4</v>
      </c>
      <c r="E2273" s="137">
        <f ca="1"/>
        <v>1.0073928466787745E-2</v>
      </c>
      <c r="F2273" s="17">
        <v>8.9118787392029972E-4</v>
      </c>
      <c r="G2273" s="11">
        <f ca="1"/>
        <v>1.6002154255453357E-2</v>
      </c>
      <c r="I2273" s="30"/>
      <c r="K2273" s="31"/>
    </row>
    <row r="2274" spans="2:11" x14ac:dyDescent="0.3">
      <c r="B2274" s="5">
        <f t="shared" si="36"/>
        <v>2262</v>
      </c>
      <c r="C2274" s="140">
        <v>4.6300000000000001E-2</v>
      </c>
      <c r="D2274" s="10">
        <v>-1.7948729630949606E-3</v>
      </c>
      <c r="E2274" s="137">
        <f ca="1"/>
        <v>1.0073928466787745E-2</v>
      </c>
      <c r="F2274" s="17">
        <v>-3.1244084913134534E-3</v>
      </c>
      <c r="G2274" s="11">
        <f ca="1"/>
        <v>1.6002154255453357E-2</v>
      </c>
      <c r="I2274" s="30"/>
      <c r="K2274" s="31"/>
    </row>
    <row r="2275" spans="2:11" x14ac:dyDescent="0.3">
      <c r="B2275" s="5">
        <f t="shared" si="36"/>
        <v>2263</v>
      </c>
      <c r="C2275" s="140">
        <v>4.6399999999999997E-2</v>
      </c>
      <c r="D2275" s="10">
        <v>2.6022448567807808E-4</v>
      </c>
      <c r="E2275" s="137">
        <f ca="1"/>
        <v>1.0073928466787745E-2</v>
      </c>
      <c r="F2275" s="17">
        <v>4.46236803218336E-4</v>
      </c>
      <c r="G2275" s="11">
        <f ca="1"/>
        <v>1.6002154255453357E-2</v>
      </c>
      <c r="I2275" s="30"/>
      <c r="K2275" s="31"/>
    </row>
    <row r="2276" spans="2:11" x14ac:dyDescent="0.3">
      <c r="B2276" s="5">
        <f t="shared" si="36"/>
        <v>2264</v>
      </c>
      <c r="C2276" s="140">
        <v>4.6500000000000007E-2</v>
      </c>
      <c r="D2276" s="10">
        <v>2.5960125916007077E-4</v>
      </c>
      <c r="E2276" s="137">
        <f ca="1"/>
        <v>1.0073928466787745E-2</v>
      </c>
      <c r="F2276" s="17">
        <v>4.4612957129729503E-4</v>
      </c>
      <c r="G2276" s="11">
        <f ca="1"/>
        <v>1.6002154255453357E-2</v>
      </c>
      <c r="I2276" s="30"/>
      <c r="K2276" s="31"/>
    </row>
    <row r="2277" spans="2:11" x14ac:dyDescent="0.3">
      <c r="B2277" s="5">
        <f t="shared" si="36"/>
        <v>2265</v>
      </c>
      <c r="C2277" s="140">
        <v>4.6699999999999998E-2</v>
      </c>
      <c r="D2277" s="10">
        <v>5.1783702102306116E-4</v>
      </c>
      <c r="E2277" s="137">
        <f ca="1"/>
        <v>1.0073928466787745E-2</v>
      </c>
      <c r="F2277" s="17">
        <v>8.9183042509526403E-4</v>
      </c>
      <c r="G2277" s="11">
        <f ca="1"/>
        <v>1.6002154255453357E-2</v>
      </c>
      <c r="I2277" s="30"/>
      <c r="K2277" s="31"/>
    </row>
    <row r="2278" spans="2:11" x14ac:dyDescent="0.3">
      <c r="B2278" s="5">
        <f t="shared" si="36"/>
        <v>2266</v>
      </c>
      <c r="C2278" s="140">
        <v>4.6399999999999997E-2</v>
      </c>
      <c r="D2278" s="10">
        <v>-7.7398674648151955E-4</v>
      </c>
      <c r="E2278" s="137">
        <f ca="1"/>
        <v>1.0073928466787745E-2</v>
      </c>
      <c r="F2278" s="17">
        <v>-1.33871040965507E-3</v>
      </c>
      <c r="G2278" s="11">
        <f ca="1"/>
        <v>1.6002154255453357E-2</v>
      </c>
      <c r="I2278" s="30"/>
      <c r="K2278" s="31"/>
    </row>
    <row r="2279" spans="2:11" x14ac:dyDescent="0.3">
      <c r="B2279" s="5">
        <f t="shared" si="36"/>
        <v>2267</v>
      </c>
      <c r="C2279" s="140">
        <v>4.6399999999999997E-2</v>
      </c>
      <c r="D2279" s="10">
        <v>0</v>
      </c>
      <c r="E2279" s="137">
        <f ca="1"/>
        <v>1.0073928466787745E-2</v>
      </c>
      <c r="F2279" s="17">
        <v>0</v>
      </c>
      <c r="G2279" s="11">
        <f ca="1"/>
        <v>1.6002154255453357E-2</v>
      </c>
      <c r="I2279" s="30"/>
      <c r="K2279" s="31"/>
    </row>
    <row r="2280" spans="2:11" x14ac:dyDescent="0.3">
      <c r="B2280" s="5">
        <f t="shared" si="36"/>
        <v>2268</v>
      </c>
      <c r="C2280" s="140">
        <v>4.6300000000000001E-2</v>
      </c>
      <c r="D2280" s="10">
        <v>-2.5972607532469462E-4</v>
      </c>
      <c r="E2280" s="137">
        <f ca="1"/>
        <v>1.0073928466787745E-2</v>
      </c>
      <c r="F2280" s="17">
        <v>-4.4634407018761852E-4</v>
      </c>
      <c r="G2280" s="11">
        <f ca="1"/>
        <v>1.6002154255453357E-2</v>
      </c>
      <c r="I2280" s="30"/>
      <c r="K2280" s="31"/>
    </row>
    <row r="2281" spans="2:11" x14ac:dyDescent="0.3">
      <c r="B2281" s="5">
        <f t="shared" si="36"/>
        <v>2269</v>
      </c>
      <c r="C2281" s="140">
        <v>4.6699999999999998E-2</v>
      </c>
      <c r="D2281" s="10">
        <v>1.0401477960074838E-3</v>
      </c>
      <c r="E2281" s="137">
        <f ca="1"/>
        <v>1.0073928466787745E-2</v>
      </c>
      <c r="F2281" s="17">
        <v>1.7836608501905899E-3</v>
      </c>
      <c r="G2281" s="11">
        <f ca="1"/>
        <v>1.6002154255453357E-2</v>
      </c>
      <c r="I2281" s="30"/>
      <c r="K2281" s="31"/>
    </row>
    <row r="2282" spans="2:11" x14ac:dyDescent="0.3">
      <c r="B2282" s="5">
        <f t="shared" si="36"/>
        <v>2270</v>
      </c>
      <c r="C2282" s="140">
        <v>4.6500000000000007E-2</v>
      </c>
      <c r="D2282" s="10">
        <v>-5.1586717023662757E-4</v>
      </c>
      <c r="E2282" s="137">
        <f ca="1"/>
        <v>1.0073928466787745E-2</v>
      </c>
      <c r="F2282" s="17">
        <v>-8.9225914259446625E-4</v>
      </c>
      <c r="G2282" s="11">
        <f ca="1"/>
        <v>1.6002154255453357E-2</v>
      </c>
      <c r="I2282" s="30"/>
      <c r="K2282" s="31"/>
    </row>
    <row r="2283" spans="2:11" x14ac:dyDescent="0.3">
      <c r="B2283" s="5">
        <f t="shared" si="36"/>
        <v>2271</v>
      </c>
      <c r="C2283" s="140">
        <v>4.6699999999999998E-2</v>
      </c>
      <c r="D2283" s="10">
        <v>5.1783702102306116E-4</v>
      </c>
      <c r="E2283" s="137">
        <f ca="1"/>
        <v>1.0073928466787745E-2</v>
      </c>
      <c r="F2283" s="17">
        <v>8.9183042509526403E-4</v>
      </c>
      <c r="G2283" s="11">
        <f ca="1"/>
        <v>1.6002154255453357E-2</v>
      </c>
      <c r="I2283" s="30"/>
      <c r="K2283" s="31"/>
    </row>
    <row r="2284" spans="2:11" x14ac:dyDescent="0.3">
      <c r="B2284" s="5">
        <f t="shared" si="36"/>
        <v>2272</v>
      </c>
      <c r="C2284" s="140">
        <v>4.6900000000000004E-2</v>
      </c>
      <c r="D2284" s="10">
        <v>5.1537159886704367E-4</v>
      </c>
      <c r="E2284" s="137">
        <f ca="1"/>
        <v>1.0073928466787745E-2</v>
      </c>
      <c r="F2284" s="17">
        <v>8.9140198767005349E-4</v>
      </c>
      <c r="G2284" s="11">
        <f ca="1"/>
        <v>1.6002154255453357E-2</v>
      </c>
      <c r="I2284" s="30"/>
      <c r="K2284" s="31"/>
    </row>
    <row r="2285" spans="2:11" x14ac:dyDescent="0.3">
      <c r="B2285" s="5">
        <f t="shared" si="36"/>
        <v>2273</v>
      </c>
      <c r="C2285" s="140">
        <v>4.7100000000000003E-2</v>
      </c>
      <c r="D2285" s="10">
        <v>5.1292736488277432E-4</v>
      </c>
      <c r="E2285" s="137">
        <f ca="1"/>
        <v>1.0073928466787745E-2</v>
      </c>
      <c r="F2285" s="17">
        <v>8.9097383011120794E-4</v>
      </c>
      <c r="G2285" s="11">
        <f ca="1"/>
        <v>1.6002154255453357E-2</v>
      </c>
      <c r="I2285" s="30"/>
      <c r="K2285" s="31"/>
    </row>
    <row r="2286" spans="2:11" x14ac:dyDescent="0.3">
      <c r="B2286" s="5">
        <f t="shared" si="36"/>
        <v>2274</v>
      </c>
      <c r="C2286" s="140">
        <v>4.7100000000000003E-2</v>
      </c>
      <c r="D2286" s="10">
        <v>0</v>
      </c>
      <c r="E2286" s="137">
        <f ca="1"/>
        <v>1.0073928466787745E-2</v>
      </c>
      <c r="F2286" s="17">
        <v>0</v>
      </c>
      <c r="G2286" s="11">
        <f ca="1"/>
        <v>1.6002154255453357E-2</v>
      </c>
      <c r="I2286" s="30"/>
      <c r="K2286" s="31"/>
    </row>
    <row r="2287" spans="2:11" x14ac:dyDescent="0.3">
      <c r="B2287" s="5">
        <f t="shared" si="36"/>
        <v>2275</v>
      </c>
      <c r="C2287" s="140">
        <v>4.7599999999999996E-2</v>
      </c>
      <c r="D2287" s="10">
        <v>1.2753410722020197E-3</v>
      </c>
      <c r="E2287" s="137">
        <f ca="1"/>
        <v>1.0073928466787745E-2</v>
      </c>
      <c r="F2287" s="17">
        <v>2.224761648174652E-3</v>
      </c>
      <c r="G2287" s="11">
        <f ca="1"/>
        <v>1.6002154255453357E-2</v>
      </c>
      <c r="I2287" s="30"/>
      <c r="K2287" s="31"/>
    </row>
    <row r="2288" spans="2:11" x14ac:dyDescent="0.3">
      <c r="B2288" s="5">
        <f t="shared" si="36"/>
        <v>2276</v>
      </c>
      <c r="C2288" s="140">
        <v>4.8000000000000001E-2</v>
      </c>
      <c r="D2288" s="10">
        <v>1.0085867911770287E-3</v>
      </c>
      <c r="E2288" s="137">
        <f ca="1"/>
        <v>1.0073928466787745E-2</v>
      </c>
      <c r="F2288" s="17">
        <v>1.7781011577787413E-3</v>
      </c>
      <c r="G2288" s="11">
        <f ca="1"/>
        <v>1.6002154255453357E-2</v>
      </c>
      <c r="I2288" s="30"/>
      <c r="K2288" s="31"/>
    </row>
    <row r="2289" spans="2:11" x14ac:dyDescent="0.3">
      <c r="B2289" s="5">
        <f t="shared" si="36"/>
        <v>2277</v>
      </c>
      <c r="C2289" s="140">
        <v>4.7899999999999998E-2</v>
      </c>
      <c r="D2289" s="10">
        <v>-2.5010549842412058E-4</v>
      </c>
      <c r="E2289" s="137">
        <f ca="1"/>
        <v>1.0073928466787745E-2</v>
      </c>
      <c r="F2289" s="17">
        <v>-4.446319971984272E-4</v>
      </c>
      <c r="G2289" s="11">
        <f ca="1"/>
        <v>1.6002154255453357E-2</v>
      </c>
      <c r="I2289" s="30"/>
      <c r="K2289" s="31"/>
    </row>
    <row r="2290" spans="2:11" x14ac:dyDescent="0.3">
      <c r="B2290" s="5">
        <f t="shared" si="36"/>
        <v>2278</v>
      </c>
      <c r="C2290" s="140">
        <v>4.8300000000000003E-2</v>
      </c>
      <c r="D2290" s="10">
        <v>1.0015486538462229E-3</v>
      </c>
      <c r="E2290" s="137">
        <f ca="1"/>
        <v>1.0073928466787745E-2</v>
      </c>
      <c r="F2290" s="17">
        <v>1.7768215007123599E-3</v>
      </c>
      <c r="G2290" s="11">
        <f ca="1"/>
        <v>1.6002154255453357E-2</v>
      </c>
      <c r="I2290" s="30"/>
      <c r="K2290" s="31"/>
    </row>
    <row r="2291" spans="2:11" x14ac:dyDescent="0.3">
      <c r="B2291" s="5">
        <f t="shared" si="36"/>
        <v>2279</v>
      </c>
      <c r="C2291" s="140">
        <v>4.8600000000000004E-2</v>
      </c>
      <c r="D2291" s="10">
        <v>7.4440471438387784E-4</v>
      </c>
      <c r="E2291" s="137">
        <f ca="1"/>
        <v>1.0073928466787745E-2</v>
      </c>
      <c r="F2291" s="17">
        <v>1.3316573223978068E-3</v>
      </c>
      <c r="G2291" s="11">
        <f ca="1"/>
        <v>1.6002154255453357E-2</v>
      </c>
      <c r="I2291" s="30"/>
      <c r="K2291" s="31"/>
    </row>
    <row r="2292" spans="2:11" x14ac:dyDescent="0.3">
      <c r="B2292" s="5">
        <f t="shared" si="36"/>
        <v>2280</v>
      </c>
      <c r="C2292" s="140">
        <v>4.8600000000000004E-2</v>
      </c>
      <c r="D2292" s="10">
        <v>0</v>
      </c>
      <c r="E2292" s="137">
        <f ca="1"/>
        <v>1.0073928466787745E-2</v>
      </c>
      <c r="F2292" s="17">
        <v>0</v>
      </c>
      <c r="G2292" s="11">
        <f ca="1"/>
        <v>1.6002154255453357E-2</v>
      </c>
      <c r="I2292" s="30"/>
      <c r="K2292" s="31"/>
    </row>
    <row r="2293" spans="2:11" x14ac:dyDescent="0.3">
      <c r="B2293" s="5">
        <f t="shared" si="36"/>
        <v>2281</v>
      </c>
      <c r="C2293" s="140">
        <v>4.8600000000000004E-2</v>
      </c>
      <c r="D2293" s="10">
        <v>0</v>
      </c>
      <c r="E2293" s="137">
        <f ca="1"/>
        <v>1.0073928466787745E-2</v>
      </c>
      <c r="F2293" s="17">
        <v>0</v>
      </c>
      <c r="G2293" s="11">
        <f ca="1"/>
        <v>1.6002154255453357E-2</v>
      </c>
      <c r="I2293" s="30"/>
      <c r="K2293" s="31"/>
    </row>
    <row r="2294" spans="2:11" x14ac:dyDescent="0.3">
      <c r="B2294" s="5">
        <f t="shared" si="36"/>
        <v>2282</v>
      </c>
      <c r="C2294" s="140">
        <v>4.8799999999999996E-2</v>
      </c>
      <c r="D2294" s="10">
        <v>4.929698673431938E-4</v>
      </c>
      <c r="E2294" s="137">
        <f ca="1"/>
        <v>1.0073928466787745E-2</v>
      </c>
      <c r="F2294" s="17">
        <v>8.8734576121774053E-4</v>
      </c>
      <c r="G2294" s="11">
        <f ca="1"/>
        <v>1.6002154255453357E-2</v>
      </c>
      <c r="I2294" s="30"/>
      <c r="K2294" s="31"/>
    </row>
    <row r="2295" spans="2:11" x14ac:dyDescent="0.3">
      <c r="B2295" s="5">
        <f t="shared" si="36"/>
        <v>2283</v>
      </c>
      <c r="C2295" s="140">
        <v>4.8799999999999996E-2</v>
      </c>
      <c r="D2295" s="10">
        <v>0</v>
      </c>
      <c r="E2295" s="137">
        <f ca="1"/>
        <v>1.0073928466787745E-2</v>
      </c>
      <c r="F2295" s="17">
        <v>0</v>
      </c>
      <c r="G2295" s="11">
        <f ca="1"/>
        <v>1.6002154255453357E-2</v>
      </c>
      <c r="I2295" s="30"/>
      <c r="K2295" s="31"/>
    </row>
    <row r="2296" spans="2:11" x14ac:dyDescent="0.3">
      <c r="B2296" s="5">
        <f t="shared" si="36"/>
        <v>2284</v>
      </c>
      <c r="C2296" s="140">
        <v>4.8899999999999999E-2</v>
      </c>
      <c r="D2296" s="10">
        <v>2.4541588362562771E-4</v>
      </c>
      <c r="E2296" s="137">
        <f ca="1"/>
        <v>1.0073928466787745E-2</v>
      </c>
      <c r="F2296" s="17">
        <v>4.4356648596041194E-4</v>
      </c>
      <c r="G2296" s="11">
        <f ca="1"/>
        <v>1.6002154255453357E-2</v>
      </c>
      <c r="I2296" s="30"/>
      <c r="K2296" s="31"/>
    </row>
    <row r="2297" spans="2:11" x14ac:dyDescent="0.3">
      <c r="B2297" s="5">
        <f t="shared" si="36"/>
        <v>2285</v>
      </c>
      <c r="C2297" s="140">
        <v>4.9599999999999998E-2</v>
      </c>
      <c r="D2297" s="10">
        <v>1.7115232997085687E-3</v>
      </c>
      <c r="E2297" s="137">
        <f ca="1"/>
        <v>1.0073928466787745E-2</v>
      </c>
      <c r="F2297" s="17">
        <v>3.0997588650277393E-3</v>
      </c>
      <c r="G2297" s="11">
        <f ca="1"/>
        <v>1.6002154255453357E-2</v>
      </c>
      <c r="I2297" s="30"/>
      <c r="K2297" s="31"/>
    </row>
    <row r="2298" spans="2:11" x14ac:dyDescent="0.3">
      <c r="B2298" s="5">
        <f t="shared" si="36"/>
        <v>2286</v>
      </c>
      <c r="C2298" s="140">
        <v>4.9299999999999997E-2</v>
      </c>
      <c r="D2298" s="10">
        <v>-7.2367825833862681E-4</v>
      </c>
      <c r="E2298" s="137">
        <f ca="1"/>
        <v>1.0073928466787745E-2</v>
      </c>
      <c r="F2298" s="17">
        <v>-1.3294237634665106E-3</v>
      </c>
      <c r="G2298" s="11">
        <f ca="1"/>
        <v>1.6002154255453357E-2</v>
      </c>
      <c r="I2298" s="30"/>
      <c r="K2298" s="31"/>
    </row>
    <row r="2299" spans="2:11" x14ac:dyDescent="0.3">
      <c r="B2299" s="5">
        <f t="shared" si="36"/>
        <v>2287</v>
      </c>
      <c r="C2299" s="140">
        <v>4.9800000000000004E-2</v>
      </c>
      <c r="D2299" s="10">
        <v>1.2120165690374402E-3</v>
      </c>
      <c r="E2299" s="137">
        <f ca="1"/>
        <v>1.0073928466787745E-2</v>
      </c>
      <c r="F2299" s="17">
        <v>2.2130524760572571E-3</v>
      </c>
      <c r="G2299" s="11">
        <f ca="1"/>
        <v>1.6002154255453357E-2</v>
      </c>
      <c r="I2299" s="30"/>
      <c r="K2299" s="31"/>
    </row>
    <row r="2300" spans="2:11" x14ac:dyDescent="0.3">
      <c r="B2300" s="5">
        <f t="shared" si="36"/>
        <v>2288</v>
      </c>
      <c r="C2300" s="140">
        <v>4.9699999999999994E-2</v>
      </c>
      <c r="D2300" s="10">
        <v>-2.4002706025115142E-4</v>
      </c>
      <c r="E2300" s="137">
        <f ca="1"/>
        <v>1.0073928466787745E-2</v>
      </c>
      <c r="F2300" s="17">
        <v>-4.4271657779655703E-4</v>
      </c>
      <c r="G2300" s="11">
        <f ca="1"/>
        <v>1.6002154255453357E-2</v>
      </c>
      <c r="I2300" s="30"/>
      <c r="K2300" s="31"/>
    </row>
    <row r="2301" spans="2:11" x14ac:dyDescent="0.3">
      <c r="B2301" s="5">
        <f t="shared" si="36"/>
        <v>2289</v>
      </c>
      <c r="C2301" s="140">
        <v>5.0999999999999997E-2</v>
      </c>
      <c r="D2301" s="10">
        <v>3.1169096625107812E-3</v>
      </c>
      <c r="E2301" s="137">
        <f ca="1"/>
        <v>1.0073928466787745E-2</v>
      </c>
      <c r="F2301" s="17">
        <v>5.737422600992065E-3</v>
      </c>
      <c r="G2301" s="11">
        <f ca="1"/>
        <v>1.6002154255453357E-2</v>
      </c>
      <c r="I2301" s="30"/>
      <c r="K2301" s="31"/>
    </row>
    <row r="2302" spans="2:11" x14ac:dyDescent="0.3">
      <c r="B2302" s="5">
        <f t="shared" si="36"/>
        <v>2290</v>
      </c>
      <c r="C2302" s="140">
        <v>5.1200000000000002E-2</v>
      </c>
      <c r="D2302" s="10">
        <v>4.6707772997929049E-4</v>
      </c>
      <c r="E2302" s="137">
        <f ca="1"/>
        <v>1.0073928466787745E-2</v>
      </c>
      <c r="F2302" s="17">
        <v>8.8225793440530487E-4</v>
      </c>
      <c r="G2302" s="11">
        <f ca="1"/>
        <v>1.6002154255453357E-2</v>
      </c>
      <c r="I2302" s="30"/>
      <c r="K2302" s="31"/>
    </row>
    <row r="2303" spans="2:11" x14ac:dyDescent="0.3">
      <c r="B2303" s="5">
        <f t="shared" si="36"/>
        <v>2291</v>
      </c>
      <c r="C2303" s="140">
        <v>5.1399999999999994E-2</v>
      </c>
      <c r="D2303" s="10">
        <v>4.6503056817945391E-4</v>
      </c>
      <c r="E2303" s="137">
        <f ca="1"/>
        <v>1.0073928466787745E-2</v>
      </c>
      <c r="F2303" s="17">
        <v>8.8183574410327485E-4</v>
      </c>
      <c r="G2303" s="11">
        <f ca="1"/>
        <v>1.6002154255453357E-2</v>
      </c>
      <c r="I2303" s="30"/>
      <c r="K2303" s="31"/>
    </row>
    <row r="2304" spans="2:11" x14ac:dyDescent="0.3">
      <c r="B2304" s="5">
        <f t="shared" si="36"/>
        <v>2292</v>
      </c>
      <c r="C2304" s="140">
        <v>5.2499999999999998E-2</v>
      </c>
      <c r="D2304" s="10">
        <v>2.5410216706516597E-3</v>
      </c>
      <c r="E2304" s="137">
        <f ca="1"/>
        <v>1.0073928466787745E-2</v>
      </c>
      <c r="F2304" s="17">
        <v>4.8373523656109205E-3</v>
      </c>
      <c r="G2304" s="11">
        <f ca="1"/>
        <v>1.6002154255453357E-2</v>
      </c>
      <c r="I2304" s="30"/>
      <c r="K2304" s="31"/>
    </row>
    <row r="2305" spans="2:11" x14ac:dyDescent="0.3">
      <c r="B2305" s="5">
        <f t="shared" si="36"/>
        <v>2293</v>
      </c>
      <c r="C2305" s="140">
        <v>5.2000000000000005E-2</v>
      </c>
      <c r="D2305" s="10">
        <v>-1.1321624877845453E-3</v>
      </c>
      <c r="E2305" s="137">
        <f ca="1"/>
        <v>1.0073928466787745E-2</v>
      </c>
      <c r="F2305" s="17">
        <v>-2.2014270595810651E-3</v>
      </c>
      <c r="G2305" s="11">
        <f ca="1"/>
        <v>1.6002154255453357E-2</v>
      </c>
      <c r="I2305" s="30"/>
      <c r="K2305" s="31"/>
    </row>
    <row r="2306" spans="2:11" x14ac:dyDescent="0.3">
      <c r="B2306" s="5">
        <f t="shared" si="36"/>
        <v>2294</v>
      </c>
      <c r="C2306" s="140">
        <v>5.2199999999999996E-2</v>
      </c>
      <c r="D2306" s="10">
        <v>4.570008230468968E-4</v>
      </c>
      <c r="E2306" s="137">
        <f ca="1"/>
        <v>1.0073928466787745E-2</v>
      </c>
      <c r="F2306" s="17">
        <v>8.8014973327552298E-4</v>
      </c>
      <c r="G2306" s="11">
        <f ca="1"/>
        <v>1.6002154255453357E-2</v>
      </c>
      <c r="I2306" s="30"/>
      <c r="K2306" s="31"/>
    </row>
    <row r="2307" spans="2:11" x14ac:dyDescent="0.3">
      <c r="B2307" s="5">
        <f t="shared" si="36"/>
        <v>2295</v>
      </c>
      <c r="C2307" s="140">
        <v>5.1699999999999996E-2</v>
      </c>
      <c r="D2307" s="10">
        <v>-1.1394866051698178E-3</v>
      </c>
      <c r="E2307" s="137">
        <f ca="1"/>
        <v>1.0073928466787745E-2</v>
      </c>
      <c r="F2307" s="17">
        <v>-2.2030074366616568E-3</v>
      </c>
      <c r="G2307" s="11">
        <f ca="1"/>
        <v>1.6002154255453357E-2</v>
      </c>
      <c r="I2307" s="30"/>
      <c r="K2307" s="31"/>
    </row>
    <row r="2308" spans="2:11" x14ac:dyDescent="0.3">
      <c r="B2308" s="5">
        <f t="shared" si="36"/>
        <v>2296</v>
      </c>
      <c r="C2308" s="140">
        <v>5.1399999999999994E-2</v>
      </c>
      <c r="D2308" s="10">
        <v>-6.9079976085462678E-4</v>
      </c>
      <c r="E2308" s="137">
        <f ca="1"/>
        <v>1.0073928466787745E-2</v>
      </c>
      <c r="F2308" s="17">
        <v>-1.3227536161549735E-3</v>
      </c>
      <c r="G2308" s="11">
        <f ca="1"/>
        <v>1.6002154255453357E-2</v>
      </c>
      <c r="I2308" s="30"/>
      <c r="K2308" s="31"/>
    </row>
    <row r="2309" spans="2:11" x14ac:dyDescent="0.3">
      <c r="B2309" s="5">
        <f t="shared" si="36"/>
        <v>2297</v>
      </c>
      <c r="C2309" s="140">
        <v>5.0900000000000001E-2</v>
      </c>
      <c r="D2309" s="10">
        <v>-1.1594395370775699E-3</v>
      </c>
      <c r="E2309" s="137">
        <f ca="1"/>
        <v>1.0073928466787745E-2</v>
      </c>
      <c r="F2309" s="17">
        <v>-2.2072293409550817E-3</v>
      </c>
      <c r="G2309" s="11">
        <f ca="1"/>
        <v>1.6002154255453357E-2</v>
      </c>
      <c r="I2309" s="30"/>
      <c r="K2309" s="31"/>
    </row>
    <row r="2310" spans="2:11" x14ac:dyDescent="0.3">
      <c r="B2310" s="5">
        <f t="shared" si="36"/>
        <v>2298</v>
      </c>
      <c r="C2310" s="140">
        <v>5.1200000000000002E-2</v>
      </c>
      <c r="D2310" s="10">
        <v>7.0199305193346549E-4</v>
      </c>
      <c r="E2310" s="137">
        <f ca="1"/>
        <v>1.0073928466787745E-2</v>
      </c>
      <c r="F2310" s="17">
        <v>1.3233869016079267E-3</v>
      </c>
      <c r="G2310" s="11">
        <f ca="1"/>
        <v>1.6002154255453357E-2</v>
      </c>
      <c r="I2310" s="30"/>
      <c r="K2310" s="31"/>
    </row>
    <row r="2311" spans="2:11" x14ac:dyDescent="0.3">
      <c r="B2311" s="5">
        <f t="shared" si="36"/>
        <v>2299</v>
      </c>
      <c r="C2311" s="140">
        <v>5.16E-2</v>
      </c>
      <c r="D2311" s="10">
        <v>9.2961614781869909E-4</v>
      </c>
      <c r="E2311" s="137">
        <f ca="1"/>
        <v>1.0073928466787745E-2</v>
      </c>
      <c r="F2311" s="17">
        <v>1.7628276580858185E-3</v>
      </c>
      <c r="G2311" s="11">
        <f ca="1"/>
        <v>1.6002154255453357E-2</v>
      </c>
      <c r="I2311" s="30"/>
      <c r="K2311" s="31"/>
    </row>
    <row r="2312" spans="2:11" x14ac:dyDescent="0.3">
      <c r="B2312" s="5">
        <f t="shared" si="36"/>
        <v>2300</v>
      </c>
      <c r="C2312" s="140">
        <v>5.1399999999999994E-2</v>
      </c>
      <c r="D2312" s="10">
        <v>-4.6142568005407204E-4</v>
      </c>
      <c r="E2312" s="137">
        <f ca="1"/>
        <v>1.0073928466787745E-2</v>
      </c>
      <c r="F2312" s="17">
        <v>-8.81835744103336E-4</v>
      </c>
      <c r="G2312" s="11">
        <f ca="1"/>
        <v>1.6002154255453357E-2</v>
      </c>
      <c r="I2312" s="30"/>
      <c r="K2312" s="31"/>
    </row>
    <row r="2313" spans="2:11" x14ac:dyDescent="0.3">
      <c r="B2313" s="5">
        <f t="shared" si="36"/>
        <v>2301</v>
      </c>
      <c r="C2313" s="140">
        <v>5.0799999999999998E-2</v>
      </c>
      <c r="D2313" s="10">
        <v>-1.3916605927138837E-3</v>
      </c>
      <c r="E2313" s="137">
        <f ca="1"/>
        <v>1.0073928466787745E-2</v>
      </c>
      <c r="F2313" s="17">
        <v>-2.6493094246479052E-3</v>
      </c>
      <c r="G2313" s="11">
        <f ca="1"/>
        <v>1.6002154255453357E-2</v>
      </c>
      <c r="I2313" s="30"/>
      <c r="K2313" s="31"/>
    </row>
    <row r="2314" spans="2:11" x14ac:dyDescent="0.3">
      <c r="B2314" s="5">
        <f t="shared" si="36"/>
        <v>2302</v>
      </c>
      <c r="C2314" s="140">
        <v>5.0999999999999997E-2</v>
      </c>
      <c r="D2314" s="10">
        <v>4.6914115756143304E-4</v>
      </c>
      <c r="E2314" s="137">
        <f ca="1"/>
        <v>1.0073928466787745E-2</v>
      </c>
      <c r="F2314" s="17">
        <v>8.8268040015261823E-4</v>
      </c>
      <c r="G2314" s="11">
        <f ca="1"/>
        <v>1.6002154255453357E-2</v>
      </c>
      <c r="I2314" s="30"/>
      <c r="K2314" s="31"/>
    </row>
    <row r="2315" spans="2:11" x14ac:dyDescent="0.3">
      <c r="B2315" s="5">
        <f t="shared" si="36"/>
        <v>2303</v>
      </c>
      <c r="C2315" s="140">
        <v>5.0700000000000002E-2</v>
      </c>
      <c r="D2315" s="10">
        <v>-7.0145572421640248E-4</v>
      </c>
      <c r="E2315" s="137">
        <f ca="1"/>
        <v>1.0073928466787745E-2</v>
      </c>
      <c r="F2315" s="17">
        <v>-1.3249719235198774E-3</v>
      </c>
      <c r="G2315" s="11">
        <f ca="1"/>
        <v>1.6002154255453357E-2</v>
      </c>
      <c r="I2315" s="30"/>
      <c r="K2315" s="31"/>
    </row>
    <row r="2316" spans="2:11" x14ac:dyDescent="0.3">
      <c r="B2316" s="5">
        <f t="shared" si="36"/>
        <v>2304</v>
      </c>
      <c r="C2316" s="140">
        <v>5.1200000000000002E-2</v>
      </c>
      <c r="D2316" s="10">
        <v>1.1746037588236033E-3</v>
      </c>
      <c r="E2316" s="137">
        <f ca="1"/>
        <v>1.0073928466787745E-2</v>
      </c>
      <c r="F2316" s="17">
        <v>2.205644836013201E-3</v>
      </c>
      <c r="G2316" s="11">
        <f ca="1"/>
        <v>1.6002154255453357E-2</v>
      </c>
      <c r="I2316" s="30"/>
      <c r="K2316" s="31"/>
    </row>
    <row r="2317" spans="2:11" x14ac:dyDescent="0.3">
      <c r="B2317" s="5">
        <f t="shared" si="36"/>
        <v>2305</v>
      </c>
      <c r="C2317" s="140">
        <v>5.0300000000000004E-2</v>
      </c>
      <c r="D2317" s="10">
        <v>-2.0981559782254321E-3</v>
      </c>
      <c r="E2317" s="137">
        <f ca="1"/>
        <v>1.0073928466787745E-2</v>
      </c>
      <c r="F2317" s="17">
        <v>-3.9787254105608108E-3</v>
      </c>
      <c r="G2317" s="11">
        <f ca="1"/>
        <v>1.6002154255453357E-2</v>
      </c>
      <c r="I2317" s="30"/>
      <c r="K2317" s="31"/>
    </row>
    <row r="2318" spans="2:11" x14ac:dyDescent="0.3">
      <c r="B2318" s="5">
        <f t="shared" ref="B2318:B2381" si="37">B2317+1</f>
        <v>2306</v>
      </c>
      <c r="C2318" s="140">
        <v>0.05</v>
      </c>
      <c r="D2318" s="10">
        <v>-7.1241099686745264E-4</v>
      </c>
      <c r="E2318" s="137">
        <f ca="1"/>
        <v>1.0073928466787745E-2</v>
      </c>
      <c r="F2318" s="17">
        <v>-1.327195301571578E-3</v>
      </c>
      <c r="G2318" s="11">
        <f ca="1"/>
        <v>1.6002154255453357E-2</v>
      </c>
      <c r="I2318" s="30"/>
      <c r="K2318" s="31"/>
    </row>
    <row r="2319" spans="2:11" x14ac:dyDescent="0.3">
      <c r="B2319" s="5">
        <f t="shared" si="37"/>
        <v>2307</v>
      </c>
      <c r="C2319" s="140">
        <v>5.0499999999999996E-2</v>
      </c>
      <c r="D2319" s="10">
        <v>1.1930459907600814E-3</v>
      </c>
      <c r="E2319" s="137">
        <f ca="1"/>
        <v>1.0073928466787745E-2</v>
      </c>
      <c r="F2319" s="17">
        <v>2.2093444273335022E-3</v>
      </c>
      <c r="G2319" s="11">
        <f ca="1"/>
        <v>1.6002154255453357E-2</v>
      </c>
      <c r="I2319" s="30"/>
      <c r="K2319" s="31"/>
    </row>
    <row r="2320" spans="2:11" x14ac:dyDescent="0.3">
      <c r="B2320" s="5">
        <f t="shared" si="37"/>
        <v>2308</v>
      </c>
      <c r="C2320" s="140">
        <v>5.1399999999999994E-2</v>
      </c>
      <c r="D2320" s="10">
        <v>2.12164441403074E-3</v>
      </c>
      <c r="E2320" s="137">
        <f ca="1"/>
        <v>1.0073928466787745E-2</v>
      </c>
      <c r="F2320" s="17">
        <v>3.9682608484648899E-3</v>
      </c>
      <c r="G2320" s="11">
        <f ca="1"/>
        <v>1.6002154255453357E-2</v>
      </c>
      <c r="I2320" s="30"/>
      <c r="K2320" s="31"/>
    </row>
    <row r="2321" spans="2:11" x14ac:dyDescent="0.3">
      <c r="B2321" s="5">
        <f t="shared" si="37"/>
        <v>2309</v>
      </c>
      <c r="C2321" s="140">
        <v>5.2000000000000005E-2</v>
      </c>
      <c r="D2321" s="10">
        <v>1.3876699753001664E-3</v>
      </c>
      <c r="E2321" s="137">
        <f ca="1"/>
        <v>1.0073928466787745E-2</v>
      </c>
      <c r="F2321" s="17">
        <v>2.6417124714973573E-3</v>
      </c>
      <c r="G2321" s="11">
        <f ca="1"/>
        <v>1.6002154255453357E-2</v>
      </c>
      <c r="I2321" s="30"/>
      <c r="K2321" s="31"/>
    </row>
    <row r="2322" spans="2:11" x14ac:dyDescent="0.3">
      <c r="B2322" s="5">
        <f t="shared" si="37"/>
        <v>2310</v>
      </c>
      <c r="C2322" s="140">
        <v>5.16E-2</v>
      </c>
      <c r="D2322" s="10">
        <v>-9.1531436092919059E-4</v>
      </c>
      <c r="E2322" s="137">
        <f ca="1"/>
        <v>1.0073928466787745E-2</v>
      </c>
      <c r="F2322" s="17">
        <v>-1.7628276580858491E-3</v>
      </c>
      <c r="G2322" s="11">
        <f ca="1"/>
        <v>1.6002154255453357E-2</v>
      </c>
      <c r="I2322" s="30"/>
      <c r="K2322" s="31"/>
    </row>
    <row r="2323" spans="2:11" x14ac:dyDescent="0.3">
      <c r="B2323" s="5">
        <f t="shared" si="37"/>
        <v>2311</v>
      </c>
      <c r="C2323" s="140">
        <v>5.04E-2</v>
      </c>
      <c r="D2323" s="10">
        <v>-2.7751901403370556E-3</v>
      </c>
      <c r="E2323" s="137">
        <f ca="1"/>
        <v>1.0073928466787745E-2</v>
      </c>
      <c r="F2323" s="17">
        <v>-5.3036967126441383E-3</v>
      </c>
      <c r="G2323" s="11">
        <f ca="1"/>
        <v>1.6002154255453357E-2</v>
      </c>
      <c r="I2323" s="30"/>
      <c r="K2323" s="31"/>
    </row>
    <row r="2324" spans="2:11" x14ac:dyDescent="0.3">
      <c r="B2324" s="5">
        <f t="shared" si="37"/>
        <v>2312</v>
      </c>
      <c r="C2324" s="140">
        <v>5.0799999999999998E-2</v>
      </c>
      <c r="D2324" s="10">
        <v>9.4618193737425432E-4</v>
      </c>
      <c r="E2324" s="137">
        <f ca="1"/>
        <v>1.0073928466787745E-2</v>
      </c>
      <c r="F2324" s="17">
        <v>1.7662062830986034E-3</v>
      </c>
      <c r="G2324" s="11">
        <f ca="1"/>
        <v>1.6002154255453357E-2</v>
      </c>
      <c r="I2324" s="30"/>
      <c r="K2324" s="31"/>
    </row>
    <row r="2325" spans="2:11" x14ac:dyDescent="0.3">
      <c r="B2325" s="5">
        <f t="shared" si="37"/>
        <v>2313</v>
      </c>
      <c r="C2325" s="140">
        <v>5.1200000000000002E-2</v>
      </c>
      <c r="D2325" s="10">
        <v>9.3783323735994138E-4</v>
      </c>
      <c r="E2325" s="137">
        <f ca="1"/>
        <v>1.0073928466787745E-2</v>
      </c>
      <c r="F2325" s="17">
        <v>1.7645158688105792E-3</v>
      </c>
      <c r="G2325" s="11">
        <f ca="1"/>
        <v>1.6002154255453357E-2</v>
      </c>
      <c r="I2325" s="30"/>
      <c r="K2325" s="31"/>
    </row>
    <row r="2326" spans="2:11" x14ac:dyDescent="0.3">
      <c r="B2326" s="5">
        <f t="shared" si="37"/>
        <v>2314</v>
      </c>
      <c r="C2326" s="140">
        <v>5.1100000000000007E-2</v>
      </c>
      <c r="D2326" s="10">
        <v>-2.326822908843567E-4</v>
      </c>
      <c r="E2326" s="137">
        <f ca="1"/>
        <v>1.0073928466787745E-2</v>
      </c>
      <c r="F2326" s="17">
        <v>-4.4123456641775014E-4</v>
      </c>
      <c r="G2326" s="11">
        <f ca="1"/>
        <v>1.6002154255453357E-2</v>
      </c>
      <c r="I2326" s="30"/>
      <c r="K2326" s="31"/>
    </row>
    <row r="2327" spans="2:11" x14ac:dyDescent="0.3">
      <c r="B2327" s="5">
        <f t="shared" si="37"/>
        <v>2315</v>
      </c>
      <c r="C2327" s="140">
        <v>5.04E-2</v>
      </c>
      <c r="D2327" s="10">
        <v>-1.6347010415684194E-3</v>
      </c>
      <c r="E2327" s="137">
        <f ca="1"/>
        <v>1.0073928466787745E-2</v>
      </c>
      <c r="F2327" s="17">
        <v>-3.0938230823757758E-3</v>
      </c>
      <c r="G2327" s="11">
        <f ca="1"/>
        <v>1.6002154255453357E-2</v>
      </c>
      <c r="I2327" s="30"/>
      <c r="K2327" s="31"/>
    </row>
    <row r="2328" spans="2:11" x14ac:dyDescent="0.3">
      <c r="B2328" s="5">
        <f t="shared" si="37"/>
        <v>2316</v>
      </c>
      <c r="C2328" s="140">
        <v>5.0799999999999998E-2</v>
      </c>
      <c r="D2328" s="10">
        <v>9.4618193737425432E-4</v>
      </c>
      <c r="E2328" s="137">
        <f ca="1"/>
        <v>1.0073928466787745E-2</v>
      </c>
      <c r="F2328" s="17">
        <v>1.7662062830986034E-3</v>
      </c>
      <c r="G2328" s="11">
        <f ca="1"/>
        <v>1.6002154255453357E-2</v>
      </c>
      <c r="I2328" s="30"/>
      <c r="K2328" s="31"/>
    </row>
    <row r="2329" spans="2:11" x14ac:dyDescent="0.3">
      <c r="B2329" s="5">
        <f t="shared" si="37"/>
        <v>2317</v>
      </c>
      <c r="C2329" s="140">
        <v>5.0099999999999999E-2</v>
      </c>
      <c r="D2329" s="10">
        <v>-1.6455368898974612E-3</v>
      </c>
      <c r="E2329" s="137">
        <f ca="1"/>
        <v>1.0073928466787745E-2</v>
      </c>
      <c r="F2329" s="17">
        <v>-3.0960471854367061E-3</v>
      </c>
      <c r="G2329" s="11">
        <f ca="1"/>
        <v>1.6002154255453357E-2</v>
      </c>
      <c r="I2329" s="30"/>
      <c r="K2329" s="31"/>
    </row>
    <row r="2330" spans="2:11" x14ac:dyDescent="0.3">
      <c r="B2330" s="5">
        <f t="shared" si="37"/>
        <v>2318</v>
      </c>
      <c r="C2330" s="140">
        <v>5.0300000000000004E-2</v>
      </c>
      <c r="D2330" s="10">
        <v>4.7649406114502095E-4</v>
      </c>
      <c r="E2330" s="137">
        <f ca="1"/>
        <v>1.0073928466787745E-2</v>
      </c>
      <c r="F2330" s="17">
        <v>8.8416120234687402E-4</v>
      </c>
      <c r="G2330" s="11">
        <f ca="1"/>
        <v>1.6002154255453357E-2</v>
      </c>
      <c r="I2330" s="30"/>
      <c r="K2330" s="31"/>
    </row>
    <row r="2331" spans="2:11" x14ac:dyDescent="0.3">
      <c r="B2331" s="5">
        <f t="shared" si="37"/>
        <v>2319</v>
      </c>
      <c r="C2331" s="140">
        <v>4.9599999999999998E-2</v>
      </c>
      <c r="D2331" s="10">
        <v>-1.6638864683051582E-3</v>
      </c>
      <c r="E2331" s="137">
        <f ca="1"/>
        <v>1.0073928466787745E-2</v>
      </c>
      <c r="F2331" s="17">
        <v>-3.0997588650277701E-3</v>
      </c>
      <c r="G2331" s="11">
        <f ca="1"/>
        <v>1.6002154255453357E-2</v>
      </c>
      <c r="I2331" s="30"/>
      <c r="K2331" s="31"/>
    </row>
    <row r="2332" spans="2:11" x14ac:dyDescent="0.3">
      <c r="B2332" s="5">
        <f t="shared" si="37"/>
        <v>2320</v>
      </c>
      <c r="C2332" s="140">
        <v>4.9599999999999998E-2</v>
      </c>
      <c r="D2332" s="10">
        <v>0</v>
      </c>
      <c r="E2332" s="137">
        <f ca="1"/>
        <v>1.0073928466787745E-2</v>
      </c>
      <c r="F2332" s="17">
        <v>0</v>
      </c>
      <c r="G2332" s="11">
        <f ca="1"/>
        <v>1.6002154255453357E-2</v>
      </c>
      <c r="I2332" s="30"/>
      <c r="K2332" s="31"/>
    </row>
    <row r="2333" spans="2:11" x14ac:dyDescent="0.3">
      <c r="B2333" s="5">
        <f t="shared" si="37"/>
        <v>2321</v>
      </c>
      <c r="C2333" s="140">
        <v>4.9400000000000006E-2</v>
      </c>
      <c r="D2333" s="10">
        <v>-4.8233652823010553E-4</v>
      </c>
      <c r="E2333" s="137">
        <f ca="1"/>
        <v>1.0073928466787745E-2</v>
      </c>
      <c r="F2333" s="17">
        <v>-8.8607006667455323E-4</v>
      </c>
      <c r="G2333" s="11">
        <f ca="1"/>
        <v>1.6002154255453357E-2</v>
      </c>
      <c r="I2333" s="30"/>
      <c r="K2333" s="31"/>
    </row>
    <row r="2334" spans="2:11" x14ac:dyDescent="0.3">
      <c r="B2334" s="5">
        <f t="shared" si="37"/>
        <v>2322</v>
      </c>
      <c r="C2334" s="140">
        <v>4.9000000000000002E-2</v>
      </c>
      <c r="D2334" s="10">
        <v>-9.6950796785418751E-4</v>
      </c>
      <c r="E2334" s="137">
        <f ca="1"/>
        <v>1.0073928466787745E-2</v>
      </c>
      <c r="F2334" s="17">
        <v>-1.773840504148035E-3</v>
      </c>
      <c r="G2334" s="11">
        <f ca="1"/>
        <v>1.6002154255453357E-2</v>
      </c>
      <c r="I2334" s="30"/>
      <c r="K2334" s="31"/>
    </row>
    <row r="2335" spans="2:11" x14ac:dyDescent="0.3">
      <c r="B2335" s="5">
        <f t="shared" si="37"/>
        <v>2323</v>
      </c>
      <c r="C2335" s="140">
        <v>4.7800000000000002E-2</v>
      </c>
      <c r="D2335" s="10">
        <v>-2.9407214632076262E-3</v>
      </c>
      <c r="E2335" s="137">
        <f ca="1"/>
        <v>1.0073928466787745E-2</v>
      </c>
      <c r="F2335" s="17">
        <v>-5.3368648776731063E-3</v>
      </c>
      <c r="G2335" s="11">
        <f ca="1"/>
        <v>1.5865643418032403E-2</v>
      </c>
      <c r="I2335" s="30"/>
      <c r="K2335" s="31"/>
    </row>
    <row r="2336" spans="2:11" x14ac:dyDescent="0.3">
      <c r="B2336" s="5">
        <f t="shared" si="37"/>
        <v>2324</v>
      </c>
      <c r="C2336" s="140">
        <v>4.7899999999999998E-2</v>
      </c>
      <c r="D2336" s="10">
        <v>2.5115196494470841E-4</v>
      </c>
      <c r="E2336" s="137">
        <f ca="1"/>
        <v>1.0073928466787745E-2</v>
      </c>
      <c r="F2336" s="17">
        <v>4.4463199719839636E-4</v>
      </c>
      <c r="G2336" s="11">
        <f ca="1"/>
        <v>1.5865643418032403E-2</v>
      </c>
      <c r="I2336" s="30"/>
      <c r="K2336" s="31"/>
    </row>
    <row r="2337" spans="2:11" x14ac:dyDescent="0.3">
      <c r="B2337" s="5">
        <f t="shared" si="37"/>
        <v>2325</v>
      </c>
      <c r="C2337" s="140">
        <v>4.8000000000000001E-2</v>
      </c>
      <c r="D2337" s="10">
        <v>2.5056749091871132E-4</v>
      </c>
      <c r="E2337" s="137">
        <f ca="1"/>
        <v>1.0073928466787745E-2</v>
      </c>
      <c r="F2337" s="17">
        <v>4.4452528944469302E-4</v>
      </c>
      <c r="G2337" s="11">
        <f ca="1"/>
        <v>1.5865643418032403E-2</v>
      </c>
      <c r="I2337" s="30"/>
      <c r="K2337" s="31"/>
    </row>
    <row r="2338" spans="2:11" x14ac:dyDescent="0.3">
      <c r="B2338" s="5">
        <f t="shared" si="37"/>
        <v>2326</v>
      </c>
      <c r="C2338" s="140">
        <v>4.7699999999999992E-2</v>
      </c>
      <c r="D2338" s="10">
        <v>-7.5067681041108148E-4</v>
      </c>
      <c r="E2338" s="137">
        <f ca="1"/>
        <v>1.0073928466787745E-2</v>
      </c>
      <c r="F2338" s="17">
        <v>-1.3345365518419182E-3</v>
      </c>
      <c r="G2338" s="11">
        <f ca="1"/>
        <v>1.5865643418032403E-2</v>
      </c>
      <c r="I2338" s="30"/>
      <c r="K2338" s="31"/>
    </row>
    <row r="2339" spans="2:11" x14ac:dyDescent="0.3">
      <c r="B2339" s="5">
        <f t="shared" si="37"/>
        <v>2327</v>
      </c>
      <c r="C2339" s="140">
        <v>4.7599999999999996E-2</v>
      </c>
      <c r="D2339" s="10">
        <v>-2.5185980922731347E-4</v>
      </c>
      <c r="E2339" s="137">
        <f ca="1"/>
        <v>1.0073928466787745E-2</v>
      </c>
      <c r="F2339" s="17">
        <v>-4.4495232963491808E-4</v>
      </c>
      <c r="G2339" s="11">
        <f ca="1"/>
        <v>1.5865643418032403E-2</v>
      </c>
      <c r="I2339" s="30"/>
      <c r="K2339" s="31"/>
    </row>
    <row r="2340" spans="2:11" x14ac:dyDescent="0.3">
      <c r="B2340" s="5">
        <f t="shared" si="37"/>
        <v>2328</v>
      </c>
      <c r="C2340" s="140">
        <v>4.7500000000000001E-2</v>
      </c>
      <c r="D2340" s="10">
        <v>-2.5244953310529008E-4</v>
      </c>
      <c r="E2340" s="137">
        <f ca="1"/>
        <v>1.0073928466787745E-2</v>
      </c>
      <c r="F2340" s="17">
        <v>-4.450591768819257E-4</v>
      </c>
      <c r="G2340" s="11">
        <f ca="1"/>
        <v>1.6001892803892515E-2</v>
      </c>
      <c r="I2340" s="30"/>
      <c r="K2340" s="31"/>
    </row>
    <row r="2341" spans="2:11" x14ac:dyDescent="0.3">
      <c r="B2341" s="5">
        <f t="shared" si="37"/>
        <v>2329</v>
      </c>
      <c r="C2341" s="140">
        <v>4.7E-2</v>
      </c>
      <c r="D2341" s="10">
        <v>-1.2664248734656567E-3</v>
      </c>
      <c r="E2341" s="137">
        <f ca="1"/>
        <v>1.0073928466787745E-2</v>
      </c>
      <c r="F2341" s="17">
        <v>-2.2279696848006873E-3</v>
      </c>
      <c r="G2341" s="11">
        <f ca="1"/>
        <v>1.6001892803892515E-2</v>
      </c>
      <c r="I2341" s="30"/>
      <c r="K2341" s="31"/>
    </row>
    <row r="2342" spans="2:11" x14ac:dyDescent="0.3">
      <c r="B2342" s="5">
        <f t="shared" si="37"/>
        <v>2330</v>
      </c>
      <c r="C2342" s="140">
        <v>4.7300000000000002E-2</v>
      </c>
      <c r="D2342" s="10">
        <v>7.6738534179930748E-4</v>
      </c>
      <c r="E2342" s="137">
        <f ca="1"/>
        <v>1.0073928466787745E-2</v>
      </c>
      <c r="F2342" s="17">
        <v>1.33581892831733E-3</v>
      </c>
      <c r="G2342" s="11">
        <f ca="1"/>
        <v>1.6001892803892515E-2</v>
      </c>
      <c r="I2342" s="30"/>
      <c r="K2342" s="31"/>
    </row>
    <row r="2343" spans="2:11" x14ac:dyDescent="0.3">
      <c r="B2343" s="5">
        <f t="shared" si="37"/>
        <v>2331</v>
      </c>
      <c r="C2343" s="140">
        <v>4.7400000000000005E-2</v>
      </c>
      <c r="D2343" s="10">
        <v>2.5411170388866307E-4</v>
      </c>
      <c r="E2343" s="137">
        <f ca="1"/>
        <v>1.0073928466787745E-2</v>
      </c>
      <c r="F2343" s="17">
        <v>4.4516605903459155E-4</v>
      </c>
      <c r="G2343" s="11">
        <f ca="1"/>
        <v>1.6001892803892515E-2</v>
      </c>
      <c r="I2343" s="30"/>
      <c r="K2343" s="31"/>
    </row>
    <row r="2344" spans="2:11" x14ac:dyDescent="0.3">
      <c r="B2344" s="5">
        <f t="shared" si="37"/>
        <v>2332</v>
      </c>
      <c r="C2344" s="140">
        <v>4.8600000000000004E-2</v>
      </c>
      <c r="D2344" s="10">
        <v>3.034155924450672E-3</v>
      </c>
      <c r="E2344" s="137">
        <f ca="1"/>
        <v>1.0073928466787745E-2</v>
      </c>
      <c r="F2344" s="17">
        <v>5.3266292895911968E-3</v>
      </c>
      <c r="G2344" s="11">
        <f ca="1"/>
        <v>1.6001892803892515E-2</v>
      </c>
      <c r="I2344" s="30"/>
      <c r="K2344" s="31"/>
    </row>
    <row r="2345" spans="2:11" x14ac:dyDescent="0.3">
      <c r="B2345" s="5">
        <f t="shared" si="37"/>
        <v>2333</v>
      </c>
      <c r="C2345" s="140">
        <v>4.7899999999999998E-2</v>
      </c>
      <c r="D2345" s="10">
        <v>-1.729124433549402E-3</v>
      </c>
      <c r="E2345" s="137">
        <f ca="1"/>
        <v>1.0073928466787745E-2</v>
      </c>
      <c r="F2345" s="17">
        <v>-3.1124239803889289E-3</v>
      </c>
      <c r="G2345" s="11">
        <f ca="1"/>
        <v>1.6001892803892515E-2</v>
      </c>
      <c r="I2345" s="30"/>
      <c r="K2345" s="31"/>
    </row>
    <row r="2346" spans="2:11" x14ac:dyDescent="0.3">
      <c r="B2346" s="5">
        <f t="shared" si="37"/>
        <v>2334</v>
      </c>
      <c r="C2346" s="140">
        <v>4.7800000000000002E-2</v>
      </c>
      <c r="D2346" s="10">
        <v>-2.5068780740634153E-4</v>
      </c>
      <c r="E2346" s="137">
        <f ca="1"/>
        <v>1.0073928466787745E-2</v>
      </c>
      <c r="F2346" s="17">
        <v>-4.4473873980607417E-4</v>
      </c>
      <c r="G2346" s="11">
        <f ca="1"/>
        <v>1.6001892803892515E-2</v>
      </c>
      <c r="I2346" s="30"/>
      <c r="K2346" s="31"/>
    </row>
    <row r="2347" spans="2:11" x14ac:dyDescent="0.3">
      <c r="B2347" s="5">
        <f t="shared" si="37"/>
        <v>2335</v>
      </c>
      <c r="C2347" s="140">
        <v>4.7800000000000002E-2</v>
      </c>
      <c r="D2347" s="10">
        <v>0</v>
      </c>
      <c r="E2347" s="137">
        <f ca="1"/>
        <v>1.0055139081042287E-2</v>
      </c>
      <c r="F2347" s="17">
        <v>0</v>
      </c>
      <c r="G2347" s="11">
        <f ca="1"/>
        <v>1.5921570357752182E-2</v>
      </c>
      <c r="I2347" s="30"/>
      <c r="K2347" s="31"/>
    </row>
    <row r="2348" spans="2:11" x14ac:dyDescent="0.3">
      <c r="B2348" s="5">
        <f t="shared" si="37"/>
        <v>2336</v>
      </c>
      <c r="C2348" s="140">
        <v>4.7300000000000002E-2</v>
      </c>
      <c r="D2348" s="10">
        <v>-1.2575701208008268E-3</v>
      </c>
      <c r="E2348" s="137">
        <f ca="1"/>
        <v>1.0055139081042287E-2</v>
      </c>
      <c r="F2348" s="17">
        <v>-2.2263648805288731E-3</v>
      </c>
      <c r="G2348" s="11">
        <f ca="1"/>
        <v>1.5921570357752182E-2</v>
      </c>
      <c r="I2348" s="30"/>
      <c r="K2348" s="31"/>
    </row>
    <row r="2349" spans="2:11" x14ac:dyDescent="0.3">
      <c r="B2349" s="5">
        <f t="shared" si="37"/>
        <v>2337</v>
      </c>
      <c r="C2349" s="140">
        <v>4.7100000000000003E-2</v>
      </c>
      <c r="D2349" s="10">
        <v>-5.0858971274846522E-4</v>
      </c>
      <c r="E2349" s="137">
        <f ca="1"/>
        <v>1.0055139081042287E-2</v>
      </c>
      <c r="F2349" s="17">
        <v>-8.9097383011120794E-4</v>
      </c>
      <c r="G2349" s="11">
        <f ca="1"/>
        <v>1.5921570357752182E-2</v>
      </c>
      <c r="I2349" s="30"/>
      <c r="K2349" s="31"/>
    </row>
    <row r="2350" spans="2:11" x14ac:dyDescent="0.3">
      <c r="B2350" s="5">
        <f t="shared" si="37"/>
        <v>2338</v>
      </c>
      <c r="C2350" s="140">
        <v>4.5999999999999999E-2</v>
      </c>
      <c r="D2350" s="10">
        <v>-2.8165568197410728E-3</v>
      </c>
      <c r="E2350" s="137">
        <f ca="1"/>
        <v>1.0055139081042287E-2</v>
      </c>
      <c r="F2350" s="17">
        <v>-4.9133268966594203E-3</v>
      </c>
      <c r="G2350" s="11">
        <f ca="1"/>
        <v>1.5921570357752182E-2</v>
      </c>
      <c r="I2350" s="30"/>
      <c r="K2350" s="31"/>
    </row>
    <row r="2351" spans="2:11" x14ac:dyDescent="0.3">
      <c r="B2351" s="5">
        <f t="shared" si="37"/>
        <v>2339</v>
      </c>
      <c r="C2351" s="140">
        <v>4.6699999999999998E-2</v>
      </c>
      <c r="D2351" s="10">
        <v>1.8321298950327396E-3</v>
      </c>
      <c r="E2351" s="137">
        <f ca="1"/>
        <v>1.0055139081042287E-2</v>
      </c>
      <c r="F2351" s="17">
        <v>3.1214064878335476E-3</v>
      </c>
      <c r="G2351" s="11">
        <f ca="1"/>
        <v>1.5921570357752182E-2</v>
      </c>
      <c r="I2351" s="30"/>
      <c r="K2351" s="31"/>
    </row>
    <row r="2352" spans="2:11" x14ac:dyDescent="0.3">
      <c r="B2352" s="5">
        <f t="shared" si="37"/>
        <v>2340</v>
      </c>
      <c r="C2352" s="140">
        <v>4.6300000000000001E-2</v>
      </c>
      <c r="D2352" s="10">
        <v>-1.0322303978643364E-3</v>
      </c>
      <c r="E2352" s="137">
        <f ca="1"/>
        <v>1.0055139081042287E-2</v>
      </c>
      <c r="F2352" s="17">
        <v>-1.7853762807505361E-3</v>
      </c>
      <c r="G2352" s="11">
        <f ca="1"/>
        <v>1.5921570357752182E-2</v>
      </c>
      <c r="I2352" s="30"/>
      <c r="K2352" s="31"/>
    </row>
    <row r="2353" spans="2:11" x14ac:dyDescent="0.3">
      <c r="B2353" s="5">
        <f t="shared" si="37"/>
        <v>2341</v>
      </c>
      <c r="C2353" s="140">
        <v>4.5899999999999996E-2</v>
      </c>
      <c r="D2353" s="10">
        <v>-1.0421498227018698E-3</v>
      </c>
      <c r="E2353" s="137">
        <f ca="1"/>
        <v>1.0055139081042287E-2</v>
      </c>
      <c r="F2353" s="17">
        <v>-1.7870939552258082E-3</v>
      </c>
      <c r="G2353" s="11">
        <f ca="1"/>
        <v>1.5921570357752182E-2</v>
      </c>
      <c r="I2353" s="30"/>
      <c r="K2353" s="31"/>
    </row>
    <row r="2354" spans="2:11" x14ac:dyDescent="0.3">
      <c r="B2354" s="5">
        <f t="shared" si="37"/>
        <v>2342</v>
      </c>
      <c r="C2354" s="140">
        <v>4.6199999999999998E-2</v>
      </c>
      <c r="D2354" s="10">
        <v>7.8785536273780156E-4</v>
      </c>
      <c r="E2354" s="137">
        <f ca="1"/>
        <v>1.0055139081042287E-2</v>
      </c>
      <c r="F2354" s="17">
        <v>1.3393541166542748E-3</v>
      </c>
      <c r="G2354" s="11">
        <f ca="1"/>
        <v>1.5921570357752182E-2</v>
      </c>
      <c r="I2354" s="30"/>
      <c r="K2354" s="31"/>
    </row>
    <row r="2355" spans="2:11" x14ac:dyDescent="0.3">
      <c r="B2355" s="5">
        <f t="shared" si="37"/>
        <v>2343</v>
      </c>
      <c r="C2355" s="140">
        <v>4.6199999999999998E-2</v>
      </c>
      <c r="D2355" s="10">
        <v>0</v>
      </c>
      <c r="E2355" s="137">
        <f ca="1"/>
        <v>1.0055139081042287E-2</v>
      </c>
      <c r="F2355" s="17">
        <v>0</v>
      </c>
      <c r="G2355" s="11">
        <f ca="1"/>
        <v>1.5921570357752182E-2</v>
      </c>
      <c r="I2355" s="30"/>
      <c r="K2355" s="31"/>
    </row>
    <row r="2356" spans="2:11" x14ac:dyDescent="0.3">
      <c r="B2356" s="5">
        <f t="shared" si="37"/>
        <v>2344</v>
      </c>
      <c r="C2356" s="140">
        <v>4.6300000000000001E-2</v>
      </c>
      <c r="D2356" s="10">
        <v>2.6085043062914961E-4</v>
      </c>
      <c r="E2356" s="137">
        <f ca="1"/>
        <v>9.8593082972646354E-3</v>
      </c>
      <c r="F2356" s="17">
        <v>4.4634407018764947E-4</v>
      </c>
      <c r="G2356" s="11">
        <f ca="1"/>
        <v>1.5678358542449426E-2</v>
      </c>
      <c r="I2356" s="30"/>
      <c r="K2356" s="31"/>
    </row>
    <row r="2357" spans="2:11" x14ac:dyDescent="0.3">
      <c r="B2357" s="5">
        <f t="shared" si="37"/>
        <v>2345</v>
      </c>
      <c r="C2357" s="140">
        <v>4.5999999999999999E-2</v>
      </c>
      <c r="D2357" s="10">
        <v>-7.814244622607778E-4</v>
      </c>
      <c r="E2357" s="137">
        <f ca="1"/>
        <v>9.8593082972646354E-3</v>
      </c>
      <c r="F2357" s="17">
        <v>-1.3399982445434812E-3</v>
      </c>
      <c r="G2357" s="11">
        <f ca="1"/>
        <v>1.5678358542449426E-2</v>
      </c>
      <c r="I2357" s="30"/>
      <c r="K2357" s="31"/>
    </row>
    <row r="2358" spans="2:11" x14ac:dyDescent="0.3">
      <c r="B2358" s="5">
        <f t="shared" si="37"/>
        <v>2346</v>
      </c>
      <c r="C2358" s="140">
        <v>4.53E-2</v>
      </c>
      <c r="D2358" s="10">
        <v>-1.8383071457359396E-3</v>
      </c>
      <c r="E2358" s="137">
        <f ca="1"/>
        <v>9.8593082972646354E-3</v>
      </c>
      <c r="F2358" s="17">
        <v>-3.1319306927352956E-3</v>
      </c>
      <c r="G2358" s="11">
        <f ca="1"/>
        <v>1.5678358542449426E-2</v>
      </c>
      <c r="I2358" s="30"/>
      <c r="K2358" s="31"/>
    </row>
    <row r="2359" spans="2:11" x14ac:dyDescent="0.3">
      <c r="B2359" s="5">
        <f t="shared" si="37"/>
        <v>2347</v>
      </c>
      <c r="C2359" s="140">
        <v>4.5499999999999999E-2</v>
      </c>
      <c r="D2359" s="10">
        <v>5.3309022822868254E-4</v>
      </c>
      <c r="E2359" s="137">
        <f ca="1"/>
        <v>9.8593082972646354E-3</v>
      </c>
      <c r="F2359" s="17">
        <v>8.9440693847255741E-4</v>
      </c>
      <c r="G2359" s="11">
        <f ca="1"/>
        <v>1.5678358542449426E-2</v>
      </c>
      <c r="I2359" s="30"/>
      <c r="K2359" s="31"/>
    </row>
    <row r="2360" spans="2:11" x14ac:dyDescent="0.3">
      <c r="B2360" s="5">
        <f t="shared" si="37"/>
        <v>2348</v>
      </c>
      <c r="C2360" s="140">
        <v>4.4999999999999998E-2</v>
      </c>
      <c r="D2360" s="10">
        <v>-1.3284644916964105E-3</v>
      </c>
      <c r="E2360" s="137">
        <f ca="1"/>
        <v>9.8593082972646354E-3</v>
      </c>
      <c r="F2360" s="17">
        <v>-2.2387086804513683E-3</v>
      </c>
      <c r="G2360" s="11">
        <f ca="1"/>
        <v>1.5678358542449426E-2</v>
      </c>
      <c r="I2360" s="30"/>
      <c r="K2360" s="31"/>
    </row>
    <row r="2361" spans="2:11" x14ac:dyDescent="0.3">
      <c r="B2361" s="5">
        <f t="shared" si="37"/>
        <v>2349</v>
      </c>
      <c r="C2361" s="140">
        <v>4.5400000000000003E-2</v>
      </c>
      <c r="D2361" s="10">
        <v>1.0735465253384759E-3</v>
      </c>
      <c r="E2361" s="137">
        <f ca="1"/>
        <v>9.8593082972646354E-3</v>
      </c>
      <c r="F2361" s="17">
        <v>1.7892442088974683E-3</v>
      </c>
      <c r="G2361" s="11">
        <f ca="1"/>
        <v>1.5678358542449426E-2</v>
      </c>
      <c r="I2361" s="30"/>
      <c r="K2361" s="31"/>
    </row>
    <row r="2362" spans="2:11" x14ac:dyDescent="0.3">
      <c r="B2362" s="5">
        <f t="shared" si="37"/>
        <v>2350</v>
      </c>
      <c r="C2362" s="140">
        <v>4.5599999999999995E-2</v>
      </c>
      <c r="D2362" s="10">
        <v>5.3178810035962149E-4</v>
      </c>
      <c r="E2362" s="137">
        <f ca="1"/>
        <v>9.8593082972646354E-3</v>
      </c>
      <c r="F2362" s="17">
        <v>8.9419184282692079E-4</v>
      </c>
      <c r="G2362" s="11">
        <f ca="1"/>
        <v>1.5678358542449426E-2</v>
      </c>
      <c r="I2362" s="30"/>
      <c r="K2362" s="31"/>
    </row>
    <row r="2363" spans="2:11" x14ac:dyDescent="0.3">
      <c r="B2363" s="5">
        <f t="shared" si="37"/>
        <v>2351</v>
      </c>
      <c r="C2363" s="140">
        <v>4.4699999999999997E-2</v>
      </c>
      <c r="D2363" s="10">
        <v>-2.3877154360539151E-3</v>
      </c>
      <c r="E2363" s="137">
        <f ca="1"/>
        <v>9.8593082972646354E-3</v>
      </c>
      <c r="F2363" s="17">
        <v>-4.0325860697799348E-3</v>
      </c>
      <c r="G2363" s="11">
        <f ca="1"/>
        <v>1.5678358542449426E-2</v>
      </c>
      <c r="I2363" s="30"/>
      <c r="K2363" s="31"/>
    </row>
    <row r="2364" spans="2:11" x14ac:dyDescent="0.3">
      <c r="B2364" s="5">
        <f t="shared" si="37"/>
        <v>2352</v>
      </c>
      <c r="C2364" s="140">
        <v>4.4999999999999998E-2</v>
      </c>
      <c r="D2364" s="10">
        <v>8.1134408553272237E-4</v>
      </c>
      <c r="E2364" s="137">
        <f ca="1"/>
        <v>9.8593082972646354E-3</v>
      </c>
      <c r="F2364" s="17">
        <v>1.3432252082708272E-3</v>
      </c>
      <c r="G2364" s="11">
        <f ca="1"/>
        <v>1.5678358542449426E-2</v>
      </c>
      <c r="I2364" s="30"/>
      <c r="K2364" s="31"/>
    </row>
    <row r="2365" spans="2:11" x14ac:dyDescent="0.3">
      <c r="B2365" s="5">
        <f t="shared" si="37"/>
        <v>2353</v>
      </c>
      <c r="C2365" s="140">
        <v>4.3700000000000003E-2</v>
      </c>
      <c r="D2365" s="10">
        <v>-3.5033337765026889E-3</v>
      </c>
      <c r="E2365" s="137">
        <f ca="1"/>
        <v>9.8593082972646354E-3</v>
      </c>
      <c r="F2365" s="17">
        <v>-5.838889627504491E-3</v>
      </c>
      <c r="G2365" s="11">
        <f ca="1"/>
        <v>1.5678358542449426E-2</v>
      </c>
      <c r="I2365" s="30"/>
      <c r="K2365" s="31"/>
    </row>
    <row r="2366" spans="2:11" x14ac:dyDescent="0.3">
      <c r="B2366" s="5">
        <f t="shared" si="37"/>
        <v>2354</v>
      </c>
      <c r="C2366" s="140">
        <v>4.3200000000000002E-2</v>
      </c>
      <c r="D2366" s="10">
        <v>-1.3891926353441057E-3</v>
      </c>
      <c r="E2366" s="137">
        <f ca="1"/>
        <v>9.8593082972646354E-3</v>
      </c>
      <c r="F2366" s="17">
        <v>-2.2484340060939874E-3</v>
      </c>
      <c r="G2366" s="11">
        <f ca="1"/>
        <v>1.5678358542449426E-2</v>
      </c>
      <c r="I2366" s="30"/>
      <c r="K2366" s="31"/>
    </row>
    <row r="2367" spans="2:11" x14ac:dyDescent="0.3">
      <c r="B2367" s="5">
        <f t="shared" si="37"/>
        <v>2355</v>
      </c>
      <c r="C2367" s="140">
        <v>4.36E-2</v>
      </c>
      <c r="D2367" s="10">
        <v>1.1231339353981724E-3</v>
      </c>
      <c r="E2367" s="137">
        <f ca="1"/>
        <v>9.8593082972646354E-3</v>
      </c>
      <c r="F2367" s="17">
        <v>1.7970142966370569E-3</v>
      </c>
      <c r="G2367" s="11">
        <f ca="1"/>
        <v>1.5678358542449426E-2</v>
      </c>
      <c r="I2367" s="30"/>
      <c r="K2367" s="31"/>
    </row>
    <row r="2368" spans="2:11" x14ac:dyDescent="0.3">
      <c r="B2368" s="5">
        <f t="shared" si="37"/>
        <v>2356</v>
      </c>
      <c r="C2368" s="140">
        <v>4.41E-2</v>
      </c>
      <c r="D2368" s="10">
        <v>1.3893631422372107E-3</v>
      </c>
      <c r="E2368" s="137">
        <f ca="1"/>
        <v>9.8593082972646354E-3</v>
      </c>
      <c r="F2368" s="17">
        <v>2.2435641852422933E-3</v>
      </c>
      <c r="G2368" s="11">
        <f ca="1"/>
        <v>1.5678358542449426E-2</v>
      </c>
      <c r="I2368" s="30"/>
      <c r="K2368" s="31"/>
    </row>
    <row r="2369" spans="2:11" x14ac:dyDescent="0.3">
      <c r="B2369" s="5">
        <f t="shared" si="37"/>
        <v>2357</v>
      </c>
      <c r="C2369" s="140">
        <v>4.4800000000000006E-2</v>
      </c>
      <c r="D2369" s="10">
        <v>1.9198169543747166E-3</v>
      </c>
      <c r="E2369" s="137">
        <f ca="1"/>
        <v>9.8593082972646354E-3</v>
      </c>
      <c r="F2369" s="17">
        <v>3.135701025478698E-3</v>
      </c>
      <c r="G2369" s="11">
        <f ca="1"/>
        <v>1.5678358542449426E-2</v>
      </c>
      <c r="I2369" s="30"/>
      <c r="K2369" s="31"/>
    </row>
    <row r="2370" spans="2:11" x14ac:dyDescent="0.3">
      <c r="B2370" s="5">
        <f t="shared" si="37"/>
        <v>2358</v>
      </c>
      <c r="C2370" s="140">
        <v>4.4600000000000001E-2</v>
      </c>
      <c r="D2370" s="10">
        <v>-5.4020850707150417E-4</v>
      </c>
      <c r="E2370" s="137">
        <f ca="1"/>
        <v>9.8593082972646354E-3</v>
      </c>
      <c r="F2370" s="17">
        <v>-8.9634596728902069E-4</v>
      </c>
      <c r="G2370" s="11">
        <f ca="1"/>
        <v>1.5678358542449426E-2</v>
      </c>
      <c r="I2370" s="30"/>
      <c r="K2370" s="31"/>
    </row>
    <row r="2371" spans="2:11" x14ac:dyDescent="0.3">
      <c r="B2371" s="5">
        <f t="shared" si="37"/>
        <v>2359</v>
      </c>
      <c r="C2371" s="140">
        <v>4.4699999999999997E-2</v>
      </c>
      <c r="D2371" s="10">
        <v>2.7125018406590288E-4</v>
      </c>
      <c r="E2371" s="137">
        <f ca="1"/>
        <v>9.8593082972646354E-3</v>
      </c>
      <c r="F2371" s="17">
        <v>4.4806511886441992E-4</v>
      </c>
      <c r="G2371" s="11">
        <f ca="1"/>
        <v>1.5678358542449426E-2</v>
      </c>
      <c r="I2371" s="30"/>
      <c r="K2371" s="31"/>
    </row>
    <row r="2372" spans="2:11" x14ac:dyDescent="0.3">
      <c r="B2372" s="5">
        <f t="shared" si="37"/>
        <v>2360</v>
      </c>
      <c r="C2372" s="140">
        <v>4.4800000000000006E-2</v>
      </c>
      <c r="D2372" s="10">
        <v>2.7057822846894786E-4</v>
      </c>
      <c r="E2372" s="137">
        <f ca="1"/>
        <v>9.8593082972646354E-3</v>
      </c>
      <c r="F2372" s="17">
        <v>4.4795728935413968E-4</v>
      </c>
      <c r="G2372" s="11">
        <f ca="1"/>
        <v>1.5678358542449426E-2</v>
      </c>
      <c r="I2372" s="30"/>
      <c r="K2372" s="31"/>
    </row>
    <row r="2373" spans="2:11" x14ac:dyDescent="0.3">
      <c r="B2373" s="5">
        <f t="shared" si="37"/>
        <v>2361</v>
      </c>
      <c r="C2373" s="140">
        <v>4.5199999999999997E-2</v>
      </c>
      <c r="D2373" s="10">
        <v>1.0788581018936949E-3</v>
      </c>
      <c r="E2373" s="137">
        <f ca="1"/>
        <v>9.8593082972646354E-3</v>
      </c>
      <c r="F2373" s="17">
        <v>1.7901052949939914E-3</v>
      </c>
      <c r="G2373" s="11">
        <f ca="1"/>
        <v>1.5678358542449426E-2</v>
      </c>
      <c r="I2373" s="30"/>
      <c r="K2373" s="31"/>
    </row>
    <row r="2374" spans="2:11" x14ac:dyDescent="0.3">
      <c r="B2374" s="5">
        <f t="shared" si="37"/>
        <v>2362</v>
      </c>
      <c r="C2374" s="140">
        <v>4.6699999999999998E-2</v>
      </c>
      <c r="D2374" s="10">
        <v>3.9954792274734139E-3</v>
      </c>
      <c r="E2374" s="137">
        <f ca="1"/>
        <v>9.8593082972646354E-3</v>
      </c>
      <c r="F2374" s="17">
        <v>6.6887281882147586E-3</v>
      </c>
      <c r="G2374" s="11">
        <f ca="1"/>
        <v>1.5678358542449426E-2</v>
      </c>
      <c r="I2374" s="30"/>
      <c r="K2374" s="31"/>
    </row>
    <row r="2375" spans="2:11" x14ac:dyDescent="0.3">
      <c r="B2375" s="5">
        <f t="shared" si="37"/>
        <v>2363</v>
      </c>
      <c r="C2375" s="140">
        <v>4.6300000000000001E-2</v>
      </c>
      <c r="D2375" s="10">
        <v>-1.0322303978643364E-3</v>
      </c>
      <c r="E2375" s="137">
        <f ca="1"/>
        <v>9.8593082972646354E-3</v>
      </c>
      <c r="F2375" s="17">
        <v>-1.7853762807505361E-3</v>
      </c>
      <c r="G2375" s="11">
        <f ca="1"/>
        <v>1.5678358542449426E-2</v>
      </c>
      <c r="I2375" s="30"/>
      <c r="K2375" s="31"/>
    </row>
    <row r="2376" spans="2:11" x14ac:dyDescent="0.3">
      <c r="B2376" s="5">
        <f t="shared" si="37"/>
        <v>2364</v>
      </c>
      <c r="C2376" s="140">
        <v>4.6199999999999998E-2</v>
      </c>
      <c r="D2376" s="10">
        <v>-2.6034961230860643E-4</v>
      </c>
      <c r="E2376" s="137">
        <f ca="1"/>
        <v>9.8593082972646354E-3</v>
      </c>
      <c r="F2376" s="17">
        <v>-4.4645137221810193E-4</v>
      </c>
      <c r="G2376" s="11">
        <f ca="1"/>
        <v>1.5678358542449426E-2</v>
      </c>
      <c r="I2376" s="30"/>
      <c r="K2376" s="31"/>
    </row>
    <row r="2377" spans="2:11" x14ac:dyDescent="0.3">
      <c r="B2377" s="5">
        <f t="shared" si="37"/>
        <v>2365</v>
      </c>
      <c r="C2377" s="140">
        <v>4.6100000000000002E-2</v>
      </c>
      <c r="D2377" s="10">
        <v>-2.6097586908468355E-4</v>
      </c>
      <c r="E2377" s="137">
        <f ca="1"/>
        <v>9.8593082972646354E-3</v>
      </c>
      <c r="F2377" s="17">
        <v>-4.4655870932268908E-4</v>
      </c>
      <c r="G2377" s="11">
        <f ca="1"/>
        <v>1.5678358542449426E-2</v>
      </c>
      <c r="I2377" s="30"/>
      <c r="K2377" s="31"/>
    </row>
    <row r="2378" spans="2:11" x14ac:dyDescent="0.3">
      <c r="B2378" s="5">
        <f t="shared" si="37"/>
        <v>2366</v>
      </c>
      <c r="C2378" s="140">
        <v>4.6199999999999998E-2</v>
      </c>
      <c r="D2378" s="10">
        <v>2.6147911171124064E-4</v>
      </c>
      <c r="E2378" s="137">
        <f ca="1"/>
        <v>9.8593082972646354E-3</v>
      </c>
      <c r="F2378" s="17">
        <v>4.4645137221807093E-4</v>
      </c>
      <c r="G2378" s="11">
        <f ca="1"/>
        <v>1.5678358542449426E-2</v>
      </c>
      <c r="I2378" s="30"/>
      <c r="K2378" s="31"/>
    </row>
    <row r="2379" spans="2:11" x14ac:dyDescent="0.3">
      <c r="B2379" s="5">
        <f t="shared" si="37"/>
        <v>2367</v>
      </c>
      <c r="C2379" s="140">
        <v>4.5700000000000005E-2</v>
      </c>
      <c r="D2379" s="10">
        <v>-1.3061349606124236E-3</v>
      </c>
      <c r="E2379" s="137">
        <f ca="1"/>
        <v>9.8593082972646354E-3</v>
      </c>
      <c r="F2379" s="17">
        <v>-2.2349420437145807E-3</v>
      </c>
      <c r="G2379" s="11">
        <f ca="1"/>
        <v>1.5678358542449426E-2</v>
      </c>
      <c r="I2379" s="30"/>
      <c r="K2379" s="31"/>
    </row>
    <row r="2380" spans="2:11" x14ac:dyDescent="0.3">
      <c r="B2380" s="5">
        <f t="shared" si="37"/>
        <v>2368</v>
      </c>
      <c r="C2380" s="140">
        <v>4.58E-2</v>
      </c>
      <c r="D2380" s="10">
        <v>2.6402155673331778E-4</v>
      </c>
      <c r="E2380" s="137">
        <f ca="1"/>
        <v>9.8593082972646354E-3</v>
      </c>
      <c r="F2380" s="17">
        <v>4.4688093121156714E-4</v>
      </c>
      <c r="G2380" s="11">
        <f ca="1"/>
        <v>1.5678358542449426E-2</v>
      </c>
      <c r="I2380" s="30"/>
      <c r="K2380" s="31"/>
    </row>
    <row r="2381" spans="2:11" x14ac:dyDescent="0.3">
      <c r="B2381" s="5">
        <f t="shared" si="37"/>
        <v>2369</v>
      </c>
      <c r="C2381" s="140">
        <v>4.5599999999999995E-2</v>
      </c>
      <c r="D2381" s="10">
        <v>-5.2714366280193269E-4</v>
      </c>
      <c r="E2381" s="137">
        <f ca="1"/>
        <v>9.8593082972646354E-3</v>
      </c>
      <c r="F2381" s="17">
        <v>-8.9419184282698281E-4</v>
      </c>
      <c r="G2381" s="11">
        <f ca="1"/>
        <v>1.5678358542449426E-2</v>
      </c>
      <c r="I2381" s="30"/>
      <c r="K2381" s="31"/>
    </row>
    <row r="2382" spans="2:11" x14ac:dyDescent="0.3">
      <c r="B2382" s="5">
        <f t="shared" ref="B2382:B2445" si="38">B2381+1</f>
        <v>2370</v>
      </c>
      <c r="C2382" s="140">
        <v>4.53E-2</v>
      </c>
      <c r="D2382" s="10">
        <v>-7.9475684872040611E-4</v>
      </c>
      <c r="E2382" s="137">
        <f ca="1"/>
        <v>9.8593082972646354E-3</v>
      </c>
      <c r="F2382" s="17">
        <v>-1.3422560111722474E-3</v>
      </c>
      <c r="G2382" s="11">
        <f ca="1"/>
        <v>1.5678358542449426E-2</v>
      </c>
      <c r="I2382" s="30"/>
      <c r="K2382" s="31"/>
    </row>
    <row r="2383" spans="2:11" x14ac:dyDescent="0.3">
      <c r="B2383" s="5">
        <f t="shared" si="38"/>
        <v>2371</v>
      </c>
      <c r="C2383" s="140">
        <v>4.5400000000000003E-2</v>
      </c>
      <c r="D2383" s="10">
        <v>2.6660923642511783E-4</v>
      </c>
      <c r="E2383" s="137">
        <f ca="1"/>
        <v>9.8593082972646354E-3</v>
      </c>
      <c r="F2383" s="17">
        <v>4.4731105222437482E-4</v>
      </c>
      <c r="G2383" s="11">
        <f ca="1"/>
        <v>1.5678358542449426E-2</v>
      </c>
      <c r="I2383" s="30"/>
      <c r="K2383" s="31"/>
    </row>
    <row r="2384" spans="2:11" x14ac:dyDescent="0.3">
      <c r="B2384" s="5">
        <f t="shared" si="38"/>
        <v>2372</v>
      </c>
      <c r="C2384" s="140">
        <v>4.5199999999999997E-2</v>
      </c>
      <c r="D2384" s="10">
        <v>-5.3230003265242838E-4</v>
      </c>
      <c r="E2384" s="137">
        <f ca="1"/>
        <v>9.8593082972646354E-3</v>
      </c>
      <c r="F2384" s="17">
        <v>-8.9505264749704222E-4</v>
      </c>
      <c r="G2384" s="11">
        <f ca="1"/>
        <v>1.5678358542449426E-2</v>
      </c>
      <c r="I2384" s="30"/>
      <c r="K2384" s="31"/>
    </row>
    <row r="2385" spans="2:11" x14ac:dyDescent="0.3">
      <c r="B2385" s="5">
        <f t="shared" si="38"/>
        <v>2373</v>
      </c>
      <c r="C2385" s="140">
        <v>4.6399999999999997E-2</v>
      </c>
      <c r="D2385" s="10">
        <v>3.1986885894413051E-3</v>
      </c>
      <c r="E2385" s="137">
        <f ca="1"/>
        <v>9.8593082972646354E-3</v>
      </c>
      <c r="F2385" s="17">
        <v>5.3548416386202486E-3</v>
      </c>
      <c r="G2385" s="11">
        <f ca="1"/>
        <v>1.5678358542449426E-2</v>
      </c>
      <c r="I2385" s="30"/>
      <c r="K2385" s="31"/>
    </row>
    <row r="2386" spans="2:11" x14ac:dyDescent="0.3">
      <c r="B2386" s="5">
        <f t="shared" si="38"/>
        <v>2374</v>
      </c>
      <c r="C2386" s="140">
        <v>4.6399999999999997E-2</v>
      </c>
      <c r="D2386" s="10">
        <v>0</v>
      </c>
      <c r="E2386" s="137">
        <f ca="1"/>
        <v>9.8593082972646354E-3</v>
      </c>
      <c r="F2386" s="17">
        <v>0</v>
      </c>
      <c r="G2386" s="11">
        <f ca="1"/>
        <v>1.5678358542449426E-2</v>
      </c>
      <c r="I2386" s="30"/>
      <c r="K2386" s="31"/>
    </row>
    <row r="2387" spans="2:11" x14ac:dyDescent="0.3">
      <c r="B2387" s="5">
        <f t="shared" si="38"/>
        <v>2375</v>
      </c>
      <c r="C2387" s="140">
        <v>4.6500000000000007E-2</v>
      </c>
      <c r="D2387" s="10">
        <v>2.5960125916007077E-4</v>
      </c>
      <c r="E2387" s="137">
        <f ca="1"/>
        <v>9.8593082972646354E-3</v>
      </c>
      <c r="F2387" s="17">
        <v>4.4612957129729503E-4</v>
      </c>
      <c r="G2387" s="11">
        <f ca="1"/>
        <v>1.5678358542449426E-2</v>
      </c>
      <c r="I2387" s="30"/>
      <c r="K2387" s="31"/>
    </row>
    <row r="2388" spans="2:11" x14ac:dyDescent="0.3">
      <c r="B2388" s="5">
        <f t="shared" si="38"/>
        <v>2376</v>
      </c>
      <c r="C2388" s="140">
        <v>4.6500000000000007E-2</v>
      </c>
      <c r="D2388" s="10">
        <v>0</v>
      </c>
      <c r="E2388" s="137">
        <f ca="1"/>
        <v>9.8593082972646354E-3</v>
      </c>
      <c r="F2388" s="17">
        <v>0</v>
      </c>
      <c r="G2388" s="11">
        <f ca="1"/>
        <v>1.5678358542449426E-2</v>
      </c>
      <c r="I2388" s="30"/>
      <c r="K2388" s="31"/>
    </row>
    <row r="2389" spans="2:11" x14ac:dyDescent="0.3">
      <c r="B2389" s="5">
        <f t="shared" si="38"/>
        <v>2377</v>
      </c>
      <c r="C2389" s="140">
        <v>4.6600000000000003E-2</v>
      </c>
      <c r="D2389" s="10">
        <v>2.5898073352914543E-4</v>
      </c>
      <c r="E2389" s="137">
        <f ca="1"/>
        <v>9.8593082972646354E-3</v>
      </c>
      <c r="F2389" s="17">
        <v>4.4602237441132504E-4</v>
      </c>
      <c r="G2389" s="11">
        <f ca="1"/>
        <v>1.5678358542449426E-2</v>
      </c>
      <c r="I2389" s="30"/>
      <c r="K2389" s="31"/>
    </row>
    <row r="2390" spans="2:11" x14ac:dyDescent="0.3">
      <c r="B2390" s="5">
        <f t="shared" si="38"/>
        <v>2378</v>
      </c>
      <c r="C2390" s="140">
        <v>4.6900000000000004E-2</v>
      </c>
      <c r="D2390" s="10">
        <v>7.7471631975614252E-4</v>
      </c>
      <c r="E2390" s="137">
        <f ca="1"/>
        <v>9.8593082972646354E-3</v>
      </c>
      <c r="F2390" s="17">
        <v>1.3371029815050493E-3</v>
      </c>
      <c r="G2390" s="11">
        <f ca="1"/>
        <v>1.5678358542449426E-2</v>
      </c>
      <c r="I2390" s="30"/>
      <c r="K2390" s="31"/>
    </row>
    <row r="2391" spans="2:11" x14ac:dyDescent="0.3">
      <c r="B2391" s="5">
        <f t="shared" si="38"/>
        <v>2379</v>
      </c>
      <c r="C2391" s="140">
        <v>4.6699999999999998E-2</v>
      </c>
      <c r="D2391" s="10">
        <v>-5.1342050058792571E-4</v>
      </c>
      <c r="E2391" s="137">
        <f ca="1"/>
        <v>9.8593082972646354E-3</v>
      </c>
      <c r="F2391" s="17">
        <v>-8.9183042509532583E-4</v>
      </c>
      <c r="G2391" s="11">
        <f ca="1"/>
        <v>1.5678358542449426E-2</v>
      </c>
      <c r="I2391" s="30"/>
      <c r="K2391" s="31"/>
    </row>
    <row r="2392" spans="2:11" x14ac:dyDescent="0.3">
      <c r="B2392" s="5">
        <f t="shared" si="38"/>
        <v>2380</v>
      </c>
      <c r="C2392" s="140">
        <v>4.6600000000000003E-2</v>
      </c>
      <c r="D2392" s="10">
        <v>-2.5787160833202859E-4</v>
      </c>
      <c r="E2392" s="137">
        <f ca="1"/>
        <v>9.8593082972646354E-3</v>
      </c>
      <c r="F2392" s="17">
        <v>-4.4602237441132504E-4</v>
      </c>
      <c r="G2392" s="11">
        <f ca="1"/>
        <v>1.5678358542449426E-2</v>
      </c>
      <c r="I2392" s="30"/>
      <c r="K2392" s="31"/>
    </row>
    <row r="2393" spans="2:11" x14ac:dyDescent="0.3">
      <c r="B2393" s="5">
        <f t="shared" si="38"/>
        <v>2381</v>
      </c>
      <c r="C2393" s="140">
        <v>4.5499999999999999E-2</v>
      </c>
      <c r="D2393" s="10">
        <v>-2.8502023683084931E-3</v>
      </c>
      <c r="E2393" s="137">
        <f ca="1"/>
        <v>9.8593082972646354E-3</v>
      </c>
      <c r="F2393" s="17">
        <v>-4.919238161599112E-3</v>
      </c>
      <c r="G2393" s="11">
        <f ca="1"/>
        <v>1.5678358542449426E-2</v>
      </c>
      <c r="I2393" s="30"/>
      <c r="K2393" s="31"/>
    </row>
    <row r="2394" spans="2:11" x14ac:dyDescent="0.3">
      <c r="B2394" s="5">
        <f t="shared" si="38"/>
        <v>2382</v>
      </c>
      <c r="C2394" s="140">
        <v>4.4999999999999998E-2</v>
      </c>
      <c r="D2394" s="10">
        <v>-1.3284644916964105E-3</v>
      </c>
      <c r="E2394" s="137">
        <f ca="1"/>
        <v>9.8593082972646354E-3</v>
      </c>
      <c r="F2394" s="17">
        <v>-2.2387086804513683E-3</v>
      </c>
      <c r="G2394" s="11">
        <f ca="1"/>
        <v>1.5678358542449426E-2</v>
      </c>
      <c r="I2394" s="30"/>
      <c r="K2394" s="31"/>
    </row>
    <row r="2395" spans="2:11" x14ac:dyDescent="0.3">
      <c r="B2395" s="5">
        <f t="shared" si="38"/>
        <v>2383</v>
      </c>
      <c r="C2395" s="140">
        <v>4.4000000000000004E-2</v>
      </c>
      <c r="D2395" s="10">
        <v>-2.6929254823298289E-3</v>
      </c>
      <c r="E2395" s="137">
        <f ca="1"/>
        <v>9.8593082972646354E-3</v>
      </c>
      <c r="F2395" s="17">
        <v>-4.4882091372163702E-3</v>
      </c>
      <c r="G2395" s="11">
        <f ca="1"/>
        <v>1.5678358542449426E-2</v>
      </c>
      <c r="I2395" s="30"/>
      <c r="K2395" s="31"/>
    </row>
    <row r="2396" spans="2:11" x14ac:dyDescent="0.3">
      <c r="B2396" s="5">
        <f t="shared" si="38"/>
        <v>2384</v>
      </c>
      <c r="C2396" s="140">
        <v>4.3899999999999995E-2</v>
      </c>
      <c r="D2396" s="10">
        <v>-2.7547917489587862E-4</v>
      </c>
      <c r="E2396" s="137">
        <f ca="1"/>
        <v>9.7020219400961154E-3</v>
      </c>
      <c r="F2396" s="17">
        <v>-4.4892902575623838E-4</v>
      </c>
      <c r="G2396" s="11">
        <f ca="1"/>
        <v>1.5511475650665798E-2</v>
      </c>
      <c r="I2396" s="30"/>
      <c r="K2396" s="31"/>
    </row>
    <row r="2397" spans="2:11" x14ac:dyDescent="0.3">
      <c r="B2397" s="5">
        <f t="shared" si="38"/>
        <v>2385</v>
      </c>
      <c r="C2397" s="140">
        <v>4.41E-2</v>
      </c>
      <c r="D2397" s="10">
        <v>5.5194745331703658E-4</v>
      </c>
      <c r="E2397" s="137">
        <f ca="1"/>
        <v>9.7020219400961154E-3</v>
      </c>
      <c r="F2397" s="17">
        <v>8.9742567409694231E-4</v>
      </c>
      <c r="G2397" s="11">
        <f ca="1"/>
        <v>1.5511475650665798E-2</v>
      </c>
      <c r="I2397" s="30"/>
      <c r="K2397" s="31"/>
    </row>
    <row r="2398" spans="2:11" x14ac:dyDescent="0.3">
      <c r="B2398" s="5">
        <f t="shared" si="38"/>
        <v>2386</v>
      </c>
      <c r="C2398" s="140">
        <v>4.3299999999999998E-2</v>
      </c>
      <c r="D2398" s="10">
        <v>-2.2020168552839255E-3</v>
      </c>
      <c r="E2398" s="137">
        <f ca="1"/>
        <v>9.7020219400961154E-3</v>
      </c>
      <c r="F2398" s="17">
        <v>-3.5966275302970687E-3</v>
      </c>
      <c r="G2398" s="11">
        <f ca="1"/>
        <v>1.5511475650665798E-2</v>
      </c>
      <c r="I2398" s="30"/>
      <c r="K2398" s="31"/>
    </row>
    <row r="2399" spans="2:11" x14ac:dyDescent="0.3">
      <c r="B2399" s="5">
        <f t="shared" si="38"/>
        <v>2387</v>
      </c>
      <c r="C2399" s="140">
        <v>4.3499999999999997E-2</v>
      </c>
      <c r="D2399" s="10">
        <v>5.6040505079924332E-4</v>
      </c>
      <c r="E2399" s="137">
        <f ca="1"/>
        <v>9.7020219400961154E-3</v>
      </c>
      <c r="F2399" s="17">
        <v>8.9872365554101593E-4</v>
      </c>
      <c r="G2399" s="11">
        <f ca="1"/>
        <v>1.5511475650665798E-2</v>
      </c>
      <c r="I2399" s="30"/>
      <c r="K2399" s="31"/>
    </row>
    <row r="2400" spans="2:11" x14ac:dyDescent="0.3">
      <c r="B2400" s="5">
        <f t="shared" si="38"/>
        <v>2388</v>
      </c>
      <c r="C2400" s="140">
        <v>4.3899999999999995E-2</v>
      </c>
      <c r="D2400" s="10">
        <v>1.1145824087739934E-3</v>
      </c>
      <c r="E2400" s="137">
        <f ca="1"/>
        <v>9.7020219400961154E-3</v>
      </c>
      <c r="F2400" s="17">
        <v>1.7957161030247666E-3</v>
      </c>
      <c r="G2400" s="11">
        <f ca="1"/>
        <v>1.5511475650665798E-2</v>
      </c>
      <c r="I2400" s="30"/>
      <c r="K2400" s="31"/>
    </row>
    <row r="2401" spans="2:11" x14ac:dyDescent="0.3">
      <c r="B2401" s="5">
        <f t="shared" si="38"/>
        <v>2389</v>
      </c>
      <c r="C2401" s="140">
        <v>4.3799999999999999E-2</v>
      </c>
      <c r="D2401" s="10">
        <v>-2.7617320445240954E-4</v>
      </c>
      <c r="E2401" s="137">
        <f ca="1"/>
        <v>9.7020219400961154E-3</v>
      </c>
      <c r="F2401" s="17">
        <v>-4.4903717316521795E-4</v>
      </c>
      <c r="G2401" s="11">
        <f ca="1"/>
        <v>1.5511475650665798E-2</v>
      </c>
      <c r="I2401" s="30"/>
      <c r="K2401" s="31"/>
    </row>
    <row r="2402" spans="2:11" x14ac:dyDescent="0.3">
      <c r="B2402" s="5">
        <f t="shared" si="38"/>
        <v>2390</v>
      </c>
      <c r="C2402" s="140">
        <v>4.3799999999999999E-2</v>
      </c>
      <c r="D2402" s="10">
        <v>0</v>
      </c>
      <c r="E2402" s="137">
        <f ca="1"/>
        <v>9.7020219400961154E-3</v>
      </c>
      <c r="F2402" s="17">
        <v>0</v>
      </c>
      <c r="G2402" s="11">
        <f ca="1"/>
        <v>1.5511475650665798E-2</v>
      </c>
      <c r="I2402" s="30"/>
      <c r="K2402" s="31"/>
    </row>
    <row r="2403" spans="2:11" x14ac:dyDescent="0.3">
      <c r="B2403" s="5">
        <f t="shared" si="38"/>
        <v>2391</v>
      </c>
      <c r="C2403" s="140">
        <v>4.4699999999999997E-2</v>
      </c>
      <c r="D2403" s="10">
        <v>2.4858407279465238E-3</v>
      </c>
      <c r="E2403" s="137">
        <f ca="1"/>
        <v>9.5204751624267166E-3</v>
      </c>
      <c r="F2403" s="17">
        <v>4.0325860697799348E-3</v>
      </c>
      <c r="G2403" s="11">
        <f ca="1"/>
        <v>1.5281277142876424E-2</v>
      </c>
      <c r="I2403" s="30"/>
      <c r="K2403" s="31"/>
    </row>
    <row r="2404" spans="2:11" x14ac:dyDescent="0.3">
      <c r="B2404" s="5">
        <f t="shared" si="38"/>
        <v>2392</v>
      </c>
      <c r="C2404" s="140">
        <v>4.36E-2</v>
      </c>
      <c r="D2404" s="10">
        <v>-2.9849734121991478E-3</v>
      </c>
      <c r="E2404" s="137">
        <f ca="1"/>
        <v>9.5204751624267166E-3</v>
      </c>
      <c r="F2404" s="17">
        <v>-4.9417893157519223E-3</v>
      </c>
      <c r="G2404" s="11">
        <f ca="1"/>
        <v>1.5281277142876424E-2</v>
      </c>
      <c r="I2404" s="30"/>
      <c r="K2404" s="31"/>
    </row>
    <row r="2405" spans="2:11" x14ac:dyDescent="0.3">
      <c r="B2405" s="5">
        <f t="shared" si="38"/>
        <v>2393</v>
      </c>
      <c r="C2405" s="140">
        <v>4.2900000000000001E-2</v>
      </c>
      <c r="D2405" s="10">
        <v>-1.9507404986351181E-3</v>
      </c>
      <c r="E2405" s="137">
        <f ca="1"/>
        <v>9.5204751624267166E-3</v>
      </c>
      <c r="F2405" s="17">
        <v>-3.1500846570552319E-3</v>
      </c>
      <c r="G2405" s="11">
        <f ca="1"/>
        <v>1.5281277142876424E-2</v>
      </c>
      <c r="I2405" s="30"/>
      <c r="K2405" s="31"/>
    </row>
    <row r="2406" spans="2:11" x14ac:dyDescent="0.3">
      <c r="B2406" s="5">
        <f t="shared" si="38"/>
        <v>2394</v>
      </c>
      <c r="C2406" s="140">
        <v>4.3200000000000002E-2</v>
      </c>
      <c r="D2406" s="10">
        <v>8.4905899530823012E-4</v>
      </c>
      <c r="E2406" s="137">
        <f ca="1"/>
        <v>9.5204751624267166E-3</v>
      </c>
      <c r="F2406" s="17">
        <v>1.3490604036563987E-3</v>
      </c>
      <c r="G2406" s="11">
        <f ca="1"/>
        <v>1.5281277142876424E-2</v>
      </c>
      <c r="I2406" s="30"/>
      <c r="K2406" s="31"/>
    </row>
    <row r="2407" spans="2:11" x14ac:dyDescent="0.3">
      <c r="B2407" s="5">
        <f t="shared" si="38"/>
        <v>2395</v>
      </c>
      <c r="C2407" s="140">
        <v>4.36E-2</v>
      </c>
      <c r="D2407" s="10">
        <v>1.1231339353981724E-3</v>
      </c>
      <c r="E2407" s="137">
        <f ca="1"/>
        <v>9.5204751624267166E-3</v>
      </c>
      <c r="F2407" s="17">
        <v>1.7970142966370569E-3</v>
      </c>
      <c r="G2407" s="11">
        <f ca="1"/>
        <v>1.5281277142876424E-2</v>
      </c>
      <c r="I2407" s="30"/>
      <c r="K2407" s="31"/>
    </row>
    <row r="2408" spans="2:11" x14ac:dyDescent="0.3">
      <c r="B2408" s="5">
        <f t="shared" si="38"/>
        <v>2396</v>
      </c>
      <c r="C2408" s="140">
        <v>4.3299999999999998E-2</v>
      </c>
      <c r="D2408" s="10">
        <v>-8.352260033086653E-4</v>
      </c>
      <c r="E2408" s="137">
        <f ca="1"/>
        <v>9.5204751624267166E-3</v>
      </c>
      <c r="F2408" s="17">
        <v>-1.3487353238614047E-3</v>
      </c>
      <c r="G2408" s="11">
        <f ca="1"/>
        <v>1.5281277142876424E-2</v>
      </c>
      <c r="I2408" s="30"/>
      <c r="K2408" s="31"/>
    </row>
    <row r="2409" spans="2:11" x14ac:dyDescent="0.3">
      <c r="B2409" s="5">
        <f t="shared" si="38"/>
        <v>2397</v>
      </c>
      <c r="C2409" s="140">
        <v>4.2699999999999995E-2</v>
      </c>
      <c r="D2409" s="10">
        <v>-1.6844600362164136E-3</v>
      </c>
      <c r="E2409" s="137">
        <f ca="1"/>
        <v>9.5204751624267166E-3</v>
      </c>
      <c r="F2409" s="17">
        <v>-2.7013747988211467E-3</v>
      </c>
      <c r="G2409" s="11">
        <f ca="1"/>
        <v>1.5281277142876424E-2</v>
      </c>
      <c r="I2409" s="30"/>
      <c r="K2409" s="31"/>
    </row>
    <row r="2410" spans="2:11" x14ac:dyDescent="0.3">
      <c r="B2410" s="5">
        <f t="shared" si="38"/>
        <v>2398</v>
      </c>
      <c r="C2410" s="140">
        <v>4.2199999999999994E-2</v>
      </c>
      <c r="D2410" s="10">
        <v>-1.4251584942355316E-3</v>
      </c>
      <c r="E2410" s="137">
        <f ca="1"/>
        <v>9.5204751624267166E-3</v>
      </c>
      <c r="F2410" s="17">
        <v>-2.253861766809525E-3</v>
      </c>
      <c r="G2410" s="11">
        <f ca="1"/>
        <v>1.5281277142876424E-2</v>
      </c>
      <c r="I2410" s="30"/>
      <c r="K2410" s="31"/>
    </row>
    <row r="2411" spans="2:11" x14ac:dyDescent="0.3">
      <c r="B2411" s="5">
        <f t="shared" si="38"/>
        <v>2399</v>
      </c>
      <c r="C2411" s="140">
        <v>4.2099999999999999E-2</v>
      </c>
      <c r="D2411" s="10">
        <v>-2.8847843156439235E-4</v>
      </c>
      <c r="E2411" s="137">
        <f ca="1"/>
        <v>9.5204751624267166E-3</v>
      </c>
      <c r="F2411" s="17">
        <v>-4.5088110414879959E-4</v>
      </c>
      <c r="G2411" s="11">
        <f ca="1"/>
        <v>1.5281277142876424E-2</v>
      </c>
      <c r="I2411" s="30"/>
      <c r="K2411" s="31"/>
    </row>
    <row r="2412" spans="2:11" x14ac:dyDescent="0.3">
      <c r="B2412" s="5">
        <f t="shared" si="38"/>
        <v>2400</v>
      </c>
      <c r="C2412" s="140">
        <v>4.2599999999999999E-2</v>
      </c>
      <c r="D2412" s="10">
        <v>1.4440757795420116E-3</v>
      </c>
      <c r="E2412" s="137">
        <f ca="1"/>
        <v>9.5204751624267166E-3</v>
      </c>
      <c r="F2412" s="17">
        <v>2.2516885303229088E-3</v>
      </c>
      <c r="G2412" s="11">
        <f ca="1"/>
        <v>1.5281277142876424E-2</v>
      </c>
      <c r="I2412" s="30"/>
      <c r="K2412" s="31"/>
    </row>
    <row r="2413" spans="2:11" x14ac:dyDescent="0.3">
      <c r="B2413" s="5">
        <f t="shared" si="38"/>
        <v>2401</v>
      </c>
      <c r="C2413" s="140">
        <v>4.2699999999999995E-2</v>
      </c>
      <c r="D2413" s="10">
        <v>2.8535649283320877E-4</v>
      </c>
      <c r="E2413" s="137">
        <f ca="1"/>
        <v>9.5204751624267166E-3</v>
      </c>
      <c r="F2413" s="17">
        <v>4.5022913313683691E-4</v>
      </c>
      <c r="G2413" s="11">
        <f ca="1"/>
        <v>1.5281277142876424E-2</v>
      </c>
      <c r="I2413" s="30"/>
      <c r="K2413" s="31"/>
    </row>
    <row r="2414" spans="2:11" x14ac:dyDescent="0.3">
      <c r="B2414" s="5">
        <f t="shared" si="38"/>
        <v>2402</v>
      </c>
      <c r="C2414" s="140">
        <v>4.1599999999999998E-2</v>
      </c>
      <c r="D2414" s="10">
        <v>-3.1398909034720058E-3</v>
      </c>
      <c r="E2414" s="137">
        <f ca="1"/>
        <v>9.5204751624267166E-3</v>
      </c>
      <c r="F2414" s="17">
        <v>-4.9656793177131359E-3</v>
      </c>
      <c r="G2414" s="11">
        <f ca="1"/>
        <v>1.5281277142876424E-2</v>
      </c>
      <c r="I2414" s="30"/>
      <c r="K2414" s="31"/>
    </row>
    <row r="2415" spans="2:11" x14ac:dyDescent="0.3">
      <c r="B2415" s="5">
        <f t="shared" si="38"/>
        <v>2403</v>
      </c>
      <c r="C2415" s="140">
        <v>4.1500000000000002E-2</v>
      </c>
      <c r="D2415" s="10">
        <v>-2.9306316451147533E-4</v>
      </c>
      <c r="E2415" s="137">
        <f ca="1"/>
        <v>9.5204751624267166E-3</v>
      </c>
      <c r="F2415" s="17">
        <v>-4.5153435717324017E-4</v>
      </c>
      <c r="G2415" s="11">
        <f ca="1"/>
        <v>1.5281277142876424E-2</v>
      </c>
      <c r="I2415" s="30"/>
      <c r="K2415" s="31"/>
    </row>
    <row r="2416" spans="2:11" x14ac:dyDescent="0.3">
      <c r="B2416" s="5">
        <f t="shared" si="38"/>
        <v>2404</v>
      </c>
      <c r="C2416" s="140">
        <v>4.0800000000000003E-2</v>
      </c>
      <c r="D2416" s="10">
        <v>-2.0598636809356016E-3</v>
      </c>
      <c r="E2416" s="137">
        <f ca="1"/>
        <v>9.5204751624267166E-3</v>
      </c>
      <c r="F2416" s="17">
        <v>-3.1660867688454645E-3</v>
      </c>
      <c r="G2416" s="11">
        <f ca="1"/>
        <v>1.5281277142876424E-2</v>
      </c>
      <c r="I2416" s="30"/>
      <c r="K2416" s="31"/>
    </row>
    <row r="2417" spans="2:11" x14ac:dyDescent="0.3">
      <c r="B2417" s="5">
        <f t="shared" si="38"/>
        <v>2405</v>
      </c>
      <c r="C2417" s="140">
        <v>4.0500000000000001E-2</v>
      </c>
      <c r="D2417" s="10">
        <v>-8.9859567353868291E-4</v>
      </c>
      <c r="E2417" s="137">
        <f ca="1"/>
        <v>9.5204751624267166E-3</v>
      </c>
      <c r="F2417" s="17">
        <v>-1.357877906680668E-3</v>
      </c>
      <c r="G2417" s="11">
        <f ca="1"/>
        <v>1.5281277142876424E-2</v>
      </c>
      <c r="I2417" s="30"/>
      <c r="K2417" s="31"/>
    </row>
    <row r="2418" spans="2:11" x14ac:dyDescent="0.3">
      <c r="B2418" s="5">
        <f t="shared" si="38"/>
        <v>2406</v>
      </c>
      <c r="C2418" s="140">
        <v>4.0199999999999993E-2</v>
      </c>
      <c r="D2418" s="10">
        <v>-9.059083007270963E-4</v>
      </c>
      <c r="E2418" s="137">
        <f ca="1"/>
        <v>9.5204751624267166E-3</v>
      </c>
      <c r="F2418" s="17">
        <v>-1.3588624510906405E-3</v>
      </c>
      <c r="G2418" s="11">
        <f ca="1"/>
        <v>1.5281277142876424E-2</v>
      </c>
      <c r="I2418" s="30"/>
      <c r="K2418" s="31"/>
    </row>
    <row r="2419" spans="2:11" x14ac:dyDescent="0.3">
      <c r="B2419" s="5">
        <f t="shared" si="38"/>
        <v>2407</v>
      </c>
      <c r="C2419" s="140">
        <v>4.0099999999999997E-2</v>
      </c>
      <c r="D2419" s="10">
        <v>-3.0429645843755649E-4</v>
      </c>
      <c r="E2419" s="137">
        <f ca="1"/>
        <v>9.5204751624267166E-3</v>
      </c>
      <c r="F2419" s="17">
        <v>-4.5306361589591101E-4</v>
      </c>
      <c r="G2419" s="11">
        <f ca="1"/>
        <v>1.5281277142876424E-2</v>
      </c>
      <c r="I2419" s="30"/>
      <c r="K2419" s="31"/>
    </row>
    <row r="2420" spans="2:11" x14ac:dyDescent="0.3">
      <c r="B2420" s="5">
        <f t="shared" si="38"/>
        <v>2408</v>
      </c>
      <c r="C2420" s="140">
        <v>3.85E-2</v>
      </c>
      <c r="D2420" s="10">
        <v>-4.8998059744174158E-3</v>
      </c>
      <c r="E2420" s="137">
        <f ca="1"/>
        <v>9.5204751624267166E-3</v>
      </c>
      <c r="F2420" s="17">
        <v>-7.277119243486601E-3</v>
      </c>
      <c r="G2420" s="11">
        <f ca="1"/>
        <v>1.5281277142876424E-2</v>
      </c>
      <c r="I2420" s="30"/>
      <c r="K2420" s="31"/>
    </row>
    <row r="2421" spans="2:11" x14ac:dyDescent="0.3">
      <c r="B2421" s="5">
        <f t="shared" si="38"/>
        <v>2409</v>
      </c>
      <c r="C2421" s="140">
        <v>3.9399999999999998E-2</v>
      </c>
      <c r="D2421" s="10">
        <v>2.864439060256044E-3</v>
      </c>
      <c r="E2421" s="137">
        <f ca="1"/>
        <v>9.7591880966470881E-3</v>
      </c>
      <c r="F2421" s="17">
        <v>4.084477919253998E-3</v>
      </c>
      <c r="G2421" s="11">
        <f ca="1"/>
        <v>1.5590558526870737E-2</v>
      </c>
      <c r="I2421" s="30"/>
      <c r="K2421" s="31"/>
    </row>
    <row r="2422" spans="2:11" x14ac:dyDescent="0.3">
      <c r="B2422" s="5">
        <f t="shared" si="38"/>
        <v>2410</v>
      </c>
      <c r="C2422" s="140">
        <v>4.0300000000000002E-2</v>
      </c>
      <c r="D2422" s="10">
        <v>2.7929255616440311E-3</v>
      </c>
      <c r="E2422" s="137">
        <f ca="1"/>
        <v>9.7591880966470881E-3</v>
      </c>
      <c r="F2422" s="17">
        <v>4.0756024862509191E-3</v>
      </c>
      <c r="G2422" s="11">
        <f ca="1"/>
        <v>1.5590558526870737E-2</v>
      </c>
      <c r="I2422" s="30"/>
      <c r="K2422" s="31"/>
    </row>
    <row r="2423" spans="2:11" x14ac:dyDescent="0.3">
      <c r="B2423" s="5">
        <f t="shared" si="38"/>
        <v>2411</v>
      </c>
      <c r="C2423" s="140">
        <v>3.9399999999999998E-2</v>
      </c>
      <c r="D2423" s="10">
        <v>-2.7364988540907859E-3</v>
      </c>
      <c r="E2423" s="137">
        <f ca="1"/>
        <v>9.7591880966470881E-3</v>
      </c>
      <c r="F2423" s="17">
        <v>-4.0844779192540292E-3</v>
      </c>
      <c r="G2423" s="11">
        <f ca="1"/>
        <v>1.5590558526870737E-2</v>
      </c>
      <c r="I2423" s="30"/>
      <c r="K2423" s="31"/>
    </row>
    <row r="2424" spans="2:11" x14ac:dyDescent="0.3">
      <c r="B2424" s="5">
        <f t="shared" si="38"/>
        <v>2412</v>
      </c>
      <c r="C2424" s="140">
        <v>3.9699999999999999E-2</v>
      </c>
      <c r="D2424" s="10">
        <v>9.3232611144670996E-4</v>
      </c>
      <c r="E2424" s="137">
        <f ca="1"/>
        <v>9.7591880966470881E-3</v>
      </c>
      <c r="F2424" s="17">
        <v>1.3605055107778047E-3</v>
      </c>
      <c r="G2424" s="11">
        <f ca="1"/>
        <v>1.5590558526870737E-2</v>
      </c>
      <c r="I2424" s="30"/>
      <c r="K2424" s="31"/>
    </row>
    <row r="2425" spans="2:11" x14ac:dyDescent="0.3">
      <c r="B2425" s="5">
        <f t="shared" si="38"/>
        <v>2413</v>
      </c>
      <c r="C2425" s="140">
        <v>3.8900000000000004E-2</v>
      </c>
      <c r="D2425" s="10">
        <v>-2.4721934752669917E-3</v>
      </c>
      <c r="E2425" s="137">
        <f ca="1"/>
        <v>9.7591880966470881E-3</v>
      </c>
      <c r="F2425" s="17">
        <v>-3.6350400358555433E-3</v>
      </c>
      <c r="G2425" s="11">
        <f ca="1"/>
        <v>1.5590558526870737E-2</v>
      </c>
      <c r="I2425" s="30"/>
      <c r="K2425" s="31"/>
    </row>
    <row r="2426" spans="2:11" x14ac:dyDescent="0.3">
      <c r="B2426" s="5">
        <f t="shared" si="38"/>
        <v>2414</v>
      </c>
      <c r="C2426" s="140">
        <v>3.8900000000000004E-2</v>
      </c>
      <c r="D2426" s="10">
        <v>0</v>
      </c>
      <c r="E2426" s="137">
        <f ca="1"/>
        <v>9.7591880966470881E-3</v>
      </c>
      <c r="F2426" s="17">
        <v>0</v>
      </c>
      <c r="G2426" s="11">
        <f ca="1"/>
        <v>1.5590558526870737E-2</v>
      </c>
      <c r="I2426" s="30"/>
      <c r="K2426" s="31"/>
    </row>
    <row r="2427" spans="2:11" x14ac:dyDescent="0.3">
      <c r="B2427" s="5">
        <f t="shared" si="38"/>
        <v>2415</v>
      </c>
      <c r="C2427" s="140">
        <v>3.9100000000000003E-2</v>
      </c>
      <c r="D2427" s="10">
        <v>6.3045381281495933E-4</v>
      </c>
      <c r="E2427" s="137">
        <f ca="1"/>
        <v>9.7591880966470881E-3</v>
      </c>
      <c r="F2427" s="17">
        <v>9.0832049327783417E-4</v>
      </c>
      <c r="G2427" s="11">
        <f ca="1"/>
        <v>1.5590558526870737E-2</v>
      </c>
      <c r="I2427" s="30"/>
      <c r="K2427" s="31"/>
    </row>
    <row r="2428" spans="2:11" x14ac:dyDescent="0.3">
      <c r="B2428" s="5">
        <f t="shared" si="38"/>
        <v>2416</v>
      </c>
      <c r="C2428" s="140">
        <v>0.04</v>
      </c>
      <c r="D2428" s="10">
        <v>2.8163955883663762E-3</v>
      </c>
      <c r="E2428" s="137">
        <f ca="1"/>
        <v>9.7591880966470881E-3</v>
      </c>
      <c r="F2428" s="17">
        <v>4.0785580557454E-3</v>
      </c>
      <c r="G2428" s="11">
        <f ca="1"/>
        <v>1.5590558526870737E-2</v>
      </c>
      <c r="I2428" s="30"/>
      <c r="K2428" s="31"/>
    </row>
    <row r="2429" spans="2:11" x14ac:dyDescent="0.3">
      <c r="B2429" s="5">
        <f t="shared" si="38"/>
        <v>2417</v>
      </c>
      <c r="C2429" s="140">
        <v>4.1200000000000001E-2</v>
      </c>
      <c r="D2429" s="10">
        <v>3.6600778691950097E-3</v>
      </c>
      <c r="E2429" s="137">
        <f ca="1"/>
        <v>9.7591880966470881E-3</v>
      </c>
      <c r="F2429" s="17">
        <v>5.4223375839926001E-3</v>
      </c>
      <c r="G2429" s="11">
        <f ca="1"/>
        <v>1.5590558526870737E-2</v>
      </c>
      <c r="I2429" s="30"/>
      <c r="K2429" s="31"/>
    </row>
    <row r="2430" spans="2:11" x14ac:dyDescent="0.3">
      <c r="B2430" s="5">
        <f t="shared" si="38"/>
        <v>2418</v>
      </c>
      <c r="C2430" s="140">
        <v>4.1500000000000002E-2</v>
      </c>
      <c r="D2430" s="10">
        <v>8.8772531386006035E-4</v>
      </c>
      <c r="E2430" s="137">
        <f ca="1"/>
        <v>9.7591880966470881E-3</v>
      </c>
      <c r="F2430" s="17">
        <v>1.3546030715197832E-3</v>
      </c>
      <c r="G2430" s="11">
        <f ca="1"/>
        <v>1.5590558526870737E-2</v>
      </c>
      <c r="I2430" s="30"/>
      <c r="K2430" s="31"/>
    </row>
    <row r="2431" spans="2:11" x14ac:dyDescent="0.3">
      <c r="B2431" s="5">
        <f t="shared" si="38"/>
        <v>2419</v>
      </c>
      <c r="C2431" s="140">
        <v>3.9900000000000005E-2</v>
      </c>
      <c r="D2431" s="10">
        <v>-4.7185085973256487E-3</v>
      </c>
      <c r="E2431" s="137">
        <f ca="1"/>
        <v>9.7591880966470881E-3</v>
      </c>
      <c r="F2431" s="17">
        <v>-7.2525224736671931E-3</v>
      </c>
      <c r="G2431" s="11">
        <f ca="1"/>
        <v>1.5590558526870737E-2</v>
      </c>
      <c r="I2431" s="30"/>
      <c r="K2431" s="31"/>
    </row>
    <row r="2432" spans="2:11" x14ac:dyDescent="0.3">
      <c r="B2432" s="5">
        <f t="shared" si="38"/>
        <v>2420</v>
      </c>
      <c r="C2432" s="140">
        <v>4.0800000000000003E-2</v>
      </c>
      <c r="D2432" s="10">
        <v>2.7545975110255887E-3</v>
      </c>
      <c r="E2432" s="137">
        <f ca="1"/>
        <v>9.9530221693978904E-3</v>
      </c>
      <c r="F2432" s="17">
        <v>4.0706829885155931E-3</v>
      </c>
      <c r="G2432" s="11">
        <f ca="1"/>
        <v>1.5833710770797919E-2</v>
      </c>
      <c r="I2432" s="30"/>
      <c r="K2432" s="31"/>
    </row>
    <row r="2433" spans="2:11" x14ac:dyDescent="0.3">
      <c r="B2433" s="5">
        <f t="shared" si="38"/>
        <v>2421</v>
      </c>
      <c r="C2433" s="140">
        <v>4.1700000000000001E-2</v>
      </c>
      <c r="D2433" s="10">
        <v>2.6879877608079247E-3</v>
      </c>
      <c r="E2433" s="137">
        <f ca="1"/>
        <v>9.9530221693978904E-3</v>
      </c>
      <c r="F2433" s="17">
        <v>4.0618481718875362E-3</v>
      </c>
      <c r="G2433" s="11">
        <f ca="1"/>
        <v>1.5833710770797919E-2</v>
      </c>
      <c r="I2433" s="30"/>
      <c r="K2433" s="31"/>
    </row>
    <row r="2434" spans="2:11" x14ac:dyDescent="0.3">
      <c r="B2434" s="5">
        <f t="shared" si="38"/>
        <v>2422</v>
      </c>
      <c r="C2434" s="140">
        <v>4.2300000000000004E-2</v>
      </c>
      <c r="D2434" s="10">
        <v>1.7507796015362863E-3</v>
      </c>
      <c r="E2434" s="137">
        <f ca="1"/>
        <v>9.9530221693978904E-3</v>
      </c>
      <c r="F2434" s="17">
        <v>2.7039818290393652E-3</v>
      </c>
      <c r="G2434" s="11">
        <f ca="1"/>
        <v>1.5833710770797919E-2</v>
      </c>
      <c r="I2434" s="30"/>
      <c r="K2434" s="31"/>
    </row>
    <row r="2435" spans="2:11" x14ac:dyDescent="0.3">
      <c r="B2435" s="5">
        <f t="shared" si="38"/>
        <v>2423</v>
      </c>
      <c r="C2435" s="140">
        <v>4.1900000000000007E-2</v>
      </c>
      <c r="D2435" s="10">
        <v>-1.1517413937962068E-3</v>
      </c>
      <c r="E2435" s="137">
        <f ca="1"/>
        <v>9.9530221693978904E-3</v>
      </c>
      <c r="F2435" s="17">
        <v>-1.8043948502807314E-3</v>
      </c>
      <c r="G2435" s="11">
        <f ca="1"/>
        <v>1.5833710770797919E-2</v>
      </c>
      <c r="I2435" s="30"/>
      <c r="K2435" s="31"/>
    </row>
    <row r="2436" spans="2:11" x14ac:dyDescent="0.3">
      <c r="B2436" s="5">
        <f t="shared" si="38"/>
        <v>2424</v>
      </c>
      <c r="C2436" s="140">
        <v>4.1200000000000001E-2</v>
      </c>
      <c r="D2436" s="10">
        <v>-2.0382295214292153E-3</v>
      </c>
      <c r="E2436" s="137">
        <f ca="1"/>
        <v>9.9530221693978904E-3</v>
      </c>
      <c r="F2436" s="17">
        <v>-3.1630302573290455E-3</v>
      </c>
      <c r="G2436" s="11">
        <f ca="1"/>
        <v>1.5833710770797919E-2</v>
      </c>
      <c r="I2436" s="30"/>
      <c r="K2436" s="31"/>
    </row>
    <row r="2437" spans="2:11" x14ac:dyDescent="0.3">
      <c r="B2437" s="5">
        <f t="shared" si="38"/>
        <v>2425</v>
      </c>
      <c r="C2437" s="140">
        <v>4.07E-2</v>
      </c>
      <c r="D2437" s="10">
        <v>-1.4824027585481647E-3</v>
      </c>
      <c r="E2437" s="137">
        <f ca="1"/>
        <v>9.9530221693978904E-3</v>
      </c>
      <c r="F2437" s="17">
        <v>-2.2620368019327579E-3</v>
      </c>
      <c r="G2437" s="11">
        <f ca="1"/>
        <v>1.5833710770797919E-2</v>
      </c>
      <c r="I2437" s="30"/>
      <c r="K2437" s="31"/>
    </row>
    <row r="2438" spans="2:11" x14ac:dyDescent="0.3">
      <c r="B2438" s="5">
        <f t="shared" si="38"/>
        <v>2426</v>
      </c>
      <c r="C2438" s="140">
        <v>4.0300000000000002E-2</v>
      </c>
      <c r="D2438" s="10">
        <v>-1.2016518386980498E-3</v>
      </c>
      <c r="E2438" s="137">
        <f ca="1"/>
        <v>9.9530221693978904E-3</v>
      </c>
      <c r="F2438" s="17">
        <v>-1.8113788827781654E-3</v>
      </c>
      <c r="G2438" s="11">
        <f ca="1"/>
        <v>1.5833710770797919E-2</v>
      </c>
      <c r="I2438" s="30"/>
      <c r="K2438" s="31"/>
    </row>
    <row r="2439" spans="2:11" x14ac:dyDescent="0.3">
      <c r="B2439" s="5">
        <f t="shared" si="38"/>
        <v>2427</v>
      </c>
      <c r="C2439" s="140">
        <v>4.1700000000000001E-2</v>
      </c>
      <c r="D2439" s="10">
        <v>4.2331916431582219E-3</v>
      </c>
      <c r="E2439" s="137">
        <f ca="1"/>
        <v>9.9530221693978904E-3</v>
      </c>
      <c r="F2439" s="17">
        <v>6.3184304896028408E-3</v>
      </c>
      <c r="G2439" s="11">
        <f ca="1"/>
        <v>1.5833710770797919E-2</v>
      </c>
      <c r="I2439" s="30"/>
      <c r="K2439" s="31"/>
    </row>
    <row r="2440" spans="2:11" x14ac:dyDescent="0.3">
      <c r="B2440" s="5">
        <f t="shared" si="38"/>
        <v>2428</v>
      </c>
      <c r="C2440" s="140">
        <v>4.2099999999999999E-2</v>
      </c>
      <c r="D2440" s="10">
        <v>1.1677496222559243E-3</v>
      </c>
      <c r="E2440" s="137">
        <f ca="1"/>
        <v>9.9530221693978904E-3</v>
      </c>
      <c r="F2440" s="17">
        <v>1.803524416595261E-3</v>
      </c>
      <c r="G2440" s="11">
        <f ca="1"/>
        <v>1.5833710770797919E-2</v>
      </c>
      <c r="I2440" s="30"/>
      <c r="K2440" s="31"/>
    </row>
    <row r="2441" spans="2:11" x14ac:dyDescent="0.3">
      <c r="B2441" s="5">
        <f t="shared" si="38"/>
        <v>2429</v>
      </c>
      <c r="C2441" s="140">
        <v>4.2800000000000005E-2</v>
      </c>
      <c r="D2441" s="10">
        <v>2.0207314155611545E-3</v>
      </c>
      <c r="E2441" s="137">
        <f ca="1"/>
        <v>9.9530221693978904E-3</v>
      </c>
      <c r="F2441" s="17">
        <v>3.1508441701898165E-3</v>
      </c>
      <c r="G2441" s="11">
        <f ca="1"/>
        <v>1.5833710770797919E-2</v>
      </c>
      <c r="I2441" s="30"/>
      <c r="K2441" s="31"/>
    </row>
    <row r="2442" spans="2:11" x14ac:dyDescent="0.3">
      <c r="B2442" s="5">
        <f t="shared" si="38"/>
        <v>2430</v>
      </c>
      <c r="C2442" s="140">
        <v>4.2000000000000003E-2</v>
      </c>
      <c r="D2442" s="10">
        <v>-2.2760237466866707E-3</v>
      </c>
      <c r="E2442" s="137">
        <f ca="1"/>
        <v>9.9530221693978904E-3</v>
      </c>
      <c r="F2442" s="17">
        <v>-3.6079191243773979E-3</v>
      </c>
      <c r="G2442" s="11">
        <f ca="1"/>
        <v>1.5833710770797919E-2</v>
      </c>
      <c r="I2442" s="30"/>
      <c r="K2442" s="31"/>
    </row>
    <row r="2443" spans="2:11" x14ac:dyDescent="0.3">
      <c r="B2443" s="5">
        <f t="shared" si="38"/>
        <v>2431</v>
      </c>
      <c r="C2443" s="140">
        <v>4.0999999999999995E-2</v>
      </c>
      <c r="D2443" s="10">
        <v>-2.9062267461625077E-3</v>
      </c>
      <c r="E2443" s="137">
        <f ca="1"/>
        <v>9.9530221693978904E-3</v>
      </c>
      <c r="F2443" s="17">
        <v>-4.5207971606972428E-3</v>
      </c>
      <c r="G2443" s="11">
        <f ca="1"/>
        <v>1.5833710770797919E-2</v>
      </c>
      <c r="I2443" s="30"/>
      <c r="K2443" s="31"/>
    </row>
    <row r="2444" spans="2:11" x14ac:dyDescent="0.3">
      <c r="B2444" s="5">
        <f t="shared" si="38"/>
        <v>2432</v>
      </c>
      <c r="C2444" s="140">
        <v>4.0300000000000002E-2</v>
      </c>
      <c r="D2444" s="10">
        <v>-2.0875037124699469E-3</v>
      </c>
      <c r="E2444" s="137">
        <f ca="1"/>
        <v>9.9530221693978904E-3</v>
      </c>
      <c r="F2444" s="17">
        <v>-3.1699130448617739E-3</v>
      </c>
      <c r="G2444" s="11">
        <f ca="1"/>
        <v>1.5833710770797919E-2</v>
      </c>
      <c r="I2444" s="30"/>
      <c r="K2444" s="31"/>
    </row>
    <row r="2445" spans="2:11" x14ac:dyDescent="0.3">
      <c r="B2445" s="5">
        <f t="shared" si="38"/>
        <v>2433</v>
      </c>
      <c r="C2445" s="140">
        <v>3.9E-2</v>
      </c>
      <c r="D2445" s="10">
        <v>-3.956546098004562E-3</v>
      </c>
      <c r="E2445" s="137">
        <f ca="1"/>
        <v>9.9530221693978904E-3</v>
      </c>
      <c r="F2445" s="17">
        <v>-5.9055113981327312E-3</v>
      </c>
      <c r="G2445" s="11">
        <f ca="1"/>
        <v>1.5833710770797919E-2</v>
      </c>
      <c r="I2445" s="30"/>
      <c r="K2445" s="31"/>
    </row>
    <row r="2446" spans="2:11" x14ac:dyDescent="0.3">
      <c r="B2446" s="5">
        <f t="shared" ref="B2446:B2509" si="39">B2445+1</f>
        <v>2434</v>
      </c>
      <c r="C2446" s="140">
        <v>3.9E-2</v>
      </c>
      <c r="D2446" s="10">
        <v>0</v>
      </c>
      <c r="E2446" s="137">
        <f ca="1"/>
        <v>1.0015634345399359E-2</v>
      </c>
      <c r="F2446" s="17">
        <v>0</v>
      </c>
      <c r="G2446" s="11">
        <f ca="1"/>
        <v>1.584492808058089E-2</v>
      </c>
      <c r="I2446" s="30"/>
      <c r="K2446" s="31"/>
    </row>
    <row r="2447" spans="2:11" x14ac:dyDescent="0.3">
      <c r="B2447" s="5">
        <f t="shared" si="39"/>
        <v>2435</v>
      </c>
      <c r="C2447" s="140">
        <v>3.85E-2</v>
      </c>
      <c r="D2447" s="10">
        <v>-1.57437675940817E-3</v>
      </c>
      <c r="E2447" s="137">
        <f ca="1"/>
        <v>1.0015634345399359E-2</v>
      </c>
      <c r="F2447" s="17">
        <v>-2.2740997635895687E-3</v>
      </c>
      <c r="G2447" s="11">
        <f ca="1"/>
        <v>1.584492808058089E-2</v>
      </c>
      <c r="I2447" s="30"/>
      <c r="K2447" s="31"/>
    </row>
    <row r="2448" spans="2:11" x14ac:dyDescent="0.3">
      <c r="B2448" s="5">
        <f t="shared" si="39"/>
        <v>2436</v>
      </c>
      <c r="C2448" s="140">
        <v>3.8399999999999997E-2</v>
      </c>
      <c r="D2448" s="10">
        <v>-3.1904183919945743E-4</v>
      </c>
      <c r="E2448" s="137">
        <f ca="1"/>
        <v>1.0015634345399359E-2</v>
      </c>
      <c r="F2448" s="17">
        <v>-4.5493002996959005E-4</v>
      </c>
      <c r="G2448" s="11">
        <f ca="1"/>
        <v>1.584492808058089E-2</v>
      </c>
      <c r="I2448" s="30"/>
      <c r="K2448" s="31"/>
    </row>
    <row r="2449" spans="2:11" x14ac:dyDescent="0.3">
      <c r="B2449" s="5">
        <f t="shared" si="39"/>
        <v>2437</v>
      </c>
      <c r="C2449" s="140">
        <v>3.8399999999999997E-2</v>
      </c>
      <c r="D2449" s="10">
        <v>0</v>
      </c>
      <c r="E2449" s="137">
        <f ca="1"/>
        <v>1.0015634345399359E-2</v>
      </c>
      <c r="F2449" s="17">
        <v>0</v>
      </c>
      <c r="G2449" s="11">
        <f ca="1"/>
        <v>1.584492808058089E-2</v>
      </c>
      <c r="I2449" s="30"/>
      <c r="K2449" s="31"/>
    </row>
    <row r="2450" spans="2:11" x14ac:dyDescent="0.3">
      <c r="B2450" s="5">
        <f t="shared" si="39"/>
        <v>2438</v>
      </c>
      <c r="C2450" s="140">
        <v>3.7900000000000003E-2</v>
      </c>
      <c r="D2450" s="10">
        <v>-1.601300243159293E-3</v>
      </c>
      <c r="E2450" s="137">
        <f ca="1"/>
        <v>1.0015634345399359E-2</v>
      </c>
      <c r="F2450" s="17">
        <v>-2.2774047902709969E-3</v>
      </c>
      <c r="G2450" s="11">
        <f ca="1"/>
        <v>1.584492808058089E-2</v>
      </c>
      <c r="I2450" s="30"/>
      <c r="K2450" s="31"/>
    </row>
    <row r="2451" spans="2:11" x14ac:dyDescent="0.3">
      <c r="B2451" s="5">
        <f t="shared" si="39"/>
        <v>2439</v>
      </c>
      <c r="C2451" s="140">
        <v>3.8900000000000004E-2</v>
      </c>
      <c r="D2451" s="10">
        <v>3.2370079474967018E-3</v>
      </c>
      <c r="E2451" s="137">
        <f ca="1"/>
        <v>1.0015634345399359E-2</v>
      </c>
      <c r="F2451" s="17">
        <v>4.5438000448194604E-3</v>
      </c>
      <c r="G2451" s="11">
        <f ca="1"/>
        <v>1.584492808058089E-2</v>
      </c>
      <c r="I2451" s="30"/>
      <c r="K2451" s="31"/>
    </row>
    <row r="2452" spans="2:11" x14ac:dyDescent="0.3">
      <c r="B2452" s="5">
        <f t="shared" si="39"/>
        <v>2440</v>
      </c>
      <c r="C2452" s="140">
        <v>3.8100000000000002E-2</v>
      </c>
      <c r="D2452" s="10">
        <v>-2.5279245073189897E-3</v>
      </c>
      <c r="E2452" s="137">
        <f ca="1"/>
        <v>1.0015634345399359E-2</v>
      </c>
      <c r="F2452" s="17">
        <v>-3.6420838272114265E-3</v>
      </c>
      <c r="G2452" s="11">
        <f ca="1"/>
        <v>1.584492808058089E-2</v>
      </c>
      <c r="I2452" s="30"/>
      <c r="K2452" s="31"/>
    </row>
    <row r="2453" spans="2:11" x14ac:dyDescent="0.3">
      <c r="B2453" s="5">
        <f t="shared" si="39"/>
        <v>2441</v>
      </c>
      <c r="C2453" s="140">
        <v>3.7900000000000003E-2</v>
      </c>
      <c r="D2453" s="10">
        <v>-6.4556356259650133E-4</v>
      </c>
      <c r="E2453" s="137">
        <f ca="1"/>
        <v>1.0015634345399359E-2</v>
      </c>
      <c r="F2453" s="17">
        <v>-9.1096191610840513E-4</v>
      </c>
      <c r="G2453" s="11">
        <f ca="1"/>
        <v>1.584492808058089E-2</v>
      </c>
      <c r="I2453" s="30"/>
      <c r="K2453" s="31"/>
    </row>
    <row r="2454" spans="2:11" x14ac:dyDescent="0.3">
      <c r="B2454" s="5">
        <f t="shared" si="39"/>
        <v>2442</v>
      </c>
      <c r="C2454" s="140">
        <v>3.7000000000000005E-2</v>
      </c>
      <c r="D2454" s="10">
        <v>-2.9267388592978164E-3</v>
      </c>
      <c r="E2454" s="137">
        <f ca="1"/>
        <v>1.0015634345399359E-2</v>
      </c>
      <c r="F2454" s="17">
        <v>-4.1082741765699066E-3</v>
      </c>
      <c r="G2454" s="11">
        <f ca="1"/>
        <v>1.584492808058089E-2</v>
      </c>
      <c r="I2454" s="30"/>
      <c r="K2454" s="31"/>
    </row>
    <row r="2455" spans="2:11" x14ac:dyDescent="0.3">
      <c r="B2455" s="5">
        <f t="shared" si="39"/>
        <v>2443</v>
      </c>
      <c r="C2455" s="140">
        <v>3.7100000000000001E-2</v>
      </c>
      <c r="D2455" s="10">
        <v>3.3302261523384898E-4</v>
      </c>
      <c r="E2455" s="137">
        <f ca="1"/>
        <v>1.0015634345399359E-2</v>
      </c>
      <c r="F2455" s="17">
        <v>4.5636432457970497E-4</v>
      </c>
      <c r="G2455" s="11">
        <f ca="1"/>
        <v>1.584492808058089E-2</v>
      </c>
      <c r="I2455" s="30"/>
      <c r="K2455" s="31"/>
    </row>
    <row r="2456" spans="2:11" x14ac:dyDescent="0.3">
      <c r="B2456" s="5">
        <f t="shared" si="39"/>
        <v>2444</v>
      </c>
      <c r="C2456" s="140">
        <v>3.6400000000000002E-2</v>
      </c>
      <c r="D2456" s="10">
        <v>-2.3288222106443838E-3</v>
      </c>
      <c r="E2456" s="137">
        <f ca="1"/>
        <v>1.0015634345399359E-2</v>
      </c>
      <c r="F2456" s="17">
        <v>-3.1999742227743172E-3</v>
      </c>
      <c r="G2456" s="11">
        <f ca="1"/>
        <v>1.584492808058089E-2</v>
      </c>
      <c r="I2456" s="30"/>
      <c r="K2456" s="31"/>
    </row>
    <row r="2457" spans="2:11" x14ac:dyDescent="0.3">
      <c r="B2457" s="5">
        <f t="shared" si="39"/>
        <v>2445</v>
      </c>
      <c r="C2457" s="140">
        <v>3.6499999999999998E-2</v>
      </c>
      <c r="D2457" s="10">
        <v>3.3900456224108551E-4</v>
      </c>
      <c r="E2457" s="137">
        <f ca="1"/>
        <v>1.0015634345399359E-2</v>
      </c>
      <c r="F2457" s="17">
        <v>4.5702837279907601E-4</v>
      </c>
      <c r="G2457" s="11">
        <f ca="1"/>
        <v>1.584492808058089E-2</v>
      </c>
      <c r="I2457" s="30"/>
      <c r="K2457" s="31"/>
    </row>
    <row r="2458" spans="2:11" x14ac:dyDescent="0.3">
      <c r="B2458" s="5">
        <f t="shared" si="39"/>
        <v>2446</v>
      </c>
      <c r="C2458" s="140">
        <v>3.4799999999999998E-2</v>
      </c>
      <c r="D2458" s="10">
        <v>-5.7710379447945253E-3</v>
      </c>
      <c r="E2458" s="137">
        <f ca="1"/>
        <v>1.0015634345399359E-2</v>
      </c>
      <c r="F2458" s="17">
        <v>-7.8015883327777775E-3</v>
      </c>
      <c r="G2458" s="11">
        <f ca="1"/>
        <v>1.584492808058089E-2</v>
      </c>
      <c r="I2458" s="30"/>
      <c r="K2458" s="31"/>
    </row>
    <row r="2459" spans="2:11" x14ac:dyDescent="0.3">
      <c r="B2459" s="5">
        <f t="shared" si="39"/>
        <v>2447</v>
      </c>
      <c r="C2459" s="140">
        <v>3.4300000000000004E-2</v>
      </c>
      <c r="D2459" s="10">
        <v>-1.7824439376442158E-3</v>
      </c>
      <c r="E2459" s="137">
        <f ca="1"/>
        <v>1.0344496493635424E-2</v>
      </c>
      <c r="F2459" s="17">
        <v>-2.2973721862969932E-3</v>
      </c>
      <c r="G2459" s="11">
        <f ca="1"/>
        <v>1.6180099124851806E-2</v>
      </c>
      <c r="I2459" s="30"/>
      <c r="K2459" s="31"/>
    </row>
    <row r="2460" spans="2:11" x14ac:dyDescent="0.3">
      <c r="B2460" s="5">
        <f t="shared" si="39"/>
        <v>2448</v>
      </c>
      <c r="C2460" s="140">
        <v>3.6400000000000002E-2</v>
      </c>
      <c r="D2460" s="10">
        <v>7.5567904386215556E-3</v>
      </c>
      <c r="E2460" s="137">
        <f ca="1"/>
        <v>1.0344496493635424E-2</v>
      </c>
      <c r="F2460" s="17">
        <v>9.5999226683229511E-3</v>
      </c>
      <c r="G2460" s="11">
        <f ca="1"/>
        <v>1.6180099124851806E-2</v>
      </c>
      <c r="I2460" s="30"/>
      <c r="K2460" s="31"/>
    </row>
    <row r="2461" spans="2:11" x14ac:dyDescent="0.3">
      <c r="B2461" s="5">
        <f t="shared" si="39"/>
        <v>2449</v>
      </c>
      <c r="C2461" s="140">
        <v>3.5799999999999998E-2</v>
      </c>
      <c r="D2461" s="10">
        <v>-2.0374826798514592E-3</v>
      </c>
      <c r="E2461" s="137">
        <f ca="1"/>
        <v>1.0344496493635424E-2</v>
      </c>
      <c r="F2461" s="17">
        <v>-2.7468285017256773E-3</v>
      </c>
      <c r="G2461" s="11">
        <f ca="1"/>
        <v>1.6180099124851806E-2</v>
      </c>
      <c r="I2461" s="30"/>
      <c r="K2461" s="31"/>
    </row>
    <row r="2462" spans="2:11" x14ac:dyDescent="0.3">
      <c r="B2462" s="5">
        <f t="shared" si="39"/>
        <v>2450</v>
      </c>
      <c r="C2462" s="140">
        <v>3.5900000000000001E-2</v>
      </c>
      <c r="D2462" s="10">
        <v>3.4518800863157914E-4</v>
      </c>
      <c r="E2462" s="137">
        <f ca="1"/>
        <v>1.0344496493635424E-2</v>
      </c>
      <c r="F2462" s="17">
        <v>4.5769372996336206E-4</v>
      </c>
      <c r="G2462" s="11">
        <f ca="1"/>
        <v>1.6180099124851806E-2</v>
      </c>
      <c r="I2462" s="30"/>
      <c r="K2462" s="31"/>
    </row>
    <row r="2463" spans="2:11" x14ac:dyDescent="0.3">
      <c r="B2463" s="5">
        <f t="shared" si="39"/>
        <v>2451</v>
      </c>
      <c r="C2463" s="140">
        <v>3.6600000000000001E-2</v>
      </c>
      <c r="D2463" s="10">
        <v>2.405499380922241E-3</v>
      </c>
      <c r="E2463" s="137">
        <f ca="1"/>
        <v>1.0344496493635424E-2</v>
      </c>
      <c r="F2463" s="17">
        <v>3.1984232509299506E-3</v>
      </c>
      <c r="G2463" s="11">
        <f ca="1"/>
        <v>1.6180099124851806E-2</v>
      </c>
      <c r="I2463" s="30"/>
      <c r="K2463" s="31"/>
    </row>
    <row r="2464" spans="2:11" x14ac:dyDescent="0.3">
      <c r="B2464" s="5">
        <f t="shared" si="39"/>
        <v>2452</v>
      </c>
      <c r="C2464" s="140">
        <v>3.73E-2</v>
      </c>
      <c r="D2464" s="10">
        <v>2.3554939122456733E-3</v>
      </c>
      <c r="E2464" s="137">
        <f ca="1"/>
        <v>1.0344496493635424E-2</v>
      </c>
      <c r="F2464" s="17">
        <v>3.1930028588219236E-3</v>
      </c>
      <c r="G2464" s="11">
        <f ca="1"/>
        <v>1.6180099124851806E-2</v>
      </c>
      <c r="I2464" s="30"/>
      <c r="K2464" s="31"/>
    </row>
    <row r="2465" spans="2:11" x14ac:dyDescent="0.3">
      <c r="B2465" s="5">
        <f t="shared" si="39"/>
        <v>2453</v>
      </c>
      <c r="C2465" s="140">
        <v>3.6400000000000002E-2</v>
      </c>
      <c r="D2465" s="10">
        <v>-2.9781452935050056E-3</v>
      </c>
      <c r="E2465" s="137">
        <f ca="1"/>
        <v>1.0344496493635424E-2</v>
      </c>
      <c r="F2465" s="17">
        <v>-4.1142525721384032E-3</v>
      </c>
      <c r="G2465" s="11">
        <f ca="1"/>
        <v>1.6180099124851806E-2</v>
      </c>
      <c r="I2465" s="30"/>
      <c r="K2465" s="31"/>
    </row>
    <row r="2466" spans="2:11" x14ac:dyDescent="0.3">
      <c r="B2466" s="5">
        <f t="shared" si="39"/>
        <v>2454</v>
      </c>
      <c r="C2466" s="140">
        <v>3.6000000000000004E-2</v>
      </c>
      <c r="D2466" s="10">
        <v>-1.3576630927642367E-3</v>
      </c>
      <c r="E2466" s="137">
        <f ca="1"/>
        <v>1.0344496493635424E-2</v>
      </c>
      <c r="F2466" s="17">
        <v>-1.8303309843191887E-3</v>
      </c>
      <c r="G2466" s="11">
        <f ca="1"/>
        <v>1.6180099124851806E-2</v>
      </c>
      <c r="I2466" s="30"/>
      <c r="K2466" s="31"/>
    </row>
    <row r="2467" spans="2:11" x14ac:dyDescent="0.3">
      <c r="B2467" s="5">
        <f t="shared" si="39"/>
        <v>2455</v>
      </c>
      <c r="C2467" s="140">
        <v>3.6400000000000002E-2</v>
      </c>
      <c r="D2467" s="10">
        <v>1.3714175240461327E-3</v>
      </c>
      <c r="E2467" s="137">
        <f ca="1"/>
        <v>1.0344496493635424E-2</v>
      </c>
      <c r="F2467" s="17">
        <v>1.8285566987281722E-3</v>
      </c>
      <c r="G2467" s="11">
        <f ca="1"/>
        <v>1.6180099124851806E-2</v>
      </c>
      <c r="I2467" s="30"/>
      <c r="K2467" s="31"/>
    </row>
    <row r="2468" spans="2:11" x14ac:dyDescent="0.3">
      <c r="B2468" s="5">
        <f t="shared" si="39"/>
        <v>2456</v>
      </c>
      <c r="C2468" s="140">
        <v>3.5900000000000001E-2</v>
      </c>
      <c r="D2468" s="10">
        <v>-1.697490482006934E-3</v>
      </c>
      <c r="E2468" s="137">
        <f ca="1"/>
        <v>1.0344496493635424E-2</v>
      </c>
      <c r="F2468" s="17">
        <v>-2.288468649816747E-3</v>
      </c>
      <c r="G2468" s="11">
        <f ca="1"/>
        <v>1.6180099124851806E-2</v>
      </c>
      <c r="I2468" s="30"/>
      <c r="K2468" s="31"/>
    </row>
    <row r="2469" spans="2:11" x14ac:dyDescent="0.3">
      <c r="B2469" s="5">
        <f t="shared" si="39"/>
        <v>2457</v>
      </c>
      <c r="C2469" s="140">
        <v>3.61E-2</v>
      </c>
      <c r="D2469" s="10">
        <v>6.8811913999065693E-4</v>
      </c>
      <c r="E2469" s="137">
        <f ca="1"/>
        <v>1.0344496493635424E-2</v>
      </c>
      <c r="F2469" s="17">
        <v>9.1494359724684474E-4</v>
      </c>
      <c r="G2469" s="11">
        <f ca="1"/>
        <v>1.6180099124851806E-2</v>
      </c>
      <c r="I2469" s="30"/>
      <c r="K2469" s="31"/>
    </row>
    <row r="2470" spans="2:11" x14ac:dyDescent="0.3">
      <c r="B2470" s="5">
        <f t="shared" si="39"/>
        <v>2458</v>
      </c>
      <c r="C2470" s="140">
        <v>3.7400000000000003E-2</v>
      </c>
      <c r="D2470" s="10">
        <v>4.4340030314429166E-3</v>
      </c>
      <c r="E2470" s="137">
        <f ca="1"/>
        <v>1.0344496493635424E-2</v>
      </c>
      <c r="F2470" s="17">
        <v>5.9284262753736723E-3</v>
      </c>
      <c r="G2470" s="11">
        <f ca="1"/>
        <v>1.6180099124851806E-2</v>
      </c>
      <c r="I2470" s="30"/>
      <c r="K2470" s="31"/>
    </row>
    <row r="2471" spans="2:11" x14ac:dyDescent="0.3">
      <c r="B2471" s="5">
        <f t="shared" si="39"/>
        <v>2459</v>
      </c>
      <c r="C2471" s="140">
        <v>3.6499999999999998E-2</v>
      </c>
      <c r="D2471" s="10">
        <v>-2.9694624221973383E-3</v>
      </c>
      <c r="E2471" s="137">
        <f ca="1"/>
        <v>1.0344496493635424E-2</v>
      </c>
      <c r="F2471" s="17">
        <v>-4.1132553551918747E-3</v>
      </c>
      <c r="G2471" s="11">
        <f ca="1"/>
        <v>1.6180099124851806E-2</v>
      </c>
      <c r="I2471" s="30"/>
      <c r="K2471" s="31"/>
    </row>
    <row r="2472" spans="2:11" x14ac:dyDescent="0.3">
      <c r="B2472" s="5">
        <f t="shared" si="39"/>
        <v>2460</v>
      </c>
      <c r="C2472" s="140">
        <v>3.6200000000000003E-2</v>
      </c>
      <c r="D2472" s="10">
        <v>-1.0149652573708326E-3</v>
      </c>
      <c r="E2472" s="137">
        <f ca="1"/>
        <v>1.0344496493635424E-2</v>
      </c>
      <c r="F2472" s="17">
        <v>-1.3720826627420511E-3</v>
      </c>
      <c r="G2472" s="11">
        <f ca="1"/>
        <v>1.6180099124851806E-2</v>
      </c>
      <c r="I2472" s="30"/>
      <c r="K2472" s="31"/>
    </row>
    <row r="2473" spans="2:11" x14ac:dyDescent="0.3">
      <c r="B2473" s="5">
        <f t="shared" si="39"/>
        <v>2461</v>
      </c>
      <c r="C2473" s="140">
        <v>3.6799999999999999E-2</v>
      </c>
      <c r="D2473" s="10">
        <v>2.0437785085934816E-3</v>
      </c>
      <c r="E2473" s="137">
        <f ca="1"/>
        <v>1.0344496493635424E-2</v>
      </c>
      <c r="F2473" s="17">
        <v>2.7401771115216395E-3</v>
      </c>
      <c r="G2473" s="11">
        <f ca="1"/>
        <v>1.6180099124851806E-2</v>
      </c>
      <c r="I2473" s="30"/>
      <c r="K2473" s="31"/>
    </row>
    <row r="2474" spans="2:11" x14ac:dyDescent="0.3">
      <c r="B2474" s="5">
        <f t="shared" si="39"/>
        <v>2462</v>
      </c>
      <c r="C2474" s="140">
        <v>3.6900000000000002E-2</v>
      </c>
      <c r="D2474" s="10">
        <v>3.3499481727319744E-4</v>
      </c>
      <c r="E2474" s="137">
        <f ca="1"/>
        <v>1.0344496493635424E-2</v>
      </c>
      <c r="F2474" s="17">
        <v>4.5658552872791526E-4</v>
      </c>
      <c r="G2474" s="11">
        <f ca="1"/>
        <v>1.6180099124851806E-2</v>
      </c>
      <c r="I2474" s="30"/>
      <c r="K2474" s="31"/>
    </row>
    <row r="2475" spans="2:11" x14ac:dyDescent="0.3">
      <c r="B2475" s="5">
        <f t="shared" si="39"/>
        <v>2463</v>
      </c>
      <c r="C2475" s="140">
        <v>3.8199999999999998E-2</v>
      </c>
      <c r="D2475" s="10">
        <v>4.3294783949070449E-3</v>
      </c>
      <c r="E2475" s="137">
        <f ca="1"/>
        <v>1.0344496493635424E-2</v>
      </c>
      <c r="F2475" s="17">
        <v>5.9169538063729649E-3</v>
      </c>
      <c r="G2475" s="11">
        <f ca="1"/>
        <v>1.6180099124851806E-2</v>
      </c>
      <c r="I2475" s="30"/>
      <c r="K2475" s="31"/>
    </row>
    <row r="2476" spans="2:11" x14ac:dyDescent="0.3">
      <c r="B2476" s="5">
        <f t="shared" si="39"/>
        <v>2464</v>
      </c>
      <c r="C2476" s="140">
        <v>3.78E-2</v>
      </c>
      <c r="D2476" s="10">
        <v>-1.288059037436535E-3</v>
      </c>
      <c r="E2476" s="137">
        <f ca="1"/>
        <v>1.0344496493635424E-2</v>
      </c>
      <c r="F2476" s="17">
        <v>-1.8223650085213261E-3</v>
      </c>
      <c r="G2476" s="11">
        <f ca="1"/>
        <v>1.6180099124851806E-2</v>
      </c>
      <c r="I2476" s="30"/>
      <c r="K2476" s="31"/>
    </row>
    <row r="2477" spans="2:11" x14ac:dyDescent="0.3">
      <c r="B2477" s="5">
        <f t="shared" si="39"/>
        <v>2465</v>
      </c>
      <c r="C2477" s="140">
        <v>3.8800000000000001E-2</v>
      </c>
      <c r="D2477" s="10">
        <v>3.2463566960865883E-3</v>
      </c>
      <c r="E2477" s="137">
        <f ca="1"/>
        <v>1.0344496493635424E-2</v>
      </c>
      <c r="F2477" s="17">
        <v>4.5448993745212177E-3</v>
      </c>
      <c r="G2477" s="11">
        <f ca="1"/>
        <v>1.6180099124851806E-2</v>
      </c>
      <c r="I2477" s="30"/>
      <c r="K2477" s="31"/>
    </row>
    <row r="2478" spans="2:11" x14ac:dyDescent="0.3">
      <c r="B2478" s="5">
        <f t="shared" si="39"/>
        <v>2466</v>
      </c>
      <c r="C2478" s="140">
        <v>3.9199999999999999E-2</v>
      </c>
      <c r="D2478" s="10">
        <v>1.2638516893774849E-3</v>
      </c>
      <c r="E2478" s="137">
        <f ca="1"/>
        <v>1.0344496493635424E-2</v>
      </c>
      <c r="F2478" s="17">
        <v>1.8162016869572696E-3</v>
      </c>
      <c r="G2478" s="11">
        <f ca="1"/>
        <v>1.6180099124851806E-2</v>
      </c>
      <c r="I2478" s="30"/>
      <c r="K2478" s="31"/>
    </row>
    <row r="2479" spans="2:11" x14ac:dyDescent="0.3">
      <c r="B2479" s="5">
        <f t="shared" si="39"/>
        <v>2467</v>
      </c>
      <c r="C2479" s="140">
        <v>3.78E-2</v>
      </c>
      <c r="D2479" s="10">
        <v>-4.3932013598282221E-3</v>
      </c>
      <c r="E2479" s="137">
        <f ca="1"/>
        <v>1.0344496493635424E-2</v>
      </c>
      <c r="F2479" s="17">
        <v>-6.3782775298246728E-3</v>
      </c>
      <c r="G2479" s="11">
        <f ca="1"/>
        <v>1.6180099124851806E-2</v>
      </c>
      <c r="I2479" s="30"/>
      <c r="K2479" s="31"/>
    </row>
    <row r="2480" spans="2:11" x14ac:dyDescent="0.3">
      <c r="B2480" s="5">
        <f t="shared" si="39"/>
        <v>2468</v>
      </c>
      <c r="C2480" s="140">
        <v>3.7900000000000003E-2</v>
      </c>
      <c r="D2480" s="10">
        <v>3.2534354146730656E-4</v>
      </c>
      <c r="E2480" s="137">
        <f ca="1"/>
        <v>1.0432292570549062E-2</v>
      </c>
      <c r="F2480" s="17">
        <v>4.5548095805421839E-4</v>
      </c>
      <c r="G2480" s="11">
        <f ca="1"/>
        <v>1.6261417372433352E-2</v>
      </c>
      <c r="I2480" s="30"/>
      <c r="K2480" s="31"/>
    </row>
    <row r="2481" spans="2:11" x14ac:dyDescent="0.3">
      <c r="B2481" s="5">
        <f t="shared" si="39"/>
        <v>2469</v>
      </c>
      <c r="C2481" s="140">
        <v>3.9E-2</v>
      </c>
      <c r="D2481" s="10">
        <v>3.5598475446426002E-3</v>
      </c>
      <c r="E2481" s="137">
        <f ca="1"/>
        <v>1.0432292570549062E-2</v>
      </c>
      <c r="F2481" s="17">
        <v>4.996971183035364E-3</v>
      </c>
      <c r="G2481" s="11">
        <f ca="1"/>
        <v>1.6261417372433352E-2</v>
      </c>
      <c r="I2481" s="30"/>
      <c r="K2481" s="31"/>
    </row>
    <row r="2482" spans="2:11" x14ac:dyDescent="0.3">
      <c r="B2482" s="5">
        <f t="shared" si="39"/>
        <v>2470</v>
      </c>
      <c r="C2482" s="140">
        <v>3.8599999999999995E-2</v>
      </c>
      <c r="D2482" s="10">
        <v>-1.2591966781570652E-3</v>
      </c>
      <c r="E2482" s="137">
        <f ca="1"/>
        <v>1.0432292570549062E-2</v>
      </c>
      <c r="F2482" s="17">
        <v>-1.8188396462268791E-3</v>
      </c>
      <c r="G2482" s="11">
        <f ca="1"/>
        <v>1.6261417372433352E-2</v>
      </c>
      <c r="I2482" s="30"/>
      <c r="K2482" s="31"/>
    </row>
    <row r="2483" spans="2:11" x14ac:dyDescent="0.3">
      <c r="B2483" s="5">
        <f t="shared" si="39"/>
        <v>2471</v>
      </c>
      <c r="C2483" s="140">
        <v>3.85E-2</v>
      </c>
      <c r="D2483" s="10">
        <v>-3.1813830889593729E-4</v>
      </c>
      <c r="E2483" s="137">
        <f ca="1"/>
        <v>1.0432292570549062E-2</v>
      </c>
      <c r="F2483" s="17">
        <v>-4.5481995271789483E-4</v>
      </c>
      <c r="G2483" s="11">
        <f ca="1"/>
        <v>1.6261417372433352E-2</v>
      </c>
      <c r="I2483" s="30"/>
      <c r="K2483" s="31"/>
    </row>
    <row r="2484" spans="2:11" x14ac:dyDescent="0.3">
      <c r="B2484" s="5">
        <f t="shared" si="39"/>
        <v>2472</v>
      </c>
      <c r="C2484" s="140">
        <v>3.7100000000000001E-2</v>
      </c>
      <c r="D2484" s="10">
        <v>-4.48066791405547E-3</v>
      </c>
      <c r="E2484" s="137">
        <f ca="1"/>
        <v>1.0432292570549062E-2</v>
      </c>
      <c r="F2484" s="17">
        <v>-6.3891005441161228E-3</v>
      </c>
      <c r="G2484" s="11">
        <f ca="1"/>
        <v>1.6261417372433352E-2</v>
      </c>
      <c r="I2484" s="30"/>
      <c r="K2484" s="31"/>
    </row>
    <row r="2485" spans="2:11" x14ac:dyDescent="0.3">
      <c r="B2485" s="5">
        <f t="shared" si="39"/>
        <v>2473</v>
      </c>
      <c r="C2485" s="140">
        <v>3.5299999999999998E-2</v>
      </c>
      <c r="D2485" s="10">
        <v>-6.0043976795415895E-3</v>
      </c>
      <c r="E2485" s="137">
        <f ca="1"/>
        <v>1.0522444264470087E-2</v>
      </c>
      <c r="F2485" s="17">
        <v>-8.25048718188863E-3</v>
      </c>
      <c r="G2485" s="11">
        <f ca="1"/>
        <v>1.627619136271256E-2</v>
      </c>
      <c r="I2485" s="30"/>
      <c r="K2485" s="31"/>
    </row>
    <row r="2486" spans="2:11" x14ac:dyDescent="0.3">
      <c r="B2486" s="5">
        <f t="shared" si="39"/>
        <v>2474</v>
      </c>
      <c r="C2486" s="140">
        <v>3.5299999999999998E-2</v>
      </c>
      <c r="D2486" s="10">
        <v>0</v>
      </c>
      <c r="E2486" s="137">
        <f ca="1"/>
        <v>1.0849178113691699E-2</v>
      </c>
      <c r="F2486" s="17">
        <v>0</v>
      </c>
      <c r="G2486" s="11">
        <f ca="1"/>
        <v>1.6602460321167051E-2</v>
      </c>
      <c r="I2486" s="30"/>
      <c r="K2486" s="31"/>
    </row>
    <row r="2487" spans="2:11" x14ac:dyDescent="0.3">
      <c r="B2487" s="5">
        <f t="shared" si="39"/>
        <v>2475</v>
      </c>
      <c r="C2487" s="140">
        <v>3.5799999999999998E-2</v>
      </c>
      <c r="D2487" s="10">
        <v>1.7508113679554401E-3</v>
      </c>
      <c r="E2487" s="137">
        <f ca="1"/>
        <v>1.0849178113691699E-2</v>
      </c>
      <c r="F2487" s="17">
        <v>2.2890237514380535E-3</v>
      </c>
      <c r="G2487" s="11">
        <f ca="1"/>
        <v>1.6602460321167051E-2</v>
      </c>
      <c r="I2487" s="30"/>
      <c r="K2487" s="31"/>
    </row>
    <row r="2488" spans="2:11" x14ac:dyDescent="0.3">
      <c r="B2488" s="5">
        <f t="shared" si="39"/>
        <v>2476</v>
      </c>
      <c r="C2488" s="140">
        <v>3.6900000000000002E-2</v>
      </c>
      <c r="D2488" s="10">
        <v>3.7878743584409827E-3</v>
      </c>
      <c r="E2488" s="137">
        <f ca="1"/>
        <v>1.0849178113691699E-2</v>
      </c>
      <c r="F2488" s="17">
        <v>5.0224408160069412E-3</v>
      </c>
      <c r="G2488" s="11">
        <f ca="1"/>
        <v>1.6602460321167051E-2</v>
      </c>
      <c r="I2488" s="30"/>
      <c r="K2488" s="31"/>
    </row>
    <row r="2489" spans="2:11" x14ac:dyDescent="0.3">
      <c r="B2489" s="5">
        <f t="shared" si="39"/>
        <v>2477</v>
      </c>
      <c r="C2489" s="140">
        <v>3.6200000000000003E-2</v>
      </c>
      <c r="D2489" s="10">
        <v>-2.3425801559011031E-3</v>
      </c>
      <c r="E2489" s="137">
        <f ca="1"/>
        <v>1.0849178113691699E-2</v>
      </c>
      <c r="F2489" s="17">
        <v>-3.2015262130648389E-3</v>
      </c>
      <c r="G2489" s="11">
        <f ca="1"/>
        <v>1.6602460321167051E-2</v>
      </c>
      <c r="I2489" s="30"/>
      <c r="K2489" s="31"/>
    </row>
    <row r="2490" spans="2:11" x14ac:dyDescent="0.3">
      <c r="B2490" s="5">
        <f t="shared" si="39"/>
        <v>2478</v>
      </c>
      <c r="C2490" s="140">
        <v>3.5400000000000001E-2</v>
      </c>
      <c r="D2490" s="10">
        <v>-2.7343045964848007E-3</v>
      </c>
      <c r="E2490" s="137">
        <f ca="1"/>
        <v>1.0849178113691699E-2</v>
      </c>
      <c r="F2490" s="17">
        <v>-3.6659935701018435E-3</v>
      </c>
      <c r="G2490" s="11">
        <f ca="1"/>
        <v>1.6602460321167051E-2</v>
      </c>
      <c r="I2490" s="30"/>
      <c r="K2490" s="31"/>
    </row>
    <row r="2491" spans="2:11" x14ac:dyDescent="0.3">
      <c r="B2491" s="5">
        <f t="shared" si="39"/>
        <v>2479</v>
      </c>
      <c r="C2491" s="140">
        <v>3.44E-2</v>
      </c>
      <c r="D2491" s="10">
        <v>-3.5036151002254255E-3</v>
      </c>
      <c r="E2491" s="137">
        <f ca="1"/>
        <v>1.0849178113691699E-2</v>
      </c>
      <c r="F2491" s="17">
        <v>-4.5936286869622161E-3</v>
      </c>
      <c r="G2491" s="11">
        <f ca="1"/>
        <v>1.6602460321167051E-2</v>
      </c>
      <c r="I2491" s="30"/>
      <c r="K2491" s="31"/>
    </row>
    <row r="2492" spans="2:11" x14ac:dyDescent="0.3">
      <c r="B2492" s="5">
        <f t="shared" si="39"/>
        <v>2480</v>
      </c>
      <c r="C2492" s="140">
        <v>3.6000000000000004E-2</v>
      </c>
      <c r="D2492" s="10">
        <v>5.7463879740254058E-3</v>
      </c>
      <c r="E2492" s="137">
        <f ca="1"/>
        <v>1.0849178113691699E-2</v>
      </c>
      <c r="F2492" s="17">
        <v>7.321323937276818E-3</v>
      </c>
      <c r="G2492" s="11">
        <f ca="1"/>
        <v>1.6602460321167051E-2</v>
      </c>
      <c r="I2492" s="30"/>
      <c r="K2492" s="31"/>
    </row>
    <row r="2493" spans="2:11" x14ac:dyDescent="0.3">
      <c r="B2493" s="5">
        <f t="shared" si="39"/>
        <v>2481</v>
      </c>
      <c r="C2493" s="140">
        <v>3.4799999999999998E-2</v>
      </c>
      <c r="D2493" s="10">
        <v>-4.130252646764733E-3</v>
      </c>
      <c r="E2493" s="137">
        <f ca="1"/>
        <v>1.0849178113691699E-2</v>
      </c>
      <c r="F2493" s="17">
        <v>-5.5070035290196379E-3</v>
      </c>
      <c r="G2493" s="11">
        <f ca="1"/>
        <v>1.6602460321167051E-2</v>
      </c>
      <c r="I2493" s="30"/>
      <c r="K2493" s="31"/>
    </row>
    <row r="2494" spans="2:11" x14ac:dyDescent="0.3">
      <c r="B2494" s="5">
        <f t="shared" si="39"/>
        <v>2482</v>
      </c>
      <c r="C2494" s="140">
        <v>3.5299999999999998E-2</v>
      </c>
      <c r="D2494" s="10">
        <v>1.7781222374759962E-3</v>
      </c>
      <c r="E2494" s="137">
        <f ca="1"/>
        <v>1.0849178113691699E-2</v>
      </c>
      <c r="F2494" s="17">
        <v>2.291801994969062E-3</v>
      </c>
      <c r="G2494" s="11">
        <f ca="1"/>
        <v>1.6602460321167051E-2</v>
      </c>
      <c r="I2494" s="30"/>
      <c r="K2494" s="31"/>
    </row>
    <row r="2495" spans="2:11" x14ac:dyDescent="0.3">
      <c r="B2495" s="5">
        <f t="shared" si="39"/>
        <v>2483</v>
      </c>
      <c r="C2495" s="140">
        <v>3.4200000000000001E-2</v>
      </c>
      <c r="D2495" s="10">
        <v>-3.8667720854603581E-3</v>
      </c>
      <c r="E2495" s="137">
        <f ca="1"/>
        <v>1.0849178113691699E-2</v>
      </c>
      <c r="F2495" s="17">
        <v>-5.055446467287064E-3</v>
      </c>
      <c r="G2495" s="11">
        <f ca="1"/>
        <v>1.6602460321167051E-2</v>
      </c>
      <c r="I2495" s="30"/>
      <c r="K2495" s="31"/>
    </row>
    <row r="2496" spans="2:11" x14ac:dyDescent="0.3">
      <c r="B2496" s="5">
        <f t="shared" si="39"/>
        <v>2484</v>
      </c>
      <c r="C2496" s="140">
        <v>3.3099999999999997E-2</v>
      </c>
      <c r="D2496" s="10">
        <v>-4.0018242282060541E-3</v>
      </c>
      <c r="E2496" s="137">
        <f ca="1"/>
        <v>1.0849178113691699E-2</v>
      </c>
      <c r="F2496" s="17">
        <v>-5.0689773557276632E-3</v>
      </c>
      <c r="G2496" s="11">
        <f ca="1"/>
        <v>1.6602460321167051E-2</v>
      </c>
      <c r="I2496" s="30"/>
      <c r="K2496" s="31"/>
    </row>
    <row r="2497" spans="2:11" x14ac:dyDescent="0.3">
      <c r="B2497" s="5">
        <f t="shared" si="39"/>
        <v>2485</v>
      </c>
      <c r="C2497" s="140">
        <v>3.4500000000000003E-2</v>
      </c>
      <c r="D2497" s="10">
        <v>5.2446225166732224E-3</v>
      </c>
      <c r="E2497" s="137">
        <f ca="1"/>
        <v>1.0849178113691699E-2</v>
      </c>
      <c r="F2497" s="17">
        <v>6.4295187148845911E-3</v>
      </c>
      <c r="G2497" s="11">
        <f ca="1"/>
        <v>1.6602460321167051E-2</v>
      </c>
      <c r="I2497" s="30"/>
      <c r="K2497" s="31"/>
    </row>
    <row r="2498" spans="2:11" x14ac:dyDescent="0.3">
      <c r="B2498" s="5">
        <f t="shared" si="39"/>
        <v>2486</v>
      </c>
      <c r="C2498" s="140">
        <v>3.3599999999999998E-2</v>
      </c>
      <c r="D2498" s="10">
        <v>-3.2418062604924257E-3</v>
      </c>
      <c r="E2498" s="137">
        <f ca="1"/>
        <v>1.0849178113691699E-2</v>
      </c>
      <c r="F2498" s="17">
        <v>-4.1423079995180929E-3</v>
      </c>
      <c r="G2498" s="11">
        <f ca="1"/>
        <v>1.6602460321167051E-2</v>
      </c>
      <c r="I2498" s="30"/>
      <c r="K2498" s="31"/>
    </row>
    <row r="2499" spans="2:11" x14ac:dyDescent="0.3">
      <c r="B2499" s="5">
        <f t="shared" si="39"/>
        <v>2487</v>
      </c>
      <c r="C2499" s="140">
        <v>3.3300000000000003E-2</v>
      </c>
      <c r="D2499" s="10">
        <v>-1.1103560550040391E-3</v>
      </c>
      <c r="E2499" s="137">
        <f ca="1"/>
        <v>1.0849178113691699E-2</v>
      </c>
      <c r="F2499" s="17">
        <v>-1.3817764240050242E-3</v>
      </c>
      <c r="G2499" s="11">
        <f ca="1"/>
        <v>1.6602460321167051E-2</v>
      </c>
      <c r="I2499" s="30"/>
      <c r="K2499" s="31"/>
    </row>
    <row r="2500" spans="2:11" x14ac:dyDescent="0.3">
      <c r="B2500" s="5">
        <f t="shared" si="39"/>
        <v>2488</v>
      </c>
      <c r="C2500" s="140">
        <v>3.5200000000000002E-2</v>
      </c>
      <c r="D2500" s="10">
        <v>7.0629414540746126E-3</v>
      </c>
      <c r="E2500" s="137">
        <f ca="1"/>
        <v>1.0849178113691699E-2</v>
      </c>
      <c r="F2500" s="17">
        <v>8.7109611266920264E-3</v>
      </c>
      <c r="G2500" s="11">
        <f ca="1"/>
        <v>1.6602460321167051E-2</v>
      </c>
      <c r="I2500" s="30"/>
      <c r="K2500" s="31"/>
    </row>
    <row r="2501" spans="2:11" x14ac:dyDescent="0.3">
      <c r="B2501" s="5">
        <f t="shared" si="39"/>
        <v>2489</v>
      </c>
      <c r="C2501" s="140">
        <v>3.49E-2</v>
      </c>
      <c r="D2501" s="10">
        <v>-1.0557741931031834E-3</v>
      </c>
      <c r="E2501" s="137">
        <f ca="1"/>
        <v>1.0849178113691699E-2</v>
      </c>
      <c r="F2501" s="17">
        <v>-1.3764167258234136E-3</v>
      </c>
      <c r="G2501" s="11">
        <f ca="1"/>
        <v>1.6602460321167051E-2</v>
      </c>
      <c r="I2501" s="30"/>
      <c r="K2501" s="31"/>
    </row>
    <row r="2502" spans="2:11" x14ac:dyDescent="0.3">
      <c r="B2502" s="5">
        <f t="shared" si="39"/>
        <v>2490</v>
      </c>
      <c r="C2502" s="140">
        <v>3.49E-2</v>
      </c>
      <c r="D2502" s="10">
        <v>0</v>
      </c>
      <c r="E2502" s="137">
        <f ca="1"/>
        <v>1.0849178113691699E-2</v>
      </c>
      <c r="F2502" s="17">
        <v>0</v>
      </c>
      <c r="G2502" s="11">
        <f ca="1"/>
        <v>1.6602460321167051E-2</v>
      </c>
      <c r="I2502" s="30"/>
      <c r="K2502" s="31"/>
    </row>
    <row r="2503" spans="2:11" x14ac:dyDescent="0.3">
      <c r="B2503" s="5">
        <f t="shared" si="39"/>
        <v>2491</v>
      </c>
      <c r="C2503" s="140">
        <v>3.5299999999999998E-2</v>
      </c>
      <c r="D2503" s="10">
        <v>1.4184218650811348E-3</v>
      </c>
      <c r="E2503" s="137">
        <f ca="1"/>
        <v>1.0849178113691699E-2</v>
      </c>
      <c r="F2503" s="17">
        <v>1.8334415959752369E-3</v>
      </c>
      <c r="G2503" s="11">
        <f ca="1"/>
        <v>1.6602460321167051E-2</v>
      </c>
      <c r="I2503" s="30"/>
      <c r="K2503" s="31"/>
    </row>
    <row r="2504" spans="2:11" x14ac:dyDescent="0.3">
      <c r="B2504" s="5">
        <f t="shared" si="39"/>
        <v>2492</v>
      </c>
      <c r="C2504" s="140">
        <v>3.4700000000000002E-2</v>
      </c>
      <c r="D2504" s="10">
        <v>-2.1065891789417211E-3</v>
      </c>
      <c r="E2504" s="137">
        <f ca="1"/>
        <v>1.0849178113691699E-2</v>
      </c>
      <c r="F2504" s="17">
        <v>-2.7541702969127008E-3</v>
      </c>
      <c r="G2504" s="11">
        <f ca="1"/>
        <v>1.6602460321167051E-2</v>
      </c>
      <c r="I2504" s="30"/>
      <c r="K2504" s="31"/>
    </row>
    <row r="2505" spans="2:11" x14ac:dyDescent="0.3">
      <c r="B2505" s="5">
        <f t="shared" si="39"/>
        <v>2493</v>
      </c>
      <c r="C2505" s="140">
        <v>3.4300000000000004E-2</v>
      </c>
      <c r="D2505" s="10">
        <v>-1.4300645309514586E-3</v>
      </c>
      <c r="E2505" s="137">
        <f ca="1"/>
        <v>1.0849178113691699E-2</v>
      </c>
      <c r="F2505" s="17">
        <v>-1.8378977490376071E-3</v>
      </c>
      <c r="G2505" s="11">
        <f ca="1"/>
        <v>1.6602460321167051E-2</v>
      </c>
      <c r="I2505" s="30"/>
      <c r="K2505" s="31"/>
    </row>
    <row r="2506" spans="2:11" x14ac:dyDescent="0.3">
      <c r="B2506" s="5">
        <f t="shared" si="39"/>
        <v>2494</v>
      </c>
      <c r="C2506" s="140">
        <v>3.5499999999999997E-2</v>
      </c>
      <c r="D2506" s="10">
        <v>4.3276012167055818E-3</v>
      </c>
      <c r="E2506" s="137">
        <f ca="1"/>
        <v>1.0849178113691699E-2</v>
      </c>
      <c r="F2506" s="17">
        <v>5.4976563604815249E-3</v>
      </c>
      <c r="G2506" s="11">
        <f ca="1"/>
        <v>1.6602460321167051E-2</v>
      </c>
      <c r="I2506" s="30"/>
      <c r="K2506" s="31"/>
    </row>
    <row r="2507" spans="2:11" x14ac:dyDescent="0.3">
      <c r="B2507" s="5">
        <f t="shared" si="39"/>
        <v>2495</v>
      </c>
      <c r="C2507" s="140">
        <v>3.5799999999999998E-2</v>
      </c>
      <c r="D2507" s="10">
        <v>1.0445685851632786E-3</v>
      </c>
      <c r="E2507" s="137">
        <f ca="1"/>
        <v>1.0849178113691699E-2</v>
      </c>
      <c r="F2507" s="17">
        <v>1.3734142508628386E-3</v>
      </c>
      <c r="G2507" s="11">
        <f ca="1"/>
        <v>1.6602460321167051E-2</v>
      </c>
      <c r="I2507" s="30"/>
      <c r="K2507" s="31"/>
    </row>
    <row r="2508" spans="2:11" x14ac:dyDescent="0.3">
      <c r="B2508" s="5">
        <f t="shared" si="39"/>
        <v>2496</v>
      </c>
      <c r="C2508" s="140">
        <v>3.5900000000000001E-2</v>
      </c>
      <c r="D2508" s="10">
        <v>3.4518800863157914E-4</v>
      </c>
      <c r="E2508" s="137">
        <f ca="1"/>
        <v>1.0849178113691699E-2</v>
      </c>
      <c r="F2508" s="17">
        <v>4.5769372996336206E-4</v>
      </c>
      <c r="G2508" s="11">
        <f ca="1"/>
        <v>1.6602460321167051E-2</v>
      </c>
      <c r="I2508" s="30"/>
      <c r="K2508" s="31"/>
    </row>
    <row r="2509" spans="2:11" x14ac:dyDescent="0.3">
      <c r="B2509" s="5">
        <f t="shared" si="39"/>
        <v>2497</v>
      </c>
      <c r="C2509" s="140">
        <v>3.4799999999999998E-2</v>
      </c>
      <c r="D2509" s="10">
        <v>-3.7966110680567049E-3</v>
      </c>
      <c r="E2509" s="137">
        <f ca="1"/>
        <v>1.0849178113691699E-2</v>
      </c>
      <c r="F2509" s="17">
        <v>-5.0480865682679911E-3</v>
      </c>
      <c r="G2509" s="11">
        <f ca="1"/>
        <v>1.6602460321167051E-2</v>
      </c>
      <c r="I2509" s="30"/>
      <c r="K2509" s="31"/>
    </row>
    <row r="2510" spans="2:11" x14ac:dyDescent="0.3">
      <c r="B2510" s="5">
        <f t="shared" ref="B2510:B2573" si="40">B2509+1</f>
        <v>2498</v>
      </c>
      <c r="C2510" s="140">
        <v>3.56E-2</v>
      </c>
      <c r="D2510" s="10">
        <v>2.8429255881462327E-3</v>
      </c>
      <c r="E2510" s="137">
        <f ca="1"/>
        <v>1.0849178113691699E-2</v>
      </c>
      <c r="F2510" s="17">
        <v>3.6642152024996028E-3</v>
      </c>
      <c r="G2510" s="11">
        <f ca="1"/>
        <v>1.6602460321167051E-2</v>
      </c>
      <c r="I2510" s="30"/>
      <c r="K2510" s="31"/>
    </row>
    <row r="2511" spans="2:11" x14ac:dyDescent="0.3">
      <c r="B2511" s="5">
        <f t="shared" si="40"/>
        <v>2499</v>
      </c>
      <c r="C2511" s="140">
        <v>3.56E-2</v>
      </c>
      <c r="D2511" s="10">
        <v>0</v>
      </c>
      <c r="E2511" s="137">
        <f ca="1"/>
        <v>1.0849178113691699E-2</v>
      </c>
      <c r="F2511" s="17">
        <v>0</v>
      </c>
      <c r="G2511" s="11">
        <f ca="1"/>
        <v>1.6602460321167051E-2</v>
      </c>
      <c r="I2511" s="30"/>
      <c r="K2511" s="31"/>
    </row>
    <row r="2512" spans="2:11" x14ac:dyDescent="0.3">
      <c r="B2512" s="5">
        <f t="shared" si="40"/>
        <v>2500</v>
      </c>
      <c r="C2512" s="140">
        <v>3.4700000000000002E-2</v>
      </c>
      <c r="D2512" s="10">
        <v>-3.1332555344091182E-3</v>
      </c>
      <c r="E2512" s="137">
        <f ca="1"/>
        <v>1.0849178113691699E-2</v>
      </c>
      <c r="F2512" s="17">
        <v>-4.1312554453690675E-3</v>
      </c>
      <c r="G2512" s="11">
        <f ca="1"/>
        <v>1.6602460321167051E-2</v>
      </c>
      <c r="I2512" s="30"/>
      <c r="K2512" s="31"/>
    </row>
    <row r="2513" spans="2:11" x14ac:dyDescent="0.3">
      <c r="B2513" s="5">
        <f t="shared" si="40"/>
        <v>2501</v>
      </c>
      <c r="C2513" s="140">
        <v>3.5299999999999998E-2</v>
      </c>
      <c r="D2513" s="10">
        <v>2.1398958108644656E-3</v>
      </c>
      <c r="E2513" s="137">
        <f ca="1"/>
        <v>1.0849178113691699E-2</v>
      </c>
      <c r="F2513" s="17">
        <v>2.7501623939628554E-3</v>
      </c>
      <c r="G2513" s="11">
        <f ca="1"/>
        <v>1.6602460321167051E-2</v>
      </c>
      <c r="I2513" s="30"/>
      <c r="K2513" s="31"/>
    </row>
    <row r="2514" spans="2:11" x14ac:dyDescent="0.3">
      <c r="B2514" s="5">
        <f t="shared" si="40"/>
        <v>2502</v>
      </c>
      <c r="C2514" s="140">
        <v>3.4700000000000002E-2</v>
      </c>
      <c r="D2514" s="10">
        <v>-2.1065891789417211E-3</v>
      </c>
      <c r="E2514" s="137">
        <f ca="1"/>
        <v>1.0849178113691699E-2</v>
      </c>
      <c r="F2514" s="17">
        <v>-2.7541702969127008E-3</v>
      </c>
      <c r="G2514" s="11">
        <f ca="1"/>
        <v>1.6602460321167051E-2</v>
      </c>
      <c r="I2514" s="30"/>
      <c r="K2514" s="31"/>
    </row>
    <row r="2515" spans="2:11" x14ac:dyDescent="0.3">
      <c r="B2515" s="5">
        <f t="shared" si="40"/>
        <v>2503</v>
      </c>
      <c r="C2515" s="140">
        <v>3.5000000000000003E-2</v>
      </c>
      <c r="D2515" s="10">
        <v>1.0707271566648359E-3</v>
      </c>
      <c r="E2515" s="137">
        <f ca="1"/>
        <v>1.0849178113691699E-2</v>
      </c>
      <c r="F2515" s="17">
        <v>1.3760826791210873E-3</v>
      </c>
      <c r="G2515" s="11">
        <f ca="1"/>
        <v>1.6602460321167051E-2</v>
      </c>
      <c r="I2515" s="30"/>
      <c r="K2515" s="31"/>
    </row>
    <row r="2516" spans="2:11" x14ac:dyDescent="0.3">
      <c r="B2516" s="5">
        <f t="shared" si="40"/>
        <v>2504</v>
      </c>
      <c r="C2516" s="140">
        <v>3.5699999999999996E-2</v>
      </c>
      <c r="D2516" s="10">
        <v>2.4727453581570636E-3</v>
      </c>
      <c r="E2516" s="137">
        <f ca="1"/>
        <v>1.0849178113691699E-2</v>
      </c>
      <c r="F2516" s="17">
        <v>3.2054106494628569E-3</v>
      </c>
      <c r="G2516" s="11">
        <f ca="1"/>
        <v>1.6602460321167051E-2</v>
      </c>
      <c r="I2516" s="30"/>
      <c r="K2516" s="31"/>
    </row>
    <row r="2517" spans="2:11" x14ac:dyDescent="0.3">
      <c r="B2517" s="5">
        <f t="shared" si="40"/>
        <v>2505</v>
      </c>
      <c r="C2517" s="140">
        <v>3.7000000000000005E-2</v>
      </c>
      <c r="D2517" s="10">
        <v>4.4880306130596114E-3</v>
      </c>
      <c r="E2517" s="137">
        <f ca="1"/>
        <v>1.0849178113691699E-2</v>
      </c>
      <c r="F2517" s="17">
        <v>5.9341738106010334E-3</v>
      </c>
      <c r="G2517" s="11">
        <f ca="1"/>
        <v>1.6602460321167051E-2</v>
      </c>
      <c r="I2517" s="30"/>
      <c r="K2517" s="31"/>
    </row>
    <row r="2518" spans="2:11" x14ac:dyDescent="0.3">
      <c r="B2518" s="5">
        <f t="shared" si="40"/>
        <v>2506</v>
      </c>
      <c r="C2518" s="140">
        <v>3.73E-2</v>
      </c>
      <c r="D2518" s="10">
        <v>9.9858390565472389E-4</v>
      </c>
      <c r="E2518" s="137">
        <f ca="1"/>
        <v>1.0849178113691699E-2</v>
      </c>
      <c r="F2518" s="17">
        <v>1.3684297966379446E-3</v>
      </c>
      <c r="G2518" s="11">
        <f ca="1"/>
        <v>1.6602460321167051E-2</v>
      </c>
      <c r="I2518" s="30"/>
      <c r="K2518" s="31"/>
    </row>
    <row r="2519" spans="2:11" x14ac:dyDescent="0.3">
      <c r="B2519" s="5">
        <f t="shared" si="40"/>
        <v>2507</v>
      </c>
      <c r="C2519" s="140">
        <v>3.7400000000000003E-2</v>
      </c>
      <c r="D2519" s="10">
        <v>3.3010416464237776E-4</v>
      </c>
      <c r="E2519" s="137">
        <f ca="1"/>
        <v>1.0849178113691699E-2</v>
      </c>
      <c r="F2519" s="17">
        <v>4.5603279041337157E-4</v>
      </c>
      <c r="G2519" s="11">
        <f ca="1"/>
        <v>1.6602460321167051E-2</v>
      </c>
      <c r="I2519" s="30"/>
      <c r="K2519" s="31"/>
    </row>
    <row r="2520" spans="2:11" x14ac:dyDescent="0.3">
      <c r="B2520" s="5">
        <f t="shared" si="40"/>
        <v>2508</v>
      </c>
      <c r="C2520" s="140">
        <v>3.7100000000000001E-2</v>
      </c>
      <c r="D2520" s="10">
        <v>-9.8838262810047495E-4</v>
      </c>
      <c r="E2520" s="137">
        <f ca="1"/>
        <v>1.0849178113691699E-2</v>
      </c>
      <c r="F2520" s="17">
        <v>-1.3690929737391782E-3</v>
      </c>
      <c r="G2520" s="11">
        <f ca="1"/>
        <v>1.6602460321167051E-2</v>
      </c>
      <c r="I2520" s="30"/>
      <c r="K2520" s="31"/>
    </row>
    <row r="2521" spans="2:11" x14ac:dyDescent="0.3">
      <c r="B2521" s="5">
        <f t="shared" si="40"/>
        <v>2509</v>
      </c>
      <c r="C2521" s="140">
        <v>3.7200000000000004E-2</v>
      </c>
      <c r="D2521" s="10">
        <v>3.3204452768513515E-4</v>
      </c>
      <c r="E2521" s="137">
        <f ca="1"/>
        <v>1.0849178113691699E-2</v>
      </c>
      <c r="F2521" s="17">
        <v>4.5625377693030161E-4</v>
      </c>
      <c r="G2521" s="11">
        <f ca="1"/>
        <v>1.6602460321167051E-2</v>
      </c>
      <c r="I2521" s="30"/>
      <c r="K2521" s="31"/>
    </row>
    <row r="2522" spans="2:11" x14ac:dyDescent="0.3">
      <c r="B2522" s="5">
        <f t="shared" si="40"/>
        <v>2510</v>
      </c>
      <c r="C2522" s="140">
        <v>3.73E-2</v>
      </c>
      <c r="D2522" s="10">
        <v>3.3107172499305669E-4</v>
      </c>
      <c r="E2522" s="137">
        <f ca="1"/>
        <v>1.0849178113691699E-2</v>
      </c>
      <c r="F2522" s="17">
        <v>4.5614326554597101E-4</v>
      </c>
      <c r="G2522" s="11">
        <f ca="1"/>
        <v>1.6602460321167051E-2</v>
      </c>
      <c r="I2522" s="30"/>
      <c r="K2522" s="31"/>
    </row>
    <row r="2523" spans="2:11" x14ac:dyDescent="0.3">
      <c r="B2523" s="5">
        <f t="shared" si="40"/>
        <v>2511</v>
      </c>
      <c r="C2523" s="140">
        <v>3.8300000000000001E-2</v>
      </c>
      <c r="D2523" s="10">
        <v>3.2938562653560283E-3</v>
      </c>
      <c r="E2523" s="137">
        <f ca="1"/>
        <v>1.0849178113691699E-2</v>
      </c>
      <c r="F2523" s="17">
        <v>4.5504014332511068E-3</v>
      </c>
      <c r="G2523" s="11">
        <f ca="1"/>
        <v>1.6602460321167051E-2</v>
      </c>
      <c r="I2523" s="30"/>
      <c r="K2523" s="31"/>
    </row>
    <row r="2524" spans="2:11" x14ac:dyDescent="0.3">
      <c r="B2524" s="5">
        <f t="shared" si="40"/>
        <v>2512</v>
      </c>
      <c r="C2524" s="140">
        <v>3.8699999999999998E-2</v>
      </c>
      <c r="D2524" s="10">
        <v>1.281900519557129E-3</v>
      </c>
      <c r="E2524" s="137">
        <f ca="1"/>
        <v>1.0849178113691699E-2</v>
      </c>
      <c r="F2524" s="17">
        <v>1.818399625890316E-3</v>
      </c>
      <c r="G2524" s="11">
        <f ca="1"/>
        <v>1.6602460321167051E-2</v>
      </c>
      <c r="I2524" s="30"/>
      <c r="K2524" s="31"/>
    </row>
    <row r="2525" spans="2:11" x14ac:dyDescent="0.3">
      <c r="B2525" s="5">
        <f t="shared" si="40"/>
        <v>2513</v>
      </c>
      <c r="C2525" s="140">
        <v>3.8399999999999997E-2</v>
      </c>
      <c r="D2525" s="10">
        <v>-9.5217913249446532E-4</v>
      </c>
      <c r="E2525" s="137">
        <f ca="1"/>
        <v>1.0849178113691699E-2</v>
      </c>
      <c r="F2525" s="17">
        <v>-1.3647900899087385E-3</v>
      </c>
      <c r="G2525" s="11">
        <f ca="1"/>
        <v>1.6602460321167051E-2</v>
      </c>
      <c r="I2525" s="30"/>
      <c r="K2525" s="31"/>
    </row>
    <row r="2526" spans="2:11" x14ac:dyDescent="0.3">
      <c r="B2526" s="5">
        <f t="shared" si="40"/>
        <v>2514</v>
      </c>
      <c r="C2526" s="140">
        <v>3.8300000000000001E-2</v>
      </c>
      <c r="D2526" s="10">
        <v>-3.1995010077544999E-4</v>
      </c>
      <c r="E2526" s="137">
        <f ca="1"/>
        <v>1.0849178113691699E-2</v>
      </c>
      <c r="F2526" s="17">
        <v>-4.5504014332509168E-4</v>
      </c>
      <c r="G2526" s="11">
        <f ca="1"/>
        <v>1.6602460321167051E-2</v>
      </c>
      <c r="I2526" s="30"/>
      <c r="K2526" s="31"/>
    </row>
    <row r="2527" spans="2:11" x14ac:dyDescent="0.3">
      <c r="B2527" s="5">
        <f t="shared" si="40"/>
        <v>2515</v>
      </c>
      <c r="C2527" s="140">
        <v>3.7599999999999995E-2</v>
      </c>
      <c r="D2527" s="10">
        <v>-2.2493070060707549E-3</v>
      </c>
      <c r="E2527" s="137">
        <f ca="1"/>
        <v>1.0849178113691699E-2</v>
      </c>
      <c r="F2527" s="17">
        <v>-3.1906836419448043E-3</v>
      </c>
      <c r="G2527" s="11">
        <f ca="1"/>
        <v>1.6602460321167051E-2</v>
      </c>
      <c r="I2527" s="30"/>
      <c r="K2527" s="31"/>
    </row>
    <row r="2528" spans="2:11" x14ac:dyDescent="0.3">
      <c r="B2528" s="5">
        <f t="shared" si="40"/>
        <v>2516</v>
      </c>
      <c r="C2528" s="140">
        <v>3.7499999999999999E-2</v>
      </c>
      <c r="D2528" s="10">
        <v>-3.2739105029283203E-4</v>
      </c>
      <c r="E2528" s="137">
        <f ca="1"/>
        <v>1.0849178113691699E-2</v>
      </c>
      <c r="F2528" s="17">
        <v>-4.5592235151891379E-4</v>
      </c>
      <c r="G2528" s="11">
        <f ca="1"/>
        <v>1.6602460321167051E-2</v>
      </c>
      <c r="I2528" s="30"/>
      <c r="K2528" s="31"/>
    </row>
    <row r="2529" spans="2:11" x14ac:dyDescent="0.3">
      <c r="B2529" s="5">
        <f t="shared" si="40"/>
        <v>2517</v>
      </c>
      <c r="C2529" s="140">
        <v>3.85E-2</v>
      </c>
      <c r="D2529" s="10">
        <v>3.2747036595689705E-3</v>
      </c>
      <c r="E2529" s="137">
        <f ca="1"/>
        <v>1.0849178113691699E-2</v>
      </c>
      <c r="F2529" s="17">
        <v>4.5481995271791373E-3</v>
      </c>
      <c r="G2529" s="11">
        <f ca="1"/>
        <v>1.6602460321167051E-2</v>
      </c>
      <c r="I2529" s="30"/>
      <c r="K2529" s="31"/>
    </row>
    <row r="2530" spans="2:11" x14ac:dyDescent="0.3">
      <c r="B2530" s="5">
        <f t="shared" si="40"/>
        <v>2518</v>
      </c>
      <c r="C2530" s="140">
        <v>3.85E-2</v>
      </c>
      <c r="D2530" s="10">
        <v>0</v>
      </c>
      <c r="E2530" s="137">
        <f ca="1"/>
        <v>1.0849178113691699E-2</v>
      </c>
      <c r="F2530" s="17">
        <v>0</v>
      </c>
      <c r="G2530" s="11">
        <f ca="1"/>
        <v>1.6602460321167051E-2</v>
      </c>
      <c r="I2530" s="30"/>
      <c r="K2530" s="31"/>
    </row>
    <row r="2531" spans="2:11" x14ac:dyDescent="0.3">
      <c r="B2531" s="5">
        <f t="shared" si="40"/>
        <v>2519</v>
      </c>
      <c r="C2531" s="140">
        <v>3.8900000000000004E-2</v>
      </c>
      <c r="D2531" s="10">
        <v>1.274624428157174E-3</v>
      </c>
      <c r="E2531" s="137">
        <f ca="1"/>
        <v>1.0849178113691699E-2</v>
      </c>
      <c r="F2531" s="17">
        <v>1.8175200179278031E-3</v>
      </c>
      <c r="G2531" s="11">
        <f ca="1"/>
        <v>1.6602460321167051E-2</v>
      </c>
      <c r="I2531" s="30"/>
      <c r="K2531" s="31"/>
    </row>
    <row r="2532" spans="2:11" x14ac:dyDescent="0.3">
      <c r="B2532" s="5">
        <f t="shared" si="40"/>
        <v>2520</v>
      </c>
      <c r="C2532" s="140">
        <v>3.8699999999999998E-2</v>
      </c>
      <c r="D2532" s="10">
        <v>-6.3106413751979923E-4</v>
      </c>
      <c r="E2532" s="137">
        <f ca="1"/>
        <v>1.0849178113691699E-2</v>
      </c>
      <c r="F2532" s="17">
        <v>-9.0919981294518954E-4</v>
      </c>
      <c r="G2532" s="11">
        <f ca="1"/>
        <v>1.6602460321167051E-2</v>
      </c>
      <c r="I2532" s="30"/>
      <c r="K2532" s="31"/>
    </row>
    <row r="2533" spans="2:11" x14ac:dyDescent="0.3">
      <c r="B2533" s="5">
        <f t="shared" si="40"/>
        <v>2521</v>
      </c>
      <c r="C2533" s="140">
        <v>3.8100000000000002E-2</v>
      </c>
      <c r="D2533" s="10">
        <v>-1.905741537494336E-3</v>
      </c>
      <c r="E2533" s="137">
        <f ca="1"/>
        <v>1.0849178113691699E-2</v>
      </c>
      <c r="F2533" s="17">
        <v>-2.7315628704085459E-3</v>
      </c>
      <c r="G2533" s="11">
        <f ca="1"/>
        <v>1.6602460321167051E-2</v>
      </c>
      <c r="I2533" s="30"/>
      <c r="K2533" s="31"/>
    </row>
    <row r="2534" spans="2:11" x14ac:dyDescent="0.3">
      <c r="B2534" s="5">
        <f t="shared" si="40"/>
        <v>2522</v>
      </c>
      <c r="C2534" s="140">
        <v>3.7699999999999997E-2</v>
      </c>
      <c r="D2534" s="10">
        <v>-1.2917525170135101E-3</v>
      </c>
      <c r="E2534" s="137">
        <f ca="1"/>
        <v>1.0849178113691699E-2</v>
      </c>
      <c r="F2534" s="17">
        <v>-1.8228063295635004E-3</v>
      </c>
      <c r="G2534" s="11">
        <f ca="1"/>
        <v>1.6602460321167051E-2</v>
      </c>
      <c r="I2534" s="30"/>
      <c r="K2534" s="31"/>
    </row>
    <row r="2535" spans="2:11" x14ac:dyDescent="0.3">
      <c r="B2535" s="5">
        <f t="shared" si="40"/>
        <v>2523</v>
      </c>
      <c r="C2535" s="140">
        <v>3.78E-2</v>
      </c>
      <c r="D2535" s="10">
        <v>3.2628551213580278E-4</v>
      </c>
      <c r="E2535" s="137">
        <f ca="1"/>
        <v>1.0849178113691699E-2</v>
      </c>
      <c r="F2535" s="17">
        <v>4.5559125213034734E-4</v>
      </c>
      <c r="G2535" s="11">
        <f ca="1"/>
        <v>1.6602460321167051E-2</v>
      </c>
      <c r="I2535" s="30"/>
      <c r="K2535" s="31"/>
    </row>
    <row r="2536" spans="2:11" x14ac:dyDescent="0.3">
      <c r="B2536" s="5">
        <f t="shared" si="40"/>
        <v>2524</v>
      </c>
      <c r="C2536" s="140">
        <v>3.9100000000000003E-2</v>
      </c>
      <c r="D2536" s="10">
        <v>4.2172022902185451E-3</v>
      </c>
      <c r="E2536" s="137">
        <f ca="1"/>
        <v>1.0849178113691699E-2</v>
      </c>
      <c r="F2536" s="17">
        <v>5.9040832063059698E-3</v>
      </c>
      <c r="G2536" s="11">
        <f ca="1"/>
        <v>1.6602460321167051E-2</v>
      </c>
      <c r="I2536" s="30"/>
      <c r="K2536" s="31"/>
    </row>
    <row r="2537" spans="2:11" x14ac:dyDescent="0.3">
      <c r="B2537" s="5">
        <f t="shared" si="40"/>
        <v>2525</v>
      </c>
      <c r="C2537" s="140">
        <v>3.9399999999999998E-2</v>
      </c>
      <c r="D2537" s="10">
        <v>9.4016115788452936E-4</v>
      </c>
      <c r="E2537" s="137">
        <f ca="1"/>
        <v>1.0849178113691699E-2</v>
      </c>
      <c r="F2537" s="17">
        <v>1.3614926397513116E-3</v>
      </c>
      <c r="G2537" s="11">
        <f ca="1"/>
        <v>1.6602460321167051E-2</v>
      </c>
      <c r="I2537" s="30"/>
      <c r="K2537" s="31"/>
    </row>
    <row r="2538" spans="2:11" x14ac:dyDescent="0.3">
      <c r="B2538" s="5">
        <f t="shared" si="40"/>
        <v>2526</v>
      </c>
      <c r="C2538" s="140">
        <v>3.8399999999999997E-2</v>
      </c>
      <c r="D2538" s="10">
        <v>-3.1175408145123393E-3</v>
      </c>
      <c r="E2538" s="137">
        <f ca="1"/>
        <v>1.0849178113691699E-2</v>
      </c>
      <c r="F2538" s="17">
        <v>-4.5493002996957743E-3</v>
      </c>
      <c r="G2538" s="11">
        <f ca="1"/>
        <v>1.6602460321167051E-2</v>
      </c>
      <c r="I2538" s="30"/>
      <c r="K2538" s="31"/>
    </row>
    <row r="2539" spans="2:11" x14ac:dyDescent="0.3">
      <c r="B2539" s="5">
        <f t="shared" si="40"/>
        <v>2527</v>
      </c>
      <c r="C2539" s="140">
        <v>3.85E-2</v>
      </c>
      <c r="D2539" s="10">
        <v>3.1979527925479192E-4</v>
      </c>
      <c r="E2539" s="137">
        <f ca="1"/>
        <v>1.0849178113691699E-2</v>
      </c>
      <c r="F2539" s="17">
        <v>4.5481995271792638E-4</v>
      </c>
      <c r="G2539" s="11">
        <f ca="1"/>
        <v>1.6602460321167051E-2</v>
      </c>
      <c r="I2539" s="30"/>
      <c r="K2539" s="31"/>
    </row>
    <row r="2540" spans="2:11" x14ac:dyDescent="0.3">
      <c r="B2540" s="5">
        <f t="shared" si="40"/>
        <v>2528</v>
      </c>
      <c r="C2540" s="140">
        <v>3.8399999999999997E-2</v>
      </c>
      <c r="D2540" s="10">
        <v>-3.1904183919945743E-4</v>
      </c>
      <c r="E2540" s="137">
        <f ca="1"/>
        <v>1.0849178113691699E-2</v>
      </c>
      <c r="F2540" s="17">
        <v>-4.5493002996959005E-4</v>
      </c>
      <c r="G2540" s="11">
        <f ca="1"/>
        <v>1.6602460321167051E-2</v>
      </c>
      <c r="I2540" s="30"/>
      <c r="K2540" s="31"/>
    </row>
    <row r="2541" spans="2:11" x14ac:dyDescent="0.3">
      <c r="B2541" s="5">
        <f t="shared" si="40"/>
        <v>2529</v>
      </c>
      <c r="C2541" s="140">
        <v>3.78E-2</v>
      </c>
      <c r="D2541" s="10">
        <v>-1.9220255949248344E-3</v>
      </c>
      <c r="E2541" s="137">
        <f ca="1"/>
        <v>1.0849178113691699E-2</v>
      </c>
      <c r="F2541" s="17">
        <v>-2.7335475127819894E-3</v>
      </c>
      <c r="G2541" s="11">
        <f ca="1"/>
        <v>1.6602460321167051E-2</v>
      </c>
      <c r="I2541" s="30"/>
      <c r="K2541" s="31"/>
    </row>
    <row r="2542" spans="2:11" x14ac:dyDescent="0.3">
      <c r="B2542" s="5">
        <f t="shared" si="40"/>
        <v>2530</v>
      </c>
      <c r="C2542" s="140">
        <v>3.8199999999999998E-2</v>
      </c>
      <c r="D2542" s="10">
        <v>1.300429407994049E-3</v>
      </c>
      <c r="E2542" s="137">
        <f ca="1"/>
        <v>1.0849178113691699E-2</v>
      </c>
      <c r="F2542" s="17">
        <v>1.8206011711916765E-3</v>
      </c>
      <c r="G2542" s="11">
        <f ca="1"/>
        <v>1.6602460321167051E-2</v>
      </c>
      <c r="I2542" s="30"/>
      <c r="K2542" s="31"/>
    </row>
    <row r="2543" spans="2:11" x14ac:dyDescent="0.3">
      <c r="B2543" s="5">
        <f t="shared" si="40"/>
        <v>2531</v>
      </c>
      <c r="C2543" s="140">
        <v>3.9199999999999999E-2</v>
      </c>
      <c r="D2543" s="10">
        <v>3.2092569075815791E-3</v>
      </c>
      <c r="E2543" s="137">
        <f ca="1"/>
        <v>1.0849178113691699E-2</v>
      </c>
      <c r="F2543" s="17">
        <v>4.5405042173932058E-3</v>
      </c>
      <c r="G2543" s="11">
        <f ca="1"/>
        <v>1.6602460321167051E-2</v>
      </c>
      <c r="I2543" s="30"/>
      <c r="K2543" s="31"/>
    </row>
    <row r="2544" spans="2:11" x14ac:dyDescent="0.3">
      <c r="B2544" s="5">
        <f t="shared" si="40"/>
        <v>2532</v>
      </c>
      <c r="C2544" s="140">
        <v>3.8300000000000001E-2</v>
      </c>
      <c r="D2544" s="10">
        <v>-2.8207845619388212E-3</v>
      </c>
      <c r="E2544" s="137">
        <f ca="1"/>
        <v>1.0849178113691699E-2</v>
      </c>
      <c r="F2544" s="17">
        <v>-4.095361289925983E-3</v>
      </c>
      <c r="G2544" s="11">
        <f ca="1"/>
        <v>1.6602460321167051E-2</v>
      </c>
      <c r="I2544" s="30"/>
      <c r="K2544" s="31"/>
    </row>
    <row r="2545" spans="2:11" x14ac:dyDescent="0.3">
      <c r="B2545" s="5">
        <f t="shared" si="40"/>
        <v>2533</v>
      </c>
      <c r="C2545" s="140">
        <v>3.9199999999999999E-2</v>
      </c>
      <c r="D2545" s="10">
        <v>2.8807898820536514E-3</v>
      </c>
      <c r="E2545" s="137">
        <f ca="1"/>
        <v>1.0849178113691699E-2</v>
      </c>
      <c r="F2545" s="17">
        <v>4.0864537956538721E-3</v>
      </c>
      <c r="G2545" s="11">
        <f ca="1"/>
        <v>1.6602460321167051E-2</v>
      </c>
      <c r="I2545" s="30"/>
      <c r="K2545" s="31"/>
    </row>
    <row r="2546" spans="2:11" x14ac:dyDescent="0.3">
      <c r="B2546" s="5">
        <f t="shared" si="40"/>
        <v>2534</v>
      </c>
      <c r="C2546" s="140">
        <v>4.0099999999999997E-2</v>
      </c>
      <c r="D2546" s="10">
        <v>2.8085321087426107E-3</v>
      </c>
      <c r="E2546" s="137">
        <f ca="1"/>
        <v>1.0849178113691699E-2</v>
      </c>
      <c r="F2546" s="17">
        <v>4.0775725430633562E-3</v>
      </c>
      <c r="G2546" s="11">
        <f ca="1"/>
        <v>1.6602460321167051E-2</v>
      </c>
      <c r="I2546" s="30"/>
      <c r="K2546" s="31"/>
    </row>
    <row r="2547" spans="2:11" x14ac:dyDescent="0.3">
      <c r="B2547" s="5">
        <f t="shared" si="40"/>
        <v>2535</v>
      </c>
      <c r="C2547" s="140">
        <v>4.0800000000000003E-2</v>
      </c>
      <c r="D2547" s="10">
        <v>2.1317791211677884E-3</v>
      </c>
      <c r="E2547" s="137">
        <f ca="1"/>
        <v>1.0849178113691699E-2</v>
      </c>
      <c r="F2547" s="17">
        <v>3.1660867688454958E-3</v>
      </c>
      <c r="G2547" s="11">
        <f ca="1"/>
        <v>1.6602460321167051E-2</v>
      </c>
      <c r="I2547" s="30"/>
      <c r="K2547" s="31"/>
    </row>
    <row r="2548" spans="2:11" x14ac:dyDescent="0.3">
      <c r="B2548" s="5">
        <f t="shared" si="40"/>
        <v>2536</v>
      </c>
      <c r="C2548" s="140">
        <v>4.0500000000000001E-2</v>
      </c>
      <c r="D2548" s="10">
        <v>-8.9859567353868291E-4</v>
      </c>
      <c r="E2548" s="137">
        <f ca="1"/>
        <v>1.0849178113691699E-2</v>
      </c>
      <c r="F2548" s="17">
        <v>-1.357877906680668E-3</v>
      </c>
      <c r="G2548" s="11">
        <f ca="1"/>
        <v>1.6602460321167051E-2</v>
      </c>
      <c r="I2548" s="30"/>
      <c r="K2548" s="31"/>
    </row>
    <row r="2549" spans="2:11" x14ac:dyDescent="0.3">
      <c r="B2549" s="5">
        <f t="shared" si="40"/>
        <v>2537</v>
      </c>
      <c r="C2549" s="140">
        <v>3.9699999999999999E-2</v>
      </c>
      <c r="D2549" s="10">
        <v>-2.4186764636049815E-3</v>
      </c>
      <c r="E2549" s="137">
        <f ca="1"/>
        <v>1.0849178113691699E-2</v>
      </c>
      <c r="F2549" s="17">
        <v>-3.6280146954074692E-3</v>
      </c>
      <c r="G2549" s="11">
        <f ca="1"/>
        <v>1.6602460321167051E-2</v>
      </c>
      <c r="I2549" s="30"/>
      <c r="K2549" s="31"/>
    </row>
    <row r="2550" spans="2:11" x14ac:dyDescent="0.3">
      <c r="B2550" s="5">
        <f t="shared" si="40"/>
        <v>2538</v>
      </c>
      <c r="C2550" s="140">
        <v>3.9E-2</v>
      </c>
      <c r="D2550" s="10">
        <v>-2.1626461039470721E-3</v>
      </c>
      <c r="E2550" s="137">
        <f ca="1"/>
        <v>1.0849178113691699E-2</v>
      </c>
      <c r="F2550" s="17">
        <v>-3.179890752840692E-3</v>
      </c>
      <c r="G2550" s="11">
        <f ca="1"/>
        <v>1.6602460321167051E-2</v>
      </c>
      <c r="I2550" s="30"/>
      <c r="K2550" s="31"/>
    </row>
    <row r="2551" spans="2:11" x14ac:dyDescent="0.3">
      <c r="B2551" s="5">
        <f t="shared" si="40"/>
        <v>2539</v>
      </c>
      <c r="C2551" s="140">
        <v>3.9399999999999998E-2</v>
      </c>
      <c r="D2551" s="10">
        <v>1.2567624366935362E-3</v>
      </c>
      <c r="E2551" s="137">
        <f ca="1"/>
        <v>1.0849178113691699E-2</v>
      </c>
      <c r="F2551" s="17">
        <v>1.8153235196684363E-3</v>
      </c>
      <c r="G2551" s="11">
        <f ca="1"/>
        <v>1.6602460321167051E-2</v>
      </c>
      <c r="I2551" s="30"/>
      <c r="K2551" s="31"/>
    </row>
    <row r="2552" spans="2:11" x14ac:dyDescent="0.3">
      <c r="B2552" s="5">
        <f t="shared" si="40"/>
        <v>2540</v>
      </c>
      <c r="C2552" s="140">
        <v>4.0300000000000002E-2</v>
      </c>
      <c r="D2552" s="10">
        <v>2.7929255616440311E-3</v>
      </c>
      <c r="E2552" s="137">
        <f ca="1"/>
        <v>1.0849178113691699E-2</v>
      </c>
      <c r="F2552" s="17">
        <v>4.0756024862509191E-3</v>
      </c>
      <c r="G2552" s="11">
        <f ca="1"/>
        <v>1.6602460321167051E-2</v>
      </c>
      <c r="I2552" s="30"/>
      <c r="K2552" s="31"/>
    </row>
    <row r="2553" spans="2:11" x14ac:dyDescent="0.3">
      <c r="B2553" s="5">
        <f t="shared" si="40"/>
        <v>2541</v>
      </c>
      <c r="C2553" s="140">
        <v>3.9399999999999998E-2</v>
      </c>
      <c r="D2553" s="10">
        <v>-2.7364988540907859E-3</v>
      </c>
      <c r="E2553" s="137">
        <f ca="1"/>
        <v>1.0849178113691699E-2</v>
      </c>
      <c r="F2553" s="17">
        <v>-4.0844779192540292E-3</v>
      </c>
      <c r="G2553" s="11">
        <f ca="1"/>
        <v>1.6602460321167051E-2</v>
      </c>
      <c r="I2553" s="30"/>
      <c r="K2553" s="31"/>
    </row>
    <row r="2554" spans="2:11" x14ac:dyDescent="0.3">
      <c r="B2554" s="5">
        <f t="shared" si="40"/>
        <v>2542</v>
      </c>
      <c r="C2554" s="140">
        <v>3.9900000000000005E-2</v>
      </c>
      <c r="D2554" s="10">
        <v>1.5531258469940992E-3</v>
      </c>
      <c r="E2554" s="137">
        <f ca="1"/>
        <v>1.0849178113691699E-2</v>
      </c>
      <c r="F2554" s="17">
        <v>2.2664132730210351E-3</v>
      </c>
      <c r="G2554" s="11">
        <f ca="1"/>
        <v>1.6602460321167051E-2</v>
      </c>
      <c r="I2554" s="30"/>
      <c r="K2554" s="31"/>
    </row>
    <row r="2555" spans="2:11" x14ac:dyDescent="0.3">
      <c r="B2555" s="5">
        <f t="shared" si="40"/>
        <v>2543</v>
      </c>
      <c r="C2555" s="140">
        <v>4.0999999999999995E-2</v>
      </c>
      <c r="D2555" s="10">
        <v>3.3651046534512851E-3</v>
      </c>
      <c r="E2555" s="137">
        <f ca="1"/>
        <v>1.0849178113691699E-2</v>
      </c>
      <c r="F2555" s="17">
        <v>4.9728768767668824E-3</v>
      </c>
      <c r="G2555" s="11">
        <f ca="1"/>
        <v>1.6602460321167051E-2</v>
      </c>
      <c r="I2555" s="30"/>
      <c r="K2555" s="31"/>
    </row>
    <row r="2556" spans="2:11" x14ac:dyDescent="0.3">
      <c r="B2556" s="5">
        <f t="shared" si="40"/>
        <v>2544</v>
      </c>
      <c r="C2556" s="140">
        <v>4.07E-2</v>
      </c>
      <c r="D2556" s="10">
        <v>-8.9378039491000308E-4</v>
      </c>
      <c r="E2556" s="137">
        <f ca="1"/>
        <v>1.0849178113691699E-2</v>
      </c>
      <c r="F2556" s="17">
        <v>-1.3572220811596297E-3</v>
      </c>
      <c r="G2556" s="11">
        <f ca="1"/>
        <v>1.6602460321167051E-2</v>
      </c>
      <c r="I2556" s="30"/>
      <c r="K2556" s="31"/>
    </row>
    <row r="2557" spans="2:11" x14ac:dyDescent="0.3">
      <c r="B2557" s="5">
        <f t="shared" si="40"/>
        <v>2545</v>
      </c>
      <c r="C2557" s="140">
        <v>4.2000000000000003E-2</v>
      </c>
      <c r="D2557" s="10">
        <v>3.8893722747434501E-3</v>
      </c>
      <c r="E2557" s="137">
        <f ca="1"/>
        <v>1.0849178113691699E-2</v>
      </c>
      <c r="F2557" s="17">
        <v>5.862868577113268E-3</v>
      </c>
      <c r="G2557" s="11">
        <f ca="1"/>
        <v>1.6602460321167051E-2</v>
      </c>
      <c r="I2557" s="30"/>
      <c r="K2557" s="31"/>
    </row>
    <row r="2558" spans="2:11" x14ac:dyDescent="0.3">
      <c r="B2558" s="5">
        <f t="shared" si="40"/>
        <v>2546</v>
      </c>
      <c r="C2558" s="140">
        <v>4.2599999999999999E-2</v>
      </c>
      <c r="D2558" s="10">
        <v>1.7370168662490934E-3</v>
      </c>
      <c r="E2558" s="137">
        <f ca="1"/>
        <v>1.0849178113691699E-2</v>
      </c>
      <c r="F2558" s="17">
        <v>2.7020262363874714E-3</v>
      </c>
      <c r="G2558" s="11">
        <f ca="1"/>
        <v>1.6602460321167051E-2</v>
      </c>
      <c r="I2558" s="30"/>
      <c r="K2558" s="31"/>
    </row>
    <row r="2559" spans="2:11" x14ac:dyDescent="0.3">
      <c r="B2559" s="5">
        <f t="shared" si="40"/>
        <v>2547</v>
      </c>
      <c r="C2559" s="140">
        <v>4.24E-2</v>
      </c>
      <c r="D2559" s="10">
        <v>-5.7112600382058407E-4</v>
      </c>
      <c r="E2559" s="137">
        <f ca="1"/>
        <v>1.0849178113691699E-2</v>
      </c>
      <c r="F2559" s="17">
        <v>-9.0110991713914651E-4</v>
      </c>
      <c r="G2559" s="11">
        <f ca="1"/>
        <v>1.6602460321167051E-2</v>
      </c>
      <c r="I2559" s="30"/>
      <c r="K2559" s="31"/>
    </row>
    <row r="2560" spans="2:11" x14ac:dyDescent="0.3">
      <c r="B2560" s="5">
        <f t="shared" si="40"/>
        <v>2548</v>
      </c>
      <c r="C2560" s="140">
        <v>4.2199999999999994E-2</v>
      </c>
      <c r="D2560" s="10">
        <v>-5.7409686513074771E-4</v>
      </c>
      <c r="E2560" s="137">
        <f ca="1"/>
        <v>1.0849178113691699E-2</v>
      </c>
      <c r="F2560" s="17">
        <v>-9.0154470672383505E-4</v>
      </c>
      <c r="G2560" s="11">
        <f ca="1"/>
        <v>1.6602460321167051E-2</v>
      </c>
      <c r="I2560" s="30"/>
      <c r="K2560" s="31"/>
    </row>
    <row r="2561" spans="2:11" x14ac:dyDescent="0.3">
      <c r="B2561" s="5">
        <f t="shared" si="40"/>
        <v>2549</v>
      </c>
      <c r="C2561" s="140">
        <v>4.1500000000000002E-2</v>
      </c>
      <c r="D2561" s="10">
        <v>-2.0222747276242834E-3</v>
      </c>
      <c r="E2561" s="137">
        <f ca="1"/>
        <v>1.0849178113691699E-2</v>
      </c>
      <c r="F2561" s="17">
        <v>-3.1607405002127748E-3</v>
      </c>
      <c r="G2561" s="11">
        <f ca="1"/>
        <v>1.6602460321167051E-2</v>
      </c>
      <c r="I2561" s="30"/>
      <c r="K2561" s="31"/>
    </row>
    <row r="2562" spans="2:11" x14ac:dyDescent="0.3">
      <c r="B2562" s="5">
        <f t="shared" si="40"/>
        <v>2550</v>
      </c>
      <c r="C2562" s="140">
        <v>4.2000000000000003E-2</v>
      </c>
      <c r="D2562" s="10">
        <v>1.4670755475630862E-3</v>
      </c>
      <c r="E2562" s="137">
        <f ca="1"/>
        <v>1.0849178113691699E-2</v>
      </c>
      <c r="F2562" s="17">
        <v>2.2549494527358696E-3</v>
      </c>
      <c r="G2562" s="11">
        <f ca="1"/>
        <v>1.6602460321167051E-2</v>
      </c>
      <c r="I2562" s="30"/>
      <c r="K2562" s="31"/>
    </row>
    <row r="2563" spans="2:11" x14ac:dyDescent="0.3">
      <c r="B2563" s="5">
        <f t="shared" si="40"/>
        <v>2551</v>
      </c>
      <c r="C2563" s="140">
        <v>4.1399999999999999E-2</v>
      </c>
      <c r="D2563" s="10">
        <v>-1.7420529504263646E-3</v>
      </c>
      <c r="E2563" s="137">
        <f ca="1"/>
        <v>1.0849178113691699E-2</v>
      </c>
      <c r="F2563" s="17">
        <v>-2.7098601451076812E-3</v>
      </c>
      <c r="G2563" s="11">
        <f ca="1"/>
        <v>1.6602460321167051E-2</v>
      </c>
      <c r="I2563" s="30"/>
      <c r="K2563" s="31"/>
    </row>
    <row r="2564" spans="2:11" x14ac:dyDescent="0.3">
      <c r="B2564" s="5">
        <f t="shared" si="40"/>
        <v>2552</v>
      </c>
      <c r="C2564" s="140">
        <v>4.1700000000000001E-2</v>
      </c>
      <c r="D2564" s="10">
        <v>8.8301047214947039E-4</v>
      </c>
      <c r="E2564" s="137">
        <f ca="1"/>
        <v>1.0849178113691699E-2</v>
      </c>
      <c r="F2564" s="17">
        <v>1.3539493906291891E-3</v>
      </c>
      <c r="G2564" s="11">
        <f ca="1"/>
        <v>1.6602460321167051E-2</v>
      </c>
      <c r="I2564" s="30"/>
      <c r="K2564" s="31"/>
    </row>
    <row r="2565" spans="2:11" x14ac:dyDescent="0.3">
      <c r="B2565" s="5">
        <f t="shared" si="40"/>
        <v>2553</v>
      </c>
      <c r="C2565" s="140">
        <v>4.1100000000000005E-2</v>
      </c>
      <c r="D2565" s="10">
        <v>-1.755856901639035E-3</v>
      </c>
      <c r="E2565" s="137">
        <f ca="1"/>
        <v>1.0849178113691699E-2</v>
      </c>
      <c r="F2565" s="17">
        <v>-2.711823436975843E-3</v>
      </c>
      <c r="G2565" s="11">
        <f ca="1"/>
        <v>1.6602460321167051E-2</v>
      </c>
      <c r="I2565" s="30"/>
      <c r="K2565" s="31"/>
    </row>
    <row r="2566" spans="2:11" x14ac:dyDescent="0.3">
      <c r="B2566" s="5">
        <f t="shared" si="40"/>
        <v>2554</v>
      </c>
      <c r="C2566" s="140">
        <v>4.1100000000000005E-2</v>
      </c>
      <c r="D2566" s="10">
        <v>0</v>
      </c>
      <c r="E2566" s="137">
        <f ca="1"/>
        <v>1.0849178113691699E-2</v>
      </c>
      <c r="F2566" s="17">
        <v>0</v>
      </c>
      <c r="G2566" s="11">
        <f ca="1"/>
        <v>1.6602460321167051E-2</v>
      </c>
      <c r="I2566" s="30"/>
      <c r="K2566" s="31"/>
    </row>
    <row r="2567" spans="2:11" x14ac:dyDescent="0.3">
      <c r="B2567" s="5">
        <f t="shared" si="40"/>
        <v>2555</v>
      </c>
      <c r="C2567" s="140">
        <v>4.0300000000000002E-2</v>
      </c>
      <c r="D2567" s="10">
        <v>-2.3799138605844761E-3</v>
      </c>
      <c r="E2567" s="137">
        <f ca="1"/>
        <v>1.0849178113691699E-2</v>
      </c>
      <c r="F2567" s="17">
        <v>-3.6227577655563625E-3</v>
      </c>
      <c r="G2567" s="11">
        <f ca="1"/>
        <v>1.6602460321167051E-2</v>
      </c>
      <c r="I2567" s="30"/>
      <c r="K2567" s="31"/>
    </row>
    <row r="2568" spans="2:11" x14ac:dyDescent="0.3">
      <c r="B2568" s="5">
        <f t="shared" si="40"/>
        <v>2556</v>
      </c>
      <c r="C2568" s="140">
        <v>3.9900000000000005E-2</v>
      </c>
      <c r="D2568" s="10">
        <v>-1.2147525235050513E-3</v>
      </c>
      <c r="E2568" s="137">
        <f ca="1"/>
        <v>1.0849178113691699E-2</v>
      </c>
      <c r="F2568" s="17">
        <v>-1.8131306184167905E-3</v>
      </c>
      <c r="G2568" s="11">
        <f ca="1"/>
        <v>1.6602460321167051E-2</v>
      </c>
      <c r="I2568" s="30"/>
      <c r="K2568" s="31"/>
    </row>
    <row r="2569" spans="2:11" x14ac:dyDescent="0.3">
      <c r="B2569" s="5">
        <f t="shared" si="40"/>
        <v>2557</v>
      </c>
      <c r="C2569" s="140">
        <v>3.9800000000000002E-2</v>
      </c>
      <c r="D2569" s="10">
        <v>-3.0680677069628323E-4</v>
      </c>
      <c r="E2569" s="137">
        <f ca="1"/>
        <v>1.0849178113691699E-2</v>
      </c>
      <c r="F2569" s="17">
        <v>-4.5339222780673252E-4</v>
      </c>
      <c r="G2569" s="11">
        <f ca="1"/>
        <v>1.6602460321167051E-2</v>
      </c>
      <c r="I2569" s="30"/>
      <c r="K2569" s="31"/>
    </row>
    <row r="2570" spans="2:11" x14ac:dyDescent="0.3">
      <c r="B2570" s="5">
        <f t="shared" si="40"/>
        <v>2558</v>
      </c>
      <c r="C2570" s="140">
        <v>3.9900000000000005E-2</v>
      </c>
      <c r="D2570" s="10">
        <v>3.075033083998562E-4</v>
      </c>
      <c r="E2570" s="137">
        <f ca="1"/>
        <v>1.0849178113691699E-2</v>
      </c>
      <c r="F2570" s="17">
        <v>4.5328265460421334E-4</v>
      </c>
      <c r="G2570" s="11">
        <f ca="1"/>
        <v>1.6602460321167051E-2</v>
      </c>
      <c r="I2570" s="30"/>
      <c r="K2570" s="31"/>
    </row>
    <row r="2571" spans="2:11" x14ac:dyDescent="0.3">
      <c r="B2571" s="5">
        <f t="shared" si="40"/>
        <v>2559</v>
      </c>
      <c r="C2571" s="140">
        <v>3.9599999999999996E-2</v>
      </c>
      <c r="D2571" s="10">
        <v>-9.2086541453608828E-4</v>
      </c>
      <c r="E2571" s="137">
        <f ca="1"/>
        <v>1.0849178113691699E-2</v>
      </c>
      <c r="F2571" s="17">
        <v>-1.3608344459255615E-3</v>
      </c>
      <c r="G2571" s="11">
        <f ca="1"/>
        <v>1.6602460321167051E-2</v>
      </c>
      <c r="I2571" s="30"/>
      <c r="K2571" s="31"/>
    </row>
    <row r="2572" spans="2:11" x14ac:dyDescent="0.3">
      <c r="B2572" s="5">
        <f t="shared" si="40"/>
        <v>2560</v>
      </c>
      <c r="C2572" s="140">
        <v>3.9699999999999999E-2</v>
      </c>
      <c r="D2572" s="10">
        <v>3.0920579790405365E-4</v>
      </c>
      <c r="E2572" s="137">
        <f ca="1"/>
        <v>1.0849178113691699E-2</v>
      </c>
      <c r="F2572" s="17">
        <v>4.5350183692594541E-4</v>
      </c>
      <c r="G2572" s="11">
        <f ca="1"/>
        <v>1.6602460321167051E-2</v>
      </c>
      <c r="I2572" s="30"/>
      <c r="K2572" s="31"/>
    </row>
    <row r="2573" spans="2:11" x14ac:dyDescent="0.3">
      <c r="B2573" s="5">
        <f t="shared" si="40"/>
        <v>2561</v>
      </c>
      <c r="C2573" s="140">
        <v>3.9300000000000002E-2</v>
      </c>
      <c r="D2573" s="10">
        <v>-1.2349014696811692E-3</v>
      </c>
      <c r="E2573" s="137">
        <f ca="1"/>
        <v>1.0849178113691699E-2</v>
      </c>
      <c r="F2573" s="17">
        <v>-1.8157625313460074E-3</v>
      </c>
      <c r="G2573" s="11">
        <f ca="1"/>
        <v>1.6602460321167051E-2</v>
      </c>
      <c r="I2573" s="30"/>
      <c r="K2573" s="31"/>
    </row>
    <row r="2574" spans="2:11" x14ac:dyDescent="0.3">
      <c r="B2574" s="5">
        <f t="shared" ref="B2574:B2637" si="41">B2573+1</f>
        <v>2562</v>
      </c>
      <c r="C2574" s="140">
        <v>3.8800000000000001E-2</v>
      </c>
      <c r="D2574" s="10">
        <v>-1.5612249759805771E-3</v>
      </c>
      <c r="E2574" s="137">
        <f ca="1"/>
        <v>1.0849178113691699E-2</v>
      </c>
      <c r="F2574" s="17">
        <v>-2.2724496872606088E-3</v>
      </c>
      <c r="G2574" s="11">
        <f ca="1"/>
        <v>1.6602460321167051E-2</v>
      </c>
      <c r="I2574" s="30"/>
      <c r="K2574" s="31"/>
    </row>
    <row r="2575" spans="2:11" x14ac:dyDescent="0.3">
      <c r="B2575" s="5">
        <f t="shared" si="41"/>
        <v>2563</v>
      </c>
      <c r="C2575" s="140">
        <v>3.8300000000000001E-2</v>
      </c>
      <c r="D2575" s="10">
        <v>-1.5832582306415002E-3</v>
      </c>
      <c r="E2575" s="137">
        <f ca="1"/>
        <v>1.0849178113691699E-2</v>
      </c>
      <c r="F2575" s="17">
        <v>-2.2752007166255534E-3</v>
      </c>
      <c r="G2575" s="11">
        <f ca="1"/>
        <v>1.6602460321167051E-2</v>
      </c>
      <c r="I2575" s="30"/>
      <c r="K2575" s="31"/>
    </row>
    <row r="2576" spans="2:11" x14ac:dyDescent="0.3">
      <c r="B2576" s="5">
        <f t="shared" si="41"/>
        <v>2564</v>
      </c>
      <c r="C2576" s="140">
        <v>3.8100000000000002E-2</v>
      </c>
      <c r="D2576" s="10">
        <v>-6.418816144563098E-4</v>
      </c>
      <c r="E2576" s="137">
        <f ca="1"/>
        <v>1.0849178113691699E-2</v>
      </c>
      <c r="F2576" s="17">
        <v>-9.1052095680284871E-4</v>
      </c>
      <c r="G2576" s="11">
        <f ca="1"/>
        <v>1.6602460321167051E-2</v>
      </c>
      <c r="I2576" s="30"/>
      <c r="K2576" s="31"/>
    </row>
    <row r="2577" spans="2:11" x14ac:dyDescent="0.3">
      <c r="B2577" s="5">
        <f t="shared" si="41"/>
        <v>2565</v>
      </c>
      <c r="C2577" s="140">
        <v>3.9399999999999998E-2</v>
      </c>
      <c r="D2577" s="10">
        <v>4.1809616496300602E-3</v>
      </c>
      <c r="E2577" s="137">
        <f ca="1"/>
        <v>1.0849178113691699E-2</v>
      </c>
      <c r="F2577" s="17">
        <v>5.8998014389224336E-3</v>
      </c>
      <c r="G2577" s="11">
        <f ca="1"/>
        <v>1.6602460321167051E-2</v>
      </c>
      <c r="I2577" s="30"/>
      <c r="K2577" s="31"/>
    </row>
    <row r="2578" spans="2:11" x14ac:dyDescent="0.3">
      <c r="B2578" s="5">
        <f t="shared" si="41"/>
        <v>2566</v>
      </c>
      <c r="C2578" s="140">
        <v>3.8800000000000001E-2</v>
      </c>
      <c r="D2578" s="10">
        <v>-1.8687149712498315E-3</v>
      </c>
      <c r="E2578" s="137">
        <f ca="1"/>
        <v>1.0849178113691699E-2</v>
      </c>
      <c r="F2578" s="17">
        <v>-2.726939624712712E-3</v>
      </c>
      <c r="G2578" s="11">
        <f ca="1"/>
        <v>1.6602460321167051E-2</v>
      </c>
      <c r="I2578" s="30"/>
      <c r="K2578" s="31"/>
    </row>
    <row r="2579" spans="2:11" x14ac:dyDescent="0.3">
      <c r="B2579" s="5">
        <f t="shared" si="41"/>
        <v>2567</v>
      </c>
      <c r="C2579" s="140">
        <v>3.8399999999999997E-2</v>
      </c>
      <c r="D2579" s="10">
        <v>-1.2663000834204814E-3</v>
      </c>
      <c r="E2579" s="137">
        <f ca="1"/>
        <v>1.0849178113691699E-2</v>
      </c>
      <c r="F2579" s="17">
        <v>-1.8197201198783285E-3</v>
      </c>
      <c r="G2579" s="11">
        <f ca="1"/>
        <v>1.6602460321167051E-2</v>
      </c>
      <c r="I2579" s="30"/>
      <c r="K2579" s="31"/>
    </row>
    <row r="2580" spans="2:11" x14ac:dyDescent="0.3">
      <c r="B2580" s="5">
        <f t="shared" si="41"/>
        <v>2568</v>
      </c>
      <c r="C2580" s="140">
        <v>3.9300000000000002E-2</v>
      </c>
      <c r="D2580" s="10">
        <v>2.8725930671685334E-3</v>
      </c>
      <c r="E2580" s="137">
        <f ca="1"/>
        <v>1.0849178113691699E-2</v>
      </c>
      <c r="F2580" s="17">
        <v>4.0854656955285635E-3</v>
      </c>
      <c r="G2580" s="11">
        <f ca="1"/>
        <v>1.6602460321167051E-2</v>
      </c>
      <c r="I2580" s="30"/>
      <c r="K2580" s="31"/>
    </row>
    <row r="2581" spans="2:11" x14ac:dyDescent="0.3">
      <c r="B2581" s="5">
        <f t="shared" si="41"/>
        <v>2569</v>
      </c>
      <c r="C2581" s="140">
        <v>4.0399999999999998E-2</v>
      </c>
      <c r="D2581" s="10">
        <v>3.4214349130297179E-3</v>
      </c>
      <c r="E2581" s="137">
        <f ca="1"/>
        <v>1.0849178113691699E-2</v>
      </c>
      <c r="F2581" s="17">
        <v>4.9800885956321544E-3</v>
      </c>
      <c r="G2581" s="11">
        <f ca="1"/>
        <v>1.6602460321167051E-2</v>
      </c>
      <c r="I2581" s="30"/>
      <c r="K2581" s="31"/>
    </row>
    <row r="2582" spans="2:11" x14ac:dyDescent="0.3">
      <c r="B2582" s="5">
        <f t="shared" si="41"/>
        <v>2570</v>
      </c>
      <c r="C2582" s="140">
        <v>4.0800000000000003E-2</v>
      </c>
      <c r="D2582" s="10">
        <v>1.2091137589650316E-3</v>
      </c>
      <c r="E2582" s="137">
        <f ca="1"/>
        <v>1.0849178113691699E-2</v>
      </c>
      <c r="F2582" s="17">
        <v>1.8091924393402879E-3</v>
      </c>
      <c r="G2582" s="11">
        <f ca="1"/>
        <v>1.6602460321167051E-2</v>
      </c>
      <c r="I2582" s="30"/>
      <c r="K2582" s="31"/>
    </row>
    <row r="2583" spans="2:11" x14ac:dyDescent="0.3">
      <c r="B2583" s="5">
        <f t="shared" si="41"/>
        <v>2571</v>
      </c>
      <c r="C2583" s="140">
        <v>4.07E-2</v>
      </c>
      <c r="D2583" s="10">
        <v>-2.9938722378523023E-4</v>
      </c>
      <c r="E2583" s="137">
        <f ca="1"/>
        <v>1.0849178113691699E-2</v>
      </c>
      <c r="F2583" s="17">
        <v>-4.5240736038656412E-4</v>
      </c>
      <c r="G2583" s="11">
        <f ca="1"/>
        <v>1.6602460321167051E-2</v>
      </c>
      <c r="I2583" s="30"/>
      <c r="K2583" s="31"/>
    </row>
    <row r="2584" spans="2:11" x14ac:dyDescent="0.3">
      <c r="B2584" s="5">
        <f t="shared" si="41"/>
        <v>2572</v>
      </c>
      <c r="C2584" s="140">
        <v>4.0999999999999995E-2</v>
      </c>
      <c r="D2584" s="10">
        <v>8.9971638824683806E-4</v>
      </c>
      <c r="E2584" s="137">
        <f ca="1"/>
        <v>1.0849178113691699E-2</v>
      </c>
      <c r="F2584" s="17">
        <v>1.3562391482091383E-3</v>
      </c>
      <c r="G2584" s="11">
        <f ca="1"/>
        <v>1.6602460321167051E-2</v>
      </c>
      <c r="I2584" s="30"/>
      <c r="K2584" s="31"/>
    </row>
    <row r="2585" spans="2:11" x14ac:dyDescent="0.3">
      <c r="B2585" s="5">
        <f t="shared" si="41"/>
        <v>2573</v>
      </c>
      <c r="C2585" s="140">
        <v>4.1500000000000002E-2</v>
      </c>
      <c r="D2585" s="10">
        <v>1.4867594687412457E-3</v>
      </c>
      <c r="E2585" s="137">
        <f ca="1"/>
        <v>1.0849178113691699E-2</v>
      </c>
      <c r="F2585" s="17">
        <v>2.2576717858663262E-3</v>
      </c>
      <c r="G2585" s="11">
        <f ca="1"/>
        <v>1.6602460321167051E-2</v>
      </c>
      <c r="I2585" s="30"/>
      <c r="K2585" s="31"/>
    </row>
    <row r="2586" spans="2:11" x14ac:dyDescent="0.3">
      <c r="B2586" s="5">
        <f t="shared" si="41"/>
        <v>2574</v>
      </c>
      <c r="C2586" s="140">
        <v>4.0199999999999993E-2</v>
      </c>
      <c r="D2586" s="10">
        <v>-3.8310098018699123E-3</v>
      </c>
      <c r="E2586" s="137">
        <f ca="1"/>
        <v>1.0849178113691699E-2</v>
      </c>
      <c r="F2586" s="17">
        <v>-5.8884039547259836E-3</v>
      </c>
      <c r="G2586" s="11">
        <f ca="1"/>
        <v>1.6602460321167051E-2</v>
      </c>
      <c r="I2586" s="30"/>
      <c r="K2586" s="31"/>
    </row>
    <row r="2587" spans="2:11" x14ac:dyDescent="0.3">
      <c r="B2587" s="5">
        <f t="shared" si="41"/>
        <v>2575</v>
      </c>
      <c r="C2587" s="140">
        <v>4.1100000000000005E-2</v>
      </c>
      <c r="D2587" s="10">
        <v>2.7320609253115484E-3</v>
      </c>
      <c r="E2587" s="137">
        <f ca="1"/>
        <v>1.0849178113691699E-2</v>
      </c>
      <c r="F2587" s="17">
        <v>4.0677351554638426E-3</v>
      </c>
      <c r="G2587" s="11">
        <f ca="1"/>
        <v>1.6602460321167051E-2</v>
      </c>
      <c r="I2587" s="30"/>
      <c r="K2587" s="31"/>
    </row>
    <row r="2588" spans="2:11" x14ac:dyDescent="0.3">
      <c r="B2588" s="5">
        <f t="shared" si="41"/>
        <v>2576</v>
      </c>
      <c r="C2588" s="140">
        <v>4.0199999999999993E-2</v>
      </c>
      <c r="D2588" s="10">
        <v>-2.6780500860910045E-3</v>
      </c>
      <c r="E2588" s="137">
        <f ca="1"/>
        <v>1.0849178113691699E-2</v>
      </c>
      <c r="F2588" s="17">
        <v>-4.0765873532718593E-3</v>
      </c>
      <c r="G2588" s="11">
        <f ca="1"/>
        <v>1.6602460321167051E-2</v>
      </c>
      <c r="I2588" s="30"/>
      <c r="K2588" s="31"/>
    </row>
    <row r="2589" spans="2:11" x14ac:dyDescent="0.3">
      <c r="B2589" s="5">
        <f t="shared" si="41"/>
        <v>2577</v>
      </c>
      <c r="C2589" s="140">
        <v>4.0399999999999998E-2</v>
      </c>
      <c r="D2589" s="10">
        <v>6.0815193162402068E-4</v>
      </c>
      <c r="E2589" s="137">
        <f ca="1"/>
        <v>1.0849178113691699E-2</v>
      </c>
      <c r="F2589" s="17">
        <v>9.0547065375132935E-4</v>
      </c>
      <c r="G2589" s="11">
        <f ca="1"/>
        <v>1.6534251803578901E-2</v>
      </c>
      <c r="I2589" s="30"/>
      <c r="K2589" s="31"/>
    </row>
    <row r="2590" spans="2:11" x14ac:dyDescent="0.3">
      <c r="B2590" s="5">
        <f t="shared" si="41"/>
        <v>2578</v>
      </c>
      <c r="C2590" s="140">
        <v>4.0500000000000001E-2</v>
      </c>
      <c r="D2590" s="10">
        <v>3.024975534684643E-4</v>
      </c>
      <c r="E2590" s="137">
        <f ca="1"/>
        <v>1.0849178113691699E-2</v>
      </c>
      <c r="F2590" s="17">
        <v>4.5262596889356646E-4</v>
      </c>
      <c r="G2590" s="11">
        <f ca="1"/>
        <v>1.6534251803578901E-2</v>
      </c>
      <c r="I2590" s="30"/>
      <c r="K2590" s="31"/>
    </row>
    <row r="2591" spans="2:11" x14ac:dyDescent="0.3">
      <c r="B2591" s="5">
        <f t="shared" si="41"/>
        <v>2579</v>
      </c>
      <c r="C2591" s="140">
        <v>3.9800000000000002E-2</v>
      </c>
      <c r="D2591" s="10">
        <v>-2.1158303964313565E-3</v>
      </c>
      <c r="E2591" s="137">
        <f ca="1"/>
        <v>1.0849178113691699E-2</v>
      </c>
      <c r="F2591" s="17">
        <v>-3.1737455946470334E-3</v>
      </c>
      <c r="G2591" s="11">
        <f ca="1"/>
        <v>1.6534251803578901E-2</v>
      </c>
      <c r="I2591" s="30"/>
      <c r="K2591" s="31"/>
    </row>
    <row r="2592" spans="2:11" x14ac:dyDescent="0.3">
      <c r="B2592" s="5">
        <f t="shared" si="41"/>
        <v>2580</v>
      </c>
      <c r="C2592" s="140">
        <v>3.95E-2</v>
      </c>
      <c r="D2592" s="10">
        <v>-9.2340236684399629E-4</v>
      </c>
      <c r="E2592" s="137">
        <f ca="1"/>
        <v>1.0849178113691699E-2</v>
      </c>
      <c r="F2592" s="17">
        <v>-1.3611634889033636E-3</v>
      </c>
      <c r="G2592" s="11">
        <f ca="1"/>
        <v>1.6534251803578901E-2</v>
      </c>
      <c r="I2592" s="30"/>
      <c r="K2592" s="31"/>
    </row>
    <row r="2593" spans="2:11" x14ac:dyDescent="0.3">
      <c r="B2593" s="5">
        <f t="shared" si="41"/>
        <v>2581</v>
      </c>
      <c r="C2593" s="140">
        <v>3.9699999999999999E-2</v>
      </c>
      <c r="D2593" s="10">
        <v>6.1997719478482246E-4</v>
      </c>
      <c r="E2593" s="137">
        <f ca="1"/>
        <v>1.0849178113691699E-2</v>
      </c>
      <c r="F2593" s="17">
        <v>9.0700367385185938E-4</v>
      </c>
      <c r="G2593" s="11">
        <f ca="1"/>
        <v>1.6534251803578901E-2</v>
      </c>
      <c r="I2593" s="30"/>
      <c r="K2593" s="31"/>
    </row>
    <row r="2594" spans="2:11" x14ac:dyDescent="0.3">
      <c r="B2594" s="5">
        <f t="shared" si="41"/>
        <v>2582</v>
      </c>
      <c r="C2594" s="140">
        <v>4.0099999999999997E-2</v>
      </c>
      <c r="D2594" s="10">
        <v>1.2325156301450822E-3</v>
      </c>
      <c r="E2594" s="137">
        <f ca="1"/>
        <v>1.0849178113691699E-2</v>
      </c>
      <c r="F2594" s="17">
        <v>1.8122544635837069E-3</v>
      </c>
      <c r="G2594" s="11">
        <f ca="1"/>
        <v>1.6534251803578901E-2</v>
      </c>
      <c r="I2594" s="30"/>
      <c r="K2594" s="31"/>
    </row>
    <row r="2595" spans="2:11" x14ac:dyDescent="0.3">
      <c r="B2595" s="5">
        <f t="shared" si="41"/>
        <v>2583</v>
      </c>
      <c r="C2595" s="140">
        <v>4.0500000000000001E-2</v>
      </c>
      <c r="D2595" s="10">
        <v>1.2190425097382545E-3</v>
      </c>
      <c r="E2595" s="137">
        <f ca="1"/>
        <v>1.0849178113691699E-2</v>
      </c>
      <c r="F2595" s="17">
        <v>1.8105038755742344E-3</v>
      </c>
      <c r="G2595" s="11">
        <f ca="1"/>
        <v>1.6534251803578901E-2</v>
      </c>
      <c r="I2595" s="30"/>
      <c r="K2595" s="31"/>
    </row>
    <row r="2596" spans="2:11" x14ac:dyDescent="0.3">
      <c r="B2596" s="5">
        <f t="shared" si="41"/>
        <v>2584</v>
      </c>
      <c r="C2596" s="140">
        <v>3.9300000000000002E-2</v>
      </c>
      <c r="D2596" s="10">
        <v>-3.6315250626920421E-3</v>
      </c>
      <c r="E2596" s="137">
        <f ca="1"/>
        <v>1.0849178113691699E-2</v>
      </c>
      <c r="F2596" s="17">
        <v>-5.4472875940380534E-3</v>
      </c>
      <c r="G2596" s="11">
        <f ca="1"/>
        <v>1.6534251803578901E-2</v>
      </c>
      <c r="I2596" s="30"/>
      <c r="K2596" s="31"/>
    </row>
    <row r="2597" spans="2:11" x14ac:dyDescent="0.3">
      <c r="B2597" s="5">
        <f t="shared" si="41"/>
        <v>2585</v>
      </c>
      <c r="C2597" s="140">
        <v>3.95E-2</v>
      </c>
      <c r="D2597" s="10">
        <v>6.2343365903969722E-4</v>
      </c>
      <c r="E2597" s="137">
        <f ca="1"/>
        <v>1.0849178113691699E-2</v>
      </c>
      <c r="F2597" s="17">
        <v>9.0744232593556527E-4</v>
      </c>
      <c r="G2597" s="11">
        <f ca="1"/>
        <v>1.6534251803578901E-2</v>
      </c>
      <c r="I2597" s="30"/>
      <c r="K2597" s="31"/>
    </row>
    <row r="2598" spans="2:11" x14ac:dyDescent="0.3">
      <c r="B2598" s="5">
        <f t="shared" si="41"/>
        <v>2586</v>
      </c>
      <c r="C2598" s="140">
        <v>0.04</v>
      </c>
      <c r="D2598" s="10">
        <v>1.5488195148400372E-3</v>
      </c>
      <c r="E2598" s="137">
        <f ca="1"/>
        <v>1.0849178113691699E-2</v>
      </c>
      <c r="F2598" s="17">
        <v>2.2658655865252291E-3</v>
      </c>
      <c r="G2598" s="11">
        <f ca="1"/>
        <v>1.6534251803578901E-2</v>
      </c>
      <c r="I2598" s="30"/>
      <c r="K2598" s="31"/>
    </row>
    <row r="2599" spans="2:11" x14ac:dyDescent="0.3">
      <c r="B2599" s="5">
        <f t="shared" si="41"/>
        <v>2587</v>
      </c>
      <c r="C2599" s="140">
        <v>3.9199999999999999E-2</v>
      </c>
      <c r="D2599" s="10">
        <v>-2.4518722773923312E-3</v>
      </c>
      <c r="E2599" s="137">
        <f ca="1"/>
        <v>1.0849178113691699E-2</v>
      </c>
      <c r="F2599" s="17">
        <v>-3.6324033739145709E-3</v>
      </c>
      <c r="G2599" s="11">
        <f ca="1"/>
        <v>1.6534251803578901E-2</v>
      </c>
      <c r="I2599" s="30"/>
      <c r="K2599" s="31"/>
    </row>
    <row r="2600" spans="2:11" x14ac:dyDescent="0.3">
      <c r="B2600" s="5">
        <f t="shared" si="41"/>
        <v>2588</v>
      </c>
      <c r="C2600" s="140">
        <v>3.95E-2</v>
      </c>
      <c r="D2600" s="10">
        <v>9.3753607654058148E-4</v>
      </c>
      <c r="E2600" s="137">
        <f ca="1"/>
        <v>1.0849178113691699E-2</v>
      </c>
      <c r="F2600" s="17">
        <v>1.3611634889033636E-3</v>
      </c>
      <c r="G2600" s="11">
        <f ca="1"/>
        <v>1.6534251803578901E-2</v>
      </c>
      <c r="I2600" s="30"/>
      <c r="K2600" s="31"/>
    </row>
    <row r="2601" spans="2:11" x14ac:dyDescent="0.3">
      <c r="B2601" s="5">
        <f t="shared" si="41"/>
        <v>2589</v>
      </c>
      <c r="C2601" s="140">
        <v>3.8900000000000004E-2</v>
      </c>
      <c r="D2601" s="10">
        <v>-1.8635331829385956E-3</v>
      </c>
      <c r="E2601" s="137">
        <f ca="1"/>
        <v>1.0849178113691699E-2</v>
      </c>
      <c r="F2601" s="17">
        <v>-2.7262800268916575E-3</v>
      </c>
      <c r="G2601" s="11">
        <f ca="1"/>
        <v>1.6534251803578901E-2</v>
      </c>
      <c r="I2601" s="30"/>
      <c r="K2601" s="31"/>
    </row>
    <row r="2602" spans="2:11" x14ac:dyDescent="0.3">
      <c r="B2602" s="5">
        <f t="shared" si="41"/>
        <v>2590</v>
      </c>
      <c r="C2602" s="140">
        <v>3.85E-2</v>
      </c>
      <c r="D2602" s="10">
        <v>-1.2627392003479469E-3</v>
      </c>
      <c r="E2602" s="137">
        <f ca="1"/>
        <v>1.0849178113691699E-2</v>
      </c>
      <c r="F2602" s="17">
        <v>-1.8192798108716739E-3</v>
      </c>
      <c r="G2602" s="11">
        <f ca="1"/>
        <v>1.6534251803578901E-2</v>
      </c>
      <c r="I2602" s="30"/>
      <c r="K2602" s="31"/>
    </row>
    <row r="2603" spans="2:11" x14ac:dyDescent="0.3">
      <c r="B2603" s="5">
        <f t="shared" si="41"/>
        <v>2591</v>
      </c>
      <c r="C2603" s="140">
        <v>3.8199999999999998E-2</v>
      </c>
      <c r="D2603" s="10">
        <v>-9.5758892770471914E-4</v>
      </c>
      <c r="E2603" s="137">
        <f ca="1"/>
        <v>1.0849178113691699E-2</v>
      </c>
      <c r="F2603" s="17">
        <v>-1.3654508783937731E-3</v>
      </c>
      <c r="G2603" s="11">
        <f ca="1"/>
        <v>1.6534251803578901E-2</v>
      </c>
      <c r="I2603" s="30"/>
      <c r="K2603" s="31"/>
    </row>
    <row r="2604" spans="2:11" x14ac:dyDescent="0.3">
      <c r="B2604" s="5">
        <f t="shared" si="41"/>
        <v>2592</v>
      </c>
      <c r="C2604" s="140">
        <v>3.8399999999999997E-2</v>
      </c>
      <c r="D2604" s="10">
        <v>6.4309480676327032E-4</v>
      </c>
      <c r="E2604" s="137">
        <f ca="1"/>
        <v>1.0849178113691699E-2</v>
      </c>
      <c r="F2604" s="17">
        <v>9.0986005993914855E-4</v>
      </c>
      <c r="G2604" s="11">
        <f ca="1"/>
        <v>1.6534251803578901E-2</v>
      </c>
      <c r="I2604" s="30"/>
      <c r="K2604" s="31"/>
    </row>
    <row r="2605" spans="2:11" x14ac:dyDescent="0.3">
      <c r="B2605" s="5">
        <f t="shared" si="41"/>
        <v>2593</v>
      </c>
      <c r="C2605" s="140">
        <v>3.7999999999999999E-2</v>
      </c>
      <c r="D2605" s="10">
        <v>-1.2807300941691895E-3</v>
      </c>
      <c r="E2605" s="137">
        <f ca="1"/>
        <v>1.0849178113691699E-2</v>
      </c>
      <c r="F2605" s="17">
        <v>-1.8214828005961756E-3</v>
      </c>
      <c r="G2605" s="11">
        <f ca="1"/>
        <v>1.6534251803578901E-2</v>
      </c>
      <c r="I2605" s="30"/>
      <c r="K2605" s="31"/>
    </row>
    <row r="2606" spans="2:11" x14ac:dyDescent="0.3">
      <c r="B2606" s="5">
        <f t="shared" si="41"/>
        <v>2594</v>
      </c>
      <c r="C2606" s="140">
        <v>3.8399999999999997E-2</v>
      </c>
      <c r="D2606" s="10">
        <v>1.2929590325451179E-3</v>
      </c>
      <c r="E2606" s="137">
        <f ca="1"/>
        <v>1.0849178113691699E-2</v>
      </c>
      <c r="F2606" s="17">
        <v>1.8197201198782971E-3</v>
      </c>
      <c r="G2606" s="11">
        <f ca="1"/>
        <v>1.6534251803578901E-2</v>
      </c>
      <c r="I2606" s="30"/>
      <c r="K2606" s="31"/>
    </row>
    <row r="2607" spans="2:11" x14ac:dyDescent="0.3">
      <c r="B2607" s="5">
        <f t="shared" si="41"/>
        <v>2595</v>
      </c>
      <c r="C2607" s="140">
        <v>3.8699999999999998E-2</v>
      </c>
      <c r="D2607" s="10">
        <v>9.5892167771560234E-4</v>
      </c>
      <c r="E2607" s="137">
        <f ca="1"/>
        <v>1.0849178113691699E-2</v>
      </c>
      <c r="F2607" s="17">
        <v>1.3637997194177528E-3</v>
      </c>
      <c r="G2607" s="11">
        <f ca="1"/>
        <v>1.6534251803578901E-2</v>
      </c>
      <c r="I2607" s="30"/>
      <c r="K2607" s="31"/>
    </row>
    <row r="2608" spans="2:11" x14ac:dyDescent="0.3">
      <c r="B2608" s="5">
        <f t="shared" si="41"/>
        <v>2596</v>
      </c>
      <c r="C2608" s="140">
        <v>3.7900000000000003E-2</v>
      </c>
      <c r="D2608" s="10">
        <v>-2.5422193007676396E-3</v>
      </c>
      <c r="E2608" s="137">
        <f ca="1"/>
        <v>1.0849178113691699E-2</v>
      </c>
      <c r="F2608" s="17">
        <v>-3.6438476644336205E-3</v>
      </c>
      <c r="G2608" s="11">
        <f ca="1"/>
        <v>1.6534251803578901E-2</v>
      </c>
      <c r="I2608" s="30"/>
      <c r="K2608" s="31"/>
    </row>
    <row r="2609" spans="2:11" x14ac:dyDescent="0.3">
      <c r="B2609" s="5">
        <f t="shared" si="41"/>
        <v>2597</v>
      </c>
      <c r="C2609" s="140">
        <v>3.78E-2</v>
      </c>
      <c r="D2609" s="10">
        <v>-3.2456368885274935E-4</v>
      </c>
      <c r="E2609" s="137">
        <f ca="1"/>
        <v>1.0849178113691699E-2</v>
      </c>
      <c r="F2609" s="17">
        <v>-4.5559125213034734E-4</v>
      </c>
      <c r="G2609" s="11">
        <f ca="1"/>
        <v>1.6534251803578901E-2</v>
      </c>
      <c r="I2609" s="30"/>
      <c r="K2609" s="31"/>
    </row>
    <row r="2610" spans="2:11" x14ac:dyDescent="0.3">
      <c r="B2610" s="5">
        <f t="shared" si="41"/>
        <v>2598</v>
      </c>
      <c r="C2610" s="140">
        <v>3.7699999999999997E-2</v>
      </c>
      <c r="D2610" s="10">
        <v>-3.2550113027919624E-4</v>
      </c>
      <c r="E2610" s="137">
        <f ca="1"/>
        <v>1.0819239610803189E-2</v>
      </c>
      <c r="F2610" s="17">
        <v>-4.55701582390883E-4</v>
      </c>
      <c r="G2610" s="11">
        <f ca="1"/>
        <v>1.6381755168645394E-2</v>
      </c>
      <c r="I2610" s="30"/>
      <c r="K2610" s="31"/>
    </row>
    <row r="2611" spans="2:11" x14ac:dyDescent="0.3">
      <c r="B2611" s="5">
        <f t="shared" si="41"/>
        <v>2599</v>
      </c>
      <c r="C2611" s="140">
        <v>3.7999999999999999E-2</v>
      </c>
      <c r="D2611" s="10">
        <v>9.7838267140777017E-4</v>
      </c>
      <c r="E2611" s="137">
        <f ca="1"/>
        <v>1.0819239610803189E-2</v>
      </c>
      <c r="F2611" s="17">
        <v>1.3661121004471476E-3</v>
      </c>
      <c r="G2611" s="11">
        <f ca="1"/>
        <v>1.6381755168645394E-2</v>
      </c>
      <c r="I2611" s="30"/>
      <c r="K2611" s="31"/>
    </row>
    <row r="2612" spans="2:11" x14ac:dyDescent="0.3">
      <c r="B2612" s="5">
        <f t="shared" si="41"/>
        <v>2600</v>
      </c>
      <c r="C2612" s="140">
        <v>3.8100000000000002E-2</v>
      </c>
      <c r="D2612" s="10">
        <v>3.2347455044313392E-4</v>
      </c>
      <c r="E2612" s="137">
        <f ca="1"/>
        <v>1.0819239610803189E-2</v>
      </c>
      <c r="F2612" s="17">
        <v>4.5526047840144013E-4</v>
      </c>
      <c r="G2612" s="11">
        <f ca="1"/>
        <v>1.6381755168645394E-2</v>
      </c>
      <c r="I2612" s="30"/>
      <c r="K2612" s="31"/>
    </row>
    <row r="2613" spans="2:11" x14ac:dyDescent="0.3">
      <c r="B2613" s="5">
        <f t="shared" si="41"/>
        <v>2601</v>
      </c>
      <c r="C2613" s="140">
        <v>3.7499999999999999E-2</v>
      </c>
      <c r="D2613" s="10">
        <v>-1.9385674788994077E-3</v>
      </c>
      <c r="E2613" s="137">
        <f ca="1"/>
        <v>1.0819239610803189E-2</v>
      </c>
      <c r="F2613" s="17">
        <v>-2.7355341091136092E-3</v>
      </c>
      <c r="G2613" s="11">
        <f ca="1"/>
        <v>1.6381755168645394E-2</v>
      </c>
      <c r="I2613" s="30"/>
      <c r="K2613" s="31"/>
    </row>
    <row r="2614" spans="2:11" x14ac:dyDescent="0.3">
      <c r="B2614" s="5">
        <f t="shared" si="41"/>
        <v>2602</v>
      </c>
      <c r="C2614" s="140">
        <v>3.7000000000000005E-2</v>
      </c>
      <c r="D2614" s="10">
        <v>-1.64330967062795E-3</v>
      </c>
      <c r="E2614" s="137">
        <f ca="1"/>
        <v>1.0819239610803189E-2</v>
      </c>
      <c r="F2614" s="17">
        <v>-2.2823745425388127E-3</v>
      </c>
      <c r="G2614" s="11">
        <f ca="1"/>
        <v>1.6381755168645394E-2</v>
      </c>
      <c r="I2614" s="30"/>
      <c r="K2614" s="31"/>
    </row>
    <row r="2615" spans="2:11" x14ac:dyDescent="0.3">
      <c r="B2615" s="5">
        <f t="shared" si="41"/>
        <v>2603</v>
      </c>
      <c r="C2615" s="140">
        <v>3.6400000000000002E-2</v>
      </c>
      <c r="D2615" s="10">
        <v>-2.0015282783376132E-3</v>
      </c>
      <c r="E2615" s="137">
        <f ca="1"/>
        <v>1.0819239610803189E-2</v>
      </c>
      <c r="F2615" s="17">
        <v>-2.74283504809229E-3</v>
      </c>
      <c r="G2615" s="11">
        <f ca="1"/>
        <v>1.6381755168645394E-2</v>
      </c>
      <c r="I2615" s="30"/>
      <c r="K2615" s="31"/>
    </row>
    <row r="2616" spans="2:11" x14ac:dyDescent="0.3">
      <c r="B2616" s="5">
        <f t="shared" si="41"/>
        <v>2604</v>
      </c>
      <c r="C2616" s="140">
        <v>3.6600000000000001E-2</v>
      </c>
      <c r="D2616" s="10">
        <v>6.7784480200242122E-4</v>
      </c>
      <c r="E2616" s="137">
        <f ca="1"/>
        <v>1.0819239610803189E-2</v>
      </c>
      <c r="F2616" s="17">
        <v>9.1383521455140994E-4</v>
      </c>
      <c r="G2616" s="11">
        <f ca="1"/>
        <v>1.6381755168645394E-2</v>
      </c>
      <c r="I2616" s="30"/>
      <c r="K2616" s="31"/>
    </row>
    <row r="2617" spans="2:11" x14ac:dyDescent="0.3">
      <c r="B2617" s="5">
        <f t="shared" si="41"/>
        <v>2605</v>
      </c>
      <c r="C2617" s="140">
        <v>3.6600000000000001E-2</v>
      </c>
      <c r="D2617" s="10">
        <v>0</v>
      </c>
      <c r="E2617" s="137">
        <f ca="1"/>
        <v>1.0819239610803189E-2</v>
      </c>
      <c r="F2617" s="17">
        <v>0</v>
      </c>
      <c r="G2617" s="11">
        <f ca="1"/>
        <v>1.6381755168645394E-2</v>
      </c>
      <c r="I2617" s="30"/>
      <c r="K2617" s="31"/>
    </row>
    <row r="2618" spans="2:11" x14ac:dyDescent="0.3">
      <c r="B2618" s="5">
        <f t="shared" si="41"/>
        <v>2606</v>
      </c>
      <c r="C2618" s="140">
        <v>3.6000000000000004E-2</v>
      </c>
      <c r="D2618" s="10">
        <v>-2.0253662531400868E-3</v>
      </c>
      <c r="E2618" s="137">
        <f ca="1"/>
        <v>1.0819239610803189E-2</v>
      </c>
      <c r="F2618" s="17">
        <v>-2.7454964764787827E-3</v>
      </c>
      <c r="G2618" s="11">
        <f ca="1"/>
        <v>1.6381755168645394E-2</v>
      </c>
      <c r="I2618" s="30"/>
      <c r="K2618" s="31"/>
    </row>
    <row r="2619" spans="2:11" x14ac:dyDescent="0.3">
      <c r="B2619" s="5">
        <f t="shared" si="41"/>
        <v>2607</v>
      </c>
      <c r="C2619" s="140">
        <v>3.6400000000000002E-2</v>
      </c>
      <c r="D2619" s="10">
        <v>1.3714175240461327E-3</v>
      </c>
      <c r="E2619" s="137">
        <f ca="1"/>
        <v>1.0819239610803189E-2</v>
      </c>
      <c r="F2619" s="17">
        <v>1.8285566987281722E-3</v>
      </c>
      <c r="G2619" s="11">
        <f ca="1"/>
        <v>1.6381755168645394E-2</v>
      </c>
      <c r="I2619" s="30"/>
      <c r="K2619" s="31"/>
    </row>
    <row r="2620" spans="2:11" x14ac:dyDescent="0.3">
      <c r="B2620" s="5">
        <f t="shared" si="41"/>
        <v>2608</v>
      </c>
      <c r="C2620" s="140">
        <v>3.6200000000000003E-2</v>
      </c>
      <c r="D2620" s="10">
        <v>-6.7850241564168317E-4</v>
      </c>
      <c r="E2620" s="137">
        <f ca="1"/>
        <v>1.0819239610803189E-2</v>
      </c>
      <c r="F2620" s="17">
        <v>-9.1472177516137797E-4</v>
      </c>
      <c r="G2620" s="11">
        <f ca="1"/>
        <v>1.6381755168645394E-2</v>
      </c>
      <c r="I2620" s="30"/>
      <c r="K2620" s="31"/>
    </row>
    <row r="2621" spans="2:11" x14ac:dyDescent="0.3">
      <c r="B2621" s="5">
        <f t="shared" si="41"/>
        <v>2609</v>
      </c>
      <c r="C2621" s="140">
        <v>3.73E-2</v>
      </c>
      <c r="D2621" s="10">
        <v>3.7423908803082551E-3</v>
      </c>
      <c r="E2621" s="137">
        <f ca="1"/>
        <v>1.0819239610803189E-2</v>
      </c>
      <c r="F2621" s="17">
        <v>5.0175759210058712E-3</v>
      </c>
      <c r="G2621" s="11">
        <f ca="1"/>
        <v>1.6381755168645394E-2</v>
      </c>
      <c r="I2621" s="30"/>
      <c r="K2621" s="31"/>
    </row>
    <row r="2622" spans="2:11" x14ac:dyDescent="0.3">
      <c r="B2622" s="5">
        <f t="shared" si="41"/>
        <v>2610</v>
      </c>
      <c r="C2622" s="140">
        <v>3.4799999999999998E-2</v>
      </c>
      <c r="D2622" s="10">
        <v>-8.3047975471140269E-3</v>
      </c>
      <c r="E2622" s="137">
        <f ca="1"/>
        <v>1.0819239610803189E-2</v>
      </c>
      <c r="F2622" s="17">
        <v>-1.1472924018790858E-2</v>
      </c>
      <c r="G2622" s="11">
        <f ca="1"/>
        <v>1.6381755168645394E-2</v>
      </c>
      <c r="I2622" s="30"/>
      <c r="K2622" s="31"/>
    </row>
    <row r="2623" spans="2:11" x14ac:dyDescent="0.3">
      <c r="B2623" s="5">
        <f t="shared" si="41"/>
        <v>2611</v>
      </c>
      <c r="C2623" s="140">
        <v>3.49E-2</v>
      </c>
      <c r="D2623" s="10">
        <v>3.5596984288538045E-4</v>
      </c>
      <c r="E2623" s="137">
        <f ca="1"/>
        <v>1.1537283169744285E-2</v>
      </c>
      <c r="F2623" s="17">
        <v>4.5880557527448181E-4</v>
      </c>
      <c r="G2623" s="11">
        <f ca="1"/>
        <v>1.7270973388876065E-2</v>
      </c>
      <c r="I2623" s="30"/>
      <c r="K2623" s="31"/>
    </row>
    <row r="2624" spans="2:11" x14ac:dyDescent="0.3">
      <c r="B2624" s="5">
        <f t="shared" si="41"/>
        <v>2612</v>
      </c>
      <c r="C2624" s="140">
        <v>3.4099999999999998E-2</v>
      </c>
      <c r="D2624" s="10">
        <v>-2.84512033881636E-3</v>
      </c>
      <c r="E2624" s="137">
        <f ca="1"/>
        <v>1.1537283169744285E-2</v>
      </c>
      <c r="F2624" s="17">
        <v>-3.6775814749885525E-3</v>
      </c>
      <c r="G2624" s="11">
        <f ca="1"/>
        <v>1.7270973388876065E-2</v>
      </c>
      <c r="I2624" s="30"/>
      <c r="K2624" s="31"/>
    </row>
    <row r="2625" spans="2:11" x14ac:dyDescent="0.3">
      <c r="B2625" s="5">
        <f t="shared" si="41"/>
        <v>2613</v>
      </c>
      <c r="C2625" s="140">
        <v>3.44E-2</v>
      </c>
      <c r="D2625" s="10">
        <v>1.0911552013018735E-3</v>
      </c>
      <c r="E2625" s="137">
        <f ca="1"/>
        <v>1.1537283169744285E-2</v>
      </c>
      <c r="F2625" s="17">
        <v>1.3780886060886712E-3</v>
      </c>
      <c r="G2625" s="11">
        <f ca="1"/>
        <v>1.7270973388876065E-2</v>
      </c>
      <c r="I2625" s="30"/>
      <c r="K2625" s="31"/>
    </row>
    <row r="2626" spans="2:11" x14ac:dyDescent="0.3">
      <c r="B2626" s="5">
        <f t="shared" si="41"/>
        <v>2614</v>
      </c>
      <c r="C2626" s="140">
        <v>3.7699999999999997E-2</v>
      </c>
      <c r="D2626" s="10">
        <v>1.1803200869484446E-2</v>
      </c>
      <c r="E2626" s="137">
        <f ca="1"/>
        <v>1.1537283169744285E-2</v>
      </c>
      <c r="F2626" s="17">
        <v>1.5038152218898695E-2</v>
      </c>
      <c r="G2626" s="11">
        <f ca="1"/>
        <v>1.7270973388876065E-2</v>
      </c>
      <c r="I2626" s="30"/>
      <c r="K2626" s="31"/>
    </row>
    <row r="2627" spans="2:11" x14ac:dyDescent="0.3">
      <c r="B2627" s="5">
        <f t="shared" si="41"/>
        <v>2615</v>
      </c>
      <c r="C2627" s="140">
        <v>3.8300000000000001E-2</v>
      </c>
      <c r="D2627" s="10">
        <v>1.9553449129620206E-3</v>
      </c>
      <c r="E2627" s="137">
        <f ca="1"/>
        <v>1.1524493380928662E-2</v>
      </c>
      <c r="F2627" s="17">
        <v>2.7302408599506767E-3</v>
      </c>
      <c r="G2627" s="11">
        <f ca="1"/>
        <v>1.7262300118870519E-2</v>
      </c>
      <c r="I2627" s="30"/>
      <c r="K2627" s="31"/>
    </row>
    <row r="2628" spans="2:11" x14ac:dyDescent="0.3">
      <c r="B2628" s="5">
        <f t="shared" si="41"/>
        <v>2616</v>
      </c>
      <c r="C2628" s="140">
        <v>3.8399999999999997E-2</v>
      </c>
      <c r="D2628" s="10">
        <v>3.2070785402553838E-4</v>
      </c>
      <c r="E2628" s="137">
        <f ca="1"/>
        <v>1.1524493380928662E-2</v>
      </c>
      <c r="F2628" s="17">
        <v>4.5493002996955845E-4</v>
      </c>
      <c r="G2628" s="11">
        <f ca="1"/>
        <v>1.7262300118870519E-2</v>
      </c>
      <c r="I2628" s="30"/>
      <c r="K2628" s="31"/>
    </row>
    <row r="2629" spans="2:11" x14ac:dyDescent="0.3">
      <c r="B2629" s="5">
        <f t="shared" si="41"/>
        <v>2617</v>
      </c>
      <c r="C2629" s="140">
        <v>3.7699999999999997E-2</v>
      </c>
      <c r="D2629" s="10">
        <v>-2.2429062258300585E-3</v>
      </c>
      <c r="E2629" s="137">
        <f ca="1"/>
        <v>1.1524493380928662E-2</v>
      </c>
      <c r="F2629" s="17">
        <v>-3.1899110767360859E-3</v>
      </c>
      <c r="G2629" s="11">
        <f ca="1"/>
        <v>1.7262300118870519E-2</v>
      </c>
      <c r="I2629" s="30"/>
      <c r="K2629" s="31"/>
    </row>
    <row r="2630" spans="2:11" x14ac:dyDescent="0.3">
      <c r="B2630" s="5">
        <f t="shared" si="41"/>
        <v>2618</v>
      </c>
      <c r="C2630" s="140">
        <v>3.8599999999999995E-2</v>
      </c>
      <c r="D2630" s="10">
        <v>2.9308888198483051E-3</v>
      </c>
      <c r="E2630" s="137">
        <f ca="1"/>
        <v>1.1524493380928662E-2</v>
      </c>
      <c r="F2630" s="17">
        <v>4.0923892040104224E-3</v>
      </c>
      <c r="G2630" s="11">
        <f ca="1"/>
        <v>1.7262300118870519E-2</v>
      </c>
      <c r="I2630" s="30"/>
      <c r="K2630" s="31"/>
    </row>
    <row r="2631" spans="2:11" x14ac:dyDescent="0.3">
      <c r="B2631" s="5">
        <f t="shared" si="41"/>
        <v>2619</v>
      </c>
      <c r="C2631" s="140">
        <v>3.8300000000000001E-2</v>
      </c>
      <c r="D2631" s="10">
        <v>-9.5487698469776008E-4</v>
      </c>
      <c r="E2631" s="137">
        <f ca="1"/>
        <v>1.1524493380928662E-2</v>
      </c>
      <c r="F2631" s="17">
        <v>-1.3651204299753067E-3</v>
      </c>
      <c r="G2631" s="11">
        <f ca="1"/>
        <v>1.7262300118870519E-2</v>
      </c>
      <c r="I2631" s="30"/>
      <c r="K2631" s="31"/>
    </row>
    <row r="2632" spans="2:11" x14ac:dyDescent="0.3">
      <c r="B2632" s="5">
        <f t="shared" si="41"/>
        <v>2620</v>
      </c>
      <c r="C2632" s="140">
        <v>3.6299999999999999E-2</v>
      </c>
      <c r="D2632" s="10">
        <v>-6.4468670231477686E-3</v>
      </c>
      <c r="E2632" s="137">
        <f ca="1"/>
        <v>1.1524493380928662E-2</v>
      </c>
      <c r="F2632" s="17">
        <v>-9.145000258761464E-3</v>
      </c>
      <c r="G2632" s="11">
        <f ca="1"/>
        <v>1.7262300118870519E-2</v>
      </c>
      <c r="I2632" s="30"/>
      <c r="K2632" s="31"/>
    </row>
    <row r="2633" spans="2:11" x14ac:dyDescent="0.3">
      <c r="B2633" s="5">
        <f t="shared" si="41"/>
        <v>2621</v>
      </c>
      <c r="C2633" s="140">
        <v>3.8300000000000001E-2</v>
      </c>
      <c r="D2633" s="10">
        <v>6.7691922147537203E-3</v>
      </c>
      <c r="E2633" s="137">
        <f ca="1"/>
        <v>1.1922963171341743E-2</v>
      </c>
      <c r="F2633" s="17">
        <v>9.1008028665022136E-3</v>
      </c>
      <c r="G2633" s="11">
        <f ca="1"/>
        <v>1.7751103275544161E-2</v>
      </c>
      <c r="I2633" s="30"/>
      <c r="K2633" s="31"/>
    </row>
    <row r="2634" spans="2:11" x14ac:dyDescent="0.3">
      <c r="B2634" s="5">
        <f t="shared" si="41"/>
        <v>2622</v>
      </c>
      <c r="C2634" s="140">
        <v>3.7699999999999997E-2</v>
      </c>
      <c r="D2634" s="10">
        <v>-1.9275106095906346E-3</v>
      </c>
      <c r="E2634" s="137">
        <f ca="1"/>
        <v>1.1922963171341743E-2</v>
      </c>
      <c r="F2634" s="17">
        <v>-2.7342094943452345E-3</v>
      </c>
      <c r="G2634" s="11">
        <f ca="1"/>
        <v>1.7751103275544161E-2</v>
      </c>
      <c r="I2634" s="30"/>
      <c r="K2634" s="31"/>
    </row>
    <row r="2635" spans="2:11" x14ac:dyDescent="0.3">
      <c r="B2635" s="5">
        <f t="shared" si="41"/>
        <v>2623</v>
      </c>
      <c r="C2635" s="140">
        <v>3.6499999999999998E-2</v>
      </c>
      <c r="D2635" s="10">
        <v>-3.9277769970001795E-3</v>
      </c>
      <c r="E2635" s="137">
        <f ca="1"/>
        <v>1.1922963171341743E-2</v>
      </c>
      <c r="F2635" s="17">
        <v>-5.4843404735891339E-3</v>
      </c>
      <c r="G2635" s="11">
        <f ca="1"/>
        <v>1.7751103275544161E-2</v>
      </c>
      <c r="I2635" s="30"/>
      <c r="K2635" s="31"/>
    </row>
    <row r="2636" spans="2:11" x14ac:dyDescent="0.3">
      <c r="B2636" s="5">
        <f t="shared" si="41"/>
        <v>2624</v>
      </c>
      <c r="C2636" s="140">
        <v>3.6400000000000002E-2</v>
      </c>
      <c r="D2636" s="10">
        <v>-3.3815774565519688E-4</v>
      </c>
      <c r="E2636" s="137">
        <f ca="1"/>
        <v>1.1922963171341743E-2</v>
      </c>
      <c r="F2636" s="17">
        <v>-4.5713917468202716E-4</v>
      </c>
      <c r="G2636" s="11">
        <f ca="1"/>
        <v>1.7751103275544161E-2</v>
      </c>
      <c r="I2636" s="30"/>
      <c r="K2636" s="31"/>
    </row>
    <row r="2637" spans="2:11" x14ac:dyDescent="0.3">
      <c r="B2637" s="5">
        <f t="shared" si="41"/>
        <v>2625</v>
      </c>
      <c r="C2637" s="140">
        <v>3.4300000000000004E-2</v>
      </c>
      <c r="D2637" s="10">
        <v>-7.1571979650022523E-3</v>
      </c>
      <c r="E2637" s="137">
        <f ca="1"/>
        <v>1.1922963171341743E-2</v>
      </c>
      <c r="F2637" s="17">
        <v>-9.6489631824474859E-3</v>
      </c>
      <c r="G2637" s="11">
        <f ca="1"/>
        <v>1.7751103275544161E-2</v>
      </c>
      <c r="I2637" s="30"/>
      <c r="K2637" s="31"/>
    </row>
    <row r="2638" spans="2:11" x14ac:dyDescent="0.3">
      <c r="B2638" s="5">
        <f t="shared" ref="B2638:B2701" si="42">B2637+1</f>
        <v>2626</v>
      </c>
      <c r="C2638" s="140">
        <v>3.5099999999999999E-2</v>
      </c>
      <c r="D2638" s="10">
        <v>2.8878690796418126E-3</v>
      </c>
      <c r="E2638" s="137">
        <f ca="1"/>
        <v>1.2435462982106122E-2</v>
      </c>
      <c r="F2638" s="17">
        <v>3.6686633122857029E-3</v>
      </c>
      <c r="G2638" s="11">
        <f ca="1"/>
        <v>1.8313678315997162E-2</v>
      </c>
      <c r="I2638" s="30"/>
      <c r="K2638" s="31"/>
    </row>
    <row r="2639" spans="2:11" x14ac:dyDescent="0.3">
      <c r="B2639" s="5">
        <f t="shared" si="42"/>
        <v>2627</v>
      </c>
      <c r="C2639" s="140">
        <v>3.7100000000000001E-2</v>
      </c>
      <c r="D2639" s="10">
        <v>7.0209896089188182E-3</v>
      </c>
      <c r="E2639" s="137">
        <f ca="1"/>
        <v>1.2435462982106122E-2</v>
      </c>
      <c r="F2639" s="17">
        <v>9.1272864915944805E-3</v>
      </c>
      <c r="G2639" s="11">
        <f ca="1"/>
        <v>1.8313678315997162E-2</v>
      </c>
      <c r="I2639" s="30"/>
      <c r="K2639" s="31"/>
    </row>
    <row r="2640" spans="2:11" x14ac:dyDescent="0.3">
      <c r="B2640" s="5">
        <f t="shared" si="42"/>
        <v>2628</v>
      </c>
      <c r="C2640" s="140">
        <v>3.8300000000000001E-2</v>
      </c>
      <c r="D2640" s="10">
        <v>3.9739354834861258E-3</v>
      </c>
      <c r="E2640" s="137">
        <f ca="1"/>
        <v>1.2435462982106122E-2</v>
      </c>
      <c r="F2640" s="17">
        <v>5.4604817199013214E-3</v>
      </c>
      <c r="G2640" s="11">
        <f ca="1"/>
        <v>1.8313678315997162E-2</v>
      </c>
      <c r="I2640" s="30"/>
      <c r="K2640" s="31"/>
    </row>
    <row r="2641" spans="2:11" x14ac:dyDescent="0.3">
      <c r="B2641" s="5">
        <f t="shared" si="42"/>
        <v>2629</v>
      </c>
      <c r="C2641" s="140">
        <v>3.8599999999999995E-2</v>
      </c>
      <c r="D2641" s="10">
        <v>9.6165803749591523E-4</v>
      </c>
      <c r="E2641" s="137">
        <f ca="1"/>
        <v>1.2435462982106122E-2</v>
      </c>
      <c r="F2641" s="17">
        <v>1.3641297346701198E-3</v>
      </c>
      <c r="G2641" s="11">
        <f ca="1"/>
        <v>1.8313678315997162E-2</v>
      </c>
      <c r="I2641" s="30"/>
      <c r="K2641" s="31"/>
    </row>
    <row r="2642" spans="2:11" x14ac:dyDescent="0.3">
      <c r="B2642" s="5">
        <f t="shared" si="42"/>
        <v>2630</v>
      </c>
      <c r="C2642" s="140">
        <v>3.8599999999999995E-2</v>
      </c>
      <c r="D2642" s="10">
        <v>0</v>
      </c>
      <c r="E2642" s="137">
        <f ca="1"/>
        <v>1.2435462982106122E-2</v>
      </c>
      <c r="F2642" s="17">
        <v>0</v>
      </c>
      <c r="G2642" s="11">
        <f ca="1"/>
        <v>1.8313678315997162E-2</v>
      </c>
      <c r="I2642" s="30"/>
      <c r="K2642" s="31"/>
    </row>
    <row r="2643" spans="2:11" x14ac:dyDescent="0.3">
      <c r="B2643" s="5">
        <f t="shared" si="42"/>
        <v>2631</v>
      </c>
      <c r="C2643" s="140">
        <v>4.0199999999999993E-2</v>
      </c>
      <c r="D2643" s="10">
        <v>5.0693314237576764E-3</v>
      </c>
      <c r="E2643" s="137">
        <f ca="1"/>
        <v>1.2435462982106122E-2</v>
      </c>
      <c r="F2643" s="17">
        <v>7.2472664058165293E-3</v>
      </c>
      <c r="G2643" s="11">
        <f ca="1"/>
        <v>1.8313678315997162E-2</v>
      </c>
      <c r="I2643" s="30"/>
      <c r="K2643" s="31"/>
    </row>
    <row r="2644" spans="2:11" x14ac:dyDescent="0.3">
      <c r="B2644" s="5">
        <f t="shared" si="42"/>
        <v>2632</v>
      </c>
      <c r="C2644" s="140">
        <v>4.0099999999999997E-2</v>
      </c>
      <c r="D2644" s="10">
        <v>-3.0429645843755649E-4</v>
      </c>
      <c r="E2644" s="137">
        <f ca="1"/>
        <v>1.2435462982106122E-2</v>
      </c>
      <c r="F2644" s="17">
        <v>-4.5306361589591101E-4</v>
      </c>
      <c r="G2644" s="11">
        <f ca="1"/>
        <v>1.8313678315997162E-2</v>
      </c>
      <c r="I2644" s="30"/>
      <c r="K2644" s="31"/>
    </row>
    <row r="2645" spans="2:11" x14ac:dyDescent="0.3">
      <c r="B2645" s="5">
        <f t="shared" si="42"/>
        <v>2633</v>
      </c>
      <c r="C2645" s="140">
        <v>3.9399999999999998E-2</v>
      </c>
      <c r="D2645" s="10">
        <v>-2.1390033991105801E-3</v>
      </c>
      <c r="E2645" s="137">
        <f ca="1"/>
        <v>1.2435462982106122E-2</v>
      </c>
      <c r="F2645" s="17">
        <v>-3.1768161594197793E-3</v>
      </c>
      <c r="G2645" s="11">
        <f ca="1"/>
        <v>1.8313678315997162E-2</v>
      </c>
      <c r="I2645" s="30"/>
      <c r="K2645" s="31"/>
    </row>
    <row r="2646" spans="2:11" x14ac:dyDescent="0.3">
      <c r="B2646" s="5">
        <f t="shared" si="42"/>
        <v>2634</v>
      </c>
      <c r="C2646" s="140">
        <v>3.9399999999999998E-2</v>
      </c>
      <c r="D2646" s="10">
        <v>0</v>
      </c>
      <c r="E2646" s="137">
        <f ca="1"/>
        <v>1.2435462982106122E-2</v>
      </c>
      <c r="F2646" s="17">
        <v>0</v>
      </c>
      <c r="G2646" s="11">
        <f ca="1"/>
        <v>1.8313678315997162E-2</v>
      </c>
      <c r="I2646" s="30"/>
      <c r="K2646" s="31"/>
    </row>
    <row r="2647" spans="2:11" x14ac:dyDescent="0.3">
      <c r="B2647" s="5">
        <f t="shared" si="42"/>
        <v>2635</v>
      </c>
      <c r="C2647" s="140">
        <v>3.8900000000000004E-2</v>
      </c>
      <c r="D2647" s="10">
        <v>-1.5568858021589352E-3</v>
      </c>
      <c r="E2647" s="137">
        <f ca="1"/>
        <v>1.2435462982106122E-2</v>
      </c>
      <c r="F2647" s="17">
        <v>-2.271900022409699E-3</v>
      </c>
      <c r="G2647" s="11">
        <f ca="1"/>
        <v>1.8313678315997162E-2</v>
      </c>
      <c r="I2647" s="30"/>
      <c r="K2647" s="31"/>
    </row>
    <row r="2648" spans="2:11" x14ac:dyDescent="0.3">
      <c r="B2648" s="5">
        <f t="shared" si="42"/>
        <v>2636</v>
      </c>
      <c r="C2648" s="140">
        <v>3.7000000000000005E-2</v>
      </c>
      <c r="D2648" s="10">
        <v>-6.0198361970304603E-3</v>
      </c>
      <c r="E2648" s="137">
        <f ca="1"/>
        <v>1.2435462982106122E-2</v>
      </c>
      <c r="F2648" s="17">
        <v>-8.6730232616475961E-3</v>
      </c>
      <c r="G2648" s="11">
        <f ca="1"/>
        <v>1.8313678315997162E-2</v>
      </c>
      <c r="I2648" s="30"/>
      <c r="K2648" s="31"/>
    </row>
    <row r="2649" spans="2:11" x14ac:dyDescent="0.3">
      <c r="B2649" s="5">
        <f t="shared" si="42"/>
        <v>2637</v>
      </c>
      <c r="C2649" s="140">
        <v>3.6200000000000003E-2</v>
      </c>
      <c r="D2649" s="10">
        <v>-2.6699986950656607E-3</v>
      </c>
      <c r="E2649" s="137">
        <f ca="1"/>
        <v>1.2715252682656362E-2</v>
      </c>
      <c r="F2649" s="17">
        <v>-3.658887100645544E-3</v>
      </c>
      <c r="G2649" s="11">
        <f ca="1"/>
        <v>1.870652497008525E-2</v>
      </c>
      <c r="I2649" s="30"/>
      <c r="K2649" s="31"/>
    </row>
    <row r="2650" spans="2:11" x14ac:dyDescent="0.3">
      <c r="B2650" s="5">
        <f t="shared" si="42"/>
        <v>2638</v>
      </c>
      <c r="C2650" s="140">
        <v>3.5299999999999998E-2</v>
      </c>
      <c r="D2650" s="10">
        <v>-3.0768391424170383E-3</v>
      </c>
      <c r="E2650" s="137">
        <f ca="1"/>
        <v>1.2715252682656362E-2</v>
      </c>
      <c r="F2650" s="17">
        <v>-4.1252435909443306E-3</v>
      </c>
      <c r="G2650" s="11">
        <f ca="1"/>
        <v>1.870652497008525E-2</v>
      </c>
      <c r="I2650" s="30"/>
      <c r="K2650" s="31"/>
    </row>
    <row r="2651" spans="2:11" x14ac:dyDescent="0.3">
      <c r="B2651" s="5">
        <f t="shared" si="42"/>
        <v>2639</v>
      </c>
      <c r="C2651" s="140">
        <v>3.7000000000000005E-2</v>
      </c>
      <c r="D2651" s="10">
        <v>5.9354669406534565E-3</v>
      </c>
      <c r="E2651" s="137">
        <f ca="1"/>
        <v>1.2715252682656362E-2</v>
      </c>
      <c r="F2651" s="17">
        <v>7.760073444632096E-3</v>
      </c>
      <c r="G2651" s="11">
        <f ca="1"/>
        <v>1.870652497008525E-2</v>
      </c>
      <c r="I2651" s="30"/>
      <c r="K2651" s="31"/>
    </row>
    <row r="2652" spans="2:11" x14ac:dyDescent="0.3">
      <c r="B2652" s="5">
        <f t="shared" si="42"/>
        <v>2640</v>
      </c>
      <c r="C2652" s="140">
        <v>3.73E-2</v>
      </c>
      <c r="D2652" s="10">
        <v>9.9858390565472389E-4</v>
      </c>
      <c r="E2652" s="137">
        <f ca="1"/>
        <v>1.2715252682656362E-2</v>
      </c>
      <c r="F2652" s="17">
        <v>1.3684297966379446E-3</v>
      </c>
      <c r="G2652" s="11">
        <f ca="1"/>
        <v>1.870652497008525E-2</v>
      </c>
      <c r="I2652" s="30"/>
      <c r="K2652" s="31"/>
    </row>
    <row r="2653" spans="2:11" x14ac:dyDescent="0.3">
      <c r="B2653" s="5">
        <f t="shared" si="42"/>
        <v>2641</v>
      </c>
      <c r="C2653" s="140">
        <v>3.8199999999999998E-2</v>
      </c>
      <c r="D2653" s="10">
        <v>2.9651882345816385E-3</v>
      </c>
      <c r="E2653" s="137">
        <f ca="1"/>
        <v>1.2715252682656362E-2</v>
      </c>
      <c r="F2653" s="17">
        <v>4.0963526351812879E-3</v>
      </c>
      <c r="G2653" s="11">
        <f ca="1"/>
        <v>1.870652497008525E-2</v>
      </c>
      <c r="I2653" s="30"/>
      <c r="K2653" s="31"/>
    </row>
    <row r="2654" spans="2:11" x14ac:dyDescent="0.3">
      <c r="B2654" s="5">
        <f t="shared" si="42"/>
        <v>2642</v>
      </c>
      <c r="C2654" s="140">
        <v>3.8699999999999998E-2</v>
      </c>
      <c r="D2654" s="10">
        <v>1.6065703500994367E-3</v>
      </c>
      <c r="E2654" s="137">
        <f ca="1"/>
        <v>1.2715252682656362E-2</v>
      </c>
      <c r="F2654" s="17">
        <v>2.2729995323629111E-3</v>
      </c>
      <c r="G2654" s="11">
        <f ca="1"/>
        <v>1.870652497008525E-2</v>
      </c>
      <c r="I2654" s="30"/>
      <c r="K2654" s="31"/>
    </row>
    <row r="2655" spans="2:11" x14ac:dyDescent="0.3">
      <c r="B2655" s="5">
        <f t="shared" si="42"/>
        <v>2643</v>
      </c>
      <c r="C2655" s="140">
        <v>3.9399999999999998E-2</v>
      </c>
      <c r="D2655" s="10">
        <v>2.2163833670370441E-3</v>
      </c>
      <c r="E2655" s="137">
        <f ca="1"/>
        <v>1.2715252682656362E-2</v>
      </c>
      <c r="F2655" s="17">
        <v>3.1768161594197793E-3</v>
      </c>
      <c r="G2655" s="11">
        <f ca="1"/>
        <v>1.870652497008525E-2</v>
      </c>
      <c r="I2655" s="30"/>
      <c r="K2655" s="31"/>
    </row>
    <row r="2656" spans="2:11" x14ac:dyDescent="0.3">
      <c r="B2656" s="5">
        <f t="shared" si="42"/>
        <v>2644</v>
      </c>
      <c r="C2656" s="140">
        <v>3.9699999999999999E-2</v>
      </c>
      <c r="D2656" s="10">
        <v>9.3232611144670996E-4</v>
      </c>
      <c r="E2656" s="137">
        <f ca="1"/>
        <v>1.2715252682656362E-2</v>
      </c>
      <c r="F2656" s="17">
        <v>1.3605055107778047E-3</v>
      </c>
      <c r="G2656" s="11">
        <f ca="1"/>
        <v>1.870652497008525E-2</v>
      </c>
      <c r="I2656" s="30"/>
      <c r="K2656" s="31"/>
    </row>
    <row r="2657" spans="2:11" x14ac:dyDescent="0.3">
      <c r="B2657" s="5">
        <f t="shared" si="42"/>
        <v>2645</v>
      </c>
      <c r="C2657" s="140">
        <v>3.9E-2</v>
      </c>
      <c r="D2657" s="10">
        <v>-2.1626461039470721E-3</v>
      </c>
      <c r="E2657" s="137">
        <f ca="1"/>
        <v>1.2715252682656362E-2</v>
      </c>
      <c r="F2657" s="17">
        <v>-3.179890752840692E-3</v>
      </c>
      <c r="G2657" s="11">
        <f ca="1"/>
        <v>1.870652497008525E-2</v>
      </c>
      <c r="I2657" s="30"/>
      <c r="K2657" s="31"/>
    </row>
    <row r="2658" spans="2:11" x14ac:dyDescent="0.3">
      <c r="B2658" s="5">
        <f t="shared" si="42"/>
        <v>2646</v>
      </c>
      <c r="C2658" s="140">
        <v>3.7699999999999997E-2</v>
      </c>
      <c r="D2658" s="10">
        <v>-4.1013142415178422E-3</v>
      </c>
      <c r="E2658" s="137">
        <f ca="1"/>
        <v>1.2715252682656362E-2</v>
      </c>
      <c r="F2658" s="17">
        <v>-5.9241205710813209E-3</v>
      </c>
      <c r="G2658" s="11">
        <f ca="1"/>
        <v>1.870652497008525E-2</v>
      </c>
      <c r="I2658" s="30"/>
      <c r="K2658" s="31"/>
    </row>
    <row r="2659" spans="2:11" x14ac:dyDescent="0.3">
      <c r="B2659" s="5">
        <f t="shared" si="42"/>
        <v>2647</v>
      </c>
      <c r="C2659" s="140">
        <v>3.6900000000000002E-2</v>
      </c>
      <c r="D2659" s="10">
        <v>-2.6159807481492331E-3</v>
      </c>
      <c r="E2659" s="137">
        <f ca="1"/>
        <v>1.2715252682656362E-2</v>
      </c>
      <c r="F2659" s="17">
        <v>-3.6526842298231954E-3</v>
      </c>
      <c r="G2659" s="11">
        <f ca="1"/>
        <v>1.870652497008525E-2</v>
      </c>
      <c r="I2659" s="30"/>
      <c r="K2659" s="31"/>
    </row>
    <row r="2660" spans="2:11" x14ac:dyDescent="0.3">
      <c r="B2660" s="5">
        <f t="shared" si="42"/>
        <v>2648</v>
      </c>
      <c r="C2660" s="140">
        <v>3.7100000000000001E-2</v>
      </c>
      <c r="D2660" s="10">
        <v>6.6785023109228213E-4</v>
      </c>
      <c r="E2660" s="137">
        <f ca="1"/>
        <v>1.2715252682656362E-2</v>
      </c>
      <c r="F2660" s="17">
        <v>9.1272864915944161E-4</v>
      </c>
      <c r="G2660" s="11">
        <f ca="1"/>
        <v>1.870652497008525E-2</v>
      </c>
      <c r="I2660" s="30"/>
      <c r="K2660" s="31"/>
    </row>
    <row r="2661" spans="2:11" x14ac:dyDescent="0.3">
      <c r="B2661" s="5">
        <f t="shared" si="42"/>
        <v>2649</v>
      </c>
      <c r="C2661" s="140">
        <v>3.78E-2</v>
      </c>
      <c r="D2661" s="10">
        <v>2.3209365674564195E-3</v>
      </c>
      <c r="E2661" s="137">
        <f ca="1"/>
        <v>1.2715252682656362E-2</v>
      </c>
      <c r="F2661" s="17">
        <v>3.1891387649123364E-3</v>
      </c>
      <c r="G2661" s="11">
        <f ca="1"/>
        <v>1.870652497008525E-2</v>
      </c>
      <c r="I2661" s="30"/>
      <c r="K2661" s="31"/>
    </row>
    <row r="2662" spans="2:11" x14ac:dyDescent="0.3">
      <c r="B2662" s="5">
        <f t="shared" si="42"/>
        <v>2650</v>
      </c>
      <c r="C2662" s="140">
        <v>3.7599999999999995E-2</v>
      </c>
      <c r="D2662" s="10">
        <v>-6.5115992692752595E-4</v>
      </c>
      <c r="E2662" s="137">
        <f ca="1"/>
        <v>1.2715252682656362E-2</v>
      </c>
      <c r="F2662" s="17">
        <v>-9.1162389769853364E-4</v>
      </c>
      <c r="G2662" s="11">
        <f ca="1"/>
        <v>1.870652497008525E-2</v>
      </c>
      <c r="I2662" s="30"/>
      <c r="K2662" s="31"/>
    </row>
    <row r="2663" spans="2:11" x14ac:dyDescent="0.3">
      <c r="B2663" s="5">
        <f t="shared" si="42"/>
        <v>2651</v>
      </c>
      <c r="C2663" s="140">
        <v>3.7599999999999995E-2</v>
      </c>
      <c r="D2663" s="10">
        <v>0</v>
      </c>
      <c r="E2663" s="137">
        <f ca="1"/>
        <v>1.2715252682656362E-2</v>
      </c>
      <c r="F2663" s="17">
        <v>0</v>
      </c>
      <c r="G2663" s="11">
        <f ca="1"/>
        <v>1.870652497008525E-2</v>
      </c>
      <c r="I2663" s="30"/>
      <c r="K2663" s="31"/>
    </row>
    <row r="2664" spans="2:11" x14ac:dyDescent="0.3">
      <c r="B2664" s="5">
        <f t="shared" si="42"/>
        <v>2652</v>
      </c>
      <c r="C2664" s="140">
        <v>3.6600000000000001E-2</v>
      </c>
      <c r="D2664" s="10">
        <v>-3.2810572862883081E-3</v>
      </c>
      <c r="E2664" s="137">
        <f ca="1"/>
        <v>1.2715252682656362E-2</v>
      </c>
      <c r="F2664" s="17">
        <v>-4.5691760727570498E-3</v>
      </c>
      <c r="G2664" s="11">
        <f ca="1"/>
        <v>1.870652497008525E-2</v>
      </c>
      <c r="I2664" s="30"/>
      <c r="K2664" s="31"/>
    </row>
    <row r="2665" spans="2:11" x14ac:dyDescent="0.3">
      <c r="B2665" s="5">
        <f t="shared" si="42"/>
        <v>2653</v>
      </c>
      <c r="C2665" s="140">
        <v>3.8199999999999998E-2</v>
      </c>
      <c r="D2665" s="10">
        <v>5.3722657510574178E-3</v>
      </c>
      <c r="E2665" s="137">
        <f ca="1"/>
        <v>1.2715252682656362E-2</v>
      </c>
      <c r="F2665" s="17">
        <v>7.2824046847667382E-3</v>
      </c>
      <c r="G2665" s="11">
        <f ca="1"/>
        <v>1.870652497008525E-2</v>
      </c>
      <c r="I2665" s="30"/>
      <c r="K2665" s="31"/>
    </row>
    <row r="2666" spans="2:11" x14ac:dyDescent="0.3">
      <c r="B2666" s="5">
        <f t="shared" si="42"/>
        <v>2654</v>
      </c>
      <c r="C2666" s="140">
        <v>3.7499999999999999E-2</v>
      </c>
      <c r="D2666" s="10">
        <v>-2.2557414774104167E-3</v>
      </c>
      <c r="E2666" s="137">
        <f ca="1"/>
        <v>1.2715252682656362E-2</v>
      </c>
      <c r="F2666" s="17">
        <v>-3.1914564606325231E-3</v>
      </c>
      <c r="G2666" s="11">
        <f ca="1"/>
        <v>1.870652497008525E-2</v>
      </c>
      <c r="I2666" s="30"/>
      <c r="K2666" s="31"/>
    </row>
    <row r="2667" spans="2:11" x14ac:dyDescent="0.3">
      <c r="B2667" s="5">
        <f t="shared" si="42"/>
        <v>2655</v>
      </c>
      <c r="C2667" s="140">
        <v>3.6799999999999999E-2</v>
      </c>
      <c r="D2667" s="10">
        <v>-2.3017487736781842E-3</v>
      </c>
      <c r="E2667" s="137">
        <f ca="1"/>
        <v>1.2715252682656362E-2</v>
      </c>
      <c r="F2667" s="17">
        <v>-3.1968732967752617E-3</v>
      </c>
      <c r="G2667" s="11">
        <f ca="1"/>
        <v>1.870652497008525E-2</v>
      </c>
      <c r="I2667" s="30"/>
      <c r="K2667" s="31"/>
    </row>
    <row r="2668" spans="2:11" x14ac:dyDescent="0.3">
      <c r="B2668" s="5">
        <f t="shared" si="42"/>
        <v>2656</v>
      </c>
      <c r="C2668" s="140">
        <v>3.5400000000000001E-2</v>
      </c>
      <c r="D2668" s="10">
        <v>-4.7070162007421586E-3</v>
      </c>
      <c r="E2668" s="137">
        <f ca="1"/>
        <v>1.2715252682656362E-2</v>
      </c>
      <c r="F2668" s="17">
        <v>-6.4154887476782028E-3</v>
      </c>
      <c r="G2668" s="11">
        <f ca="1"/>
        <v>1.870652497008525E-2</v>
      </c>
      <c r="I2668" s="30"/>
      <c r="K2668" s="31"/>
    </row>
    <row r="2669" spans="2:11" x14ac:dyDescent="0.3">
      <c r="B2669" s="5">
        <f t="shared" si="42"/>
        <v>2657</v>
      </c>
      <c r="C2669" s="140">
        <v>3.39E-2</v>
      </c>
      <c r="D2669" s="10">
        <v>-5.2618089458404734E-3</v>
      </c>
      <c r="E2669" s="137">
        <f ca="1"/>
        <v>1.2759829254418372E-2</v>
      </c>
      <c r="F2669" s="17">
        <v>-6.8988161734352925E-3</v>
      </c>
      <c r="G2669" s="11">
        <f ca="1"/>
        <v>1.870652497008525E-2</v>
      </c>
      <c r="I2669" s="30"/>
      <c r="K2669" s="31"/>
    </row>
    <row r="2670" spans="2:11" x14ac:dyDescent="0.3">
      <c r="B2670" s="5">
        <f t="shared" si="42"/>
        <v>2658</v>
      </c>
      <c r="C2670" s="140">
        <v>3.1400000000000004E-2</v>
      </c>
      <c r="D2670" s="10">
        <v>-9.2135693495351938E-3</v>
      </c>
      <c r="E2670" s="137">
        <f ca="1"/>
        <v>1.2894189597853867E-2</v>
      </c>
      <c r="F2670" s="17">
        <v>-1.1568148183305305E-2</v>
      </c>
      <c r="G2670" s="11">
        <f ca="1"/>
        <v>1.8730129398065426E-2</v>
      </c>
      <c r="I2670" s="30"/>
      <c r="K2670" s="31"/>
    </row>
    <row r="2671" spans="2:11" x14ac:dyDescent="0.3">
      <c r="B2671" s="5">
        <f t="shared" si="42"/>
        <v>2659</v>
      </c>
      <c r="C2671" s="140">
        <v>3.1699999999999999E-2</v>
      </c>
      <c r="D2671" s="10">
        <v>1.1927846584152996E-3</v>
      </c>
      <c r="E2671" s="137">
        <f ca="1"/>
        <v>1.3688372532573869E-2</v>
      </c>
      <c r="F2671" s="17">
        <v>1.3871643805274145E-3</v>
      </c>
      <c r="G2671" s="11">
        <f ca="1"/>
        <v>1.9533278927961275E-2</v>
      </c>
      <c r="I2671" s="30"/>
      <c r="K2671" s="31"/>
    </row>
    <row r="2672" spans="2:11" x14ac:dyDescent="0.3">
      <c r="B2672" s="5">
        <f t="shared" si="42"/>
        <v>2660</v>
      </c>
      <c r="C2672" s="140">
        <v>3.3399999999999999E-2</v>
      </c>
      <c r="D2672" s="10">
        <v>6.6675209577278334E-3</v>
      </c>
      <c r="E2672" s="137">
        <f ca="1"/>
        <v>1.3688372532573869E-2</v>
      </c>
      <c r="F2672" s="17">
        <v>7.8281634948137724E-3</v>
      </c>
      <c r="G2672" s="11">
        <f ca="1"/>
        <v>1.9533278927961275E-2</v>
      </c>
      <c r="I2672" s="30"/>
      <c r="K2672" s="31"/>
    </row>
    <row r="2673" spans="2:11" x14ac:dyDescent="0.3">
      <c r="B2673" s="5">
        <f t="shared" si="42"/>
        <v>2661</v>
      </c>
      <c r="C2673" s="140">
        <v>3.0899999999999997E-2</v>
      </c>
      <c r="D2673" s="10">
        <v>-9.3628900261694889E-3</v>
      </c>
      <c r="E2673" s="137">
        <f ca="1"/>
        <v>1.3688372532573869E-2</v>
      </c>
      <c r="F2673" s="17">
        <v>-1.1582241736076325E-2</v>
      </c>
      <c r="G2673" s="11">
        <f ca="1"/>
        <v>1.9533278927961275E-2</v>
      </c>
      <c r="I2673" s="30"/>
      <c r="K2673" s="31"/>
    </row>
    <row r="2674" spans="2:11" x14ac:dyDescent="0.3">
      <c r="B2674" s="5">
        <f t="shared" si="42"/>
        <v>2662</v>
      </c>
      <c r="C2674" s="140">
        <v>0.03</v>
      </c>
      <c r="D2674" s="10">
        <v>-3.6513443073043087E-3</v>
      </c>
      <c r="E2674" s="137">
        <f ca="1"/>
        <v>1.4489207184348919E-2</v>
      </c>
      <c r="F2674" s="17">
        <v>-4.1787607072482566E-3</v>
      </c>
      <c r="G2674" s="11">
        <f ca="1"/>
        <v>2.0281023406642978E-2</v>
      </c>
      <c r="I2674" s="30"/>
      <c r="K2674" s="31"/>
    </row>
    <row r="2675" spans="2:11" x14ac:dyDescent="0.3">
      <c r="B2675" s="5">
        <f t="shared" si="42"/>
        <v>2663</v>
      </c>
      <c r="C2675" s="140">
        <v>2.9600000000000001E-2</v>
      </c>
      <c r="D2675" s="10">
        <v>-1.6731350885426882E-3</v>
      </c>
      <c r="E2675" s="137">
        <f ca="1"/>
        <v>1.4489207184348919E-2</v>
      </c>
      <c r="F2675" s="17">
        <v>-1.8590389872696457E-3</v>
      </c>
      <c r="G2675" s="11">
        <f ca="1"/>
        <v>2.0281023406642978E-2</v>
      </c>
      <c r="I2675" s="30"/>
      <c r="K2675" s="31"/>
    </row>
    <row r="2676" spans="2:11" x14ac:dyDescent="0.3">
      <c r="B2676" s="5">
        <f t="shared" si="42"/>
        <v>2664</v>
      </c>
      <c r="C2676" s="140">
        <v>2.7200000000000002E-2</v>
      </c>
      <c r="D2676" s="10">
        <v>-1.0234247583876917E-2</v>
      </c>
      <c r="E2676" s="137">
        <f ca="1"/>
        <v>1.4489207184348919E-2</v>
      </c>
      <c r="F2676" s="17">
        <v>-1.1219767721583587E-2</v>
      </c>
      <c r="G2676" s="11">
        <f ca="1"/>
        <v>2.0281023406642978E-2</v>
      </c>
      <c r="I2676" s="30"/>
      <c r="K2676" s="31"/>
    </row>
    <row r="2677" spans="2:11" x14ac:dyDescent="0.3">
      <c r="B2677" s="5">
        <f t="shared" si="42"/>
        <v>2665</v>
      </c>
      <c r="C2677" s="140">
        <v>2.69E-2</v>
      </c>
      <c r="D2677" s="10">
        <v>-1.3931796428763568E-3</v>
      </c>
      <c r="E2677" s="137">
        <f ca="1"/>
        <v>1.5437943141593514E-2</v>
      </c>
      <c r="F2677" s="17">
        <v>-1.4034994920828468E-3</v>
      </c>
      <c r="G2677" s="11">
        <f ca="1"/>
        <v>2.0963410341028971E-2</v>
      </c>
      <c r="I2677" s="30"/>
      <c r="K2677" s="31"/>
    </row>
    <row r="2678" spans="2:11" x14ac:dyDescent="0.3">
      <c r="B2678" s="5">
        <f t="shared" si="42"/>
        <v>2666</v>
      </c>
      <c r="C2678" s="140">
        <v>2.6800000000000001E-2</v>
      </c>
      <c r="D2678" s="10">
        <v>-4.696871019960597E-4</v>
      </c>
      <c r="E2678" s="137">
        <f ca="1"/>
        <v>1.5437943141593514E-2</v>
      </c>
      <c r="F2678" s="17">
        <v>-4.6794752013681065E-4</v>
      </c>
      <c r="G2678" s="11">
        <f ca="1"/>
        <v>2.0963410341028971E-2</v>
      </c>
      <c r="I2678" s="30"/>
      <c r="K2678" s="31"/>
    </row>
    <row r="2679" spans="2:11" x14ac:dyDescent="0.3">
      <c r="B2679" s="5">
        <f t="shared" si="42"/>
        <v>2667</v>
      </c>
      <c r="C2679" s="140">
        <v>2.5699999999999997E-2</v>
      </c>
      <c r="D2679" s="10">
        <v>-5.1998042804069083E-3</v>
      </c>
      <c r="E2679" s="137">
        <f ca="1"/>
        <v>1.5437943141593514E-2</v>
      </c>
      <c r="F2679" s="17">
        <v>-5.1612872116631485E-3</v>
      </c>
      <c r="G2679" s="11">
        <f ca="1"/>
        <v>2.0963410341028971E-2</v>
      </c>
      <c r="I2679" s="30"/>
      <c r="K2679" s="31"/>
    </row>
    <row r="2680" spans="2:11" x14ac:dyDescent="0.3">
      <c r="B2680" s="5">
        <f t="shared" si="42"/>
        <v>2668</v>
      </c>
      <c r="C2680" s="140">
        <v>2.6600000000000002E-2</v>
      </c>
      <c r="D2680" s="10">
        <v>4.4267257566438529E-3</v>
      </c>
      <c r="E2680" s="137">
        <f ca="1"/>
        <v>1.5489544419445615E-2</v>
      </c>
      <c r="F2680" s="17">
        <v>4.2135871091017523E-3</v>
      </c>
      <c r="G2680" s="11">
        <f ca="1"/>
        <v>2.0963410341028971E-2</v>
      </c>
      <c r="I2680" s="30"/>
      <c r="K2680" s="31"/>
    </row>
    <row r="2681" spans="2:11" x14ac:dyDescent="0.3">
      <c r="B2681" s="5">
        <f t="shared" si="42"/>
        <v>2669</v>
      </c>
      <c r="C2681" s="140">
        <v>2.7300000000000001E-2</v>
      </c>
      <c r="D2681" s="10">
        <v>3.320830299778471E-3</v>
      </c>
      <c r="E2681" s="137">
        <f ca="1"/>
        <v>1.5489544419445615E-2</v>
      </c>
      <c r="F2681" s="17">
        <v>3.2716328138558408E-3</v>
      </c>
      <c r="G2681" s="11">
        <f ca="1"/>
        <v>2.0963410341028971E-2</v>
      </c>
      <c r="I2681" s="30"/>
      <c r="K2681" s="31"/>
    </row>
    <row r="2682" spans="2:11" x14ac:dyDescent="0.3">
      <c r="B2682" s="5">
        <f t="shared" si="42"/>
        <v>2670</v>
      </c>
      <c r="C2682" s="140">
        <v>2.6699999999999998E-2</v>
      </c>
      <c r="D2682" s="10">
        <v>-2.7775102585540362E-3</v>
      </c>
      <c r="E2682" s="137">
        <f ca="1"/>
        <v>1.5489544419445615E-2</v>
      </c>
      <c r="F2682" s="17">
        <v>-2.8083714836490774E-3</v>
      </c>
      <c r="G2682" s="11">
        <f ca="1"/>
        <v>2.0963410341028971E-2</v>
      </c>
      <c r="I2682" s="30"/>
      <c r="K2682" s="31"/>
    </row>
    <row r="2683" spans="2:11" x14ac:dyDescent="0.3">
      <c r="B2683" s="5">
        <f t="shared" si="42"/>
        <v>2671</v>
      </c>
      <c r="C2683" s="140">
        <v>2.6800000000000001E-2</v>
      </c>
      <c r="D2683" s="10">
        <v>4.7320535744172268E-4</v>
      </c>
      <c r="E2683" s="137">
        <f ca="1"/>
        <v>1.5489544419445615E-2</v>
      </c>
      <c r="F2683" s="17">
        <v>4.6794752013682686E-4</v>
      </c>
      <c r="G2683" s="11">
        <f ca="1"/>
        <v>2.0963410341028971E-2</v>
      </c>
      <c r="I2683" s="30"/>
      <c r="K2683" s="31"/>
    </row>
    <row r="2684" spans="2:11" x14ac:dyDescent="0.3">
      <c r="B2684" s="5">
        <f t="shared" si="42"/>
        <v>2672</v>
      </c>
      <c r="C2684" s="140">
        <v>2.6499999999999999E-2</v>
      </c>
      <c r="D2684" s="10">
        <v>-1.4153565667977509E-3</v>
      </c>
      <c r="E2684" s="137">
        <f ca="1"/>
        <v>1.5489544419445615E-2</v>
      </c>
      <c r="F2684" s="17">
        <v>-1.4048724440807272E-3</v>
      </c>
      <c r="G2684" s="11">
        <f ca="1"/>
        <v>2.0963410341028971E-2</v>
      </c>
      <c r="I2684" s="30"/>
      <c r="K2684" s="31"/>
    </row>
    <row r="2685" spans="2:11" x14ac:dyDescent="0.3">
      <c r="B2685" s="5">
        <f t="shared" si="42"/>
        <v>2673</v>
      </c>
      <c r="C2685" s="140">
        <v>2.5899999999999999E-2</v>
      </c>
      <c r="D2685" s="10">
        <v>-2.8669624355748637E-3</v>
      </c>
      <c r="E2685" s="137">
        <f ca="1"/>
        <v>1.5489544419445615E-2</v>
      </c>
      <c r="F2685" s="17">
        <v>-2.8138705386197733E-3</v>
      </c>
      <c r="G2685" s="11">
        <f ca="1"/>
        <v>2.0963410341028971E-2</v>
      </c>
      <c r="I2685" s="30"/>
      <c r="K2685" s="31"/>
    </row>
    <row r="2686" spans="2:11" x14ac:dyDescent="0.3">
      <c r="B2686" s="5">
        <f t="shared" si="42"/>
        <v>2674</v>
      </c>
      <c r="C2686" s="140">
        <v>2.53E-2</v>
      </c>
      <c r="D2686" s="10">
        <v>-2.9376879414516853E-3</v>
      </c>
      <c r="E2686" s="137">
        <f ca="1"/>
        <v>1.5489544419445615E-2</v>
      </c>
      <c r="F2686" s="17">
        <v>-2.8180043586518064E-3</v>
      </c>
      <c r="G2686" s="11">
        <f ca="1"/>
        <v>2.0963410341028971E-2</v>
      </c>
      <c r="I2686" s="30"/>
      <c r="K2686" s="31"/>
    </row>
    <row r="2687" spans="2:11" x14ac:dyDescent="0.3">
      <c r="B2687" s="5">
        <f t="shared" si="42"/>
        <v>2675</v>
      </c>
      <c r="C2687" s="140">
        <v>2.3599999999999999E-2</v>
      </c>
      <c r="D2687" s="10">
        <v>-8.5563930880100947E-3</v>
      </c>
      <c r="E2687" s="137">
        <f ca="1"/>
        <v>1.5489544419445615E-2</v>
      </c>
      <c r="F2687" s="17">
        <v>-8.0176572269131559E-3</v>
      </c>
      <c r="G2687" s="11">
        <f ca="1"/>
        <v>2.0963410341028971E-2</v>
      </c>
      <c r="I2687" s="30"/>
      <c r="K2687" s="31"/>
    </row>
    <row r="2688" spans="2:11" x14ac:dyDescent="0.3">
      <c r="B2688" s="5">
        <f t="shared" si="42"/>
        <v>2676</v>
      </c>
      <c r="C2688" s="140">
        <v>2.1899999999999999E-2</v>
      </c>
      <c r="D2688" s="10">
        <v>-9.2110685236808341E-3</v>
      </c>
      <c r="E2688" s="137">
        <f ca="1"/>
        <v>1.6104877230398763E-2</v>
      </c>
      <c r="F2688" s="17">
        <v>-8.0511561910691695E-3</v>
      </c>
      <c r="G2688" s="11">
        <f ca="1"/>
        <v>2.1090786747761638E-2</v>
      </c>
      <c r="I2688" s="30"/>
      <c r="K2688" s="31"/>
    </row>
    <row r="2689" spans="2:11" x14ac:dyDescent="0.3">
      <c r="B2689" s="5">
        <f t="shared" si="42"/>
        <v>2677</v>
      </c>
      <c r="C2689" s="140">
        <v>2.07E-2</v>
      </c>
      <c r="D2689" s="10">
        <v>-7.0273241637744789E-3</v>
      </c>
      <c r="E2689" s="137">
        <f ca="1"/>
        <v>1.6794835662239459E-2</v>
      </c>
      <c r="F2689" s="17">
        <v>-5.6999407106170753E-3</v>
      </c>
      <c r="G2689" s="11">
        <f ca="1"/>
        <v>2.113371372481963E-2</v>
      </c>
      <c r="I2689" s="30"/>
      <c r="K2689" s="31"/>
    </row>
    <row r="2690" spans="2:11" x14ac:dyDescent="0.3">
      <c r="B2690" s="5">
        <f t="shared" si="42"/>
        <v>2678</v>
      </c>
      <c r="C2690" s="140">
        <v>2.1299999999999999E-2</v>
      </c>
      <c r="D2690" s="10">
        <v>3.7118782059559685E-3</v>
      </c>
      <c r="E2690" s="137">
        <f ca="1"/>
        <v>1.7098513514726785E-2</v>
      </c>
      <c r="F2690" s="17">
        <v>2.8457732912329173E-3</v>
      </c>
      <c r="G2690" s="11">
        <f ca="1"/>
        <v>2.113371372481963E-2</v>
      </c>
      <c r="I2690" s="30"/>
      <c r="K2690" s="31"/>
    </row>
    <row r="2691" spans="2:11" x14ac:dyDescent="0.3">
      <c r="B2691" s="5">
        <f t="shared" si="42"/>
        <v>2679</v>
      </c>
      <c r="C2691" s="140">
        <v>2.1400000000000002E-2</v>
      </c>
      <c r="D2691" s="10">
        <v>6.01072096279626E-4</v>
      </c>
      <c r="E2691" s="137">
        <f ca="1"/>
        <v>1.7098513514726785E-2</v>
      </c>
      <c r="F2691" s="17">
        <v>4.7417909817615609E-4</v>
      </c>
      <c r="G2691" s="11">
        <f ca="1"/>
        <v>2.113371372481963E-2</v>
      </c>
      <c r="I2691" s="30"/>
      <c r="K2691" s="31"/>
    </row>
    <row r="2692" spans="2:11" x14ac:dyDescent="0.3">
      <c r="B2692" s="5">
        <f t="shared" si="42"/>
        <v>2680</v>
      </c>
      <c r="C2692" s="140">
        <v>2.1600000000000001E-2</v>
      </c>
      <c r="D2692" s="10">
        <v>1.1959392940369617E-3</v>
      </c>
      <c r="E2692" s="137">
        <f ca="1"/>
        <v>1.7098513514726785E-2</v>
      </c>
      <c r="F2692" s="17">
        <v>9.4789262564411571E-4</v>
      </c>
      <c r="G2692" s="11">
        <f ca="1"/>
        <v>2.113371372481963E-2</v>
      </c>
      <c r="I2692" s="30"/>
      <c r="K2692" s="31"/>
    </row>
    <row r="2693" spans="2:11" x14ac:dyDescent="0.3">
      <c r="B2693" s="5">
        <f t="shared" si="42"/>
        <v>2681</v>
      </c>
      <c r="C2693" s="140">
        <v>2.18E-2</v>
      </c>
      <c r="D2693" s="10">
        <v>1.1842842030018923E-3</v>
      </c>
      <c r="E2693" s="137">
        <f ca="1"/>
        <v>1.7098513514726785E-2</v>
      </c>
      <c r="F2693" s="17">
        <v>9.4742736240150381E-4</v>
      </c>
      <c r="G2693" s="11">
        <f ca="1"/>
        <v>2.113371372481963E-2</v>
      </c>
      <c r="I2693" s="30"/>
      <c r="K2693" s="31"/>
    </row>
    <row r="2694" spans="2:11" x14ac:dyDescent="0.3">
      <c r="B2694" s="5">
        <f t="shared" si="42"/>
        <v>2682</v>
      </c>
      <c r="C2694" s="140">
        <v>2.1400000000000002E-2</v>
      </c>
      <c r="D2694" s="10">
        <v>-2.3491441561019765E-3</v>
      </c>
      <c r="E2694" s="137">
        <f ca="1"/>
        <v>1.7098513514726785E-2</v>
      </c>
      <c r="F2694" s="17">
        <v>-1.8967163927045584E-3</v>
      </c>
      <c r="G2694" s="11">
        <f ca="1"/>
        <v>2.113371372481963E-2</v>
      </c>
      <c r="I2694" s="30"/>
      <c r="K2694" s="31"/>
    </row>
    <row r="2695" spans="2:11" x14ac:dyDescent="0.3">
      <c r="B2695" s="5">
        <f t="shared" si="42"/>
        <v>2683</v>
      </c>
      <c r="C2695" s="140">
        <v>2.1000000000000001E-2</v>
      </c>
      <c r="D2695" s="10">
        <v>-2.3954053317052329E-3</v>
      </c>
      <c r="E2695" s="137">
        <f ca="1"/>
        <v>1.7098513514726785E-2</v>
      </c>
      <c r="F2695" s="17">
        <v>-1.8985805221663743E-3</v>
      </c>
      <c r="G2695" s="11">
        <f ca="1"/>
        <v>2.113371372481963E-2</v>
      </c>
      <c r="I2695" s="30"/>
      <c r="K2695" s="31"/>
    </row>
    <row r="2696" spans="2:11" x14ac:dyDescent="0.3">
      <c r="B2696" s="5">
        <f t="shared" si="42"/>
        <v>2684</v>
      </c>
      <c r="C2696" s="140">
        <v>2.0899999999999998E-2</v>
      </c>
      <c r="D2696" s="10">
        <v>-6.1040794486539262E-4</v>
      </c>
      <c r="E2696" s="137">
        <f ca="1"/>
        <v>1.7098513514726785E-2</v>
      </c>
      <c r="F2696" s="17">
        <v>-4.7476173489530957E-4</v>
      </c>
      <c r="G2696" s="11">
        <f ca="1"/>
        <v>2.113371372481963E-2</v>
      </c>
      <c r="I2696" s="30"/>
      <c r="K2696" s="31"/>
    </row>
    <row r="2697" spans="2:11" x14ac:dyDescent="0.3">
      <c r="B2697" s="5">
        <f t="shared" si="42"/>
        <v>2685</v>
      </c>
      <c r="C2697" s="140">
        <v>2.2400000000000003E-2</v>
      </c>
      <c r="D2697" s="10">
        <v>9.16611323315864E-3</v>
      </c>
      <c r="E2697" s="137">
        <f ca="1"/>
        <v>1.7098513514726785E-2</v>
      </c>
      <c r="F2697" s="17">
        <v>7.0952506138153874E-3</v>
      </c>
      <c r="G2697" s="11">
        <f ca="1"/>
        <v>2.113371372481963E-2</v>
      </c>
      <c r="I2697" s="30"/>
      <c r="K2697" s="31"/>
    </row>
    <row r="2698" spans="2:11" x14ac:dyDescent="0.3">
      <c r="B2698" s="5">
        <f t="shared" si="42"/>
        <v>2686</v>
      </c>
      <c r="C2698" s="140">
        <v>2.4199999999999999E-2</v>
      </c>
      <c r="D2698" s="10">
        <v>1.0217587005213673E-2</v>
      </c>
      <c r="E2698" s="137">
        <f ca="1"/>
        <v>1.7098513514726785E-2</v>
      </c>
      <c r="F2698" s="17">
        <v>8.4768129228439473E-3</v>
      </c>
      <c r="G2698" s="11">
        <f ca="1"/>
        <v>2.113371372481963E-2</v>
      </c>
      <c r="I2698" s="30"/>
      <c r="K2698" s="31"/>
    </row>
    <row r="2699" spans="2:11" x14ac:dyDescent="0.3">
      <c r="B2699" s="5">
        <f t="shared" si="42"/>
        <v>2687</v>
      </c>
      <c r="C2699" s="140">
        <v>2.4900000000000002E-2</v>
      </c>
      <c r="D2699" s="10">
        <v>3.6716566433921878E-3</v>
      </c>
      <c r="E2699" s="137">
        <f ca="1"/>
        <v>1.7098513514726785E-2</v>
      </c>
      <c r="F2699" s="17">
        <v>3.2908922507441196E-3</v>
      </c>
      <c r="G2699" s="11">
        <f ca="1"/>
        <v>2.113371372481963E-2</v>
      </c>
      <c r="I2699" s="30"/>
      <c r="K2699" s="31"/>
    </row>
    <row r="2700" spans="2:11" x14ac:dyDescent="0.3">
      <c r="B2700" s="5">
        <f t="shared" si="42"/>
        <v>2688</v>
      </c>
      <c r="C2700" s="140">
        <v>2.5099999999999997E-2</v>
      </c>
      <c r="D2700" s="10">
        <v>1.0190545002224237E-3</v>
      </c>
      <c r="E2700" s="137">
        <f ca="1"/>
        <v>1.7098513514726785E-2</v>
      </c>
      <c r="F2700" s="17">
        <v>9.3979470576067178E-4</v>
      </c>
      <c r="G2700" s="11">
        <f ca="1"/>
        <v>2.113371372481963E-2</v>
      </c>
      <c r="I2700" s="30"/>
      <c r="K2700" s="31"/>
    </row>
    <row r="2701" spans="2:11" x14ac:dyDescent="0.3">
      <c r="B2701" s="5">
        <f t="shared" si="42"/>
        <v>2689</v>
      </c>
      <c r="C2701" s="140">
        <v>2.4900000000000002E-2</v>
      </c>
      <c r="D2701" s="10">
        <v>-1.0114296046680516E-3</v>
      </c>
      <c r="E2701" s="137">
        <f ca="1"/>
        <v>1.7098513514726785E-2</v>
      </c>
      <c r="F2701" s="17">
        <v>-9.4025492878400854E-4</v>
      </c>
      <c r="G2701" s="11">
        <f ca="1"/>
        <v>2.113371372481963E-2</v>
      </c>
      <c r="I2701" s="30"/>
      <c r="K2701" s="31"/>
    </row>
    <row r="2702" spans="2:11" x14ac:dyDescent="0.3">
      <c r="B2702" s="5">
        <f t="shared" ref="B2702:B2765" si="43">B2701+1</f>
        <v>2690</v>
      </c>
      <c r="C2702" s="140">
        <v>2.4399999999999998E-2</v>
      </c>
      <c r="D2702" s="10">
        <v>-2.5520064277018643E-3</v>
      </c>
      <c r="E2702" s="137">
        <f ca="1"/>
        <v>1.7098513514726785E-2</v>
      </c>
      <c r="F2702" s="17">
        <v>-2.35351703888061E-3</v>
      </c>
      <c r="G2702" s="11">
        <f ca="1"/>
        <v>2.113371372481963E-2</v>
      </c>
      <c r="I2702" s="30"/>
      <c r="K2702" s="31"/>
    </row>
    <row r="2703" spans="2:11" x14ac:dyDescent="0.3">
      <c r="B2703" s="5">
        <f t="shared" si="43"/>
        <v>2691</v>
      </c>
      <c r="C2703" s="140">
        <v>2.41E-2</v>
      </c>
      <c r="D2703" s="10">
        <v>-1.5637296655030821E-3</v>
      </c>
      <c r="E2703" s="137">
        <f ca="1"/>
        <v>1.7098513514726785E-2</v>
      </c>
      <c r="F2703" s="17">
        <v>-1.4131482903064852E-3</v>
      </c>
      <c r="G2703" s="11">
        <f ca="1"/>
        <v>2.113371372481963E-2</v>
      </c>
      <c r="I2703" s="30"/>
      <c r="K2703" s="31"/>
    </row>
    <row r="2704" spans="2:11" x14ac:dyDescent="0.3">
      <c r="B2704" s="5">
        <f t="shared" si="43"/>
        <v>2692</v>
      </c>
      <c r="C2704" s="140">
        <v>2.3099999999999999E-2</v>
      </c>
      <c r="D2704" s="10">
        <v>-5.2902670144220456E-3</v>
      </c>
      <c r="E2704" s="137">
        <f ca="1"/>
        <v>1.7098513514726785E-2</v>
      </c>
      <c r="F2704" s="17">
        <v>-4.7220531499100431E-3</v>
      </c>
      <c r="G2704" s="11">
        <f ca="1"/>
        <v>2.113371372481963E-2</v>
      </c>
      <c r="I2704" s="30"/>
      <c r="K2704" s="31"/>
    </row>
    <row r="2705" spans="2:11" x14ac:dyDescent="0.3">
      <c r="B2705" s="5">
        <f t="shared" si="43"/>
        <v>2693</v>
      </c>
      <c r="C2705" s="140">
        <v>2.3E-2</v>
      </c>
      <c r="D2705" s="10">
        <v>-5.5206363909571438E-4</v>
      </c>
      <c r="E2705" s="137">
        <f ca="1"/>
        <v>1.7098513514726785E-2</v>
      </c>
      <c r="F2705" s="17">
        <v>-4.7232111344855659E-4</v>
      </c>
      <c r="G2705" s="11">
        <f ca="1"/>
        <v>2.113371372481963E-2</v>
      </c>
      <c r="I2705" s="30"/>
      <c r="K2705" s="31"/>
    </row>
    <row r="2706" spans="2:11" x14ac:dyDescent="0.3">
      <c r="B2706" s="5">
        <f t="shared" si="43"/>
        <v>2694</v>
      </c>
      <c r="C2706" s="140">
        <v>2.2099999999999998E-2</v>
      </c>
      <c r="D2706" s="10">
        <v>-5.0012043604082193E-3</v>
      </c>
      <c r="E2706" s="137">
        <f ca="1"/>
        <v>1.7098513514726785E-2</v>
      </c>
      <c r="F2706" s="17">
        <v>-4.2602851959032927E-3</v>
      </c>
      <c r="G2706" s="11">
        <f ca="1"/>
        <v>2.113371372481963E-2</v>
      </c>
      <c r="I2706" s="30"/>
      <c r="K2706" s="31"/>
    </row>
    <row r="2707" spans="2:11" x14ac:dyDescent="0.3">
      <c r="B2707" s="5">
        <f t="shared" si="43"/>
        <v>2695</v>
      </c>
      <c r="C2707" s="140">
        <v>2.2000000000000002E-2</v>
      </c>
      <c r="D2707" s="10">
        <v>-5.7846119847667417E-4</v>
      </c>
      <c r="E2707" s="137">
        <f ca="1"/>
        <v>1.7098513514726785E-2</v>
      </c>
      <c r="F2707" s="17">
        <v>-4.7348120319757968E-4</v>
      </c>
      <c r="G2707" s="11">
        <f ca="1"/>
        <v>2.113371372481963E-2</v>
      </c>
      <c r="I2707" s="30"/>
      <c r="K2707" s="31"/>
    </row>
    <row r="2708" spans="2:11" x14ac:dyDescent="0.3">
      <c r="B2708" s="5">
        <f t="shared" si="43"/>
        <v>2696</v>
      </c>
      <c r="C2708" s="140">
        <v>2.3E-2</v>
      </c>
      <c r="D2708" s="10">
        <v>5.7966682105050436E-3</v>
      </c>
      <c r="E2708" s="137">
        <f ca="1"/>
        <v>1.7098513514726785E-2</v>
      </c>
      <c r="F2708" s="17">
        <v>4.7232111344855821E-3</v>
      </c>
      <c r="G2708" s="11">
        <f ca="1"/>
        <v>2.113371372481963E-2</v>
      </c>
      <c r="I2708" s="30"/>
      <c r="K2708" s="31"/>
    </row>
    <row r="2709" spans="2:11" x14ac:dyDescent="0.3">
      <c r="B2709" s="5">
        <f t="shared" si="43"/>
        <v>2697</v>
      </c>
      <c r="C2709" s="140">
        <v>2.35E-2</v>
      </c>
      <c r="D2709" s="10">
        <v>2.7689233883866019E-3</v>
      </c>
      <c r="E2709" s="137">
        <f ca="1"/>
        <v>1.7098513514726785E-2</v>
      </c>
      <c r="F2709" s="17">
        <v>2.3587125160330225E-3</v>
      </c>
      <c r="G2709" s="11">
        <f ca="1"/>
        <v>2.113371372481963E-2</v>
      </c>
      <c r="I2709" s="30"/>
      <c r="K2709" s="31"/>
    </row>
    <row r="2710" spans="2:11" x14ac:dyDescent="0.3">
      <c r="B2710" s="5">
        <f t="shared" si="43"/>
        <v>2698</v>
      </c>
      <c r="C2710" s="140">
        <v>2.53E-2</v>
      </c>
      <c r="D2710" s="10">
        <v>9.7131214064168549E-3</v>
      </c>
      <c r="E2710" s="137">
        <f ca="1"/>
        <v>1.7098513514726785E-2</v>
      </c>
      <c r="F2710" s="17">
        <v>8.4540130759554188E-3</v>
      </c>
      <c r="G2710" s="11">
        <f ca="1"/>
        <v>2.113371372481963E-2</v>
      </c>
      <c r="I2710" s="30"/>
      <c r="K2710" s="31"/>
    </row>
    <row r="2711" spans="2:11" x14ac:dyDescent="0.3">
      <c r="B2711" s="5">
        <f t="shared" si="43"/>
        <v>2699</v>
      </c>
      <c r="C2711" s="140">
        <v>2.5899999999999999E-2</v>
      </c>
      <c r="D2711" s="10">
        <v>3.002944843586331E-3</v>
      </c>
      <c r="E2711" s="137">
        <f ca="1"/>
        <v>1.7098513514726785E-2</v>
      </c>
      <c r="F2711" s="17">
        <v>2.8138705386197733E-3</v>
      </c>
      <c r="G2711" s="11">
        <f ca="1"/>
        <v>2.113371372481963E-2</v>
      </c>
      <c r="I2711" s="30"/>
      <c r="K2711" s="31"/>
    </row>
    <row r="2712" spans="2:11" x14ac:dyDescent="0.3">
      <c r="B2712" s="5">
        <f t="shared" si="43"/>
        <v>2700</v>
      </c>
      <c r="C2712" s="140">
        <v>2.6200000000000001E-2</v>
      </c>
      <c r="D2712" s="10">
        <v>1.465613527413931E-3</v>
      </c>
      <c r="E2712" s="137">
        <f ca="1"/>
        <v>1.7098513514726785E-2</v>
      </c>
      <c r="F2712" s="17">
        <v>1.405903346667448E-3</v>
      </c>
      <c r="G2712" s="11">
        <f ca="1"/>
        <v>2.113371372481963E-2</v>
      </c>
      <c r="I2712" s="30"/>
      <c r="K2712" s="31"/>
    </row>
    <row r="2713" spans="2:11" x14ac:dyDescent="0.3">
      <c r="B2713" s="5">
        <f t="shared" si="43"/>
        <v>2701</v>
      </c>
      <c r="C2713" s="140">
        <v>2.64E-2</v>
      </c>
      <c r="D2713" s="10">
        <v>9.6541554847816324E-4</v>
      </c>
      <c r="E2713" s="137">
        <f ca="1"/>
        <v>1.7098513514726785E-2</v>
      </c>
      <c r="F2713" s="17">
        <v>9.3681064333807579E-4</v>
      </c>
      <c r="G2713" s="11">
        <f ca="1"/>
        <v>2.113371372481963E-2</v>
      </c>
      <c r="I2713" s="30"/>
      <c r="K2713" s="31"/>
    </row>
    <row r="2714" spans="2:11" x14ac:dyDescent="0.3">
      <c r="B2714" s="5">
        <f t="shared" si="43"/>
        <v>2702</v>
      </c>
      <c r="C2714" s="140">
        <v>2.52E-2</v>
      </c>
      <c r="D2714" s="10">
        <v>-5.7655107085998625E-3</v>
      </c>
      <c r="E2714" s="137">
        <f ca="1"/>
        <v>1.7098513514726785E-2</v>
      </c>
      <c r="F2714" s="17">
        <v>-5.6373882484087572E-3</v>
      </c>
      <c r="G2714" s="11">
        <f ca="1"/>
        <v>2.113371372481963E-2</v>
      </c>
      <c r="I2714" s="30"/>
      <c r="K2714" s="31"/>
    </row>
    <row r="2715" spans="2:11" x14ac:dyDescent="0.3">
      <c r="B2715" s="5">
        <f t="shared" si="43"/>
        <v>2703</v>
      </c>
      <c r="C2715" s="140">
        <v>2.6600000000000002E-2</v>
      </c>
      <c r="D2715" s="10">
        <v>7.0226451818362198E-3</v>
      </c>
      <c r="E2715" s="137">
        <f ca="1"/>
        <v>1.7098513514726785E-2</v>
      </c>
      <c r="F2715" s="17">
        <v>6.554468836380477E-3</v>
      </c>
      <c r="G2715" s="11">
        <f ca="1"/>
        <v>2.113371372481963E-2</v>
      </c>
      <c r="I2715" s="30"/>
      <c r="K2715" s="31"/>
    </row>
    <row r="2716" spans="2:11" x14ac:dyDescent="0.3">
      <c r="B2716" s="5">
        <f t="shared" si="43"/>
        <v>2704</v>
      </c>
      <c r="C2716" s="140">
        <v>2.8199999999999999E-2</v>
      </c>
      <c r="D2716" s="10">
        <v>7.5738038376003168E-3</v>
      </c>
      <c r="E2716" s="137">
        <f ca="1"/>
        <v>1.7098513514726785E-2</v>
      </c>
      <c r="F2716" s="17">
        <v>7.4615993363025207E-3</v>
      </c>
      <c r="G2716" s="11">
        <f ca="1"/>
        <v>2.113371372481963E-2</v>
      </c>
      <c r="I2716" s="30"/>
      <c r="K2716" s="31"/>
    </row>
    <row r="2717" spans="2:11" x14ac:dyDescent="0.3">
      <c r="B2717" s="5">
        <f t="shared" si="43"/>
        <v>2705</v>
      </c>
      <c r="C2717" s="140">
        <v>2.8399999999999998E-2</v>
      </c>
      <c r="D2717" s="10">
        <v>8.9257468656484646E-4</v>
      </c>
      <c r="E2717" s="137">
        <f ca="1"/>
        <v>1.7098513514726785E-2</v>
      </c>
      <c r="F2717" s="17">
        <v>9.3224467263440264E-4</v>
      </c>
      <c r="G2717" s="11">
        <f ca="1"/>
        <v>2.113371372481963E-2</v>
      </c>
      <c r="I2717" s="30"/>
      <c r="K2717" s="31"/>
    </row>
    <row r="2718" spans="2:11" x14ac:dyDescent="0.3">
      <c r="B2718" s="5">
        <f t="shared" si="43"/>
        <v>2706</v>
      </c>
      <c r="C2718" s="140">
        <v>2.7200000000000002E-2</v>
      </c>
      <c r="D2718" s="10">
        <v>-5.3333402901893619E-3</v>
      </c>
      <c r="E2718" s="137">
        <f ca="1"/>
        <v>1.7098513514726785E-2</v>
      </c>
      <c r="F2718" s="17">
        <v>-5.6098838607917777E-3</v>
      </c>
      <c r="G2718" s="11">
        <f ca="1"/>
        <v>2.113371372481963E-2</v>
      </c>
      <c r="I2718" s="30"/>
      <c r="K2718" s="31"/>
    </row>
    <row r="2719" spans="2:11" x14ac:dyDescent="0.3">
      <c r="B2719" s="5">
        <f t="shared" si="43"/>
        <v>2707</v>
      </c>
      <c r="C2719" s="140">
        <v>2.8399999999999998E-2</v>
      </c>
      <c r="D2719" s="10">
        <v>5.5523395943666773E-3</v>
      </c>
      <c r="E2719" s="137">
        <f ca="1"/>
        <v>1.7098513514726785E-2</v>
      </c>
      <c r="F2719" s="17">
        <v>5.5934680358064323E-3</v>
      </c>
      <c r="G2719" s="11">
        <f ca="1"/>
        <v>2.113371372481963E-2</v>
      </c>
      <c r="I2719" s="30"/>
      <c r="K2719" s="31"/>
    </row>
    <row r="2720" spans="2:11" x14ac:dyDescent="0.3">
      <c r="B2720" s="5">
        <f t="shared" si="43"/>
        <v>2708</v>
      </c>
      <c r="C2720" s="140">
        <v>2.9100000000000001E-2</v>
      </c>
      <c r="D2720" s="10">
        <v>3.0967173389505435E-3</v>
      </c>
      <c r="E2720" s="137">
        <f ca="1"/>
        <v>1.7098513514726785E-2</v>
      </c>
      <c r="F2720" s="17">
        <v>3.2572878676368701E-3</v>
      </c>
      <c r="G2720" s="11">
        <f ca="1"/>
        <v>2.113371372481963E-2</v>
      </c>
      <c r="I2720" s="30"/>
      <c r="K2720" s="31"/>
    </row>
    <row r="2721" spans="2:11" x14ac:dyDescent="0.3">
      <c r="B2721" s="5">
        <f t="shared" si="43"/>
        <v>2709</v>
      </c>
      <c r="C2721" s="140">
        <v>2.8999999999999998E-2</v>
      </c>
      <c r="D2721" s="10">
        <v>-4.3185188837659556E-4</v>
      </c>
      <c r="E2721" s="137">
        <f ca="1"/>
        <v>1.7098513514726785E-2</v>
      </c>
      <c r="F2721" s="17">
        <v>-4.6544036858366404E-4</v>
      </c>
      <c r="G2721" s="11">
        <f ca="1"/>
        <v>2.113371372481963E-2</v>
      </c>
      <c r="I2721" s="30"/>
      <c r="K2721" s="31"/>
    </row>
    <row r="2722" spans="2:11" x14ac:dyDescent="0.3">
      <c r="B2722" s="5">
        <f t="shared" si="43"/>
        <v>2710</v>
      </c>
      <c r="C2722" s="140">
        <v>2.98E-2</v>
      </c>
      <c r="D2722" s="10">
        <v>3.4599712082648781E-3</v>
      </c>
      <c r="E2722" s="137">
        <f ca="1"/>
        <v>1.7098513514726785E-2</v>
      </c>
      <c r="F2722" s="17">
        <v>3.716265371840056E-3</v>
      </c>
      <c r="G2722" s="11">
        <f ca="1"/>
        <v>2.113371372481963E-2</v>
      </c>
      <c r="I2722" s="30"/>
      <c r="K2722" s="31"/>
    </row>
    <row r="2723" spans="2:11" x14ac:dyDescent="0.3">
      <c r="B2723" s="5">
        <f t="shared" si="43"/>
        <v>2711</v>
      </c>
      <c r="C2723" s="140">
        <v>3.0299999999999997E-2</v>
      </c>
      <c r="D2723" s="10">
        <v>2.1018656713795657E-3</v>
      </c>
      <c r="E2723" s="137">
        <f ca="1"/>
        <v>1.7098513514726785E-2</v>
      </c>
      <c r="F2723" s="17">
        <v>2.3198369261893106E-3</v>
      </c>
      <c r="G2723" s="11">
        <f ca="1"/>
        <v>2.113371372481963E-2</v>
      </c>
      <c r="I2723" s="30"/>
      <c r="K2723" s="31"/>
    </row>
    <row r="2724" spans="2:11" x14ac:dyDescent="0.3">
      <c r="B2724" s="5">
        <f t="shared" si="43"/>
        <v>2712</v>
      </c>
      <c r="C2724" s="140">
        <v>2.8500000000000001E-2</v>
      </c>
      <c r="D2724" s="10">
        <v>-7.4745930882941262E-3</v>
      </c>
      <c r="E2724" s="137">
        <f ca="1"/>
        <v>1.7098513514726785E-2</v>
      </c>
      <c r="F2724" s="17">
        <v>-8.3881544657523014E-3</v>
      </c>
      <c r="G2724" s="11">
        <f ca="1"/>
        <v>2.113371372481963E-2</v>
      </c>
      <c r="I2724" s="30"/>
      <c r="K2724" s="31"/>
    </row>
    <row r="2725" spans="2:11" x14ac:dyDescent="0.3">
      <c r="B2725" s="5">
        <f t="shared" si="43"/>
        <v>2713</v>
      </c>
      <c r="C2725" s="140">
        <v>2.76E-2</v>
      </c>
      <c r="D2725" s="10">
        <v>-3.9820770284478895E-3</v>
      </c>
      <c r="E2725" s="137">
        <f ca="1"/>
        <v>1.7391533910312541E-2</v>
      </c>
      <c r="F2725" s="17">
        <v>-4.2033035300283218E-3</v>
      </c>
      <c r="G2725" s="11">
        <f ca="1"/>
        <v>2.1197441187885521E-2</v>
      </c>
      <c r="I2725" s="30"/>
      <c r="K2725" s="31"/>
    </row>
    <row r="2726" spans="2:11" x14ac:dyDescent="0.3">
      <c r="B2726" s="5">
        <f t="shared" si="43"/>
        <v>2714</v>
      </c>
      <c r="C2726" s="140">
        <v>2.7300000000000001E-2</v>
      </c>
      <c r="D2726" s="10">
        <v>-1.3716472977345852E-3</v>
      </c>
      <c r="E2726" s="137">
        <f ca="1"/>
        <v>1.7391533910312541E-2</v>
      </c>
      <c r="F2726" s="17">
        <v>-1.4021283487953534E-3</v>
      </c>
      <c r="G2726" s="11">
        <f ca="1"/>
        <v>2.1197441187885521E-2</v>
      </c>
      <c r="I2726" s="30"/>
      <c r="K2726" s="31"/>
    </row>
    <row r="2727" spans="2:11" x14ac:dyDescent="0.3">
      <c r="B2727" s="5">
        <f t="shared" si="43"/>
        <v>2715</v>
      </c>
      <c r="C2727" s="140">
        <v>2.8799999999999999E-2</v>
      </c>
      <c r="D2727" s="10">
        <v>6.9082547359612867E-3</v>
      </c>
      <c r="E2727" s="137">
        <f ca="1"/>
        <v>1.7391533910312541E-2</v>
      </c>
      <c r="F2727" s="17">
        <v>6.985013121916398E-3</v>
      </c>
      <c r="G2727" s="11">
        <f ca="1"/>
        <v>2.1197441187885521E-2</v>
      </c>
      <c r="I2727" s="30"/>
      <c r="K2727" s="31"/>
    </row>
    <row r="2728" spans="2:11" x14ac:dyDescent="0.3">
      <c r="B2728" s="5">
        <f t="shared" si="43"/>
        <v>2716</v>
      </c>
      <c r="C2728" s="140">
        <v>2.6600000000000002E-2</v>
      </c>
      <c r="D2728" s="10">
        <v>-9.6561371250247913E-3</v>
      </c>
      <c r="E2728" s="137">
        <f ca="1"/>
        <v>1.7391533910312541E-2</v>
      </c>
      <c r="F2728" s="17">
        <v>-1.0299879600026436E-2</v>
      </c>
      <c r="G2728" s="11">
        <f ca="1"/>
        <v>2.1197441187885521E-2</v>
      </c>
      <c r="I2728" s="30"/>
      <c r="K2728" s="31"/>
    </row>
    <row r="2729" spans="2:11" x14ac:dyDescent="0.3">
      <c r="B2729" s="5">
        <f t="shared" si="43"/>
        <v>2717</v>
      </c>
      <c r="C2729" s="140">
        <v>2.7300000000000001E-2</v>
      </c>
      <c r="D2729" s="10">
        <v>3.320830299778471E-3</v>
      </c>
      <c r="E2729" s="137">
        <f ca="1"/>
        <v>1.8019652196341981E-2</v>
      </c>
      <c r="F2729" s="17">
        <v>3.2716328138558408E-3</v>
      </c>
      <c r="G2729" s="11">
        <f ca="1"/>
        <v>2.1589142114007358E-2</v>
      </c>
      <c r="I2729" s="30"/>
      <c r="K2729" s="31"/>
    </row>
    <row r="2730" spans="2:11" x14ac:dyDescent="0.3">
      <c r="B2730" s="5">
        <f t="shared" si="43"/>
        <v>2718</v>
      </c>
      <c r="C2730" s="140">
        <v>2.86E-2</v>
      </c>
      <c r="D2730" s="10">
        <v>5.9900768228801264E-3</v>
      </c>
      <c r="E2730" s="137">
        <f ca="1"/>
        <v>1.8019652196341981E-2</v>
      </c>
      <c r="F2730" s="17">
        <v>6.0566332320232275E-3</v>
      </c>
      <c r="G2730" s="11">
        <f ca="1"/>
        <v>2.1589142114007358E-2</v>
      </c>
      <c r="I2730" s="30"/>
      <c r="K2730" s="31"/>
    </row>
    <row r="2731" spans="2:11" x14ac:dyDescent="0.3">
      <c r="B2731" s="5">
        <f t="shared" si="43"/>
        <v>2719</v>
      </c>
      <c r="C2731" s="140">
        <v>2.7699999999999999E-2</v>
      </c>
      <c r="D2731" s="10">
        <v>-3.9671846130626409E-3</v>
      </c>
      <c r="E2731" s="137">
        <f ca="1"/>
        <v>1.8019652196341981E-2</v>
      </c>
      <c r="F2731" s="17">
        <v>-4.2022770345774571E-3</v>
      </c>
      <c r="G2731" s="11">
        <f ca="1"/>
        <v>2.1589142114007358E-2</v>
      </c>
      <c r="I2731" s="30"/>
      <c r="K2731" s="31"/>
    </row>
    <row r="2732" spans="2:11" x14ac:dyDescent="0.3">
      <c r="B2732" s="5">
        <f t="shared" si="43"/>
        <v>2720</v>
      </c>
      <c r="C2732" s="140">
        <v>2.7799999999999998E-2</v>
      </c>
      <c r="D2732" s="10">
        <v>4.5500912027988157E-4</v>
      </c>
      <c r="E2732" s="137">
        <f ca="1"/>
        <v>1.8019652196341981E-2</v>
      </c>
      <c r="F2732" s="17">
        <v>4.6680565302786896E-4</v>
      </c>
      <c r="G2732" s="11">
        <f ca="1"/>
        <v>2.1589142114007358E-2</v>
      </c>
      <c r="I2732" s="30"/>
      <c r="K2732" s="31"/>
    </row>
    <row r="2733" spans="2:11" x14ac:dyDescent="0.3">
      <c r="B2733" s="5">
        <f t="shared" si="43"/>
        <v>2721</v>
      </c>
      <c r="C2733" s="140">
        <v>2.7999999999999997E-2</v>
      </c>
      <c r="D2733" s="10">
        <v>9.0630206686336608E-4</v>
      </c>
      <c r="E2733" s="137">
        <f ca="1"/>
        <v>1.8019652196341981E-2</v>
      </c>
      <c r="F2733" s="17">
        <v>9.3315546143709553E-4</v>
      </c>
      <c r="G2733" s="11">
        <f ca="1"/>
        <v>2.1589142114007358E-2</v>
      </c>
      <c r="I2733" s="30"/>
      <c r="K2733" s="31"/>
    </row>
    <row r="2734" spans="2:11" x14ac:dyDescent="0.3">
      <c r="B2734" s="5">
        <f t="shared" si="43"/>
        <v>2722</v>
      </c>
      <c r="C2734" s="140">
        <v>2.9399999999999999E-2</v>
      </c>
      <c r="D2734" s="10">
        <v>6.2773173635363591E-3</v>
      </c>
      <c r="E2734" s="137">
        <f ca="1"/>
        <v>1.8019652196341981E-2</v>
      </c>
      <c r="F2734" s="17">
        <v>6.5098105992228939E-3</v>
      </c>
      <c r="G2734" s="11">
        <f ca="1"/>
        <v>2.1589142114007358E-2</v>
      </c>
      <c r="I2734" s="30"/>
      <c r="K2734" s="31"/>
    </row>
    <row r="2735" spans="2:11" x14ac:dyDescent="0.3">
      <c r="B2735" s="5">
        <f t="shared" si="43"/>
        <v>2723</v>
      </c>
      <c r="C2735" s="140">
        <v>2.98E-2</v>
      </c>
      <c r="D2735" s="10">
        <v>1.7064483850285949E-3</v>
      </c>
      <c r="E2735" s="137">
        <f ca="1"/>
        <v>1.8003670431009859E-2</v>
      </c>
      <c r="F2735" s="17">
        <v>1.858132685920028E-3</v>
      </c>
      <c r="G2735" s="11">
        <f ca="1"/>
        <v>2.1403688658145372E-2</v>
      </c>
      <c r="I2735" s="30"/>
      <c r="K2735" s="31"/>
    </row>
    <row r="2736" spans="2:11" x14ac:dyDescent="0.3">
      <c r="B2736" s="5">
        <f t="shared" si="43"/>
        <v>2724</v>
      </c>
      <c r="C2736" s="140">
        <v>3.04E-2</v>
      </c>
      <c r="D2736" s="10">
        <v>2.5216242626212139E-3</v>
      </c>
      <c r="E2736" s="137">
        <f ca="1"/>
        <v>1.8003670431009859E-2</v>
      </c>
      <c r="F2736" s="17">
        <v>2.7831260380041423E-3</v>
      </c>
      <c r="G2736" s="11">
        <f ca="1"/>
        <v>2.1403688658145372E-2</v>
      </c>
      <c r="I2736" s="30"/>
      <c r="K2736" s="31"/>
    </row>
    <row r="2737" spans="2:11" x14ac:dyDescent="0.3">
      <c r="B2737" s="5">
        <f t="shared" si="43"/>
        <v>2725</v>
      </c>
      <c r="C2737" s="140">
        <v>2.92E-2</v>
      </c>
      <c r="D2737" s="10">
        <v>-4.9581948639347232E-3</v>
      </c>
      <c r="E2737" s="137">
        <f ca="1"/>
        <v>1.8003670431009859E-2</v>
      </c>
      <c r="F2737" s="17">
        <v>-5.5825601430968697E-3</v>
      </c>
      <c r="G2737" s="11">
        <f ca="1"/>
        <v>2.1403688658145372E-2</v>
      </c>
      <c r="I2737" s="30"/>
      <c r="K2737" s="31"/>
    </row>
    <row r="2738" spans="2:11" x14ac:dyDescent="0.3">
      <c r="B2738" s="5">
        <f t="shared" si="43"/>
        <v>2726</v>
      </c>
      <c r="C2738" s="140">
        <v>2.9399999999999999E-2</v>
      </c>
      <c r="D2738" s="10">
        <v>8.5990648815566836E-4</v>
      </c>
      <c r="E2738" s="137">
        <f ca="1"/>
        <v>1.8003670431009859E-2</v>
      </c>
      <c r="F2738" s="17">
        <v>9.299729427461208E-4</v>
      </c>
      <c r="G2738" s="11">
        <f ca="1"/>
        <v>2.1403688658145372E-2</v>
      </c>
      <c r="I2738" s="30"/>
      <c r="K2738" s="31"/>
    </row>
    <row r="2739" spans="2:11" x14ac:dyDescent="0.3">
      <c r="B2739" s="5">
        <f t="shared" si="43"/>
        <v>2727</v>
      </c>
      <c r="C2739" s="140">
        <v>3.0099999999999998E-2</v>
      </c>
      <c r="D2739" s="10">
        <v>2.9841016372408103E-3</v>
      </c>
      <c r="E2739" s="137">
        <f ca="1"/>
        <v>1.8003670431009859E-2</v>
      </c>
      <c r="F2739" s="17">
        <v>3.2493551161066679E-3</v>
      </c>
      <c r="G2739" s="11">
        <f ca="1"/>
        <v>2.1403688658145372E-2</v>
      </c>
      <c r="I2739" s="30"/>
      <c r="K2739" s="31"/>
    </row>
    <row r="2740" spans="2:11" x14ac:dyDescent="0.3">
      <c r="B2740" s="5">
        <f t="shared" si="43"/>
        <v>2728</v>
      </c>
      <c r="C2740" s="140">
        <v>2.8199999999999999E-2</v>
      </c>
      <c r="D2740" s="10">
        <v>-7.9480906551561425E-3</v>
      </c>
      <c r="E2740" s="137">
        <f ca="1"/>
        <v>1.8003670431009859E-2</v>
      </c>
      <c r="F2740" s="17">
        <v>-8.8606492118592541E-3</v>
      </c>
      <c r="G2740" s="11">
        <f ca="1"/>
        <v>2.1403688658145372E-2</v>
      </c>
      <c r="I2740" s="30"/>
      <c r="K2740" s="31"/>
    </row>
    <row r="2741" spans="2:11" x14ac:dyDescent="0.3">
      <c r="B2741" s="5">
        <f t="shared" si="43"/>
        <v>2729</v>
      </c>
      <c r="C2741" s="140">
        <v>2.8300000000000002E-2</v>
      </c>
      <c r="D2741" s="10">
        <v>4.4639629341253727E-4</v>
      </c>
      <c r="E2741" s="137">
        <f ca="1"/>
        <v>1.8337995789824976E-2</v>
      </c>
      <c r="F2741" s="17">
        <v>4.6623612867530747E-4</v>
      </c>
      <c r="G2741" s="11">
        <f ca="1"/>
        <v>2.1547834429220418E-2</v>
      </c>
      <c r="I2741" s="30"/>
      <c r="K2741" s="31"/>
    </row>
    <row r="2742" spans="2:11" x14ac:dyDescent="0.3">
      <c r="B2742" s="5">
        <f t="shared" si="43"/>
        <v>2730</v>
      </c>
      <c r="C2742" s="140">
        <v>2.8900000000000002E-2</v>
      </c>
      <c r="D2742" s="10">
        <v>2.6650083987304375E-3</v>
      </c>
      <c r="E2742" s="137">
        <f ca="1"/>
        <v>1.8337995789824976E-2</v>
      </c>
      <c r="F2742" s="17">
        <v>2.793323617928578E-3</v>
      </c>
      <c r="G2742" s="11">
        <f ca="1"/>
        <v>2.1547834429220418E-2</v>
      </c>
      <c r="I2742" s="30"/>
      <c r="K2742" s="31"/>
    </row>
    <row r="2743" spans="2:11" x14ac:dyDescent="0.3">
      <c r="B2743" s="5">
        <f t="shared" si="43"/>
        <v>2731</v>
      </c>
      <c r="C2743" s="140">
        <v>2.98E-2</v>
      </c>
      <c r="D2743" s="10">
        <v>3.9059363553509184E-3</v>
      </c>
      <c r="E2743" s="137">
        <f ca="1"/>
        <v>1.8337995789824976E-2</v>
      </c>
      <c r="F2743" s="17">
        <v>4.1807985433200429E-3</v>
      </c>
      <c r="G2743" s="11">
        <f ca="1"/>
        <v>2.1547834429220418E-2</v>
      </c>
      <c r="I2743" s="30"/>
      <c r="K2743" s="31"/>
    </row>
    <row r="2744" spans="2:11" x14ac:dyDescent="0.3">
      <c r="B2744" s="5">
        <f t="shared" si="43"/>
        <v>2732</v>
      </c>
      <c r="C2744" s="140">
        <v>2.92E-2</v>
      </c>
      <c r="D2744" s="10">
        <v>-2.529012145362673E-3</v>
      </c>
      <c r="E2744" s="137">
        <f ca="1"/>
        <v>1.8337995789824976E-2</v>
      </c>
      <c r="F2744" s="17">
        <v>-2.7912800715484349E-3</v>
      </c>
      <c r="G2744" s="11">
        <f ca="1"/>
        <v>2.1547834429220418E-2</v>
      </c>
      <c r="I2744" s="30"/>
      <c r="K2744" s="31"/>
    </row>
    <row r="2745" spans="2:11" x14ac:dyDescent="0.3">
      <c r="B2745" s="5">
        <f t="shared" si="43"/>
        <v>2733</v>
      </c>
      <c r="C2745" s="140">
        <v>2.8900000000000002E-2</v>
      </c>
      <c r="D2745" s="10">
        <v>-1.2914338644532727E-3</v>
      </c>
      <c r="E2745" s="137">
        <f ca="1"/>
        <v>1.8337995789824976E-2</v>
      </c>
      <c r="F2745" s="17">
        <v>-1.396661808964281E-3</v>
      </c>
      <c r="G2745" s="11">
        <f ca="1"/>
        <v>2.1547834429220418E-2</v>
      </c>
      <c r="I2745" s="30"/>
      <c r="K2745" s="31"/>
    </row>
    <row r="2746" spans="2:11" x14ac:dyDescent="0.3">
      <c r="B2746" s="5">
        <f t="shared" si="43"/>
        <v>2734</v>
      </c>
      <c r="C2746" s="140">
        <v>2.8799999999999999E-2</v>
      </c>
      <c r="D2746" s="10">
        <v>-4.3505272039618434E-4</v>
      </c>
      <c r="E2746" s="137">
        <f ca="1"/>
        <v>1.8337995789824976E-2</v>
      </c>
      <c r="F2746" s="17">
        <v>-4.6566754146110719E-4</v>
      </c>
      <c r="G2746" s="11">
        <f ca="1"/>
        <v>2.1547834429220418E-2</v>
      </c>
      <c r="I2746" s="30"/>
      <c r="K2746" s="31"/>
    </row>
    <row r="2747" spans="2:11" x14ac:dyDescent="0.3">
      <c r="B2747" s="5">
        <f t="shared" si="43"/>
        <v>2735</v>
      </c>
      <c r="C2747" s="140">
        <v>2.9500000000000002E-2</v>
      </c>
      <c r="D2747" s="10">
        <v>3.0507296559863567E-3</v>
      </c>
      <c r="E2747" s="137">
        <f ca="1"/>
        <v>1.8337995789824976E-2</v>
      </c>
      <c r="F2747" s="17">
        <v>3.2541116330521229E-3</v>
      </c>
      <c r="G2747" s="11">
        <f ca="1"/>
        <v>2.1547834429220418E-2</v>
      </c>
      <c r="I2747" s="30"/>
      <c r="K2747" s="31"/>
    </row>
    <row r="2748" spans="2:11" x14ac:dyDescent="0.3">
      <c r="B2748" s="5">
        <f t="shared" si="43"/>
        <v>2736</v>
      </c>
      <c r="C2748" s="140">
        <v>0.03</v>
      </c>
      <c r="D2748" s="10">
        <v>2.12479357995674E-3</v>
      </c>
      <c r="E2748" s="137">
        <f ca="1"/>
        <v>1.8337995789824976E-2</v>
      </c>
      <c r="F2748" s="17">
        <v>2.3215337262490225E-3</v>
      </c>
      <c r="G2748" s="11">
        <f ca="1"/>
        <v>2.1547834429220418E-2</v>
      </c>
      <c r="I2748" s="30"/>
      <c r="K2748" s="31"/>
    </row>
    <row r="2749" spans="2:11" x14ac:dyDescent="0.3">
      <c r="B2749" s="5">
        <f t="shared" si="43"/>
        <v>2737</v>
      </c>
      <c r="C2749" s="140">
        <v>2.53E-2</v>
      </c>
      <c r="D2749" s="10">
        <v>-1.9866930728495238E-2</v>
      </c>
      <c r="E2749" s="137">
        <f ca="1"/>
        <v>1.8337995789824976E-2</v>
      </c>
      <c r="F2749" s="17">
        <v>-2.2074367476105819E-2</v>
      </c>
      <c r="G2749" s="11">
        <f ca="1"/>
        <v>2.1547834429220418E-2</v>
      </c>
      <c r="I2749" s="30"/>
      <c r="K2749" s="31"/>
    </row>
    <row r="2750" spans="2:11" x14ac:dyDescent="0.3">
      <c r="B2750" s="5">
        <f t="shared" si="43"/>
        <v>2738</v>
      </c>
      <c r="C2750" s="140">
        <v>2.6000000000000002E-2</v>
      </c>
      <c r="D2750" s="10">
        <v>3.5025788318659109E-3</v>
      </c>
      <c r="E2750" s="137">
        <f ca="1"/>
        <v>2.0719768480192934E-2</v>
      </c>
      <c r="F2750" s="17">
        <v>3.2820460906002849E-3</v>
      </c>
      <c r="G2750" s="11">
        <f ca="1"/>
        <v>2.395990012242883E-2</v>
      </c>
      <c r="I2750" s="30"/>
      <c r="K2750" s="31"/>
    </row>
    <row r="2751" spans="2:11" x14ac:dyDescent="0.3">
      <c r="B2751" s="5">
        <f t="shared" si="43"/>
        <v>2739</v>
      </c>
      <c r="C2751" s="140">
        <v>2.6200000000000001E-2</v>
      </c>
      <c r="D2751" s="10">
        <v>9.733177015389938E-4</v>
      </c>
      <c r="E2751" s="137">
        <f ca="1"/>
        <v>2.0719768480192934E-2</v>
      </c>
      <c r="F2751" s="17">
        <v>9.3726889777828791E-4</v>
      </c>
      <c r="G2751" s="11">
        <f ca="1"/>
        <v>2.395990012242883E-2</v>
      </c>
      <c r="I2751" s="30"/>
      <c r="K2751" s="31"/>
    </row>
    <row r="2752" spans="2:11" x14ac:dyDescent="0.3">
      <c r="B2752" s="5">
        <f t="shared" si="43"/>
        <v>2740</v>
      </c>
      <c r="C2752" s="140">
        <v>2.6600000000000002E-2</v>
      </c>
      <c r="D2752" s="10">
        <v>1.9298872255427803E-3</v>
      </c>
      <c r="E2752" s="137">
        <f ca="1"/>
        <v>2.0719768480192934E-2</v>
      </c>
      <c r="F2752" s="17">
        <v>1.8727053818229959E-3</v>
      </c>
      <c r="G2752" s="11">
        <f ca="1"/>
        <v>2.395990012242883E-2</v>
      </c>
      <c r="I2752" s="30"/>
      <c r="K2752" s="31"/>
    </row>
    <row r="2753" spans="2:11" x14ac:dyDescent="0.3">
      <c r="B2753" s="5">
        <f t="shared" si="43"/>
        <v>2741</v>
      </c>
      <c r="C2753" s="140">
        <v>2.6499999999999999E-2</v>
      </c>
      <c r="D2753" s="10">
        <v>-4.7533278183183996E-4</v>
      </c>
      <c r="E2753" s="137">
        <f ca="1"/>
        <v>2.0719768480192934E-2</v>
      </c>
      <c r="F2753" s="17">
        <v>-4.6829081469358658E-4</v>
      </c>
      <c r="G2753" s="11">
        <f ca="1"/>
        <v>2.395990012242883E-2</v>
      </c>
      <c r="I2753" s="30"/>
      <c r="K2753" s="31"/>
    </row>
    <row r="2754" spans="2:11" x14ac:dyDescent="0.3">
      <c r="B2754" s="5">
        <f t="shared" si="43"/>
        <v>2742</v>
      </c>
      <c r="C2754" s="140">
        <v>2.7699999999999999E-2</v>
      </c>
      <c r="D2754" s="10">
        <v>5.7087537073504972E-3</v>
      </c>
      <c r="E2754" s="137">
        <f ca="1"/>
        <v>2.0719768480192934E-2</v>
      </c>
      <c r="F2754" s="17">
        <v>5.6030360461032649E-3</v>
      </c>
      <c r="G2754" s="11">
        <f ca="1"/>
        <v>2.395990012242883E-2</v>
      </c>
      <c r="I2754" s="30"/>
      <c r="K2754" s="31"/>
    </row>
    <row r="2755" spans="2:11" x14ac:dyDescent="0.3">
      <c r="B2755" s="5">
        <f t="shared" si="43"/>
        <v>2743</v>
      </c>
      <c r="C2755" s="140">
        <v>2.7300000000000001E-2</v>
      </c>
      <c r="D2755" s="10">
        <v>-1.8222606699145338E-3</v>
      </c>
      <c r="E2755" s="137">
        <f ca="1"/>
        <v>2.0719768480192934E-2</v>
      </c>
      <c r="F2755" s="17">
        <v>-1.8695044650604712E-3</v>
      </c>
      <c r="G2755" s="11">
        <f ca="1"/>
        <v>2.395990012242883E-2</v>
      </c>
      <c r="I2755" s="30"/>
      <c r="K2755" s="31"/>
    </row>
    <row r="2756" spans="2:11" x14ac:dyDescent="0.3">
      <c r="B2756" s="5">
        <f t="shared" si="43"/>
        <v>2744</v>
      </c>
      <c r="C2756" s="140">
        <v>2.76E-2</v>
      </c>
      <c r="D2756" s="10">
        <v>1.3857044604488901E-3</v>
      </c>
      <c r="E2756" s="137">
        <f ca="1"/>
        <v>2.0719768480192934E-2</v>
      </c>
      <c r="F2756" s="17">
        <v>1.4011011766760964E-3</v>
      </c>
      <c r="G2756" s="11">
        <f ca="1"/>
        <v>2.395990012242883E-2</v>
      </c>
      <c r="I2756" s="30"/>
      <c r="K2756" s="31"/>
    </row>
    <row r="2757" spans="2:11" x14ac:dyDescent="0.3">
      <c r="B2757" s="5">
        <f t="shared" si="43"/>
        <v>2745</v>
      </c>
      <c r="C2757" s="140">
        <v>2.7099999999999999E-2</v>
      </c>
      <c r="D2757" s="10">
        <v>-2.2871962410630632E-3</v>
      </c>
      <c r="E2757" s="137">
        <f ca="1"/>
        <v>2.0719768480192934E-2</v>
      </c>
      <c r="F2757" s="17">
        <v>-2.3380228241978033E-3</v>
      </c>
      <c r="G2757" s="11">
        <f ca="1"/>
        <v>2.395990012242883E-2</v>
      </c>
      <c r="I2757" s="30"/>
      <c r="K2757" s="31"/>
    </row>
    <row r="2758" spans="2:11" x14ac:dyDescent="0.3">
      <c r="B2758" s="5">
        <f t="shared" si="43"/>
        <v>2746</v>
      </c>
      <c r="C2758" s="140">
        <v>2.6800000000000001E-2</v>
      </c>
      <c r="D2758" s="10">
        <v>-1.3986623295602126E-3</v>
      </c>
      <c r="E2758" s="137">
        <f ca="1"/>
        <v>2.0719768480192934E-2</v>
      </c>
      <c r="F2758" s="17">
        <v>-1.4038425604104318E-3</v>
      </c>
      <c r="G2758" s="11">
        <f ca="1"/>
        <v>2.395990012242883E-2</v>
      </c>
      <c r="I2758" s="30"/>
      <c r="K2758" s="31"/>
    </row>
    <row r="2759" spans="2:11" x14ac:dyDescent="0.3">
      <c r="B2759" s="5">
        <f t="shared" si="43"/>
        <v>2747</v>
      </c>
      <c r="C2759" s="140">
        <v>2.6600000000000002E-2</v>
      </c>
      <c r="D2759" s="10">
        <v>-9.4334039756007739E-4</v>
      </c>
      <c r="E2759" s="137">
        <f ca="1"/>
        <v>2.0719768480192934E-2</v>
      </c>
      <c r="F2759" s="17">
        <v>-9.363526909114898E-4</v>
      </c>
      <c r="G2759" s="11">
        <f ca="1"/>
        <v>2.395990012242883E-2</v>
      </c>
      <c r="I2759" s="30"/>
      <c r="K2759" s="31"/>
    </row>
    <row r="2760" spans="2:11" x14ac:dyDescent="0.3">
      <c r="B2760" s="5">
        <f t="shared" si="43"/>
        <v>2748</v>
      </c>
      <c r="C2760" s="140">
        <v>2.75E-2</v>
      </c>
      <c r="D2760" s="10">
        <v>4.2675533767177814E-3</v>
      </c>
      <c r="E2760" s="137">
        <f ca="1"/>
        <v>2.0719768480192934E-2</v>
      </c>
      <c r="F2760" s="17">
        <v>4.2043303637293705E-3</v>
      </c>
      <c r="G2760" s="11">
        <f ca="1"/>
        <v>2.395990012242883E-2</v>
      </c>
      <c r="I2760" s="30"/>
      <c r="K2760" s="31"/>
    </row>
    <row r="2761" spans="2:11" x14ac:dyDescent="0.3">
      <c r="B2761" s="5">
        <f t="shared" si="43"/>
        <v>2749</v>
      </c>
      <c r="C2761" s="140">
        <v>2.9100000000000001E-2</v>
      </c>
      <c r="D2761" s="10">
        <v>7.3098616042551736E-3</v>
      </c>
      <c r="E2761" s="137">
        <f ca="1"/>
        <v>2.0719768480192934E-2</v>
      </c>
      <c r="F2761" s="17">
        <v>7.4452294117413921E-3</v>
      </c>
      <c r="G2761" s="11">
        <f ca="1"/>
        <v>2.395990012242883E-2</v>
      </c>
      <c r="I2761" s="30"/>
      <c r="K2761" s="31"/>
    </row>
    <row r="2762" spans="2:11" x14ac:dyDescent="0.3">
      <c r="B2762" s="5">
        <f t="shared" si="43"/>
        <v>2750</v>
      </c>
      <c r="C2762" s="140">
        <v>2.9399999999999999E-2</v>
      </c>
      <c r="D2762" s="10">
        <v>1.2942922399043983E-3</v>
      </c>
      <c r="E2762" s="137">
        <f ca="1"/>
        <v>2.0719768480192934E-2</v>
      </c>
      <c r="F2762" s="17">
        <v>1.3949594141191811E-3</v>
      </c>
      <c r="G2762" s="11">
        <f ca="1"/>
        <v>2.395990012242883E-2</v>
      </c>
      <c r="I2762" s="30"/>
      <c r="K2762" s="31"/>
    </row>
    <row r="2763" spans="2:11" x14ac:dyDescent="0.3">
      <c r="B2763" s="5">
        <f t="shared" si="43"/>
        <v>2751</v>
      </c>
      <c r="C2763" s="140">
        <v>2.9100000000000001E-2</v>
      </c>
      <c r="D2763" s="10">
        <v>-1.2820229216646399E-3</v>
      </c>
      <c r="E2763" s="137">
        <f ca="1"/>
        <v>2.0719768480192934E-2</v>
      </c>
      <c r="F2763" s="17">
        <v>-1.3959805147015019E-3</v>
      </c>
      <c r="G2763" s="11">
        <f ca="1"/>
        <v>2.395990012242883E-2</v>
      </c>
      <c r="I2763" s="30"/>
      <c r="K2763" s="31"/>
    </row>
    <row r="2764" spans="2:11" x14ac:dyDescent="0.3">
      <c r="B2764" s="5">
        <f t="shared" si="43"/>
        <v>2752</v>
      </c>
      <c r="C2764" s="140">
        <v>2.8500000000000001E-2</v>
      </c>
      <c r="D2764" s="10">
        <v>-2.5942745770368052E-3</v>
      </c>
      <c r="E2764" s="137">
        <f ca="1"/>
        <v>2.0719768480192934E-2</v>
      </c>
      <c r="F2764" s="17">
        <v>-2.7960514885841063E-3</v>
      </c>
      <c r="G2764" s="11">
        <f ca="1"/>
        <v>2.395990012242883E-2</v>
      </c>
      <c r="I2764" s="30"/>
      <c r="K2764" s="31"/>
    </row>
    <row r="2765" spans="2:11" x14ac:dyDescent="0.3">
      <c r="B2765" s="5">
        <f t="shared" si="43"/>
        <v>2753</v>
      </c>
      <c r="C2765" s="140">
        <v>2.9300000000000003E-2</v>
      </c>
      <c r="D2765" s="10">
        <v>3.5249675846585767E-3</v>
      </c>
      <c r="E2765" s="137">
        <f ca="1"/>
        <v>2.0719768480192934E-2</v>
      </c>
      <c r="F2765" s="17">
        <v>3.7207991171396065E-3</v>
      </c>
      <c r="G2765" s="11">
        <f ca="1"/>
        <v>2.395990012242883E-2</v>
      </c>
      <c r="I2765" s="30"/>
      <c r="K2765" s="31"/>
    </row>
    <row r="2766" spans="2:11" x14ac:dyDescent="0.3">
      <c r="B2766" s="5">
        <f t="shared" ref="B2766:B2829" si="44">B2765+1</f>
        <v>2754</v>
      </c>
      <c r="C2766" s="140">
        <v>2.8500000000000001E-2</v>
      </c>
      <c r="D2766" s="10">
        <v>-3.4354216241989123E-3</v>
      </c>
      <c r="E2766" s="137">
        <f ca="1"/>
        <v>2.0719768480192934E-2</v>
      </c>
      <c r="F2766" s="17">
        <v>-3.7280686514454854E-3</v>
      </c>
      <c r="G2766" s="11">
        <f ca="1"/>
        <v>2.395990012242883E-2</v>
      </c>
      <c r="I2766" s="30"/>
      <c r="K2766" s="31"/>
    </row>
    <row r="2767" spans="2:11" x14ac:dyDescent="0.3">
      <c r="B2767" s="5">
        <f t="shared" si="44"/>
        <v>2755</v>
      </c>
      <c r="C2767" s="140">
        <v>2.7900000000000001E-2</v>
      </c>
      <c r="D2767" s="10">
        <v>-2.6527737207932326E-3</v>
      </c>
      <c r="E2767" s="137">
        <f ca="1"/>
        <v>2.0719768480192934E-2</v>
      </c>
      <c r="F2767" s="17">
        <v>-2.8001500386150842E-3</v>
      </c>
      <c r="G2767" s="11">
        <f ca="1"/>
        <v>2.395990012242883E-2</v>
      </c>
      <c r="I2767" s="30"/>
      <c r="K2767" s="31"/>
    </row>
    <row r="2768" spans="2:11" x14ac:dyDescent="0.3">
      <c r="B2768" s="5">
        <f t="shared" si="44"/>
        <v>2756</v>
      </c>
      <c r="C2768" s="140">
        <v>2.76E-2</v>
      </c>
      <c r="D2768" s="10">
        <v>-1.3559043645252759E-3</v>
      </c>
      <c r="E2768" s="137">
        <f ca="1"/>
        <v>2.0719768480192934E-2</v>
      </c>
      <c r="F2768" s="17">
        <v>-1.4011011766761126E-3</v>
      </c>
      <c r="G2768" s="11">
        <f ca="1"/>
        <v>2.395990012242883E-2</v>
      </c>
      <c r="I2768" s="30"/>
      <c r="K2768" s="31"/>
    </row>
    <row r="2769" spans="2:11" x14ac:dyDescent="0.3">
      <c r="B2769" s="5">
        <f t="shared" si="44"/>
        <v>2757</v>
      </c>
      <c r="C2769" s="140">
        <v>2.8300000000000002E-2</v>
      </c>
      <c r="D2769" s="10">
        <v>3.192703924624311E-3</v>
      </c>
      <c r="E2769" s="137">
        <f ca="1"/>
        <v>2.0719768480192934E-2</v>
      </c>
      <c r="F2769" s="17">
        <v>3.2636529007270716E-3</v>
      </c>
      <c r="G2769" s="11">
        <f ca="1"/>
        <v>2.395990012242883E-2</v>
      </c>
      <c r="I2769" s="30"/>
      <c r="K2769" s="31"/>
    </row>
    <row r="2770" spans="2:11" x14ac:dyDescent="0.3">
      <c r="B2770" s="5">
        <f t="shared" si="44"/>
        <v>2758</v>
      </c>
      <c r="C2770" s="140">
        <v>2.9300000000000003E-2</v>
      </c>
      <c r="D2770" s="10">
        <v>4.4373487704403363E-3</v>
      </c>
      <c r="E2770" s="137">
        <f ca="1"/>
        <v>2.0719768480192934E-2</v>
      </c>
      <c r="F2770" s="17">
        <v>4.6509988964244997E-3</v>
      </c>
      <c r="G2770" s="11">
        <f ca="1"/>
        <v>2.395990012242883E-2</v>
      </c>
      <c r="I2770" s="30"/>
      <c r="K2770" s="31"/>
    </row>
    <row r="2771" spans="2:11" x14ac:dyDescent="0.3">
      <c r="B2771" s="5">
        <f t="shared" si="44"/>
        <v>2759</v>
      </c>
      <c r="C2771" s="140">
        <v>2.8399999999999998E-2</v>
      </c>
      <c r="D2771" s="10">
        <v>-3.8657927551222211E-3</v>
      </c>
      <c r="E2771" s="137">
        <f ca="1"/>
        <v>2.0719768480192934E-2</v>
      </c>
      <c r="F2771" s="17">
        <v>-4.19510102685486E-3</v>
      </c>
      <c r="G2771" s="11">
        <f ca="1"/>
        <v>2.395990012242883E-2</v>
      </c>
      <c r="I2771" s="30"/>
      <c r="K2771" s="31"/>
    </row>
    <row r="2772" spans="2:11" x14ac:dyDescent="0.3">
      <c r="B2772" s="5">
        <f t="shared" si="44"/>
        <v>2760</v>
      </c>
      <c r="C2772" s="140">
        <v>2.8999999999999998E-2</v>
      </c>
      <c r="D2772" s="10">
        <v>2.6549767503715256E-3</v>
      </c>
      <c r="E2772" s="137">
        <f ca="1"/>
        <v>2.0719768480192934E-2</v>
      </c>
      <c r="F2772" s="17">
        <v>2.7926422115019034E-3</v>
      </c>
      <c r="G2772" s="11">
        <f ca="1"/>
        <v>2.395990012242883E-2</v>
      </c>
      <c r="I2772" s="30"/>
      <c r="K2772" s="31"/>
    </row>
    <row r="2773" spans="2:11" x14ac:dyDescent="0.3">
      <c r="B2773" s="5">
        <f t="shared" si="44"/>
        <v>2761</v>
      </c>
      <c r="C2773" s="140">
        <v>2.9600000000000001E-2</v>
      </c>
      <c r="D2773" s="10">
        <v>2.5962441029110783E-3</v>
      </c>
      <c r="E2773" s="137">
        <f ca="1"/>
        <v>2.0719768480192934E-2</v>
      </c>
      <c r="F2773" s="17">
        <v>2.7885584809045007E-3</v>
      </c>
      <c r="G2773" s="11">
        <f ca="1"/>
        <v>2.395990012242883E-2</v>
      </c>
      <c r="I2773" s="30"/>
      <c r="K2773" s="31"/>
    </row>
    <row r="2774" spans="2:11" x14ac:dyDescent="0.3">
      <c r="B2774" s="5">
        <f t="shared" si="44"/>
        <v>2762</v>
      </c>
      <c r="C2774" s="140">
        <v>2.9300000000000003E-2</v>
      </c>
      <c r="D2774" s="10">
        <v>-1.2727395628729136E-3</v>
      </c>
      <c r="E2774" s="137">
        <f ca="1"/>
        <v>2.0719768480192934E-2</v>
      </c>
      <c r="F2774" s="17">
        <v>-1.3952996689273404E-3</v>
      </c>
      <c r="G2774" s="11">
        <f ca="1"/>
        <v>2.395990012242883E-2</v>
      </c>
      <c r="I2774" s="30"/>
      <c r="K2774" s="31"/>
    </row>
    <row r="2775" spans="2:11" x14ac:dyDescent="0.3">
      <c r="B2775" s="5">
        <f t="shared" si="44"/>
        <v>2763</v>
      </c>
      <c r="C2775" s="140">
        <v>0.03</v>
      </c>
      <c r="D2775" s="10">
        <v>2.9950162065601796E-3</v>
      </c>
      <c r="E2775" s="137">
        <f ca="1"/>
        <v>2.0719768480192934E-2</v>
      </c>
      <c r="F2775" s="17">
        <v>3.2501472167486313E-3</v>
      </c>
      <c r="G2775" s="11">
        <f ca="1"/>
        <v>2.395990012242883E-2</v>
      </c>
      <c r="I2775" s="30"/>
      <c r="K2775" s="31"/>
    </row>
    <row r="2776" spans="2:11" x14ac:dyDescent="0.3">
      <c r="B2776" s="5">
        <f t="shared" si="44"/>
        <v>2764</v>
      </c>
      <c r="C2776" s="140">
        <v>2.92E-2</v>
      </c>
      <c r="D2776" s="10">
        <v>-3.3495360858581168E-3</v>
      </c>
      <c r="E2776" s="137">
        <f ca="1"/>
        <v>2.0719768480192934E-2</v>
      </c>
      <c r="F2776" s="17">
        <v>-3.7217067620645742E-3</v>
      </c>
      <c r="G2776" s="11">
        <f ca="1"/>
        <v>2.395990012242883E-2</v>
      </c>
      <c r="I2776" s="30"/>
      <c r="K2776" s="31"/>
    </row>
    <row r="2777" spans="2:11" x14ac:dyDescent="0.3">
      <c r="B2777" s="5">
        <f t="shared" si="44"/>
        <v>2765</v>
      </c>
      <c r="C2777" s="140">
        <v>0.03</v>
      </c>
      <c r="D2777" s="10">
        <v>3.4345978415739032E-3</v>
      </c>
      <c r="E2777" s="137">
        <f ca="1"/>
        <v>2.0719768480192934E-2</v>
      </c>
      <c r="F2777" s="17">
        <v>3.7144539619984522E-3</v>
      </c>
      <c r="G2777" s="11">
        <f ca="1"/>
        <v>2.395990012242883E-2</v>
      </c>
      <c r="I2777" s="30"/>
      <c r="K2777" s="31"/>
    </row>
    <row r="2778" spans="2:11" x14ac:dyDescent="0.3">
      <c r="B2778" s="5">
        <f t="shared" si="44"/>
        <v>2766</v>
      </c>
      <c r="C2778" s="140">
        <v>3.1E-2</v>
      </c>
      <c r="D2778" s="10">
        <v>4.1685916214434923E-3</v>
      </c>
      <c r="E2778" s="137">
        <f ca="1"/>
        <v>2.0719768480192934E-2</v>
      </c>
      <c r="F2778" s="17">
        <v>4.6317684682705357E-3</v>
      </c>
      <c r="G2778" s="11">
        <f ca="1"/>
        <v>2.395990012242883E-2</v>
      </c>
      <c r="I2778" s="30"/>
      <c r="K2778" s="31"/>
    </row>
    <row r="2779" spans="2:11" x14ac:dyDescent="0.3">
      <c r="B2779" s="5">
        <f t="shared" si="44"/>
        <v>2767</v>
      </c>
      <c r="C2779" s="140">
        <v>3.1200000000000002E-2</v>
      </c>
      <c r="D2779" s="10">
        <v>8.0643131926852343E-4</v>
      </c>
      <c r="E2779" s="137">
        <f ca="1"/>
        <v>2.0719768480192934E-2</v>
      </c>
      <c r="F2779" s="17">
        <v>9.2590262582681522E-4</v>
      </c>
      <c r="G2779" s="11">
        <f ca="1"/>
        <v>2.395990012242883E-2</v>
      </c>
      <c r="I2779" s="30"/>
      <c r="K2779" s="31"/>
    </row>
    <row r="2780" spans="2:11" x14ac:dyDescent="0.3">
      <c r="B2780" s="5">
        <f t="shared" si="44"/>
        <v>2768</v>
      </c>
      <c r="C2780" s="140">
        <v>3.1699999999999999E-2</v>
      </c>
      <c r="D2780" s="10">
        <v>2.0007178565299528E-3</v>
      </c>
      <c r="E2780" s="137">
        <f ca="1"/>
        <v>2.0719768480192934E-2</v>
      </c>
      <c r="F2780" s="17">
        <v>2.3119406342123842E-3</v>
      </c>
      <c r="G2780" s="11">
        <f ca="1"/>
        <v>2.395990012242883E-2</v>
      </c>
      <c r="I2780" s="30"/>
      <c r="K2780" s="31"/>
    </row>
    <row r="2781" spans="2:11" x14ac:dyDescent="0.3">
      <c r="B2781" s="5">
        <f t="shared" si="44"/>
        <v>2769</v>
      </c>
      <c r="C2781" s="140">
        <v>3.1600000000000003E-2</v>
      </c>
      <c r="D2781" s="10">
        <v>-3.9392803246923595E-4</v>
      </c>
      <c r="E2781" s="137">
        <f ca="1"/>
        <v>2.0719768480192934E-2</v>
      </c>
      <c r="F2781" s="17">
        <v>-4.6250068997314022E-4</v>
      </c>
      <c r="G2781" s="11">
        <f ca="1"/>
        <v>2.395990012242883E-2</v>
      </c>
      <c r="I2781" s="30"/>
      <c r="K2781" s="31"/>
    </row>
    <row r="2782" spans="2:11" x14ac:dyDescent="0.3">
      <c r="B2782" s="5">
        <f t="shared" si="44"/>
        <v>2770</v>
      </c>
      <c r="C2782" s="140">
        <v>3.1600000000000003E-2</v>
      </c>
      <c r="D2782" s="10">
        <v>0</v>
      </c>
      <c r="E2782" s="137">
        <f ca="1"/>
        <v>2.0719768480192934E-2</v>
      </c>
      <c r="F2782" s="17">
        <v>0</v>
      </c>
      <c r="G2782" s="11">
        <f ca="1"/>
        <v>2.395990012242883E-2</v>
      </c>
      <c r="I2782" s="30"/>
      <c r="K2782" s="31"/>
    </row>
    <row r="2783" spans="2:11" x14ac:dyDescent="0.3">
      <c r="B2783" s="5">
        <f t="shared" si="44"/>
        <v>2771</v>
      </c>
      <c r="C2783" s="140">
        <v>3.15E-2</v>
      </c>
      <c r="D2783" s="10">
        <v>-3.9527084916327233E-4</v>
      </c>
      <c r="E2783" s="137">
        <f ca="1"/>
        <v>2.0719768480192934E-2</v>
      </c>
      <c r="F2783" s="17">
        <v>-4.6261329013182434E-4</v>
      </c>
      <c r="G2783" s="11">
        <f ca="1"/>
        <v>2.395990012242883E-2</v>
      </c>
      <c r="I2783" s="30"/>
      <c r="K2783" s="31"/>
    </row>
    <row r="2784" spans="2:11" x14ac:dyDescent="0.3">
      <c r="B2784" s="5">
        <f t="shared" si="44"/>
        <v>2772</v>
      </c>
      <c r="C2784" s="140">
        <v>3.3000000000000002E-2</v>
      </c>
      <c r="D2784" s="10">
        <v>5.9262193212500387E-3</v>
      </c>
      <c r="E2784" s="137">
        <f ca="1"/>
        <v>2.0719768480192934E-2</v>
      </c>
      <c r="F2784" s="17">
        <v>6.913922541458375E-3</v>
      </c>
      <c r="G2784" s="11">
        <f ca="1"/>
        <v>2.395990012242883E-2</v>
      </c>
      <c r="I2784" s="30"/>
      <c r="K2784" s="31"/>
    </row>
    <row r="2785" spans="2:11" x14ac:dyDescent="0.3">
      <c r="B2785" s="5">
        <f t="shared" si="44"/>
        <v>2773</v>
      </c>
      <c r="C2785" s="140">
        <v>3.2899999999999999E-2</v>
      </c>
      <c r="D2785" s="10">
        <v>-3.7721475200359303E-4</v>
      </c>
      <c r="E2785" s="137">
        <f ca="1"/>
        <v>2.0719768480192934E-2</v>
      </c>
      <c r="F2785" s="17">
        <v>-4.6104025244882922E-4</v>
      </c>
      <c r="G2785" s="11">
        <f ca="1"/>
        <v>2.395990012242883E-2</v>
      </c>
      <c r="I2785" s="30"/>
      <c r="K2785" s="31"/>
    </row>
    <row r="2786" spans="2:11" x14ac:dyDescent="0.3">
      <c r="B2786" s="5">
        <f t="shared" si="44"/>
        <v>2774</v>
      </c>
      <c r="C2786" s="140">
        <v>3.1800000000000002E-2</v>
      </c>
      <c r="D2786" s="10">
        <v>-4.1731262436359318E-3</v>
      </c>
      <c r="E2786" s="137">
        <f ca="1"/>
        <v>2.0719768480192934E-2</v>
      </c>
      <c r="F2786" s="17">
        <v>-5.0850316079860021E-3</v>
      </c>
      <c r="G2786" s="11">
        <f ca="1"/>
        <v>2.395990012242883E-2</v>
      </c>
      <c r="I2786" s="30"/>
      <c r="K2786" s="31"/>
    </row>
    <row r="2787" spans="2:11" x14ac:dyDescent="0.3">
      <c r="B2787" s="5">
        <f t="shared" si="44"/>
        <v>2775</v>
      </c>
      <c r="C2787" s="140">
        <v>3.1699999999999999E-2</v>
      </c>
      <c r="D2787" s="10">
        <v>-3.9259369260211916E-4</v>
      </c>
      <c r="E2787" s="137">
        <f ca="1"/>
        <v>2.0719768480192934E-2</v>
      </c>
      <c r="F2787" s="17">
        <v>-4.6238812684249283E-4</v>
      </c>
      <c r="G2787" s="11">
        <f ca="1"/>
        <v>2.395990012242883E-2</v>
      </c>
      <c r="I2787" s="30"/>
      <c r="K2787" s="31"/>
    </row>
    <row r="2788" spans="2:11" x14ac:dyDescent="0.3">
      <c r="B2788" s="5">
        <f t="shared" si="44"/>
        <v>2776</v>
      </c>
      <c r="C2788" s="140">
        <v>3.1099999999999999E-2</v>
      </c>
      <c r="D2788" s="10">
        <v>-2.3664472534424895E-3</v>
      </c>
      <c r="E2788" s="137">
        <f ca="1"/>
        <v>2.0719768480192934E-2</v>
      </c>
      <c r="F2788" s="17">
        <v>-2.7783843679306261E-3</v>
      </c>
      <c r="G2788" s="11">
        <f ca="1"/>
        <v>2.395990012242883E-2</v>
      </c>
      <c r="I2788" s="30"/>
      <c r="K2788" s="31"/>
    </row>
    <row r="2789" spans="2:11" x14ac:dyDescent="0.3">
      <c r="B2789" s="5">
        <f t="shared" si="44"/>
        <v>2777</v>
      </c>
      <c r="C2789" s="140">
        <v>3.1099999999999999E-2</v>
      </c>
      <c r="D2789" s="10">
        <v>0</v>
      </c>
      <c r="E2789" s="137">
        <f ca="1"/>
        <v>2.0719768480192934E-2</v>
      </c>
      <c r="F2789" s="17">
        <v>0</v>
      </c>
      <c r="G2789" s="11">
        <f ca="1"/>
        <v>2.395990012242883E-2</v>
      </c>
      <c r="I2789" s="30"/>
      <c r="K2789" s="31"/>
    </row>
    <row r="2790" spans="2:11" x14ac:dyDescent="0.3">
      <c r="B2790" s="5">
        <f t="shared" si="44"/>
        <v>2778</v>
      </c>
      <c r="C2790" s="140">
        <v>3.1200000000000002E-2</v>
      </c>
      <c r="D2790" s="10">
        <v>4.019191462592477E-4</v>
      </c>
      <c r="E2790" s="137">
        <f ca="1"/>
        <v>2.0719768480192934E-2</v>
      </c>
      <c r="F2790" s="17">
        <v>4.6295131291341563E-4</v>
      </c>
      <c r="G2790" s="11">
        <f ca="1"/>
        <v>2.395990012242883E-2</v>
      </c>
      <c r="I2790" s="30"/>
      <c r="K2790" s="31"/>
    </row>
    <row r="2791" spans="2:11" x14ac:dyDescent="0.3">
      <c r="B2791" s="5">
        <f t="shared" si="44"/>
        <v>2779</v>
      </c>
      <c r="C2791" s="140">
        <v>3.2099999999999997E-2</v>
      </c>
      <c r="D2791" s="10">
        <v>3.5977882490629996E-3</v>
      </c>
      <c r="E2791" s="137">
        <f ca="1"/>
        <v>2.0719768480192934E-2</v>
      </c>
      <c r="F2791" s="17">
        <v>4.1574441989172331E-3</v>
      </c>
      <c r="G2791" s="11">
        <f ca="1"/>
        <v>2.395990012242883E-2</v>
      </c>
      <c r="I2791" s="30"/>
      <c r="K2791" s="31"/>
    </row>
    <row r="2792" spans="2:11" x14ac:dyDescent="0.3">
      <c r="B2792" s="5">
        <f t="shared" si="44"/>
        <v>2780</v>
      </c>
      <c r="C2792" s="140">
        <v>3.2400000000000005E-2</v>
      </c>
      <c r="D2792" s="10">
        <v>1.1647881266337412E-3</v>
      </c>
      <c r="E2792" s="137">
        <f ca="1"/>
        <v>2.0719768480192934E-2</v>
      </c>
      <c r="F2792" s="17">
        <v>1.3848036616645491E-3</v>
      </c>
      <c r="G2792" s="11">
        <f ca="1"/>
        <v>2.395990012242883E-2</v>
      </c>
      <c r="I2792" s="30"/>
      <c r="K2792" s="31"/>
    </row>
    <row r="2793" spans="2:11" x14ac:dyDescent="0.3">
      <c r="B2793" s="5">
        <f t="shared" si="44"/>
        <v>2781</v>
      </c>
      <c r="C2793" s="140">
        <v>3.2000000000000001E-2</v>
      </c>
      <c r="D2793" s="10">
        <v>-1.5401688649353193E-3</v>
      </c>
      <c r="E2793" s="137">
        <f ca="1"/>
        <v>2.0719768480192934E-2</v>
      </c>
      <c r="F2793" s="17">
        <v>-1.8482026379223789E-3</v>
      </c>
      <c r="G2793" s="11">
        <f ca="1"/>
        <v>2.395990012242883E-2</v>
      </c>
      <c r="I2793" s="30"/>
      <c r="K2793" s="31"/>
    </row>
    <row r="2794" spans="2:11" x14ac:dyDescent="0.3">
      <c r="B2794" s="5">
        <f t="shared" si="44"/>
        <v>2782</v>
      </c>
      <c r="C2794" s="140">
        <v>3.3500000000000002E-2</v>
      </c>
      <c r="D2794" s="10">
        <v>5.8265363804121395E-3</v>
      </c>
      <c r="E2794" s="137">
        <f ca="1"/>
        <v>2.0719768480192934E-2</v>
      </c>
      <c r="F2794" s="17">
        <v>6.9055245990069852E-3</v>
      </c>
      <c r="G2794" s="11">
        <f ca="1"/>
        <v>2.395990012242883E-2</v>
      </c>
      <c r="I2794" s="30"/>
      <c r="K2794" s="31"/>
    </row>
    <row r="2795" spans="2:11" x14ac:dyDescent="0.3">
      <c r="B2795" s="5">
        <f t="shared" si="44"/>
        <v>2783</v>
      </c>
      <c r="C2795" s="140">
        <v>3.4500000000000003E-2</v>
      </c>
      <c r="D2795" s="10">
        <v>3.7014286844751347E-3</v>
      </c>
      <c r="E2795" s="137">
        <f ca="1"/>
        <v>2.0719768480192934E-2</v>
      </c>
      <c r="F2795" s="17">
        <v>4.5925133677746938E-3</v>
      </c>
      <c r="G2795" s="11">
        <f ca="1"/>
        <v>2.395990012242883E-2</v>
      </c>
      <c r="I2795" s="30"/>
      <c r="K2795" s="31"/>
    </row>
    <row r="2796" spans="2:11" x14ac:dyDescent="0.3">
      <c r="B2796" s="5">
        <f t="shared" si="44"/>
        <v>2784</v>
      </c>
      <c r="C2796" s="140">
        <v>3.49E-2</v>
      </c>
      <c r="D2796" s="10">
        <v>1.43626093129399E-3</v>
      </c>
      <c r="E2796" s="137">
        <f ca="1"/>
        <v>2.0719768480192934E-2</v>
      </c>
      <c r="F2796" s="17">
        <v>1.8352223010978635E-3</v>
      </c>
      <c r="G2796" s="11">
        <f ca="1"/>
        <v>2.395990012242883E-2</v>
      </c>
      <c r="I2796" s="30"/>
      <c r="K2796" s="31"/>
    </row>
    <row r="2797" spans="2:11" x14ac:dyDescent="0.3">
      <c r="B2797" s="5">
        <f t="shared" si="44"/>
        <v>2785</v>
      </c>
      <c r="C2797" s="140">
        <v>3.6900000000000002E-2</v>
      </c>
      <c r="D2797" s="10">
        <v>7.0646471493715666E-3</v>
      </c>
      <c r="E2797" s="137">
        <f ca="1"/>
        <v>2.0719768480192934E-2</v>
      </c>
      <c r="F2797" s="17">
        <v>9.1317105745580517E-3</v>
      </c>
      <c r="G2797" s="11">
        <f ca="1"/>
        <v>2.395990012242883E-2</v>
      </c>
      <c r="I2797" s="30"/>
      <c r="K2797" s="31"/>
    </row>
    <row r="2798" spans="2:11" x14ac:dyDescent="0.3">
      <c r="B2798" s="5">
        <f t="shared" si="44"/>
        <v>2786</v>
      </c>
      <c r="C2798" s="140">
        <v>3.6699999999999997E-2</v>
      </c>
      <c r="D2798" s="10">
        <v>-6.6849787038789001E-4</v>
      </c>
      <c r="E2798" s="137">
        <f ca="1"/>
        <v>2.0719768480192934E-2</v>
      </c>
      <c r="F2798" s="17">
        <v>-9.1361375619678539E-4</v>
      </c>
      <c r="G2798" s="11">
        <f ca="1"/>
        <v>2.395990012242883E-2</v>
      </c>
      <c r="I2798" s="30"/>
      <c r="K2798" s="31"/>
    </row>
    <row r="2799" spans="2:11" x14ac:dyDescent="0.3">
      <c r="B2799" s="5">
        <f t="shared" si="44"/>
        <v>2787</v>
      </c>
      <c r="C2799" s="140">
        <v>3.4599999999999999E-2</v>
      </c>
      <c r="D2799" s="10">
        <v>-7.0935228916774477E-3</v>
      </c>
      <c r="E2799" s="137">
        <f ca="1"/>
        <v>2.0719768480192934E-2</v>
      </c>
      <c r="F2799" s="17">
        <v>-9.6419366712800821E-3</v>
      </c>
      <c r="G2799" s="11">
        <f ca="1"/>
        <v>2.395990012242883E-2</v>
      </c>
      <c r="I2799" s="30"/>
      <c r="K2799" s="31"/>
    </row>
    <row r="2800" spans="2:11" x14ac:dyDescent="0.3">
      <c r="B2800" s="5">
        <f t="shared" si="44"/>
        <v>2788</v>
      </c>
      <c r="C2800" s="140">
        <v>3.7100000000000001E-2</v>
      </c>
      <c r="D2800" s="10">
        <v>8.9030612454136966E-3</v>
      </c>
      <c r="E2800" s="137">
        <f ca="1"/>
        <v>2.0830996672087654E-2</v>
      </c>
      <c r="F2800" s="17">
        <v>1.14091081144931E-2</v>
      </c>
      <c r="G2800" s="11">
        <f ca="1"/>
        <v>2.4222730016675395E-2</v>
      </c>
      <c r="I2800" s="30"/>
      <c r="K2800" s="31"/>
    </row>
    <row r="2801" spans="2:11" x14ac:dyDescent="0.3">
      <c r="B2801" s="5">
        <f t="shared" si="44"/>
        <v>2789</v>
      </c>
      <c r="C2801" s="140">
        <v>3.6400000000000002E-2</v>
      </c>
      <c r="D2801" s="10">
        <v>-2.3288222106443838E-3</v>
      </c>
      <c r="E2801" s="137">
        <f ca="1"/>
        <v>2.0830996672087654E-2</v>
      </c>
      <c r="F2801" s="17">
        <v>-3.1999742227743172E-3</v>
      </c>
      <c r="G2801" s="11">
        <f ca="1"/>
        <v>2.4222730016675395E-2</v>
      </c>
      <c r="I2801" s="30"/>
      <c r="K2801" s="31"/>
    </row>
    <row r="2802" spans="2:11" x14ac:dyDescent="0.3">
      <c r="B2802" s="5">
        <f t="shared" si="44"/>
        <v>2790</v>
      </c>
      <c r="C2802" s="140">
        <v>3.5499999999999997E-2</v>
      </c>
      <c r="D2802" s="10">
        <v>-3.0584489368063782E-3</v>
      </c>
      <c r="E2802" s="137">
        <f ca="1"/>
        <v>2.0830996672087654E-2</v>
      </c>
      <c r="F2802" s="17">
        <v>-4.1232422703611918E-3</v>
      </c>
      <c r="G2802" s="11">
        <f ca="1"/>
        <v>2.4222730016675395E-2</v>
      </c>
      <c r="I2802" s="30"/>
      <c r="K2802" s="31"/>
    </row>
    <row r="2803" spans="2:11" x14ac:dyDescent="0.3">
      <c r="B2803" s="5">
        <f t="shared" si="44"/>
        <v>2791</v>
      </c>
      <c r="C2803" s="140">
        <v>3.7200000000000004E-2</v>
      </c>
      <c r="D2803" s="10">
        <v>5.8991685524226239E-3</v>
      </c>
      <c r="E2803" s="137">
        <f ca="1"/>
        <v>2.0830996672087654E-2</v>
      </c>
      <c r="F2803" s="17">
        <v>7.7563142078149374E-3</v>
      </c>
      <c r="G2803" s="11">
        <f ca="1"/>
        <v>2.4222730016675395E-2</v>
      </c>
      <c r="I2803" s="30"/>
      <c r="K2803" s="31"/>
    </row>
    <row r="2804" spans="2:11" x14ac:dyDescent="0.3">
      <c r="B2804" s="5">
        <f t="shared" si="44"/>
        <v>2792</v>
      </c>
      <c r="C2804" s="140">
        <v>3.8599999999999995E-2</v>
      </c>
      <c r="D2804" s="10">
        <v>4.6204394238827141E-3</v>
      </c>
      <c r="E2804" s="137">
        <f ca="1"/>
        <v>2.0830996672087654E-2</v>
      </c>
      <c r="F2804" s="17">
        <v>6.3659387617939663E-3</v>
      </c>
      <c r="G2804" s="11">
        <f ca="1"/>
        <v>2.4222730016675395E-2</v>
      </c>
      <c r="I2804" s="30"/>
      <c r="K2804" s="31"/>
    </row>
    <row r="2805" spans="2:11" x14ac:dyDescent="0.3">
      <c r="B2805" s="5">
        <f t="shared" si="44"/>
        <v>2793</v>
      </c>
      <c r="C2805" s="140">
        <v>3.8900000000000004E-2</v>
      </c>
      <c r="D2805" s="10">
        <v>9.5349171924970948E-4</v>
      </c>
      <c r="E2805" s="137">
        <f ca="1"/>
        <v>2.0830996672087654E-2</v>
      </c>
      <c r="F2805" s="17">
        <v>1.363140013445876E-3</v>
      </c>
      <c r="G2805" s="11">
        <f ca="1"/>
        <v>2.4222730016675395E-2</v>
      </c>
      <c r="I2805" s="30"/>
      <c r="K2805" s="31"/>
    </row>
    <row r="2806" spans="2:11" x14ac:dyDescent="0.3">
      <c r="B2806" s="5">
        <f t="shared" si="44"/>
        <v>2794</v>
      </c>
      <c r="C2806" s="140">
        <v>3.8599999999999995E-2</v>
      </c>
      <c r="D2806" s="10">
        <v>-9.4682526570937745E-4</v>
      </c>
      <c r="E2806" s="137">
        <f ca="1"/>
        <v>2.0830996672087654E-2</v>
      </c>
      <c r="F2806" s="17">
        <v>-1.3641297346701829E-3</v>
      </c>
      <c r="G2806" s="11">
        <f ca="1"/>
        <v>2.4222730016675395E-2</v>
      </c>
      <c r="I2806" s="30"/>
      <c r="K2806" s="31"/>
    </row>
    <row r="2807" spans="2:11" x14ac:dyDescent="0.3">
      <c r="B2807" s="5">
        <f t="shared" si="44"/>
        <v>2795</v>
      </c>
      <c r="C2807" s="140">
        <v>3.9399999999999998E-2</v>
      </c>
      <c r="D2807" s="10">
        <v>2.5395717632667489E-3</v>
      </c>
      <c r="E2807" s="137">
        <f ca="1"/>
        <v>2.0830996672087654E-2</v>
      </c>
      <c r="F2807" s="17">
        <v>3.6306470393369043E-3</v>
      </c>
      <c r="G2807" s="11">
        <f ca="1"/>
        <v>2.4222730016675395E-2</v>
      </c>
      <c r="I2807" s="30"/>
      <c r="K2807" s="31"/>
    </row>
    <row r="2808" spans="2:11" x14ac:dyDescent="0.3">
      <c r="B2808" s="5">
        <f t="shared" si="44"/>
        <v>2796</v>
      </c>
      <c r="C2808" s="140">
        <v>3.8599999999999995E-2</v>
      </c>
      <c r="D2808" s="10">
        <v>-2.4928259110723518E-3</v>
      </c>
      <c r="E2808" s="137">
        <f ca="1"/>
        <v>2.0830996672087654E-2</v>
      </c>
      <c r="F2808" s="17">
        <v>-3.6376792924537266E-3</v>
      </c>
      <c r="G2808" s="11">
        <f ca="1"/>
        <v>2.4222730016675395E-2</v>
      </c>
      <c r="I2808" s="30"/>
      <c r="K2808" s="31"/>
    </row>
    <row r="2809" spans="2:11" x14ac:dyDescent="0.3">
      <c r="B2809" s="5">
        <f t="shared" si="44"/>
        <v>2797</v>
      </c>
      <c r="C2809" s="140">
        <v>3.7900000000000003E-2</v>
      </c>
      <c r="D2809" s="10">
        <v>-2.2302046909907789E-3</v>
      </c>
      <c r="E2809" s="137">
        <f ca="1"/>
        <v>2.0830996672087654E-2</v>
      </c>
      <c r="F2809" s="17">
        <v>-3.1883667063794022E-3</v>
      </c>
      <c r="G2809" s="11">
        <f ca="1"/>
        <v>2.4222730016675395E-2</v>
      </c>
      <c r="I2809" s="30"/>
      <c r="K2809" s="31"/>
    </row>
    <row r="2810" spans="2:11" x14ac:dyDescent="0.3">
      <c r="B2810" s="5">
        <f t="shared" si="44"/>
        <v>2798</v>
      </c>
      <c r="C2810" s="140">
        <v>3.7100000000000001E-2</v>
      </c>
      <c r="D2810" s="10">
        <v>-2.6009154118527881E-3</v>
      </c>
      <c r="E2810" s="137">
        <f ca="1"/>
        <v>2.0830996672087654E-2</v>
      </c>
      <c r="F2810" s="17">
        <v>-3.6509145966377981E-3</v>
      </c>
      <c r="G2810" s="11">
        <f ca="1"/>
        <v>2.4222730016675395E-2</v>
      </c>
      <c r="I2810" s="30"/>
      <c r="K2810" s="31"/>
    </row>
    <row r="2811" spans="2:11" x14ac:dyDescent="0.3">
      <c r="B2811" s="5">
        <f t="shared" si="44"/>
        <v>2799</v>
      </c>
      <c r="C2811" s="140">
        <v>3.6699999999999997E-2</v>
      </c>
      <c r="D2811" s="10">
        <v>-1.3297882165667211E-3</v>
      </c>
      <c r="E2811" s="137">
        <f ca="1"/>
        <v>2.0830996672087654E-2</v>
      </c>
      <c r="F2811" s="17">
        <v>-1.8272275123935391E-3</v>
      </c>
      <c r="G2811" s="11">
        <f ca="1"/>
        <v>2.4222730016675395E-2</v>
      </c>
      <c r="I2811" s="30"/>
      <c r="K2811" s="31"/>
    </row>
    <row r="2812" spans="2:11" x14ac:dyDescent="0.3">
      <c r="B2812" s="5">
        <f t="shared" si="44"/>
        <v>2800</v>
      </c>
      <c r="C2812" s="140">
        <v>3.6499999999999998E-2</v>
      </c>
      <c r="D2812" s="10">
        <v>-6.7246681556269684E-4</v>
      </c>
      <c r="E2812" s="137">
        <f ca="1"/>
        <v>2.0830996672087654E-2</v>
      </c>
      <c r="F2812" s="17">
        <v>-9.1405674559818378E-4</v>
      </c>
      <c r="G2812" s="11">
        <f ca="1"/>
        <v>2.4222730016675395E-2</v>
      </c>
      <c r="I2812" s="30"/>
      <c r="K2812" s="31"/>
    </row>
    <row r="2813" spans="2:11" x14ac:dyDescent="0.3">
      <c r="B2813" s="5">
        <f t="shared" si="44"/>
        <v>2801</v>
      </c>
      <c r="C2813" s="140">
        <v>3.8300000000000001E-2</v>
      </c>
      <c r="D2813" s="10">
        <v>6.0588906755069498E-3</v>
      </c>
      <c r="E2813" s="137">
        <f ca="1"/>
        <v>2.0830996672087654E-2</v>
      </c>
      <c r="F2813" s="17">
        <v>8.1907225798519973E-3</v>
      </c>
      <c r="G2813" s="11">
        <f ca="1"/>
        <v>2.4222730016675395E-2</v>
      </c>
      <c r="I2813" s="30"/>
      <c r="K2813" s="31"/>
    </row>
    <row r="2814" spans="2:11" x14ac:dyDescent="0.3">
      <c r="B2814" s="5">
        <f t="shared" si="44"/>
        <v>2802</v>
      </c>
      <c r="C2814" s="140">
        <v>3.7900000000000003E-2</v>
      </c>
      <c r="D2814" s="10">
        <v>-1.2843849469935744E-3</v>
      </c>
      <c r="E2814" s="137">
        <f ca="1"/>
        <v>2.0830996672087654E-2</v>
      </c>
      <c r="F2814" s="17">
        <v>-1.8219238322168103E-3</v>
      </c>
      <c r="G2814" s="11">
        <f ca="1"/>
        <v>2.4222730016675395E-2</v>
      </c>
      <c r="I2814" s="30"/>
      <c r="K2814" s="31"/>
    </row>
    <row r="2815" spans="2:11" x14ac:dyDescent="0.3">
      <c r="B2815" s="5">
        <f t="shared" si="44"/>
        <v>2803</v>
      </c>
      <c r="C2815" s="140">
        <v>3.6900000000000002E-2</v>
      </c>
      <c r="D2815" s="10">
        <v>-3.2527201255022108E-3</v>
      </c>
      <c r="E2815" s="137">
        <f ca="1"/>
        <v>2.0830996672087654E-2</v>
      </c>
      <c r="F2815" s="17">
        <v>-4.5658552872790258E-3</v>
      </c>
      <c r="G2815" s="11">
        <f ca="1"/>
        <v>2.4222730016675395E-2</v>
      </c>
      <c r="I2815" s="30"/>
      <c r="K2815" s="31"/>
    </row>
    <row r="2816" spans="2:11" x14ac:dyDescent="0.3">
      <c r="B2816" s="5">
        <f t="shared" si="44"/>
        <v>2804</v>
      </c>
      <c r="C2816" s="140">
        <v>3.6400000000000002E-2</v>
      </c>
      <c r="D2816" s="10">
        <v>-1.6724603951782119E-3</v>
      </c>
      <c r="E2816" s="137">
        <f ca="1"/>
        <v>2.0830996672087654E-2</v>
      </c>
      <c r="F2816" s="17">
        <v>-2.2856958734102312E-3</v>
      </c>
      <c r="G2816" s="11">
        <f ca="1"/>
        <v>2.4222730016675395E-2</v>
      </c>
      <c r="I2816" s="30"/>
      <c r="K2816" s="31"/>
    </row>
    <row r="2817" spans="2:11" x14ac:dyDescent="0.3">
      <c r="B2817" s="5">
        <f t="shared" si="44"/>
        <v>2805</v>
      </c>
      <c r="C2817" s="140">
        <v>3.6799999999999999E-2</v>
      </c>
      <c r="D2817" s="10">
        <v>1.3550326375656493E-3</v>
      </c>
      <c r="E2817" s="137">
        <f ca="1"/>
        <v>2.0830996672087654E-2</v>
      </c>
      <c r="F2817" s="17">
        <v>1.8267847410144262E-3</v>
      </c>
      <c r="G2817" s="11">
        <f ca="1"/>
        <v>2.4222730016675395E-2</v>
      </c>
      <c r="I2817" s="30"/>
      <c r="K2817" s="31"/>
    </row>
    <row r="2818" spans="2:11" x14ac:dyDescent="0.3">
      <c r="B2818" s="5">
        <f t="shared" si="44"/>
        <v>2806</v>
      </c>
      <c r="C2818" s="140">
        <v>3.5499999999999997E-2</v>
      </c>
      <c r="D2818" s="10">
        <v>-4.3697404495675564E-3</v>
      </c>
      <c r="E2818" s="137">
        <f ca="1"/>
        <v>2.0830996672087654E-2</v>
      </c>
      <c r="F2818" s="17">
        <v>-5.9557943905217004E-3</v>
      </c>
      <c r="G2818" s="11">
        <f ca="1"/>
        <v>2.4222730016675395E-2</v>
      </c>
      <c r="I2818" s="30"/>
      <c r="K2818" s="31"/>
    </row>
    <row r="2819" spans="2:11" x14ac:dyDescent="0.3">
      <c r="B2819" s="5">
        <f t="shared" si="44"/>
        <v>2807</v>
      </c>
      <c r="C2819" s="140">
        <v>3.5099999999999999E-2</v>
      </c>
      <c r="D2819" s="10">
        <v>-1.3951254849537248E-3</v>
      </c>
      <c r="E2819" s="137">
        <f ca="1"/>
        <v>2.0830996672087654E-2</v>
      </c>
      <c r="F2819" s="17">
        <v>-1.8343316561428514E-3</v>
      </c>
      <c r="G2819" s="11">
        <f ca="1"/>
        <v>2.4222730016675395E-2</v>
      </c>
      <c r="I2819" s="30"/>
      <c r="K2819" s="31"/>
    </row>
    <row r="2820" spans="2:11" x14ac:dyDescent="0.3">
      <c r="B2820" s="5">
        <f t="shared" si="44"/>
        <v>2808</v>
      </c>
      <c r="C2820" s="140">
        <v>3.49E-2</v>
      </c>
      <c r="D2820" s="10">
        <v>-7.0585473119149245E-4</v>
      </c>
      <c r="E2820" s="137">
        <f ca="1"/>
        <v>2.0830996672087654E-2</v>
      </c>
      <c r="F2820" s="17">
        <v>-9.1761115054893175E-4</v>
      </c>
      <c r="G2820" s="11">
        <f ca="1"/>
        <v>2.4222730016675395E-2</v>
      </c>
      <c r="I2820" s="30"/>
      <c r="K2820" s="31"/>
    </row>
    <row r="2821" spans="2:11" x14ac:dyDescent="0.3">
      <c r="B2821" s="5">
        <f t="shared" si="44"/>
        <v>2809</v>
      </c>
      <c r="C2821" s="140">
        <v>3.5200000000000002E-2</v>
      </c>
      <c r="D2821" s="10">
        <v>1.0640745758740057E-3</v>
      </c>
      <c r="E2821" s="137">
        <f ca="1"/>
        <v>2.0830996672087654E-2</v>
      </c>
      <c r="F2821" s="17">
        <v>1.3754149147408546E-3</v>
      </c>
      <c r="G2821" s="11">
        <f ca="1"/>
        <v>2.4222730016675395E-2</v>
      </c>
      <c r="I2821" s="30"/>
      <c r="K2821" s="31"/>
    </row>
    <row r="2822" spans="2:11" x14ac:dyDescent="0.3">
      <c r="B2822" s="5">
        <f t="shared" si="44"/>
        <v>2810</v>
      </c>
      <c r="C2822" s="140">
        <v>3.5400000000000001E-2</v>
      </c>
      <c r="D2822" s="10">
        <v>7.0299592608486124E-4</v>
      </c>
      <c r="E2822" s="137">
        <f ca="1"/>
        <v>2.0830996672087654E-2</v>
      </c>
      <c r="F2822" s="17">
        <v>9.1649839252545297E-4</v>
      </c>
      <c r="G2822" s="11">
        <f ca="1"/>
        <v>2.4222730016675395E-2</v>
      </c>
      <c r="I2822" s="30"/>
      <c r="K2822" s="31"/>
    </row>
    <row r="2823" spans="2:11" x14ac:dyDescent="0.3">
      <c r="B2823" s="5">
        <f t="shared" si="44"/>
        <v>2811</v>
      </c>
      <c r="C2823" s="140">
        <v>3.49E-2</v>
      </c>
      <c r="D2823" s="10">
        <v>-1.7496822785890802E-3</v>
      </c>
      <c r="E2823" s="137">
        <f ca="1"/>
        <v>2.0830996672087654E-2</v>
      </c>
      <c r="F2823" s="17">
        <v>-2.2940278763723455E-3</v>
      </c>
      <c r="G2823" s="11">
        <f ca="1"/>
        <v>2.4222730016675395E-2</v>
      </c>
      <c r="I2823" s="30"/>
      <c r="K2823" s="31"/>
    </row>
    <row r="2824" spans="2:11" x14ac:dyDescent="0.3">
      <c r="B2824" s="5">
        <f t="shared" si="44"/>
        <v>2812</v>
      </c>
      <c r="C2824" s="140">
        <v>3.5099999999999999E-2</v>
      </c>
      <c r="D2824" s="10">
        <v>7.0955522515554726E-4</v>
      </c>
      <c r="E2824" s="137">
        <f ca="1"/>
        <v>2.0830996672087654E-2</v>
      </c>
      <c r="F2824" s="17">
        <v>9.1716582807142572E-4</v>
      </c>
      <c r="G2824" s="11">
        <f ca="1"/>
        <v>2.4222730016675395E-2</v>
      </c>
      <c r="I2824" s="30"/>
      <c r="K2824" s="31"/>
    </row>
    <row r="2825" spans="2:11" x14ac:dyDescent="0.3">
      <c r="B2825" s="5">
        <f t="shared" si="44"/>
        <v>2813</v>
      </c>
      <c r="C2825" s="140">
        <v>3.4599999999999999E-2</v>
      </c>
      <c r="D2825" s="10">
        <v>-1.7659224672674149E-3</v>
      </c>
      <c r="E2825" s="137">
        <f ca="1"/>
        <v>2.0830996672087654E-2</v>
      </c>
      <c r="F2825" s="17">
        <v>-2.2956992074476433E-3</v>
      </c>
      <c r="G2825" s="11">
        <f ca="1"/>
        <v>2.4222730016675395E-2</v>
      </c>
      <c r="I2825" s="30"/>
      <c r="K2825" s="31"/>
    </row>
    <row r="2826" spans="2:11" x14ac:dyDescent="0.3">
      <c r="B2826" s="5">
        <f t="shared" si="44"/>
        <v>2814</v>
      </c>
      <c r="C2826" s="140">
        <v>3.2899999999999999E-2</v>
      </c>
      <c r="D2826" s="10">
        <v>-6.1161120194799592E-3</v>
      </c>
      <c r="E2826" s="137">
        <f ca="1"/>
        <v>2.0830996672087654E-2</v>
      </c>
      <c r="F2826" s="17">
        <v>-7.8376842916298723E-3</v>
      </c>
      <c r="G2826" s="11">
        <f ca="1"/>
        <v>2.4222730016675395E-2</v>
      </c>
      <c r="I2826" s="30"/>
      <c r="K2826" s="31"/>
    </row>
    <row r="2827" spans="2:11" x14ac:dyDescent="0.3">
      <c r="B2827" s="5">
        <f t="shared" si="44"/>
        <v>2815</v>
      </c>
      <c r="C2827" s="140">
        <v>3.4099999999999998E-2</v>
      </c>
      <c r="D2827" s="10">
        <v>4.5271139737700786E-3</v>
      </c>
      <c r="E2827" s="137">
        <f ca="1"/>
        <v>2.0830996672087654E-2</v>
      </c>
      <c r="F2827" s="17">
        <v>5.5163722124828129E-3</v>
      </c>
      <c r="G2827" s="11">
        <f ca="1"/>
        <v>2.4222730016675395E-2</v>
      </c>
      <c r="I2827" s="30"/>
      <c r="K2827" s="31"/>
    </row>
    <row r="2828" spans="2:11" x14ac:dyDescent="0.3">
      <c r="B2828" s="5">
        <f t="shared" si="44"/>
        <v>2816</v>
      </c>
      <c r="C2828" s="140">
        <v>3.3000000000000002E-2</v>
      </c>
      <c r="D2828" s="10">
        <v>-4.0145356692338745E-3</v>
      </c>
      <c r="E2828" s="137">
        <f ca="1"/>
        <v>2.0830996672087654E-2</v>
      </c>
      <c r="F2828" s="17">
        <v>-5.0702098637361226E-3</v>
      </c>
      <c r="G2828" s="11">
        <f ca="1"/>
        <v>2.4222730016675395E-2</v>
      </c>
      <c r="I2828" s="30"/>
      <c r="K2828" s="31"/>
    </row>
    <row r="2829" spans="2:11" x14ac:dyDescent="0.3">
      <c r="B2829" s="5">
        <f t="shared" si="44"/>
        <v>2817</v>
      </c>
      <c r="C2829" s="140">
        <v>3.3500000000000002E-2</v>
      </c>
      <c r="D2829" s="10">
        <v>1.8833248906382654E-3</v>
      </c>
      <c r="E2829" s="137">
        <f ca="1"/>
        <v>2.0830996672087654E-2</v>
      </c>
      <c r="F2829" s="17">
        <v>2.3018415330023283E-3</v>
      </c>
      <c r="G2829" s="11">
        <f ca="1"/>
        <v>2.4222730016675395E-2</v>
      </c>
      <c r="I2829" s="30"/>
      <c r="K2829" s="31"/>
    </row>
    <row r="2830" spans="2:11" x14ac:dyDescent="0.3">
      <c r="B2830" s="5">
        <f t="shared" ref="B2830:B2893" si="45">B2829+1</f>
        <v>2818</v>
      </c>
      <c r="C2830" s="140">
        <v>3.4500000000000003E-2</v>
      </c>
      <c r="D2830" s="10">
        <v>3.7014286844751347E-3</v>
      </c>
      <c r="E2830" s="137">
        <f ca="1"/>
        <v>2.0830996672087654E-2</v>
      </c>
      <c r="F2830" s="17">
        <v>4.5925133677746938E-3</v>
      </c>
      <c r="G2830" s="11">
        <f ca="1"/>
        <v>2.4222730016675395E-2</v>
      </c>
      <c r="I2830" s="30"/>
      <c r="K2830" s="31"/>
    </row>
    <row r="2831" spans="2:11" x14ac:dyDescent="0.3">
      <c r="B2831" s="5">
        <f t="shared" si="45"/>
        <v>2819</v>
      </c>
      <c r="C2831" s="140">
        <v>3.6000000000000004E-2</v>
      </c>
      <c r="D2831" s="10">
        <v>5.3716235409367787E-3</v>
      </c>
      <c r="E2831" s="137">
        <f ca="1"/>
        <v>2.0830996672087654E-2</v>
      </c>
      <c r="F2831" s="17">
        <v>6.8637411911970049E-3</v>
      </c>
      <c r="G2831" s="11">
        <f ca="1"/>
        <v>2.4222730016675395E-2</v>
      </c>
      <c r="I2831" s="30"/>
      <c r="K2831" s="31"/>
    </row>
    <row r="2832" spans="2:11" x14ac:dyDescent="0.3">
      <c r="B2832" s="5">
        <f t="shared" si="45"/>
        <v>2820</v>
      </c>
      <c r="C2832" s="140">
        <v>3.56E-2</v>
      </c>
      <c r="D2832" s="10">
        <v>-1.3740807009373565E-3</v>
      </c>
      <c r="E2832" s="137">
        <f ca="1"/>
        <v>2.0830996672087654E-2</v>
      </c>
      <c r="F2832" s="17">
        <v>-1.8321076012498172E-3</v>
      </c>
      <c r="G2832" s="11">
        <f ca="1"/>
        <v>2.4222730016675395E-2</v>
      </c>
      <c r="I2832" s="30"/>
      <c r="K2832" s="31"/>
    </row>
    <row r="2833" spans="2:11" x14ac:dyDescent="0.3">
      <c r="B2833" s="5">
        <f t="shared" si="45"/>
        <v>2821</v>
      </c>
      <c r="C2833" s="140">
        <v>3.6499999999999998E-2</v>
      </c>
      <c r="D2833" s="10">
        <v>3.119603780623021E-3</v>
      </c>
      <c r="E2833" s="137">
        <f ca="1"/>
        <v>2.0830996672087654E-2</v>
      </c>
      <c r="F2833" s="17">
        <v>4.1132553551918426E-3</v>
      </c>
      <c r="G2833" s="11">
        <f ca="1"/>
        <v>2.4222730016675395E-2</v>
      </c>
      <c r="I2833" s="30"/>
      <c r="K2833" s="31"/>
    </row>
    <row r="2834" spans="2:11" x14ac:dyDescent="0.3">
      <c r="B2834" s="5">
        <f t="shared" si="45"/>
        <v>2822</v>
      </c>
      <c r="C2834" s="140">
        <v>3.5900000000000001E-2</v>
      </c>
      <c r="D2834" s="10">
        <v>-2.031407787782527E-3</v>
      </c>
      <c r="E2834" s="137">
        <f ca="1"/>
        <v>2.0830996672087654E-2</v>
      </c>
      <c r="F2834" s="17">
        <v>-2.7461623797800771E-3</v>
      </c>
      <c r="G2834" s="11">
        <f ca="1"/>
        <v>2.4222730016675395E-2</v>
      </c>
      <c r="I2834" s="30"/>
      <c r="K2834" s="31"/>
    </row>
    <row r="2835" spans="2:11" x14ac:dyDescent="0.3">
      <c r="B2835" s="5">
        <f t="shared" si="45"/>
        <v>2823</v>
      </c>
      <c r="C2835" s="140">
        <v>3.4799999999999998E-2</v>
      </c>
      <c r="D2835" s="10">
        <v>-3.7966110680567049E-3</v>
      </c>
      <c r="E2835" s="137">
        <f ca="1"/>
        <v>2.0830996672087654E-2</v>
      </c>
      <c r="F2835" s="17">
        <v>-5.0480865682679911E-3</v>
      </c>
      <c r="G2835" s="11">
        <f ca="1"/>
        <v>2.4222730016675395E-2</v>
      </c>
      <c r="I2835" s="30"/>
      <c r="K2835" s="31"/>
    </row>
    <row r="2836" spans="2:11" x14ac:dyDescent="0.3">
      <c r="B2836" s="5">
        <f t="shared" si="45"/>
        <v>2824</v>
      </c>
      <c r="C2836" s="140">
        <v>3.5499999999999997E-2</v>
      </c>
      <c r="D2836" s="10">
        <v>2.4881634390110578E-3</v>
      </c>
      <c r="E2836" s="137">
        <f ca="1"/>
        <v>2.0830996672087654E-2</v>
      </c>
      <c r="F2836" s="17">
        <v>3.2069662102809054E-3</v>
      </c>
      <c r="G2836" s="11">
        <f ca="1"/>
        <v>2.4222730016675395E-2</v>
      </c>
      <c r="I2836" s="30"/>
      <c r="K2836" s="31"/>
    </row>
    <row r="2837" spans="2:11" x14ac:dyDescent="0.3">
      <c r="B2837" s="5">
        <f t="shared" si="45"/>
        <v>2825</v>
      </c>
      <c r="C2837" s="140">
        <v>3.7100000000000001E-2</v>
      </c>
      <c r="D2837" s="10">
        <v>5.5535038934772197E-3</v>
      </c>
      <c r="E2837" s="137">
        <f ca="1"/>
        <v>2.0830996672087654E-2</v>
      </c>
      <c r="F2837" s="17">
        <v>7.3018291932755962E-3</v>
      </c>
      <c r="G2837" s="11">
        <f ca="1"/>
        <v>2.4222730016675395E-2</v>
      </c>
      <c r="I2837" s="30"/>
      <c r="K2837" s="31"/>
    </row>
    <row r="2838" spans="2:11" x14ac:dyDescent="0.3">
      <c r="B2838" s="5">
        <f t="shared" si="45"/>
        <v>2826</v>
      </c>
      <c r="C2838" s="140">
        <v>3.6699999999999997E-2</v>
      </c>
      <c r="D2838" s="10">
        <v>-1.3297882165667211E-3</v>
      </c>
      <c r="E2838" s="137">
        <f ca="1"/>
        <v>2.0830996672087654E-2</v>
      </c>
      <c r="F2838" s="17">
        <v>-1.8272275123935391E-3</v>
      </c>
      <c r="G2838" s="11">
        <f ca="1"/>
        <v>2.4222730016675395E-2</v>
      </c>
      <c r="I2838" s="30"/>
      <c r="K2838" s="31"/>
    </row>
    <row r="2839" spans="2:11" x14ac:dyDescent="0.3">
      <c r="B2839" s="5">
        <f t="shared" si="45"/>
        <v>2827</v>
      </c>
      <c r="C2839" s="140">
        <v>3.7100000000000001E-2</v>
      </c>
      <c r="D2839" s="10">
        <v>1.3429794837768634E-3</v>
      </c>
      <c r="E2839" s="137">
        <f ca="1"/>
        <v>2.0830996672087654E-2</v>
      </c>
      <c r="F2839" s="17">
        <v>1.8254572983189149E-3</v>
      </c>
      <c r="G2839" s="11">
        <f ca="1"/>
        <v>2.4222730016675395E-2</v>
      </c>
      <c r="I2839" s="30"/>
      <c r="K2839" s="31"/>
    </row>
    <row r="2840" spans="2:11" x14ac:dyDescent="0.3">
      <c r="B2840" s="5">
        <f t="shared" si="45"/>
        <v>2828</v>
      </c>
      <c r="C2840" s="140">
        <v>3.6900000000000002E-2</v>
      </c>
      <c r="D2840" s="10">
        <v>-6.6457192860664804E-4</v>
      </c>
      <c r="E2840" s="137">
        <f ca="1"/>
        <v>2.0830996672087654E-2</v>
      </c>
      <c r="F2840" s="17">
        <v>-9.1317105745579886E-4</v>
      </c>
      <c r="G2840" s="11">
        <f ca="1"/>
        <v>2.4222730016675395E-2</v>
      </c>
      <c r="I2840" s="30"/>
      <c r="K2840" s="31"/>
    </row>
    <row r="2841" spans="2:11" x14ac:dyDescent="0.3">
      <c r="B2841" s="5">
        <f t="shared" si="45"/>
        <v>2829</v>
      </c>
      <c r="C2841" s="140">
        <v>3.6600000000000001E-2</v>
      </c>
      <c r="D2841" s="10">
        <v>-1.002989869629608E-3</v>
      </c>
      <c r="E2841" s="137">
        <f ca="1"/>
        <v>2.0830996672087654E-2</v>
      </c>
      <c r="F2841" s="17">
        <v>-1.3707528218271307E-3</v>
      </c>
      <c r="G2841" s="11">
        <f ca="1"/>
        <v>2.4222730016675395E-2</v>
      </c>
      <c r="I2841" s="30"/>
      <c r="K2841" s="31"/>
    </row>
    <row r="2842" spans="2:11" x14ac:dyDescent="0.3">
      <c r="B2842" s="5">
        <f t="shared" si="45"/>
        <v>2830</v>
      </c>
      <c r="C2842" s="140">
        <v>3.6400000000000002E-2</v>
      </c>
      <c r="D2842" s="10">
        <v>-6.7446763477678972E-4</v>
      </c>
      <c r="E2842" s="137">
        <f ca="1"/>
        <v>2.0830996672087654E-2</v>
      </c>
      <c r="F2842" s="17">
        <v>-9.1427834936408609E-4</v>
      </c>
      <c r="G2842" s="11">
        <f ca="1"/>
        <v>2.4222730016675395E-2</v>
      </c>
      <c r="I2842" s="30"/>
      <c r="K2842" s="31"/>
    </row>
    <row r="2843" spans="2:11" x14ac:dyDescent="0.3">
      <c r="B2843" s="5">
        <f t="shared" si="45"/>
        <v>2831</v>
      </c>
      <c r="C2843" s="140">
        <v>3.5000000000000003E-2</v>
      </c>
      <c r="D2843" s="10">
        <v>-4.7633631200345037E-3</v>
      </c>
      <c r="E2843" s="137">
        <f ca="1"/>
        <v>2.0830996672087654E-2</v>
      </c>
      <c r="F2843" s="17">
        <v>-6.4217191692316983E-3</v>
      </c>
      <c r="G2843" s="11">
        <f ca="1"/>
        <v>2.4222730016675395E-2</v>
      </c>
      <c r="I2843" s="30"/>
      <c r="K2843" s="31"/>
    </row>
    <row r="2844" spans="2:11" x14ac:dyDescent="0.3">
      <c r="B2844" s="5">
        <f t="shared" si="45"/>
        <v>2832</v>
      </c>
      <c r="C2844" s="140">
        <v>3.6400000000000002E-2</v>
      </c>
      <c r="D2844" s="10">
        <v>4.9371030865660998E-3</v>
      </c>
      <c r="E2844" s="137">
        <f ca="1"/>
        <v>2.0830996672087654E-2</v>
      </c>
      <c r="F2844" s="17">
        <v>6.3999484455486344E-3</v>
      </c>
      <c r="G2844" s="11">
        <f ca="1"/>
        <v>2.4222730016675395E-2</v>
      </c>
      <c r="I2844" s="30"/>
      <c r="K2844" s="31"/>
    </row>
    <row r="2845" spans="2:11" x14ac:dyDescent="0.3">
      <c r="B2845" s="5">
        <f t="shared" si="45"/>
        <v>2833</v>
      </c>
      <c r="C2845" s="140">
        <v>3.6799999999999999E-2</v>
      </c>
      <c r="D2845" s="10">
        <v>1.3550326375656493E-3</v>
      </c>
      <c r="E2845" s="137">
        <f ca="1"/>
        <v>2.0830996672087654E-2</v>
      </c>
      <c r="F2845" s="17">
        <v>1.8267847410144262E-3</v>
      </c>
      <c r="G2845" s="11">
        <f ca="1"/>
        <v>2.4222730016675395E-2</v>
      </c>
      <c r="I2845" s="30"/>
      <c r="K2845" s="31"/>
    </row>
    <row r="2846" spans="2:11" x14ac:dyDescent="0.3">
      <c r="B2846" s="5">
        <f t="shared" si="45"/>
        <v>2834</v>
      </c>
      <c r="C2846" s="140">
        <v>3.7599999999999995E-2</v>
      </c>
      <c r="D2846" s="10">
        <v>2.6754179606369088E-3</v>
      </c>
      <c r="E2846" s="137">
        <f ca="1"/>
        <v>2.0830996672087654E-2</v>
      </c>
      <c r="F2846" s="17">
        <v>3.6464955907940079E-3</v>
      </c>
      <c r="G2846" s="11">
        <f ca="1"/>
        <v>2.4222730016675395E-2</v>
      </c>
      <c r="I2846" s="30"/>
      <c r="K2846" s="31"/>
    </row>
    <row r="2847" spans="2:11" x14ac:dyDescent="0.3">
      <c r="B2847" s="5">
        <f t="shared" si="45"/>
        <v>2835</v>
      </c>
      <c r="C2847" s="140">
        <v>3.7499999999999999E-2</v>
      </c>
      <c r="D2847" s="10">
        <v>-3.2739105029283203E-4</v>
      </c>
      <c r="E2847" s="137">
        <f ca="1"/>
        <v>2.0830996672087654E-2</v>
      </c>
      <c r="F2847" s="17">
        <v>-4.5592235151891379E-4</v>
      </c>
      <c r="G2847" s="11">
        <f ca="1"/>
        <v>2.4222730016675395E-2</v>
      </c>
      <c r="I2847" s="30"/>
      <c r="K2847" s="31"/>
    </row>
    <row r="2848" spans="2:11" x14ac:dyDescent="0.3">
      <c r="B2848" s="5">
        <f t="shared" si="45"/>
        <v>2836</v>
      </c>
      <c r="C2848" s="140">
        <v>3.85E-2</v>
      </c>
      <c r="D2848" s="10">
        <v>3.2747036595689705E-3</v>
      </c>
      <c r="E2848" s="137">
        <f ca="1"/>
        <v>2.0830996672087654E-2</v>
      </c>
      <c r="F2848" s="17">
        <v>4.5481995271791373E-3</v>
      </c>
      <c r="G2848" s="11">
        <f ca="1"/>
        <v>2.4222730016675395E-2</v>
      </c>
      <c r="I2848" s="30"/>
      <c r="K2848" s="31"/>
    </row>
    <row r="2849" spans="2:11" x14ac:dyDescent="0.3">
      <c r="B2849" s="5">
        <f t="shared" si="45"/>
        <v>2837</v>
      </c>
      <c r="C2849" s="140">
        <v>3.7699999999999997E-2</v>
      </c>
      <c r="D2849" s="10">
        <v>-2.5566634232838431E-3</v>
      </c>
      <c r="E2849" s="137">
        <f ca="1"/>
        <v>2.0830996672087654E-2</v>
      </c>
      <c r="F2849" s="17">
        <v>-3.645612659126969E-3</v>
      </c>
      <c r="G2849" s="11">
        <f ca="1"/>
        <v>2.4222730016675395E-2</v>
      </c>
      <c r="I2849" s="30"/>
      <c r="K2849" s="31"/>
    </row>
    <row r="2850" spans="2:11" x14ac:dyDescent="0.3">
      <c r="B2850" s="5">
        <f t="shared" si="45"/>
        <v>2838</v>
      </c>
      <c r="C2850" s="140">
        <v>3.6900000000000002E-2</v>
      </c>
      <c r="D2850" s="10">
        <v>-2.6159807481492331E-3</v>
      </c>
      <c r="E2850" s="137">
        <f ca="1"/>
        <v>2.0830996672087654E-2</v>
      </c>
      <c r="F2850" s="17">
        <v>-3.6526842298231954E-3</v>
      </c>
      <c r="G2850" s="11">
        <f ca="1"/>
        <v>2.4222730016675395E-2</v>
      </c>
      <c r="I2850" s="30"/>
      <c r="K2850" s="31"/>
    </row>
    <row r="2851" spans="2:11" x14ac:dyDescent="0.3">
      <c r="B2851" s="5">
        <f t="shared" si="45"/>
        <v>2839</v>
      </c>
      <c r="C2851" s="140">
        <v>3.7000000000000005E-2</v>
      </c>
      <c r="D2851" s="10">
        <v>3.3400603061545584E-4</v>
      </c>
      <c r="E2851" s="137">
        <f ca="1"/>
        <v>2.0830996672087654E-2</v>
      </c>
      <c r="F2851" s="17">
        <v>4.5647490850778149E-4</v>
      </c>
      <c r="G2851" s="11">
        <f ca="1"/>
        <v>2.4222730016675395E-2</v>
      </c>
      <c r="I2851" s="30"/>
      <c r="K2851" s="31"/>
    </row>
    <row r="2852" spans="2:11" x14ac:dyDescent="0.3">
      <c r="B2852" s="5">
        <f t="shared" si="45"/>
        <v>2840</v>
      </c>
      <c r="C2852" s="140">
        <v>3.5900000000000001E-2</v>
      </c>
      <c r="D2852" s="10">
        <v>-3.6739199405166293E-3</v>
      </c>
      <c r="E2852" s="137">
        <f ca="1"/>
        <v>2.0830996672087654E-2</v>
      </c>
      <c r="F2852" s="17">
        <v>-5.0346310295968557E-3</v>
      </c>
      <c r="G2852" s="11">
        <f ca="1"/>
        <v>2.4222730016675395E-2</v>
      </c>
      <c r="I2852" s="30"/>
      <c r="K2852" s="31"/>
    </row>
    <row r="2853" spans="2:11" x14ac:dyDescent="0.3">
      <c r="B2853" s="5">
        <f t="shared" si="45"/>
        <v>2841</v>
      </c>
      <c r="C2853" s="140">
        <v>3.56E-2</v>
      </c>
      <c r="D2853" s="10">
        <v>-1.0334311678358999E-3</v>
      </c>
      <c r="E2853" s="137">
        <f ca="1"/>
        <v>2.0830996672087654E-2</v>
      </c>
      <c r="F2853" s="17">
        <v>-1.374080700937355E-3</v>
      </c>
      <c r="G2853" s="11">
        <f ca="1"/>
        <v>2.4222730016675395E-2</v>
      </c>
      <c r="I2853" s="30"/>
      <c r="K2853" s="31"/>
    </row>
    <row r="2854" spans="2:11" x14ac:dyDescent="0.3">
      <c r="B2854" s="5">
        <f t="shared" si="45"/>
        <v>2842</v>
      </c>
      <c r="C2854" s="140">
        <v>3.49E-2</v>
      </c>
      <c r="D2854" s="10">
        <v>-2.4357936440133304E-3</v>
      </c>
      <c r="E2854" s="137">
        <f ca="1"/>
        <v>2.0830996672087654E-2</v>
      </c>
      <c r="F2854" s="17">
        <v>-3.2116390269212773E-3</v>
      </c>
      <c r="G2854" s="11">
        <f ca="1"/>
        <v>2.4222730016675395E-2</v>
      </c>
      <c r="I2854" s="30"/>
      <c r="K2854" s="31"/>
    </row>
    <row r="2855" spans="2:11" x14ac:dyDescent="0.3">
      <c r="B2855" s="5">
        <f t="shared" si="45"/>
        <v>2843</v>
      </c>
      <c r="C2855" s="140">
        <v>3.5299999999999998E-2</v>
      </c>
      <c r="D2855" s="10">
        <v>1.4184218650811348E-3</v>
      </c>
      <c r="E2855" s="137">
        <f ca="1"/>
        <v>2.0830996672087654E-2</v>
      </c>
      <c r="F2855" s="17">
        <v>1.8334415959752369E-3</v>
      </c>
      <c r="G2855" s="11">
        <f ca="1"/>
        <v>2.4222730016675395E-2</v>
      </c>
      <c r="I2855" s="30"/>
      <c r="K2855" s="31"/>
    </row>
    <row r="2856" spans="2:11" x14ac:dyDescent="0.3">
      <c r="B2856" s="5">
        <f t="shared" si="45"/>
        <v>2844</v>
      </c>
      <c r="C2856" s="140">
        <v>3.4599999999999999E-2</v>
      </c>
      <c r="D2856" s="10">
        <v>-2.4582841371535674E-3</v>
      </c>
      <c r="E2856" s="137">
        <f ca="1"/>
        <v>2.0830996672087654E-2</v>
      </c>
      <c r="F2856" s="17">
        <v>-3.2139788904266943E-3</v>
      </c>
      <c r="G2856" s="11">
        <f ca="1"/>
        <v>2.4222730016675395E-2</v>
      </c>
      <c r="I2856" s="30"/>
      <c r="K2856" s="31"/>
    </row>
    <row r="2857" spans="2:11" x14ac:dyDescent="0.3">
      <c r="B2857" s="5">
        <f t="shared" si="45"/>
        <v>2845</v>
      </c>
      <c r="C2857" s="140">
        <v>3.4300000000000004E-2</v>
      </c>
      <c r="D2857" s="10">
        <v>-1.0756482490754671E-3</v>
      </c>
      <c r="E2857" s="137">
        <f ca="1"/>
        <v>2.0830996672087654E-2</v>
      </c>
      <c r="F2857" s="17">
        <v>-1.3784233117781894E-3</v>
      </c>
      <c r="G2857" s="11">
        <f ca="1"/>
        <v>2.4222730016675395E-2</v>
      </c>
      <c r="I2857" s="30"/>
      <c r="K2857" s="31"/>
    </row>
    <row r="2858" spans="2:11" x14ac:dyDescent="0.3">
      <c r="B2858" s="5">
        <f t="shared" si="45"/>
        <v>2846</v>
      </c>
      <c r="C2858" s="140">
        <v>3.56E-2</v>
      </c>
      <c r="D2858" s="10">
        <v>4.6870974346842394E-3</v>
      </c>
      <c r="E2858" s="137">
        <f ca="1"/>
        <v>2.0830996672087654E-2</v>
      </c>
      <c r="F2858" s="17">
        <v>5.9543497040618187E-3</v>
      </c>
      <c r="G2858" s="11">
        <f ca="1"/>
        <v>2.4222730016675395E-2</v>
      </c>
      <c r="I2858" s="30"/>
      <c r="K2858" s="31"/>
    </row>
    <row r="2859" spans="2:11" x14ac:dyDescent="0.3">
      <c r="B2859" s="5">
        <f t="shared" si="45"/>
        <v>2847</v>
      </c>
      <c r="C2859" s="140">
        <v>3.49E-2</v>
      </c>
      <c r="D2859" s="10">
        <v>-2.4357936440133304E-3</v>
      </c>
      <c r="E2859" s="137">
        <f ca="1"/>
        <v>2.0830996672087654E-2</v>
      </c>
      <c r="F2859" s="17">
        <v>-3.2116390269212773E-3</v>
      </c>
      <c r="G2859" s="11">
        <f ca="1"/>
        <v>2.4222730016675395E-2</v>
      </c>
      <c r="I2859" s="30"/>
      <c r="K2859" s="31"/>
    </row>
    <row r="2860" spans="2:11" x14ac:dyDescent="0.3">
      <c r="B2860" s="5">
        <f t="shared" si="45"/>
        <v>2848</v>
      </c>
      <c r="C2860" s="140">
        <v>3.4500000000000003E-2</v>
      </c>
      <c r="D2860" s="10">
        <v>-1.4211789218328528E-3</v>
      </c>
      <c r="E2860" s="137">
        <f ca="1"/>
        <v>2.0830996672087654E-2</v>
      </c>
      <c r="F2860" s="17">
        <v>-1.837005347109865E-3</v>
      </c>
      <c r="G2860" s="11">
        <f ca="1"/>
        <v>2.4222730016675395E-2</v>
      </c>
      <c r="I2860" s="30"/>
      <c r="K2860" s="31"/>
    </row>
    <row r="2861" spans="2:11" x14ac:dyDescent="0.3">
      <c r="B2861" s="5">
        <f t="shared" si="45"/>
        <v>2849</v>
      </c>
      <c r="C2861" s="140">
        <v>3.44E-2</v>
      </c>
      <c r="D2861" s="10">
        <v>-3.5950137550139763E-4</v>
      </c>
      <c r="E2861" s="137">
        <f ca="1"/>
        <v>2.0830996672087654E-2</v>
      </c>
      <c r="F2861" s="17">
        <v>-4.5936286869623441E-4</v>
      </c>
      <c r="G2861" s="11">
        <f ca="1"/>
        <v>2.4222730016675395E-2</v>
      </c>
      <c r="I2861" s="30"/>
      <c r="K2861" s="31"/>
    </row>
    <row r="2862" spans="2:11" x14ac:dyDescent="0.3">
      <c r="B2862" s="5">
        <f t="shared" si="45"/>
        <v>2850</v>
      </c>
      <c r="C2862" s="140">
        <v>3.4599999999999999E-2</v>
      </c>
      <c r="D2862" s="10">
        <v>7.2074277443123758E-4</v>
      </c>
      <c r="E2862" s="137">
        <f ca="1"/>
        <v>2.0830996672087654E-2</v>
      </c>
      <c r="F2862" s="17">
        <v>9.1827968297905095E-4</v>
      </c>
      <c r="G2862" s="11">
        <f ca="1"/>
        <v>2.4222730016675395E-2</v>
      </c>
      <c r="I2862" s="30"/>
      <c r="K2862" s="31"/>
    </row>
    <row r="2863" spans="2:11" x14ac:dyDescent="0.3">
      <c r="B2863" s="5">
        <f t="shared" si="45"/>
        <v>2851</v>
      </c>
      <c r="C2863" s="140">
        <v>3.4500000000000003E-2</v>
      </c>
      <c r="D2863" s="10">
        <v>-3.58375320606685E-4</v>
      </c>
      <c r="E2863" s="137">
        <f ca="1"/>
        <v>2.0830996672087654E-2</v>
      </c>
      <c r="F2863" s="17">
        <v>-4.5925133677745031E-4</v>
      </c>
      <c r="G2863" s="11">
        <f ca="1"/>
        <v>2.4222730016675395E-2</v>
      </c>
      <c r="I2863" s="30"/>
      <c r="K2863" s="31"/>
    </row>
    <row r="2864" spans="2:11" x14ac:dyDescent="0.3">
      <c r="B2864" s="5">
        <f t="shared" si="45"/>
        <v>2852</v>
      </c>
      <c r="C2864" s="140">
        <v>3.4000000000000002E-2</v>
      </c>
      <c r="D2864" s="10">
        <v>-1.7992540289418837E-3</v>
      </c>
      <c r="E2864" s="137">
        <f ca="1"/>
        <v>2.0830996672087654E-2</v>
      </c>
      <c r="F2864" s="17">
        <v>-2.2990468147590652E-3</v>
      </c>
      <c r="G2864" s="11">
        <f ca="1"/>
        <v>2.4222730016675395E-2</v>
      </c>
      <c r="I2864" s="30"/>
      <c r="K2864" s="31"/>
    </row>
    <row r="2865" spans="2:11" x14ac:dyDescent="0.3">
      <c r="B2865" s="5">
        <f t="shared" si="45"/>
        <v>2853</v>
      </c>
      <c r="C2865" s="140">
        <v>3.3799999999999997E-2</v>
      </c>
      <c r="D2865" s="10">
        <v>-7.3064037740640741E-4</v>
      </c>
      <c r="E2865" s="137">
        <f ca="1"/>
        <v>2.0830996672087654E-2</v>
      </c>
      <c r="F2865" s="17">
        <v>-9.20065660437693E-4</v>
      </c>
      <c r="G2865" s="11">
        <f ca="1"/>
        <v>2.4222730016675395E-2</v>
      </c>
      <c r="I2865" s="30"/>
      <c r="K2865" s="31"/>
    </row>
    <row r="2866" spans="2:11" x14ac:dyDescent="0.3">
      <c r="B2866" s="5">
        <f t="shared" si="45"/>
        <v>2854</v>
      </c>
      <c r="C2866" s="140">
        <v>3.3000000000000002E-2</v>
      </c>
      <c r="D2866" s="10">
        <v>-2.9455764673668667E-3</v>
      </c>
      <c r="E2866" s="137">
        <f ca="1"/>
        <v>2.0830996672087654E-2</v>
      </c>
      <c r="F2866" s="17">
        <v>-3.6874253554444411E-3</v>
      </c>
      <c r="G2866" s="11">
        <f ca="1"/>
        <v>2.4222730016675395E-2</v>
      </c>
      <c r="I2866" s="30"/>
      <c r="K2866" s="31"/>
    </row>
    <row r="2867" spans="2:11" x14ac:dyDescent="0.3">
      <c r="B2867" s="5">
        <f t="shared" si="45"/>
        <v>2855</v>
      </c>
      <c r="C2867" s="140">
        <v>3.3300000000000003E-2</v>
      </c>
      <c r="D2867" s="10">
        <v>1.1305443469132152E-3</v>
      </c>
      <c r="E2867" s="137">
        <f ca="1"/>
        <v>2.0830996672087654E-2</v>
      </c>
      <c r="F2867" s="17">
        <v>1.381776424005056E-3</v>
      </c>
      <c r="G2867" s="11">
        <f ca="1"/>
        <v>2.4222730016675395E-2</v>
      </c>
      <c r="I2867" s="30"/>
      <c r="K2867" s="31"/>
    </row>
    <row r="2868" spans="2:11" x14ac:dyDescent="0.3">
      <c r="B2868" s="5">
        <f t="shared" si="45"/>
        <v>2856</v>
      </c>
      <c r="C2868" s="140">
        <v>3.44E-2</v>
      </c>
      <c r="D2868" s="10">
        <v>4.0970201802635713E-3</v>
      </c>
      <c r="E2868" s="137">
        <f ca="1"/>
        <v>2.0830996672087654E-2</v>
      </c>
      <c r="F2868" s="17">
        <v>5.0529915556584192E-3</v>
      </c>
      <c r="G2868" s="11">
        <f ca="1"/>
        <v>2.4222730016675395E-2</v>
      </c>
      <c r="I2868" s="30"/>
      <c r="K2868" s="31"/>
    </row>
    <row r="2869" spans="2:11" x14ac:dyDescent="0.3">
      <c r="B2869" s="5">
        <f t="shared" si="45"/>
        <v>2857</v>
      </c>
      <c r="C2869" s="140">
        <v>3.4700000000000002E-2</v>
      </c>
      <c r="D2869" s="10">
        <v>1.0808517153581907E-3</v>
      </c>
      <c r="E2869" s="137">
        <f ca="1"/>
        <v>2.0830996672087654E-2</v>
      </c>
      <c r="F2869" s="17">
        <v>1.3770851484563665E-3</v>
      </c>
      <c r="G2869" s="11">
        <f ca="1"/>
        <v>2.4222730016675395E-2</v>
      </c>
      <c r="I2869" s="30"/>
      <c r="K2869" s="31"/>
    </row>
    <row r="2870" spans="2:11" x14ac:dyDescent="0.3">
      <c r="B2870" s="5">
        <f t="shared" si="45"/>
        <v>2858</v>
      </c>
      <c r="C2870" s="140">
        <v>3.4799999999999998E-2</v>
      </c>
      <c r="D2870" s="10">
        <v>3.570823613917401E-4</v>
      </c>
      <c r="E2870" s="137">
        <f ca="1"/>
        <v>2.0830996672087654E-2</v>
      </c>
      <c r="F2870" s="17">
        <v>4.5891696075161528E-4</v>
      </c>
      <c r="G2870" s="11">
        <f ca="1"/>
        <v>2.4222730016675395E-2</v>
      </c>
      <c r="I2870" s="30"/>
      <c r="K2870" s="31"/>
    </row>
    <row r="2871" spans="2:11" x14ac:dyDescent="0.3">
      <c r="B2871" s="5">
        <f t="shared" si="45"/>
        <v>2859</v>
      </c>
      <c r="C2871" s="140">
        <v>3.3399999999999999E-2</v>
      </c>
      <c r="D2871" s="10">
        <v>-5.0017677502359817E-3</v>
      </c>
      <c r="E2871" s="137">
        <f ca="1"/>
        <v>2.0830996672087654E-2</v>
      </c>
      <c r="F2871" s="17">
        <v>-6.4467228780819225E-3</v>
      </c>
      <c r="G2871" s="11">
        <f ca="1"/>
        <v>2.4222730016675395E-2</v>
      </c>
      <c r="I2871" s="30"/>
      <c r="K2871" s="31"/>
    </row>
    <row r="2872" spans="2:11" x14ac:dyDescent="0.3">
      <c r="B2872" s="5">
        <f t="shared" si="45"/>
        <v>2860</v>
      </c>
      <c r="C2872" s="140">
        <v>3.3399999999999999E-2</v>
      </c>
      <c r="D2872" s="10">
        <v>0</v>
      </c>
      <c r="E2872" s="137">
        <f ca="1"/>
        <v>2.0830996672087654E-2</v>
      </c>
      <c r="F2872" s="17">
        <v>0</v>
      </c>
      <c r="G2872" s="11">
        <f ca="1"/>
        <v>2.4222730016675395E-2</v>
      </c>
      <c r="I2872" s="30"/>
      <c r="K2872" s="31"/>
    </row>
    <row r="2873" spans="2:11" x14ac:dyDescent="0.3">
      <c r="B2873" s="5">
        <f t="shared" si="45"/>
        <v>2861</v>
      </c>
      <c r="C2873" s="140">
        <v>3.4099999999999998E-2</v>
      </c>
      <c r="D2873" s="10">
        <v>2.6012833037905485E-3</v>
      </c>
      <c r="E2873" s="137">
        <f ca="1"/>
        <v>2.0830996672087654E-2</v>
      </c>
      <c r="F2873" s="17">
        <v>3.2178837906149714E-3</v>
      </c>
      <c r="G2873" s="11">
        <f ca="1"/>
        <v>2.4222730016675395E-2</v>
      </c>
      <c r="I2873" s="30"/>
      <c r="K2873" s="31"/>
    </row>
    <row r="2874" spans="2:11" x14ac:dyDescent="0.3">
      <c r="B2874" s="5">
        <f t="shared" si="45"/>
        <v>2862</v>
      </c>
      <c r="C2874" s="140">
        <v>3.4500000000000003E-2</v>
      </c>
      <c r="D2874" s="10">
        <v>1.4545203628142979E-3</v>
      </c>
      <c r="E2874" s="137">
        <f ca="1"/>
        <v>2.0830996672087654E-2</v>
      </c>
      <c r="F2874" s="17">
        <v>1.8370053471098969E-3</v>
      </c>
      <c r="G2874" s="11">
        <f ca="1"/>
        <v>2.4222730016675395E-2</v>
      </c>
      <c r="I2874" s="30"/>
      <c r="K2874" s="31"/>
    </row>
    <row r="2875" spans="2:11" x14ac:dyDescent="0.3">
      <c r="B2875" s="5">
        <f t="shared" si="45"/>
        <v>2863</v>
      </c>
      <c r="C2875" s="140">
        <v>3.4700000000000002E-2</v>
      </c>
      <c r="D2875" s="10">
        <v>7.1847920789026094E-4</v>
      </c>
      <c r="E2875" s="137">
        <f ca="1"/>
        <v>2.0830996672087654E-2</v>
      </c>
      <c r="F2875" s="17">
        <v>9.1805676563756701E-4</v>
      </c>
      <c r="G2875" s="11">
        <f ca="1"/>
        <v>2.4222730016675395E-2</v>
      </c>
      <c r="I2875" s="30"/>
      <c r="K2875" s="31"/>
    </row>
    <row r="2876" spans="2:11" x14ac:dyDescent="0.3">
      <c r="B2876" s="5">
        <f t="shared" si="45"/>
        <v>2864</v>
      </c>
      <c r="C2876" s="140">
        <v>3.4000000000000002E-2</v>
      </c>
      <c r="D2876" s="10">
        <v>-2.5044371642044001E-3</v>
      </c>
      <c r="E2876" s="137">
        <f ca="1"/>
        <v>2.0830996672087654E-2</v>
      </c>
      <c r="F2876" s="17">
        <v>-3.2186655406626847E-3</v>
      </c>
      <c r="G2876" s="11">
        <f ca="1"/>
        <v>2.4222730016675395E-2</v>
      </c>
      <c r="I2876" s="30"/>
      <c r="K2876" s="31"/>
    </row>
    <row r="2877" spans="2:11" x14ac:dyDescent="0.3">
      <c r="B2877" s="5">
        <f t="shared" si="45"/>
        <v>2865</v>
      </c>
      <c r="C2877" s="140">
        <v>3.4700000000000002E-2</v>
      </c>
      <c r="D2877" s="10">
        <v>2.5516577750808915E-3</v>
      </c>
      <c r="E2877" s="137">
        <f ca="1"/>
        <v>2.0830996672087654E-2</v>
      </c>
      <c r="F2877" s="17">
        <v>3.2131986797315003E-3</v>
      </c>
      <c r="G2877" s="11">
        <f ca="1"/>
        <v>2.4222730016675395E-2</v>
      </c>
      <c r="I2877" s="30"/>
      <c r="K2877" s="31"/>
    </row>
    <row r="2878" spans="2:11" x14ac:dyDescent="0.3">
      <c r="B2878" s="5">
        <f t="shared" si="45"/>
        <v>2866</v>
      </c>
      <c r="C2878" s="140">
        <v>3.49E-2</v>
      </c>
      <c r="D2878" s="10">
        <v>7.1399138515333693E-4</v>
      </c>
      <c r="E2878" s="137">
        <f ca="1"/>
        <v>2.0830996672087654E-2</v>
      </c>
      <c r="F2878" s="17">
        <v>9.1761115054893175E-4</v>
      </c>
      <c r="G2878" s="11">
        <f ca="1"/>
        <v>2.4222730016675395E-2</v>
      </c>
      <c r="I2878" s="30"/>
      <c r="K2878" s="31"/>
    </row>
    <row r="2879" spans="2:11" x14ac:dyDescent="0.3">
      <c r="B2879" s="5">
        <f t="shared" si="45"/>
        <v>2867</v>
      </c>
      <c r="C2879" s="140">
        <v>3.4599999999999999E-2</v>
      </c>
      <c r="D2879" s="10">
        <v>-1.0656254200759941E-3</v>
      </c>
      <c r="E2879" s="137">
        <f ca="1"/>
        <v>2.0830996672087654E-2</v>
      </c>
      <c r="F2879" s="17">
        <v>-1.3774195244685924E-3</v>
      </c>
      <c r="G2879" s="11">
        <f ca="1"/>
        <v>2.4222730016675395E-2</v>
      </c>
      <c r="I2879" s="30"/>
      <c r="K2879" s="31"/>
    </row>
    <row r="2880" spans="2:11" x14ac:dyDescent="0.3">
      <c r="B2880" s="5">
        <f t="shared" si="45"/>
        <v>2868</v>
      </c>
      <c r="C2880" s="140">
        <v>3.4200000000000001E-2</v>
      </c>
      <c r="D2880" s="10">
        <v>-1.4345460285522835E-3</v>
      </c>
      <c r="E2880" s="137">
        <f ca="1"/>
        <v>2.0830996672087654E-2</v>
      </c>
      <c r="F2880" s="17">
        <v>-1.838344169922563E-3</v>
      </c>
      <c r="G2880" s="11">
        <f ca="1"/>
        <v>2.4222730016675395E-2</v>
      </c>
      <c r="I2880" s="30"/>
      <c r="K2880" s="31"/>
    </row>
    <row r="2881" spans="2:11" x14ac:dyDescent="0.3">
      <c r="B2881" s="5">
        <f t="shared" si="45"/>
        <v>2869</v>
      </c>
      <c r="C2881" s="140">
        <v>3.3799999999999997E-2</v>
      </c>
      <c r="D2881" s="10">
        <v>-1.4527352533226455E-3</v>
      </c>
      <c r="E2881" s="137">
        <f ca="1"/>
        <v>2.0830996672087654E-2</v>
      </c>
      <c r="F2881" s="17">
        <v>-1.8401313208753541E-3</v>
      </c>
      <c r="G2881" s="11">
        <f ca="1"/>
        <v>2.4222730016675395E-2</v>
      </c>
      <c r="I2881" s="30"/>
      <c r="K2881" s="31"/>
    </row>
    <row r="2882" spans="2:11" x14ac:dyDescent="0.3">
      <c r="B2882" s="5">
        <f t="shared" si="45"/>
        <v>2870</v>
      </c>
      <c r="C2882" s="140">
        <v>3.3300000000000003E-2</v>
      </c>
      <c r="D2882" s="10">
        <v>-1.8396431680540407E-3</v>
      </c>
      <c r="E2882" s="137">
        <f ca="1"/>
        <v>2.0830996672087654E-2</v>
      </c>
      <c r="F2882" s="17">
        <v>-2.3029607066750507E-3</v>
      </c>
      <c r="G2882" s="11">
        <f ca="1"/>
        <v>2.4222730016675395E-2</v>
      </c>
      <c r="I2882" s="30"/>
      <c r="K2882" s="31"/>
    </row>
    <row r="2883" spans="2:11" x14ac:dyDescent="0.3">
      <c r="B2883" s="5">
        <f t="shared" si="45"/>
        <v>2871</v>
      </c>
      <c r="C2883" s="140">
        <v>3.3000000000000002E-2</v>
      </c>
      <c r="D2883" s="10">
        <v>-1.1211766283446029E-3</v>
      </c>
      <c r="E2883" s="137">
        <f ca="1"/>
        <v>2.0830996672087654E-2</v>
      </c>
      <c r="F2883" s="17">
        <v>-1.3827845082916815E-3</v>
      </c>
      <c r="G2883" s="11">
        <f ca="1"/>
        <v>2.4222730016675395E-2</v>
      </c>
      <c r="I2883" s="30"/>
      <c r="K2883" s="31"/>
    </row>
    <row r="2884" spans="2:11" x14ac:dyDescent="0.3">
      <c r="B2884" s="5">
        <f t="shared" si="45"/>
        <v>2872</v>
      </c>
      <c r="C2884" s="140">
        <v>3.2899999999999999E-2</v>
      </c>
      <c r="D2884" s="10">
        <v>-3.7721475200359303E-4</v>
      </c>
      <c r="E2884" s="137">
        <f ca="1"/>
        <v>2.0830996672087654E-2</v>
      </c>
      <c r="F2884" s="17">
        <v>-4.6104025244882922E-4</v>
      </c>
      <c r="G2884" s="11">
        <f ca="1"/>
        <v>2.4222730016675395E-2</v>
      </c>
      <c r="I2884" s="30"/>
      <c r="K2884" s="31"/>
    </row>
    <row r="2885" spans="2:11" x14ac:dyDescent="0.3">
      <c r="B2885" s="5">
        <f t="shared" si="45"/>
        <v>2873</v>
      </c>
      <c r="C2885" s="140">
        <v>3.3099999999999997E-2</v>
      </c>
      <c r="D2885" s="10">
        <v>7.5635473116687064E-4</v>
      </c>
      <c r="E2885" s="137">
        <f ca="1"/>
        <v>2.0830996672087654E-2</v>
      </c>
      <c r="F2885" s="17">
        <v>9.2163224649593003E-4</v>
      </c>
      <c r="G2885" s="11">
        <f ca="1"/>
        <v>2.4222730016675395E-2</v>
      </c>
      <c r="I2885" s="30"/>
      <c r="K2885" s="31"/>
    </row>
    <row r="2886" spans="2:11" x14ac:dyDescent="0.3">
      <c r="B2886" s="5">
        <f t="shared" si="45"/>
        <v>2874</v>
      </c>
      <c r="C2886" s="140">
        <v>3.1899999999999998E-2</v>
      </c>
      <c r="D2886" s="10">
        <v>-4.5238926937047324E-3</v>
      </c>
      <c r="E2886" s="137">
        <f ca="1"/>
        <v>2.0830996672087654E-2</v>
      </c>
      <c r="F2886" s="17">
        <v>-5.5459573393194985E-3</v>
      </c>
      <c r="G2886" s="11">
        <f ca="1"/>
        <v>2.4222730016675395E-2</v>
      </c>
      <c r="I2886" s="30"/>
      <c r="K2886" s="31"/>
    </row>
    <row r="2887" spans="2:11" x14ac:dyDescent="0.3">
      <c r="B2887" s="5">
        <f t="shared" si="45"/>
        <v>2875</v>
      </c>
      <c r="C2887" s="140">
        <v>3.2199999999999999E-2</v>
      </c>
      <c r="D2887" s="10">
        <v>1.172661290165401E-3</v>
      </c>
      <c r="E2887" s="137">
        <f ca="1"/>
        <v>2.0830996672087654E-2</v>
      </c>
      <c r="F2887" s="17">
        <v>1.3854775983805872E-3</v>
      </c>
      <c r="G2887" s="11">
        <f ca="1"/>
        <v>2.4222730016675395E-2</v>
      </c>
      <c r="I2887" s="30"/>
      <c r="K2887" s="31"/>
    </row>
    <row r="2888" spans="2:11" x14ac:dyDescent="0.3">
      <c r="B2888" s="5">
        <f t="shared" si="45"/>
        <v>2876</v>
      </c>
      <c r="C2888" s="140">
        <v>3.2199999999999999E-2</v>
      </c>
      <c r="D2888" s="10">
        <v>0</v>
      </c>
      <c r="E2888" s="137">
        <f ca="1"/>
        <v>2.0830996672087654E-2</v>
      </c>
      <c r="F2888" s="17">
        <v>0</v>
      </c>
      <c r="G2888" s="11">
        <f ca="1"/>
        <v>2.4222730016675395E-2</v>
      </c>
      <c r="I2888" s="30"/>
      <c r="K2888" s="31"/>
    </row>
    <row r="2889" spans="2:11" x14ac:dyDescent="0.3">
      <c r="B2889" s="5">
        <f t="shared" si="45"/>
        <v>2877</v>
      </c>
      <c r="C2889" s="140">
        <v>3.2500000000000001E-2</v>
      </c>
      <c r="D2889" s="10">
        <v>1.1608883604149877E-3</v>
      </c>
      <c r="E2889" s="137">
        <f ca="1"/>
        <v>2.0830996672087654E-2</v>
      </c>
      <c r="F2889" s="17">
        <v>1.3844668594578708E-3</v>
      </c>
      <c r="G2889" s="11">
        <f ca="1"/>
        <v>2.4222730016675395E-2</v>
      </c>
      <c r="I2889" s="30"/>
      <c r="K2889" s="31"/>
    </row>
    <row r="2890" spans="2:11" x14ac:dyDescent="0.3">
      <c r="B2890" s="5">
        <f t="shared" si="45"/>
        <v>2878</v>
      </c>
      <c r="C2890" s="140">
        <v>3.1699999999999999E-2</v>
      </c>
      <c r="D2890" s="10">
        <v>-3.0731026276300298E-3</v>
      </c>
      <c r="E2890" s="137">
        <f ca="1"/>
        <v>2.0830996672087654E-2</v>
      </c>
      <c r="F2890" s="17">
        <v>-3.6991050147398468E-3</v>
      </c>
      <c r="G2890" s="11">
        <f ca="1"/>
        <v>2.4222730016675395E-2</v>
      </c>
      <c r="I2890" s="30"/>
      <c r="K2890" s="31"/>
    </row>
    <row r="2891" spans="2:11" x14ac:dyDescent="0.3">
      <c r="B2891" s="5">
        <f t="shared" si="45"/>
        <v>2879</v>
      </c>
      <c r="C2891" s="140">
        <v>3.2599999999999997E-2</v>
      </c>
      <c r="D2891" s="10">
        <v>3.5367363913273047E-3</v>
      </c>
      <c r="E2891" s="137">
        <f ca="1"/>
        <v>2.0830996672087654E-2</v>
      </c>
      <c r="F2891" s="17">
        <v>4.1523905038916712E-3</v>
      </c>
      <c r="G2891" s="11">
        <f ca="1"/>
        <v>2.4222730016675395E-2</v>
      </c>
      <c r="I2891" s="30"/>
      <c r="K2891" s="31"/>
    </row>
    <row r="2892" spans="2:11" x14ac:dyDescent="0.3">
      <c r="B2892" s="5">
        <f t="shared" si="45"/>
        <v>2880</v>
      </c>
      <c r="C2892" s="140">
        <v>3.3799999999999997E-2</v>
      </c>
      <c r="D2892" s="10">
        <v>4.5721054291687751E-3</v>
      </c>
      <c r="E2892" s="137">
        <f ca="1"/>
        <v>2.0830996672087654E-2</v>
      </c>
      <c r="F2892" s="17">
        <v>5.5203939626259982E-3</v>
      </c>
      <c r="G2892" s="11">
        <f ca="1"/>
        <v>2.4222730016675395E-2</v>
      </c>
      <c r="I2892" s="30"/>
      <c r="K2892" s="31"/>
    </row>
    <row r="2893" spans="2:11" x14ac:dyDescent="0.3">
      <c r="B2893" s="5">
        <f t="shared" si="45"/>
        <v>2881</v>
      </c>
      <c r="C2893" s="140">
        <v>3.3799999999999997E-2</v>
      </c>
      <c r="D2893" s="10">
        <v>0</v>
      </c>
      <c r="E2893" s="137">
        <f ca="1"/>
        <v>2.0830996672087654E-2</v>
      </c>
      <c r="F2893" s="17">
        <v>0</v>
      </c>
      <c r="G2893" s="11">
        <f ca="1"/>
        <v>2.4222730016675395E-2</v>
      </c>
      <c r="I2893" s="30"/>
      <c r="K2893" s="31"/>
    </row>
    <row r="2894" spans="2:11" x14ac:dyDescent="0.3">
      <c r="B2894" s="5">
        <f t="shared" ref="B2894:B2957" si="46">B2893+1</f>
        <v>2882</v>
      </c>
      <c r="C2894" s="140">
        <v>3.3099999999999997E-2</v>
      </c>
      <c r="D2894" s="10">
        <v>-2.5767528785167427E-3</v>
      </c>
      <c r="E2894" s="137">
        <f ca="1"/>
        <v>2.0830996672087654E-2</v>
      </c>
      <c r="F2894" s="17">
        <v>-3.2257128627357712E-3</v>
      </c>
      <c r="G2894" s="11">
        <f ca="1"/>
        <v>2.4222730016675395E-2</v>
      </c>
      <c r="I2894" s="30"/>
      <c r="K2894" s="31"/>
    </row>
    <row r="2895" spans="2:11" x14ac:dyDescent="0.3">
      <c r="B2895" s="5">
        <f t="shared" si="46"/>
        <v>2883</v>
      </c>
      <c r="C2895" s="140">
        <v>3.4200000000000001E-2</v>
      </c>
      <c r="D2895" s="10">
        <v>4.1237780850982295E-3</v>
      </c>
      <c r="E2895" s="137">
        <f ca="1"/>
        <v>2.0830996672087654E-2</v>
      </c>
      <c r="F2895" s="17">
        <v>5.0554464672870961E-3</v>
      </c>
      <c r="G2895" s="11">
        <f ca="1"/>
        <v>2.4222730016675395E-2</v>
      </c>
      <c r="I2895" s="30"/>
      <c r="K2895" s="31"/>
    </row>
    <row r="2896" spans="2:11" x14ac:dyDescent="0.3">
      <c r="B2896" s="5">
        <f t="shared" si="46"/>
        <v>2884</v>
      </c>
      <c r="C2896" s="140">
        <v>3.4700000000000002E-2</v>
      </c>
      <c r="D2896" s="10">
        <v>1.8119541427057319E-3</v>
      </c>
      <c r="E2896" s="137">
        <f ca="1"/>
        <v>2.0830996672087654E-2</v>
      </c>
      <c r="F2896" s="17">
        <v>2.2951419140939335E-3</v>
      </c>
      <c r="G2896" s="11">
        <f ca="1"/>
        <v>2.4222730016675395E-2</v>
      </c>
      <c r="I2896" s="30"/>
      <c r="K2896" s="31"/>
    </row>
    <row r="2897" spans="2:11" x14ac:dyDescent="0.3">
      <c r="B2897" s="5">
        <f t="shared" si="46"/>
        <v>2885</v>
      </c>
      <c r="C2897" s="140">
        <v>3.4200000000000001E-2</v>
      </c>
      <c r="D2897" s="10">
        <v>-1.7880148626768593E-3</v>
      </c>
      <c r="E2897" s="137">
        <f ca="1"/>
        <v>2.0830996672087654E-2</v>
      </c>
      <c r="F2897" s="17">
        <v>-2.2979302124032197E-3</v>
      </c>
      <c r="G2897" s="11">
        <f ca="1"/>
        <v>2.4222730016675395E-2</v>
      </c>
      <c r="I2897" s="30"/>
      <c r="K2897" s="31"/>
    </row>
    <row r="2898" spans="2:11" x14ac:dyDescent="0.3">
      <c r="B2898" s="5">
        <f t="shared" si="46"/>
        <v>2886</v>
      </c>
      <c r="C2898" s="140">
        <v>3.39E-2</v>
      </c>
      <c r="D2898" s="10">
        <v>-1.0892867642266278E-3</v>
      </c>
      <c r="E2898" s="137">
        <f ca="1"/>
        <v>2.0830996672087654E-2</v>
      </c>
      <c r="F2898" s="17">
        <v>-1.3797632346870649E-3</v>
      </c>
      <c r="G2898" s="11">
        <f ca="1"/>
        <v>2.4222730016675395E-2</v>
      </c>
      <c r="I2898" s="30"/>
      <c r="K2898" s="31"/>
    </row>
    <row r="2899" spans="2:11" x14ac:dyDescent="0.3">
      <c r="B2899" s="5">
        <f t="shared" si="46"/>
        <v>2887</v>
      </c>
      <c r="C2899" s="140">
        <v>3.3399999999999999E-2</v>
      </c>
      <c r="D2899" s="10">
        <v>-1.8337707301750101E-3</v>
      </c>
      <c r="E2899" s="137">
        <f ca="1"/>
        <v>2.0830996672087654E-2</v>
      </c>
      <c r="F2899" s="17">
        <v>-2.3024010278864058E-3</v>
      </c>
      <c r="G2899" s="11">
        <f ca="1"/>
        <v>2.4222730016675395E-2</v>
      </c>
      <c r="I2899" s="30"/>
      <c r="K2899" s="31"/>
    </row>
    <row r="2900" spans="2:11" x14ac:dyDescent="0.3">
      <c r="B2900" s="5">
        <f t="shared" si="46"/>
        <v>2888</v>
      </c>
      <c r="C2900" s="140">
        <v>3.4099999999999998E-2</v>
      </c>
      <c r="D2900" s="10">
        <v>2.6012833037905485E-3</v>
      </c>
      <c r="E2900" s="137">
        <f ca="1"/>
        <v>2.0830996672087654E-2</v>
      </c>
      <c r="F2900" s="17">
        <v>3.2178837906149714E-3</v>
      </c>
      <c r="G2900" s="11">
        <f ca="1"/>
        <v>2.4222730016675395E-2</v>
      </c>
      <c r="I2900" s="30"/>
      <c r="K2900" s="31"/>
    </row>
    <row r="2901" spans="2:11" x14ac:dyDescent="0.3">
      <c r="B2901" s="5">
        <f t="shared" si="46"/>
        <v>2889</v>
      </c>
      <c r="C2901" s="140">
        <v>3.4200000000000001E-2</v>
      </c>
      <c r="D2901" s="10">
        <v>3.6389510694948284E-4</v>
      </c>
      <c r="E2901" s="137">
        <f ca="1"/>
        <v>2.0830996672087654E-2</v>
      </c>
      <c r="F2901" s="17">
        <v>4.5958604248065669E-4</v>
      </c>
      <c r="G2901" s="11">
        <f ca="1"/>
        <v>2.4222730016675395E-2</v>
      </c>
      <c r="I2901" s="30"/>
      <c r="K2901" s="31"/>
    </row>
    <row r="2902" spans="2:11" x14ac:dyDescent="0.3">
      <c r="B2902" s="5">
        <f t="shared" si="46"/>
        <v>2890</v>
      </c>
      <c r="C2902" s="140">
        <v>3.4700000000000002E-2</v>
      </c>
      <c r="D2902" s="10">
        <v>1.8119541427057319E-3</v>
      </c>
      <c r="E2902" s="137">
        <f ca="1"/>
        <v>2.0830996672087654E-2</v>
      </c>
      <c r="F2902" s="17">
        <v>2.2951419140939335E-3</v>
      </c>
      <c r="G2902" s="11">
        <f ca="1"/>
        <v>2.4222730016675395E-2</v>
      </c>
      <c r="I2902" s="30"/>
      <c r="K2902" s="31"/>
    </row>
    <row r="2903" spans="2:11" x14ac:dyDescent="0.3">
      <c r="B2903" s="5">
        <f t="shared" si="46"/>
        <v>2891</v>
      </c>
      <c r="C2903" s="140">
        <v>3.5499999999999997E-2</v>
      </c>
      <c r="D2903" s="10">
        <v>2.8518102158117549E-3</v>
      </c>
      <c r="E2903" s="137">
        <f ca="1"/>
        <v>2.0830996672087654E-2</v>
      </c>
      <c r="F2903" s="17">
        <v>3.6651042403210168E-3</v>
      </c>
      <c r="G2903" s="11">
        <f ca="1"/>
        <v>2.4222730016675395E-2</v>
      </c>
      <c r="I2903" s="30"/>
      <c r="K2903" s="31"/>
    </row>
    <row r="2904" spans="2:11" x14ac:dyDescent="0.3">
      <c r="B2904" s="5">
        <f t="shared" si="46"/>
        <v>2892</v>
      </c>
      <c r="C2904" s="140">
        <v>3.4599999999999999E-2</v>
      </c>
      <c r="D2904" s="10">
        <v>-3.1428445487874713E-3</v>
      </c>
      <c r="E2904" s="137">
        <f ca="1"/>
        <v>2.0830996672087654E-2</v>
      </c>
      <c r="F2904" s="17">
        <v>-4.1322585734057454E-3</v>
      </c>
      <c r="G2904" s="11">
        <f ca="1"/>
        <v>2.4222730016675395E-2</v>
      </c>
      <c r="I2904" s="30"/>
      <c r="K2904" s="31"/>
    </row>
    <row r="2905" spans="2:11" x14ac:dyDescent="0.3">
      <c r="B2905" s="5">
        <f t="shared" si="46"/>
        <v>2893</v>
      </c>
      <c r="C2905" s="140">
        <v>3.4099999999999998E-2</v>
      </c>
      <c r="D2905" s="10">
        <v>-1.7936181326714382E-3</v>
      </c>
      <c r="E2905" s="137">
        <f ca="1"/>
        <v>2.0830996672087654E-2</v>
      </c>
      <c r="F2905" s="17">
        <v>-2.2984884218678414E-3</v>
      </c>
      <c r="G2905" s="11">
        <f ca="1"/>
        <v>2.4222730016675395E-2</v>
      </c>
      <c r="I2905" s="30"/>
      <c r="K2905" s="31"/>
    </row>
    <row r="2906" spans="2:11" x14ac:dyDescent="0.3">
      <c r="B2906" s="5">
        <f t="shared" si="46"/>
        <v>2894</v>
      </c>
      <c r="C2906" s="140">
        <v>3.5000000000000003E-2</v>
      </c>
      <c r="D2906" s="10">
        <v>3.2687007920471647E-3</v>
      </c>
      <c r="E2906" s="137">
        <f ca="1"/>
        <v>2.0830996672087654E-2</v>
      </c>
      <c r="F2906" s="17">
        <v>4.128248037363262E-3</v>
      </c>
      <c r="G2906" s="11">
        <f ca="1"/>
        <v>2.4222730016675395E-2</v>
      </c>
      <c r="I2906" s="30"/>
      <c r="K2906" s="31"/>
    </row>
    <row r="2907" spans="2:11" x14ac:dyDescent="0.3">
      <c r="B2907" s="5">
        <f t="shared" si="46"/>
        <v>2895</v>
      </c>
      <c r="C2907" s="140">
        <v>3.39E-2</v>
      </c>
      <c r="D2907" s="10">
        <v>-3.9027588638291251E-3</v>
      </c>
      <c r="E2907" s="137">
        <f ca="1"/>
        <v>2.0830996672087654E-2</v>
      </c>
      <c r="F2907" s="17">
        <v>-5.0591318605192276E-3</v>
      </c>
      <c r="G2907" s="11">
        <f ca="1"/>
        <v>2.4222730016675395E-2</v>
      </c>
      <c r="I2907" s="30"/>
      <c r="K2907" s="31"/>
    </row>
    <row r="2908" spans="2:11" x14ac:dyDescent="0.3">
      <c r="B2908" s="5">
        <f t="shared" si="46"/>
        <v>2896</v>
      </c>
      <c r="C2908" s="140">
        <v>3.4200000000000001E-2</v>
      </c>
      <c r="D2908" s="10">
        <v>1.0981259422103891E-3</v>
      </c>
      <c r="E2908" s="137">
        <f ca="1"/>
        <v>2.0830996672087654E-2</v>
      </c>
      <c r="F2908" s="17">
        <v>1.3787581274419382E-3</v>
      </c>
      <c r="G2908" s="11">
        <f ca="1"/>
        <v>2.4222730016675395E-2</v>
      </c>
      <c r="I2908" s="30"/>
      <c r="K2908" s="31"/>
    </row>
    <row r="2909" spans="2:11" x14ac:dyDescent="0.3">
      <c r="B2909" s="5">
        <f t="shared" si="46"/>
        <v>2897</v>
      </c>
      <c r="C2909" s="140">
        <v>3.4700000000000002E-2</v>
      </c>
      <c r="D2909" s="10">
        <v>1.8119541427057319E-3</v>
      </c>
      <c r="E2909" s="137">
        <f ca="1"/>
        <v>2.0830996672087654E-2</v>
      </c>
      <c r="F2909" s="17">
        <v>2.2951419140939335E-3</v>
      </c>
      <c r="G2909" s="11">
        <f ca="1"/>
        <v>2.4222730016675395E-2</v>
      </c>
      <c r="I2909" s="30"/>
      <c r="K2909" s="31"/>
    </row>
    <row r="2910" spans="2:11" x14ac:dyDescent="0.3">
      <c r="B2910" s="5">
        <f t="shared" si="46"/>
        <v>2898</v>
      </c>
      <c r="C2910" s="140">
        <v>3.5499999999999997E-2</v>
      </c>
      <c r="D2910" s="10">
        <v>2.8518102158117549E-3</v>
      </c>
      <c r="E2910" s="137">
        <f ca="1"/>
        <v>2.0830996672087654E-2</v>
      </c>
      <c r="F2910" s="17">
        <v>3.6651042403210168E-3</v>
      </c>
      <c r="G2910" s="11">
        <f ca="1"/>
        <v>2.4222730016675395E-2</v>
      </c>
      <c r="I2910" s="30"/>
      <c r="K2910" s="31"/>
    </row>
    <row r="2911" spans="2:11" x14ac:dyDescent="0.3">
      <c r="B2911" s="5">
        <f t="shared" si="46"/>
        <v>2899</v>
      </c>
      <c r="C2911" s="140">
        <v>3.5299999999999998E-2</v>
      </c>
      <c r="D2911" s="10">
        <v>-6.9722426889199491E-4</v>
      </c>
      <c r="E2911" s="137">
        <f ca="1"/>
        <v>2.0830996672087654E-2</v>
      </c>
      <c r="F2911" s="17">
        <v>-9.1672079798761847E-4</v>
      </c>
      <c r="G2911" s="11">
        <f ca="1"/>
        <v>2.4222730016675395E-2</v>
      </c>
      <c r="I2911" s="30"/>
      <c r="K2911" s="31"/>
    </row>
    <row r="2912" spans="2:11" x14ac:dyDescent="0.3">
      <c r="B2912" s="5">
        <f t="shared" si="46"/>
        <v>2900</v>
      </c>
      <c r="C2912" s="140">
        <v>3.5000000000000003E-2</v>
      </c>
      <c r="D2912" s="10">
        <v>-1.0525278282228995E-3</v>
      </c>
      <c r="E2912" s="137">
        <f ca="1"/>
        <v>2.0830996672087654E-2</v>
      </c>
      <c r="F2912" s="17">
        <v>-1.3760826791210554E-3</v>
      </c>
      <c r="G2912" s="11">
        <f ca="1"/>
        <v>2.4222730016675395E-2</v>
      </c>
      <c r="I2912" s="30"/>
      <c r="K2912" s="31"/>
    </row>
    <row r="2913" spans="2:11" x14ac:dyDescent="0.3">
      <c r="B2913" s="5">
        <f t="shared" si="46"/>
        <v>2901</v>
      </c>
      <c r="C2913" s="140">
        <v>3.49E-2</v>
      </c>
      <c r="D2913" s="10">
        <v>-3.5393572949745153E-4</v>
      </c>
      <c r="E2913" s="137">
        <f ca="1"/>
        <v>2.0830996672087654E-2</v>
      </c>
      <c r="F2913" s="17">
        <v>-4.5880557527448181E-4</v>
      </c>
      <c r="G2913" s="11">
        <f ca="1"/>
        <v>2.4222730016675395E-2</v>
      </c>
      <c r="I2913" s="30"/>
      <c r="K2913" s="31"/>
    </row>
    <row r="2914" spans="2:11" x14ac:dyDescent="0.3">
      <c r="B2914" s="5">
        <f t="shared" si="46"/>
        <v>2902</v>
      </c>
      <c r="C2914" s="140">
        <v>3.4799999999999998E-2</v>
      </c>
      <c r="D2914" s="10">
        <v>-3.5503604413451498E-4</v>
      </c>
      <c r="E2914" s="137">
        <f ca="1"/>
        <v>2.0830996672087654E-2</v>
      </c>
      <c r="F2914" s="17">
        <v>-4.589169607516471E-4</v>
      </c>
      <c r="G2914" s="11">
        <f ca="1"/>
        <v>2.4222730016675395E-2</v>
      </c>
      <c r="I2914" s="30"/>
      <c r="K2914" s="31"/>
    </row>
    <row r="2915" spans="2:11" x14ac:dyDescent="0.3">
      <c r="B2915" s="5">
        <f t="shared" si="46"/>
        <v>2903</v>
      </c>
      <c r="C2915" s="140">
        <v>3.4700000000000002E-2</v>
      </c>
      <c r="D2915" s="10">
        <v>-3.5614271080766825E-4</v>
      </c>
      <c r="E2915" s="137">
        <f ca="1"/>
        <v>2.0830996672087654E-2</v>
      </c>
      <c r="F2915" s="17">
        <v>-4.5902838281876757E-4</v>
      </c>
      <c r="G2915" s="11">
        <f ca="1"/>
        <v>2.4222730016675395E-2</v>
      </c>
      <c r="I2915" s="30"/>
      <c r="K2915" s="31"/>
    </row>
    <row r="2916" spans="2:11" x14ac:dyDescent="0.3">
      <c r="B2916" s="5">
        <f t="shared" si="46"/>
        <v>2904</v>
      </c>
      <c r="C2916" s="140">
        <v>3.4500000000000003E-2</v>
      </c>
      <c r="D2916" s="10">
        <v>-7.1468507740585848E-4</v>
      </c>
      <c r="E2916" s="137">
        <f ca="1"/>
        <v>2.0830996672087654E-2</v>
      </c>
      <c r="F2916" s="17">
        <v>-9.185026735549325E-4</v>
      </c>
      <c r="G2916" s="11">
        <f ca="1"/>
        <v>2.4222730016675395E-2</v>
      </c>
      <c r="I2916" s="30"/>
      <c r="K2916" s="31"/>
    </row>
    <row r="2917" spans="2:11" x14ac:dyDescent="0.3">
      <c r="B2917" s="5">
        <f t="shared" si="46"/>
        <v>2905</v>
      </c>
      <c r="C2917" s="140">
        <v>3.4300000000000004E-2</v>
      </c>
      <c r="D2917" s="10">
        <v>-7.1917738005819899E-4</v>
      </c>
      <c r="E2917" s="137">
        <f ca="1"/>
        <v>2.0830996672087654E-2</v>
      </c>
      <c r="F2917" s="17">
        <v>-9.1894887451880356E-4</v>
      </c>
      <c r="G2917" s="11">
        <f ca="1"/>
        <v>2.4222730016675395E-2</v>
      </c>
      <c r="I2917" s="30"/>
      <c r="K2917" s="31"/>
    </row>
    <row r="2918" spans="2:11" x14ac:dyDescent="0.3">
      <c r="B2918" s="5">
        <f t="shared" si="46"/>
        <v>2906</v>
      </c>
      <c r="C2918" s="140">
        <v>3.3300000000000003E-2</v>
      </c>
      <c r="D2918" s="10">
        <v>-3.6256524245030413E-3</v>
      </c>
      <c r="E2918" s="137">
        <f ca="1"/>
        <v>2.0830996672087654E-2</v>
      </c>
      <c r="F2918" s="17">
        <v>-4.6059214133501655E-3</v>
      </c>
      <c r="G2918" s="11">
        <f ca="1"/>
        <v>2.4222730016675395E-2</v>
      </c>
      <c r="I2918" s="30"/>
      <c r="K2918" s="31"/>
    </row>
    <row r="2919" spans="2:11" x14ac:dyDescent="0.3">
      <c r="B2919" s="5">
        <f t="shared" si="46"/>
        <v>2907</v>
      </c>
      <c r="C2919" s="140">
        <v>3.32E-2</v>
      </c>
      <c r="D2919" s="10">
        <v>-3.7354387612488423E-4</v>
      </c>
      <c r="E2919" s="137">
        <f ca="1"/>
        <v>2.0830996672087654E-2</v>
      </c>
      <c r="F2919" s="17">
        <v>-4.6070411388736372E-4</v>
      </c>
      <c r="G2919" s="11">
        <f ca="1"/>
        <v>2.4222730016675395E-2</v>
      </c>
      <c r="I2919" s="30"/>
      <c r="K2919" s="31"/>
    </row>
    <row r="2920" spans="2:11" x14ac:dyDescent="0.3">
      <c r="B2920" s="5">
        <f t="shared" si="46"/>
        <v>2908</v>
      </c>
      <c r="C2920" s="140">
        <v>3.3700000000000001E-2</v>
      </c>
      <c r="D2920" s="10">
        <v>1.8710699866328999E-3</v>
      </c>
      <c r="E2920" s="137">
        <f ca="1"/>
        <v>2.0830996672087654E-2</v>
      </c>
      <c r="F2920" s="17">
        <v>2.3007230946745357E-3</v>
      </c>
      <c r="G2920" s="11">
        <f ca="1"/>
        <v>2.4222730016675395E-2</v>
      </c>
      <c r="I2920" s="30"/>
      <c r="K2920" s="31"/>
    </row>
    <row r="2921" spans="2:11" x14ac:dyDescent="0.3">
      <c r="B2921" s="5">
        <f t="shared" si="46"/>
        <v>2909</v>
      </c>
      <c r="C2921" s="140">
        <v>3.3500000000000002E-2</v>
      </c>
      <c r="D2921" s="10">
        <v>-7.3768215300964556E-4</v>
      </c>
      <c r="E2921" s="137">
        <f ca="1"/>
        <v>2.0830996672087654E-2</v>
      </c>
      <c r="F2921" s="17">
        <v>-9.2073661320092495E-4</v>
      </c>
      <c r="G2921" s="11">
        <f ca="1"/>
        <v>2.4222730016675395E-2</v>
      </c>
      <c r="I2921" s="30"/>
      <c r="K2921" s="31"/>
    </row>
    <row r="2922" spans="2:11" x14ac:dyDescent="0.3">
      <c r="B2922" s="5">
        <f t="shared" si="46"/>
        <v>2910</v>
      </c>
      <c r="C2922" s="140">
        <v>3.3599999999999998E-2</v>
      </c>
      <c r="D2922" s="10">
        <v>3.709529551807127E-4</v>
      </c>
      <c r="E2922" s="137">
        <f ca="1"/>
        <v>2.0830996672087654E-2</v>
      </c>
      <c r="F2922" s="17">
        <v>4.6025644439087792E-4</v>
      </c>
      <c r="G2922" s="11">
        <f ca="1"/>
        <v>2.4222730016675395E-2</v>
      </c>
      <c r="I2922" s="30"/>
      <c r="K2922" s="31"/>
    </row>
    <row r="2923" spans="2:11" x14ac:dyDescent="0.3">
      <c r="B2923" s="5">
        <f t="shared" si="46"/>
        <v>2911</v>
      </c>
      <c r="C2923" s="140">
        <v>3.3599999999999998E-2</v>
      </c>
      <c r="D2923" s="10">
        <v>0</v>
      </c>
      <c r="E2923" s="137">
        <f ca="1"/>
        <v>2.0830996672087654E-2</v>
      </c>
      <c r="F2923" s="17">
        <v>0</v>
      </c>
      <c r="G2923" s="11">
        <f ca="1"/>
        <v>2.4222730016675395E-2</v>
      </c>
      <c r="I2923" s="30"/>
      <c r="K2923" s="31"/>
    </row>
    <row r="2924" spans="2:11" x14ac:dyDescent="0.3">
      <c r="B2924" s="5">
        <f t="shared" si="46"/>
        <v>2912</v>
      </c>
      <c r="C2924" s="140">
        <v>3.32E-2</v>
      </c>
      <c r="D2924" s="10">
        <v>-1.4808346517807644E-3</v>
      </c>
      <c r="E2924" s="137">
        <f ca="1"/>
        <v>2.0830996672087654E-2</v>
      </c>
      <c r="F2924" s="17">
        <v>-1.8428164555493909E-3</v>
      </c>
      <c r="G2924" s="11">
        <f ca="1"/>
        <v>2.4222730016675395E-2</v>
      </c>
      <c r="I2924" s="30"/>
      <c r="K2924" s="31"/>
    </row>
    <row r="2925" spans="2:11" x14ac:dyDescent="0.3">
      <c r="B2925" s="5">
        <f t="shared" si="46"/>
        <v>2913</v>
      </c>
      <c r="C2925" s="140">
        <v>3.2799999999999996E-2</v>
      </c>
      <c r="D2925" s="10">
        <v>-1.5001342231980859E-3</v>
      </c>
      <c r="E2925" s="137">
        <f ca="1"/>
        <v>2.0830996672087654E-2</v>
      </c>
      <c r="F2925" s="17">
        <v>-1.8446094892657925E-3</v>
      </c>
      <c r="G2925" s="11">
        <f ca="1"/>
        <v>2.4222730016675395E-2</v>
      </c>
      <c r="I2925" s="30"/>
      <c r="K2925" s="31"/>
    </row>
    <row r="2926" spans="2:11" x14ac:dyDescent="0.3">
      <c r="B2926" s="5">
        <f t="shared" si="46"/>
        <v>2914</v>
      </c>
      <c r="C2926" s="140">
        <v>3.2300000000000002E-2</v>
      </c>
      <c r="D2926" s="10">
        <v>-1.900345300552586E-3</v>
      </c>
      <c r="E2926" s="137">
        <f ca="1"/>
        <v>2.0830996672087654E-2</v>
      </c>
      <c r="F2926" s="17">
        <v>-2.3085676243749945E-3</v>
      </c>
      <c r="G2926" s="11">
        <f ca="1"/>
        <v>2.4222730016675395E-2</v>
      </c>
      <c r="I2926" s="30"/>
      <c r="K2926" s="31"/>
    </row>
    <row r="2927" spans="2:11" x14ac:dyDescent="0.3">
      <c r="B2927" s="5">
        <f t="shared" si="46"/>
        <v>2915</v>
      </c>
      <c r="C2927" s="140">
        <v>3.2000000000000001E-2</v>
      </c>
      <c r="D2927" s="10">
        <v>-1.1587028921959052E-3</v>
      </c>
      <c r="E2927" s="137">
        <f ca="1"/>
        <v>2.0830996672087654E-2</v>
      </c>
      <c r="F2927" s="17">
        <v>-1.3861519784417761E-3</v>
      </c>
      <c r="G2927" s="11">
        <f ca="1"/>
        <v>2.4222730016675395E-2</v>
      </c>
      <c r="I2927" s="30"/>
      <c r="K2927" s="31"/>
    </row>
    <row r="2928" spans="2:11" x14ac:dyDescent="0.3">
      <c r="B2928" s="5">
        <f t="shared" si="46"/>
        <v>2916</v>
      </c>
      <c r="C2928" s="140">
        <v>3.2799999999999996E-2</v>
      </c>
      <c r="D2928" s="10">
        <v>3.1127785131359787E-3</v>
      </c>
      <c r="E2928" s="137">
        <f ca="1"/>
        <v>2.0830996672087654E-2</v>
      </c>
      <c r="F2928" s="17">
        <v>3.6892189785315208E-3</v>
      </c>
      <c r="G2928" s="11">
        <f ca="1"/>
        <v>2.4222730016675395E-2</v>
      </c>
      <c r="I2928" s="30"/>
      <c r="K2928" s="31"/>
    </row>
    <row r="2929" spans="2:11" x14ac:dyDescent="0.3">
      <c r="B2929" s="5">
        <f t="shared" si="46"/>
        <v>2917</v>
      </c>
      <c r="C2929" s="140">
        <v>3.32E-2</v>
      </c>
      <c r="D2929" s="10">
        <v>1.5169525701169151E-3</v>
      </c>
      <c r="E2929" s="137">
        <f ca="1"/>
        <v>2.0830996672087654E-2</v>
      </c>
      <c r="F2929" s="17">
        <v>1.842816455549423E-3</v>
      </c>
      <c r="G2929" s="11">
        <f ca="1"/>
        <v>2.4222730016675395E-2</v>
      </c>
      <c r="I2929" s="30"/>
      <c r="K2929" s="31"/>
    </row>
    <row r="2930" spans="2:11" x14ac:dyDescent="0.3">
      <c r="B2930" s="5">
        <f t="shared" si="46"/>
        <v>2918</v>
      </c>
      <c r="C2930" s="140">
        <v>3.3799999999999997E-2</v>
      </c>
      <c r="D2930" s="10">
        <v>2.2447385088990995E-3</v>
      </c>
      <c r="E2930" s="137">
        <f ca="1"/>
        <v>2.0830996672087654E-2</v>
      </c>
      <c r="F2930" s="17">
        <v>2.760196981312983E-3</v>
      </c>
      <c r="G2930" s="11">
        <f ca="1"/>
        <v>2.4222730016675395E-2</v>
      </c>
      <c r="I2930" s="30"/>
      <c r="K2930" s="31"/>
    </row>
    <row r="2931" spans="2:11" x14ac:dyDescent="0.3">
      <c r="B2931" s="5">
        <f t="shared" si="46"/>
        <v>2919</v>
      </c>
      <c r="C2931" s="140">
        <v>3.4799999999999998E-2</v>
      </c>
      <c r="D2931" s="10">
        <v>3.6659047160633399E-3</v>
      </c>
      <c r="E2931" s="137">
        <f ca="1"/>
        <v>2.0830996672087654E-2</v>
      </c>
      <c r="F2931" s="17">
        <v>4.5891696075163434E-3</v>
      </c>
      <c r="G2931" s="11">
        <f ca="1"/>
        <v>2.4222730016675395E-2</v>
      </c>
      <c r="I2931" s="30"/>
      <c r="K2931" s="31"/>
    </row>
    <row r="2932" spans="2:11" x14ac:dyDescent="0.3">
      <c r="B2932" s="5">
        <f t="shared" si="46"/>
        <v>2920</v>
      </c>
      <c r="C2932" s="140">
        <v>3.4500000000000003E-2</v>
      </c>
      <c r="D2932" s="10">
        <v>-1.0689470769820214E-3</v>
      </c>
      <c r="E2932" s="137">
        <f ca="1"/>
        <v>2.0830996672087654E-2</v>
      </c>
      <c r="F2932" s="17">
        <v>-1.3777540103323829E-3</v>
      </c>
      <c r="G2932" s="11">
        <f ca="1"/>
        <v>2.4222730016675395E-2</v>
      </c>
      <c r="I2932" s="30"/>
      <c r="K2932" s="31"/>
    </row>
    <row r="2933" spans="2:11" x14ac:dyDescent="0.3">
      <c r="B2933" s="5">
        <f t="shared" si="46"/>
        <v>2921</v>
      </c>
      <c r="C2933" s="140">
        <v>3.39E-2</v>
      </c>
      <c r="D2933" s="10">
        <v>-2.1596294108145397E-3</v>
      </c>
      <c r="E2933" s="137">
        <f ca="1"/>
        <v>2.0830996672087654E-2</v>
      </c>
      <c r="F2933" s="17">
        <v>-2.7595264693741298E-3</v>
      </c>
      <c r="G2933" s="11">
        <f ca="1"/>
        <v>2.4222730016675395E-2</v>
      </c>
      <c r="I2933" s="30"/>
      <c r="K2933" s="31"/>
    </row>
    <row r="2934" spans="2:11" x14ac:dyDescent="0.3">
      <c r="B2934" s="5">
        <f t="shared" si="46"/>
        <v>2922</v>
      </c>
      <c r="C2934" s="140">
        <v>3.4200000000000001E-2</v>
      </c>
      <c r="D2934" s="10">
        <v>1.0981259422103891E-3</v>
      </c>
      <c r="E2934" s="137">
        <f ca="1"/>
        <v>2.0830996672087654E-2</v>
      </c>
      <c r="F2934" s="17">
        <v>1.3787581274419382E-3</v>
      </c>
      <c r="G2934" s="11">
        <f ca="1"/>
        <v>2.4222730016675395E-2</v>
      </c>
      <c r="I2934" s="30"/>
      <c r="K2934" s="31"/>
    </row>
    <row r="2935" spans="2:11" x14ac:dyDescent="0.3">
      <c r="B2935" s="5">
        <f t="shared" si="46"/>
        <v>2923</v>
      </c>
      <c r="C2935" s="140">
        <v>3.4799999999999998E-2</v>
      </c>
      <c r="D2935" s="10">
        <v>2.1738171825077192E-3</v>
      </c>
      <c r="E2935" s="137">
        <f ca="1"/>
        <v>2.0830996672087654E-2</v>
      </c>
      <c r="F2935" s="17">
        <v>2.7535017645097869E-3</v>
      </c>
      <c r="G2935" s="11">
        <f ca="1"/>
        <v>2.4222730016675395E-2</v>
      </c>
      <c r="I2935" s="30"/>
      <c r="K2935" s="31"/>
    </row>
    <row r="2936" spans="2:11" x14ac:dyDescent="0.3">
      <c r="B2936" s="5">
        <f t="shared" si="46"/>
        <v>2924</v>
      </c>
      <c r="C2936" s="140">
        <v>3.5400000000000001E-2</v>
      </c>
      <c r="D2936" s="10">
        <v>2.1332290170851371E-3</v>
      </c>
      <c r="E2936" s="137">
        <f ca="1"/>
        <v>2.0830996672087654E-2</v>
      </c>
      <c r="F2936" s="17">
        <v>2.7494951775763909E-3</v>
      </c>
      <c r="G2936" s="11">
        <f ca="1"/>
        <v>2.4222730016675395E-2</v>
      </c>
      <c r="I2936" s="30"/>
      <c r="K2936" s="31"/>
    </row>
    <row r="2937" spans="2:11" x14ac:dyDescent="0.3">
      <c r="B2937" s="5">
        <f t="shared" si="46"/>
        <v>2925</v>
      </c>
      <c r="C2937" s="140">
        <v>3.5499999999999997E-2</v>
      </c>
      <c r="D2937" s="10">
        <v>3.4942731104754669E-4</v>
      </c>
      <c r="E2937" s="137">
        <f ca="1"/>
        <v>2.0830996672087654E-2</v>
      </c>
      <c r="F2937" s="17">
        <v>4.5813803004011121E-4</v>
      </c>
      <c r="G2937" s="11">
        <f ca="1"/>
        <v>2.4222730016675395E-2</v>
      </c>
      <c r="I2937" s="30"/>
      <c r="K2937" s="31"/>
    </row>
    <row r="2938" spans="2:11" x14ac:dyDescent="0.3">
      <c r="B2938" s="5">
        <f t="shared" si="46"/>
        <v>2926</v>
      </c>
      <c r="C2938" s="140">
        <v>3.6000000000000004E-2</v>
      </c>
      <c r="D2938" s="10">
        <v>1.7401034005851801E-3</v>
      </c>
      <c r="E2938" s="137">
        <f ca="1"/>
        <v>2.0830996672087654E-2</v>
      </c>
      <c r="F2938" s="17">
        <v>2.2879137303990333E-3</v>
      </c>
      <c r="G2938" s="11">
        <f ca="1"/>
        <v>2.4222730016675395E-2</v>
      </c>
      <c r="I2938" s="30"/>
      <c r="K2938" s="31"/>
    </row>
    <row r="2939" spans="2:11" x14ac:dyDescent="0.3">
      <c r="B2939" s="5">
        <f t="shared" si="46"/>
        <v>2927</v>
      </c>
      <c r="C2939" s="140">
        <v>3.6000000000000004E-2</v>
      </c>
      <c r="D2939" s="10">
        <v>0</v>
      </c>
      <c r="E2939" s="137">
        <f ca="1"/>
        <v>2.0830996672087654E-2</v>
      </c>
      <c r="F2939" s="17">
        <v>0</v>
      </c>
      <c r="G2939" s="11">
        <f ca="1"/>
        <v>2.4222730016675395E-2</v>
      </c>
      <c r="I2939" s="30"/>
      <c r="K2939" s="31"/>
    </row>
    <row r="2940" spans="2:11" x14ac:dyDescent="0.3">
      <c r="B2940" s="5">
        <f t="shared" si="46"/>
        <v>2928</v>
      </c>
      <c r="C2940" s="140">
        <v>3.49E-2</v>
      </c>
      <c r="D2940" s="10">
        <v>-3.785145996014381E-3</v>
      </c>
      <c r="E2940" s="137">
        <f ca="1"/>
        <v>2.0830996672087654E-2</v>
      </c>
      <c r="F2940" s="17">
        <v>-5.0468613280191723E-3</v>
      </c>
      <c r="G2940" s="11">
        <f ca="1"/>
        <v>2.4222730016675395E-2</v>
      </c>
      <c r="I2940" s="30"/>
      <c r="K2940" s="31"/>
    </row>
    <row r="2941" spans="2:11" x14ac:dyDescent="0.3">
      <c r="B2941" s="5">
        <f t="shared" si="46"/>
        <v>2929</v>
      </c>
      <c r="C2941" s="140">
        <v>3.5499999999999997E-2</v>
      </c>
      <c r="D2941" s="10">
        <v>2.1266005978940088E-3</v>
      </c>
      <c r="E2941" s="137">
        <f ca="1"/>
        <v>2.0830996672087654E-2</v>
      </c>
      <c r="F2941" s="17">
        <v>2.7488281802407625E-3</v>
      </c>
      <c r="G2941" s="11">
        <f ca="1"/>
        <v>2.4222730016675395E-2</v>
      </c>
      <c r="I2941" s="30"/>
      <c r="K2941" s="31"/>
    </row>
    <row r="2942" spans="2:11" x14ac:dyDescent="0.3">
      <c r="B2942" s="5">
        <f t="shared" si="46"/>
        <v>2930</v>
      </c>
      <c r="C2942" s="140">
        <v>3.6799999999999999E-2</v>
      </c>
      <c r="D2942" s="10">
        <v>4.515503127437117E-3</v>
      </c>
      <c r="E2942" s="137">
        <f ca="1"/>
        <v>2.0830996672087654E-2</v>
      </c>
      <c r="F2942" s="17">
        <v>5.9370504082969329E-3</v>
      </c>
      <c r="G2942" s="11">
        <f ca="1"/>
        <v>2.4222730016675395E-2</v>
      </c>
      <c r="I2942" s="30"/>
      <c r="K2942" s="31"/>
    </row>
    <row r="2943" spans="2:11" x14ac:dyDescent="0.3">
      <c r="B2943" s="5">
        <f t="shared" si="46"/>
        <v>2931</v>
      </c>
      <c r="C2943" s="140">
        <v>3.7400000000000003E-2</v>
      </c>
      <c r="D2943" s="10">
        <v>2.0075356534501334E-3</v>
      </c>
      <c r="E2943" s="137">
        <f ca="1"/>
        <v>2.0830996672087654E-2</v>
      </c>
      <c r="F2943" s="17">
        <v>2.7361967424801661E-3</v>
      </c>
      <c r="G2943" s="11">
        <f ca="1"/>
        <v>2.4222730016675395E-2</v>
      </c>
      <c r="I2943" s="30"/>
      <c r="K2943" s="31"/>
    </row>
    <row r="2944" spans="2:11" x14ac:dyDescent="0.3">
      <c r="B2944" s="5">
        <f t="shared" si="46"/>
        <v>2932</v>
      </c>
      <c r="C2944" s="140">
        <v>3.7499999999999999E-2</v>
      </c>
      <c r="D2944" s="10">
        <v>3.2914180457246526E-4</v>
      </c>
      <c r="E2944" s="137">
        <f ca="1"/>
        <v>2.0830996672087654E-2</v>
      </c>
      <c r="F2944" s="17">
        <v>4.5592235151891379E-4</v>
      </c>
      <c r="G2944" s="11">
        <f ca="1"/>
        <v>2.4222730016675395E-2</v>
      </c>
      <c r="I2944" s="30"/>
      <c r="K2944" s="31"/>
    </row>
    <row r="2945" spans="2:11" x14ac:dyDescent="0.3">
      <c r="B2945" s="5">
        <f t="shared" si="46"/>
        <v>2933</v>
      </c>
      <c r="C2945" s="140">
        <v>3.8100000000000002E-2</v>
      </c>
      <c r="D2945" s="10">
        <v>1.9667252666941671E-3</v>
      </c>
      <c r="E2945" s="137">
        <f ca="1"/>
        <v>2.0830996672087654E-2</v>
      </c>
      <c r="F2945" s="17">
        <v>2.7315628704085776E-3</v>
      </c>
      <c r="G2945" s="11">
        <f ca="1"/>
        <v>2.4222730016675395E-2</v>
      </c>
      <c r="I2945" s="30"/>
      <c r="K2945" s="31"/>
    </row>
    <row r="2946" spans="2:11" x14ac:dyDescent="0.3">
      <c r="B2946" s="5">
        <f t="shared" si="46"/>
        <v>2934</v>
      </c>
      <c r="C2946" s="140">
        <v>3.8399999999999997E-2</v>
      </c>
      <c r="D2946" s="10">
        <v>9.6717407946285145E-4</v>
      </c>
      <c r="E2946" s="137">
        <f ca="1"/>
        <v>2.0830996672087654E-2</v>
      </c>
      <c r="F2946" s="17">
        <v>1.3647900899087071E-3</v>
      </c>
      <c r="G2946" s="11">
        <f ca="1"/>
        <v>2.4222730016675395E-2</v>
      </c>
      <c r="I2946" s="30"/>
      <c r="K2946" s="31"/>
    </row>
    <row r="2947" spans="2:11" x14ac:dyDescent="0.3">
      <c r="B2947" s="5">
        <f t="shared" si="46"/>
        <v>2935</v>
      </c>
      <c r="C2947" s="140">
        <v>3.8100000000000002E-2</v>
      </c>
      <c r="D2947" s="10">
        <v>-9.6031507162799672E-4</v>
      </c>
      <c r="E2947" s="137">
        <f ca="1"/>
        <v>2.0830996672087654E-2</v>
      </c>
      <c r="F2947" s="17">
        <v>-1.3657814352042571E-3</v>
      </c>
      <c r="G2947" s="11">
        <f ca="1"/>
        <v>2.4222730016675395E-2</v>
      </c>
      <c r="I2947" s="30"/>
      <c r="K2947" s="31"/>
    </row>
    <row r="2948" spans="2:11" x14ac:dyDescent="0.3">
      <c r="B2948" s="5">
        <f t="shared" si="46"/>
        <v>2936</v>
      </c>
      <c r="C2948" s="140">
        <v>3.78E-2</v>
      </c>
      <c r="D2948" s="10">
        <v>-9.6857982736371477E-4</v>
      </c>
      <c r="E2948" s="137">
        <f ca="1"/>
        <v>2.0830996672087654E-2</v>
      </c>
      <c r="F2948" s="17">
        <v>-1.3667737563910103E-3</v>
      </c>
      <c r="G2948" s="11">
        <f ca="1"/>
        <v>2.4222730016675395E-2</v>
      </c>
      <c r="I2948" s="30"/>
      <c r="K2948" s="31"/>
    </row>
    <row r="2949" spans="2:11" x14ac:dyDescent="0.3">
      <c r="B2949" s="5">
        <f t="shared" si="46"/>
        <v>2937</v>
      </c>
      <c r="C2949" s="140">
        <v>3.8399999999999997E-2</v>
      </c>
      <c r="D2949" s="10">
        <v>1.9497001284410375E-3</v>
      </c>
      <c r="E2949" s="137">
        <f ca="1"/>
        <v>2.0830996672087654E-2</v>
      </c>
      <c r="F2949" s="17">
        <v>2.7295801798174453E-3</v>
      </c>
      <c r="G2949" s="11">
        <f ca="1"/>
        <v>2.4222730016675395E-2</v>
      </c>
      <c r="I2949" s="30"/>
      <c r="K2949" s="31"/>
    </row>
    <row r="2950" spans="2:11" x14ac:dyDescent="0.3">
      <c r="B2950" s="5">
        <f t="shared" si="46"/>
        <v>2938</v>
      </c>
      <c r="C2950" s="140">
        <v>3.8399999999999997E-2</v>
      </c>
      <c r="D2950" s="10">
        <v>0</v>
      </c>
      <c r="E2950" s="137">
        <f ca="1"/>
        <v>2.0830996672087654E-2</v>
      </c>
      <c r="F2950" s="17">
        <v>0</v>
      </c>
      <c r="G2950" s="11">
        <f ca="1"/>
        <v>2.4222730016675395E-2</v>
      </c>
      <c r="I2950" s="30"/>
      <c r="K2950" s="31"/>
    </row>
    <row r="2951" spans="2:11" x14ac:dyDescent="0.3">
      <c r="B2951" s="5">
        <f t="shared" si="46"/>
        <v>2939</v>
      </c>
      <c r="C2951" s="140">
        <v>3.7599999999999995E-2</v>
      </c>
      <c r="D2951" s="10">
        <v>-2.5639422122770571E-3</v>
      </c>
      <c r="E2951" s="137">
        <f ca="1"/>
        <v>2.0830996672087654E-2</v>
      </c>
      <c r="F2951" s="17">
        <v>-3.6464955907940396E-3</v>
      </c>
      <c r="G2951" s="11">
        <f ca="1"/>
        <v>2.4222730016675395E-2</v>
      </c>
      <c r="I2951" s="30"/>
      <c r="K2951" s="31"/>
    </row>
    <row r="2952" spans="2:11" x14ac:dyDescent="0.3">
      <c r="B2952" s="5">
        <f t="shared" si="46"/>
        <v>2940</v>
      </c>
      <c r="C2952" s="140">
        <v>3.8100000000000002E-2</v>
      </c>
      <c r="D2952" s="10">
        <v>1.6345788453243045E-3</v>
      </c>
      <c r="E2952" s="137">
        <f ca="1"/>
        <v>2.0830996672087654E-2</v>
      </c>
      <c r="F2952" s="17">
        <v>2.2763023920071689E-3</v>
      </c>
      <c r="G2952" s="11">
        <f ca="1"/>
        <v>2.4222730016675395E-2</v>
      </c>
      <c r="I2952" s="30"/>
      <c r="K2952" s="31"/>
    </row>
    <row r="2953" spans="2:11" x14ac:dyDescent="0.3">
      <c r="B2953" s="5">
        <f t="shared" si="46"/>
        <v>2941</v>
      </c>
      <c r="C2953" s="140">
        <v>3.8199999999999998E-2</v>
      </c>
      <c r="D2953" s="10">
        <v>3.2254745158905978E-4</v>
      </c>
      <c r="E2953" s="137">
        <f ca="1"/>
        <v>2.0830996672087654E-2</v>
      </c>
      <c r="F2953" s="17">
        <v>4.5515029279790336E-4</v>
      </c>
      <c r="G2953" s="11">
        <f ca="1"/>
        <v>2.4222730016675395E-2</v>
      </c>
      <c r="I2953" s="30"/>
      <c r="K2953" s="31"/>
    </row>
    <row r="2954" spans="2:11" x14ac:dyDescent="0.3">
      <c r="B2954" s="5">
        <f t="shared" si="46"/>
        <v>2942</v>
      </c>
      <c r="C2954" s="140">
        <v>3.8100000000000002E-2</v>
      </c>
      <c r="D2954" s="10">
        <v>-3.2178096640936895E-4</v>
      </c>
      <c r="E2954" s="137">
        <f ca="1"/>
        <v>2.0830996672087654E-2</v>
      </c>
      <c r="F2954" s="17">
        <v>-4.5526047840140852E-4</v>
      </c>
      <c r="G2954" s="11">
        <f ca="1"/>
        <v>2.4222730016675395E-2</v>
      </c>
      <c r="I2954" s="30"/>
      <c r="K2954" s="31"/>
    </row>
    <row r="2955" spans="2:11" x14ac:dyDescent="0.3">
      <c r="B2955" s="5">
        <f t="shared" si="46"/>
        <v>2943</v>
      </c>
      <c r="C2955" s="140">
        <v>3.8199999999999998E-2</v>
      </c>
      <c r="D2955" s="10">
        <v>3.2254745158905978E-4</v>
      </c>
      <c r="E2955" s="137">
        <f ca="1"/>
        <v>2.0830996672087654E-2</v>
      </c>
      <c r="F2955" s="17">
        <v>4.5515029279790336E-4</v>
      </c>
      <c r="G2955" s="11">
        <f ca="1"/>
        <v>2.4222730016675395E-2</v>
      </c>
      <c r="I2955" s="30"/>
      <c r="K2955" s="31"/>
    </row>
    <row r="2956" spans="2:11" x14ac:dyDescent="0.3">
      <c r="B2956" s="5">
        <f t="shared" si="46"/>
        <v>2944</v>
      </c>
      <c r="C2956" s="140">
        <v>3.7200000000000004E-2</v>
      </c>
      <c r="D2956" s="10">
        <v>-3.2248303605020225E-3</v>
      </c>
      <c r="E2956" s="137">
        <f ca="1"/>
        <v>2.0830996672087654E-2</v>
      </c>
      <c r="F2956" s="17">
        <v>-4.5625377693028577E-3</v>
      </c>
      <c r="G2956" s="11">
        <f ca="1"/>
        <v>2.4222730016675395E-2</v>
      </c>
      <c r="I2956" s="30"/>
      <c r="K2956" s="31"/>
    </row>
    <row r="2957" spans="2:11" x14ac:dyDescent="0.3">
      <c r="B2957" s="5">
        <f t="shared" si="46"/>
        <v>2945</v>
      </c>
      <c r="C2957" s="140">
        <v>3.78E-2</v>
      </c>
      <c r="D2957" s="10">
        <v>1.9840264205675832E-3</v>
      </c>
      <c r="E2957" s="137">
        <f ca="1"/>
        <v>2.0830996672087654E-2</v>
      </c>
      <c r="F2957" s="17">
        <v>2.7335475127819894E-3</v>
      </c>
      <c r="G2957" s="11">
        <f ca="1"/>
        <v>2.4222730016675395E-2</v>
      </c>
      <c r="I2957" s="30"/>
      <c r="K2957" s="31"/>
    </row>
    <row r="2958" spans="2:11" x14ac:dyDescent="0.3">
      <c r="B2958" s="5">
        <f t="shared" ref="B2958:B3021" si="47">B2957+1</f>
        <v>2946</v>
      </c>
      <c r="C2958" s="140">
        <v>3.73E-2</v>
      </c>
      <c r="D2958" s="10">
        <v>-1.6290830912356806E-3</v>
      </c>
      <c r="E2958" s="137">
        <f ca="1"/>
        <v>2.0830996672087654E-2</v>
      </c>
      <c r="F2958" s="17">
        <v>-2.2807163277299499E-3</v>
      </c>
      <c r="G2958" s="11">
        <f ca="1"/>
        <v>2.4222730016675395E-2</v>
      </c>
      <c r="I2958" s="30"/>
      <c r="K2958" s="31"/>
    </row>
    <row r="2959" spans="2:11" x14ac:dyDescent="0.3">
      <c r="B2959" s="5">
        <f t="shared" si="47"/>
        <v>2947</v>
      </c>
      <c r="C2959" s="140">
        <v>3.6799999999999999E-2</v>
      </c>
      <c r="D2959" s="10">
        <v>-1.6529218501136007E-3</v>
      </c>
      <c r="E2959" s="137">
        <f ca="1"/>
        <v>2.0830996672087654E-2</v>
      </c>
      <c r="F2959" s="17">
        <v>-2.2834809262680489E-3</v>
      </c>
      <c r="G2959" s="11">
        <f ca="1"/>
        <v>2.4222730016675395E-2</v>
      </c>
      <c r="I2959" s="30"/>
      <c r="K2959" s="31"/>
    </row>
    <row r="2960" spans="2:11" x14ac:dyDescent="0.3">
      <c r="B2960" s="5">
        <f t="shared" si="47"/>
        <v>2948</v>
      </c>
      <c r="C2960" s="140">
        <v>3.7100000000000001E-2</v>
      </c>
      <c r="D2960" s="10">
        <v>1.0044975622542807E-3</v>
      </c>
      <c r="E2960" s="137">
        <f ca="1"/>
        <v>2.0830996672087654E-2</v>
      </c>
      <c r="F2960" s="17">
        <v>1.3690929737391782E-3</v>
      </c>
      <c r="G2960" s="11">
        <f ca="1"/>
        <v>2.4222730016675395E-2</v>
      </c>
      <c r="I2960" s="30"/>
      <c r="K2960" s="31"/>
    </row>
    <row r="2961" spans="2:11" x14ac:dyDescent="0.3">
      <c r="B2961" s="5">
        <f t="shared" si="47"/>
        <v>2949</v>
      </c>
      <c r="C2961" s="140">
        <v>3.6600000000000001E-2</v>
      </c>
      <c r="D2961" s="10">
        <v>-1.662638193590852E-3</v>
      </c>
      <c r="E2961" s="137">
        <f ca="1"/>
        <v>2.0830996672087654E-2</v>
      </c>
      <c r="F2961" s="17">
        <v>-2.2845880363785405E-3</v>
      </c>
      <c r="G2961" s="11">
        <f ca="1"/>
        <v>2.4222730016675395E-2</v>
      </c>
      <c r="I2961" s="30"/>
      <c r="K2961" s="31"/>
    </row>
    <row r="2962" spans="2:11" x14ac:dyDescent="0.3">
      <c r="B2962" s="5">
        <f t="shared" si="47"/>
        <v>2950</v>
      </c>
      <c r="C2962" s="140">
        <v>3.61E-2</v>
      </c>
      <c r="D2962" s="10">
        <v>-1.687395978529029E-3</v>
      </c>
      <c r="E2962" s="137">
        <f ca="1"/>
        <v>2.0830996672087654E-2</v>
      </c>
      <c r="F2962" s="17">
        <v>-2.2873589931171278E-3</v>
      </c>
      <c r="G2962" s="11">
        <f ca="1"/>
        <v>2.4222730016675395E-2</v>
      </c>
      <c r="I2962" s="30"/>
      <c r="K2962" s="31"/>
    </row>
    <row r="2963" spans="2:11" x14ac:dyDescent="0.3">
      <c r="B2963" s="5">
        <f t="shared" si="47"/>
        <v>2951</v>
      </c>
      <c r="C2963" s="140">
        <v>3.6000000000000004E-2</v>
      </c>
      <c r="D2963" s="10">
        <v>-3.4223640288515194E-4</v>
      </c>
      <c r="E2963" s="137">
        <f ca="1"/>
        <v>2.0830996672087654E-2</v>
      </c>
      <c r="F2963" s="17">
        <v>-4.5758274607978129E-4</v>
      </c>
      <c r="G2963" s="11">
        <f ca="1"/>
        <v>2.4222730016675395E-2</v>
      </c>
      <c r="I2963" s="30"/>
      <c r="K2963" s="31"/>
    </row>
    <row r="2964" spans="2:11" x14ac:dyDescent="0.3">
      <c r="B2964" s="5">
        <f t="shared" si="47"/>
        <v>2952</v>
      </c>
      <c r="C2964" s="140">
        <v>3.6299999999999999E-2</v>
      </c>
      <c r="D2964" s="10">
        <v>1.028812529110633E-3</v>
      </c>
      <c r="E2964" s="137">
        <f ca="1"/>
        <v>2.0830996672087654E-2</v>
      </c>
      <c r="F2964" s="17">
        <v>1.3717500388141942E-3</v>
      </c>
      <c r="G2964" s="11">
        <f ca="1"/>
        <v>2.4222730016675395E-2</v>
      </c>
      <c r="I2964" s="30"/>
      <c r="K2964" s="31"/>
    </row>
    <row r="2965" spans="2:11" x14ac:dyDescent="0.3">
      <c r="B2965" s="5">
        <f t="shared" si="47"/>
        <v>2953</v>
      </c>
      <c r="C2965" s="140">
        <v>3.6299999999999999E-2</v>
      </c>
      <c r="D2965" s="10">
        <v>0</v>
      </c>
      <c r="E2965" s="137">
        <f ca="1"/>
        <v>2.0830996672087654E-2</v>
      </c>
      <c r="F2965" s="17">
        <v>0</v>
      </c>
      <c r="G2965" s="11">
        <f ca="1"/>
        <v>2.4222730016675395E-2</v>
      </c>
      <c r="I2965" s="30"/>
      <c r="K2965" s="31"/>
    </row>
    <row r="2966" spans="2:11" x14ac:dyDescent="0.3">
      <c r="B2966" s="5">
        <f t="shared" si="47"/>
        <v>2954</v>
      </c>
      <c r="C2966" s="140">
        <v>3.6400000000000002E-2</v>
      </c>
      <c r="D2966" s="10">
        <v>3.4002087373046446E-4</v>
      </c>
      <c r="E2966" s="137">
        <f ca="1"/>
        <v>2.0830996672087654E-2</v>
      </c>
      <c r="F2966" s="17">
        <v>4.5713917468205893E-4</v>
      </c>
      <c r="G2966" s="11">
        <f ca="1"/>
        <v>2.4222730016675395E-2</v>
      </c>
      <c r="I2966" s="30"/>
      <c r="K2966" s="31"/>
    </row>
    <row r="2967" spans="2:11" x14ac:dyDescent="0.3">
      <c r="B2967" s="5">
        <f t="shared" si="47"/>
        <v>2955</v>
      </c>
      <c r="C2967" s="140">
        <v>3.6600000000000001E-2</v>
      </c>
      <c r="D2967" s="10">
        <v>6.7784480200242122E-4</v>
      </c>
      <c r="E2967" s="137">
        <f ca="1"/>
        <v>2.0830996672087654E-2</v>
      </c>
      <c r="F2967" s="17">
        <v>9.1383521455140994E-4</v>
      </c>
      <c r="G2967" s="11">
        <f ca="1"/>
        <v>2.4222730016675395E-2</v>
      </c>
      <c r="I2967" s="30"/>
      <c r="K2967" s="31"/>
    </row>
    <row r="2968" spans="2:11" x14ac:dyDescent="0.3">
      <c r="B2968" s="5">
        <f t="shared" si="47"/>
        <v>2956</v>
      </c>
      <c r="C2968" s="140">
        <v>3.61E-2</v>
      </c>
      <c r="D2968" s="10">
        <v>-1.687395978529029E-3</v>
      </c>
      <c r="E2968" s="137">
        <f ca="1"/>
        <v>2.0830996672087654E-2</v>
      </c>
      <c r="F2968" s="17">
        <v>-2.2873589931171278E-3</v>
      </c>
      <c r="G2968" s="11">
        <f ca="1"/>
        <v>2.4222730016675395E-2</v>
      </c>
      <c r="I2968" s="30"/>
      <c r="K2968" s="31"/>
    </row>
    <row r="2969" spans="2:11" x14ac:dyDescent="0.3">
      <c r="B2969" s="5">
        <f t="shared" si="47"/>
        <v>2957</v>
      </c>
      <c r="C2969" s="140">
        <v>3.6499999999999998E-2</v>
      </c>
      <c r="D2969" s="10">
        <v>1.3672870986787189E-3</v>
      </c>
      <c r="E2969" s="137">
        <f ca="1"/>
        <v>2.0830996672087654E-2</v>
      </c>
      <c r="F2969" s="17">
        <v>1.8281134911963676E-3</v>
      </c>
      <c r="G2969" s="11">
        <f ca="1"/>
        <v>2.4222730016675395E-2</v>
      </c>
      <c r="I2969" s="30"/>
      <c r="K2969" s="31"/>
    </row>
    <row r="2970" spans="2:11" x14ac:dyDescent="0.3">
      <c r="B2970" s="5">
        <f t="shared" si="47"/>
        <v>2958</v>
      </c>
      <c r="C2970" s="140">
        <v>3.6299999999999999E-2</v>
      </c>
      <c r="D2970" s="10">
        <v>-6.7647947119605018E-4</v>
      </c>
      <c r="E2970" s="137">
        <f ca="1"/>
        <v>2.0830996672087654E-2</v>
      </c>
      <c r="F2970" s="17">
        <v>-9.1450002587614005E-4</v>
      </c>
      <c r="G2970" s="11">
        <f ca="1"/>
        <v>2.4222730016675395E-2</v>
      </c>
      <c r="I2970" s="30"/>
      <c r="K2970" s="31"/>
    </row>
    <row r="2971" spans="2:11" x14ac:dyDescent="0.3">
      <c r="B2971" s="5">
        <f t="shared" si="47"/>
        <v>2959</v>
      </c>
      <c r="C2971" s="140">
        <v>3.7000000000000005E-2</v>
      </c>
      <c r="D2971" s="10">
        <v>2.3766875401644246E-3</v>
      </c>
      <c r="E2971" s="137">
        <f ca="1"/>
        <v>2.0830996672087654E-2</v>
      </c>
      <c r="F2971" s="17">
        <v>3.1953243595544073E-3</v>
      </c>
      <c r="G2971" s="11">
        <f ca="1"/>
        <v>2.4222730016675395E-2</v>
      </c>
      <c r="I2971" s="30"/>
      <c r="K2971" s="31"/>
    </row>
    <row r="2972" spans="2:11" x14ac:dyDescent="0.3">
      <c r="B2972" s="5">
        <f t="shared" si="47"/>
        <v>2960</v>
      </c>
      <c r="C2972" s="140">
        <v>3.61E-2</v>
      </c>
      <c r="D2972" s="10">
        <v>-3.0044769477160192E-3</v>
      </c>
      <c r="E2972" s="137">
        <f ca="1"/>
        <v>2.0830996672087654E-2</v>
      </c>
      <c r="F2972" s="17">
        <v>-4.1172461876108485E-3</v>
      </c>
      <c r="G2972" s="11">
        <f ca="1"/>
        <v>2.4222730016675395E-2</v>
      </c>
      <c r="I2972" s="30"/>
      <c r="K2972" s="31"/>
    </row>
    <row r="2973" spans="2:11" x14ac:dyDescent="0.3">
      <c r="B2973" s="5">
        <f t="shared" si="47"/>
        <v>2961</v>
      </c>
      <c r="C2973" s="140">
        <v>3.5499999999999997E-2</v>
      </c>
      <c r="D2973" s="10">
        <v>-2.0559102733102861E-3</v>
      </c>
      <c r="E2973" s="137">
        <f ca="1"/>
        <v>2.0830996672087654E-2</v>
      </c>
      <c r="F2973" s="17">
        <v>-2.7488281802407945E-3</v>
      </c>
      <c r="G2973" s="11">
        <f ca="1"/>
        <v>2.4222730016675395E-2</v>
      </c>
      <c r="I2973" s="30"/>
      <c r="K2973" s="31"/>
    </row>
    <row r="2974" spans="2:11" x14ac:dyDescent="0.3">
      <c r="B2974" s="5">
        <f t="shared" si="47"/>
        <v>2962</v>
      </c>
      <c r="C2974" s="140">
        <v>3.5900000000000001E-2</v>
      </c>
      <c r="D2974" s="10">
        <v>1.3924203615786647E-3</v>
      </c>
      <c r="E2974" s="137">
        <f ca="1"/>
        <v>2.0830996672087654E-2</v>
      </c>
      <c r="F2974" s="17">
        <v>1.8307749198534166E-3</v>
      </c>
      <c r="G2974" s="11">
        <f ca="1"/>
        <v>2.4222730016675395E-2</v>
      </c>
      <c r="I2974" s="30"/>
      <c r="K2974" s="31"/>
    </row>
    <row r="2975" spans="2:11" x14ac:dyDescent="0.3">
      <c r="B2975" s="5">
        <f t="shared" si="47"/>
        <v>2963</v>
      </c>
      <c r="C2975" s="140">
        <v>3.6299999999999999E-2</v>
      </c>
      <c r="D2975" s="10">
        <v>1.375571069562984E-3</v>
      </c>
      <c r="E2975" s="137">
        <f ca="1"/>
        <v>2.0830996672087654E-2</v>
      </c>
      <c r="F2975" s="17">
        <v>1.8290000517522801E-3</v>
      </c>
      <c r="G2975" s="11">
        <f ca="1"/>
        <v>2.4222730016675395E-2</v>
      </c>
      <c r="I2975" s="30"/>
      <c r="K2975" s="31"/>
    </row>
    <row r="2976" spans="2:11" x14ac:dyDescent="0.3">
      <c r="B2976" s="5">
        <f t="shared" si="47"/>
        <v>2964</v>
      </c>
      <c r="C2976" s="140">
        <v>3.6900000000000002E-2</v>
      </c>
      <c r="D2976" s="10">
        <v>2.0376544257278487E-3</v>
      </c>
      <c r="E2976" s="137">
        <f ca="1"/>
        <v>2.0830996672087654E-2</v>
      </c>
      <c r="F2976" s="17">
        <v>2.7395131723674283E-3</v>
      </c>
      <c r="G2976" s="11">
        <f ca="1"/>
        <v>2.4222730016675395E-2</v>
      </c>
      <c r="I2976" s="30"/>
      <c r="K2976" s="31"/>
    </row>
    <row r="2977" spans="2:11" x14ac:dyDescent="0.3">
      <c r="B2977" s="5">
        <f t="shared" si="47"/>
        <v>2965</v>
      </c>
      <c r="C2977" s="140">
        <v>3.73E-2</v>
      </c>
      <c r="D2977" s="10">
        <v>1.335053460134584E-3</v>
      </c>
      <c r="E2977" s="137">
        <f ca="1"/>
        <v>2.0830996672087654E-2</v>
      </c>
      <c r="F2977" s="17">
        <v>1.8245730621839474E-3</v>
      </c>
      <c r="G2977" s="11">
        <f ca="1"/>
        <v>2.4222730016675395E-2</v>
      </c>
      <c r="I2977" s="30"/>
      <c r="K2977" s="31"/>
    </row>
    <row r="2978" spans="2:11" x14ac:dyDescent="0.3">
      <c r="B2978" s="5">
        <f t="shared" si="47"/>
        <v>2966</v>
      </c>
      <c r="C2978" s="140">
        <v>3.6900000000000002E-2</v>
      </c>
      <c r="D2978" s="10">
        <v>-1.3220170804990072E-3</v>
      </c>
      <c r="E2978" s="137">
        <f ca="1"/>
        <v>2.0830996672087654E-2</v>
      </c>
      <c r="F2978" s="17">
        <v>-1.8263421149115977E-3</v>
      </c>
      <c r="G2978" s="11">
        <f ca="1"/>
        <v>2.4222730016675395E-2</v>
      </c>
      <c r="I2978" s="30"/>
      <c r="K2978" s="31"/>
    </row>
    <row r="2979" spans="2:11" x14ac:dyDescent="0.3">
      <c r="B2979" s="5">
        <f t="shared" si="47"/>
        <v>2967</v>
      </c>
      <c r="C2979" s="140">
        <v>3.6600000000000001E-2</v>
      </c>
      <c r="D2979" s="10">
        <v>-1.002989869629608E-3</v>
      </c>
      <c r="E2979" s="137">
        <f ca="1"/>
        <v>2.0830996672087654E-2</v>
      </c>
      <c r="F2979" s="17">
        <v>-1.3707528218271307E-3</v>
      </c>
      <c r="G2979" s="11">
        <f ca="1"/>
        <v>2.4222730016675395E-2</v>
      </c>
      <c r="I2979" s="30"/>
      <c r="K2979" s="31"/>
    </row>
    <row r="2980" spans="2:11" x14ac:dyDescent="0.3">
      <c r="B2980" s="5">
        <f t="shared" si="47"/>
        <v>2968</v>
      </c>
      <c r="C2980" s="140">
        <v>3.7400000000000003E-2</v>
      </c>
      <c r="D2980" s="10">
        <v>2.6913410581772008E-3</v>
      </c>
      <c r="E2980" s="137">
        <f ca="1"/>
        <v>2.0830996672087654E-2</v>
      </c>
      <c r="F2980" s="17">
        <v>3.6482623233068776E-3</v>
      </c>
      <c r="G2980" s="11">
        <f ca="1"/>
        <v>2.4222730016675395E-2</v>
      </c>
      <c r="I2980" s="30"/>
      <c r="K2980" s="31"/>
    </row>
    <row r="2981" spans="2:11" x14ac:dyDescent="0.3">
      <c r="B2981" s="5">
        <f t="shared" si="47"/>
        <v>2969</v>
      </c>
      <c r="C2981" s="140">
        <v>3.7999999999999999E-2</v>
      </c>
      <c r="D2981" s="10">
        <v>1.9724613215011989E-3</v>
      </c>
      <c r="E2981" s="137">
        <f ca="1"/>
        <v>2.0830996672087654E-2</v>
      </c>
      <c r="F2981" s="17">
        <v>2.7322242008942636E-3</v>
      </c>
      <c r="G2981" s="11">
        <f ca="1"/>
        <v>2.4222730016675395E-2</v>
      </c>
      <c r="I2981" s="30"/>
      <c r="K2981" s="31"/>
    </row>
    <row r="2982" spans="2:11" x14ac:dyDescent="0.3">
      <c r="B2982" s="5">
        <f t="shared" si="47"/>
        <v>2970</v>
      </c>
      <c r="C2982" s="140">
        <v>3.78E-2</v>
      </c>
      <c r="D2982" s="10">
        <v>-6.4741914776416136E-4</v>
      </c>
      <c r="E2982" s="137">
        <f ca="1"/>
        <v>2.0830996672087654E-2</v>
      </c>
      <c r="F2982" s="17">
        <v>-9.1118250426066303E-4</v>
      </c>
      <c r="G2982" s="11">
        <f ca="1"/>
        <v>2.4222730016675395E-2</v>
      </c>
      <c r="I2982" s="30"/>
      <c r="K2982" s="31"/>
    </row>
    <row r="2983" spans="2:11" x14ac:dyDescent="0.3">
      <c r="B2983" s="5">
        <f t="shared" si="47"/>
        <v>2971</v>
      </c>
      <c r="C2983" s="140">
        <v>3.7999999999999999E-2</v>
      </c>
      <c r="D2983" s="10">
        <v>6.505295716415021E-4</v>
      </c>
      <c r="E2983" s="137">
        <f ca="1"/>
        <v>2.0830996672087654E-2</v>
      </c>
      <c r="F2983" s="17">
        <v>9.1074140029808782E-4</v>
      </c>
      <c r="G2983" s="11">
        <f ca="1"/>
        <v>2.4222730016675395E-2</v>
      </c>
      <c r="I2983" s="30"/>
      <c r="K2983" s="31"/>
    </row>
    <row r="2984" spans="2:11" x14ac:dyDescent="0.3">
      <c r="B2984" s="5">
        <f t="shared" si="47"/>
        <v>2972</v>
      </c>
      <c r="C2984" s="140">
        <v>3.6900000000000002E-2</v>
      </c>
      <c r="D2984" s="10">
        <v>-3.5685763692680618E-3</v>
      </c>
      <c r="E2984" s="137">
        <f ca="1"/>
        <v>2.0830996672087654E-2</v>
      </c>
      <c r="F2984" s="17">
        <v>-5.0224408160069092E-3</v>
      </c>
      <c r="G2984" s="11">
        <f ca="1"/>
        <v>2.4222730016675395E-2</v>
      </c>
      <c r="I2984" s="30"/>
      <c r="K2984" s="31"/>
    </row>
    <row r="2985" spans="2:11" x14ac:dyDescent="0.3">
      <c r="B2985" s="5">
        <f t="shared" si="47"/>
        <v>2973</v>
      </c>
      <c r="C2985" s="140">
        <v>3.6900000000000002E-2</v>
      </c>
      <c r="D2985" s="10">
        <v>0</v>
      </c>
      <c r="E2985" s="137">
        <f ca="1"/>
        <v>2.0830996672087654E-2</v>
      </c>
      <c r="F2985" s="17">
        <v>0</v>
      </c>
      <c r="G2985" s="11">
        <f ca="1"/>
        <v>2.4222730016675395E-2</v>
      </c>
      <c r="I2985" s="30"/>
      <c r="K2985" s="31"/>
    </row>
    <row r="2986" spans="2:11" x14ac:dyDescent="0.3">
      <c r="B2986" s="5">
        <f t="shared" si="47"/>
        <v>2974</v>
      </c>
      <c r="C2986" s="140">
        <v>3.6400000000000002E-2</v>
      </c>
      <c r="D2986" s="10">
        <v>-1.6724603951782119E-3</v>
      </c>
      <c r="E2986" s="137">
        <f ca="1"/>
        <v>2.0830996672087654E-2</v>
      </c>
      <c r="F2986" s="17">
        <v>-2.2856958734102312E-3</v>
      </c>
      <c r="G2986" s="11">
        <f ca="1"/>
        <v>2.4222730016675395E-2</v>
      </c>
      <c r="I2986" s="30"/>
      <c r="K2986" s="31"/>
    </row>
    <row r="2987" spans="2:11" x14ac:dyDescent="0.3">
      <c r="B2987" s="5">
        <f t="shared" si="47"/>
        <v>2975</v>
      </c>
      <c r="C2987" s="140">
        <v>3.6000000000000004E-2</v>
      </c>
      <c r="D2987" s="10">
        <v>-1.3576630927642367E-3</v>
      </c>
      <c r="E2987" s="137">
        <f ca="1"/>
        <v>2.0830996672087654E-2</v>
      </c>
      <c r="F2987" s="17">
        <v>-1.8303309843191887E-3</v>
      </c>
      <c r="G2987" s="11">
        <f ca="1"/>
        <v>2.4222730016675395E-2</v>
      </c>
      <c r="I2987" s="30"/>
      <c r="K2987" s="31"/>
    </row>
    <row r="2988" spans="2:11" x14ac:dyDescent="0.3">
      <c r="B2988" s="5">
        <f t="shared" si="47"/>
        <v>2976</v>
      </c>
      <c r="C2988" s="140">
        <v>3.61E-2</v>
      </c>
      <c r="D2988" s="10">
        <v>3.4310384896756762E-4</v>
      </c>
      <c r="E2988" s="137">
        <f ca="1"/>
        <v>2.0830996672087654E-2</v>
      </c>
      <c r="F2988" s="17">
        <v>4.5747179862340649E-4</v>
      </c>
      <c r="G2988" s="11">
        <f ca="1"/>
        <v>2.4222730016675395E-2</v>
      </c>
      <c r="I2988" s="30"/>
      <c r="K2988" s="31"/>
    </row>
    <row r="2989" spans="2:11" x14ac:dyDescent="0.3">
      <c r="B2989" s="5">
        <f t="shared" si="47"/>
        <v>2977</v>
      </c>
      <c r="C2989" s="140">
        <v>3.61E-2</v>
      </c>
      <c r="D2989" s="10">
        <v>0</v>
      </c>
      <c r="E2989" s="137">
        <f ca="1"/>
        <v>2.0830996672087654E-2</v>
      </c>
      <c r="F2989" s="17">
        <v>0</v>
      </c>
      <c r="G2989" s="11">
        <f ca="1"/>
        <v>2.4222730016675395E-2</v>
      </c>
      <c r="I2989" s="30"/>
      <c r="K2989" s="31"/>
    </row>
    <row r="2990" spans="2:11" x14ac:dyDescent="0.3">
      <c r="B2990" s="5">
        <f t="shared" si="47"/>
        <v>2978</v>
      </c>
      <c r="C2990" s="140">
        <v>3.6200000000000003E-2</v>
      </c>
      <c r="D2990" s="10">
        <v>3.4207046993569418E-4</v>
      </c>
      <c r="E2990" s="137">
        <f ca="1"/>
        <v>2.0830996672087654E-2</v>
      </c>
      <c r="F2990" s="17">
        <v>4.5736088758070487E-4</v>
      </c>
      <c r="G2990" s="11">
        <f ca="1"/>
        <v>2.4222730016675395E-2</v>
      </c>
      <c r="I2990" s="30"/>
      <c r="K2990" s="31"/>
    </row>
    <row r="2991" spans="2:11" x14ac:dyDescent="0.3">
      <c r="B2991" s="5">
        <f t="shared" si="47"/>
        <v>2979</v>
      </c>
      <c r="C2991" s="140">
        <v>3.61E-2</v>
      </c>
      <c r="D2991" s="10">
        <v>-3.412082475920634E-4</v>
      </c>
      <c r="E2991" s="137">
        <f ca="1"/>
        <v>2.0830996672087654E-2</v>
      </c>
      <c r="F2991" s="17">
        <v>-4.5747179862343825E-4</v>
      </c>
      <c r="G2991" s="11">
        <f ca="1"/>
        <v>2.4222730016675395E-2</v>
      </c>
      <c r="I2991" s="30"/>
      <c r="K2991" s="31"/>
    </row>
    <row r="2992" spans="2:11" x14ac:dyDescent="0.3">
      <c r="B2992" s="5">
        <f t="shared" si="47"/>
        <v>2980</v>
      </c>
      <c r="C2992" s="140">
        <v>3.6799999999999999E-2</v>
      </c>
      <c r="D2992" s="10">
        <v>2.3910132690562972E-3</v>
      </c>
      <c r="E2992" s="137">
        <f ca="1"/>
        <v>2.0830996672087654E-2</v>
      </c>
      <c r="F2992" s="17">
        <v>3.1968732967752617E-3</v>
      </c>
      <c r="G2992" s="11">
        <f ca="1"/>
        <v>2.4222730016675395E-2</v>
      </c>
      <c r="I2992" s="30"/>
      <c r="K2992" s="31"/>
    </row>
    <row r="2993" spans="2:11" x14ac:dyDescent="0.3">
      <c r="B2993" s="5">
        <f t="shared" si="47"/>
        <v>2981</v>
      </c>
      <c r="C2993" s="140">
        <v>3.7100000000000001E-2</v>
      </c>
      <c r="D2993" s="10">
        <v>1.0044975622542807E-3</v>
      </c>
      <c r="E2993" s="137">
        <f ca="1"/>
        <v>2.0830996672087654E-2</v>
      </c>
      <c r="F2993" s="17">
        <v>1.3690929737391782E-3</v>
      </c>
      <c r="G2993" s="11">
        <f ca="1"/>
        <v>2.4222730016675395E-2</v>
      </c>
      <c r="I2993" s="30"/>
      <c r="K2993" s="31"/>
    </row>
    <row r="2994" spans="2:11" x14ac:dyDescent="0.3">
      <c r="B2994" s="5">
        <f t="shared" si="47"/>
        <v>2982</v>
      </c>
      <c r="C2994" s="140">
        <v>3.7000000000000005E-2</v>
      </c>
      <c r="D2994" s="10">
        <v>-3.3220545902181819E-4</v>
      </c>
      <c r="E2994" s="137">
        <f ca="1"/>
        <v>2.0830996672087654E-2</v>
      </c>
      <c r="F2994" s="17">
        <v>-4.5647490850774983E-4</v>
      </c>
      <c r="G2994" s="11">
        <f ca="1"/>
        <v>2.4222730016675395E-2</v>
      </c>
      <c r="I2994" s="30"/>
      <c r="K2994" s="31"/>
    </row>
    <row r="2995" spans="2:11" x14ac:dyDescent="0.3">
      <c r="B2995" s="5">
        <f t="shared" si="47"/>
        <v>2983</v>
      </c>
      <c r="C2995" s="140">
        <v>3.7200000000000004E-2</v>
      </c>
      <c r="D2995" s="10">
        <v>6.6588389065500898E-4</v>
      </c>
      <c r="E2995" s="137">
        <f ca="1"/>
        <v>2.0830996672087654E-2</v>
      </c>
      <c r="F2995" s="17">
        <v>9.1250755386057157E-4</v>
      </c>
      <c r="G2995" s="11">
        <f ca="1"/>
        <v>2.4222730016675395E-2</v>
      </c>
      <c r="I2995" s="30"/>
      <c r="K2995" s="31"/>
    </row>
    <row r="2996" spans="2:11" x14ac:dyDescent="0.3">
      <c r="B2996" s="5">
        <f t="shared" si="47"/>
        <v>2984</v>
      </c>
      <c r="C2996" s="140">
        <v>3.7200000000000004E-2</v>
      </c>
      <c r="D2996" s="10">
        <v>0</v>
      </c>
      <c r="E2996" s="137">
        <f ca="1"/>
        <v>2.0830996672087654E-2</v>
      </c>
      <c r="F2996" s="17">
        <v>0</v>
      </c>
      <c r="G2996" s="11">
        <f ca="1"/>
        <v>2.4222730016675395E-2</v>
      </c>
      <c r="I2996" s="30"/>
      <c r="K2996" s="31"/>
    </row>
    <row r="2997" spans="2:11" x14ac:dyDescent="0.3">
      <c r="B2997" s="5">
        <f t="shared" si="47"/>
        <v>2985</v>
      </c>
      <c r="C2997" s="140">
        <v>3.7100000000000001E-2</v>
      </c>
      <c r="D2997" s="10">
        <v>-3.3123217106594178E-4</v>
      </c>
      <c r="E2997" s="137">
        <f ca="1"/>
        <v>2.0830996672087654E-2</v>
      </c>
      <c r="F2997" s="17">
        <v>-4.5636432457973663E-4</v>
      </c>
      <c r="G2997" s="11">
        <f ca="1"/>
        <v>2.4222730016675395E-2</v>
      </c>
      <c r="I2997" s="30"/>
      <c r="K2997" s="31"/>
    </row>
    <row r="2998" spans="2:11" x14ac:dyDescent="0.3">
      <c r="B2998" s="5">
        <f t="shared" si="47"/>
        <v>2986</v>
      </c>
      <c r="C2998" s="140">
        <v>3.7000000000000005E-2</v>
      </c>
      <c r="D2998" s="10">
        <v>-3.3220545902181819E-4</v>
      </c>
      <c r="E2998" s="137">
        <f ca="1"/>
        <v>2.0830996672087654E-2</v>
      </c>
      <c r="F2998" s="17">
        <v>-4.5647490850774983E-4</v>
      </c>
      <c r="G2998" s="11">
        <f ca="1"/>
        <v>2.4222730016675395E-2</v>
      </c>
      <c r="I2998" s="30"/>
      <c r="K2998" s="31"/>
    </row>
    <row r="2999" spans="2:11" x14ac:dyDescent="0.3">
      <c r="B2999" s="5">
        <f t="shared" si="47"/>
        <v>2987</v>
      </c>
      <c r="C2999" s="140">
        <v>3.6499999999999998E-2</v>
      </c>
      <c r="D2999" s="10">
        <v>-1.6675359548075318E-3</v>
      </c>
      <c r="E2999" s="137">
        <f ca="1"/>
        <v>2.0830996672087654E-2</v>
      </c>
      <c r="F2999" s="17">
        <v>-2.2851418639955072E-3</v>
      </c>
      <c r="G2999" s="11">
        <f ca="1"/>
        <v>2.4222730016675395E-2</v>
      </c>
      <c r="I2999" s="30"/>
      <c r="K2999" s="31"/>
    </row>
    <row r="3000" spans="2:11" x14ac:dyDescent="0.3">
      <c r="B3000" s="5">
        <f t="shared" si="47"/>
        <v>2988</v>
      </c>
      <c r="C3000" s="140">
        <v>3.6400000000000002E-2</v>
      </c>
      <c r="D3000" s="10">
        <v>-3.3815774565519688E-4</v>
      </c>
      <c r="E3000" s="137">
        <f ca="1"/>
        <v>2.0830996672087654E-2</v>
      </c>
      <c r="F3000" s="17">
        <v>-4.5713917468202716E-4</v>
      </c>
      <c r="G3000" s="11">
        <f ca="1"/>
        <v>2.4222730016675395E-2</v>
      </c>
      <c r="I3000" s="30"/>
      <c r="K3000" s="31"/>
    </row>
    <row r="3001" spans="2:11" x14ac:dyDescent="0.3">
      <c r="B3001" s="5">
        <f t="shared" si="47"/>
        <v>2989</v>
      </c>
      <c r="C3001" s="140">
        <v>3.6699999999999997E-2</v>
      </c>
      <c r="D3001" s="10">
        <v>1.0165208001639457E-3</v>
      </c>
      <c r="E3001" s="137">
        <f ca="1"/>
        <v>2.0830996672087654E-2</v>
      </c>
      <c r="F3001" s="17">
        <v>1.3704206342951147E-3</v>
      </c>
      <c r="G3001" s="11">
        <f ca="1"/>
        <v>2.4222730016675395E-2</v>
      </c>
      <c r="I3001" s="30"/>
      <c r="K3001" s="31"/>
    </row>
    <row r="3002" spans="2:11" x14ac:dyDescent="0.3">
      <c r="B3002" s="5">
        <f t="shared" si="47"/>
        <v>2990</v>
      </c>
      <c r="C3002" s="140">
        <v>3.6900000000000002E-2</v>
      </c>
      <c r="D3002" s="10">
        <v>6.718152193816645E-4</v>
      </c>
      <c r="E3002" s="137">
        <f ca="1"/>
        <v>2.0830996672087654E-2</v>
      </c>
      <c r="F3002" s="17">
        <v>9.1317105745583051E-4</v>
      </c>
      <c r="G3002" s="11">
        <f ca="1"/>
        <v>2.4222730016675395E-2</v>
      </c>
      <c r="I3002" s="30"/>
      <c r="K3002" s="31"/>
    </row>
    <row r="3003" spans="2:11" x14ac:dyDescent="0.3">
      <c r="B3003" s="5">
        <f t="shared" si="47"/>
        <v>2991</v>
      </c>
      <c r="C3003" s="140">
        <v>3.6600000000000001E-2</v>
      </c>
      <c r="D3003" s="10">
        <v>-1.002989869629608E-3</v>
      </c>
      <c r="E3003" s="137">
        <f ca="1"/>
        <v>2.0830996672087654E-2</v>
      </c>
      <c r="F3003" s="17">
        <v>-1.3707528218271307E-3</v>
      </c>
      <c r="G3003" s="11">
        <f ca="1"/>
        <v>2.4222730016675395E-2</v>
      </c>
      <c r="I3003" s="30"/>
      <c r="K3003" s="31"/>
    </row>
    <row r="3004" spans="2:11" x14ac:dyDescent="0.3">
      <c r="B3004" s="5">
        <f t="shared" si="47"/>
        <v>2992</v>
      </c>
      <c r="C3004" s="140">
        <v>3.6799999999999999E-2</v>
      </c>
      <c r="D3004" s="10">
        <v>6.7381404381680143E-4</v>
      </c>
      <c r="E3004" s="137">
        <f ca="1"/>
        <v>2.0830996672087654E-2</v>
      </c>
      <c r="F3004" s="17">
        <v>9.1339237050721308E-4</v>
      </c>
      <c r="G3004" s="11">
        <f ca="1"/>
        <v>2.4222730016675395E-2</v>
      </c>
      <c r="I3004" s="30"/>
      <c r="K3004" s="31"/>
    </row>
    <row r="3005" spans="2:11" x14ac:dyDescent="0.3">
      <c r="B3005" s="5">
        <f t="shared" si="47"/>
        <v>2993</v>
      </c>
      <c r="C3005" s="140">
        <v>3.8300000000000001E-2</v>
      </c>
      <c r="D3005" s="10">
        <v>5.0079146208334303E-3</v>
      </c>
      <c r="E3005" s="137">
        <f ca="1"/>
        <v>2.0830996672087654E-2</v>
      </c>
      <c r="F3005" s="17">
        <v>6.8256021498766598E-3</v>
      </c>
      <c r="G3005" s="11">
        <f ca="1"/>
        <v>2.4222730016675395E-2</v>
      </c>
      <c r="I3005" s="30"/>
      <c r="K3005" s="31"/>
    </row>
    <row r="3006" spans="2:11" x14ac:dyDescent="0.3">
      <c r="B3006" s="5">
        <f t="shared" si="47"/>
        <v>2994</v>
      </c>
      <c r="C3006" s="140">
        <v>3.9E-2</v>
      </c>
      <c r="D3006" s="10">
        <v>2.2416984419503577E-3</v>
      </c>
      <c r="E3006" s="137">
        <f ca="1"/>
        <v>2.0830996672087654E-2</v>
      </c>
      <c r="F3006" s="17">
        <v>3.179890752840692E-3</v>
      </c>
      <c r="G3006" s="11">
        <f ca="1"/>
        <v>2.4222730016675395E-2</v>
      </c>
      <c r="I3006" s="30"/>
      <c r="K3006" s="31"/>
    </row>
    <row r="3007" spans="2:11" x14ac:dyDescent="0.3">
      <c r="B3007" s="5">
        <f t="shared" si="47"/>
        <v>2995</v>
      </c>
      <c r="C3007" s="140">
        <v>3.8599999999999995E-2</v>
      </c>
      <c r="D3007" s="10">
        <v>-1.2591966781570652E-3</v>
      </c>
      <c r="E3007" s="137">
        <f ca="1"/>
        <v>2.0830996672087654E-2</v>
      </c>
      <c r="F3007" s="17">
        <v>-1.8188396462268791E-3</v>
      </c>
      <c r="G3007" s="11">
        <f ca="1"/>
        <v>2.4222730016675395E-2</v>
      </c>
      <c r="I3007" s="30"/>
      <c r="K3007" s="31"/>
    </row>
    <row r="3008" spans="2:11" x14ac:dyDescent="0.3">
      <c r="B3008" s="5">
        <f t="shared" si="47"/>
        <v>2996</v>
      </c>
      <c r="C3008" s="140">
        <v>3.8599999999999995E-2</v>
      </c>
      <c r="D3008" s="10">
        <v>0</v>
      </c>
      <c r="E3008" s="137">
        <f ca="1"/>
        <v>2.0830996672087654E-2</v>
      </c>
      <c r="F3008" s="17">
        <v>0</v>
      </c>
      <c r="G3008" s="11">
        <f ca="1"/>
        <v>2.4222730016675395E-2</v>
      </c>
      <c r="I3008" s="30"/>
      <c r="K3008" s="31"/>
    </row>
    <row r="3009" spans="2:11" x14ac:dyDescent="0.3">
      <c r="B3009" s="5">
        <f t="shared" si="47"/>
        <v>2997</v>
      </c>
      <c r="C3009" s="140">
        <v>3.8699999999999998E-2</v>
      </c>
      <c r="D3009" s="10">
        <v>3.1798439053781741E-4</v>
      </c>
      <c r="E3009" s="137">
        <f ca="1"/>
        <v>2.0830996672087654E-2</v>
      </c>
      <c r="F3009" s="17">
        <v>4.5459990647259477E-4</v>
      </c>
      <c r="G3009" s="11">
        <f ca="1"/>
        <v>2.4222730016675395E-2</v>
      </c>
      <c r="I3009" s="30"/>
      <c r="K3009" s="31"/>
    </row>
    <row r="3010" spans="2:11" x14ac:dyDescent="0.3">
      <c r="B3010" s="5">
        <f t="shared" si="47"/>
        <v>2998</v>
      </c>
      <c r="C3010" s="140">
        <v>3.8300000000000001E-2</v>
      </c>
      <c r="D3010" s="10">
        <v>-1.2698794697444916E-3</v>
      </c>
      <c r="E3010" s="137">
        <f ca="1"/>
        <v>2.0830996672087654E-2</v>
      </c>
      <c r="F3010" s="17">
        <v>-1.8201605733004301E-3</v>
      </c>
      <c r="G3010" s="11">
        <f ca="1"/>
        <v>2.4222730016675395E-2</v>
      </c>
      <c r="I3010" s="30"/>
      <c r="K3010" s="31"/>
    </row>
    <row r="3011" spans="2:11" x14ac:dyDescent="0.3">
      <c r="B3011" s="5">
        <f t="shared" si="47"/>
        <v>2999</v>
      </c>
      <c r="C3011" s="140">
        <v>3.8599999999999995E-2</v>
      </c>
      <c r="D3011" s="10">
        <v>9.6165803749591523E-4</v>
      </c>
      <c r="E3011" s="137">
        <f ca="1"/>
        <v>2.0830996672087654E-2</v>
      </c>
      <c r="F3011" s="17">
        <v>1.3641297346701198E-3</v>
      </c>
      <c r="G3011" s="11">
        <f ca="1"/>
        <v>2.4222730016675395E-2</v>
      </c>
      <c r="I3011" s="30"/>
      <c r="K3011" s="31"/>
    </row>
    <row r="3012" spans="2:11" x14ac:dyDescent="0.3">
      <c r="B3012" s="5">
        <f t="shared" si="47"/>
        <v>3000</v>
      </c>
      <c r="C3012" s="140">
        <v>3.9900000000000005E-2</v>
      </c>
      <c r="D3012" s="10">
        <v>4.1218189576703616E-3</v>
      </c>
      <c r="E3012" s="137">
        <f ca="1"/>
        <v>2.0830996672087654E-2</v>
      </c>
      <c r="F3012" s="17">
        <v>5.8926745098546477E-3</v>
      </c>
      <c r="G3012" s="11">
        <f ca="1"/>
        <v>2.4222730016675395E-2</v>
      </c>
      <c r="I3012" s="30"/>
      <c r="K3012" s="31"/>
    </row>
    <row r="3013" spans="2:11" x14ac:dyDescent="0.3">
      <c r="B3013" s="5">
        <f t="shared" si="47"/>
        <v>3001</v>
      </c>
      <c r="C3013" s="140">
        <v>3.9699999999999999E-2</v>
      </c>
      <c r="D3013" s="10">
        <v>-6.1376188456142595E-4</v>
      </c>
      <c r="E3013" s="137">
        <f ca="1"/>
        <v>2.0830996672087654E-2</v>
      </c>
      <c r="F3013" s="17">
        <v>-9.0700367385189082E-4</v>
      </c>
      <c r="G3013" s="11">
        <f ca="1"/>
        <v>2.4222730016675395E-2</v>
      </c>
      <c r="I3013" s="30"/>
      <c r="K3013" s="31"/>
    </row>
    <row r="3014" spans="2:11" x14ac:dyDescent="0.3">
      <c r="B3014" s="5">
        <f t="shared" si="47"/>
        <v>3002</v>
      </c>
      <c r="C3014" s="140">
        <v>3.8599999999999995E-2</v>
      </c>
      <c r="D3014" s="10">
        <v>-3.401734099051504E-3</v>
      </c>
      <c r="E3014" s="137">
        <f ca="1"/>
        <v>2.0830996672087654E-2</v>
      </c>
      <c r="F3014" s="17">
        <v>-5.0018090271238781E-3</v>
      </c>
      <c r="G3014" s="11">
        <f ca="1"/>
        <v>2.4222730016675395E-2</v>
      </c>
      <c r="I3014" s="30"/>
      <c r="K3014" s="31"/>
    </row>
    <row r="3015" spans="2:11" x14ac:dyDescent="0.3">
      <c r="B3015" s="5">
        <f t="shared" si="47"/>
        <v>3003</v>
      </c>
      <c r="C3015" s="140">
        <v>3.9E-2</v>
      </c>
      <c r="D3015" s="10">
        <v>1.2710148086854047E-3</v>
      </c>
      <c r="E3015" s="137">
        <f ca="1"/>
        <v>2.0830996672087654E-2</v>
      </c>
      <c r="F3015" s="17">
        <v>1.8170804301947036E-3</v>
      </c>
      <c r="G3015" s="11">
        <f ca="1"/>
        <v>2.4222730016675395E-2</v>
      </c>
      <c r="I3015" s="30"/>
      <c r="K3015" s="31"/>
    </row>
    <row r="3016" spans="2:11" x14ac:dyDescent="0.3">
      <c r="B3016" s="5">
        <f t="shared" si="47"/>
        <v>3004</v>
      </c>
      <c r="C3016" s="140">
        <v>3.8900000000000004E-2</v>
      </c>
      <c r="D3016" s="10">
        <v>-3.1457077233363999E-4</v>
      </c>
      <c r="E3016" s="137">
        <f ca="1"/>
        <v>2.0830996672087654E-2</v>
      </c>
      <c r="F3016" s="17">
        <v>-4.5438000448192714E-4</v>
      </c>
      <c r="G3016" s="11">
        <f ca="1"/>
        <v>2.4222730016675395E-2</v>
      </c>
      <c r="I3016" s="30"/>
      <c r="K3016" s="31"/>
    </row>
    <row r="3017" spans="2:11" x14ac:dyDescent="0.3">
      <c r="B3017" s="5">
        <f t="shared" si="47"/>
        <v>3005</v>
      </c>
      <c r="C3017" s="140">
        <v>3.85E-2</v>
      </c>
      <c r="D3017" s="10">
        <v>-1.2627392003479469E-3</v>
      </c>
      <c r="E3017" s="137">
        <f ca="1"/>
        <v>2.0830996672087654E-2</v>
      </c>
      <c r="F3017" s="17">
        <v>-1.8192798108716739E-3</v>
      </c>
      <c r="G3017" s="11">
        <f ca="1"/>
        <v>2.4222730016675395E-2</v>
      </c>
      <c r="I3017" s="30"/>
      <c r="K3017" s="31"/>
    </row>
    <row r="3018" spans="2:11" x14ac:dyDescent="0.3">
      <c r="B3018" s="5">
        <f t="shared" si="47"/>
        <v>3006</v>
      </c>
      <c r="C3018" s="140">
        <v>3.8100000000000002E-2</v>
      </c>
      <c r="D3018" s="10">
        <v>-1.277094329022172E-3</v>
      </c>
      <c r="E3018" s="137">
        <f ca="1"/>
        <v>2.0830996672087654E-2</v>
      </c>
      <c r="F3018" s="17">
        <v>-1.8210419136056974E-3</v>
      </c>
      <c r="G3018" s="11">
        <f ca="1"/>
        <v>2.4222730016675395E-2</v>
      </c>
      <c r="I3018" s="30"/>
      <c r="K3018" s="31"/>
    </row>
    <row r="3019" spans="2:11" x14ac:dyDescent="0.3">
      <c r="B3019" s="5">
        <f t="shared" si="47"/>
        <v>3007</v>
      </c>
      <c r="C3019" s="140">
        <v>3.8599999999999995E-2</v>
      </c>
      <c r="D3019" s="10">
        <v>1.6111768519725992E-3</v>
      </c>
      <c r="E3019" s="137">
        <f ca="1"/>
        <v>2.0830996672087654E-2</v>
      </c>
      <c r="F3019" s="17">
        <v>2.2735495577835435E-3</v>
      </c>
      <c r="G3019" s="11">
        <f ca="1"/>
        <v>2.4222730016675395E-2</v>
      </c>
      <c r="I3019" s="30"/>
      <c r="K3019" s="31"/>
    </row>
    <row r="3020" spans="2:11" x14ac:dyDescent="0.3">
      <c r="B3020" s="5">
        <f t="shared" si="47"/>
        <v>3008</v>
      </c>
      <c r="C3020" s="140">
        <v>3.85E-2</v>
      </c>
      <c r="D3020" s="10">
        <v>-3.1813830889593729E-4</v>
      </c>
      <c r="E3020" s="137">
        <f ca="1"/>
        <v>2.0830996672087654E-2</v>
      </c>
      <c r="F3020" s="17">
        <v>-4.5481995271789483E-4</v>
      </c>
      <c r="G3020" s="11">
        <f ca="1"/>
        <v>2.4222730016675395E-2</v>
      </c>
      <c r="I3020" s="30"/>
      <c r="K3020" s="31"/>
    </row>
    <row r="3021" spans="2:11" x14ac:dyDescent="0.3">
      <c r="B3021" s="5">
        <f t="shared" si="47"/>
        <v>3009</v>
      </c>
      <c r="C3021" s="140">
        <v>3.7699999999999997E-2</v>
      </c>
      <c r="D3021" s="10">
        <v>-2.5566634232838431E-3</v>
      </c>
      <c r="E3021" s="137">
        <f ca="1"/>
        <v>2.0830996672087654E-2</v>
      </c>
      <c r="F3021" s="17">
        <v>-3.645612659126969E-3</v>
      </c>
      <c r="G3021" s="11">
        <f ca="1"/>
        <v>2.4222730016675395E-2</v>
      </c>
      <c r="I3021" s="30"/>
      <c r="K3021" s="31"/>
    </row>
    <row r="3022" spans="2:11" x14ac:dyDescent="0.3">
      <c r="B3022" s="5">
        <f t="shared" ref="B3022:B3085" si="48">B3021+1</f>
        <v>3010</v>
      </c>
      <c r="C3022" s="140">
        <v>3.8100000000000002E-2</v>
      </c>
      <c r="D3022" s="10">
        <v>1.3041944739351464E-3</v>
      </c>
      <c r="E3022" s="137">
        <f ca="1"/>
        <v>2.0830996672087654E-2</v>
      </c>
      <c r="F3022" s="17">
        <v>1.8210419136057289E-3</v>
      </c>
      <c r="G3022" s="11">
        <f ca="1"/>
        <v>2.4222730016675395E-2</v>
      </c>
      <c r="I3022" s="30"/>
      <c r="K3022" s="31"/>
    </row>
    <row r="3023" spans="2:11" x14ac:dyDescent="0.3">
      <c r="B3023" s="5">
        <f t="shared" si="48"/>
        <v>3011</v>
      </c>
      <c r="C3023" s="140">
        <v>3.8100000000000002E-2</v>
      </c>
      <c r="D3023" s="10">
        <v>0</v>
      </c>
      <c r="E3023" s="137">
        <f ca="1"/>
        <v>2.0830996672087654E-2</v>
      </c>
      <c r="F3023" s="17">
        <v>0</v>
      </c>
      <c r="G3023" s="11">
        <f ca="1"/>
        <v>2.4222730016675395E-2</v>
      </c>
      <c r="I3023" s="30"/>
      <c r="K3023" s="31"/>
    </row>
    <row r="3024" spans="2:11" x14ac:dyDescent="0.3">
      <c r="B3024" s="5">
        <f t="shared" si="48"/>
        <v>3012</v>
      </c>
      <c r="C3024" s="140">
        <v>3.7400000000000003E-2</v>
      </c>
      <c r="D3024" s="10">
        <v>-2.2622099052001165E-3</v>
      </c>
      <c r="E3024" s="137">
        <f ca="1"/>
        <v>2.0830996672087654E-2</v>
      </c>
      <c r="F3024" s="17">
        <v>-3.1922295328935058E-3</v>
      </c>
      <c r="G3024" s="11">
        <f ca="1"/>
        <v>2.4222730016675395E-2</v>
      </c>
      <c r="I3024" s="30"/>
      <c r="K3024" s="31"/>
    </row>
    <row r="3025" spans="2:11" x14ac:dyDescent="0.3">
      <c r="B3025" s="5">
        <f t="shared" si="48"/>
        <v>3013</v>
      </c>
      <c r="C3025" s="140">
        <v>3.7699999999999997E-2</v>
      </c>
      <c r="D3025" s="10">
        <v>9.8694727737057742E-4</v>
      </c>
      <c r="E3025" s="137">
        <f ca="1"/>
        <v>2.0830996672087654E-2</v>
      </c>
      <c r="F3025" s="17">
        <v>1.3671047471725858E-3</v>
      </c>
      <c r="G3025" s="11">
        <f ca="1"/>
        <v>2.4222730016675395E-2</v>
      </c>
      <c r="I3025" s="30"/>
      <c r="K3025" s="31"/>
    </row>
    <row r="3026" spans="2:11" x14ac:dyDescent="0.3">
      <c r="B3026" s="5">
        <f t="shared" si="48"/>
        <v>3014</v>
      </c>
      <c r="C3026" s="140">
        <v>3.8199999999999998E-2</v>
      </c>
      <c r="D3026" s="10">
        <v>1.6298485285867117E-3</v>
      </c>
      <c r="E3026" s="137">
        <f ca="1"/>
        <v>2.0830996672087654E-2</v>
      </c>
      <c r="F3026" s="17">
        <v>2.2757514639896114E-3</v>
      </c>
      <c r="G3026" s="11">
        <f ca="1"/>
        <v>2.4222730016675395E-2</v>
      </c>
      <c r="I3026" s="30"/>
      <c r="K3026" s="31"/>
    </row>
    <row r="3027" spans="2:11" x14ac:dyDescent="0.3">
      <c r="B3027" s="5">
        <f t="shared" si="48"/>
        <v>3015</v>
      </c>
      <c r="C3027" s="140">
        <v>3.8199999999999998E-2</v>
      </c>
      <c r="D3027" s="10">
        <v>0</v>
      </c>
      <c r="E3027" s="137">
        <f ca="1"/>
        <v>2.0830996672087654E-2</v>
      </c>
      <c r="F3027" s="17">
        <v>0</v>
      </c>
      <c r="G3027" s="11">
        <f ca="1"/>
        <v>2.4222730016675395E-2</v>
      </c>
      <c r="I3027" s="30"/>
      <c r="K3027" s="31"/>
    </row>
    <row r="3028" spans="2:11" x14ac:dyDescent="0.3">
      <c r="B3028" s="5">
        <f t="shared" si="48"/>
        <v>3016</v>
      </c>
      <c r="C3028" s="140">
        <v>3.6900000000000002E-2</v>
      </c>
      <c r="D3028" s="10">
        <v>-4.1953277639657904E-3</v>
      </c>
      <c r="E3028" s="137">
        <f ca="1"/>
        <v>2.0830996672087654E-2</v>
      </c>
      <c r="F3028" s="17">
        <v>-5.9356118734627088E-3</v>
      </c>
      <c r="G3028" s="11">
        <f ca="1"/>
        <v>2.4222730016675395E-2</v>
      </c>
      <c r="I3028" s="30"/>
      <c r="K3028" s="31"/>
    </row>
    <row r="3029" spans="2:11" x14ac:dyDescent="0.3">
      <c r="B3029" s="5">
        <f t="shared" si="48"/>
        <v>3017</v>
      </c>
      <c r="C3029" s="140">
        <v>3.7699999999999997E-2</v>
      </c>
      <c r="D3029" s="10">
        <v>2.6675214578977626E-3</v>
      </c>
      <c r="E3029" s="137">
        <f ca="1"/>
        <v>2.0830996672087654E-2</v>
      </c>
      <c r="F3029" s="17">
        <v>3.6456126591269374E-3</v>
      </c>
      <c r="G3029" s="11">
        <f ca="1"/>
        <v>2.4222730016675395E-2</v>
      </c>
      <c r="I3029" s="30"/>
      <c r="K3029" s="31"/>
    </row>
    <row r="3030" spans="2:11" x14ac:dyDescent="0.3">
      <c r="B3030" s="5">
        <f t="shared" si="48"/>
        <v>3018</v>
      </c>
      <c r="C3030" s="140">
        <v>3.73E-2</v>
      </c>
      <c r="D3030" s="10">
        <v>-1.3067234132351922E-3</v>
      </c>
      <c r="E3030" s="137">
        <f ca="1"/>
        <v>2.0830996672087654E-2</v>
      </c>
      <c r="F3030" s="17">
        <v>-1.8245730621839474E-3</v>
      </c>
      <c r="G3030" s="11">
        <f ca="1"/>
        <v>2.4222730016675395E-2</v>
      </c>
      <c r="I3030" s="30"/>
      <c r="K3030" s="31"/>
    </row>
    <row r="3031" spans="2:11" x14ac:dyDescent="0.3">
      <c r="B3031" s="5">
        <f t="shared" si="48"/>
        <v>3019</v>
      </c>
      <c r="C3031" s="140">
        <v>3.6600000000000001E-2</v>
      </c>
      <c r="D3031" s="10">
        <v>-2.315212540887636E-3</v>
      </c>
      <c r="E3031" s="137">
        <f ca="1"/>
        <v>2.0830996672087654E-2</v>
      </c>
      <c r="F3031" s="17">
        <v>-3.1984232509299506E-3</v>
      </c>
      <c r="G3031" s="11">
        <f ca="1"/>
        <v>2.4222730016675395E-2</v>
      </c>
      <c r="I3031" s="30"/>
      <c r="K3031" s="31"/>
    </row>
    <row r="3032" spans="2:11" x14ac:dyDescent="0.3">
      <c r="B3032" s="5">
        <f t="shared" si="48"/>
        <v>3020</v>
      </c>
      <c r="C3032" s="140">
        <v>3.7000000000000005E-2</v>
      </c>
      <c r="D3032" s="10">
        <v>1.3469751398590179E-3</v>
      </c>
      <c r="E3032" s="137">
        <f ca="1"/>
        <v>2.0830996672087654E-2</v>
      </c>
      <c r="F3032" s="17">
        <v>1.8258996340310943E-3</v>
      </c>
      <c r="G3032" s="11">
        <f ca="1"/>
        <v>2.4222730016675395E-2</v>
      </c>
      <c r="I3032" s="30"/>
      <c r="K3032" s="31"/>
    </row>
    <row r="3033" spans="2:11" x14ac:dyDescent="0.3">
      <c r="B3033" s="5">
        <f t="shared" si="48"/>
        <v>3021</v>
      </c>
      <c r="C3033" s="140">
        <v>3.61E-2</v>
      </c>
      <c r="D3033" s="10">
        <v>-3.0044769477160192E-3</v>
      </c>
      <c r="E3033" s="137">
        <f ca="1"/>
        <v>2.0830996672087654E-2</v>
      </c>
      <c r="F3033" s="17">
        <v>-4.1172461876108485E-3</v>
      </c>
      <c r="G3033" s="11">
        <f ca="1"/>
        <v>2.4222730016675395E-2</v>
      </c>
      <c r="I3033" s="30"/>
      <c r="K3033" s="31"/>
    </row>
    <row r="3034" spans="2:11" x14ac:dyDescent="0.3">
      <c r="B3034" s="5">
        <f t="shared" si="48"/>
        <v>3022</v>
      </c>
      <c r="C3034" s="140">
        <v>3.5499999999999997E-2</v>
      </c>
      <c r="D3034" s="10">
        <v>-2.0559102733102861E-3</v>
      </c>
      <c r="E3034" s="137">
        <f ca="1"/>
        <v>2.0830996672087654E-2</v>
      </c>
      <c r="F3034" s="17">
        <v>-2.7488281802407945E-3</v>
      </c>
      <c r="G3034" s="11">
        <f ca="1"/>
        <v>2.4222730016675395E-2</v>
      </c>
      <c r="I3034" s="30"/>
      <c r="K3034" s="31"/>
    </row>
    <row r="3035" spans="2:11" x14ac:dyDescent="0.3">
      <c r="B3035" s="5">
        <f t="shared" si="48"/>
        <v>3023</v>
      </c>
      <c r="C3035" s="140">
        <v>3.4000000000000002E-2</v>
      </c>
      <c r="D3035" s="10">
        <v>-5.2457124505769963E-3</v>
      </c>
      <c r="E3035" s="137">
        <f ca="1"/>
        <v>2.0830996672087654E-2</v>
      </c>
      <c r="F3035" s="17">
        <v>-6.8971404442771632E-3</v>
      </c>
      <c r="G3035" s="11">
        <f ca="1"/>
        <v>2.4222730016675395E-2</v>
      </c>
      <c r="I3035" s="30"/>
      <c r="K3035" s="31"/>
    </row>
    <row r="3036" spans="2:11" x14ac:dyDescent="0.3">
      <c r="B3036" s="5">
        <f t="shared" si="48"/>
        <v>3024</v>
      </c>
      <c r="C3036" s="140">
        <v>3.4300000000000004E-2</v>
      </c>
      <c r="D3036" s="10">
        <v>1.0946302770003425E-3</v>
      </c>
      <c r="E3036" s="137">
        <f ca="1"/>
        <v>2.0830996672087654E-2</v>
      </c>
      <c r="F3036" s="17">
        <v>1.3784233117782212E-3</v>
      </c>
      <c r="G3036" s="11">
        <f ca="1"/>
        <v>2.4222730016675395E-2</v>
      </c>
      <c r="I3036" s="30"/>
      <c r="K3036" s="31"/>
    </row>
    <row r="3037" spans="2:11" x14ac:dyDescent="0.3">
      <c r="B3037" s="5">
        <f t="shared" si="48"/>
        <v>3025</v>
      </c>
      <c r="C3037" s="140">
        <v>3.5400000000000001E-2</v>
      </c>
      <c r="D3037" s="10">
        <v>3.9679303583099266E-3</v>
      </c>
      <c r="E3037" s="137">
        <f ca="1"/>
        <v>2.0830996672087654E-2</v>
      </c>
      <c r="F3037" s="17">
        <v>5.0407411588900075E-3</v>
      </c>
      <c r="G3037" s="11">
        <f ca="1"/>
        <v>2.4222730016675395E-2</v>
      </c>
      <c r="I3037" s="30"/>
      <c r="K3037" s="31"/>
    </row>
    <row r="3038" spans="2:11" x14ac:dyDescent="0.3">
      <c r="B3038" s="5">
        <f t="shared" si="48"/>
        <v>3026</v>
      </c>
      <c r="C3038" s="140">
        <v>3.5400000000000001E-2</v>
      </c>
      <c r="D3038" s="10">
        <v>0</v>
      </c>
      <c r="E3038" s="137">
        <f ca="1"/>
        <v>2.0830996672087654E-2</v>
      </c>
      <c r="F3038" s="17">
        <v>0</v>
      </c>
      <c r="G3038" s="11">
        <f ca="1"/>
        <v>2.4222730016675395E-2</v>
      </c>
      <c r="I3038" s="30"/>
      <c r="K3038" s="31"/>
    </row>
    <row r="3039" spans="2:11" x14ac:dyDescent="0.3">
      <c r="B3039" s="5">
        <f t="shared" si="48"/>
        <v>3027</v>
      </c>
      <c r="C3039" s="140">
        <v>3.5699999999999996E-2</v>
      </c>
      <c r="D3039" s="10">
        <v>1.0477734568461938E-3</v>
      </c>
      <c r="E3039" s="137">
        <f ca="1"/>
        <v>2.0830996672087654E-2</v>
      </c>
      <c r="F3039" s="17">
        <v>1.3737474211983581E-3</v>
      </c>
      <c r="G3039" s="11">
        <f ca="1"/>
        <v>2.4222730016675395E-2</v>
      </c>
      <c r="I3039" s="30"/>
      <c r="K3039" s="31"/>
    </row>
    <row r="3040" spans="2:11" x14ac:dyDescent="0.3">
      <c r="B3040" s="5">
        <f t="shared" si="48"/>
        <v>3028</v>
      </c>
      <c r="C3040" s="140">
        <v>3.56E-2</v>
      </c>
      <c r="D3040" s="10">
        <v>-3.4640689939595501E-4</v>
      </c>
      <c r="E3040" s="137">
        <f ca="1"/>
        <v>2.0830996672087654E-2</v>
      </c>
      <c r="F3040" s="17">
        <v>-4.5802690031243045E-4</v>
      </c>
      <c r="G3040" s="11">
        <f ca="1"/>
        <v>2.4222730016675395E-2</v>
      </c>
      <c r="I3040" s="30"/>
      <c r="K3040" s="31"/>
    </row>
    <row r="3041" spans="2:11" x14ac:dyDescent="0.3">
      <c r="B3041" s="5">
        <f t="shared" si="48"/>
        <v>3029</v>
      </c>
      <c r="C3041" s="140">
        <v>3.44E-2</v>
      </c>
      <c r="D3041" s="10">
        <v>-4.1807182431903246E-3</v>
      </c>
      <c r="E3041" s="137">
        <f ca="1"/>
        <v>2.0830996672087654E-2</v>
      </c>
      <c r="F3041" s="17">
        <v>-5.5123544243546535E-3</v>
      </c>
      <c r="G3041" s="11">
        <f ca="1"/>
        <v>2.4222730016675395E-2</v>
      </c>
      <c r="I3041" s="30"/>
      <c r="K3041" s="31"/>
    </row>
    <row r="3042" spans="2:11" x14ac:dyDescent="0.3">
      <c r="B3042" s="5">
        <f t="shared" si="48"/>
        <v>3030</v>
      </c>
      <c r="C3042" s="140">
        <v>3.4700000000000002E-2</v>
      </c>
      <c r="D3042" s="10">
        <v>1.0808517153581907E-3</v>
      </c>
      <c r="E3042" s="137">
        <f ca="1"/>
        <v>2.0830996672087654E-2</v>
      </c>
      <c r="F3042" s="17">
        <v>1.3770851484563665E-3</v>
      </c>
      <c r="G3042" s="11">
        <f ca="1"/>
        <v>2.4222730016675395E-2</v>
      </c>
      <c r="I3042" s="30"/>
      <c r="K3042" s="31"/>
    </row>
    <row r="3043" spans="2:11" x14ac:dyDescent="0.3">
      <c r="B3043" s="5">
        <f t="shared" si="48"/>
        <v>3031</v>
      </c>
      <c r="C3043" s="140">
        <v>3.3799999999999997E-2</v>
      </c>
      <c r="D3043" s="10">
        <v>-3.2215555545584158E-3</v>
      </c>
      <c r="E3043" s="137">
        <f ca="1"/>
        <v>2.0830996672087654E-2</v>
      </c>
      <c r="F3043" s="17">
        <v>-4.1402954719695229E-3</v>
      </c>
      <c r="G3043" s="11">
        <f ca="1"/>
        <v>2.4222730016675395E-2</v>
      </c>
      <c r="I3043" s="30"/>
      <c r="K3043" s="31"/>
    </row>
    <row r="3044" spans="2:11" x14ac:dyDescent="0.3">
      <c r="B3044" s="5">
        <f t="shared" si="48"/>
        <v>3032</v>
      </c>
      <c r="C3044" s="140">
        <v>3.3599999999999998E-2</v>
      </c>
      <c r="D3044" s="10">
        <v>-7.3532094666000248E-4</v>
      </c>
      <c r="E3044" s="137">
        <f ca="1"/>
        <v>2.0830996672087654E-2</v>
      </c>
      <c r="F3044" s="17">
        <v>-9.2051288878178771E-4</v>
      </c>
      <c r="G3044" s="11">
        <f ca="1"/>
        <v>2.4222730016675395E-2</v>
      </c>
      <c r="I3044" s="30"/>
      <c r="K3044" s="31"/>
    </row>
    <row r="3045" spans="2:11" x14ac:dyDescent="0.3">
      <c r="B3045" s="5">
        <f t="shared" si="48"/>
        <v>3033</v>
      </c>
      <c r="C3045" s="140">
        <v>3.2599999999999997E-2</v>
      </c>
      <c r="D3045" s="10">
        <v>-3.7074915213318586E-3</v>
      </c>
      <c r="E3045" s="137">
        <f ca="1"/>
        <v>2.0830996672087654E-2</v>
      </c>
      <c r="F3045" s="17">
        <v>-4.6137672265463159E-3</v>
      </c>
      <c r="G3045" s="11">
        <f ca="1"/>
        <v>2.4222730016675395E-2</v>
      </c>
      <c r="I3045" s="30"/>
      <c r="K3045" s="31"/>
    </row>
    <row r="3046" spans="2:11" x14ac:dyDescent="0.3">
      <c r="B3046" s="5">
        <f t="shared" si="48"/>
        <v>3034</v>
      </c>
      <c r="C3046" s="140">
        <v>3.2000000000000001E-2</v>
      </c>
      <c r="D3046" s="10">
        <v>-2.2960799642900327E-3</v>
      </c>
      <c r="E3046" s="137">
        <f ca="1"/>
        <v>2.0830996672087654E-2</v>
      </c>
      <c r="F3046" s="17">
        <v>-2.7723039568835202E-3</v>
      </c>
      <c r="G3046" s="11">
        <f ca="1"/>
        <v>2.4222730016675395E-2</v>
      </c>
      <c r="I3046" s="30"/>
      <c r="K3046" s="31"/>
    </row>
    <row r="3047" spans="2:11" x14ac:dyDescent="0.3">
      <c r="B3047" s="5">
        <f t="shared" si="48"/>
        <v>3035</v>
      </c>
      <c r="C3047" s="140">
        <v>3.2300000000000002E-2</v>
      </c>
      <c r="D3047" s="10">
        <v>1.1687123598398729E-3</v>
      </c>
      <c r="E3047" s="137">
        <f ca="1"/>
        <v>2.0830996672087654E-2</v>
      </c>
      <c r="F3047" s="17">
        <v>1.3851405746250225E-3</v>
      </c>
      <c r="G3047" s="11">
        <f ca="1"/>
        <v>2.4222730016675395E-2</v>
      </c>
      <c r="I3047" s="30"/>
      <c r="K3047" s="31"/>
    </row>
    <row r="3048" spans="2:11" x14ac:dyDescent="0.3">
      <c r="B3048" s="5">
        <f t="shared" si="48"/>
        <v>3036</v>
      </c>
      <c r="C3048" s="140">
        <v>3.1600000000000003E-2</v>
      </c>
      <c r="D3048" s="10">
        <v>-2.7062733871494487E-3</v>
      </c>
      <c r="E3048" s="137">
        <f ca="1"/>
        <v>2.0830996672087654E-2</v>
      </c>
      <c r="F3048" s="17">
        <v>-3.2375048298121096E-3</v>
      </c>
      <c r="G3048" s="11">
        <f ca="1"/>
        <v>2.4222730016675395E-2</v>
      </c>
      <c r="I3048" s="30"/>
      <c r="K3048" s="31"/>
    </row>
    <row r="3049" spans="2:11" x14ac:dyDescent="0.3">
      <c r="B3049" s="5">
        <f t="shared" si="48"/>
        <v>3037</v>
      </c>
      <c r="C3049" s="140">
        <v>3.2199999999999999E-2</v>
      </c>
      <c r="D3049" s="10">
        <v>2.3675883010300896E-3</v>
      </c>
      <c r="E3049" s="137">
        <f ca="1"/>
        <v>2.0830996672087654E-2</v>
      </c>
      <c r="F3049" s="17">
        <v>2.7709551967611428E-3</v>
      </c>
      <c r="G3049" s="11">
        <f ca="1"/>
        <v>2.4222730016675395E-2</v>
      </c>
      <c r="I3049" s="30"/>
      <c r="K3049" s="31"/>
    </row>
    <row r="3050" spans="2:11" x14ac:dyDescent="0.3">
      <c r="B3050" s="5">
        <f t="shared" si="48"/>
        <v>3038</v>
      </c>
      <c r="C3050" s="140">
        <v>3.3399999999999999E-2</v>
      </c>
      <c r="D3050" s="10">
        <v>4.6334033107776158E-3</v>
      </c>
      <c r="E3050" s="137">
        <f ca="1"/>
        <v>2.0830996672087654E-2</v>
      </c>
      <c r="F3050" s="17">
        <v>5.5257624669273675E-3</v>
      </c>
      <c r="G3050" s="11">
        <f ca="1"/>
        <v>2.4222730016675395E-2</v>
      </c>
      <c r="I3050" s="30"/>
      <c r="K3050" s="31"/>
    </row>
    <row r="3051" spans="2:11" x14ac:dyDescent="0.3">
      <c r="B3051" s="5">
        <f t="shared" si="48"/>
        <v>3039</v>
      </c>
      <c r="C3051" s="140">
        <v>3.3000000000000002E-2</v>
      </c>
      <c r="D3051" s="10">
        <v>-1.4904264161227465E-3</v>
      </c>
      <c r="E3051" s="137">
        <f ca="1"/>
        <v>2.0830996672087654E-2</v>
      </c>
      <c r="F3051" s="17">
        <v>-1.8437126777222205E-3</v>
      </c>
      <c r="G3051" s="11">
        <f ca="1"/>
        <v>2.4222730016675395E-2</v>
      </c>
      <c r="I3051" s="30"/>
      <c r="K3051" s="31"/>
    </row>
    <row r="3052" spans="2:11" x14ac:dyDescent="0.3">
      <c r="B3052" s="5">
        <f t="shared" si="48"/>
        <v>3040</v>
      </c>
      <c r="C3052" s="140">
        <v>3.3000000000000002E-2</v>
      </c>
      <c r="D3052" s="10">
        <v>0</v>
      </c>
      <c r="E3052" s="137">
        <f ca="1"/>
        <v>2.0830996672087654E-2</v>
      </c>
      <c r="F3052" s="17">
        <v>0</v>
      </c>
      <c r="G3052" s="11">
        <f ca="1"/>
        <v>2.4222730016675395E-2</v>
      </c>
      <c r="I3052" s="30"/>
      <c r="K3052" s="31"/>
    </row>
    <row r="3053" spans="2:11" x14ac:dyDescent="0.3">
      <c r="B3053" s="5">
        <f t="shared" si="48"/>
        <v>3041</v>
      </c>
      <c r="C3053" s="140">
        <v>3.3300000000000003E-2</v>
      </c>
      <c r="D3053" s="10">
        <v>1.1305443469132152E-3</v>
      </c>
      <c r="E3053" s="137">
        <f ca="1"/>
        <v>2.0830996672087654E-2</v>
      </c>
      <c r="F3053" s="17">
        <v>1.381776424005056E-3</v>
      </c>
      <c r="G3053" s="11">
        <f ca="1"/>
        <v>2.4222730016675395E-2</v>
      </c>
      <c r="I3053" s="30"/>
      <c r="K3053" s="31"/>
    </row>
    <row r="3054" spans="2:11" x14ac:dyDescent="0.3">
      <c r="B3054" s="5">
        <f t="shared" si="48"/>
        <v>3042</v>
      </c>
      <c r="C3054" s="140">
        <v>3.3799999999999997E-2</v>
      </c>
      <c r="D3054" s="10">
        <v>1.8649979603465934E-3</v>
      </c>
      <c r="E3054" s="137">
        <f ca="1"/>
        <v>2.0830996672087654E-2</v>
      </c>
      <c r="F3054" s="17">
        <v>2.3001641510941367E-3</v>
      </c>
      <c r="G3054" s="11">
        <f ca="1"/>
        <v>2.4222730016675395E-2</v>
      </c>
      <c r="I3054" s="30"/>
      <c r="K3054" s="31"/>
    </row>
    <row r="3055" spans="2:11" x14ac:dyDescent="0.3">
      <c r="B3055" s="5">
        <f t="shared" si="48"/>
        <v>3043</v>
      </c>
      <c r="C3055" s="140">
        <v>3.1899999999999998E-2</v>
      </c>
      <c r="D3055" s="10">
        <v>-7.014487463192557E-3</v>
      </c>
      <c r="E3055" s="137">
        <f ca="1"/>
        <v>2.0830996672087654E-2</v>
      </c>
      <c r="F3055" s="17">
        <v>-8.7810991205892024E-3</v>
      </c>
      <c r="G3055" s="11">
        <f ca="1"/>
        <v>2.4222730016675395E-2</v>
      </c>
      <c r="I3055" s="30"/>
      <c r="K3055" s="31"/>
    </row>
    <row r="3056" spans="2:11" x14ac:dyDescent="0.3">
      <c r="B3056" s="5">
        <f t="shared" si="48"/>
        <v>3044</v>
      </c>
      <c r="C3056" s="140">
        <v>3.1800000000000002E-2</v>
      </c>
      <c r="D3056" s="10">
        <v>-3.9126774983077326E-4</v>
      </c>
      <c r="E3056" s="137">
        <f ca="1"/>
        <v>2.0830996672087654E-2</v>
      </c>
      <c r="F3056" s="17">
        <v>-4.6227560072598274E-4</v>
      </c>
      <c r="G3056" s="11">
        <f ca="1"/>
        <v>2.4313998045640502E-2</v>
      </c>
      <c r="I3056" s="30"/>
      <c r="K3056" s="31"/>
    </row>
    <row r="3057" spans="2:11" x14ac:dyDescent="0.3">
      <c r="B3057" s="5">
        <f t="shared" si="48"/>
        <v>3045</v>
      </c>
      <c r="C3057" s="140">
        <v>3.1699999999999999E-2</v>
      </c>
      <c r="D3057" s="10">
        <v>-3.9259369260211916E-4</v>
      </c>
      <c r="E3057" s="137">
        <f ca="1"/>
        <v>2.0830996672087654E-2</v>
      </c>
      <c r="F3057" s="17">
        <v>-4.6238812684249283E-4</v>
      </c>
      <c r="G3057" s="11">
        <f ca="1"/>
        <v>2.4313998045640502E-2</v>
      </c>
      <c r="I3057" s="30"/>
      <c r="K3057" s="31"/>
    </row>
    <row r="3058" spans="2:11" x14ac:dyDescent="0.3">
      <c r="B3058" s="5">
        <f t="shared" si="48"/>
        <v>3046</v>
      </c>
      <c r="C3058" s="140">
        <v>3.1899999999999998E-2</v>
      </c>
      <c r="D3058" s="10">
        <v>7.8728101031348881E-4</v>
      </c>
      <c r="E3058" s="137">
        <f ca="1"/>
        <v>2.0830996672087654E-2</v>
      </c>
      <c r="F3058" s="17">
        <v>9.2432622321991103E-4</v>
      </c>
      <c r="G3058" s="11">
        <f ca="1"/>
        <v>2.4313998045640502E-2</v>
      </c>
      <c r="I3058" s="30"/>
      <c r="K3058" s="31"/>
    </row>
    <row r="3059" spans="2:11" x14ac:dyDescent="0.3">
      <c r="B3059" s="5">
        <f t="shared" si="48"/>
        <v>3047</v>
      </c>
      <c r="C3059" s="140">
        <v>3.32E-2</v>
      </c>
      <c r="D3059" s="10">
        <v>5.069189466284027E-3</v>
      </c>
      <c r="E3059" s="137">
        <f ca="1"/>
        <v>2.0830996672087654E-2</v>
      </c>
      <c r="F3059" s="17">
        <v>5.9891534805355685E-3</v>
      </c>
      <c r="G3059" s="11">
        <f ca="1"/>
        <v>2.4313998045640502E-2</v>
      </c>
      <c r="I3059" s="30"/>
      <c r="K3059" s="31"/>
    </row>
    <row r="3060" spans="2:11" x14ac:dyDescent="0.3">
      <c r="B3060" s="5">
        <f t="shared" si="48"/>
        <v>3048</v>
      </c>
      <c r="C3060" s="140">
        <v>3.2199999999999999E-2</v>
      </c>
      <c r="D3060" s="10">
        <v>-3.7558127666943481E-3</v>
      </c>
      <c r="E3060" s="137">
        <f ca="1"/>
        <v>2.0830996672087654E-2</v>
      </c>
      <c r="F3060" s="17">
        <v>-4.6182586612686033E-3</v>
      </c>
      <c r="G3060" s="11">
        <f ca="1"/>
        <v>2.4313998045640502E-2</v>
      </c>
      <c r="I3060" s="30"/>
      <c r="K3060" s="31"/>
    </row>
    <row r="3061" spans="2:11" x14ac:dyDescent="0.3">
      <c r="B3061" s="5">
        <f t="shared" si="48"/>
        <v>3049</v>
      </c>
      <c r="C3061" s="140">
        <v>3.2799999999999996E-2</v>
      </c>
      <c r="D3061" s="10">
        <v>2.3200833638280577E-3</v>
      </c>
      <c r="E3061" s="137">
        <f ca="1"/>
        <v>2.0830996672087654E-2</v>
      </c>
      <c r="F3061" s="17">
        <v>2.7669142338986406E-3</v>
      </c>
      <c r="G3061" s="11">
        <f ca="1"/>
        <v>2.4313998045640502E-2</v>
      </c>
      <c r="I3061" s="30"/>
      <c r="K3061" s="31"/>
    </row>
    <row r="3062" spans="2:11" x14ac:dyDescent="0.3">
      <c r="B3062" s="5">
        <f t="shared" si="48"/>
        <v>3050</v>
      </c>
      <c r="C3062" s="140">
        <v>3.3099999999999997E-2</v>
      </c>
      <c r="D3062" s="10">
        <v>1.1379910360696916E-3</v>
      </c>
      <c r="E3062" s="137">
        <f ca="1"/>
        <v>2.0830996672087654E-2</v>
      </c>
      <c r="F3062" s="17">
        <v>1.3824483697439111E-3</v>
      </c>
      <c r="G3062" s="11">
        <f ca="1"/>
        <v>2.4313998045640502E-2</v>
      </c>
      <c r="I3062" s="30"/>
      <c r="K3062" s="31"/>
    </row>
    <row r="3063" spans="2:11" x14ac:dyDescent="0.3">
      <c r="B3063" s="5">
        <f t="shared" si="48"/>
        <v>3051</v>
      </c>
      <c r="C3063" s="140">
        <v>3.2799999999999996E-2</v>
      </c>
      <c r="D3063" s="10">
        <v>-1.1284997630704539E-3</v>
      </c>
      <c r="E3063" s="137">
        <f ca="1"/>
        <v>2.0830996672087654E-2</v>
      </c>
      <c r="F3063" s="17">
        <v>-1.3834571169493363E-3</v>
      </c>
      <c r="G3063" s="11">
        <f ca="1"/>
        <v>2.4313998045640502E-2</v>
      </c>
      <c r="I3063" s="30"/>
      <c r="K3063" s="31"/>
    </row>
    <row r="3064" spans="2:11" x14ac:dyDescent="0.3">
      <c r="B3064" s="5">
        <f t="shared" si="48"/>
        <v>3052</v>
      </c>
      <c r="C3064" s="140">
        <v>3.1899999999999998E-2</v>
      </c>
      <c r="D3064" s="10">
        <v>-3.4239523207688881E-3</v>
      </c>
      <c r="E3064" s="137">
        <f ca="1"/>
        <v>2.0830996672087654E-2</v>
      </c>
      <c r="F3064" s="17">
        <v>-4.1594680044896156E-3</v>
      </c>
      <c r="G3064" s="11">
        <f ca="1"/>
        <v>2.4313998045640502E-2</v>
      </c>
      <c r="I3064" s="30"/>
      <c r="K3064" s="31"/>
    </row>
    <row r="3065" spans="2:11" x14ac:dyDescent="0.3">
      <c r="B3065" s="5">
        <f t="shared" si="48"/>
        <v>3053</v>
      </c>
      <c r="C3065" s="140">
        <v>3.2199999999999999E-2</v>
      </c>
      <c r="D3065" s="10">
        <v>1.172661290165401E-3</v>
      </c>
      <c r="E3065" s="137">
        <f ca="1"/>
        <v>2.0830996672087654E-2</v>
      </c>
      <c r="F3065" s="17">
        <v>1.3854775983805872E-3</v>
      </c>
      <c r="G3065" s="11">
        <f ca="1"/>
        <v>2.4313998045640502E-2</v>
      </c>
      <c r="I3065" s="30"/>
      <c r="K3065" s="31"/>
    </row>
    <row r="3066" spans="2:11" x14ac:dyDescent="0.3">
      <c r="B3066" s="5">
        <f t="shared" si="48"/>
        <v>3054</v>
      </c>
      <c r="C3066" s="140">
        <v>3.2400000000000005E-2</v>
      </c>
      <c r="D3066" s="10">
        <v>7.7411384813545541E-4</v>
      </c>
      <c r="E3066" s="137">
        <f ca="1"/>
        <v>2.0830996672087654E-2</v>
      </c>
      <c r="F3066" s="17">
        <v>9.2320244110969936E-4</v>
      </c>
      <c r="G3066" s="11">
        <f ca="1"/>
        <v>2.4313998045640502E-2</v>
      </c>
      <c r="I3066" s="30"/>
      <c r="K3066" s="31"/>
    </row>
    <row r="3067" spans="2:11" x14ac:dyDescent="0.3">
      <c r="B3067" s="5">
        <f t="shared" si="48"/>
        <v>3055</v>
      </c>
      <c r="C3067" s="140">
        <v>3.1699999999999999E-2</v>
      </c>
      <c r="D3067" s="10">
        <v>-2.697264073247824E-3</v>
      </c>
      <c r="E3067" s="137">
        <f ca="1"/>
        <v>2.0830996672087654E-2</v>
      </c>
      <c r="F3067" s="17">
        <v>-3.236716887897386E-3</v>
      </c>
      <c r="G3067" s="11">
        <f ca="1"/>
        <v>2.4313998045640502E-2</v>
      </c>
      <c r="I3067" s="30"/>
      <c r="K3067" s="31"/>
    </row>
    <row r="3068" spans="2:11" x14ac:dyDescent="0.3">
      <c r="B3068" s="5">
        <f t="shared" si="48"/>
        <v>3056</v>
      </c>
      <c r="C3068" s="140">
        <v>3.1200000000000002E-2</v>
      </c>
      <c r="D3068" s="10">
        <v>-1.9715592190318277E-3</v>
      </c>
      <c r="E3068" s="137">
        <f ca="1"/>
        <v>2.0830996672087654E-2</v>
      </c>
      <c r="F3068" s="17">
        <v>-2.314756564566998E-3</v>
      </c>
      <c r="G3068" s="11">
        <f ca="1"/>
        <v>2.4313998045640502E-2</v>
      </c>
      <c r="I3068" s="30"/>
      <c r="K3068" s="31"/>
    </row>
    <row r="3069" spans="2:11" x14ac:dyDescent="0.3">
      <c r="B3069" s="5">
        <f t="shared" si="48"/>
        <v>3057</v>
      </c>
      <c r="C3069" s="140">
        <v>3.1200000000000002E-2</v>
      </c>
      <c r="D3069" s="10">
        <v>0</v>
      </c>
      <c r="E3069" s="137">
        <f ca="1"/>
        <v>2.0830996672087654E-2</v>
      </c>
      <c r="F3069" s="17">
        <v>0</v>
      </c>
      <c r="G3069" s="11">
        <f ca="1"/>
        <v>2.4313998045640502E-2</v>
      </c>
      <c r="I3069" s="30"/>
      <c r="K3069" s="31"/>
    </row>
    <row r="3070" spans="2:11" x14ac:dyDescent="0.3">
      <c r="B3070" s="5">
        <f t="shared" si="48"/>
        <v>3058</v>
      </c>
      <c r="C3070" s="140">
        <v>3.1099999999999999E-2</v>
      </c>
      <c r="D3070" s="10">
        <v>-4.0072851460539144E-4</v>
      </c>
      <c r="E3070" s="137">
        <f ca="1"/>
        <v>2.0830996672087654E-2</v>
      </c>
      <c r="F3070" s="17">
        <v>-4.6306406132178447E-4</v>
      </c>
      <c r="G3070" s="11">
        <f ca="1"/>
        <v>2.4313998045640502E-2</v>
      </c>
      <c r="I3070" s="30"/>
      <c r="K3070" s="31"/>
    </row>
    <row r="3071" spans="2:11" x14ac:dyDescent="0.3">
      <c r="B3071" s="5">
        <f t="shared" si="48"/>
        <v>3059</v>
      </c>
      <c r="C3071" s="140">
        <v>3.0299999999999997E-2</v>
      </c>
      <c r="D3071" s="10">
        <v>-3.2224101354141202E-3</v>
      </c>
      <c r="E3071" s="137">
        <f ca="1"/>
        <v>2.0830996672087654E-2</v>
      </c>
      <c r="F3071" s="17">
        <v>-3.7117390819029292E-3</v>
      </c>
      <c r="G3071" s="11">
        <f ca="1"/>
        <v>2.4313998045640502E-2</v>
      </c>
      <c r="I3071" s="30"/>
      <c r="K3071" s="31"/>
    </row>
    <row r="3072" spans="2:11" x14ac:dyDescent="0.3">
      <c r="B3072" s="5">
        <f t="shared" si="48"/>
        <v>3060</v>
      </c>
      <c r="C3072" s="140">
        <v>2.9700000000000001E-2</v>
      </c>
      <c r="D3072" s="10">
        <v>-2.4842482957605871E-3</v>
      </c>
      <c r="E3072" s="137">
        <f ca="1"/>
        <v>2.0830996672087654E-2</v>
      </c>
      <c r="F3072" s="17">
        <v>-2.7878786430202106E-3</v>
      </c>
      <c r="G3072" s="11">
        <f ca="1"/>
        <v>2.4313998045640502E-2</v>
      </c>
      <c r="I3072" s="30"/>
      <c r="K3072" s="31"/>
    </row>
    <row r="3073" spans="2:11" x14ac:dyDescent="0.3">
      <c r="B3073" s="5">
        <f t="shared" si="48"/>
        <v>3061</v>
      </c>
      <c r="C3073" s="140">
        <v>2.9500000000000002E-2</v>
      </c>
      <c r="D3073" s="10">
        <v>-8.4522380079275229E-4</v>
      </c>
      <c r="E3073" s="137">
        <f ca="1"/>
        <v>2.0830996672087654E-2</v>
      </c>
      <c r="F3073" s="17">
        <v>-9.2974618087202597E-4</v>
      </c>
      <c r="G3073" s="11">
        <f ca="1"/>
        <v>2.4313998045640502E-2</v>
      </c>
      <c r="I3073" s="30"/>
      <c r="K3073" s="31"/>
    </row>
    <row r="3074" spans="2:11" x14ac:dyDescent="0.3">
      <c r="B3074" s="5">
        <f t="shared" si="48"/>
        <v>3062</v>
      </c>
      <c r="C3074" s="140">
        <v>2.9300000000000003E-2</v>
      </c>
      <c r="D3074" s="10">
        <v>-8.5136928951499307E-4</v>
      </c>
      <c r="E3074" s="137">
        <f ca="1"/>
        <v>2.0830996672087654E-2</v>
      </c>
      <c r="F3074" s="17">
        <v>-9.301997792848936E-4</v>
      </c>
      <c r="G3074" s="11">
        <f ca="1"/>
        <v>2.4313998045640502E-2</v>
      </c>
      <c r="I3074" s="30"/>
      <c r="K3074" s="31"/>
    </row>
    <row r="3075" spans="2:11" x14ac:dyDescent="0.3">
      <c r="B3075" s="5">
        <f t="shared" si="48"/>
        <v>3063</v>
      </c>
      <c r="C3075" s="140">
        <v>2.98E-2</v>
      </c>
      <c r="D3075" s="10">
        <v>2.1403405511877163E-3</v>
      </c>
      <c r="E3075" s="137">
        <f ca="1"/>
        <v>2.0830996672087654E-2</v>
      </c>
      <c r="F3075" s="17">
        <v>2.3226658574000149E-3</v>
      </c>
      <c r="G3075" s="11">
        <f ca="1"/>
        <v>2.4313998045640502E-2</v>
      </c>
      <c r="I3075" s="30"/>
      <c r="K3075" s="31"/>
    </row>
    <row r="3076" spans="2:11" x14ac:dyDescent="0.3">
      <c r="B3076" s="5">
        <f t="shared" si="48"/>
        <v>3064</v>
      </c>
      <c r="C3076" s="140">
        <v>2.9300000000000003E-2</v>
      </c>
      <c r="D3076" s="10">
        <v>-2.106996144353369E-3</v>
      </c>
      <c r="E3076" s="137">
        <f ca="1"/>
        <v>2.0830996672087654E-2</v>
      </c>
      <c r="F3076" s="17">
        <v>-2.3254994482122338E-3</v>
      </c>
      <c r="G3076" s="11">
        <f ca="1"/>
        <v>2.4313998045640502E-2</v>
      </c>
      <c r="I3076" s="30"/>
      <c r="K3076" s="31"/>
    </row>
    <row r="3077" spans="2:11" x14ac:dyDescent="0.3">
      <c r="B3077" s="5">
        <f t="shared" si="48"/>
        <v>3065</v>
      </c>
      <c r="C3077" s="140">
        <v>2.98E-2</v>
      </c>
      <c r="D3077" s="10">
        <v>2.1403405511877163E-3</v>
      </c>
      <c r="E3077" s="137">
        <f ca="1"/>
        <v>2.0830996672087654E-2</v>
      </c>
      <c r="F3077" s="17">
        <v>2.3226658574000149E-3</v>
      </c>
      <c r="G3077" s="11">
        <f ca="1"/>
        <v>2.4313998045640502E-2</v>
      </c>
      <c r="I3077" s="30"/>
      <c r="K3077" s="31"/>
    </row>
    <row r="3078" spans="2:11" x14ac:dyDescent="0.3">
      <c r="B3078" s="5">
        <f t="shared" si="48"/>
        <v>3066</v>
      </c>
      <c r="C3078" s="140">
        <v>3.0200000000000001E-2</v>
      </c>
      <c r="D3078" s="10">
        <v>1.6819023673058564E-3</v>
      </c>
      <c r="E3078" s="137">
        <f ca="1"/>
        <v>2.0830996672087654E-2</v>
      </c>
      <c r="F3078" s="17">
        <v>1.856321872063508E-3</v>
      </c>
      <c r="G3078" s="11">
        <f ca="1"/>
        <v>2.4313998045640502E-2</v>
      </c>
      <c r="I3078" s="30"/>
      <c r="K3078" s="31"/>
    </row>
    <row r="3079" spans="2:11" x14ac:dyDescent="0.3">
      <c r="B3079" s="5">
        <f t="shared" si="48"/>
        <v>3067</v>
      </c>
      <c r="C3079" s="140">
        <v>3.0600000000000002E-2</v>
      </c>
      <c r="D3079" s="10">
        <v>1.658008704970085E-3</v>
      </c>
      <c r="E3079" s="137">
        <f ca="1"/>
        <v>2.0830996672087654E-2</v>
      </c>
      <c r="F3079" s="17">
        <v>1.8545134403739421E-3</v>
      </c>
      <c r="G3079" s="11">
        <f ca="1"/>
        <v>2.4313998045640502E-2</v>
      </c>
      <c r="I3079" s="30"/>
      <c r="K3079" s="31"/>
    </row>
    <row r="3080" spans="2:11" x14ac:dyDescent="0.3">
      <c r="B3080" s="5">
        <f t="shared" si="48"/>
        <v>3068</v>
      </c>
      <c r="C3080" s="140">
        <v>3.0499999999999999E-2</v>
      </c>
      <c r="D3080" s="10">
        <v>-4.091835276092855E-4</v>
      </c>
      <c r="E3080" s="137">
        <f ca="1"/>
        <v>2.0830996672087654E-2</v>
      </c>
      <c r="F3080" s="17">
        <v>-4.6374133129052273E-4</v>
      </c>
      <c r="G3080" s="11">
        <f ca="1"/>
        <v>2.4313998045640502E-2</v>
      </c>
      <c r="I3080" s="30"/>
      <c r="K3080" s="31"/>
    </row>
    <row r="3081" spans="2:11" x14ac:dyDescent="0.3">
      <c r="B3081" s="5">
        <f t="shared" si="48"/>
        <v>3069</v>
      </c>
      <c r="C3081" s="140">
        <v>3.1099999999999999E-2</v>
      </c>
      <c r="D3081" s="10">
        <v>2.4595533748894053E-3</v>
      </c>
      <c r="E3081" s="137">
        <f ca="1"/>
        <v>2.0830996672087654E-2</v>
      </c>
      <c r="F3081" s="17">
        <v>2.7783843679306261E-3</v>
      </c>
      <c r="G3081" s="11">
        <f ca="1"/>
        <v>2.4313998045640502E-2</v>
      </c>
      <c r="I3081" s="30"/>
      <c r="K3081" s="31"/>
    </row>
    <row r="3082" spans="2:11" x14ac:dyDescent="0.3">
      <c r="B3082" s="5">
        <f t="shared" si="48"/>
        <v>3070</v>
      </c>
      <c r="C3082" s="140">
        <v>3.0499999999999999E-2</v>
      </c>
      <c r="D3082" s="10">
        <v>-2.41563008582195E-3</v>
      </c>
      <c r="E3082" s="137">
        <f ca="1"/>
        <v>2.0830996672087654E-2</v>
      </c>
      <c r="F3082" s="17">
        <v>-2.7824479877430557E-3</v>
      </c>
      <c r="G3082" s="11">
        <f ca="1"/>
        <v>2.4313998045640502E-2</v>
      </c>
      <c r="I3082" s="30"/>
      <c r="K3082" s="31"/>
    </row>
    <row r="3083" spans="2:11" x14ac:dyDescent="0.3">
      <c r="B3083" s="5">
        <f t="shared" si="48"/>
        <v>3071</v>
      </c>
      <c r="C3083" s="140">
        <v>2.98E-2</v>
      </c>
      <c r="D3083" s="10">
        <v>-2.8785826035974053E-3</v>
      </c>
      <c r="E3083" s="137">
        <f ca="1"/>
        <v>2.0830996672087654E-2</v>
      </c>
      <c r="F3083" s="17">
        <v>-3.251732200360037E-3</v>
      </c>
      <c r="G3083" s="11">
        <f ca="1"/>
        <v>2.4313998045640502E-2</v>
      </c>
      <c r="I3083" s="30"/>
      <c r="K3083" s="31"/>
    </row>
    <row r="3084" spans="2:11" x14ac:dyDescent="0.3">
      <c r="B3084" s="5">
        <f t="shared" si="48"/>
        <v>3072</v>
      </c>
      <c r="C3084" s="140">
        <v>2.9399999999999999E-2</v>
      </c>
      <c r="D3084" s="10">
        <v>-1.6851858694057302E-3</v>
      </c>
      <c r="E3084" s="137">
        <f ca="1"/>
        <v>2.0830996672087654E-2</v>
      </c>
      <c r="F3084" s="17">
        <v>-1.8599458854922576E-3</v>
      </c>
      <c r="G3084" s="11">
        <f ca="1"/>
        <v>2.4313998045640502E-2</v>
      </c>
      <c r="I3084" s="30"/>
      <c r="K3084" s="31"/>
    </row>
    <row r="3085" spans="2:11" x14ac:dyDescent="0.3">
      <c r="B3085" s="5">
        <f t="shared" si="48"/>
        <v>3073</v>
      </c>
      <c r="C3085" s="140">
        <v>2.9600000000000001E-2</v>
      </c>
      <c r="D3085" s="10">
        <v>8.5364035129729249E-4</v>
      </c>
      <c r="E3085" s="137">
        <f ca="1"/>
        <v>2.0830996672087654E-2</v>
      </c>
      <c r="F3085" s="17">
        <v>9.2951949363483891E-4</v>
      </c>
      <c r="G3085" s="11">
        <f ca="1"/>
        <v>2.4313998045640502E-2</v>
      </c>
      <c r="I3085" s="30"/>
      <c r="K3085" s="31"/>
    </row>
    <row r="3086" spans="2:11" x14ac:dyDescent="0.3">
      <c r="B3086" s="5">
        <f t="shared" ref="B3086:B3149" si="49">B3085+1</f>
        <v>3074</v>
      </c>
      <c r="C3086" s="140">
        <v>2.9300000000000003E-2</v>
      </c>
      <c r="D3086" s="10">
        <v>-1.2727395628729136E-3</v>
      </c>
      <c r="E3086" s="137">
        <f ca="1"/>
        <v>2.0830996672087654E-2</v>
      </c>
      <c r="F3086" s="17">
        <v>-1.3952996689273404E-3</v>
      </c>
      <c r="G3086" s="11">
        <f ca="1"/>
        <v>2.4313998045640502E-2</v>
      </c>
      <c r="I3086" s="30"/>
      <c r="K3086" s="31"/>
    </row>
    <row r="3087" spans="2:11" x14ac:dyDescent="0.3">
      <c r="B3087" s="5">
        <f t="shared" si="49"/>
        <v>3075</v>
      </c>
      <c r="C3087" s="140">
        <v>2.8900000000000002E-2</v>
      </c>
      <c r="D3087" s="10">
        <v>-1.7160349871233568E-3</v>
      </c>
      <c r="E3087" s="137">
        <f ca="1"/>
        <v>2.0830996672087654E-2</v>
      </c>
      <c r="F3087" s="17">
        <v>-1.8622157452857239E-3</v>
      </c>
      <c r="G3087" s="11">
        <f ca="1"/>
        <v>2.4313998045640502E-2</v>
      </c>
      <c r="I3087" s="30"/>
      <c r="K3087" s="31"/>
    </row>
    <row r="3088" spans="2:11" x14ac:dyDescent="0.3">
      <c r="B3088" s="5">
        <f t="shared" si="49"/>
        <v>3076</v>
      </c>
      <c r="C3088" s="140">
        <v>2.9300000000000003E-2</v>
      </c>
      <c r="D3088" s="10">
        <v>1.7380895529890837E-3</v>
      </c>
      <c r="E3088" s="137">
        <f ca="1"/>
        <v>2.0830996672087654E-2</v>
      </c>
      <c r="F3088" s="17">
        <v>1.8603995585698033E-3</v>
      </c>
      <c r="G3088" s="11">
        <f ca="1"/>
        <v>2.4313998045640502E-2</v>
      </c>
      <c r="I3088" s="30"/>
      <c r="K3088" s="31"/>
    </row>
    <row r="3089" spans="2:11" x14ac:dyDescent="0.3">
      <c r="B3089" s="5">
        <f t="shared" si="49"/>
        <v>3077</v>
      </c>
      <c r="C3089" s="140">
        <v>2.9900000000000003E-2</v>
      </c>
      <c r="D3089" s="10">
        <v>2.5677826019391749E-3</v>
      </c>
      <c r="E3089" s="137">
        <f ca="1"/>
        <v>2.0830996672087654E-2</v>
      </c>
      <c r="F3089" s="17">
        <v>2.7865196384006473E-3</v>
      </c>
      <c r="G3089" s="11">
        <f ca="1"/>
        <v>2.4313998045640502E-2</v>
      </c>
      <c r="I3089" s="30"/>
      <c r="K3089" s="31"/>
    </row>
    <row r="3090" spans="2:11" x14ac:dyDescent="0.3">
      <c r="B3090" s="5">
        <f t="shared" si="49"/>
        <v>3078</v>
      </c>
      <c r="C3090" s="140">
        <v>2.9900000000000003E-2</v>
      </c>
      <c r="D3090" s="10">
        <v>0</v>
      </c>
      <c r="E3090" s="137">
        <f ca="1"/>
        <v>2.0830996672087654E-2</v>
      </c>
      <c r="F3090" s="17">
        <v>0</v>
      </c>
      <c r="G3090" s="11">
        <f ca="1"/>
        <v>2.4313998045640502E-2</v>
      </c>
      <c r="I3090" s="30"/>
      <c r="K3090" s="31"/>
    </row>
    <row r="3091" spans="2:11" x14ac:dyDescent="0.3">
      <c r="B3091" s="5">
        <f t="shared" si="49"/>
        <v>3079</v>
      </c>
      <c r="C3091" s="140">
        <v>3.0499999999999999E-2</v>
      </c>
      <c r="D3091" s="10">
        <v>2.5125784504703174E-3</v>
      </c>
      <c r="E3091" s="137">
        <f ca="1"/>
        <v>2.0830996672087654E-2</v>
      </c>
      <c r="F3091" s="17">
        <v>2.7824479877430397E-3</v>
      </c>
      <c r="G3091" s="11">
        <f ca="1"/>
        <v>2.4313998045640502E-2</v>
      </c>
      <c r="I3091" s="30"/>
      <c r="K3091" s="31"/>
    </row>
    <row r="3092" spans="2:11" x14ac:dyDescent="0.3">
      <c r="B3092" s="5">
        <f t="shared" si="49"/>
        <v>3080</v>
      </c>
      <c r="C3092" s="140">
        <v>0.03</v>
      </c>
      <c r="D3092" s="10">
        <v>-2.0551282166794776E-3</v>
      </c>
      <c r="E3092" s="137">
        <f ca="1"/>
        <v>2.0830996672087654E-2</v>
      </c>
      <c r="F3092" s="17">
        <v>-2.3215337262490385E-3</v>
      </c>
      <c r="G3092" s="11">
        <f ca="1"/>
        <v>2.4313998045640502E-2</v>
      </c>
      <c r="I3092" s="30"/>
      <c r="K3092" s="31"/>
    </row>
    <row r="3093" spans="2:11" x14ac:dyDescent="0.3">
      <c r="B3093" s="5">
        <f t="shared" si="49"/>
        <v>3081</v>
      </c>
      <c r="C3093" s="140">
        <v>0.03</v>
      </c>
      <c r="D3093" s="10">
        <v>0</v>
      </c>
      <c r="E3093" s="137">
        <f ca="1"/>
        <v>2.0830996672087654E-2</v>
      </c>
      <c r="F3093" s="17">
        <v>0</v>
      </c>
      <c r="G3093" s="11">
        <f ca="1"/>
        <v>2.4313998045640502E-2</v>
      </c>
      <c r="I3093" s="30"/>
      <c r="K3093" s="31"/>
    </row>
    <row r="3094" spans="2:11" x14ac:dyDescent="0.3">
      <c r="B3094" s="5">
        <f t="shared" si="49"/>
        <v>3082</v>
      </c>
      <c r="C3094" s="140">
        <v>2.9100000000000001E-2</v>
      </c>
      <c r="D3094" s="10">
        <v>-3.7691473896940678E-3</v>
      </c>
      <c r="E3094" s="137">
        <f ca="1"/>
        <v>2.0830996672087654E-2</v>
      </c>
      <c r="F3094" s="17">
        <v>-4.1879415441045216E-3</v>
      </c>
      <c r="G3094" s="11">
        <f ca="1"/>
        <v>2.4313998045640502E-2</v>
      </c>
      <c r="I3094" s="30"/>
      <c r="K3094" s="31"/>
    </row>
    <row r="3095" spans="2:11" x14ac:dyDescent="0.3">
      <c r="B3095" s="5">
        <f t="shared" si="49"/>
        <v>3083</v>
      </c>
      <c r="C3095" s="140">
        <v>2.9600000000000001E-2</v>
      </c>
      <c r="D3095" s="10">
        <v>2.1561019182251102E-3</v>
      </c>
      <c r="E3095" s="137">
        <f ca="1"/>
        <v>2.0830996672087654E-2</v>
      </c>
      <c r="F3095" s="17">
        <v>2.3237987340870734E-3</v>
      </c>
      <c r="G3095" s="11">
        <f ca="1"/>
        <v>2.4313998045640502E-2</v>
      </c>
      <c r="I3095" s="30"/>
      <c r="K3095" s="31"/>
    </row>
    <row r="3096" spans="2:11" x14ac:dyDescent="0.3">
      <c r="B3096" s="5">
        <f t="shared" si="49"/>
        <v>3084</v>
      </c>
      <c r="C3096" s="140">
        <v>2.9100000000000001E-2</v>
      </c>
      <c r="D3096" s="10">
        <v>-2.1222676743772955E-3</v>
      </c>
      <c r="E3096" s="137">
        <f ca="1"/>
        <v>2.0830996672087654E-2</v>
      </c>
      <c r="F3096" s="17">
        <v>-2.3266341911691861E-3</v>
      </c>
      <c r="G3096" s="11">
        <f ca="1"/>
        <v>2.4313998045640502E-2</v>
      </c>
      <c r="I3096" s="30"/>
      <c r="K3096" s="31"/>
    </row>
    <row r="3097" spans="2:11" x14ac:dyDescent="0.3">
      <c r="B3097" s="5">
        <f t="shared" si="49"/>
        <v>3085</v>
      </c>
      <c r="C3097" s="140">
        <v>2.9500000000000002E-2</v>
      </c>
      <c r="D3097" s="10">
        <v>1.7253021913089187E-3</v>
      </c>
      <c r="E3097" s="137">
        <f ca="1"/>
        <v>2.0830996672087654E-2</v>
      </c>
      <c r="F3097" s="17">
        <v>1.859492361744068E-3</v>
      </c>
      <c r="G3097" s="11">
        <f ca="1"/>
        <v>2.4313998045640502E-2</v>
      </c>
      <c r="I3097" s="30"/>
      <c r="K3097" s="31"/>
    </row>
    <row r="3098" spans="2:11" x14ac:dyDescent="0.3">
      <c r="B3098" s="5">
        <f t="shared" si="49"/>
        <v>3086</v>
      </c>
      <c r="C3098" s="140">
        <v>2.9100000000000001E-2</v>
      </c>
      <c r="D3098" s="10">
        <v>-1.703569441669641E-3</v>
      </c>
      <c r="E3098" s="137">
        <f ca="1"/>
        <v>2.0830996672087654E-2</v>
      </c>
      <c r="F3098" s="17">
        <v>-1.8613073529353519E-3</v>
      </c>
      <c r="G3098" s="11">
        <f ca="1"/>
        <v>2.4313998045640502E-2</v>
      </c>
      <c r="I3098" s="30"/>
      <c r="K3098" s="31"/>
    </row>
    <row r="3099" spans="2:11" x14ac:dyDescent="0.3">
      <c r="B3099" s="5">
        <f t="shared" si="49"/>
        <v>3087</v>
      </c>
      <c r="C3099" s="140">
        <v>2.8199999999999999E-2</v>
      </c>
      <c r="D3099" s="10">
        <v>-3.8942625402094413E-3</v>
      </c>
      <c r="E3099" s="137">
        <f ca="1"/>
        <v>2.0830996672087654E-2</v>
      </c>
      <c r="F3099" s="17">
        <v>-4.1971496266701826E-3</v>
      </c>
      <c r="G3099" s="11">
        <f ca="1"/>
        <v>2.4313998045640502E-2</v>
      </c>
      <c r="I3099" s="30"/>
      <c r="K3099" s="31"/>
    </row>
    <row r="3100" spans="2:11" x14ac:dyDescent="0.3">
      <c r="B3100" s="5">
        <f t="shared" si="49"/>
        <v>3088</v>
      </c>
      <c r="C3100" s="140">
        <v>2.8199999999999999E-2</v>
      </c>
      <c r="D3100" s="10">
        <v>0</v>
      </c>
      <c r="E3100" s="137">
        <f ca="1"/>
        <v>2.0830996672087654E-2</v>
      </c>
      <c r="F3100" s="17">
        <v>0</v>
      </c>
      <c r="G3100" s="11">
        <f ca="1"/>
        <v>2.4313998045640502E-2</v>
      </c>
      <c r="I3100" s="30"/>
      <c r="K3100" s="31"/>
    </row>
    <row r="3101" spans="2:11" x14ac:dyDescent="0.3">
      <c r="B3101" s="5">
        <f t="shared" si="49"/>
        <v>3089</v>
      </c>
      <c r="C3101" s="140">
        <v>2.7799999999999998E-2</v>
      </c>
      <c r="D3101" s="10">
        <v>-1.7877663307450436E-3</v>
      </c>
      <c r="E3101" s="137">
        <f ca="1"/>
        <v>2.0830996672087654E-2</v>
      </c>
      <c r="F3101" s="17">
        <v>-1.8672226121114921E-3</v>
      </c>
      <c r="G3101" s="11">
        <f ca="1"/>
        <v>2.4313998045640502E-2</v>
      </c>
      <c r="I3101" s="30"/>
      <c r="K3101" s="31"/>
    </row>
    <row r="3102" spans="2:11" x14ac:dyDescent="0.3">
      <c r="B3102" s="5">
        <f t="shared" si="49"/>
        <v>3090</v>
      </c>
      <c r="C3102" s="140">
        <v>2.6800000000000001E-2</v>
      </c>
      <c r="D3102" s="10">
        <v>-4.5448140444942177E-3</v>
      </c>
      <c r="E3102" s="137">
        <f ca="1"/>
        <v>2.0830996672087654E-2</v>
      </c>
      <c r="F3102" s="17">
        <v>-4.6794752013681225E-3</v>
      </c>
      <c r="G3102" s="11">
        <f ca="1"/>
        <v>2.4313998045640502E-2</v>
      </c>
      <c r="I3102" s="30"/>
      <c r="K3102" s="31"/>
    </row>
    <row r="3103" spans="2:11" x14ac:dyDescent="0.3">
      <c r="B3103" s="5">
        <f t="shared" si="49"/>
        <v>3091</v>
      </c>
      <c r="C3103" s="140">
        <v>2.7300000000000001E-2</v>
      </c>
      <c r="D3103" s="10">
        <v>2.3543199886489428E-3</v>
      </c>
      <c r="E3103" s="137">
        <f ca="1"/>
        <v>2.0830996672087654E-2</v>
      </c>
      <c r="F3103" s="17">
        <v>2.3368805813256052E-3</v>
      </c>
      <c r="G3103" s="11">
        <f ca="1"/>
        <v>2.4313998045640502E-2</v>
      </c>
      <c r="I3103" s="30"/>
      <c r="K3103" s="31"/>
    </row>
    <row r="3104" spans="2:11" x14ac:dyDescent="0.3">
      <c r="B3104" s="5">
        <f t="shared" si="49"/>
        <v>3092</v>
      </c>
      <c r="C3104" s="140">
        <v>2.69E-2</v>
      </c>
      <c r="D3104" s="10">
        <v>-1.8507685609883667E-3</v>
      </c>
      <c r="E3104" s="137">
        <f ca="1"/>
        <v>2.0830996672087654E-2</v>
      </c>
      <c r="F3104" s="17">
        <v>-1.8713326561104568E-3</v>
      </c>
      <c r="G3104" s="11">
        <f ca="1"/>
        <v>2.4313998045640502E-2</v>
      </c>
      <c r="I3104" s="30"/>
      <c r="K3104" s="31"/>
    </row>
    <row r="3105" spans="2:11" x14ac:dyDescent="0.3">
      <c r="B3105" s="5">
        <f t="shared" si="49"/>
        <v>3093</v>
      </c>
      <c r="C3105" s="140">
        <v>2.58E-2</v>
      </c>
      <c r="D3105" s="10">
        <v>-5.1792069728483076E-3</v>
      </c>
      <c r="E3105" s="137">
        <f ca="1"/>
        <v>2.0830996672087654E-2</v>
      </c>
      <c r="F3105" s="17">
        <v>-5.1600247248007195E-3</v>
      </c>
      <c r="G3105" s="11">
        <f ca="1"/>
        <v>2.4313998045640502E-2</v>
      </c>
      <c r="I3105" s="30"/>
      <c r="K3105" s="31"/>
    </row>
    <row r="3106" spans="2:11" x14ac:dyDescent="0.3">
      <c r="B3106" s="5">
        <f t="shared" si="49"/>
        <v>3094</v>
      </c>
      <c r="C3106" s="140">
        <v>2.64E-2</v>
      </c>
      <c r="D3106" s="10">
        <v>2.9411496942009594E-3</v>
      </c>
      <c r="E3106" s="137">
        <f ca="1"/>
        <v>2.0830996672087654E-2</v>
      </c>
      <c r="F3106" s="17">
        <v>2.8104319300142435E-3</v>
      </c>
      <c r="G3106" s="11">
        <f ca="1"/>
        <v>2.4313998045640502E-2</v>
      </c>
      <c r="I3106" s="30"/>
      <c r="K3106" s="31"/>
    </row>
    <row r="3107" spans="2:11" x14ac:dyDescent="0.3">
      <c r="B3107" s="5">
        <f t="shared" si="49"/>
        <v>3095</v>
      </c>
      <c r="C3107" s="140">
        <v>2.64E-2</v>
      </c>
      <c r="D3107" s="10">
        <v>0</v>
      </c>
      <c r="E3107" s="137">
        <f ca="1"/>
        <v>2.0830996672087654E-2</v>
      </c>
      <c r="F3107" s="17">
        <v>0</v>
      </c>
      <c r="G3107" s="11">
        <f ca="1"/>
        <v>2.4313998045640502E-2</v>
      </c>
      <c r="I3107" s="30"/>
      <c r="K3107" s="31"/>
    </row>
    <row r="3108" spans="2:11" x14ac:dyDescent="0.3">
      <c r="B3108" s="5">
        <f t="shared" si="49"/>
        <v>3096</v>
      </c>
      <c r="C3108" s="140">
        <v>2.58E-2</v>
      </c>
      <c r="D3108" s="10">
        <v>-2.8785261894549437E-3</v>
      </c>
      <c r="E3108" s="137">
        <f ca="1"/>
        <v>2.0830996672087654E-2</v>
      </c>
      <c r="F3108" s="17">
        <v>-2.8145589408003907E-3</v>
      </c>
      <c r="G3108" s="11">
        <f ca="1"/>
        <v>2.4313998045640502E-2</v>
      </c>
      <c r="I3108" s="30"/>
      <c r="K3108" s="31"/>
    </row>
    <row r="3109" spans="2:11" x14ac:dyDescent="0.3">
      <c r="B3109" s="5">
        <f t="shared" si="49"/>
        <v>3097</v>
      </c>
      <c r="C3109" s="140">
        <v>2.6099999999999998E-2</v>
      </c>
      <c r="D3109" s="10">
        <v>1.4716540543455706E-3</v>
      </c>
      <c r="E3109" s="137">
        <f ca="1"/>
        <v>2.0830996672087654E-2</v>
      </c>
      <c r="F3109" s="17">
        <v>1.4062472074857562E-3</v>
      </c>
      <c r="G3109" s="11">
        <f ca="1"/>
        <v>2.4313998045640502E-2</v>
      </c>
      <c r="I3109" s="30"/>
      <c r="K3109" s="31"/>
    </row>
    <row r="3110" spans="2:11" x14ac:dyDescent="0.3">
      <c r="B3110" s="5">
        <f t="shared" si="49"/>
        <v>3098</v>
      </c>
      <c r="C3110" s="140">
        <v>2.6099999999999998E-2</v>
      </c>
      <c r="D3110" s="10">
        <v>0</v>
      </c>
      <c r="E3110" s="137">
        <f ca="1"/>
        <v>2.0830996672087654E-2</v>
      </c>
      <c r="F3110" s="17">
        <v>0</v>
      </c>
      <c r="G3110" s="11">
        <f ca="1"/>
        <v>2.4313998045640502E-2</v>
      </c>
      <c r="I3110" s="30"/>
      <c r="K3110" s="31"/>
    </row>
    <row r="3111" spans="2:11" x14ac:dyDescent="0.3">
      <c r="B3111" s="5">
        <f t="shared" si="49"/>
        <v>3099</v>
      </c>
      <c r="C3111" s="140">
        <v>2.5000000000000001E-2</v>
      </c>
      <c r="D3111" s="10">
        <v>-5.3484168478735751E-3</v>
      </c>
      <c r="E3111" s="137">
        <f ca="1"/>
        <v>2.0830996672087654E-2</v>
      </c>
      <c r="F3111" s="17">
        <v>-5.170136286277785E-3</v>
      </c>
      <c r="G3111" s="11">
        <f ca="1"/>
        <v>2.4313998045640502E-2</v>
      </c>
      <c r="I3111" s="30"/>
      <c r="K3111" s="31"/>
    </row>
    <row r="3112" spans="2:11" x14ac:dyDescent="0.3">
      <c r="B3112" s="5">
        <f t="shared" si="49"/>
        <v>3100</v>
      </c>
      <c r="C3112" s="140">
        <v>2.5399999999999999E-2</v>
      </c>
      <c r="D3112" s="10">
        <v>2.0284666707884856E-3</v>
      </c>
      <c r="E3112" s="137">
        <f ca="1"/>
        <v>2.0830996672087654E-2</v>
      </c>
      <c r="F3112" s="17">
        <v>1.8782098803597216E-3</v>
      </c>
      <c r="G3112" s="11">
        <f ca="1"/>
        <v>2.4313998045640502E-2</v>
      </c>
      <c r="I3112" s="30"/>
      <c r="K3112" s="31"/>
    </row>
    <row r="3113" spans="2:11" x14ac:dyDescent="0.3">
      <c r="B3113" s="5">
        <f t="shared" si="49"/>
        <v>3101</v>
      </c>
      <c r="C3113" s="140">
        <v>2.5000000000000001E-2</v>
      </c>
      <c r="D3113" s="10">
        <v>-1.9984778773013512E-3</v>
      </c>
      <c r="E3113" s="137">
        <f ca="1"/>
        <v>2.0830996672087654E-2</v>
      </c>
      <c r="F3113" s="17">
        <v>-1.8800495586464613E-3</v>
      </c>
      <c r="G3113" s="11">
        <f ca="1"/>
        <v>2.4313998045640502E-2</v>
      </c>
      <c r="I3113" s="30"/>
      <c r="K3113" s="31"/>
    </row>
    <row r="3114" spans="2:11" x14ac:dyDescent="0.3">
      <c r="B3114" s="5">
        <f t="shared" si="49"/>
        <v>3102</v>
      </c>
      <c r="C3114" s="140">
        <v>2.6499999999999999E-2</v>
      </c>
      <c r="D3114" s="10">
        <v>7.5863111980358638E-3</v>
      </c>
      <c r="E3114" s="137">
        <f ca="1"/>
        <v>2.0830996672087654E-2</v>
      </c>
      <c r="F3114" s="17">
        <v>7.024362220403587E-3</v>
      </c>
      <c r="G3114" s="11">
        <f ca="1"/>
        <v>2.4313998045640502E-2</v>
      </c>
      <c r="I3114" s="30"/>
      <c r="K3114" s="31"/>
    </row>
    <row r="3115" spans="2:11" x14ac:dyDescent="0.3">
      <c r="B3115" s="5">
        <f t="shared" si="49"/>
        <v>3103</v>
      </c>
      <c r="C3115" s="140">
        <v>2.5499999999999998E-2</v>
      </c>
      <c r="D3115" s="10">
        <v>-4.7829489788768454E-3</v>
      </c>
      <c r="E3115" s="137">
        <f ca="1"/>
        <v>2.0830996672087654E-2</v>
      </c>
      <c r="F3115" s="17">
        <v>-4.6943758496383907E-3</v>
      </c>
      <c r="G3115" s="11">
        <f ca="1"/>
        <v>2.4313998045640502E-2</v>
      </c>
      <c r="I3115" s="30"/>
      <c r="K3115" s="31"/>
    </row>
    <row r="3116" spans="2:11" x14ac:dyDescent="0.3">
      <c r="B3116" s="5">
        <f t="shared" si="49"/>
        <v>3104</v>
      </c>
      <c r="C3116" s="140">
        <v>2.4799999999999999E-2</v>
      </c>
      <c r="D3116" s="10">
        <v>-3.4853273360468213E-3</v>
      </c>
      <c r="E3116" s="137">
        <f ca="1"/>
        <v>2.0830996672087654E-2</v>
      </c>
      <c r="F3116" s="17">
        <v>-3.2916980395997697E-3</v>
      </c>
      <c r="G3116" s="11">
        <f ca="1"/>
        <v>2.4313998045640502E-2</v>
      </c>
      <c r="I3116" s="30"/>
      <c r="K3116" s="31"/>
    </row>
    <row r="3117" spans="2:11" x14ac:dyDescent="0.3">
      <c r="B3117" s="5">
        <f t="shared" si="49"/>
        <v>3105</v>
      </c>
      <c r="C3117" s="140">
        <v>2.58E-2</v>
      </c>
      <c r="D3117" s="10">
        <v>5.1070625941942553E-3</v>
      </c>
      <c r="E3117" s="137">
        <f ca="1"/>
        <v>2.0830996672087654E-2</v>
      </c>
      <c r="F3117" s="17">
        <v>4.6909315680006567E-3</v>
      </c>
      <c r="G3117" s="11">
        <f ca="1"/>
        <v>2.4313998045640502E-2</v>
      </c>
      <c r="I3117" s="30"/>
      <c r="K3117" s="31"/>
    </row>
    <row r="3118" spans="2:11" x14ac:dyDescent="0.3">
      <c r="B3118" s="5">
        <f t="shared" si="49"/>
        <v>3106</v>
      </c>
      <c r="C3118" s="140">
        <v>2.63E-2</v>
      </c>
      <c r="D3118" s="10">
        <v>2.4515574404452901E-3</v>
      </c>
      <c r="E3118" s="137">
        <f ca="1"/>
        <v>2.0830996672087654E-2</v>
      </c>
      <c r="F3118" s="17">
        <v>2.3425993319810528E-3</v>
      </c>
      <c r="G3118" s="11">
        <f ca="1"/>
        <v>2.4313998045640502E-2</v>
      </c>
      <c r="I3118" s="30"/>
      <c r="K3118" s="31"/>
    </row>
    <row r="3119" spans="2:11" x14ac:dyDescent="0.3">
      <c r="B3119" s="5">
        <f t="shared" si="49"/>
        <v>3107</v>
      </c>
      <c r="C3119" s="140">
        <v>2.7099999999999999E-2</v>
      </c>
      <c r="D3119" s="10">
        <v>3.840402509708941E-3</v>
      </c>
      <c r="E3119" s="137">
        <f ca="1"/>
        <v>2.0830996672087654E-2</v>
      </c>
      <c r="F3119" s="17">
        <v>3.7408365187164756E-3</v>
      </c>
      <c r="G3119" s="11">
        <f ca="1"/>
        <v>2.4313998045640502E-2</v>
      </c>
      <c r="I3119" s="30"/>
      <c r="K3119" s="31"/>
    </row>
    <row r="3120" spans="2:11" x14ac:dyDescent="0.3">
      <c r="B3120" s="5">
        <f t="shared" si="49"/>
        <v>3108</v>
      </c>
      <c r="C3120" s="140">
        <v>2.6099999999999998E-2</v>
      </c>
      <c r="D3120" s="10">
        <v>-4.6701936779970114E-3</v>
      </c>
      <c r="E3120" s="137">
        <f ca="1"/>
        <v>2.0830996672087654E-2</v>
      </c>
      <c r="F3120" s="17">
        <v>-4.6874906916192201E-3</v>
      </c>
      <c r="G3120" s="11">
        <f ca="1"/>
        <v>2.4313998045640502E-2</v>
      </c>
      <c r="I3120" s="30"/>
      <c r="K3120" s="31"/>
    </row>
    <row r="3121" spans="2:11" x14ac:dyDescent="0.3">
      <c r="B3121" s="5">
        <f t="shared" si="49"/>
        <v>3109</v>
      </c>
      <c r="C3121" s="140">
        <v>2.6499999999999999E-2</v>
      </c>
      <c r="D3121" s="10">
        <v>1.9377550952837674E-3</v>
      </c>
      <c r="E3121" s="137">
        <f ca="1"/>
        <v>2.0830996672087654E-2</v>
      </c>
      <c r="F3121" s="17">
        <v>1.8731632587742975E-3</v>
      </c>
      <c r="G3121" s="11">
        <f ca="1"/>
        <v>2.4313998045640502E-2</v>
      </c>
      <c r="I3121" s="30"/>
      <c r="K3121" s="31"/>
    </row>
    <row r="3122" spans="2:11" x14ac:dyDescent="0.3">
      <c r="B3122" s="5">
        <f t="shared" si="49"/>
        <v>3110</v>
      </c>
      <c r="C3122" s="140">
        <v>2.76E-2</v>
      </c>
      <c r="D3122" s="10">
        <v>5.234302509091863E-3</v>
      </c>
      <c r="E3122" s="137">
        <f ca="1"/>
        <v>2.0830996672087654E-2</v>
      </c>
      <c r="F3122" s="17">
        <v>5.137370981145719E-3</v>
      </c>
      <c r="G3122" s="11">
        <f ca="1"/>
        <v>2.4313998045640502E-2</v>
      </c>
      <c r="I3122" s="30"/>
      <c r="K3122" s="31"/>
    </row>
    <row r="3123" spans="2:11" x14ac:dyDescent="0.3">
      <c r="B3123" s="5">
        <f t="shared" si="49"/>
        <v>3111</v>
      </c>
      <c r="C3123" s="140">
        <v>2.7999999999999997E-2</v>
      </c>
      <c r="D3123" s="10">
        <v>1.8257389462899608E-3</v>
      </c>
      <c r="E3123" s="137">
        <f ca="1"/>
        <v>2.0830996672087654E-2</v>
      </c>
      <c r="F3123" s="17">
        <v>1.8663109228741911E-3</v>
      </c>
      <c r="G3123" s="11">
        <f ca="1"/>
        <v>2.4313998045640502E-2</v>
      </c>
      <c r="I3123" s="30"/>
      <c r="K3123" s="31"/>
    </row>
    <row r="3124" spans="2:11" x14ac:dyDescent="0.3">
      <c r="B3124" s="5">
        <f t="shared" si="49"/>
        <v>3112</v>
      </c>
      <c r="C3124" s="140">
        <v>2.7400000000000001E-2</v>
      </c>
      <c r="D3124" s="10">
        <v>-2.7034441301613927E-3</v>
      </c>
      <c r="E3124" s="137">
        <f ca="1"/>
        <v>2.0830996672087654E-2</v>
      </c>
      <c r="F3124" s="17">
        <v>-2.8035716905377333E-3</v>
      </c>
      <c r="G3124" s="11">
        <f ca="1"/>
        <v>2.4313998045640502E-2</v>
      </c>
      <c r="I3124" s="30"/>
      <c r="K3124" s="31"/>
    </row>
    <row r="3125" spans="2:11" x14ac:dyDescent="0.3">
      <c r="B3125" s="5">
        <f t="shared" si="49"/>
        <v>3113</v>
      </c>
      <c r="C3125" s="140">
        <v>2.6699999999999998E-2</v>
      </c>
      <c r="D3125" s="10">
        <v>-3.2286022531002167E-3</v>
      </c>
      <c r="E3125" s="137">
        <f ca="1"/>
        <v>2.0830996672087654E-2</v>
      </c>
      <c r="F3125" s="17">
        <v>-3.2764333975905851E-3</v>
      </c>
      <c r="G3125" s="11">
        <f ca="1"/>
        <v>2.4313998045640502E-2</v>
      </c>
      <c r="I3125" s="30"/>
      <c r="K3125" s="31"/>
    </row>
    <row r="3126" spans="2:11" x14ac:dyDescent="0.3">
      <c r="B3126" s="5">
        <f t="shared" si="49"/>
        <v>3114</v>
      </c>
      <c r="C3126" s="140">
        <v>2.7200000000000002E-2</v>
      </c>
      <c r="D3126" s="10">
        <v>2.3637151098841896E-3</v>
      </c>
      <c r="E3126" s="137">
        <f ca="1"/>
        <v>2.0830996672087654E-2</v>
      </c>
      <c r="F3126" s="17">
        <v>2.3374516086632664E-3</v>
      </c>
      <c r="G3126" s="11">
        <f ca="1"/>
        <v>2.4313998045640502E-2</v>
      </c>
      <c r="I3126" s="30"/>
      <c r="K3126" s="31"/>
    </row>
    <row r="3127" spans="2:11" x14ac:dyDescent="0.3">
      <c r="B3127" s="5">
        <f t="shared" si="49"/>
        <v>3115</v>
      </c>
      <c r="C3127" s="140">
        <v>2.76E-2</v>
      </c>
      <c r="D3127" s="10">
        <v>1.8543986161889561E-3</v>
      </c>
      <c r="E3127" s="137">
        <f ca="1"/>
        <v>2.0830996672087654E-2</v>
      </c>
      <c r="F3127" s="17">
        <v>1.8681349022347951E-3</v>
      </c>
      <c r="G3127" s="11">
        <f ca="1"/>
        <v>2.4313998045640502E-2</v>
      </c>
      <c r="I3127" s="30"/>
      <c r="K3127" s="31"/>
    </row>
    <row r="3128" spans="2:11" x14ac:dyDescent="0.3">
      <c r="B3128" s="5">
        <f t="shared" si="49"/>
        <v>3116</v>
      </c>
      <c r="C3128" s="140">
        <v>2.75E-2</v>
      </c>
      <c r="D3128" s="10">
        <v>-4.5699243084015211E-4</v>
      </c>
      <c r="E3128" s="137">
        <f ca="1"/>
        <v>2.0830996672087654E-2</v>
      </c>
      <c r="F3128" s="17">
        <v>-4.6714781819215054E-4</v>
      </c>
      <c r="G3128" s="11">
        <f ca="1"/>
        <v>2.4313998045640502E-2</v>
      </c>
      <c r="I3128" s="30"/>
      <c r="K3128" s="31"/>
    </row>
    <row r="3129" spans="2:11" x14ac:dyDescent="0.3">
      <c r="B3129" s="5">
        <f t="shared" si="49"/>
        <v>3117</v>
      </c>
      <c r="C3129" s="140">
        <v>2.7099999999999999E-2</v>
      </c>
      <c r="D3129" s="10">
        <v>-1.8364106546426345E-3</v>
      </c>
      <c r="E3129" s="137">
        <f ca="1"/>
        <v>2.0830996672087654E-2</v>
      </c>
      <c r="F3129" s="17">
        <v>-1.8704182593582458E-3</v>
      </c>
      <c r="G3129" s="11">
        <f ca="1"/>
        <v>2.4313998045640502E-2</v>
      </c>
      <c r="I3129" s="30"/>
      <c r="K3129" s="31"/>
    </row>
    <row r="3130" spans="2:11" x14ac:dyDescent="0.3">
      <c r="B3130" s="5">
        <f t="shared" si="49"/>
        <v>3118</v>
      </c>
      <c r="C3130" s="140">
        <v>2.5899999999999999E-2</v>
      </c>
      <c r="D3130" s="10">
        <v>-5.6069745049988065E-3</v>
      </c>
      <c r="E3130" s="137">
        <f ca="1"/>
        <v>2.0830996672087654E-2</v>
      </c>
      <c r="F3130" s="17">
        <v>-5.6277410772395467E-3</v>
      </c>
      <c r="G3130" s="11">
        <f ca="1"/>
        <v>2.4313998045640502E-2</v>
      </c>
      <c r="I3130" s="30"/>
      <c r="K3130" s="31"/>
    </row>
    <row r="3131" spans="2:11" x14ac:dyDescent="0.3">
      <c r="B3131" s="5">
        <f t="shared" si="49"/>
        <v>3119</v>
      </c>
      <c r="C3131" s="140">
        <v>2.5499999999999998E-2</v>
      </c>
      <c r="D3131" s="10">
        <v>-1.9575003542893761E-3</v>
      </c>
      <c r="E3131" s="137">
        <f ca="1"/>
        <v>2.0830996672087654E-2</v>
      </c>
      <c r="F3131" s="17">
        <v>-1.8777503398553594E-3</v>
      </c>
      <c r="G3131" s="11">
        <f ca="1"/>
        <v>2.4313998045640502E-2</v>
      </c>
      <c r="I3131" s="30"/>
      <c r="K3131" s="31"/>
    </row>
    <row r="3132" spans="2:11" x14ac:dyDescent="0.3">
      <c r="B3132" s="5">
        <f t="shared" si="49"/>
        <v>3120</v>
      </c>
      <c r="C3132" s="140">
        <v>2.5600000000000001E-2</v>
      </c>
      <c r="D3132" s="10">
        <v>4.9692995758192241E-4</v>
      </c>
      <c r="E3132" s="137">
        <f ca="1"/>
        <v>2.0830996672087654E-2</v>
      </c>
      <c r="F3132" s="17">
        <v>4.6932273771624859E-4</v>
      </c>
      <c r="G3132" s="11">
        <f ca="1"/>
        <v>2.4313998045640502E-2</v>
      </c>
      <c r="I3132" s="30"/>
      <c r="K3132" s="31"/>
    </row>
    <row r="3133" spans="2:11" x14ac:dyDescent="0.3">
      <c r="B3133" s="5">
        <f t="shared" si="49"/>
        <v>3121</v>
      </c>
      <c r="C3133" s="140">
        <v>2.6099999999999998E-2</v>
      </c>
      <c r="D3133" s="10">
        <v>2.4719189194085428E-3</v>
      </c>
      <c r="E3133" s="137">
        <f ca="1"/>
        <v>2.0830996672087654E-2</v>
      </c>
      <c r="F3133" s="17">
        <v>2.3437453458095936E-3</v>
      </c>
      <c r="G3133" s="11">
        <f ca="1"/>
        <v>2.4313998045640502E-2</v>
      </c>
      <c r="I3133" s="30"/>
      <c r="K3133" s="31"/>
    </row>
    <row r="3134" spans="2:11" x14ac:dyDescent="0.3">
      <c r="B3134" s="5">
        <f t="shared" si="49"/>
        <v>3122</v>
      </c>
      <c r="C3134" s="140">
        <v>2.52E-2</v>
      </c>
      <c r="D3134" s="10">
        <v>-4.3738357099723079E-3</v>
      </c>
      <c r="E3134" s="137">
        <f ca="1"/>
        <v>2.0830996672087654E-2</v>
      </c>
      <c r="F3134" s="17">
        <v>-4.2280411863065597E-3</v>
      </c>
      <c r="G3134" s="11">
        <f ca="1"/>
        <v>2.4313998045640502E-2</v>
      </c>
      <c r="I3134" s="30"/>
      <c r="K3134" s="31"/>
    </row>
    <row r="3135" spans="2:11" x14ac:dyDescent="0.3">
      <c r="B3135" s="5">
        <f t="shared" si="49"/>
        <v>3123</v>
      </c>
      <c r="C3135" s="140">
        <v>2.46E-2</v>
      </c>
      <c r="D3135" s="10">
        <v>-3.024468748410608E-3</v>
      </c>
      <c r="E3135" s="137">
        <f ca="1"/>
        <v>2.0830996672087654E-2</v>
      </c>
      <c r="F3135" s="17">
        <v>-2.822837498516563E-3</v>
      </c>
      <c r="G3135" s="11">
        <f ca="1"/>
        <v>2.4313998045640502E-2</v>
      </c>
      <c r="I3135" s="30"/>
      <c r="K3135" s="31"/>
    </row>
    <row r="3136" spans="2:11" x14ac:dyDescent="0.3">
      <c r="B3136" s="5">
        <f t="shared" si="49"/>
        <v>3124</v>
      </c>
      <c r="C3136" s="140">
        <v>2.5099999999999997E-2</v>
      </c>
      <c r="D3136" s="10">
        <v>2.5787049853189699E-3</v>
      </c>
      <c r="E3136" s="137">
        <f ca="1"/>
        <v>2.0830996672087654E-2</v>
      </c>
      <c r="F3136" s="17">
        <v>2.3494867644017203E-3</v>
      </c>
      <c r="G3136" s="11">
        <f ca="1"/>
        <v>2.4313998045640502E-2</v>
      </c>
      <c r="I3136" s="30"/>
      <c r="K3136" s="31"/>
    </row>
    <row r="3137" spans="2:11" x14ac:dyDescent="0.3">
      <c r="B3137" s="5">
        <f t="shared" si="49"/>
        <v>3125</v>
      </c>
      <c r="C3137" s="140">
        <v>2.52E-2</v>
      </c>
      <c r="D3137" s="10">
        <v>5.0534356808447822E-4</v>
      </c>
      <c r="E3137" s="137">
        <f ca="1"/>
        <v>2.0830996672087654E-2</v>
      </c>
      <c r="F3137" s="17">
        <v>4.6978235403407671E-4</v>
      </c>
      <c r="G3137" s="11">
        <f ca="1"/>
        <v>2.4313998045640502E-2</v>
      </c>
      <c r="I3137" s="30"/>
      <c r="K3137" s="31"/>
    </row>
    <row r="3138" spans="2:11" x14ac:dyDescent="0.3">
      <c r="B3138" s="5">
        <f t="shared" si="49"/>
        <v>3126</v>
      </c>
      <c r="C3138" s="140">
        <v>2.53E-2</v>
      </c>
      <c r="D3138" s="10">
        <v>5.0321506404496388E-4</v>
      </c>
      <c r="E3138" s="137">
        <f ca="1"/>
        <v>2.0830996672087654E-2</v>
      </c>
      <c r="F3138" s="17">
        <v>4.6966739310863169E-4</v>
      </c>
      <c r="G3138" s="11">
        <f ca="1"/>
        <v>2.4313998045640502E-2</v>
      </c>
      <c r="I3138" s="30"/>
      <c r="K3138" s="31"/>
    </row>
    <row r="3139" spans="2:11" x14ac:dyDescent="0.3">
      <c r="B3139" s="5">
        <f t="shared" si="49"/>
        <v>3127</v>
      </c>
      <c r="C3139" s="140">
        <v>2.4799999999999999E-2</v>
      </c>
      <c r="D3139" s="10">
        <v>-2.5091995219986975E-3</v>
      </c>
      <c r="E3139" s="137">
        <f ca="1"/>
        <v>2.0830996672087654E-2</v>
      </c>
      <c r="F3139" s="17">
        <v>-2.3512128854284117E-3</v>
      </c>
      <c r="G3139" s="11">
        <f ca="1"/>
        <v>2.4313998045640502E-2</v>
      </c>
      <c r="I3139" s="30"/>
      <c r="K3139" s="31"/>
    </row>
    <row r="3140" spans="2:11" x14ac:dyDescent="0.3">
      <c r="B3140" s="5">
        <f t="shared" si="49"/>
        <v>3128</v>
      </c>
      <c r="C3140" s="140">
        <v>2.4700000000000003E-2</v>
      </c>
      <c r="D3140" s="10">
        <v>-5.120830100577568E-4</v>
      </c>
      <c r="E3140" s="137">
        <f ca="1"/>
        <v>2.0830996672087654E-2</v>
      </c>
      <c r="F3140" s="17">
        <v>-4.7035772775674855E-4</v>
      </c>
      <c r="G3140" s="11">
        <f ca="1"/>
        <v>2.4313998045640502E-2</v>
      </c>
      <c r="I3140" s="30"/>
      <c r="K3140" s="31"/>
    </row>
    <row r="3141" spans="2:11" x14ac:dyDescent="0.3">
      <c r="B3141" s="5">
        <f t="shared" si="49"/>
        <v>3129</v>
      </c>
      <c r="C3141" s="140">
        <v>2.4E-2</v>
      </c>
      <c r="D3141" s="10">
        <v>-3.605269477135182E-3</v>
      </c>
      <c r="E3141" s="137">
        <f ca="1"/>
        <v>2.0830996672087654E-2</v>
      </c>
      <c r="F3141" s="17">
        <v>-3.2981539290829198E-3</v>
      </c>
      <c r="G3141" s="11">
        <f ca="1"/>
        <v>2.4313998045640502E-2</v>
      </c>
      <c r="I3141" s="30"/>
      <c r="K3141" s="31"/>
    </row>
    <row r="3142" spans="2:11" x14ac:dyDescent="0.3">
      <c r="B3142" s="5">
        <f t="shared" si="49"/>
        <v>3130</v>
      </c>
      <c r="C3142" s="140">
        <v>2.4E-2</v>
      </c>
      <c r="D3142" s="10">
        <v>0</v>
      </c>
      <c r="E3142" s="137">
        <f ca="1"/>
        <v>2.0830996672087654E-2</v>
      </c>
      <c r="F3142" s="17">
        <v>0</v>
      </c>
      <c r="G3142" s="11">
        <f ca="1"/>
        <v>2.4313998045640502E-2</v>
      </c>
      <c r="I3142" s="30"/>
      <c r="K3142" s="31"/>
    </row>
    <row r="3143" spans="2:11" x14ac:dyDescent="0.3">
      <c r="B3143" s="5">
        <f t="shared" si="49"/>
        <v>3131</v>
      </c>
      <c r="C3143" s="140">
        <v>2.3799999999999998E-2</v>
      </c>
      <c r="D3143" s="10">
        <v>-1.0606405390151882E-3</v>
      </c>
      <c r="E3143" s="137">
        <f ca="1"/>
        <v>2.0830996672087654E-2</v>
      </c>
      <c r="F3143" s="17">
        <v>-9.4279159023572413E-4</v>
      </c>
      <c r="G3143" s="11">
        <f ca="1"/>
        <v>2.4313998045640502E-2</v>
      </c>
      <c r="I3143" s="30"/>
      <c r="K3143" s="31"/>
    </row>
    <row r="3144" spans="2:11" x14ac:dyDescent="0.3">
      <c r="B3144" s="5">
        <f t="shared" si="49"/>
        <v>3132</v>
      </c>
      <c r="C3144" s="140">
        <v>2.4199999999999999E-2</v>
      </c>
      <c r="D3144" s="10">
        <v>2.1370116612211606E-3</v>
      </c>
      <c r="E3144" s="137">
        <f ca="1"/>
        <v>2.0830996672087654E-2</v>
      </c>
      <c r="F3144" s="17">
        <v>1.8837362050764419E-3</v>
      </c>
      <c r="G3144" s="11">
        <f ca="1"/>
        <v>2.4313998045640502E-2</v>
      </c>
      <c r="I3144" s="30"/>
      <c r="K3144" s="31"/>
    </row>
    <row r="3145" spans="2:11" x14ac:dyDescent="0.3">
      <c r="B3145" s="5">
        <f t="shared" si="49"/>
        <v>3133</v>
      </c>
      <c r="C3145" s="140">
        <v>2.4300000000000002E-2</v>
      </c>
      <c r="D3145" s="10">
        <v>5.252936026222927E-4</v>
      </c>
      <c r="E3145" s="137">
        <f ca="1"/>
        <v>2.0830996672087654E-2</v>
      </c>
      <c r="F3145" s="17">
        <v>4.7081871049850174E-4</v>
      </c>
      <c r="G3145" s="11">
        <f ca="1"/>
        <v>2.4313998045640502E-2</v>
      </c>
      <c r="I3145" s="30"/>
      <c r="K3145" s="31"/>
    </row>
    <row r="3146" spans="2:11" x14ac:dyDescent="0.3">
      <c r="B3146" s="5">
        <f t="shared" si="49"/>
        <v>3134</v>
      </c>
      <c r="C3146" s="140">
        <v>2.4900000000000002E-2</v>
      </c>
      <c r="D3146" s="10">
        <v>3.1341830959467545E-3</v>
      </c>
      <c r="E3146" s="137">
        <f ca="1"/>
        <v>2.0830996672087654E-2</v>
      </c>
      <c r="F3146" s="17">
        <v>2.8207647863520906E-3</v>
      </c>
      <c r="G3146" s="11">
        <f ca="1"/>
        <v>2.4313998045640502E-2</v>
      </c>
      <c r="I3146" s="30"/>
      <c r="K3146" s="31"/>
    </row>
    <row r="3147" spans="2:11" x14ac:dyDescent="0.3">
      <c r="B3147" s="5">
        <f t="shared" si="49"/>
        <v>3135</v>
      </c>
      <c r="C3147" s="140">
        <v>2.58E-2</v>
      </c>
      <c r="D3147" s="10">
        <v>4.5778970723861804E-3</v>
      </c>
      <c r="E3147" s="137">
        <f ca="1"/>
        <v>2.0830996672087654E-2</v>
      </c>
      <c r="F3147" s="17">
        <v>4.2218384112005783E-3</v>
      </c>
      <c r="G3147" s="11">
        <f ca="1"/>
        <v>2.4313998045640502E-2</v>
      </c>
      <c r="I3147" s="30"/>
      <c r="K3147" s="31"/>
    </row>
    <row r="3148" spans="2:11" x14ac:dyDescent="0.3">
      <c r="B3148" s="5">
        <f t="shared" si="49"/>
        <v>3136</v>
      </c>
      <c r="C3148" s="140">
        <v>2.4900000000000002E-2</v>
      </c>
      <c r="D3148" s="10">
        <v>-4.4279447227619983E-3</v>
      </c>
      <c r="E3148" s="137">
        <f ca="1"/>
        <v>2.0830996672087654E-2</v>
      </c>
      <c r="F3148" s="17">
        <v>-4.2311471795281278E-3</v>
      </c>
      <c r="G3148" s="11">
        <f ca="1"/>
        <v>2.4313998045640502E-2</v>
      </c>
      <c r="I3148" s="30"/>
      <c r="K3148" s="31"/>
    </row>
    <row r="3149" spans="2:11" x14ac:dyDescent="0.3">
      <c r="B3149" s="5">
        <f t="shared" si="49"/>
        <v>3137</v>
      </c>
      <c r="C3149" s="140">
        <v>2.4700000000000003E-2</v>
      </c>
      <c r="D3149" s="10">
        <v>-1.0200529035688925E-3</v>
      </c>
      <c r="E3149" s="137">
        <f ca="1"/>
        <v>2.0830996672087654E-2</v>
      </c>
      <c r="F3149" s="17">
        <v>-9.4071545551352974E-4</v>
      </c>
      <c r="G3149" s="11">
        <f ca="1"/>
        <v>2.4313998045640502E-2</v>
      </c>
      <c r="I3149" s="30"/>
      <c r="K3149" s="31"/>
    </row>
    <row r="3150" spans="2:11" x14ac:dyDescent="0.3">
      <c r="B3150" s="5">
        <f t="shared" ref="B3150:B3213" si="50">B3149+1</f>
        <v>3138</v>
      </c>
      <c r="C3150" s="140">
        <v>2.4700000000000003E-2</v>
      </c>
      <c r="D3150" s="10">
        <v>0</v>
      </c>
      <c r="E3150" s="137">
        <f ca="1"/>
        <v>2.0830996672087654E-2</v>
      </c>
      <c r="F3150" s="17">
        <v>0</v>
      </c>
      <c r="G3150" s="11">
        <f ca="1"/>
        <v>2.4313998045640502E-2</v>
      </c>
      <c r="I3150" s="30"/>
      <c r="K3150" s="31"/>
    </row>
    <row r="3151" spans="2:11" x14ac:dyDescent="0.3">
      <c r="B3151" s="5">
        <f t="shared" si="50"/>
        <v>3139</v>
      </c>
      <c r="C3151" s="140">
        <v>2.53E-2</v>
      </c>
      <c r="D3151" s="10">
        <v>3.080409622817738E-3</v>
      </c>
      <c r="E3151" s="137">
        <f ca="1"/>
        <v>2.0830996672087654E-2</v>
      </c>
      <c r="F3151" s="17">
        <v>2.8180043586517904E-3</v>
      </c>
      <c r="G3151" s="11">
        <f ca="1"/>
        <v>2.4313998045640502E-2</v>
      </c>
      <c r="I3151" s="30"/>
      <c r="K3151" s="31"/>
    </row>
    <row r="3152" spans="2:11" x14ac:dyDescent="0.3">
      <c r="B3152" s="5">
        <f t="shared" si="50"/>
        <v>3140</v>
      </c>
      <c r="C3152" s="140">
        <v>2.5600000000000001E-2</v>
      </c>
      <c r="D3152" s="10">
        <v>1.5025747729255157E-3</v>
      </c>
      <c r="E3152" s="137">
        <f ca="1"/>
        <v>2.0830996672087654E-2</v>
      </c>
      <c r="F3152" s="17">
        <v>1.4079682131487132E-3</v>
      </c>
      <c r="G3152" s="11">
        <f ca="1"/>
        <v>2.4313998045640502E-2</v>
      </c>
      <c r="I3152" s="30"/>
      <c r="K3152" s="31"/>
    </row>
    <row r="3153" spans="2:11" x14ac:dyDescent="0.3">
      <c r="B3153" s="5">
        <f t="shared" si="50"/>
        <v>3141</v>
      </c>
      <c r="C3153" s="140">
        <v>2.5499999999999998E-2</v>
      </c>
      <c r="D3153" s="10">
        <v>-4.9510995289156262E-4</v>
      </c>
      <c r="E3153" s="137">
        <f ca="1"/>
        <v>2.0830996672087654E-2</v>
      </c>
      <c r="F3153" s="17">
        <v>-4.6943758496385205E-4</v>
      </c>
      <c r="G3153" s="11">
        <f ca="1"/>
        <v>2.4313998045640502E-2</v>
      </c>
      <c r="I3153" s="30"/>
      <c r="K3153" s="31"/>
    </row>
    <row r="3154" spans="2:11" x14ac:dyDescent="0.3">
      <c r="B3154" s="5">
        <f t="shared" si="50"/>
        <v>3142</v>
      </c>
      <c r="C3154" s="140">
        <v>2.64E-2</v>
      </c>
      <c r="D3154" s="10">
        <v>4.4636271829638129E-3</v>
      </c>
      <c r="E3154" s="137">
        <f ca="1"/>
        <v>2.0830996672087654E-2</v>
      </c>
      <c r="F3154" s="17">
        <v>4.2156478950213733E-3</v>
      </c>
      <c r="G3154" s="11">
        <f ca="1"/>
        <v>2.4313998045640502E-2</v>
      </c>
      <c r="I3154" s="30"/>
      <c r="K3154" s="31"/>
    </row>
    <row r="3155" spans="2:11" x14ac:dyDescent="0.3">
      <c r="B3155" s="5">
        <f t="shared" si="50"/>
        <v>3143</v>
      </c>
      <c r="C3155" s="140">
        <v>2.7099999999999999E-2</v>
      </c>
      <c r="D3155" s="10">
        <v>3.3476235891922897E-3</v>
      </c>
      <c r="E3155" s="137">
        <f ca="1"/>
        <v>2.0830996672087654E-2</v>
      </c>
      <c r="F3155" s="17">
        <v>3.2732319538769181E-3</v>
      </c>
      <c r="G3155" s="11">
        <f ca="1"/>
        <v>2.4313998045640502E-2</v>
      </c>
      <c r="I3155" s="30"/>
      <c r="K3155" s="31"/>
    </row>
    <row r="3156" spans="2:11" x14ac:dyDescent="0.3">
      <c r="B3156" s="5">
        <f t="shared" si="50"/>
        <v>3144</v>
      </c>
      <c r="C3156" s="140">
        <v>2.6600000000000002E-2</v>
      </c>
      <c r="D3156" s="10">
        <v>-2.3322437873256633E-3</v>
      </c>
      <c r="E3156" s="137">
        <f ca="1"/>
        <v>2.0830996672087654E-2</v>
      </c>
      <c r="F3156" s="17">
        <v>-2.3408817272787246E-3</v>
      </c>
      <c r="G3156" s="11">
        <f ca="1"/>
        <v>2.4313998045640502E-2</v>
      </c>
      <c r="I3156" s="30"/>
      <c r="K3156" s="31"/>
    </row>
    <row r="3157" spans="2:11" x14ac:dyDescent="0.3">
      <c r="B3157" s="5">
        <f t="shared" si="50"/>
        <v>3145</v>
      </c>
      <c r="C3157" s="140">
        <v>2.6099999999999998E-2</v>
      </c>
      <c r="D3157" s="10">
        <v>-2.378989636724056E-3</v>
      </c>
      <c r="E3157" s="137">
        <f ca="1"/>
        <v>2.0830996672087654E-2</v>
      </c>
      <c r="F3157" s="17">
        <v>-2.3437453458096261E-3</v>
      </c>
      <c r="G3157" s="11">
        <f ca="1"/>
        <v>2.4313998045640502E-2</v>
      </c>
      <c r="I3157" s="30"/>
      <c r="K3157" s="31"/>
    </row>
    <row r="3158" spans="2:11" x14ac:dyDescent="0.3">
      <c r="B3158" s="5">
        <f t="shared" si="50"/>
        <v>3146</v>
      </c>
      <c r="C3158" s="140">
        <v>2.63E-2</v>
      </c>
      <c r="D3158" s="10">
        <v>9.6935144771630503E-4</v>
      </c>
      <c r="E3158" s="137">
        <f ca="1"/>
        <v>2.0830996672087654E-2</v>
      </c>
      <c r="F3158" s="17">
        <v>9.3703973279243076E-4</v>
      </c>
      <c r="G3158" s="11">
        <f ca="1"/>
        <v>2.4313998045640502E-2</v>
      </c>
      <c r="I3158" s="30"/>
      <c r="K3158" s="31"/>
    </row>
    <row r="3159" spans="2:11" x14ac:dyDescent="0.3">
      <c r="B3159" s="5">
        <f t="shared" si="50"/>
        <v>3147</v>
      </c>
      <c r="C3159" s="140">
        <v>2.5899999999999999E-2</v>
      </c>
      <c r="D3159" s="10">
        <v>-1.925842954188441E-3</v>
      </c>
      <c r="E3159" s="137">
        <f ca="1"/>
        <v>2.0830996672087654E-2</v>
      </c>
      <c r="F3159" s="17">
        <v>-1.8759136924131877E-3</v>
      </c>
      <c r="G3159" s="11">
        <f ca="1"/>
        <v>2.4313998045640502E-2</v>
      </c>
      <c r="I3159" s="30"/>
      <c r="K3159" s="31"/>
    </row>
    <row r="3160" spans="2:11" x14ac:dyDescent="0.3">
      <c r="B3160" s="5">
        <f t="shared" si="50"/>
        <v>3148</v>
      </c>
      <c r="C3160" s="140">
        <v>2.6200000000000001E-2</v>
      </c>
      <c r="D3160" s="10">
        <v>1.465613527413931E-3</v>
      </c>
      <c r="E3160" s="137">
        <f ca="1"/>
        <v>2.0830996672087654E-2</v>
      </c>
      <c r="F3160" s="17">
        <v>1.405903346667448E-3</v>
      </c>
      <c r="G3160" s="11">
        <f ca="1"/>
        <v>2.4313998045640502E-2</v>
      </c>
      <c r="I3160" s="30"/>
      <c r="K3160" s="31"/>
    </row>
    <row r="3161" spans="2:11" x14ac:dyDescent="0.3">
      <c r="B3161" s="5">
        <f t="shared" si="50"/>
        <v>3149</v>
      </c>
      <c r="C3161" s="140">
        <v>2.4799999999999999E-2</v>
      </c>
      <c r="D3161" s="10">
        <v>-6.784415806808706E-3</v>
      </c>
      <c r="E3161" s="137">
        <f ca="1"/>
        <v>2.0830996672087654E-2</v>
      </c>
      <c r="F3161" s="17">
        <v>-6.5833960791995558E-3</v>
      </c>
      <c r="G3161" s="11">
        <f ca="1"/>
        <v>2.4313998045640502E-2</v>
      </c>
      <c r="I3161" s="30"/>
      <c r="K3161" s="31"/>
    </row>
    <row r="3162" spans="2:11" x14ac:dyDescent="0.3">
      <c r="B3162" s="5">
        <f t="shared" si="50"/>
        <v>3150</v>
      </c>
      <c r="C3162" s="140">
        <v>2.5399999999999999E-2</v>
      </c>
      <c r="D3162" s="10">
        <v>3.0672379094584326E-3</v>
      </c>
      <c r="E3162" s="137">
        <f ca="1"/>
        <v>2.0830996672087654E-2</v>
      </c>
      <c r="F3162" s="17">
        <v>2.8173148205395985E-3</v>
      </c>
      <c r="G3162" s="11">
        <f ca="1"/>
        <v>2.4313998045640502E-2</v>
      </c>
      <c r="I3162" s="30"/>
      <c r="K3162" s="31"/>
    </row>
    <row r="3163" spans="2:11" x14ac:dyDescent="0.3">
      <c r="B3163" s="5">
        <f t="shared" si="50"/>
        <v>3151</v>
      </c>
      <c r="C3163" s="140">
        <v>2.5600000000000001E-2</v>
      </c>
      <c r="D3163" s="10">
        <v>9.9777274947545898E-4</v>
      </c>
      <c r="E3163" s="137">
        <f ca="1"/>
        <v>2.0830996672087654E-2</v>
      </c>
      <c r="F3163" s="17">
        <v>9.3864547543248092E-4</v>
      </c>
      <c r="G3163" s="11">
        <f ca="1"/>
        <v>2.4313998045640502E-2</v>
      </c>
      <c r="I3163" s="30"/>
      <c r="K3163" s="31"/>
    </row>
    <row r="3164" spans="2:11" x14ac:dyDescent="0.3">
      <c r="B3164" s="5">
        <f t="shared" si="50"/>
        <v>3152</v>
      </c>
      <c r="C3164" s="140">
        <v>2.6600000000000002E-2</v>
      </c>
      <c r="D3164" s="10">
        <v>4.9377973934785898E-3</v>
      </c>
      <c r="E3164" s="137">
        <f ca="1"/>
        <v>2.0830996672087654E-2</v>
      </c>
      <c r="F3164" s="17">
        <v>4.6817634545574813E-3</v>
      </c>
      <c r="G3164" s="11">
        <f ca="1"/>
        <v>2.4313998045640502E-2</v>
      </c>
      <c r="I3164" s="30"/>
      <c r="K3164" s="31"/>
    </row>
    <row r="3165" spans="2:11" x14ac:dyDescent="0.3">
      <c r="B3165" s="5">
        <f t="shared" si="50"/>
        <v>3153</v>
      </c>
      <c r="C3165" s="140">
        <v>2.6499999999999999E-2</v>
      </c>
      <c r="D3165" s="10">
        <v>-4.7533278183183996E-4</v>
      </c>
      <c r="E3165" s="137">
        <f ca="1"/>
        <v>2.0830996672087654E-2</v>
      </c>
      <c r="F3165" s="17">
        <v>-4.6829081469358658E-4</v>
      </c>
      <c r="G3165" s="11">
        <f ca="1"/>
        <v>2.4313998045640502E-2</v>
      </c>
      <c r="I3165" s="30"/>
      <c r="K3165" s="31"/>
    </row>
    <row r="3166" spans="2:11" x14ac:dyDescent="0.3">
      <c r="B3166" s="5">
        <f t="shared" si="50"/>
        <v>3154</v>
      </c>
      <c r="C3166" s="140">
        <v>2.6499999999999999E-2</v>
      </c>
      <c r="D3166" s="10">
        <v>0</v>
      </c>
      <c r="E3166" s="137">
        <f ca="1"/>
        <v>2.0830996672087654E-2</v>
      </c>
      <c r="F3166" s="17">
        <v>0</v>
      </c>
      <c r="G3166" s="11">
        <f ca="1"/>
        <v>2.4313998045640502E-2</v>
      </c>
      <c r="I3166" s="30"/>
      <c r="K3166" s="31"/>
    </row>
    <row r="3167" spans="2:11" x14ac:dyDescent="0.3">
      <c r="B3167" s="5">
        <f t="shared" si="50"/>
        <v>3155</v>
      </c>
      <c r="C3167" s="140">
        <v>2.76E-2</v>
      </c>
      <c r="D3167" s="10">
        <v>5.234302509091863E-3</v>
      </c>
      <c r="E3167" s="137">
        <f ca="1"/>
        <v>2.0830996672087654E-2</v>
      </c>
      <c r="F3167" s="17">
        <v>5.137370981145719E-3</v>
      </c>
      <c r="G3167" s="11">
        <f ca="1"/>
        <v>2.4313998045640502E-2</v>
      </c>
      <c r="I3167" s="30"/>
      <c r="K3167" s="31"/>
    </row>
    <row r="3168" spans="2:11" x14ac:dyDescent="0.3">
      <c r="B3168" s="5">
        <f t="shared" si="50"/>
        <v>3156</v>
      </c>
      <c r="C3168" s="140">
        <v>2.9100000000000001E-2</v>
      </c>
      <c r="D3168" s="10">
        <v>6.8281655610399998E-3</v>
      </c>
      <c r="E3168" s="137">
        <f ca="1"/>
        <v>2.0830996672087654E-2</v>
      </c>
      <c r="F3168" s="17">
        <v>6.9799025735075579E-3</v>
      </c>
      <c r="G3168" s="11">
        <f ca="1"/>
        <v>2.4313998045640502E-2</v>
      </c>
      <c r="I3168" s="30"/>
      <c r="K3168" s="31"/>
    </row>
    <row r="3169" spans="2:11" x14ac:dyDescent="0.3">
      <c r="B3169" s="5">
        <f t="shared" si="50"/>
        <v>3157</v>
      </c>
      <c r="C3169" s="140">
        <v>2.8500000000000001E-2</v>
      </c>
      <c r="D3169" s="10">
        <v>-2.5942745770368052E-3</v>
      </c>
      <c r="E3169" s="137">
        <f ca="1"/>
        <v>2.0830996672087654E-2</v>
      </c>
      <c r="F3169" s="17">
        <v>-2.7960514885841063E-3</v>
      </c>
      <c r="G3169" s="11">
        <f ca="1"/>
        <v>2.4313998045640502E-2</v>
      </c>
      <c r="I3169" s="30"/>
      <c r="K3169" s="31"/>
    </row>
    <row r="3170" spans="2:11" x14ac:dyDescent="0.3">
      <c r="B3170" s="5">
        <f t="shared" si="50"/>
        <v>3158</v>
      </c>
      <c r="C3170" s="140">
        <v>2.86E-2</v>
      </c>
      <c r="D3170" s="10">
        <v>4.4137408168590491E-4</v>
      </c>
      <c r="E3170" s="137">
        <f ca="1"/>
        <v>2.0830996672087654E-2</v>
      </c>
      <c r="F3170" s="17">
        <v>4.6589486400178419E-4</v>
      </c>
      <c r="G3170" s="11">
        <f ca="1"/>
        <v>2.4313998045640502E-2</v>
      </c>
      <c r="I3170" s="30"/>
      <c r="K3170" s="31"/>
    </row>
    <row r="3171" spans="2:11" x14ac:dyDescent="0.3">
      <c r="B3171" s="5">
        <f t="shared" si="50"/>
        <v>3159</v>
      </c>
      <c r="C3171" s="140">
        <v>2.8999999999999998E-2</v>
      </c>
      <c r="D3171" s="10">
        <v>1.7576069862599362E-3</v>
      </c>
      <c r="E3171" s="137">
        <f ca="1"/>
        <v>2.0830996672087654E-2</v>
      </c>
      <c r="F3171" s="17">
        <v>1.8617614743345915E-3</v>
      </c>
      <c r="G3171" s="11">
        <f ca="1"/>
        <v>2.4313998045640502E-2</v>
      </c>
      <c r="I3171" s="30"/>
      <c r="K3171" s="31"/>
    </row>
    <row r="3172" spans="2:11" x14ac:dyDescent="0.3">
      <c r="B3172" s="5">
        <f t="shared" si="50"/>
        <v>3160</v>
      </c>
      <c r="C3172" s="140">
        <v>2.8799999999999999E-2</v>
      </c>
      <c r="D3172" s="10">
        <v>-8.6710507720341788E-4</v>
      </c>
      <c r="E3172" s="137">
        <f ca="1"/>
        <v>2.0830996672087654E-2</v>
      </c>
      <c r="F3172" s="17">
        <v>-9.3133508292218207E-4</v>
      </c>
      <c r="G3172" s="11">
        <f ca="1"/>
        <v>2.4313998045640502E-2</v>
      </c>
      <c r="I3172" s="30"/>
      <c r="K3172" s="31"/>
    </row>
    <row r="3173" spans="2:11" x14ac:dyDescent="0.3">
      <c r="B3173" s="5">
        <f t="shared" si="50"/>
        <v>3161</v>
      </c>
      <c r="C3173" s="140">
        <v>2.81E-2</v>
      </c>
      <c r="D3173" s="10">
        <v>-3.0611688572194135E-3</v>
      </c>
      <c r="E3173" s="137">
        <f ca="1"/>
        <v>2.0830996672087654E-2</v>
      </c>
      <c r="F3173" s="17">
        <v>-3.2652467810340337E-3</v>
      </c>
      <c r="G3173" s="11">
        <f ca="1"/>
        <v>2.4313998045640502E-2</v>
      </c>
      <c r="I3173" s="30"/>
      <c r="K3173" s="31"/>
    </row>
    <row r="3174" spans="2:11" x14ac:dyDescent="0.3">
      <c r="B3174" s="5">
        <f t="shared" si="50"/>
        <v>3162</v>
      </c>
      <c r="C3174" s="140">
        <v>2.76E-2</v>
      </c>
      <c r="D3174" s="10">
        <v>-2.243756332755335E-3</v>
      </c>
      <c r="E3174" s="137">
        <f ca="1"/>
        <v>2.0830996672087654E-2</v>
      </c>
      <c r="F3174" s="17">
        <v>-2.3351686277935102E-3</v>
      </c>
      <c r="G3174" s="11">
        <f ca="1"/>
        <v>2.4313998045640502E-2</v>
      </c>
      <c r="I3174" s="30"/>
      <c r="K3174" s="31"/>
    </row>
    <row r="3175" spans="2:11" x14ac:dyDescent="0.3">
      <c r="B3175" s="5">
        <f t="shared" si="50"/>
        <v>3163</v>
      </c>
      <c r="C3175" s="140">
        <v>2.9100000000000001E-2</v>
      </c>
      <c r="D3175" s="10">
        <v>6.8281655610399998E-3</v>
      </c>
      <c r="E3175" s="137">
        <f ca="1"/>
        <v>2.0830996672087654E-2</v>
      </c>
      <c r="F3175" s="17">
        <v>6.9799025735075579E-3</v>
      </c>
      <c r="G3175" s="11">
        <f ca="1"/>
        <v>2.4313998045640502E-2</v>
      </c>
      <c r="I3175" s="30"/>
      <c r="K3175" s="31"/>
    </row>
    <row r="3176" spans="2:11" x14ac:dyDescent="0.3">
      <c r="B3176" s="5">
        <f t="shared" si="50"/>
        <v>3164</v>
      </c>
      <c r="C3176" s="140">
        <v>2.86E-2</v>
      </c>
      <c r="D3176" s="10">
        <v>-2.1613679257814927E-3</v>
      </c>
      <c r="E3176" s="137">
        <f ca="1"/>
        <v>2.0830996672087654E-2</v>
      </c>
      <c r="F3176" s="17">
        <v>-2.3294743200089371E-3</v>
      </c>
      <c r="G3176" s="11">
        <f ca="1"/>
        <v>2.4313998045640502E-2</v>
      </c>
      <c r="I3176" s="30"/>
      <c r="K3176" s="31"/>
    </row>
    <row r="3177" spans="2:11" x14ac:dyDescent="0.3">
      <c r="B3177" s="5">
        <f t="shared" si="50"/>
        <v>3165</v>
      </c>
      <c r="C3177" s="140">
        <v>2.8199999999999999E-2</v>
      </c>
      <c r="D3177" s="10">
        <v>-1.761041801400084E-3</v>
      </c>
      <c r="E3177" s="137">
        <f ca="1"/>
        <v>2.0830996672087654E-2</v>
      </c>
      <c r="F3177" s="17">
        <v>-1.8653998340756384E-3</v>
      </c>
      <c r="G3177" s="11">
        <f ca="1"/>
        <v>2.4313998045640502E-2</v>
      </c>
      <c r="I3177" s="30"/>
      <c r="K3177" s="31"/>
    </row>
    <row r="3178" spans="2:11" x14ac:dyDescent="0.3">
      <c r="B3178" s="5">
        <f t="shared" si="50"/>
        <v>3166</v>
      </c>
      <c r="C3178" s="140">
        <v>2.7999999999999997E-2</v>
      </c>
      <c r="D3178" s="10">
        <v>-8.9344671839723991E-4</v>
      </c>
      <c r="E3178" s="137">
        <f ca="1"/>
        <v>2.0830996672087654E-2</v>
      </c>
      <c r="F3178" s="17">
        <v>-9.3315546143711168E-4</v>
      </c>
      <c r="G3178" s="11">
        <f ca="1"/>
        <v>2.4313998045640502E-2</v>
      </c>
      <c r="I3178" s="30"/>
      <c r="K3178" s="31"/>
    </row>
    <row r="3179" spans="2:11" x14ac:dyDescent="0.3">
      <c r="B3179" s="5">
        <f t="shared" si="50"/>
        <v>3167</v>
      </c>
      <c r="C3179" s="140">
        <v>2.9600000000000001E-2</v>
      </c>
      <c r="D3179" s="10">
        <v>7.1705789508972797E-3</v>
      </c>
      <c r="E3179" s="137">
        <f ca="1"/>
        <v>2.0830996672087654E-2</v>
      </c>
      <c r="F3179" s="17">
        <v>7.4361559490786471E-3</v>
      </c>
      <c r="G3179" s="11">
        <f ca="1"/>
        <v>2.4313998045640502E-2</v>
      </c>
      <c r="I3179" s="30"/>
      <c r="K3179" s="31"/>
    </row>
    <row r="3180" spans="2:11" x14ac:dyDescent="0.3">
      <c r="B3180" s="5">
        <f t="shared" si="50"/>
        <v>3168</v>
      </c>
      <c r="C3180" s="140">
        <v>0.03</v>
      </c>
      <c r="D3180" s="10">
        <v>1.6940921786141446E-3</v>
      </c>
      <c r="E3180" s="137">
        <f ca="1"/>
        <v>2.0830996672087654E-2</v>
      </c>
      <c r="F3180" s="17">
        <v>1.8572269809992181E-3</v>
      </c>
      <c r="G3180" s="11">
        <f ca="1"/>
        <v>2.4313998045640502E-2</v>
      </c>
      <c r="I3180" s="30"/>
      <c r="K3180" s="31"/>
    </row>
    <row r="3181" spans="2:11" x14ac:dyDescent="0.3">
      <c r="B3181" s="5">
        <f t="shared" si="50"/>
        <v>3169</v>
      </c>
      <c r="C3181" s="140">
        <v>3.0200000000000001E-2</v>
      </c>
      <c r="D3181" s="10">
        <v>8.3534484242859587E-4</v>
      </c>
      <c r="E3181" s="137">
        <f ca="1"/>
        <v>2.0830996672087654E-2</v>
      </c>
      <c r="F3181" s="17">
        <v>9.2816093603176211E-4</v>
      </c>
      <c r="G3181" s="11">
        <f ca="1"/>
        <v>2.4313998045640502E-2</v>
      </c>
      <c r="I3181" s="30"/>
      <c r="K3181" s="31"/>
    </row>
    <row r="3182" spans="2:11" x14ac:dyDescent="0.3">
      <c r="B3182" s="5">
        <f t="shared" si="50"/>
        <v>3170</v>
      </c>
      <c r="C3182" s="140">
        <v>2.9399999999999999E-2</v>
      </c>
      <c r="D3182" s="10">
        <v>-3.3257310535291969E-3</v>
      </c>
      <c r="E3182" s="137">
        <f ca="1"/>
        <v>2.0830996672087654E-2</v>
      </c>
      <c r="F3182" s="17">
        <v>-3.7198917709845153E-3</v>
      </c>
      <c r="G3182" s="11">
        <f ca="1"/>
        <v>2.4313998045640502E-2</v>
      </c>
      <c r="I3182" s="30"/>
      <c r="K3182" s="31"/>
    </row>
    <row r="3183" spans="2:11" x14ac:dyDescent="0.3">
      <c r="B3183" s="5">
        <f t="shared" si="50"/>
        <v>3171</v>
      </c>
      <c r="C3183" s="140">
        <v>3.1600000000000003E-2</v>
      </c>
      <c r="D3183" s="10">
        <v>9.3444016953760818E-3</v>
      </c>
      <c r="E3183" s="137">
        <f ca="1"/>
        <v>2.0830996672087654E-2</v>
      </c>
      <c r="F3183" s="17">
        <v>1.0175015179409518E-2</v>
      </c>
      <c r="G3183" s="11">
        <f ca="1"/>
        <v>2.4313998045640502E-2</v>
      </c>
      <c r="I3183" s="30"/>
      <c r="K3183" s="31"/>
    </row>
    <row r="3184" spans="2:11" x14ac:dyDescent="0.3">
      <c r="B3184" s="5">
        <f t="shared" si="50"/>
        <v>3172</v>
      </c>
      <c r="C3184" s="140">
        <v>3.2400000000000005E-2</v>
      </c>
      <c r="D3184" s="10">
        <v>3.1552488493621906E-3</v>
      </c>
      <c r="E3184" s="137">
        <f ca="1"/>
        <v>2.0830996672087654E-2</v>
      </c>
      <c r="F3184" s="17">
        <v>3.6928097644387012E-3</v>
      </c>
      <c r="G3184" s="11">
        <f ca="1"/>
        <v>2.4313998045640502E-2</v>
      </c>
      <c r="I3184" s="30"/>
      <c r="K3184" s="31"/>
    </row>
    <row r="3185" spans="2:11" x14ac:dyDescent="0.3">
      <c r="B3185" s="5">
        <f t="shared" si="50"/>
        <v>3173</v>
      </c>
      <c r="C3185" s="140">
        <v>3.2199999999999999E-2</v>
      </c>
      <c r="D3185" s="10">
        <v>-7.6970977687811722E-4</v>
      </c>
      <c r="E3185" s="137">
        <f ca="1"/>
        <v>2.0830996672087654E-2</v>
      </c>
      <c r="F3185" s="17">
        <v>-9.236517322537463E-4</v>
      </c>
      <c r="G3185" s="11">
        <f ca="1"/>
        <v>2.4313998045640502E-2</v>
      </c>
      <c r="I3185" s="30"/>
      <c r="K3185" s="31"/>
    </row>
    <row r="3186" spans="2:11" x14ac:dyDescent="0.3">
      <c r="B3186" s="5">
        <f t="shared" si="50"/>
        <v>3174</v>
      </c>
      <c r="C3186" s="140">
        <v>3.3000000000000002E-2</v>
      </c>
      <c r="D3186" s="10">
        <v>3.0919405154348047E-3</v>
      </c>
      <c r="E3186" s="137">
        <f ca="1"/>
        <v>2.0830996672087654E-2</v>
      </c>
      <c r="F3186" s="17">
        <v>3.6874253554444732E-3</v>
      </c>
      <c r="G3186" s="11">
        <f ca="1"/>
        <v>2.4313998045640502E-2</v>
      </c>
      <c r="I3186" s="30"/>
      <c r="K3186" s="31"/>
    </row>
    <row r="3187" spans="2:11" x14ac:dyDescent="0.3">
      <c r="B3187" s="5">
        <f t="shared" si="50"/>
        <v>3175</v>
      </c>
      <c r="C3187" s="140">
        <v>3.2799999999999996E-2</v>
      </c>
      <c r="D3187" s="10">
        <v>-7.5461297288147069E-4</v>
      </c>
      <c r="E3187" s="137">
        <f ca="1"/>
        <v>2.0830996672087654E-2</v>
      </c>
      <c r="F3187" s="17">
        <v>-9.2230474463291217E-4</v>
      </c>
      <c r="G3187" s="11">
        <f ca="1"/>
        <v>2.4313998045640502E-2</v>
      </c>
      <c r="I3187" s="30"/>
      <c r="K3187" s="31"/>
    </row>
    <row r="3188" spans="2:11" x14ac:dyDescent="0.3">
      <c r="B3188" s="5">
        <f t="shared" si="50"/>
        <v>3176</v>
      </c>
      <c r="C3188" s="140">
        <v>3.4500000000000003E-2</v>
      </c>
      <c r="D3188" s="10">
        <v>6.4267184018554557E-3</v>
      </c>
      <c r="E3188" s="137">
        <f ca="1"/>
        <v>2.0830996672087654E-2</v>
      </c>
      <c r="F3188" s="17">
        <v>7.8072727252170059E-3</v>
      </c>
      <c r="G3188" s="11">
        <f ca="1"/>
        <v>2.4313998045640502E-2</v>
      </c>
      <c r="I3188" s="30"/>
      <c r="K3188" s="31"/>
    </row>
    <row r="3189" spans="2:11" x14ac:dyDescent="0.3">
      <c r="B3189" s="5">
        <f t="shared" si="50"/>
        <v>3177</v>
      </c>
      <c r="C3189" s="140">
        <v>3.5200000000000002E-2</v>
      </c>
      <c r="D3189" s="10">
        <v>2.5116272356137154E-3</v>
      </c>
      <c r="E3189" s="137">
        <f ca="1"/>
        <v>2.0830996672087654E-2</v>
      </c>
      <c r="F3189" s="17">
        <v>3.2093014677286396E-3</v>
      </c>
      <c r="G3189" s="11">
        <f ca="1"/>
        <v>2.4313998045640502E-2</v>
      </c>
      <c r="I3189" s="30"/>
      <c r="K3189" s="31"/>
    </row>
    <row r="3190" spans="2:11" x14ac:dyDescent="0.3">
      <c r="B3190" s="5">
        <f t="shared" si="50"/>
        <v>3178</v>
      </c>
      <c r="C3190" s="140">
        <v>3.4799999999999998E-2</v>
      </c>
      <c r="D3190" s="10">
        <v>-1.4080406750334349E-3</v>
      </c>
      <c r="E3190" s="137">
        <f ca="1"/>
        <v>2.0830996672087654E-2</v>
      </c>
      <c r="F3190" s="17">
        <v>-1.8356678430065565E-3</v>
      </c>
      <c r="G3190" s="11">
        <f ca="1"/>
        <v>2.4313998045640502E-2</v>
      </c>
      <c r="I3190" s="30"/>
      <c r="K3190" s="31"/>
    </row>
    <row r="3191" spans="2:11" x14ac:dyDescent="0.3">
      <c r="B3191" s="5">
        <f t="shared" si="50"/>
        <v>3179</v>
      </c>
      <c r="C3191" s="140">
        <v>3.3300000000000003E-2</v>
      </c>
      <c r="D3191" s="10">
        <v>-5.3603395758816301E-3</v>
      </c>
      <c r="E3191" s="137">
        <f ca="1"/>
        <v>2.0830996672087654E-2</v>
      </c>
      <c r="F3191" s="17">
        <v>-6.9088821200252162E-3</v>
      </c>
      <c r="G3191" s="11">
        <f ca="1"/>
        <v>2.4313998045640502E-2</v>
      </c>
      <c r="I3191" s="30"/>
      <c r="K3191" s="31"/>
    </row>
    <row r="3192" spans="2:11" x14ac:dyDescent="0.3">
      <c r="B3192" s="5">
        <f t="shared" si="50"/>
        <v>3180</v>
      </c>
      <c r="C3192" s="140">
        <v>3.3500000000000002E-2</v>
      </c>
      <c r="D3192" s="10">
        <v>7.4654319989262959E-4</v>
      </c>
      <c r="E3192" s="137">
        <f ca="1"/>
        <v>2.0830996672087654E-2</v>
      </c>
      <c r="F3192" s="17">
        <v>9.2073661320092495E-4</v>
      </c>
      <c r="G3192" s="11">
        <f ca="1"/>
        <v>2.4313998045640502E-2</v>
      </c>
      <c r="I3192" s="30"/>
      <c r="K3192" s="31"/>
    </row>
    <row r="3193" spans="2:11" x14ac:dyDescent="0.3">
      <c r="B3193" s="5">
        <f t="shared" si="50"/>
        <v>3181</v>
      </c>
      <c r="C3193" s="140">
        <v>3.3300000000000003E-2</v>
      </c>
      <c r="D3193" s="10">
        <v>-7.4244703379375135E-4</v>
      </c>
      <c r="E3193" s="137">
        <f ca="1"/>
        <v>2.0830996672087654E-2</v>
      </c>
      <c r="F3193" s="17">
        <v>-9.2118428267002673E-4</v>
      </c>
      <c r="G3193" s="11">
        <f ca="1"/>
        <v>2.4313998045640502E-2</v>
      </c>
      <c r="I3193" s="30"/>
      <c r="K3193" s="31"/>
    </row>
    <row r="3194" spans="2:11" x14ac:dyDescent="0.3">
      <c r="B3194" s="5">
        <f t="shared" si="50"/>
        <v>3182</v>
      </c>
      <c r="C3194" s="140">
        <v>3.3500000000000002E-2</v>
      </c>
      <c r="D3194" s="10">
        <v>7.4654319989262959E-4</v>
      </c>
      <c r="E3194" s="137">
        <f ca="1"/>
        <v>2.0830996672087654E-2</v>
      </c>
      <c r="F3194" s="17">
        <v>9.2073661320092495E-4</v>
      </c>
      <c r="G3194" s="11">
        <f ca="1"/>
        <v>2.4313998045640502E-2</v>
      </c>
      <c r="I3194" s="30"/>
      <c r="K3194" s="31"/>
    </row>
    <row r="3195" spans="2:11" x14ac:dyDescent="0.3">
      <c r="B3195" s="5">
        <f t="shared" si="50"/>
        <v>3183</v>
      </c>
      <c r="C3195" s="140">
        <v>3.39E-2</v>
      </c>
      <c r="D3195" s="10">
        <v>1.4827306402607062E-3</v>
      </c>
      <c r="E3195" s="137">
        <f ca="1"/>
        <v>2.0830996672087654E-2</v>
      </c>
      <c r="F3195" s="17">
        <v>1.8396843129160653E-3</v>
      </c>
      <c r="G3195" s="11">
        <f ca="1"/>
        <v>2.4313998045640502E-2</v>
      </c>
      <c r="I3195" s="30"/>
      <c r="K3195" s="31"/>
    </row>
    <row r="3196" spans="2:11" x14ac:dyDescent="0.3">
      <c r="B3196" s="5">
        <f t="shared" si="50"/>
        <v>3184</v>
      </c>
      <c r="C3196" s="140">
        <v>3.3500000000000002E-2</v>
      </c>
      <c r="D3196" s="10">
        <v>-1.4666600918244843E-3</v>
      </c>
      <c r="E3196" s="137">
        <f ca="1"/>
        <v>2.0830996672087654E-2</v>
      </c>
      <c r="F3196" s="17">
        <v>-1.8414732264018499E-3</v>
      </c>
      <c r="G3196" s="11">
        <f ca="1"/>
        <v>2.4313998045640502E-2</v>
      </c>
      <c r="I3196" s="30"/>
      <c r="K3196" s="31"/>
    </row>
    <row r="3197" spans="2:11" x14ac:dyDescent="0.3">
      <c r="B3197" s="5">
        <f t="shared" si="50"/>
        <v>3185</v>
      </c>
      <c r="C3197" s="140">
        <v>3.4799999999999998E-2</v>
      </c>
      <c r="D3197" s="10">
        <v>4.8083538275768035E-3</v>
      </c>
      <c r="E3197" s="137">
        <f ca="1"/>
        <v>2.0830996672087654E-2</v>
      </c>
      <c r="F3197" s="17">
        <v>5.9659204897712214E-3</v>
      </c>
      <c r="G3197" s="11">
        <f ca="1"/>
        <v>2.4313998045640502E-2</v>
      </c>
      <c r="I3197" s="30"/>
      <c r="K3197" s="31"/>
    </row>
    <row r="3198" spans="2:11" x14ac:dyDescent="0.3">
      <c r="B3198" s="5">
        <f t="shared" si="50"/>
        <v>3186</v>
      </c>
      <c r="C3198" s="140">
        <v>3.3399999999999999E-2</v>
      </c>
      <c r="D3198" s="10">
        <v>-5.0017677502359817E-3</v>
      </c>
      <c r="E3198" s="137">
        <f ca="1"/>
        <v>2.0830996672087654E-2</v>
      </c>
      <c r="F3198" s="17">
        <v>-6.4467228780819225E-3</v>
      </c>
      <c r="G3198" s="11">
        <f ca="1"/>
        <v>2.4313998045640502E-2</v>
      </c>
      <c r="I3198" s="30"/>
      <c r="K3198" s="31"/>
    </row>
    <row r="3199" spans="2:11" x14ac:dyDescent="0.3">
      <c r="B3199" s="5">
        <f t="shared" si="50"/>
        <v>3187</v>
      </c>
      <c r="C3199" s="140">
        <v>3.3700000000000001E-2</v>
      </c>
      <c r="D3199" s="10">
        <v>1.1159195848421549E-3</v>
      </c>
      <c r="E3199" s="137">
        <f ca="1"/>
        <v>2.0830996672087654E-2</v>
      </c>
      <c r="F3199" s="17">
        <v>1.3804338568047278E-3</v>
      </c>
      <c r="G3199" s="11">
        <f ca="1"/>
        <v>2.4313998045640502E-2</v>
      </c>
      <c r="I3199" s="30"/>
      <c r="K3199" s="31"/>
    </row>
    <row r="3200" spans="2:11" x14ac:dyDescent="0.3">
      <c r="B3200" s="5">
        <f t="shared" si="50"/>
        <v>3188</v>
      </c>
      <c r="C3200" s="140">
        <v>3.3099999999999997E-2</v>
      </c>
      <c r="D3200" s="10">
        <v>-2.2151991681356393E-3</v>
      </c>
      <c r="E3200" s="137">
        <f ca="1"/>
        <v>2.0830996672087654E-2</v>
      </c>
      <c r="F3200" s="17">
        <v>-2.7648967394878223E-3</v>
      </c>
      <c r="G3200" s="11">
        <f ca="1"/>
        <v>2.4313998045640502E-2</v>
      </c>
      <c r="I3200" s="30"/>
      <c r="K3200" s="31"/>
    </row>
    <row r="3201" spans="2:11" x14ac:dyDescent="0.3">
      <c r="B3201" s="5">
        <f t="shared" si="50"/>
        <v>3189</v>
      </c>
      <c r="C3201" s="140">
        <v>3.3399999999999999E-2</v>
      </c>
      <c r="D3201" s="10">
        <v>1.1268548837389694E-3</v>
      </c>
      <c r="E3201" s="137">
        <f ca="1"/>
        <v>2.0830996672087654E-2</v>
      </c>
      <c r="F3201" s="17">
        <v>1.3814406167318497E-3</v>
      </c>
      <c r="G3201" s="11">
        <f ca="1"/>
        <v>2.4313998045640502E-2</v>
      </c>
      <c r="I3201" s="30"/>
      <c r="K3201" s="31"/>
    </row>
    <row r="3202" spans="2:11" x14ac:dyDescent="0.3">
      <c r="B3202" s="5">
        <f t="shared" si="50"/>
        <v>3190</v>
      </c>
      <c r="C3202" s="140">
        <v>3.3500000000000002E-2</v>
      </c>
      <c r="D3202" s="10">
        <v>3.7215402030578898E-4</v>
      </c>
      <c r="E3202" s="137">
        <f ca="1"/>
        <v>2.0830996672087654E-2</v>
      </c>
      <c r="F3202" s="17">
        <v>4.6036830660047847E-4</v>
      </c>
      <c r="G3202" s="11">
        <f ca="1"/>
        <v>2.4313998045640502E-2</v>
      </c>
      <c r="I3202" s="30"/>
      <c r="K3202" s="31"/>
    </row>
    <row r="3203" spans="2:11" x14ac:dyDescent="0.3">
      <c r="B3203" s="5">
        <f t="shared" si="50"/>
        <v>3191</v>
      </c>
      <c r="C3203" s="140">
        <v>3.4799999999999998E-2</v>
      </c>
      <c r="D3203" s="10">
        <v>4.8083538275768035E-3</v>
      </c>
      <c r="E3203" s="137">
        <f ca="1"/>
        <v>2.0830996672087654E-2</v>
      </c>
      <c r="F3203" s="17">
        <v>5.9659204897712214E-3</v>
      </c>
      <c r="G3203" s="11">
        <f ca="1"/>
        <v>2.4313998045640502E-2</v>
      </c>
      <c r="I3203" s="30"/>
      <c r="K3203" s="31"/>
    </row>
    <row r="3204" spans="2:11" x14ac:dyDescent="0.3">
      <c r="B3204" s="5">
        <f t="shared" si="50"/>
        <v>3192</v>
      </c>
      <c r="C3204" s="140">
        <v>3.4200000000000001E-2</v>
      </c>
      <c r="D3204" s="10">
        <v>-2.139452266720228E-3</v>
      </c>
      <c r="E3204" s="137">
        <f ca="1"/>
        <v>2.0830996672087654E-2</v>
      </c>
      <c r="F3204" s="17">
        <v>-2.7575162548838447E-3</v>
      </c>
      <c r="G3204" s="11">
        <f ca="1"/>
        <v>2.4313998045640502E-2</v>
      </c>
      <c r="I3204" s="30"/>
      <c r="K3204" s="31"/>
    </row>
    <row r="3205" spans="2:11" x14ac:dyDescent="0.3">
      <c r="B3205" s="5">
        <f t="shared" si="50"/>
        <v>3193</v>
      </c>
      <c r="C3205" s="140">
        <v>3.3300000000000003E-2</v>
      </c>
      <c r="D3205" s="10">
        <v>-3.2726283726435324E-3</v>
      </c>
      <c r="E3205" s="137">
        <f ca="1"/>
        <v>2.0830996672087654E-2</v>
      </c>
      <c r="F3205" s="17">
        <v>-4.1453292720151367E-3</v>
      </c>
      <c r="G3205" s="11">
        <f ca="1"/>
        <v>2.4313998045640502E-2</v>
      </c>
      <c r="I3205" s="30"/>
      <c r="K3205" s="31"/>
    </row>
    <row r="3206" spans="2:11" x14ac:dyDescent="0.3">
      <c r="B3206" s="5">
        <f t="shared" si="50"/>
        <v>3194</v>
      </c>
      <c r="C3206" s="140">
        <v>3.3000000000000002E-2</v>
      </c>
      <c r="D3206" s="10">
        <v>-1.1211766283446029E-3</v>
      </c>
      <c r="E3206" s="137">
        <f ca="1"/>
        <v>2.0830996672087654E-2</v>
      </c>
      <c r="F3206" s="17">
        <v>-1.3827845082916815E-3</v>
      </c>
      <c r="G3206" s="11">
        <f ca="1"/>
        <v>2.4313998045640502E-2</v>
      </c>
      <c r="I3206" s="30"/>
      <c r="K3206" s="31"/>
    </row>
    <row r="3207" spans="2:11" x14ac:dyDescent="0.3">
      <c r="B3207" s="5">
        <f t="shared" si="50"/>
        <v>3195</v>
      </c>
      <c r="C3207" s="140">
        <v>3.3399999999999999E-2</v>
      </c>
      <c r="D3207" s="10">
        <v>1.50702612734381E-3</v>
      </c>
      <c r="E3207" s="137">
        <f ca="1"/>
        <v>2.0830996672087654E-2</v>
      </c>
      <c r="F3207" s="17">
        <v>1.8419208223091118E-3</v>
      </c>
      <c r="G3207" s="11">
        <f ca="1"/>
        <v>2.4313998045640502E-2</v>
      </c>
      <c r="I3207" s="30"/>
      <c r="K3207" s="31"/>
    </row>
    <row r="3208" spans="2:11" x14ac:dyDescent="0.3">
      <c r="B3208" s="5">
        <f t="shared" si="50"/>
        <v>3196</v>
      </c>
      <c r="C3208" s="140">
        <v>3.3599999999999998E-2</v>
      </c>
      <c r="D3208" s="10">
        <v>7.4412718554216044E-4</v>
      </c>
      <c r="E3208" s="137">
        <f ca="1"/>
        <v>2.0830996672087654E-2</v>
      </c>
      <c r="F3208" s="17">
        <v>9.2051288878178771E-4</v>
      </c>
      <c r="G3208" s="11">
        <f ca="1"/>
        <v>2.4313998045640502E-2</v>
      </c>
      <c r="I3208" s="30"/>
      <c r="K3208" s="31"/>
    </row>
    <row r="3209" spans="2:11" x14ac:dyDescent="0.3">
      <c r="B3209" s="5">
        <f t="shared" si="50"/>
        <v>3197</v>
      </c>
      <c r="C3209" s="140">
        <v>3.3000000000000002E-2</v>
      </c>
      <c r="D3209" s="10">
        <v>-2.2223322454687539E-3</v>
      </c>
      <c r="E3209" s="137">
        <f ca="1"/>
        <v>2.0830996672087654E-2</v>
      </c>
      <c r="F3209" s="17">
        <v>-2.7655690165833309E-3</v>
      </c>
      <c r="G3209" s="11">
        <f ca="1"/>
        <v>2.4313998045640502E-2</v>
      </c>
      <c r="I3209" s="30"/>
      <c r="K3209" s="31"/>
    </row>
    <row r="3210" spans="2:11" x14ac:dyDescent="0.3">
      <c r="B3210" s="5">
        <f t="shared" si="50"/>
        <v>3198</v>
      </c>
      <c r="C3210" s="140">
        <v>3.3300000000000003E-2</v>
      </c>
      <c r="D3210" s="10">
        <v>1.1305443469132152E-3</v>
      </c>
      <c r="E3210" s="137">
        <f ca="1"/>
        <v>2.0830996672087654E-2</v>
      </c>
      <c r="F3210" s="17">
        <v>1.381776424005056E-3</v>
      </c>
      <c r="G3210" s="11">
        <f ca="1"/>
        <v>2.4313998045640502E-2</v>
      </c>
      <c r="I3210" s="30"/>
      <c r="K3210" s="31"/>
    </row>
    <row r="3211" spans="2:11" x14ac:dyDescent="0.3">
      <c r="B3211" s="5">
        <f t="shared" si="50"/>
        <v>3199</v>
      </c>
      <c r="C3211" s="140">
        <v>3.3599999999999998E-2</v>
      </c>
      <c r="D3211" s="10">
        <v>1.11954270257244E-3</v>
      </c>
      <c r="E3211" s="137">
        <f ca="1"/>
        <v>2.0830996672087654E-2</v>
      </c>
      <c r="F3211" s="17">
        <v>1.3807693331726657E-3</v>
      </c>
      <c r="G3211" s="11">
        <f ca="1"/>
        <v>2.4313998045640502E-2</v>
      </c>
      <c r="I3211" s="30"/>
      <c r="K3211" s="31"/>
    </row>
    <row r="3212" spans="2:11" x14ac:dyDescent="0.3">
      <c r="B3212" s="5">
        <f t="shared" si="50"/>
        <v>3200</v>
      </c>
      <c r="C3212" s="140">
        <v>3.3399999999999999E-2</v>
      </c>
      <c r="D3212" s="10">
        <v>-7.4005747324919864E-4</v>
      </c>
      <c r="E3212" s="137">
        <f ca="1"/>
        <v>2.0830996672087654E-2</v>
      </c>
      <c r="F3212" s="17">
        <v>-9.209604111545559E-4</v>
      </c>
      <c r="G3212" s="11">
        <f ca="1"/>
        <v>2.4313998045640502E-2</v>
      </c>
      <c r="I3212" s="30"/>
      <c r="K3212" s="31"/>
    </row>
    <row r="3213" spans="2:11" x14ac:dyDescent="0.3">
      <c r="B3213" s="5">
        <f t="shared" si="50"/>
        <v>3201</v>
      </c>
      <c r="C3213" s="140">
        <v>3.4599999999999999E-2</v>
      </c>
      <c r="D3213" s="10">
        <v>4.4539313964852521E-3</v>
      </c>
      <c r="E3213" s="137">
        <f ca="1"/>
        <v>2.0830996672087654E-2</v>
      </c>
      <c r="F3213" s="17">
        <v>5.5096780978743376E-3</v>
      </c>
      <c r="G3213" s="11">
        <f ca="1"/>
        <v>2.4313998045640502E-2</v>
      </c>
      <c r="I3213" s="30"/>
      <c r="K3213" s="31"/>
    </row>
    <row r="3214" spans="2:11" x14ac:dyDescent="0.3">
      <c r="B3214" s="5">
        <f t="shared" ref="B3214:B3277" si="51">B3213+1</f>
        <v>3202</v>
      </c>
      <c r="C3214" s="140">
        <v>3.4200000000000001E-2</v>
      </c>
      <c r="D3214" s="10">
        <v>-1.4345460285522835E-3</v>
      </c>
      <c r="E3214" s="137">
        <f ca="1"/>
        <v>2.0830996672087654E-2</v>
      </c>
      <c r="F3214" s="17">
        <v>-1.838344169922563E-3</v>
      </c>
      <c r="G3214" s="11">
        <f ca="1"/>
        <v>2.4313998045640502E-2</v>
      </c>
      <c r="I3214" s="30"/>
      <c r="K3214" s="31"/>
    </row>
    <row r="3215" spans="2:11" x14ac:dyDescent="0.3">
      <c r="B3215" s="5">
        <f t="shared" si="51"/>
        <v>3203</v>
      </c>
      <c r="C3215" s="140">
        <v>3.4099999999999998E-2</v>
      </c>
      <c r="D3215" s="10">
        <v>-3.6291922450545862E-4</v>
      </c>
      <c r="E3215" s="137">
        <f ca="1"/>
        <v>2.0830996672087654E-2</v>
      </c>
      <c r="F3215" s="17">
        <v>-4.5969768437358099E-4</v>
      </c>
      <c r="G3215" s="11">
        <f ca="1"/>
        <v>2.4313998045640502E-2</v>
      </c>
      <c r="I3215" s="30"/>
      <c r="K3215" s="31"/>
    </row>
    <row r="3216" spans="2:11" x14ac:dyDescent="0.3">
      <c r="B3216" s="5">
        <f t="shared" si="51"/>
        <v>3204</v>
      </c>
      <c r="C3216" s="140">
        <v>3.32E-2</v>
      </c>
      <c r="D3216" s="10">
        <v>-3.2830234508688001E-3</v>
      </c>
      <c r="E3216" s="137">
        <f ca="1"/>
        <v>2.0830996672087654E-2</v>
      </c>
      <c r="F3216" s="17">
        <v>-4.1463370249861459E-3</v>
      </c>
      <c r="G3216" s="11">
        <f ca="1"/>
        <v>2.4313998045640502E-2</v>
      </c>
      <c r="I3216" s="30"/>
      <c r="K3216" s="31"/>
    </row>
    <row r="3217" spans="2:11" x14ac:dyDescent="0.3">
      <c r="B3217" s="5">
        <f t="shared" si="51"/>
        <v>3205</v>
      </c>
      <c r="C3217" s="140">
        <v>3.4300000000000004E-2</v>
      </c>
      <c r="D3217" s="10">
        <v>4.1103586706639746E-3</v>
      </c>
      <c r="E3217" s="137">
        <f ca="1"/>
        <v>2.0830996672087654E-2</v>
      </c>
      <c r="F3217" s="17">
        <v>5.0542188098534674E-3</v>
      </c>
      <c r="G3217" s="11">
        <f ca="1"/>
        <v>2.4313998045640502E-2</v>
      </c>
      <c r="I3217" s="30"/>
      <c r="K3217" s="31"/>
    </row>
    <row r="3218" spans="2:11" x14ac:dyDescent="0.3">
      <c r="B3218" s="5">
        <f t="shared" si="51"/>
        <v>3206</v>
      </c>
      <c r="C3218" s="140">
        <v>3.3799999999999997E-2</v>
      </c>
      <c r="D3218" s="10">
        <v>-1.8106248419691891E-3</v>
      </c>
      <c r="E3218" s="137">
        <f ca="1"/>
        <v>2.0830996672087654E-2</v>
      </c>
      <c r="F3218" s="17">
        <v>-2.3001641510942005E-3</v>
      </c>
      <c r="G3218" s="11">
        <f ca="1"/>
        <v>2.4313998045640502E-2</v>
      </c>
      <c r="I3218" s="30"/>
      <c r="K3218" s="31"/>
    </row>
    <row r="3219" spans="2:11" x14ac:dyDescent="0.3">
      <c r="B3219" s="5">
        <f t="shared" si="51"/>
        <v>3207</v>
      </c>
      <c r="C3219" s="140">
        <v>3.3300000000000003E-2</v>
      </c>
      <c r="D3219" s="10">
        <v>-1.8396431680540407E-3</v>
      </c>
      <c r="E3219" s="137">
        <f ca="1"/>
        <v>2.0830996672087654E-2</v>
      </c>
      <c r="F3219" s="17">
        <v>-2.3029607066750507E-3</v>
      </c>
      <c r="G3219" s="11">
        <f ca="1"/>
        <v>2.4313998045640502E-2</v>
      </c>
      <c r="I3219" s="30"/>
      <c r="K3219" s="31"/>
    </row>
    <row r="3220" spans="2:11" x14ac:dyDescent="0.3">
      <c r="B3220" s="5">
        <f t="shared" si="51"/>
        <v>3208</v>
      </c>
      <c r="C3220" s="140">
        <v>3.3799999999999997E-2</v>
      </c>
      <c r="D3220" s="10">
        <v>1.8649979603465934E-3</v>
      </c>
      <c r="E3220" s="137">
        <f ca="1"/>
        <v>2.0830996672087654E-2</v>
      </c>
      <c r="F3220" s="17">
        <v>2.3001641510941367E-3</v>
      </c>
      <c r="G3220" s="11">
        <f ca="1"/>
        <v>2.4313998045640502E-2</v>
      </c>
      <c r="I3220" s="30"/>
      <c r="K3220" s="31"/>
    </row>
    <row r="3221" spans="2:11" x14ac:dyDescent="0.3">
      <c r="B3221" s="5">
        <f t="shared" si="51"/>
        <v>3209</v>
      </c>
      <c r="C3221" s="140">
        <v>3.44E-2</v>
      </c>
      <c r="D3221" s="10">
        <v>2.201680021561782E-3</v>
      </c>
      <c r="E3221" s="137">
        <f ca="1"/>
        <v>2.0830996672087654E-2</v>
      </c>
      <c r="F3221" s="17">
        <v>2.7561772121773424E-3</v>
      </c>
      <c r="G3221" s="11">
        <f ca="1"/>
        <v>2.4313998045640502E-2</v>
      </c>
      <c r="I3221" s="30"/>
      <c r="K3221" s="31"/>
    </row>
    <row r="3222" spans="2:11" x14ac:dyDescent="0.3">
      <c r="B3222" s="5">
        <f t="shared" si="51"/>
        <v>3210</v>
      </c>
      <c r="C3222" s="140">
        <v>3.49E-2</v>
      </c>
      <c r="D3222" s="10">
        <v>1.8005451355248077E-3</v>
      </c>
      <c r="E3222" s="137">
        <f ca="1"/>
        <v>2.0830996672087654E-2</v>
      </c>
      <c r="F3222" s="17">
        <v>2.2940278763723455E-3</v>
      </c>
      <c r="G3222" s="11">
        <f ca="1"/>
        <v>2.4313998045640502E-2</v>
      </c>
      <c r="I3222" s="30"/>
      <c r="K3222" s="31"/>
    </row>
    <row r="3223" spans="2:11" x14ac:dyDescent="0.3">
      <c r="B3223" s="5">
        <f t="shared" si="51"/>
        <v>3211</v>
      </c>
      <c r="C3223" s="140">
        <v>3.5400000000000001E-2</v>
      </c>
      <c r="D3223" s="10">
        <v>1.7725971775205825E-3</v>
      </c>
      <c r="E3223" s="137">
        <f ca="1"/>
        <v>2.0830996672087654E-2</v>
      </c>
      <c r="F3223" s="17">
        <v>2.2912459813136483E-3</v>
      </c>
      <c r="G3223" s="11">
        <f ca="1"/>
        <v>2.4313998045640502E-2</v>
      </c>
      <c r="I3223" s="30"/>
      <c r="K3223" s="31"/>
    </row>
    <row r="3224" spans="2:11" x14ac:dyDescent="0.3">
      <c r="B3224" s="5">
        <f t="shared" si="51"/>
        <v>3212</v>
      </c>
      <c r="C3224" s="140">
        <v>3.6499999999999998E-2</v>
      </c>
      <c r="D3224" s="10">
        <v>3.8343905853483358E-3</v>
      </c>
      <c r="E3224" s="137">
        <f ca="1"/>
        <v>2.0830996672087654E-2</v>
      </c>
      <c r="F3224" s="17">
        <v>5.0273121007900264E-3</v>
      </c>
      <c r="G3224" s="11">
        <f ca="1"/>
        <v>2.4313998045640502E-2</v>
      </c>
      <c r="I3224" s="30"/>
      <c r="K3224" s="31"/>
    </row>
    <row r="3225" spans="2:11" x14ac:dyDescent="0.3">
      <c r="B3225" s="5">
        <f t="shared" si="51"/>
        <v>3213</v>
      </c>
      <c r="C3225" s="140">
        <v>3.6400000000000002E-2</v>
      </c>
      <c r="D3225" s="10">
        <v>-3.3815774565519688E-4</v>
      </c>
      <c r="E3225" s="137">
        <f ca="1"/>
        <v>2.0830996672087654E-2</v>
      </c>
      <c r="F3225" s="17">
        <v>-4.5713917468202716E-4</v>
      </c>
      <c r="G3225" s="11">
        <f ca="1"/>
        <v>2.4313998045640502E-2</v>
      </c>
      <c r="I3225" s="30"/>
      <c r="K3225" s="31"/>
    </row>
    <row r="3226" spans="2:11" x14ac:dyDescent="0.3">
      <c r="B3226" s="5">
        <f t="shared" si="51"/>
        <v>3214</v>
      </c>
      <c r="C3226" s="140">
        <v>3.7200000000000004E-2</v>
      </c>
      <c r="D3226" s="10">
        <v>2.7074399949709609E-3</v>
      </c>
      <c r="E3226" s="137">
        <f ca="1"/>
        <v>2.0830996672087654E-2</v>
      </c>
      <c r="F3226" s="17">
        <v>3.6500302154423179E-3</v>
      </c>
      <c r="G3226" s="11">
        <f ca="1"/>
        <v>2.4313998045640502E-2</v>
      </c>
      <c r="I3226" s="30"/>
      <c r="K3226" s="31"/>
    </row>
    <row r="3227" spans="2:11" x14ac:dyDescent="0.3">
      <c r="B3227" s="5">
        <f t="shared" si="51"/>
        <v>3215</v>
      </c>
      <c r="C3227" s="140">
        <v>3.6400000000000002E-2</v>
      </c>
      <c r="D3227" s="10">
        <v>-2.654356498153826E-3</v>
      </c>
      <c r="E3227" s="137">
        <f ca="1"/>
        <v>2.0830996672087654E-2</v>
      </c>
      <c r="F3227" s="17">
        <v>-3.657113397456376E-3</v>
      </c>
      <c r="G3227" s="11">
        <f ca="1"/>
        <v>2.4313998045640502E-2</v>
      </c>
      <c r="I3227" s="30"/>
      <c r="K3227" s="31"/>
    </row>
    <row r="3228" spans="2:11" x14ac:dyDescent="0.3">
      <c r="B3228" s="5">
        <f t="shared" si="51"/>
        <v>3216</v>
      </c>
      <c r="C3228" s="140">
        <v>3.7100000000000001E-2</v>
      </c>
      <c r="D3228" s="10">
        <v>2.3695839930100954E-3</v>
      </c>
      <c r="E3228" s="137">
        <f ca="1"/>
        <v>2.0830996672087654E-2</v>
      </c>
      <c r="F3228" s="17">
        <v>3.1945502720580614E-3</v>
      </c>
      <c r="G3228" s="11">
        <f ca="1"/>
        <v>2.4313998045640502E-2</v>
      </c>
      <c r="I3228" s="30"/>
      <c r="K3228" s="31"/>
    </row>
    <row r="3229" spans="2:11" x14ac:dyDescent="0.3">
      <c r="B3229" s="5">
        <f t="shared" si="51"/>
        <v>3217</v>
      </c>
      <c r="C3229" s="140">
        <v>3.6499999999999998E-2</v>
      </c>
      <c r="D3229" s="10">
        <v>-1.9956494984758387E-3</v>
      </c>
      <c r="E3229" s="137">
        <f ca="1"/>
        <v>2.0830996672087654E-2</v>
      </c>
      <c r="F3229" s="17">
        <v>-2.742170236794583E-3</v>
      </c>
      <c r="G3229" s="11">
        <f ca="1"/>
        <v>2.4313998045640502E-2</v>
      </c>
      <c r="I3229" s="30"/>
      <c r="K3229" s="31"/>
    </row>
    <row r="3230" spans="2:11" x14ac:dyDescent="0.3">
      <c r="B3230" s="5">
        <f t="shared" si="51"/>
        <v>3218</v>
      </c>
      <c r="C3230" s="140">
        <v>3.61E-2</v>
      </c>
      <c r="D3230" s="10">
        <v>-1.3536151849679373E-3</v>
      </c>
      <c r="E3230" s="137">
        <f ca="1"/>
        <v>2.0830996672087654E-2</v>
      </c>
      <c r="F3230" s="17">
        <v>-1.8298871944936895E-3</v>
      </c>
      <c r="G3230" s="11">
        <f ca="1"/>
        <v>2.4313998045640502E-2</v>
      </c>
      <c r="I3230" s="30"/>
      <c r="K3230" s="31"/>
    </row>
    <row r="3231" spans="2:11" x14ac:dyDescent="0.3">
      <c r="B3231" s="5">
        <f t="shared" si="51"/>
        <v>3219</v>
      </c>
      <c r="C3231" s="140">
        <v>3.6200000000000003E-2</v>
      </c>
      <c r="D3231" s="10">
        <v>3.4207046993569418E-4</v>
      </c>
      <c r="E3231" s="137">
        <f ca="1"/>
        <v>2.0830996672087654E-2</v>
      </c>
      <c r="F3231" s="17">
        <v>4.5736088758070487E-4</v>
      </c>
      <c r="G3231" s="11">
        <f ca="1"/>
        <v>2.4313998045640502E-2</v>
      </c>
      <c r="I3231" s="30"/>
      <c r="K3231" s="31"/>
    </row>
    <row r="3232" spans="2:11" x14ac:dyDescent="0.3">
      <c r="B3232" s="5">
        <f t="shared" si="51"/>
        <v>3220</v>
      </c>
      <c r="C3232" s="140">
        <v>3.6200000000000003E-2</v>
      </c>
      <c r="D3232" s="10">
        <v>0</v>
      </c>
      <c r="E3232" s="137">
        <f ca="1"/>
        <v>2.0830996672087654E-2</v>
      </c>
      <c r="F3232" s="17">
        <v>0</v>
      </c>
      <c r="G3232" s="11">
        <f ca="1"/>
        <v>2.4313998045640502E-2</v>
      </c>
      <c r="I3232" s="30"/>
      <c r="K3232" s="31"/>
    </row>
    <row r="3233" spans="2:11" x14ac:dyDescent="0.3">
      <c r="B3233" s="5">
        <f t="shared" si="51"/>
        <v>3221</v>
      </c>
      <c r="C3233" s="140">
        <v>3.5699999999999996E-2</v>
      </c>
      <c r="D3233" s="10">
        <v>-1.7076970705505055E-3</v>
      </c>
      <c r="E3233" s="137">
        <f ca="1"/>
        <v>2.0830996672087654E-2</v>
      </c>
      <c r="F3233" s="17">
        <v>-2.289579035330671E-3</v>
      </c>
      <c r="G3233" s="11">
        <f ca="1"/>
        <v>2.4313998045640502E-2</v>
      </c>
      <c r="I3233" s="30"/>
      <c r="K3233" s="31"/>
    </row>
    <row r="3234" spans="2:11" x14ac:dyDescent="0.3">
      <c r="B3234" s="5">
        <f t="shared" si="51"/>
        <v>3222</v>
      </c>
      <c r="C3234" s="140">
        <v>3.5900000000000001E-2</v>
      </c>
      <c r="D3234" s="10">
        <v>6.923098436420655E-4</v>
      </c>
      <c r="E3234" s="137">
        <f ca="1"/>
        <v>2.0830996672087654E-2</v>
      </c>
      <c r="F3234" s="17">
        <v>9.1538745992672413E-4</v>
      </c>
      <c r="G3234" s="11">
        <f ca="1"/>
        <v>2.4313998045640502E-2</v>
      </c>
      <c r="I3234" s="30"/>
      <c r="K3234" s="31"/>
    </row>
    <row r="3235" spans="2:11" x14ac:dyDescent="0.3">
      <c r="B3235" s="5">
        <f t="shared" si="51"/>
        <v>3223</v>
      </c>
      <c r="C3235" s="140">
        <v>3.4599999999999999E-2</v>
      </c>
      <c r="D3235" s="10">
        <v>-4.4890831298837041E-3</v>
      </c>
      <c r="E3235" s="137">
        <f ca="1"/>
        <v>2.0830996672087654E-2</v>
      </c>
      <c r="F3235" s="17">
        <v>-5.9688179393638787E-3</v>
      </c>
      <c r="G3235" s="11">
        <f ca="1"/>
        <v>2.4313998045640502E-2</v>
      </c>
      <c r="I3235" s="30"/>
      <c r="K3235" s="31"/>
    </row>
    <row r="3236" spans="2:11" x14ac:dyDescent="0.3">
      <c r="B3236" s="5">
        <f t="shared" si="51"/>
        <v>3224</v>
      </c>
      <c r="C3236" s="140">
        <v>3.49E-2</v>
      </c>
      <c r="D3236" s="10">
        <v>1.0740824161049661E-3</v>
      </c>
      <c r="E3236" s="137">
        <f ca="1"/>
        <v>2.0830996672087654E-2</v>
      </c>
      <c r="F3236" s="17">
        <v>1.3764167258234136E-3</v>
      </c>
      <c r="G3236" s="11">
        <f ca="1"/>
        <v>2.4313998045640502E-2</v>
      </c>
      <c r="I3236" s="30"/>
      <c r="K3236" s="31"/>
    </row>
    <row r="3237" spans="2:11" x14ac:dyDescent="0.3">
      <c r="B3237" s="5">
        <f t="shared" si="51"/>
        <v>3225</v>
      </c>
      <c r="C3237" s="140">
        <v>3.44E-2</v>
      </c>
      <c r="D3237" s="10">
        <v>-1.7769050794839468E-3</v>
      </c>
      <c r="E3237" s="137">
        <f ca="1"/>
        <v>2.0830996672087654E-2</v>
      </c>
      <c r="F3237" s="17">
        <v>-2.296814343481108E-3</v>
      </c>
      <c r="G3237" s="11">
        <f ca="1"/>
        <v>2.4313998045640502E-2</v>
      </c>
      <c r="I3237" s="30"/>
      <c r="K3237" s="31"/>
    </row>
    <row r="3238" spans="2:11" x14ac:dyDescent="0.3">
      <c r="B3238" s="5">
        <f t="shared" si="51"/>
        <v>3226</v>
      </c>
      <c r="C3238" s="140">
        <v>3.4200000000000001E-2</v>
      </c>
      <c r="D3238" s="10">
        <v>-7.2144320621961625E-4</v>
      </c>
      <c r="E3238" s="137">
        <f ca="1"/>
        <v>2.0830996672087654E-2</v>
      </c>
      <c r="F3238" s="17">
        <v>-9.191720849612815E-4</v>
      </c>
      <c r="G3238" s="11">
        <f ca="1"/>
        <v>2.4313998045640502E-2</v>
      </c>
      <c r="I3238" s="30"/>
      <c r="K3238" s="31"/>
    </row>
    <row r="3239" spans="2:11" x14ac:dyDescent="0.3">
      <c r="B3239" s="5">
        <f t="shared" si="51"/>
        <v>3227</v>
      </c>
      <c r="C3239" s="140">
        <v>3.4099999999999998E-2</v>
      </c>
      <c r="D3239" s="10">
        <v>-3.6291922450545862E-4</v>
      </c>
      <c r="E3239" s="137">
        <f ca="1"/>
        <v>2.0830996672087654E-2</v>
      </c>
      <c r="F3239" s="17">
        <v>-4.5969768437358099E-4</v>
      </c>
      <c r="G3239" s="11">
        <f ca="1"/>
        <v>2.4313998045640502E-2</v>
      </c>
      <c r="I3239" s="30"/>
      <c r="K3239" s="31"/>
    </row>
    <row r="3240" spans="2:11" x14ac:dyDescent="0.3">
      <c r="B3240" s="5">
        <f t="shared" si="51"/>
        <v>3228</v>
      </c>
      <c r="C3240" s="140">
        <v>3.4099999999999998E-2</v>
      </c>
      <c r="D3240" s="10">
        <v>0</v>
      </c>
      <c r="E3240" s="137">
        <f ca="1"/>
        <v>2.0830996672087654E-2</v>
      </c>
      <c r="F3240" s="17">
        <v>0</v>
      </c>
      <c r="G3240" s="11">
        <f ca="1"/>
        <v>2.4313998045640502E-2</v>
      </c>
      <c r="I3240" s="30"/>
      <c r="K3240" s="31"/>
    </row>
    <row r="3241" spans="2:11" x14ac:dyDescent="0.3">
      <c r="B3241" s="5">
        <f t="shared" si="51"/>
        <v>3229</v>
      </c>
      <c r="C3241" s="140">
        <v>3.4599999999999999E-2</v>
      </c>
      <c r="D3241" s="10">
        <v>1.8177090498852277E-3</v>
      </c>
      <c r="E3241" s="137">
        <f ca="1"/>
        <v>2.0830996672087654E-2</v>
      </c>
      <c r="F3241" s="17">
        <v>2.2956992074476433E-3</v>
      </c>
      <c r="G3241" s="11">
        <f ca="1"/>
        <v>2.4313998045640502E-2</v>
      </c>
      <c r="I3241" s="30"/>
      <c r="K3241" s="31"/>
    </row>
    <row r="3242" spans="2:11" x14ac:dyDescent="0.3">
      <c r="B3242" s="5">
        <f t="shared" si="51"/>
        <v>3230</v>
      </c>
      <c r="C3242" s="140">
        <v>3.5699999999999996E-2</v>
      </c>
      <c r="D3242" s="10">
        <v>3.9306645866658864E-3</v>
      </c>
      <c r="E3242" s="137">
        <f ca="1"/>
        <v>2.0830996672087654E-2</v>
      </c>
      <c r="F3242" s="17">
        <v>5.0370738777273877E-3</v>
      </c>
      <c r="G3242" s="11">
        <f ca="1"/>
        <v>2.4313998045640502E-2</v>
      </c>
      <c r="I3242" s="30"/>
      <c r="K3242" s="31"/>
    </row>
    <row r="3243" spans="2:11" x14ac:dyDescent="0.3">
      <c r="B3243" s="5">
        <f t="shared" si="51"/>
        <v>3231</v>
      </c>
      <c r="C3243" s="140">
        <v>3.49E-2</v>
      </c>
      <c r="D3243" s="10">
        <v>-2.775966505862322E-3</v>
      </c>
      <c r="E3243" s="137">
        <f ca="1"/>
        <v>2.0830996672087654E-2</v>
      </c>
      <c r="F3243" s="17">
        <v>-3.670444602195727E-3</v>
      </c>
      <c r="G3243" s="11">
        <f ca="1"/>
        <v>2.4313998045640502E-2</v>
      </c>
      <c r="I3243" s="30"/>
      <c r="K3243" s="31"/>
    </row>
    <row r="3244" spans="2:11" x14ac:dyDescent="0.3">
      <c r="B3244" s="5">
        <f t="shared" si="51"/>
        <v>3232</v>
      </c>
      <c r="C3244" s="140">
        <v>3.5000000000000003E-2</v>
      </c>
      <c r="D3244" s="10">
        <v>3.5486372814010585E-4</v>
      </c>
      <c r="E3244" s="137">
        <f ca="1"/>
        <v>2.0830996672087654E-2</v>
      </c>
      <c r="F3244" s="17">
        <v>4.586942263737064E-4</v>
      </c>
      <c r="G3244" s="11">
        <f ca="1"/>
        <v>2.4313998045640502E-2</v>
      </c>
      <c r="I3244" s="30"/>
      <c r="K3244" s="31"/>
    </row>
    <row r="3245" spans="2:11" x14ac:dyDescent="0.3">
      <c r="B3245" s="5">
        <f t="shared" si="51"/>
        <v>3233</v>
      </c>
      <c r="C3245" s="140">
        <v>3.5400000000000001E-2</v>
      </c>
      <c r="D3245" s="10">
        <v>1.4140260913249828E-3</v>
      </c>
      <c r="E3245" s="137">
        <f ca="1"/>
        <v>2.0830996672087654E-2</v>
      </c>
      <c r="F3245" s="17">
        <v>1.8329967850509059E-3</v>
      </c>
      <c r="G3245" s="11">
        <f ca="1"/>
        <v>2.4313998045640502E-2</v>
      </c>
      <c r="I3245" s="30"/>
      <c r="K3245" s="31"/>
    </row>
    <row r="3246" spans="2:11" x14ac:dyDescent="0.3">
      <c r="B3246" s="5">
        <f t="shared" si="51"/>
        <v>3234</v>
      </c>
      <c r="C3246" s="140">
        <v>3.4700000000000002E-2</v>
      </c>
      <c r="D3246" s="10">
        <v>-2.4507447557274168E-3</v>
      </c>
      <c r="E3246" s="137">
        <f ca="1"/>
        <v>2.0830996672087654E-2</v>
      </c>
      <c r="F3246" s="17">
        <v>-3.2131986797315003E-3</v>
      </c>
      <c r="G3246" s="11">
        <f ca="1"/>
        <v>2.4313998045640502E-2</v>
      </c>
      <c r="I3246" s="30"/>
      <c r="K3246" s="31"/>
    </row>
    <row r="3247" spans="2:11" x14ac:dyDescent="0.3">
      <c r="B3247" s="5">
        <f t="shared" si="51"/>
        <v>3235</v>
      </c>
      <c r="C3247" s="140">
        <v>3.39E-2</v>
      </c>
      <c r="D3247" s="10">
        <v>-2.862909305402549E-3</v>
      </c>
      <c r="E3247" s="137">
        <f ca="1"/>
        <v>2.0830996672087654E-2</v>
      </c>
      <c r="F3247" s="17">
        <v>-3.6793686258321627E-3</v>
      </c>
      <c r="G3247" s="11">
        <f ca="1"/>
        <v>2.4313998045640502E-2</v>
      </c>
      <c r="I3247" s="30"/>
      <c r="K3247" s="31"/>
    </row>
    <row r="3248" spans="2:11" x14ac:dyDescent="0.3">
      <c r="B3248" s="5">
        <f t="shared" si="51"/>
        <v>3236</v>
      </c>
      <c r="C3248" s="140">
        <v>3.39E-2</v>
      </c>
      <c r="D3248" s="10">
        <v>0</v>
      </c>
      <c r="E3248" s="137">
        <f ca="1"/>
        <v>2.0830996672087654E-2</v>
      </c>
      <c r="F3248" s="17">
        <v>0</v>
      </c>
      <c r="G3248" s="11">
        <f ca="1"/>
        <v>2.4313998045640502E-2</v>
      </c>
      <c r="I3248" s="30"/>
      <c r="K3248" s="31"/>
    </row>
    <row r="3249" spans="2:11" x14ac:dyDescent="0.3">
      <c r="B3249" s="5">
        <f t="shared" si="51"/>
        <v>3237</v>
      </c>
      <c r="C3249" s="140">
        <v>3.3500000000000002E-2</v>
      </c>
      <c r="D3249" s="10">
        <v>-1.4666600918244843E-3</v>
      </c>
      <c r="E3249" s="137">
        <f ca="1"/>
        <v>2.0830996672087654E-2</v>
      </c>
      <c r="F3249" s="17">
        <v>-1.8414732264018499E-3</v>
      </c>
      <c r="G3249" s="11">
        <f ca="1"/>
        <v>2.4313998045640502E-2</v>
      </c>
      <c r="I3249" s="30"/>
      <c r="K3249" s="31"/>
    </row>
    <row r="3250" spans="2:11" x14ac:dyDescent="0.3">
      <c r="B3250" s="5">
        <f t="shared" si="51"/>
        <v>3238</v>
      </c>
      <c r="C3250" s="140">
        <v>3.32E-2</v>
      </c>
      <c r="D3250" s="10">
        <v>-1.1139412902947995E-3</v>
      </c>
      <c r="E3250" s="137">
        <f ca="1"/>
        <v>2.0830996672087654E-2</v>
      </c>
      <c r="F3250" s="17">
        <v>-1.3821123416620591E-3</v>
      </c>
      <c r="G3250" s="11">
        <f ca="1"/>
        <v>2.4313998045640502E-2</v>
      </c>
      <c r="I3250" s="30"/>
      <c r="K3250" s="31"/>
    </row>
    <row r="3251" spans="2:11" x14ac:dyDescent="0.3">
      <c r="B3251" s="5">
        <f t="shared" si="51"/>
        <v>3239</v>
      </c>
      <c r="C3251" s="140">
        <v>3.2099999999999997E-2</v>
      </c>
      <c r="D3251" s="10">
        <v>-4.1323993543454776E-3</v>
      </c>
      <c r="E3251" s="137">
        <f ca="1"/>
        <v>2.0830996672087654E-2</v>
      </c>
      <c r="F3251" s="17">
        <v>-5.0813206875655551E-3</v>
      </c>
      <c r="G3251" s="11">
        <f ca="1"/>
        <v>2.4313998045640502E-2</v>
      </c>
      <c r="I3251" s="30"/>
      <c r="K3251" s="31"/>
    </row>
    <row r="3252" spans="2:11" x14ac:dyDescent="0.3">
      <c r="B3252" s="5">
        <f t="shared" si="51"/>
        <v>3240</v>
      </c>
      <c r="C3252" s="140">
        <v>3.2500000000000001E-2</v>
      </c>
      <c r="D3252" s="10">
        <v>1.5526731134107156E-3</v>
      </c>
      <c r="E3252" s="137">
        <f ca="1"/>
        <v>2.0830996672087654E-2</v>
      </c>
      <c r="F3252" s="17">
        <v>1.845955812610505E-3</v>
      </c>
      <c r="G3252" s="11">
        <f ca="1"/>
        <v>2.4313998045640502E-2</v>
      </c>
      <c r="I3252" s="30"/>
      <c r="K3252" s="31"/>
    </row>
    <row r="3253" spans="2:11" x14ac:dyDescent="0.3">
      <c r="B3253" s="5">
        <f t="shared" si="51"/>
        <v>3241</v>
      </c>
      <c r="C3253" s="140">
        <v>3.2799999999999996E-2</v>
      </c>
      <c r="D3253" s="10">
        <v>1.149333604850202E-3</v>
      </c>
      <c r="E3253" s="137">
        <f ca="1"/>
        <v>2.0830996672087654E-2</v>
      </c>
      <c r="F3253" s="17">
        <v>1.3834571169493042E-3</v>
      </c>
      <c r="G3253" s="11">
        <f ca="1"/>
        <v>2.4313998045640502E-2</v>
      </c>
      <c r="I3253" s="30"/>
      <c r="K3253" s="31"/>
    </row>
    <row r="3254" spans="2:11" x14ac:dyDescent="0.3">
      <c r="B3254" s="5">
        <f t="shared" si="51"/>
        <v>3242</v>
      </c>
      <c r="C3254" s="140">
        <v>3.32E-2</v>
      </c>
      <c r="D3254" s="10">
        <v>1.5169525701169151E-3</v>
      </c>
      <c r="E3254" s="137">
        <f ca="1"/>
        <v>2.0830996672087654E-2</v>
      </c>
      <c r="F3254" s="17">
        <v>1.842816455549423E-3</v>
      </c>
      <c r="G3254" s="11">
        <f ca="1"/>
        <v>2.4313998045640502E-2</v>
      </c>
      <c r="I3254" s="30"/>
      <c r="K3254" s="31"/>
    </row>
    <row r="3255" spans="2:11" x14ac:dyDescent="0.3">
      <c r="B3255" s="5">
        <f t="shared" si="51"/>
        <v>3243</v>
      </c>
      <c r="C3255" s="140">
        <v>3.3300000000000003E-2</v>
      </c>
      <c r="D3255" s="10">
        <v>3.745779462664335E-4</v>
      </c>
      <c r="E3255" s="137">
        <f ca="1"/>
        <v>2.0830996672087654E-2</v>
      </c>
      <c r="F3255" s="17">
        <v>4.6059214133502936E-4</v>
      </c>
      <c r="G3255" s="11">
        <f ca="1"/>
        <v>2.4313998045640502E-2</v>
      </c>
      <c r="I3255" s="30"/>
      <c r="K3255" s="31"/>
    </row>
    <row r="3256" spans="2:11" x14ac:dyDescent="0.3">
      <c r="B3256" s="5">
        <f t="shared" si="51"/>
        <v>3244</v>
      </c>
      <c r="C3256" s="140">
        <v>3.3500000000000002E-2</v>
      </c>
      <c r="D3256" s="10">
        <v>7.4654319989262959E-4</v>
      </c>
      <c r="E3256" s="137">
        <f ca="1"/>
        <v>2.0830996672087654E-2</v>
      </c>
      <c r="F3256" s="17">
        <v>9.2073661320092495E-4</v>
      </c>
      <c r="G3256" s="11">
        <f ca="1"/>
        <v>2.4313998045640502E-2</v>
      </c>
      <c r="I3256" s="30"/>
      <c r="K3256" s="31"/>
    </row>
    <row r="3257" spans="2:11" x14ac:dyDescent="0.3">
      <c r="B3257" s="5">
        <f t="shared" si="51"/>
        <v>3245</v>
      </c>
      <c r="C3257" s="140">
        <v>3.4000000000000002E-2</v>
      </c>
      <c r="D3257" s="10">
        <v>1.8529631044326832E-3</v>
      </c>
      <c r="E3257" s="137">
        <f ca="1"/>
        <v>2.0830996672087654E-2</v>
      </c>
      <c r="F3257" s="17">
        <v>2.2990468147590652E-3</v>
      </c>
      <c r="G3257" s="11">
        <f ca="1"/>
        <v>2.4313998045640502E-2</v>
      </c>
      <c r="I3257" s="30"/>
      <c r="K3257" s="31"/>
    </row>
    <row r="3258" spans="2:11" x14ac:dyDescent="0.3">
      <c r="B3258" s="5">
        <f t="shared" si="51"/>
        <v>3246</v>
      </c>
      <c r="C3258" s="140">
        <v>3.44E-2</v>
      </c>
      <c r="D3258" s="10">
        <v>1.459152641740933E-3</v>
      </c>
      <c r="E3258" s="137">
        <f ca="1"/>
        <v>2.0830996672087654E-2</v>
      </c>
      <c r="F3258" s="17">
        <v>1.8374514747848739E-3</v>
      </c>
      <c r="G3258" s="11">
        <f ca="1"/>
        <v>2.4313998045640502E-2</v>
      </c>
      <c r="I3258" s="30"/>
      <c r="K3258" s="31"/>
    </row>
    <row r="3259" spans="2:11" x14ac:dyDescent="0.3">
      <c r="B3259" s="5">
        <f t="shared" si="51"/>
        <v>3247</v>
      </c>
      <c r="C3259" s="140">
        <v>3.4500000000000003E-2</v>
      </c>
      <c r="D3259" s="10">
        <v>3.6045889805208395E-4</v>
      </c>
      <c r="E3259" s="137">
        <f ca="1"/>
        <v>2.0830996672087654E-2</v>
      </c>
      <c r="F3259" s="17">
        <v>4.5925133677748219E-4</v>
      </c>
      <c r="G3259" s="11">
        <f ca="1"/>
        <v>2.4313998045640502E-2</v>
      </c>
      <c r="I3259" s="30"/>
      <c r="K3259" s="31"/>
    </row>
    <row r="3260" spans="2:11" x14ac:dyDescent="0.3">
      <c r="B3260" s="5">
        <f t="shared" si="51"/>
        <v>3248</v>
      </c>
      <c r="C3260" s="140">
        <v>3.49E-2</v>
      </c>
      <c r="D3260" s="10">
        <v>1.43626093129399E-3</v>
      </c>
      <c r="E3260" s="137">
        <f ca="1"/>
        <v>2.0830996672087654E-2</v>
      </c>
      <c r="F3260" s="17">
        <v>1.8352223010978635E-3</v>
      </c>
      <c r="G3260" s="11">
        <f ca="1"/>
        <v>2.4313998045640502E-2</v>
      </c>
      <c r="I3260" s="30"/>
      <c r="K3260" s="31"/>
    </row>
    <row r="3261" spans="2:11" x14ac:dyDescent="0.3">
      <c r="B3261" s="5">
        <f t="shared" si="51"/>
        <v>3249</v>
      </c>
      <c r="C3261" s="140">
        <v>3.4500000000000003E-2</v>
      </c>
      <c r="D3261" s="10">
        <v>-1.4211789218328528E-3</v>
      </c>
      <c r="E3261" s="137">
        <f ca="1"/>
        <v>2.0830996672087654E-2</v>
      </c>
      <c r="F3261" s="17">
        <v>-1.837005347109865E-3</v>
      </c>
      <c r="G3261" s="11">
        <f ca="1"/>
        <v>2.4313998045640502E-2</v>
      </c>
      <c r="I3261" s="30"/>
      <c r="K3261" s="31"/>
    </row>
    <row r="3262" spans="2:11" x14ac:dyDescent="0.3">
      <c r="B3262" s="5">
        <f t="shared" si="51"/>
        <v>3250</v>
      </c>
      <c r="C3262" s="140">
        <v>3.4500000000000003E-2</v>
      </c>
      <c r="D3262" s="10">
        <v>0</v>
      </c>
      <c r="E3262" s="137">
        <f ca="1"/>
        <v>2.0830996672087654E-2</v>
      </c>
      <c r="F3262" s="17">
        <v>0</v>
      </c>
      <c r="G3262" s="11">
        <f ca="1"/>
        <v>2.4313998045640502E-2</v>
      </c>
      <c r="I3262" s="30"/>
      <c r="K3262" s="31"/>
    </row>
    <row r="3263" spans="2:11" x14ac:dyDescent="0.3">
      <c r="B3263" s="5">
        <f t="shared" si="51"/>
        <v>3251</v>
      </c>
      <c r="C3263" s="140">
        <v>3.4500000000000003E-2</v>
      </c>
      <c r="D3263" s="10">
        <v>0</v>
      </c>
      <c r="E3263" s="137">
        <f ca="1"/>
        <v>2.0830996672087654E-2</v>
      </c>
      <c r="F3263" s="17">
        <v>0</v>
      </c>
      <c r="G3263" s="11">
        <f ca="1"/>
        <v>2.4313998045640502E-2</v>
      </c>
      <c r="I3263" s="30"/>
      <c r="K3263" s="31"/>
    </row>
    <row r="3264" spans="2:11" x14ac:dyDescent="0.3">
      <c r="B3264" s="5">
        <f t="shared" si="51"/>
        <v>3252</v>
      </c>
      <c r="C3264" s="140">
        <v>3.4300000000000004E-2</v>
      </c>
      <c r="D3264" s="10">
        <v>-7.1917738005819899E-4</v>
      </c>
      <c r="E3264" s="137">
        <f ca="1"/>
        <v>2.0830996672087654E-2</v>
      </c>
      <c r="F3264" s="17">
        <v>-9.1894887451880356E-4</v>
      </c>
      <c r="G3264" s="11">
        <f ca="1"/>
        <v>2.4313998045640502E-2</v>
      </c>
      <c r="I3264" s="30"/>
      <c r="K3264" s="31"/>
    </row>
    <row r="3265" spans="2:11" x14ac:dyDescent="0.3">
      <c r="B3265" s="5">
        <f t="shared" si="51"/>
        <v>3253</v>
      </c>
      <c r="C3265" s="140">
        <v>3.49E-2</v>
      </c>
      <c r="D3265" s="10">
        <v>2.1669534459027293E-3</v>
      </c>
      <c r="E3265" s="137">
        <f ca="1"/>
        <v>2.0830996672087654E-2</v>
      </c>
      <c r="F3265" s="17">
        <v>2.7528334516467956E-3</v>
      </c>
      <c r="G3265" s="11">
        <f ca="1"/>
        <v>2.4313998045640502E-2</v>
      </c>
      <c r="I3265" s="30"/>
      <c r="K3265" s="31"/>
    </row>
    <row r="3266" spans="2:11" x14ac:dyDescent="0.3">
      <c r="B3266" s="5">
        <f t="shared" si="51"/>
        <v>3254</v>
      </c>
      <c r="C3266" s="140">
        <v>3.5499999999999997E-2</v>
      </c>
      <c r="D3266" s="10">
        <v>2.1266005978940088E-3</v>
      </c>
      <c r="E3266" s="137">
        <f ca="1"/>
        <v>2.0830996672087654E-2</v>
      </c>
      <c r="F3266" s="17">
        <v>2.7488281802407625E-3</v>
      </c>
      <c r="G3266" s="11">
        <f ca="1"/>
        <v>2.4313998045640502E-2</v>
      </c>
      <c r="I3266" s="30"/>
      <c r="K3266" s="31"/>
    </row>
    <row r="3267" spans="2:11" x14ac:dyDescent="0.3">
      <c r="B3267" s="5">
        <f t="shared" si="51"/>
        <v>3255</v>
      </c>
      <c r="C3267" s="140">
        <v>3.56E-2</v>
      </c>
      <c r="D3267" s="10">
        <v>3.4835848756158063E-4</v>
      </c>
      <c r="E3267" s="137">
        <f ca="1"/>
        <v>2.0830996672087654E-2</v>
      </c>
      <c r="F3267" s="17">
        <v>4.5802690031246222E-4</v>
      </c>
      <c r="G3267" s="11">
        <f ca="1"/>
        <v>2.4313998045640502E-2</v>
      </c>
      <c r="I3267" s="30"/>
      <c r="K3267" s="31"/>
    </row>
    <row r="3268" spans="2:11" x14ac:dyDescent="0.3">
      <c r="B3268" s="5">
        <f t="shared" si="51"/>
        <v>3256</v>
      </c>
      <c r="C3268" s="140">
        <v>3.5699999999999996E-2</v>
      </c>
      <c r="D3268" s="10">
        <v>3.4729569637035782E-4</v>
      </c>
      <c r="E3268" s="137">
        <f ca="1"/>
        <v>2.0830996672087654E-2</v>
      </c>
      <c r="F3268" s="17">
        <v>4.579158070661088E-4</v>
      </c>
      <c r="G3268" s="11">
        <f ca="1"/>
        <v>2.4313998045640502E-2</v>
      </c>
      <c r="I3268" s="30"/>
      <c r="K3268" s="31"/>
    </row>
    <row r="3269" spans="2:11" x14ac:dyDescent="0.3">
      <c r="B3269" s="5">
        <f t="shared" si="51"/>
        <v>3257</v>
      </c>
      <c r="C3269" s="140">
        <v>3.5699999999999996E-2</v>
      </c>
      <c r="D3269" s="10">
        <v>0</v>
      </c>
      <c r="E3269" s="137">
        <f ca="1"/>
        <v>2.0830996672087654E-2</v>
      </c>
      <c r="F3269" s="17">
        <v>0</v>
      </c>
      <c r="G3269" s="11">
        <f ca="1"/>
        <v>2.4313998045640502E-2</v>
      </c>
      <c r="I3269" s="30"/>
      <c r="K3269" s="31"/>
    </row>
    <row r="3270" spans="2:11" x14ac:dyDescent="0.3">
      <c r="B3270" s="5">
        <f t="shared" si="51"/>
        <v>3258</v>
      </c>
      <c r="C3270" s="140">
        <v>3.5000000000000003E-2</v>
      </c>
      <c r="D3270" s="10">
        <v>-2.428381198448942E-3</v>
      </c>
      <c r="E3270" s="137">
        <f ca="1"/>
        <v>2.0830996672087654E-2</v>
      </c>
      <c r="F3270" s="17">
        <v>-3.2108595846158175E-3</v>
      </c>
      <c r="G3270" s="11">
        <f ca="1"/>
        <v>2.4313998045640502E-2</v>
      </c>
      <c r="I3270" s="30"/>
      <c r="K3270" s="31"/>
    </row>
    <row r="3271" spans="2:11" x14ac:dyDescent="0.3">
      <c r="B3271" s="5">
        <f t="shared" si="51"/>
        <v>3259</v>
      </c>
      <c r="C3271" s="140">
        <v>3.4700000000000002E-2</v>
      </c>
      <c r="D3271" s="10">
        <v>-1.0623228288091902E-3</v>
      </c>
      <c r="E3271" s="137">
        <f ca="1"/>
        <v>2.0830996672087654E-2</v>
      </c>
      <c r="F3271" s="17">
        <v>-1.3770851484563665E-3</v>
      </c>
      <c r="G3271" s="11">
        <f ca="1"/>
        <v>2.4313998045640502E-2</v>
      </c>
      <c r="I3271" s="30"/>
      <c r="K3271" s="31"/>
    </row>
    <row r="3272" spans="2:11" x14ac:dyDescent="0.3">
      <c r="B3272" s="5">
        <f t="shared" si="51"/>
        <v>3260</v>
      </c>
      <c r="C3272" s="140">
        <v>3.4799999999999998E-2</v>
      </c>
      <c r="D3272" s="10">
        <v>3.570823613917401E-4</v>
      </c>
      <c r="E3272" s="137">
        <f ca="1"/>
        <v>2.0830996672087654E-2</v>
      </c>
      <c r="F3272" s="17">
        <v>4.5891696075161528E-4</v>
      </c>
      <c r="G3272" s="11">
        <f ca="1"/>
        <v>2.4313998045640502E-2</v>
      </c>
      <c r="I3272" s="30"/>
      <c r="K3272" s="31"/>
    </row>
    <row r="3273" spans="2:11" x14ac:dyDescent="0.3">
      <c r="B3273" s="5">
        <f t="shared" si="51"/>
        <v>3261</v>
      </c>
      <c r="C3273" s="140">
        <v>3.4099999999999998E-2</v>
      </c>
      <c r="D3273" s="10">
        <v>-2.4966339754771295E-3</v>
      </c>
      <c r="E3273" s="137">
        <f ca="1"/>
        <v>2.0830996672087654E-2</v>
      </c>
      <c r="F3273" s="17">
        <v>-3.2178837906149714E-3</v>
      </c>
      <c r="G3273" s="11">
        <f ca="1"/>
        <v>2.4313998045640502E-2</v>
      </c>
      <c r="I3273" s="30"/>
      <c r="K3273" s="31"/>
    </row>
    <row r="3274" spans="2:11" x14ac:dyDescent="0.3">
      <c r="B3274" s="5">
        <f t="shared" si="51"/>
        <v>3262</v>
      </c>
      <c r="C3274" s="140">
        <v>3.3700000000000001E-2</v>
      </c>
      <c r="D3274" s="10">
        <v>-1.4573495262454376E-3</v>
      </c>
      <c r="E3274" s="137">
        <f ca="1"/>
        <v>2.0830996672087654E-2</v>
      </c>
      <c r="F3274" s="17">
        <v>-1.8405784757396157E-3</v>
      </c>
      <c r="G3274" s="11">
        <f ca="1"/>
        <v>2.4313998045640502E-2</v>
      </c>
      <c r="I3274" s="30"/>
      <c r="K3274" s="31"/>
    </row>
    <row r="3275" spans="2:11" x14ac:dyDescent="0.3">
      <c r="B3275" s="5">
        <f t="shared" si="51"/>
        <v>3263</v>
      </c>
      <c r="C3275" s="140">
        <v>3.3599999999999998E-2</v>
      </c>
      <c r="D3275" s="10">
        <v>-3.6875145396304571E-4</v>
      </c>
      <c r="E3275" s="137">
        <f ca="1"/>
        <v>2.0830996672087654E-2</v>
      </c>
      <c r="F3275" s="17">
        <v>-4.6025644439090985E-4</v>
      </c>
      <c r="G3275" s="11">
        <f ca="1"/>
        <v>2.4313998045640502E-2</v>
      </c>
      <c r="I3275" s="30"/>
      <c r="K3275" s="31"/>
    </row>
    <row r="3276" spans="2:11" x14ac:dyDescent="0.3">
      <c r="B3276" s="5">
        <f t="shared" si="51"/>
        <v>3264</v>
      </c>
      <c r="C3276" s="140">
        <v>3.4000000000000002E-2</v>
      </c>
      <c r="D3276" s="10">
        <v>1.4779586666308487E-3</v>
      </c>
      <c r="E3276" s="137">
        <f ca="1"/>
        <v>2.0830996672087654E-2</v>
      </c>
      <c r="F3276" s="17">
        <v>1.8392374518072711E-3</v>
      </c>
      <c r="G3276" s="11">
        <f ca="1"/>
        <v>2.4313998045640502E-2</v>
      </c>
      <c r="I3276" s="30"/>
      <c r="K3276" s="31"/>
    </row>
    <row r="3277" spans="2:11" x14ac:dyDescent="0.3">
      <c r="B3277" s="5">
        <f t="shared" si="51"/>
        <v>3265</v>
      </c>
      <c r="C3277" s="140">
        <v>3.4000000000000002E-2</v>
      </c>
      <c r="D3277" s="10">
        <v>0</v>
      </c>
      <c r="E3277" s="137">
        <f ca="1"/>
        <v>2.0830996672087654E-2</v>
      </c>
      <c r="F3277" s="17">
        <v>0</v>
      </c>
      <c r="G3277" s="11">
        <f ca="1"/>
        <v>2.4313998045640502E-2</v>
      </c>
      <c r="I3277" s="30"/>
      <c r="K3277" s="31"/>
    </row>
    <row r="3278" spans="2:11" x14ac:dyDescent="0.3">
      <c r="B3278" s="5">
        <f t="shared" ref="B3278:B3341" si="52">B3277+1</f>
        <v>3266</v>
      </c>
      <c r="C3278" s="140">
        <v>3.3599999999999998E-2</v>
      </c>
      <c r="D3278" s="10">
        <v>-1.461991058653459E-3</v>
      </c>
      <c r="E3278" s="137">
        <f ca="1"/>
        <v>2.0830996672087654E-2</v>
      </c>
      <c r="F3278" s="17">
        <v>-1.8410257775636075E-3</v>
      </c>
      <c r="G3278" s="11">
        <f ca="1"/>
        <v>2.4313998045640502E-2</v>
      </c>
      <c r="I3278" s="30"/>
      <c r="K3278" s="31"/>
    </row>
    <row r="3279" spans="2:11" x14ac:dyDescent="0.3">
      <c r="B3279" s="5">
        <f t="shared" si="52"/>
        <v>3267</v>
      </c>
      <c r="C3279" s="140">
        <v>3.32E-2</v>
      </c>
      <c r="D3279" s="10">
        <v>-1.4808346517807644E-3</v>
      </c>
      <c r="E3279" s="137">
        <f ca="1"/>
        <v>2.0830996672087654E-2</v>
      </c>
      <c r="F3279" s="17">
        <v>-1.8428164555493909E-3</v>
      </c>
      <c r="G3279" s="11">
        <f ca="1"/>
        <v>2.4313998045640502E-2</v>
      </c>
      <c r="I3279" s="30"/>
      <c r="K3279" s="31"/>
    </row>
    <row r="3280" spans="2:11" x14ac:dyDescent="0.3">
      <c r="B3280" s="5">
        <f t="shared" si="52"/>
        <v>3268</v>
      </c>
      <c r="C3280" s="140">
        <v>3.3700000000000001E-2</v>
      </c>
      <c r="D3280" s="10">
        <v>1.8710699866328999E-3</v>
      </c>
      <c r="E3280" s="137">
        <f ca="1"/>
        <v>2.0830996672087654E-2</v>
      </c>
      <c r="F3280" s="17">
        <v>2.3007230946745357E-3</v>
      </c>
      <c r="G3280" s="11">
        <f ca="1"/>
        <v>2.4313998045640502E-2</v>
      </c>
      <c r="I3280" s="30"/>
      <c r="K3280" s="31"/>
    </row>
    <row r="3281" spans="2:11" x14ac:dyDescent="0.3">
      <c r="B3281" s="5">
        <f t="shared" si="52"/>
        <v>3269</v>
      </c>
      <c r="C3281" s="140">
        <v>3.3099999999999997E-2</v>
      </c>
      <c r="D3281" s="10">
        <v>-2.2151991681356393E-3</v>
      </c>
      <c r="E3281" s="137">
        <f ca="1"/>
        <v>2.0830996672087654E-2</v>
      </c>
      <c r="F3281" s="17">
        <v>-2.7648967394878223E-3</v>
      </c>
      <c r="G3281" s="11">
        <f ca="1"/>
        <v>2.4313998045640502E-2</v>
      </c>
      <c r="I3281" s="30"/>
      <c r="K3281" s="31"/>
    </row>
    <row r="3282" spans="2:11" x14ac:dyDescent="0.3">
      <c r="B3282" s="5">
        <f t="shared" si="52"/>
        <v>3270</v>
      </c>
      <c r="C3282" s="140">
        <v>3.3000000000000002E-2</v>
      </c>
      <c r="D3282" s="10">
        <v>-3.7598370316086117E-4</v>
      </c>
      <c r="E3282" s="137">
        <f ca="1"/>
        <v>2.0830996672087654E-2</v>
      </c>
      <c r="F3282" s="17">
        <v>-4.6092816943053914E-4</v>
      </c>
      <c r="G3282" s="11">
        <f ca="1"/>
        <v>2.4313998045640502E-2</v>
      </c>
      <c r="I3282" s="30"/>
      <c r="K3282" s="31"/>
    </row>
    <row r="3283" spans="2:11" x14ac:dyDescent="0.3">
      <c r="B3283" s="5">
        <f t="shared" si="52"/>
        <v>3271</v>
      </c>
      <c r="C3283" s="140">
        <v>3.2899999999999999E-2</v>
      </c>
      <c r="D3283" s="10">
        <v>-3.7721475200359303E-4</v>
      </c>
      <c r="E3283" s="137">
        <f ca="1"/>
        <v>2.0830996672087654E-2</v>
      </c>
      <c r="F3283" s="17">
        <v>-4.6104025244882922E-4</v>
      </c>
      <c r="G3283" s="11">
        <f ca="1"/>
        <v>2.4313998045640502E-2</v>
      </c>
      <c r="I3283" s="30"/>
      <c r="K3283" s="31"/>
    </row>
    <row r="3284" spans="2:11" x14ac:dyDescent="0.3">
      <c r="B3284" s="5">
        <f t="shared" si="52"/>
        <v>3272</v>
      </c>
      <c r="C3284" s="140">
        <v>3.2599999999999997E-2</v>
      </c>
      <c r="D3284" s="10">
        <v>-1.135912295897424E-3</v>
      </c>
      <c r="E3284" s="137">
        <f ca="1"/>
        <v>2.0830996672087654E-2</v>
      </c>
      <c r="F3284" s="17">
        <v>-1.3841301679639012E-3</v>
      </c>
      <c r="G3284" s="11">
        <f ca="1"/>
        <v>2.4313998045640502E-2</v>
      </c>
      <c r="I3284" s="30"/>
      <c r="K3284" s="31"/>
    </row>
    <row r="3285" spans="2:11" x14ac:dyDescent="0.3">
      <c r="B3285" s="5">
        <f t="shared" si="52"/>
        <v>3273</v>
      </c>
      <c r="C3285" s="140">
        <v>3.2199999999999999E-2</v>
      </c>
      <c r="D3285" s="10">
        <v>-1.5299752620153554E-3</v>
      </c>
      <c r="E3285" s="137">
        <f ca="1"/>
        <v>2.0830996672087654E-2</v>
      </c>
      <c r="F3285" s="17">
        <v>-1.8473034645074284E-3</v>
      </c>
      <c r="G3285" s="11">
        <f ca="1"/>
        <v>2.4313998045640502E-2</v>
      </c>
      <c r="I3285" s="30"/>
      <c r="K3285" s="31"/>
    </row>
    <row r="3286" spans="2:11" x14ac:dyDescent="0.3">
      <c r="B3286" s="5">
        <f t="shared" si="52"/>
        <v>3274</v>
      </c>
      <c r="C3286" s="140">
        <v>3.1699999999999999E-2</v>
      </c>
      <c r="D3286" s="10">
        <v>-1.9385837616066662E-3</v>
      </c>
      <c r="E3286" s="137">
        <f ca="1"/>
        <v>2.0830996672087654E-2</v>
      </c>
      <c r="F3286" s="17">
        <v>-2.3119406342124002E-3</v>
      </c>
      <c r="G3286" s="11">
        <f ca="1"/>
        <v>2.4313998045640502E-2</v>
      </c>
      <c r="I3286" s="30"/>
      <c r="K3286" s="31"/>
    </row>
    <row r="3287" spans="2:11" x14ac:dyDescent="0.3">
      <c r="B3287" s="5">
        <f t="shared" si="52"/>
        <v>3275</v>
      </c>
      <c r="C3287" s="140">
        <v>3.1600000000000003E-2</v>
      </c>
      <c r="D3287" s="10">
        <v>-3.9392803246923595E-4</v>
      </c>
      <c r="E3287" s="137">
        <f ca="1"/>
        <v>2.0830996672087654E-2</v>
      </c>
      <c r="F3287" s="17">
        <v>-4.6250068997314022E-4</v>
      </c>
      <c r="G3287" s="11">
        <f ca="1"/>
        <v>2.4313998045640502E-2</v>
      </c>
      <c r="I3287" s="30"/>
      <c r="K3287" s="31"/>
    </row>
    <row r="3288" spans="2:11" x14ac:dyDescent="0.3">
      <c r="B3288" s="5">
        <f t="shared" si="52"/>
        <v>3276</v>
      </c>
      <c r="C3288" s="140">
        <v>3.1400000000000004E-2</v>
      </c>
      <c r="D3288" s="10">
        <v>-7.9073417961832918E-4</v>
      </c>
      <c r="E3288" s="137">
        <f ca="1"/>
        <v>2.0830996672087654E-2</v>
      </c>
      <c r="F3288" s="17">
        <v>-9.2545185466442049E-4</v>
      </c>
      <c r="G3288" s="11">
        <f ca="1"/>
        <v>2.4313998045640502E-2</v>
      </c>
      <c r="I3288" s="30"/>
      <c r="K3288" s="31"/>
    </row>
    <row r="3289" spans="2:11" x14ac:dyDescent="0.3">
      <c r="B3289" s="5">
        <f t="shared" si="52"/>
        <v>3277</v>
      </c>
      <c r="C3289" s="140">
        <v>3.1899999999999998E-2</v>
      </c>
      <c r="D3289" s="10">
        <v>1.987007008514138E-3</v>
      </c>
      <c r="E3289" s="137">
        <f ca="1"/>
        <v>2.0830996672087654E-2</v>
      </c>
      <c r="F3289" s="17">
        <v>2.3108155580497617E-3</v>
      </c>
      <c r="G3289" s="11">
        <f ca="1"/>
        <v>2.4313998045640502E-2</v>
      </c>
      <c r="I3289" s="30"/>
      <c r="K3289" s="31"/>
    </row>
    <row r="3290" spans="2:11" x14ac:dyDescent="0.3">
      <c r="B3290" s="5">
        <f t="shared" si="52"/>
        <v>3278</v>
      </c>
      <c r="C3290" s="140">
        <v>3.1600000000000003E-2</v>
      </c>
      <c r="D3290" s="10">
        <v>-1.1743747927217929E-3</v>
      </c>
      <c r="E3290" s="137">
        <f ca="1"/>
        <v>2.0830996672087654E-2</v>
      </c>
      <c r="F3290" s="17">
        <v>-1.3875020699194527E-3</v>
      </c>
      <c r="G3290" s="11">
        <f ca="1"/>
        <v>2.4313998045640502E-2</v>
      </c>
      <c r="I3290" s="30"/>
      <c r="K3290" s="31"/>
    </row>
    <row r="3291" spans="2:11" x14ac:dyDescent="0.3">
      <c r="B3291" s="5">
        <f t="shared" si="52"/>
        <v>3279</v>
      </c>
      <c r="C3291" s="140">
        <v>3.2300000000000002E-2</v>
      </c>
      <c r="D3291" s="10">
        <v>2.76151443675239E-3</v>
      </c>
      <c r="E3291" s="137">
        <f ca="1"/>
        <v>2.0830996672087654E-2</v>
      </c>
      <c r="F3291" s="17">
        <v>3.2319946741250307E-3</v>
      </c>
      <c r="G3291" s="11">
        <f ca="1"/>
        <v>2.4313998045640502E-2</v>
      </c>
      <c r="I3291" s="30"/>
      <c r="K3291" s="31"/>
    </row>
    <row r="3292" spans="2:11" x14ac:dyDescent="0.3">
      <c r="B3292" s="5">
        <f t="shared" si="52"/>
        <v>3280</v>
      </c>
      <c r="C3292" s="140">
        <v>3.1899999999999998E-2</v>
      </c>
      <c r="D3292" s="10">
        <v>-1.5453131905224793E-3</v>
      </c>
      <c r="E3292" s="137">
        <f ca="1"/>
        <v>2.0830996672087654E-2</v>
      </c>
      <c r="F3292" s="17">
        <v>-1.8486524464398542E-3</v>
      </c>
      <c r="G3292" s="11">
        <f ca="1"/>
        <v>2.4313998045640502E-2</v>
      </c>
      <c r="I3292" s="30"/>
      <c r="K3292" s="31"/>
    </row>
    <row r="3293" spans="2:11" x14ac:dyDescent="0.3">
      <c r="B3293" s="5">
        <f t="shared" si="52"/>
        <v>3281</v>
      </c>
      <c r="C3293" s="140">
        <v>3.15E-2</v>
      </c>
      <c r="D3293" s="10">
        <v>-1.5662142738004836E-3</v>
      </c>
      <c r="E3293" s="137">
        <f ca="1"/>
        <v>2.0830996672087654E-2</v>
      </c>
      <c r="F3293" s="17">
        <v>-1.8504531605272332E-3</v>
      </c>
      <c r="G3293" s="11">
        <f ca="1"/>
        <v>2.4313998045640502E-2</v>
      </c>
      <c r="I3293" s="30"/>
      <c r="K3293" s="31"/>
    </row>
    <row r="3294" spans="2:11" x14ac:dyDescent="0.3">
      <c r="B3294" s="5">
        <f t="shared" si="52"/>
        <v>3282</v>
      </c>
      <c r="C3294" s="140">
        <v>3.1200000000000002E-2</v>
      </c>
      <c r="D3294" s="10">
        <v>-1.1904462332058879E-3</v>
      </c>
      <c r="E3294" s="137">
        <f ca="1"/>
        <v>2.0830996672087654E-2</v>
      </c>
      <c r="F3294" s="17">
        <v>-1.3888539387401986E-3</v>
      </c>
      <c r="G3294" s="11">
        <f ca="1"/>
        <v>2.4313998045640502E-2</v>
      </c>
      <c r="I3294" s="30"/>
      <c r="K3294" s="31"/>
    </row>
    <row r="3295" spans="2:11" x14ac:dyDescent="0.3">
      <c r="B3295" s="5">
        <f t="shared" si="52"/>
        <v>3283</v>
      </c>
      <c r="C3295" s="140">
        <v>3.1699999999999999E-2</v>
      </c>
      <c r="D3295" s="10">
        <v>2.0007178565299528E-3</v>
      </c>
      <c r="E3295" s="137">
        <f ca="1"/>
        <v>2.0830996672087654E-2</v>
      </c>
      <c r="F3295" s="17">
        <v>2.3119406342123842E-3</v>
      </c>
      <c r="G3295" s="11">
        <f ca="1"/>
        <v>2.4313998045640502E-2</v>
      </c>
      <c r="I3295" s="30"/>
      <c r="K3295" s="31"/>
    </row>
    <row r="3296" spans="2:11" x14ac:dyDescent="0.3">
      <c r="B3296" s="5">
        <f t="shared" si="52"/>
        <v>3284</v>
      </c>
      <c r="C3296" s="140">
        <v>3.1699999999999999E-2</v>
      </c>
      <c r="D3296" s="10">
        <v>0</v>
      </c>
      <c r="E3296" s="137">
        <f ca="1"/>
        <v>2.0830996672087654E-2</v>
      </c>
      <c r="F3296" s="17">
        <v>0</v>
      </c>
      <c r="G3296" s="11">
        <f ca="1"/>
        <v>2.4313998045640502E-2</v>
      </c>
      <c r="I3296" s="30"/>
      <c r="K3296" s="31"/>
    </row>
    <row r="3297" spans="2:11" x14ac:dyDescent="0.3">
      <c r="B3297" s="5">
        <f t="shared" si="52"/>
        <v>3285</v>
      </c>
      <c r="C3297" s="140">
        <v>3.15E-2</v>
      </c>
      <c r="D3297" s="10">
        <v>-7.880478759343106E-4</v>
      </c>
      <c r="E3297" s="137">
        <f ca="1"/>
        <v>2.0830996672087654E-2</v>
      </c>
      <c r="F3297" s="17">
        <v>-9.2522658026361658E-4</v>
      </c>
      <c r="G3297" s="11">
        <f ca="1"/>
        <v>2.4313998045640502E-2</v>
      </c>
      <c r="I3297" s="30"/>
      <c r="K3297" s="31"/>
    </row>
    <row r="3298" spans="2:11" x14ac:dyDescent="0.3">
      <c r="B3298" s="5">
        <f t="shared" si="52"/>
        <v>3286</v>
      </c>
      <c r="C3298" s="140">
        <v>3.1300000000000001E-2</v>
      </c>
      <c r="D3298" s="10">
        <v>-7.9343760272253575E-4</v>
      </c>
      <c r="E3298" s="137">
        <f ca="1"/>
        <v>2.0830996672087654E-2</v>
      </c>
      <c r="F3298" s="17">
        <v>-9.2567720317628934E-4</v>
      </c>
      <c r="G3298" s="11">
        <f ca="1"/>
        <v>2.4313998045640502E-2</v>
      </c>
      <c r="I3298" s="30"/>
      <c r="K3298" s="31"/>
    </row>
    <row r="3299" spans="2:11" x14ac:dyDescent="0.3">
      <c r="B3299" s="5">
        <f t="shared" si="52"/>
        <v>3287</v>
      </c>
      <c r="C3299" s="140">
        <v>3.1200000000000002E-2</v>
      </c>
      <c r="D3299" s="10">
        <v>-3.9935097280068991E-4</v>
      </c>
      <c r="E3299" s="137">
        <f ca="1"/>
        <v>2.0830996672087654E-2</v>
      </c>
      <c r="F3299" s="17">
        <v>-4.6295131291339958E-4</v>
      </c>
      <c r="G3299" s="11">
        <f ca="1"/>
        <v>2.4313998045640502E-2</v>
      </c>
      <c r="I3299" s="30"/>
      <c r="K3299" s="31"/>
    </row>
    <row r="3300" spans="2:11" x14ac:dyDescent="0.3">
      <c r="B3300" s="5">
        <f t="shared" si="52"/>
        <v>3288</v>
      </c>
      <c r="C3300" s="140">
        <v>3.1300000000000001E-2</v>
      </c>
      <c r="D3300" s="10">
        <v>4.005334052205108E-4</v>
      </c>
      <c r="E3300" s="137">
        <f ca="1"/>
        <v>2.0830996672087654E-2</v>
      </c>
      <c r="F3300" s="17">
        <v>4.6283860158814467E-4</v>
      </c>
      <c r="G3300" s="11">
        <f ca="1"/>
        <v>2.4313998045640502E-2</v>
      </c>
      <c r="I3300" s="30"/>
      <c r="K3300" s="31"/>
    </row>
    <row r="3301" spans="2:11" x14ac:dyDescent="0.3">
      <c r="B3301" s="5">
        <f t="shared" si="52"/>
        <v>3289</v>
      </c>
      <c r="C3301" s="140">
        <v>3.0600000000000002E-2</v>
      </c>
      <c r="D3301" s="10">
        <v>-2.7995450497657632E-3</v>
      </c>
      <c r="E3301" s="137">
        <f ca="1"/>
        <v>2.0830996672087654E-2</v>
      </c>
      <c r="F3301" s="17">
        <v>-3.2453985206543864E-3</v>
      </c>
      <c r="G3301" s="11">
        <f ca="1"/>
        <v>2.4313998045640502E-2</v>
      </c>
      <c r="I3301" s="30"/>
      <c r="K3301" s="31"/>
    </row>
    <row r="3302" spans="2:11" x14ac:dyDescent="0.3">
      <c r="B3302" s="5">
        <f t="shared" si="52"/>
        <v>3290</v>
      </c>
      <c r="C3302" s="140">
        <v>3.0600000000000002E-2</v>
      </c>
      <c r="D3302" s="10">
        <v>0</v>
      </c>
      <c r="E3302" s="137">
        <f ca="1"/>
        <v>2.0830996672087654E-2</v>
      </c>
      <c r="F3302" s="17">
        <v>0</v>
      </c>
      <c r="G3302" s="11">
        <f ca="1"/>
        <v>2.4313998045640502E-2</v>
      </c>
      <c r="I3302" s="30"/>
      <c r="K3302" s="31"/>
    </row>
    <row r="3303" spans="2:11" x14ac:dyDescent="0.3">
      <c r="B3303" s="5">
        <f t="shared" si="52"/>
        <v>3291</v>
      </c>
      <c r="C3303" s="140">
        <v>3.0499999999999999E-2</v>
      </c>
      <c r="D3303" s="10">
        <v>-4.091835276092855E-4</v>
      </c>
      <c r="E3303" s="137">
        <f ca="1"/>
        <v>2.0830996672087654E-2</v>
      </c>
      <c r="F3303" s="17">
        <v>-4.6374133129052273E-4</v>
      </c>
      <c r="G3303" s="11">
        <f ca="1"/>
        <v>2.4313998045640502E-2</v>
      </c>
      <c r="I3303" s="30"/>
      <c r="K3303" s="31"/>
    </row>
    <row r="3304" spans="2:11" x14ac:dyDescent="0.3">
      <c r="B3304" s="5">
        <f t="shared" si="52"/>
        <v>3292</v>
      </c>
      <c r="C3304" s="140">
        <v>2.9700000000000001E-2</v>
      </c>
      <c r="D3304" s="10">
        <v>-3.2906108573353514E-3</v>
      </c>
      <c r="E3304" s="137">
        <f ca="1"/>
        <v>2.0830996672087654E-2</v>
      </c>
      <c r="F3304" s="17">
        <v>-3.7171715240269633E-3</v>
      </c>
      <c r="G3304" s="11">
        <f ca="1"/>
        <v>2.4313998045640502E-2</v>
      </c>
      <c r="I3304" s="30"/>
      <c r="K3304" s="31"/>
    </row>
    <row r="3305" spans="2:11" x14ac:dyDescent="0.3">
      <c r="B3305" s="5">
        <f t="shared" si="52"/>
        <v>3293</v>
      </c>
      <c r="C3305" s="140">
        <v>3.0299999999999997E-2</v>
      </c>
      <c r="D3305" s="10">
        <v>2.5307311922065246E-3</v>
      </c>
      <c r="E3305" s="137">
        <f ca="1"/>
        <v>2.0830996672087654E-2</v>
      </c>
      <c r="F3305" s="17">
        <v>2.7838043114271731E-3</v>
      </c>
      <c r="G3305" s="11">
        <f ca="1"/>
        <v>2.4313998045640502E-2</v>
      </c>
      <c r="I3305" s="30"/>
      <c r="K3305" s="31"/>
    </row>
    <row r="3306" spans="2:11" x14ac:dyDescent="0.3">
      <c r="B3306" s="5">
        <f t="shared" si="52"/>
        <v>3294</v>
      </c>
      <c r="C3306" s="140">
        <v>0.03</v>
      </c>
      <c r="D3306" s="10">
        <v>-1.2412160516578879E-3</v>
      </c>
      <c r="E3306" s="137">
        <f ca="1"/>
        <v>2.0830996672087654E-2</v>
      </c>
      <c r="F3306" s="17">
        <v>-1.3929202357494134E-3</v>
      </c>
      <c r="G3306" s="11">
        <f ca="1"/>
        <v>2.4313998045640502E-2</v>
      </c>
      <c r="I3306" s="30"/>
      <c r="K3306" s="31"/>
    </row>
    <row r="3307" spans="2:11" x14ac:dyDescent="0.3">
      <c r="B3307" s="5">
        <f t="shared" si="52"/>
        <v>3295</v>
      </c>
      <c r="C3307" s="140">
        <v>0.03</v>
      </c>
      <c r="D3307" s="10">
        <v>0</v>
      </c>
      <c r="E3307" s="137">
        <f ca="1"/>
        <v>2.0830996672087654E-2</v>
      </c>
      <c r="F3307" s="17">
        <v>0</v>
      </c>
      <c r="G3307" s="11">
        <f ca="1"/>
        <v>2.4313998045640502E-2</v>
      </c>
      <c r="I3307" s="30"/>
      <c r="K3307" s="31"/>
    </row>
    <row r="3308" spans="2:11" x14ac:dyDescent="0.3">
      <c r="B3308" s="5">
        <f t="shared" si="52"/>
        <v>3296</v>
      </c>
      <c r="C3308" s="140">
        <v>3.0099999999999998E-2</v>
      </c>
      <c r="D3308" s="10">
        <v>4.1777422921372459E-4</v>
      </c>
      <c r="E3308" s="137">
        <f ca="1"/>
        <v>2.0830996672087654E-2</v>
      </c>
      <c r="F3308" s="17">
        <v>4.6419358801523596E-4</v>
      </c>
      <c r="G3308" s="11">
        <f ca="1"/>
        <v>2.4313998045640502E-2</v>
      </c>
      <c r="I3308" s="30"/>
      <c r="K3308" s="31"/>
    </row>
    <row r="3309" spans="2:11" x14ac:dyDescent="0.3">
      <c r="B3309" s="5">
        <f t="shared" si="52"/>
        <v>3297</v>
      </c>
      <c r="C3309" s="140">
        <v>2.9600000000000001E-2</v>
      </c>
      <c r="D3309" s="10">
        <v>-2.0844706252608142E-3</v>
      </c>
      <c r="E3309" s="137">
        <f ca="1"/>
        <v>2.0830996672087654E-2</v>
      </c>
      <c r="F3309" s="17">
        <v>-2.3237987340870569E-3</v>
      </c>
      <c r="G3309" s="11">
        <f ca="1"/>
        <v>2.4313998045640502E-2</v>
      </c>
      <c r="I3309" s="30"/>
      <c r="K3309" s="31"/>
    </row>
    <row r="3310" spans="2:11" x14ac:dyDescent="0.3">
      <c r="B3310" s="5">
        <f t="shared" si="52"/>
        <v>3298</v>
      </c>
      <c r="C3310" s="140">
        <v>0.03</v>
      </c>
      <c r="D3310" s="10">
        <v>1.6940921786141446E-3</v>
      </c>
      <c r="E3310" s="137">
        <f ca="1"/>
        <v>2.0830996672087654E-2</v>
      </c>
      <c r="F3310" s="17">
        <v>1.8572269809992181E-3</v>
      </c>
      <c r="G3310" s="11">
        <f ca="1"/>
        <v>2.4313998045640502E-2</v>
      </c>
      <c r="I3310" s="30"/>
      <c r="K3310" s="31"/>
    </row>
    <row r="3311" spans="2:11" x14ac:dyDescent="0.3">
      <c r="B3311" s="5">
        <f t="shared" si="52"/>
        <v>3299</v>
      </c>
      <c r="C3311" s="140">
        <v>2.9700000000000001E-2</v>
      </c>
      <c r="D3311" s="10">
        <v>-1.2545453893590898E-3</v>
      </c>
      <c r="E3311" s="137">
        <f ca="1"/>
        <v>2.0830996672087654E-2</v>
      </c>
      <c r="F3311" s="17">
        <v>-1.3939393215101053E-3</v>
      </c>
      <c r="G3311" s="11">
        <f ca="1"/>
        <v>2.4313998045640502E-2</v>
      </c>
      <c r="I3311" s="30"/>
      <c r="K3311" s="31"/>
    </row>
    <row r="3312" spans="2:11" x14ac:dyDescent="0.3">
      <c r="B3312" s="5">
        <f t="shared" si="52"/>
        <v>3300</v>
      </c>
      <c r="C3312" s="140">
        <v>2.9900000000000003E-2</v>
      </c>
      <c r="D3312" s="10">
        <v>8.4439989042443516E-4</v>
      </c>
      <c r="E3312" s="137">
        <f ca="1"/>
        <v>2.0830996672087654E-2</v>
      </c>
      <c r="F3312" s="17">
        <v>9.2883987946689329E-4</v>
      </c>
      <c r="G3312" s="11">
        <f ca="1"/>
        <v>2.4313998045640502E-2</v>
      </c>
      <c r="I3312" s="30"/>
      <c r="K3312" s="31"/>
    </row>
    <row r="3313" spans="2:11" x14ac:dyDescent="0.3">
      <c r="B3313" s="5">
        <f t="shared" si="52"/>
        <v>3301</v>
      </c>
      <c r="C3313" s="140">
        <v>3.1E-2</v>
      </c>
      <c r="D3313" s="10">
        <v>4.6007867393857765E-3</v>
      </c>
      <c r="E3313" s="137">
        <f ca="1"/>
        <v>2.0830996672087654E-2</v>
      </c>
      <c r="F3313" s="17">
        <v>5.0949453150975705E-3</v>
      </c>
      <c r="G3313" s="11">
        <f ca="1"/>
        <v>2.4313998045640502E-2</v>
      </c>
      <c r="I3313" s="30"/>
      <c r="K3313" s="31"/>
    </row>
    <row r="3314" spans="2:11" x14ac:dyDescent="0.3">
      <c r="B3314" s="5">
        <f t="shared" si="52"/>
        <v>3302</v>
      </c>
      <c r="C3314" s="140">
        <v>2.9700000000000001E-2</v>
      </c>
      <c r="D3314" s="10">
        <v>-5.2609967940865513E-3</v>
      </c>
      <c r="E3314" s="137">
        <f ca="1"/>
        <v>2.0830996672087654E-2</v>
      </c>
      <c r="F3314" s="17">
        <v>-6.0404037265438214E-3</v>
      </c>
      <c r="G3314" s="11">
        <f ca="1"/>
        <v>2.4313998045640502E-2</v>
      </c>
      <c r="I3314" s="30"/>
      <c r="K3314" s="31"/>
    </row>
    <row r="3315" spans="2:11" x14ac:dyDescent="0.3">
      <c r="B3315" s="5">
        <f t="shared" si="52"/>
        <v>3303</v>
      </c>
      <c r="C3315" s="140">
        <v>2.9100000000000001E-2</v>
      </c>
      <c r="D3315" s="10">
        <v>-2.5381463903663849E-3</v>
      </c>
      <c r="E3315" s="137">
        <f ca="1"/>
        <v>2.0830996672087654E-2</v>
      </c>
      <c r="F3315" s="17">
        <v>-2.7919610294030199E-3</v>
      </c>
      <c r="G3315" s="11">
        <f ca="1"/>
        <v>2.4313998045640502E-2</v>
      </c>
      <c r="I3315" s="30"/>
      <c r="K3315" s="31"/>
    </row>
    <row r="3316" spans="2:11" x14ac:dyDescent="0.3">
      <c r="B3316" s="5">
        <f t="shared" si="52"/>
        <v>3304</v>
      </c>
      <c r="C3316" s="140">
        <v>2.9399999999999999E-2</v>
      </c>
      <c r="D3316" s="10">
        <v>1.2942922399043983E-3</v>
      </c>
      <c r="E3316" s="137">
        <f ca="1"/>
        <v>2.0830996672087654E-2</v>
      </c>
      <c r="F3316" s="17">
        <v>1.3949594141191811E-3</v>
      </c>
      <c r="G3316" s="11">
        <f ca="1"/>
        <v>2.4313998045640502E-2</v>
      </c>
      <c r="I3316" s="30"/>
      <c r="K3316" s="31"/>
    </row>
    <row r="3317" spans="2:11" x14ac:dyDescent="0.3">
      <c r="B3317" s="5">
        <f t="shared" si="52"/>
        <v>3305</v>
      </c>
      <c r="C3317" s="140">
        <v>2.9600000000000001E-2</v>
      </c>
      <c r="D3317" s="10">
        <v>8.5364035129729249E-4</v>
      </c>
      <c r="E3317" s="137">
        <f ca="1"/>
        <v>2.0830996672087654E-2</v>
      </c>
      <c r="F3317" s="17">
        <v>9.2951949363483891E-4</v>
      </c>
      <c r="G3317" s="11">
        <f ca="1"/>
        <v>2.4313998045640502E-2</v>
      </c>
      <c r="I3317" s="30"/>
      <c r="K3317" s="31"/>
    </row>
    <row r="3318" spans="2:11" x14ac:dyDescent="0.3">
      <c r="B3318" s="5">
        <f t="shared" si="52"/>
        <v>3306</v>
      </c>
      <c r="C3318" s="140">
        <v>2.98E-2</v>
      </c>
      <c r="D3318" s="10">
        <v>8.4745916418650245E-4</v>
      </c>
      <c r="E3318" s="137">
        <f ca="1"/>
        <v>2.0830996672087654E-2</v>
      </c>
      <c r="F3318" s="17">
        <v>9.2906634296000597E-4</v>
      </c>
      <c r="G3318" s="11">
        <f ca="1"/>
        <v>2.4313998045640502E-2</v>
      </c>
      <c r="I3318" s="30"/>
      <c r="K3318" s="31"/>
    </row>
    <row r="3319" spans="2:11" x14ac:dyDescent="0.3">
      <c r="B3319" s="5">
        <f t="shared" si="52"/>
        <v>3307</v>
      </c>
      <c r="C3319" s="140">
        <v>2.9900000000000003E-2</v>
      </c>
      <c r="D3319" s="10">
        <v>4.2078316687258757E-4</v>
      </c>
      <c r="E3319" s="137">
        <f ca="1"/>
        <v>2.0830996672087654E-2</v>
      </c>
      <c r="F3319" s="17">
        <v>4.6441993973345467E-4</v>
      </c>
      <c r="G3319" s="11">
        <f ca="1"/>
        <v>2.4313998045640502E-2</v>
      </c>
      <c r="I3319" s="30"/>
      <c r="K3319" s="31"/>
    </row>
    <row r="3320" spans="2:11" x14ac:dyDescent="0.3">
      <c r="B3320" s="5">
        <f t="shared" si="52"/>
        <v>3308</v>
      </c>
      <c r="C3320" s="140">
        <v>2.9100000000000001E-2</v>
      </c>
      <c r="D3320" s="10">
        <v>-3.361558430050472E-3</v>
      </c>
      <c r="E3320" s="137">
        <f ca="1"/>
        <v>2.0830996672087654E-2</v>
      </c>
      <c r="F3320" s="17">
        <v>-3.7226147058707039E-3</v>
      </c>
      <c r="G3320" s="11">
        <f ca="1"/>
        <v>2.4313998045640502E-2</v>
      </c>
      <c r="I3320" s="30"/>
      <c r="K3320" s="31"/>
    </row>
    <row r="3321" spans="2:11" x14ac:dyDescent="0.3">
      <c r="B3321" s="5">
        <f t="shared" si="52"/>
        <v>3309</v>
      </c>
      <c r="C3321" s="140">
        <v>2.87E-2</v>
      </c>
      <c r="D3321" s="10">
        <v>-1.7286724355254192E-3</v>
      </c>
      <c r="E3321" s="137">
        <f ca="1"/>
        <v>2.0830996672087654E-2</v>
      </c>
      <c r="F3321" s="17">
        <v>-1.8631247360662814E-3</v>
      </c>
      <c r="G3321" s="11">
        <f ca="1"/>
        <v>2.4313998045640502E-2</v>
      </c>
      <c r="I3321" s="30"/>
      <c r="K3321" s="31"/>
    </row>
    <row r="3322" spans="2:11" x14ac:dyDescent="0.3">
      <c r="B3322" s="5">
        <f t="shared" si="52"/>
        <v>3310</v>
      </c>
      <c r="C3322" s="140">
        <v>2.9300000000000003E-2</v>
      </c>
      <c r="D3322" s="10">
        <v>2.6253025129643563E-3</v>
      </c>
      <c r="E3322" s="137">
        <f ca="1"/>
        <v>2.0830996672087654E-2</v>
      </c>
      <c r="F3322" s="17">
        <v>2.7905993378547129E-3</v>
      </c>
      <c r="G3322" s="11">
        <f ca="1"/>
        <v>2.4313998045640502E-2</v>
      </c>
      <c r="I3322" s="30"/>
      <c r="K3322" s="31"/>
    </row>
    <row r="3323" spans="2:11" x14ac:dyDescent="0.3">
      <c r="B3323" s="5">
        <f t="shared" si="52"/>
        <v>3311</v>
      </c>
      <c r="C3323" s="140">
        <v>3.0499999999999999E-2</v>
      </c>
      <c r="D3323" s="10">
        <v>5.1280611378199609E-3</v>
      </c>
      <c r="E3323" s="137">
        <f ca="1"/>
        <v>2.0830996672087654E-2</v>
      </c>
      <c r="F3323" s="17">
        <v>5.5648959754860958E-3</v>
      </c>
      <c r="G3323" s="11">
        <f ca="1"/>
        <v>2.4313998045640502E-2</v>
      </c>
      <c r="I3323" s="30"/>
      <c r="K3323" s="31"/>
    </row>
    <row r="3324" spans="2:11" x14ac:dyDescent="0.3">
      <c r="B3324" s="5">
        <f t="shared" si="52"/>
        <v>3312</v>
      </c>
      <c r="C3324" s="140">
        <v>3.1099999999999999E-2</v>
      </c>
      <c r="D3324" s="10">
        <v>2.4595533748894053E-3</v>
      </c>
      <c r="E3324" s="137">
        <f ca="1"/>
        <v>2.0830996672087654E-2</v>
      </c>
      <c r="F3324" s="17">
        <v>2.7783843679306261E-3</v>
      </c>
      <c r="G3324" s="11">
        <f ca="1"/>
        <v>2.4313998045640502E-2</v>
      </c>
      <c r="I3324" s="30"/>
      <c r="K3324" s="31"/>
    </row>
    <row r="3325" spans="2:11" x14ac:dyDescent="0.3">
      <c r="B3325" s="5">
        <f t="shared" si="52"/>
        <v>3313</v>
      </c>
      <c r="C3325" s="140">
        <v>3.1600000000000003E-2</v>
      </c>
      <c r="D3325" s="10">
        <v>2.0076396510088977E-3</v>
      </c>
      <c r="E3325" s="137">
        <f ca="1"/>
        <v>2.0830996672087654E-2</v>
      </c>
      <c r="F3325" s="17">
        <v>2.3125034498658135E-3</v>
      </c>
      <c r="G3325" s="11">
        <f ca="1"/>
        <v>2.4313998045640502E-2</v>
      </c>
      <c r="I3325" s="30"/>
      <c r="K3325" s="31"/>
    </row>
    <row r="3326" spans="2:11" x14ac:dyDescent="0.3">
      <c r="B3326" s="5">
        <f t="shared" si="52"/>
        <v>3314</v>
      </c>
      <c r="C3326" s="140">
        <v>3.2000000000000001E-2</v>
      </c>
      <c r="D3326" s="10">
        <v>1.5791604817690843E-3</v>
      </c>
      <c r="E3326" s="137">
        <f ca="1"/>
        <v>2.0830996672087654E-2</v>
      </c>
      <c r="F3326" s="17">
        <v>1.8482026379223469E-3</v>
      </c>
      <c r="G3326" s="11">
        <f ca="1"/>
        <v>2.4313998045640502E-2</v>
      </c>
      <c r="I3326" s="30"/>
      <c r="K3326" s="31"/>
    </row>
    <row r="3327" spans="2:11" x14ac:dyDescent="0.3">
      <c r="B3327" s="5">
        <f t="shared" si="52"/>
        <v>3315</v>
      </c>
      <c r="C3327" s="140">
        <v>3.1400000000000004E-2</v>
      </c>
      <c r="D3327" s="10">
        <v>-2.3425500071193204E-3</v>
      </c>
      <c r="E3327" s="137">
        <f ca="1"/>
        <v>2.0830996672087654E-2</v>
      </c>
      <c r="F3327" s="17">
        <v>-2.7763555639932617E-3</v>
      </c>
      <c r="G3327" s="11">
        <f ca="1"/>
        <v>2.4313998045640502E-2</v>
      </c>
      <c r="I3327" s="30"/>
      <c r="K3327" s="31"/>
    </row>
    <row r="3328" spans="2:11" x14ac:dyDescent="0.3">
      <c r="B3328" s="5">
        <f t="shared" si="52"/>
        <v>3316</v>
      </c>
      <c r="C3328" s="140">
        <v>3.1E-2</v>
      </c>
      <c r="D3328" s="10">
        <v>-1.5930923394051647E-3</v>
      </c>
      <c r="E3328" s="137">
        <f ca="1"/>
        <v>2.0830996672087654E-2</v>
      </c>
      <c r="F3328" s="17">
        <v>-1.8527073873082335E-3</v>
      </c>
      <c r="G3328" s="11">
        <f ca="1"/>
        <v>2.4313998045640502E-2</v>
      </c>
      <c r="I3328" s="30"/>
      <c r="K3328" s="31"/>
    </row>
    <row r="3329" spans="2:11" x14ac:dyDescent="0.3">
      <c r="B3329" s="5">
        <f t="shared" si="52"/>
        <v>3317</v>
      </c>
      <c r="C3329" s="140">
        <v>3.15E-2</v>
      </c>
      <c r="D3329" s="10">
        <v>2.0146062634772404E-3</v>
      </c>
      <c r="E3329" s="137">
        <f ca="1"/>
        <v>2.0830996672087654E-2</v>
      </c>
      <c r="F3329" s="17">
        <v>2.3130664506590577E-3</v>
      </c>
      <c r="G3329" s="11">
        <f ca="1"/>
        <v>2.4313998045640502E-2</v>
      </c>
      <c r="I3329" s="30"/>
      <c r="K3329" s="31"/>
    </row>
    <row r="3330" spans="2:11" x14ac:dyDescent="0.3">
      <c r="B3330" s="5">
        <f t="shared" si="52"/>
        <v>3318</v>
      </c>
      <c r="C3330" s="140">
        <v>3.0200000000000001E-2</v>
      </c>
      <c r="D3330" s="10">
        <v>-5.1711823578911836E-3</v>
      </c>
      <c r="E3330" s="137">
        <f ca="1"/>
        <v>2.0830996672087654E-2</v>
      </c>
      <c r="F3330" s="17">
        <v>-6.0330460842063808E-3</v>
      </c>
      <c r="G3330" s="11">
        <f ca="1"/>
        <v>2.4313998045640502E-2</v>
      </c>
      <c r="I3330" s="30"/>
      <c r="K3330" s="31"/>
    </row>
    <row r="3331" spans="2:11" x14ac:dyDescent="0.3">
      <c r="B3331" s="5">
        <f t="shared" si="52"/>
        <v>3319</v>
      </c>
      <c r="C3331" s="140">
        <v>2.92E-2</v>
      </c>
      <c r="D3331" s="10">
        <v>-4.159192159592047E-3</v>
      </c>
      <c r="E3331" s="137">
        <f ca="1"/>
        <v>2.0830996672087654E-2</v>
      </c>
      <c r="F3331" s="17">
        <v>-4.65213345258073E-3</v>
      </c>
      <c r="G3331" s="11">
        <f ca="1"/>
        <v>2.4313998045640502E-2</v>
      </c>
      <c r="I3331" s="30"/>
      <c r="K3331" s="31"/>
    </row>
    <row r="3332" spans="2:11" x14ac:dyDescent="0.3">
      <c r="B3332" s="5">
        <f t="shared" si="52"/>
        <v>3320</v>
      </c>
      <c r="C3332" s="140">
        <v>2.9100000000000001E-2</v>
      </c>
      <c r="D3332" s="10">
        <v>-4.3026796686005634E-4</v>
      </c>
      <c r="E3332" s="137">
        <f ca="1"/>
        <v>2.0830996672087654E-2</v>
      </c>
      <c r="F3332" s="17">
        <v>-4.6532683823383397E-4</v>
      </c>
      <c r="G3332" s="11">
        <f ca="1"/>
        <v>2.4313998045640502E-2</v>
      </c>
      <c r="I3332" s="30"/>
      <c r="K3332" s="31"/>
    </row>
    <row r="3333" spans="2:11" x14ac:dyDescent="0.3">
      <c r="B3333" s="5">
        <f t="shared" si="52"/>
        <v>3321</v>
      </c>
      <c r="C3333" s="140">
        <v>2.8900000000000002E-2</v>
      </c>
      <c r="D3333" s="10">
        <v>-8.6391452100883582E-4</v>
      </c>
      <c r="E3333" s="137">
        <f ca="1"/>
        <v>2.0830996672087654E-2</v>
      </c>
      <c r="F3333" s="17">
        <v>-9.3110787264285395E-4</v>
      </c>
      <c r="G3333" s="11">
        <f ca="1"/>
        <v>2.4313998045640502E-2</v>
      </c>
      <c r="I3333" s="30"/>
      <c r="K3333" s="31"/>
    </row>
    <row r="3334" spans="2:11" x14ac:dyDescent="0.3">
      <c r="B3334" s="5">
        <f t="shared" si="52"/>
        <v>3322</v>
      </c>
      <c r="C3334" s="140">
        <v>2.9399999999999999E-2</v>
      </c>
      <c r="D3334" s="10">
        <v>2.1720821327115185E-3</v>
      </c>
      <c r="E3334" s="137">
        <f ca="1"/>
        <v>2.0830996672087654E-2</v>
      </c>
      <c r="F3334" s="17">
        <v>2.3249323568653021E-3</v>
      </c>
      <c r="G3334" s="11">
        <f ca="1"/>
        <v>2.4313998045640502E-2</v>
      </c>
      <c r="I3334" s="30"/>
      <c r="K3334" s="31"/>
    </row>
    <row r="3335" spans="2:11" x14ac:dyDescent="0.3">
      <c r="B3335" s="5">
        <f t="shared" si="52"/>
        <v>3323</v>
      </c>
      <c r="C3335" s="140">
        <v>2.9100000000000001E-2</v>
      </c>
      <c r="D3335" s="10">
        <v>-1.2820229216646399E-3</v>
      </c>
      <c r="E3335" s="137">
        <f ca="1"/>
        <v>2.0830996672087654E-2</v>
      </c>
      <c r="F3335" s="17">
        <v>-1.3959805147015019E-3</v>
      </c>
      <c r="G3335" s="11">
        <f ca="1"/>
        <v>2.4313998045640502E-2</v>
      </c>
      <c r="I3335" s="30"/>
      <c r="K3335" s="31"/>
    </row>
    <row r="3336" spans="2:11" x14ac:dyDescent="0.3">
      <c r="B3336" s="5">
        <f t="shared" si="52"/>
        <v>3324</v>
      </c>
      <c r="C3336" s="140">
        <v>2.9100000000000001E-2</v>
      </c>
      <c r="D3336" s="10">
        <v>0</v>
      </c>
      <c r="E3336" s="137">
        <f ca="1"/>
        <v>2.0830996672087654E-2</v>
      </c>
      <c r="F3336" s="17">
        <v>0</v>
      </c>
      <c r="G3336" s="11">
        <f ca="1"/>
        <v>2.4313998045640502E-2</v>
      </c>
      <c r="I3336" s="30"/>
      <c r="K3336" s="31"/>
    </row>
    <row r="3337" spans="2:11" x14ac:dyDescent="0.3">
      <c r="B3337" s="5">
        <f t="shared" si="52"/>
        <v>3325</v>
      </c>
      <c r="C3337" s="140">
        <v>2.8900000000000002E-2</v>
      </c>
      <c r="D3337" s="10">
        <v>-8.6391452100883582E-4</v>
      </c>
      <c r="E3337" s="137">
        <f ca="1"/>
        <v>2.0830996672087654E-2</v>
      </c>
      <c r="F3337" s="17">
        <v>-9.3110787264285395E-4</v>
      </c>
      <c r="G3337" s="11">
        <f ca="1"/>
        <v>2.4313998045640502E-2</v>
      </c>
      <c r="I3337" s="30"/>
      <c r="K3337" s="31"/>
    </row>
    <row r="3338" spans="2:11" x14ac:dyDescent="0.3">
      <c r="B3338" s="5">
        <f t="shared" si="52"/>
        <v>3326</v>
      </c>
      <c r="C3338" s="140">
        <v>2.9300000000000003E-2</v>
      </c>
      <c r="D3338" s="10">
        <v>1.7380895529890837E-3</v>
      </c>
      <c r="E3338" s="137">
        <f ca="1"/>
        <v>2.0830996672087654E-2</v>
      </c>
      <c r="F3338" s="17">
        <v>1.8603995585698033E-3</v>
      </c>
      <c r="G3338" s="11">
        <f ca="1"/>
        <v>2.4313998045640502E-2</v>
      </c>
      <c r="I3338" s="30"/>
      <c r="K3338" s="31"/>
    </row>
    <row r="3339" spans="2:11" x14ac:dyDescent="0.3">
      <c r="B3339" s="5">
        <f t="shared" si="52"/>
        <v>3327</v>
      </c>
      <c r="C3339" s="140">
        <v>3.0099999999999998E-2</v>
      </c>
      <c r="D3339" s="10">
        <v>3.4220414679621376E-3</v>
      </c>
      <c r="E3339" s="137">
        <f ca="1"/>
        <v>2.0830996672087654E-2</v>
      </c>
      <c r="F3339" s="17">
        <v>3.7135487041218876E-3</v>
      </c>
      <c r="G3339" s="11">
        <f ca="1"/>
        <v>2.4313998045640502E-2</v>
      </c>
      <c r="I3339" s="30"/>
      <c r="K3339" s="31"/>
    </row>
    <row r="3340" spans="2:11" x14ac:dyDescent="0.3">
      <c r="B3340" s="5">
        <f t="shared" si="52"/>
        <v>3328</v>
      </c>
      <c r="C3340" s="140">
        <v>2.9600000000000001E-2</v>
      </c>
      <c r="D3340" s="10">
        <v>-2.0844706252608142E-3</v>
      </c>
      <c r="E3340" s="137">
        <f ca="1"/>
        <v>2.0830996672087654E-2</v>
      </c>
      <c r="F3340" s="17">
        <v>-2.3237987340870569E-3</v>
      </c>
      <c r="G3340" s="11">
        <f ca="1"/>
        <v>2.4313998045640502E-2</v>
      </c>
      <c r="I3340" s="30"/>
      <c r="K3340" s="31"/>
    </row>
    <row r="3341" spans="2:11" x14ac:dyDescent="0.3">
      <c r="B3341" s="5">
        <f t="shared" si="52"/>
        <v>3329</v>
      </c>
      <c r="C3341" s="140">
        <v>0.03</v>
      </c>
      <c r="D3341" s="10">
        <v>1.6940921786141446E-3</v>
      </c>
      <c r="E3341" s="137">
        <f ca="1"/>
        <v>2.0830996672087654E-2</v>
      </c>
      <c r="F3341" s="17">
        <v>1.8572269809992181E-3</v>
      </c>
      <c r="G3341" s="11">
        <f ca="1"/>
        <v>2.4313998045640502E-2</v>
      </c>
      <c r="I3341" s="30"/>
      <c r="K3341" s="31"/>
    </row>
    <row r="3342" spans="2:11" x14ac:dyDescent="0.3">
      <c r="B3342" s="5">
        <f t="shared" ref="B3342:B3405" si="53">B3341+1</f>
        <v>3330</v>
      </c>
      <c r="C3342" s="140">
        <v>2.9500000000000002E-2</v>
      </c>
      <c r="D3342" s="10">
        <v>-2.0919289069620639E-3</v>
      </c>
      <c r="E3342" s="137">
        <f ca="1"/>
        <v>2.0830996672087654E-2</v>
      </c>
      <c r="F3342" s="17">
        <v>-2.3243654521800648E-3</v>
      </c>
      <c r="G3342" s="11">
        <f ca="1"/>
        <v>2.4313998045640502E-2</v>
      </c>
      <c r="I3342" s="30"/>
      <c r="K3342" s="31"/>
    </row>
    <row r="3343" spans="2:11" x14ac:dyDescent="0.3">
      <c r="B3343" s="5">
        <f t="shared" si="53"/>
        <v>3331</v>
      </c>
      <c r="C3343" s="140">
        <v>2.98E-2</v>
      </c>
      <c r="D3343" s="10">
        <v>1.2754978606738941E-3</v>
      </c>
      <c r="E3343" s="137">
        <f ca="1"/>
        <v>2.0830996672087654E-2</v>
      </c>
      <c r="F3343" s="17">
        <v>1.393599514440009E-3</v>
      </c>
      <c r="G3343" s="11">
        <f ca="1"/>
        <v>2.4313998045640502E-2</v>
      </c>
      <c r="I3343" s="30"/>
      <c r="K3343" s="31"/>
    </row>
    <row r="3344" spans="2:11" x14ac:dyDescent="0.3">
      <c r="B3344" s="5">
        <f t="shared" si="53"/>
        <v>3332</v>
      </c>
      <c r="C3344" s="140">
        <v>2.9500000000000002E-2</v>
      </c>
      <c r="D3344" s="10">
        <v>-1.2635812189703698E-3</v>
      </c>
      <c r="E3344" s="137">
        <f ca="1"/>
        <v>2.0830996672087654E-2</v>
      </c>
      <c r="F3344" s="17">
        <v>-1.3946192713080389E-3</v>
      </c>
      <c r="G3344" s="11">
        <f ca="1"/>
        <v>2.4313998045640502E-2</v>
      </c>
      <c r="I3344" s="30"/>
      <c r="K3344" s="31"/>
    </row>
    <row r="3345" spans="2:11" x14ac:dyDescent="0.3">
      <c r="B3345" s="5">
        <f t="shared" si="53"/>
        <v>3333</v>
      </c>
      <c r="C3345" s="140">
        <v>2.81E-2</v>
      </c>
      <c r="D3345" s="10">
        <v>-5.9770619042657002E-3</v>
      </c>
      <c r="E3345" s="137">
        <f ca="1"/>
        <v>2.0830996672087654E-2</v>
      </c>
      <c r="F3345" s="17">
        <v>-6.530493562068084E-3</v>
      </c>
      <c r="G3345" s="11">
        <f ca="1"/>
        <v>2.4313998045640502E-2</v>
      </c>
      <c r="I3345" s="30"/>
      <c r="K3345" s="31"/>
    </row>
    <row r="3346" spans="2:11" x14ac:dyDescent="0.3">
      <c r="B3346" s="5">
        <f t="shared" si="53"/>
        <v>3334</v>
      </c>
      <c r="C3346" s="140">
        <v>2.7400000000000001E-2</v>
      </c>
      <c r="D3346" s="10">
        <v>-3.1427938879693544E-3</v>
      </c>
      <c r="E3346" s="137">
        <f ca="1"/>
        <v>2.0830996672087654E-2</v>
      </c>
      <c r="F3346" s="17">
        <v>-3.270833638960705E-3</v>
      </c>
      <c r="G3346" s="11">
        <f ca="1"/>
        <v>2.4313998045640502E-2</v>
      </c>
      <c r="I3346" s="30"/>
      <c r="K3346" s="31"/>
    </row>
    <row r="3347" spans="2:11" x14ac:dyDescent="0.3">
      <c r="B3347" s="5">
        <f t="shared" si="53"/>
        <v>3335</v>
      </c>
      <c r="C3347" s="140">
        <v>2.6200000000000001E-2</v>
      </c>
      <c r="D3347" s="10">
        <v>-5.5415168408789557E-3</v>
      </c>
      <c r="E3347" s="137">
        <f ca="1"/>
        <v>2.0830996672087654E-2</v>
      </c>
      <c r="F3347" s="17">
        <v>-5.62361338666976E-3</v>
      </c>
      <c r="G3347" s="11">
        <f ca="1"/>
        <v>2.4313998045640502E-2</v>
      </c>
      <c r="I3347" s="30"/>
      <c r="K3347" s="31"/>
    </row>
    <row r="3348" spans="2:11" x14ac:dyDescent="0.3">
      <c r="B3348" s="5">
        <f t="shared" si="53"/>
        <v>3336</v>
      </c>
      <c r="C3348" s="140">
        <v>2.6000000000000002E-2</v>
      </c>
      <c r="D3348" s="10">
        <v>-9.6636035382994775E-4</v>
      </c>
      <c r="E3348" s="137">
        <f ca="1"/>
        <v>2.0830996672087654E-2</v>
      </c>
      <c r="F3348" s="17">
        <v>-9.3772745445721488E-4</v>
      </c>
      <c r="G3348" s="11">
        <f ca="1"/>
        <v>2.4313998045640502E-2</v>
      </c>
      <c r="I3348" s="30"/>
      <c r="K3348" s="31"/>
    </row>
    <row r="3349" spans="2:11" x14ac:dyDescent="0.3">
      <c r="B3349" s="5">
        <f t="shared" si="53"/>
        <v>3337</v>
      </c>
      <c r="C3349" s="140">
        <v>2.46E-2</v>
      </c>
      <c r="D3349" s="10">
        <v>-6.839952400251678E-3</v>
      </c>
      <c r="E3349" s="137">
        <f ca="1"/>
        <v>2.0830996672087654E-2</v>
      </c>
      <c r="F3349" s="17">
        <v>-6.5866208298719911E-3</v>
      </c>
      <c r="G3349" s="11">
        <f ca="1"/>
        <v>2.4313998045640502E-2</v>
      </c>
      <c r="I3349" s="30"/>
      <c r="K3349" s="31"/>
    </row>
    <row r="3350" spans="2:11" x14ac:dyDescent="0.3">
      <c r="B3350" s="5">
        <f t="shared" si="53"/>
        <v>3338</v>
      </c>
      <c r="C3350" s="140">
        <v>2.5600000000000001E-2</v>
      </c>
      <c r="D3350" s="10">
        <v>5.1511032188367419E-3</v>
      </c>
      <c r="E3350" s="137">
        <f ca="1"/>
        <v>2.0830996672087654E-2</v>
      </c>
      <c r="F3350" s="17">
        <v>4.6932273771623555E-3</v>
      </c>
      <c r="G3350" s="11">
        <f ca="1"/>
        <v>2.4313998045640502E-2</v>
      </c>
      <c r="I3350" s="30"/>
      <c r="K3350" s="31"/>
    </row>
    <row r="3351" spans="2:11" x14ac:dyDescent="0.3">
      <c r="B3351" s="5">
        <f t="shared" si="53"/>
        <v>3339</v>
      </c>
      <c r="C3351" s="140">
        <v>2.3399999999999997E-2</v>
      </c>
      <c r="D3351" s="10">
        <v>-1.0948583610599253E-2</v>
      </c>
      <c r="E3351" s="137">
        <f ca="1"/>
        <v>2.0830996672087654E-2</v>
      </c>
      <c r="F3351" s="17">
        <v>-1.0380879275234851E-2</v>
      </c>
      <c r="G3351" s="11">
        <f ca="1"/>
        <v>2.4313998045640502E-2</v>
      </c>
      <c r="I3351" s="30"/>
      <c r="K3351" s="31"/>
    </row>
    <row r="3352" spans="2:11" x14ac:dyDescent="0.3">
      <c r="B3352" s="5">
        <f t="shared" si="53"/>
        <v>3340</v>
      </c>
      <c r="C3352" s="140">
        <v>2.18E-2</v>
      </c>
      <c r="D3352" s="10">
        <v>-8.7454833452446888E-3</v>
      </c>
      <c r="E3352" s="137">
        <f ca="1"/>
        <v>2.1505473808144777E-2</v>
      </c>
      <c r="F3352" s="17">
        <v>-7.5794188992120634E-3</v>
      </c>
      <c r="G3352" s="11">
        <f ca="1"/>
        <v>2.4656757136355113E-2</v>
      </c>
      <c r="I3352" s="30"/>
      <c r="K3352" s="31"/>
    </row>
    <row r="3353" spans="2:11" x14ac:dyDescent="0.3">
      <c r="B3353" s="5">
        <f t="shared" si="53"/>
        <v>3341</v>
      </c>
      <c r="C3353" s="140">
        <v>2.1400000000000002E-2</v>
      </c>
      <c r="D3353" s="10">
        <v>-2.3491441561019765E-3</v>
      </c>
      <c r="E3353" s="137">
        <f ca="1"/>
        <v>2.1789619647182252E-2</v>
      </c>
      <c r="F3353" s="17">
        <v>-1.8967163927045584E-3</v>
      </c>
      <c r="G3353" s="11">
        <f ca="1"/>
        <v>2.4656757136355113E-2</v>
      </c>
      <c r="I3353" s="30"/>
      <c r="K3353" s="31"/>
    </row>
    <row r="3354" spans="2:11" x14ac:dyDescent="0.3">
      <c r="B3354" s="5">
        <f t="shared" si="53"/>
        <v>3342</v>
      </c>
      <c r="C3354" s="140">
        <v>2.3399999999999997E-2</v>
      </c>
      <c r="D3354" s="10">
        <v>1.1906700952903139E-2</v>
      </c>
      <c r="E3354" s="137">
        <f ca="1"/>
        <v>2.1789619647182252E-2</v>
      </c>
      <c r="F3354" s="17">
        <v>9.4371629774861882E-3</v>
      </c>
      <c r="G3354" s="11">
        <f ca="1"/>
        <v>2.4656757136355113E-2</v>
      </c>
      <c r="I3354" s="30"/>
      <c r="K3354" s="31"/>
    </row>
    <row r="3355" spans="2:11" x14ac:dyDescent="0.3">
      <c r="B3355" s="5">
        <f t="shared" si="53"/>
        <v>3343</v>
      </c>
      <c r="C3355" s="140">
        <v>2.2400000000000003E-2</v>
      </c>
      <c r="D3355" s="10">
        <v>-5.4578850875502474E-3</v>
      </c>
      <c r="E3355" s="137">
        <f ca="1"/>
        <v>2.1789619647182252E-2</v>
      </c>
      <c r="F3355" s="17">
        <v>-4.7301670758768816E-3</v>
      </c>
      <c r="G3355" s="11">
        <f ca="1"/>
        <v>2.4656757136355113E-2</v>
      </c>
      <c r="I3355" s="30"/>
      <c r="K3355" s="31"/>
    </row>
    <row r="3356" spans="2:11" x14ac:dyDescent="0.3">
      <c r="B3356" s="5">
        <f t="shared" si="53"/>
        <v>3344</v>
      </c>
      <c r="C3356" s="140">
        <v>2.29E-2</v>
      </c>
      <c r="D3356" s="10">
        <v>2.8472762619995659E-3</v>
      </c>
      <c r="E3356" s="137">
        <f ca="1"/>
        <v>2.1789619647182252E-2</v>
      </c>
      <c r="F3356" s="17">
        <v>2.3621847506959414E-3</v>
      </c>
      <c r="G3356" s="11">
        <f ca="1"/>
        <v>2.4656757136355113E-2</v>
      </c>
      <c r="I3356" s="30"/>
      <c r="K3356" s="31"/>
    </row>
    <row r="3357" spans="2:11" x14ac:dyDescent="0.3">
      <c r="B3357" s="5">
        <f t="shared" si="53"/>
        <v>3345</v>
      </c>
      <c r="C3357" s="140">
        <v>2.2099999999999998E-2</v>
      </c>
      <c r="D3357" s="10">
        <v>-4.4649277162305285E-3</v>
      </c>
      <c r="E3357" s="137">
        <f ca="1"/>
        <v>2.1789619647182252E-2</v>
      </c>
      <c r="F3357" s="17">
        <v>-3.7869201741362636E-3</v>
      </c>
      <c r="G3357" s="11">
        <f ca="1"/>
        <v>2.4656757136355113E-2</v>
      </c>
      <c r="I3357" s="30"/>
      <c r="K3357" s="31"/>
    </row>
    <row r="3358" spans="2:11" x14ac:dyDescent="0.3">
      <c r="B3358" s="5">
        <f t="shared" si="53"/>
        <v>3346</v>
      </c>
      <c r="C3358" s="140">
        <v>2.1600000000000001E-2</v>
      </c>
      <c r="D3358" s="10">
        <v>-2.8951471597727591E-3</v>
      </c>
      <c r="E3358" s="137">
        <f ca="1"/>
        <v>2.1789619647182252E-2</v>
      </c>
      <c r="F3358" s="17">
        <v>-2.3697315641102892E-3</v>
      </c>
      <c r="G3358" s="11">
        <f ca="1"/>
        <v>2.4656757136355113E-2</v>
      </c>
      <c r="I3358" s="30"/>
      <c r="K3358" s="31"/>
    </row>
    <row r="3359" spans="2:11" x14ac:dyDescent="0.3">
      <c r="B3359" s="5">
        <f t="shared" si="53"/>
        <v>3347</v>
      </c>
      <c r="C3359" s="140">
        <v>2.0799999999999999E-2</v>
      </c>
      <c r="D3359" s="10">
        <v>-4.7487837778266984E-3</v>
      </c>
      <c r="E3359" s="137">
        <f ca="1"/>
        <v>2.1789619647182252E-2</v>
      </c>
      <c r="F3359" s="17">
        <v>-3.7990270222613633E-3</v>
      </c>
      <c r="G3359" s="11">
        <f ca="1"/>
        <v>2.4656757136355113E-2</v>
      </c>
      <c r="I3359" s="30"/>
      <c r="K3359" s="31"/>
    </row>
    <row r="3360" spans="2:11" x14ac:dyDescent="0.3">
      <c r="B3360" s="5">
        <f t="shared" si="53"/>
        <v>3348</v>
      </c>
      <c r="C3360" s="140">
        <v>2.07E-2</v>
      </c>
      <c r="D3360" s="10">
        <v>-6.1658012494655672E-4</v>
      </c>
      <c r="E3360" s="137">
        <f ca="1"/>
        <v>2.1789619647182252E-2</v>
      </c>
      <c r="F3360" s="17">
        <v>-4.7499505921808684E-4</v>
      </c>
      <c r="G3360" s="11">
        <f ca="1"/>
        <v>2.4656757136355113E-2</v>
      </c>
      <c r="I3360" s="30"/>
      <c r="K3360" s="31"/>
    </row>
    <row r="3361" spans="2:11" x14ac:dyDescent="0.3">
      <c r="B3361" s="5">
        <f t="shared" si="53"/>
        <v>3349</v>
      </c>
      <c r="C3361" s="140">
        <v>2.0899999999999998E-2</v>
      </c>
      <c r="D3361" s="10">
        <v>1.2385088736399082E-3</v>
      </c>
      <c r="E3361" s="137">
        <f ca="1"/>
        <v>2.1789619647182252E-2</v>
      </c>
      <c r="F3361" s="17">
        <v>9.4952346979058618E-4</v>
      </c>
      <c r="G3361" s="11">
        <f ca="1"/>
        <v>2.4656757136355113E-2</v>
      </c>
      <c r="I3361" s="30"/>
      <c r="K3361" s="31"/>
    </row>
    <row r="3362" spans="2:11" x14ac:dyDescent="0.3">
      <c r="B3362" s="5">
        <f t="shared" si="53"/>
        <v>3350</v>
      </c>
      <c r="C3362" s="140">
        <v>2.1400000000000002E-2</v>
      </c>
      <c r="D3362" s="10">
        <v>3.0628793422861184E-3</v>
      </c>
      <c r="E3362" s="137">
        <f ca="1"/>
        <v>2.1789619647182252E-2</v>
      </c>
      <c r="F3362" s="17">
        <v>2.3708954908807311E-3</v>
      </c>
      <c r="G3362" s="11">
        <f ca="1"/>
        <v>2.4656757136355113E-2</v>
      </c>
      <c r="I3362" s="30"/>
      <c r="K3362" s="31"/>
    </row>
    <row r="3363" spans="2:11" x14ac:dyDescent="0.3">
      <c r="B3363" s="5">
        <f t="shared" si="53"/>
        <v>3351</v>
      </c>
      <c r="C3363" s="140">
        <v>2.2599999999999999E-2</v>
      </c>
      <c r="D3363" s="10">
        <v>7.1580485738174772E-3</v>
      </c>
      <c r="E3363" s="137">
        <f ca="1"/>
        <v>2.1789619647182252E-2</v>
      </c>
      <c r="F3363" s="17">
        <v>5.6734162770257076E-3</v>
      </c>
      <c r="G3363" s="11">
        <f ca="1"/>
        <v>2.4656757136355113E-2</v>
      </c>
      <c r="I3363" s="30"/>
      <c r="K3363" s="31"/>
    </row>
    <row r="3364" spans="2:11" x14ac:dyDescent="0.3">
      <c r="B3364" s="5">
        <f t="shared" si="53"/>
        <v>3352</v>
      </c>
      <c r="C3364" s="140">
        <v>2.2200000000000001E-2</v>
      </c>
      <c r="D3364" s="10">
        <v>-2.2615433141323039E-3</v>
      </c>
      <c r="E3364" s="137">
        <f ca="1"/>
        <v>2.1789619647182252E-2</v>
      </c>
      <c r="F3364" s="17">
        <v>-1.8929955147922221E-3</v>
      </c>
      <c r="G3364" s="11">
        <f ca="1"/>
        <v>2.4656757136355113E-2</v>
      </c>
      <c r="I3364" s="30"/>
      <c r="K3364" s="31"/>
    </row>
    <row r="3365" spans="2:11" x14ac:dyDescent="0.3">
      <c r="B3365" s="5">
        <f t="shared" si="53"/>
        <v>3353</v>
      </c>
      <c r="C3365" s="140">
        <v>2.1899999999999999E-2</v>
      </c>
      <c r="D3365" s="10">
        <v>-1.7279905974472889E-3</v>
      </c>
      <c r="E3365" s="137">
        <f ca="1"/>
        <v>2.1789619647182252E-2</v>
      </c>
      <c r="F3365" s="17">
        <v>-1.4207922690122141E-3</v>
      </c>
      <c r="G3365" s="11">
        <f ca="1"/>
        <v>2.4656757136355113E-2</v>
      </c>
      <c r="I3365" s="30"/>
      <c r="K3365" s="31"/>
    </row>
    <row r="3366" spans="2:11" x14ac:dyDescent="0.3">
      <c r="B3366" s="5">
        <f t="shared" si="53"/>
        <v>3354</v>
      </c>
      <c r="C3366" s="140">
        <v>2.2700000000000001E-2</v>
      </c>
      <c r="D3366" s="10">
        <v>4.661938240537491E-3</v>
      </c>
      <c r="E3366" s="137">
        <f ca="1"/>
        <v>2.1789619647182252E-2</v>
      </c>
      <c r="F3366" s="17">
        <v>3.7813499062137532E-3</v>
      </c>
      <c r="G3366" s="11">
        <f ca="1"/>
        <v>2.4656757136355113E-2</v>
      </c>
      <c r="I3366" s="30"/>
      <c r="K3366" s="31"/>
    </row>
    <row r="3367" spans="2:11" x14ac:dyDescent="0.3">
      <c r="B3367" s="5">
        <f t="shared" si="53"/>
        <v>3355</v>
      </c>
      <c r="C3367" s="140">
        <v>2.18E-2</v>
      </c>
      <c r="D3367" s="10">
        <v>-5.0710319176997211E-3</v>
      </c>
      <c r="E3367" s="137">
        <f ca="1"/>
        <v>2.1789619647182252E-2</v>
      </c>
      <c r="F3367" s="17">
        <v>-4.2634231308068E-3</v>
      </c>
      <c r="G3367" s="11">
        <f ca="1"/>
        <v>2.4656757136355113E-2</v>
      </c>
      <c r="I3367" s="30"/>
      <c r="K3367" s="31"/>
    </row>
    <row r="3368" spans="2:11" x14ac:dyDescent="0.3">
      <c r="B3368" s="5">
        <f t="shared" si="53"/>
        <v>3356</v>
      </c>
      <c r="C3368" s="140">
        <v>2.2200000000000001E-2</v>
      </c>
      <c r="D3368" s="10">
        <v>2.3445357293298452E-3</v>
      </c>
      <c r="E3368" s="137">
        <f ca="1"/>
        <v>2.1789619647182252E-2</v>
      </c>
      <c r="F3368" s="17">
        <v>1.8929955147922385E-3</v>
      </c>
      <c r="G3368" s="11">
        <f ca="1"/>
        <v>2.4656757136355113E-2</v>
      </c>
      <c r="I3368" s="30"/>
      <c r="K3368" s="31"/>
    </row>
    <row r="3369" spans="2:11" x14ac:dyDescent="0.3">
      <c r="B3369" s="5">
        <f t="shared" si="53"/>
        <v>3357</v>
      </c>
      <c r="C3369" s="140">
        <v>2.1499999999999998E-2</v>
      </c>
      <c r="D3369" s="10">
        <v>-4.0359390858576124E-3</v>
      </c>
      <c r="E3369" s="137">
        <f ca="1"/>
        <v>2.1789619647182252E-2</v>
      </c>
      <c r="F3369" s="17">
        <v>-3.3184388039273699E-3</v>
      </c>
      <c r="G3369" s="11">
        <f ca="1"/>
        <v>2.4656757136355113E-2</v>
      </c>
      <c r="I3369" s="30"/>
      <c r="K3369" s="31"/>
    </row>
    <row r="3370" spans="2:11" x14ac:dyDescent="0.3">
      <c r="B3370" s="5">
        <f t="shared" si="53"/>
        <v>3358</v>
      </c>
      <c r="C3370" s="140">
        <v>0.02</v>
      </c>
      <c r="D3370" s="10">
        <v>-8.9629873710317075E-3</v>
      </c>
      <c r="E3370" s="137">
        <f ca="1"/>
        <v>2.1789619647182252E-2</v>
      </c>
      <c r="F3370" s="17">
        <v>-7.1371936473030254E-3</v>
      </c>
      <c r="G3370" s="11">
        <f ca="1"/>
        <v>2.4656757136355113E-2</v>
      </c>
      <c r="I3370" s="30"/>
      <c r="K3370" s="31"/>
    </row>
    <row r="3371" spans="2:11" x14ac:dyDescent="0.3">
      <c r="B3371" s="5">
        <f t="shared" si="53"/>
        <v>3359</v>
      </c>
      <c r="C3371" s="140">
        <v>1.9799999999999998E-2</v>
      </c>
      <c r="D3371" s="10">
        <v>-1.2853267087698087E-3</v>
      </c>
      <c r="E3371" s="137">
        <f ca="1"/>
        <v>2.2100224870686979E-2</v>
      </c>
      <c r="F3371" s="17">
        <v>-9.5209385834800573E-4</v>
      </c>
      <c r="G3371" s="11">
        <f ca="1"/>
        <v>2.4656757136355113E-2</v>
      </c>
      <c r="I3371" s="30"/>
      <c r="K3371" s="31"/>
    </row>
    <row r="3372" spans="2:11" x14ac:dyDescent="0.3">
      <c r="B3372" s="5">
        <f t="shared" si="53"/>
        <v>3360</v>
      </c>
      <c r="C3372" s="140">
        <v>2.0400000000000001E-2</v>
      </c>
      <c r="D3372" s="10">
        <v>3.8891891041894595E-3</v>
      </c>
      <c r="E3372" s="137">
        <f ca="1"/>
        <v>2.2100224870686979E-2</v>
      </c>
      <c r="F3372" s="17">
        <v>2.8520720097389338E-3</v>
      </c>
      <c r="G3372" s="11">
        <f ca="1"/>
        <v>2.4656757136355113E-2</v>
      </c>
      <c r="I3372" s="30"/>
      <c r="K3372" s="31"/>
    </row>
    <row r="3373" spans="2:11" x14ac:dyDescent="0.3">
      <c r="B3373" s="5">
        <f t="shared" si="53"/>
        <v>3361</v>
      </c>
      <c r="C3373" s="140">
        <v>1.9900000000000001E-2</v>
      </c>
      <c r="D3373" s="10">
        <v>-3.1495361039884321E-3</v>
      </c>
      <c r="E3373" s="137">
        <f ca="1"/>
        <v>2.2100224870686979E-2</v>
      </c>
      <c r="F3373" s="17">
        <v>-2.3796495007912593E-3</v>
      </c>
      <c r="G3373" s="11">
        <f ca="1"/>
        <v>2.4656757136355113E-2</v>
      </c>
      <c r="I3373" s="30"/>
      <c r="K3373" s="31"/>
    </row>
    <row r="3374" spans="2:11" x14ac:dyDescent="0.3">
      <c r="B3374" s="5">
        <f t="shared" si="53"/>
        <v>3362</v>
      </c>
      <c r="C3374" s="140">
        <v>1.9099999999999999E-2</v>
      </c>
      <c r="D3374" s="10">
        <v>-5.1760461687513602E-3</v>
      </c>
      <c r="E3374" s="137">
        <f ca="1"/>
        <v>2.2100224870686979E-2</v>
      </c>
      <c r="F3374" s="17">
        <v>-3.8149377317834138E-3</v>
      </c>
      <c r="G3374" s="11">
        <f ca="1"/>
        <v>2.4656757136355113E-2</v>
      </c>
      <c r="I3374" s="30"/>
      <c r="K3374" s="31"/>
    </row>
    <row r="3375" spans="2:11" x14ac:dyDescent="0.3">
      <c r="B3375" s="5">
        <f t="shared" si="53"/>
        <v>3363</v>
      </c>
      <c r="C3375" s="140">
        <v>1.9299999999999998E-2</v>
      </c>
      <c r="D3375" s="10">
        <v>1.3475478202027678E-3</v>
      </c>
      <c r="E3375" s="137">
        <f ca="1"/>
        <v>2.2100224870686979E-2</v>
      </c>
      <c r="F3375" s="17">
        <v>9.5326530984714644E-4</v>
      </c>
      <c r="G3375" s="11">
        <f ca="1"/>
        <v>2.4656757136355113E-2</v>
      </c>
      <c r="I3375" s="30"/>
      <c r="K3375" s="31"/>
    </row>
    <row r="3376" spans="2:11" x14ac:dyDescent="0.3">
      <c r="B3376" s="5">
        <f t="shared" si="53"/>
        <v>3364</v>
      </c>
      <c r="C3376" s="140">
        <v>1.9900000000000001E-2</v>
      </c>
      <c r="D3376" s="10">
        <v>3.9948520116910372E-3</v>
      </c>
      <c r="E3376" s="137">
        <f ca="1"/>
        <v>2.2100224870686979E-2</v>
      </c>
      <c r="F3376" s="17">
        <v>2.855579400949524E-3</v>
      </c>
      <c r="G3376" s="11">
        <f ca="1"/>
        <v>2.4656757136355113E-2</v>
      </c>
      <c r="I3376" s="30"/>
      <c r="K3376" s="31"/>
    </row>
    <row r="3377" spans="2:11" x14ac:dyDescent="0.3">
      <c r="B3377" s="5">
        <f t="shared" si="53"/>
        <v>3365</v>
      </c>
      <c r="C3377" s="140">
        <v>2.0099999999999996E-2</v>
      </c>
      <c r="D3377" s="10">
        <v>1.2908332532589081E-3</v>
      </c>
      <c r="E3377" s="137">
        <f ca="1"/>
        <v>2.2100224870686979E-2</v>
      </c>
      <c r="F3377" s="17">
        <v>9.5139191629081948E-4</v>
      </c>
      <c r="G3377" s="11">
        <f ca="1"/>
        <v>2.4656757136355113E-2</v>
      </c>
      <c r="I3377" s="30"/>
      <c r="K3377" s="31"/>
    </row>
    <row r="3378" spans="2:11" x14ac:dyDescent="0.3">
      <c r="B3378" s="5">
        <f t="shared" si="53"/>
        <v>3366</v>
      </c>
      <c r="C3378" s="140">
        <v>2.0899999999999998E-2</v>
      </c>
      <c r="D3378" s="10">
        <v>5.1019171511136347E-3</v>
      </c>
      <c r="E3378" s="137">
        <f ca="1"/>
        <v>2.2100224870686979E-2</v>
      </c>
      <c r="F3378" s="17">
        <v>3.7980938791623777E-3</v>
      </c>
      <c r="G3378" s="11">
        <f ca="1"/>
        <v>2.4656757136355113E-2</v>
      </c>
      <c r="I3378" s="30"/>
      <c r="K3378" s="31"/>
    </row>
    <row r="3379" spans="2:11" x14ac:dyDescent="0.3">
      <c r="B3379" s="5">
        <f t="shared" si="53"/>
        <v>3367</v>
      </c>
      <c r="C3379" s="140">
        <v>2.0799999999999999E-2</v>
      </c>
      <c r="D3379" s="10">
        <v>-6.1347924402546097E-4</v>
      </c>
      <c r="E3379" s="137">
        <f ca="1"/>
        <v>2.2100224870686979E-2</v>
      </c>
      <c r="F3379" s="17">
        <v>-4.7487837778266629E-4</v>
      </c>
      <c r="G3379" s="11">
        <f ca="1"/>
        <v>2.4656757136355113E-2</v>
      </c>
      <c r="I3379" s="30"/>
      <c r="K3379" s="31"/>
    </row>
    <row r="3380" spans="2:11" x14ac:dyDescent="0.3">
      <c r="B3380" s="5">
        <f t="shared" si="53"/>
        <v>3368</v>
      </c>
      <c r="C3380" s="140">
        <v>1.9400000000000001E-2</v>
      </c>
      <c r="D3380" s="10">
        <v>-8.6597516062705479E-3</v>
      </c>
      <c r="E3380" s="137">
        <f ca="1"/>
        <v>2.2100224870686979E-2</v>
      </c>
      <c r="F3380" s="17">
        <v>-6.6712160522380444E-3</v>
      </c>
      <c r="G3380" s="11">
        <f ca="1"/>
        <v>2.4656757136355113E-2</v>
      </c>
      <c r="I3380" s="30"/>
      <c r="K3380" s="31"/>
    </row>
    <row r="3381" spans="2:11" x14ac:dyDescent="0.3">
      <c r="B3381" s="5">
        <f t="shared" si="53"/>
        <v>3369</v>
      </c>
      <c r="C3381" s="140">
        <v>1.95E-2</v>
      </c>
      <c r="D3381" s="10">
        <v>6.6302849008547326E-4</v>
      </c>
      <c r="E3381" s="137">
        <f ca="1"/>
        <v>2.2304078335069633E-2</v>
      </c>
      <c r="F3381" s="17">
        <v>4.7639824843178323E-4</v>
      </c>
      <c r="G3381" s="11">
        <f ca="1"/>
        <v>2.4656757136355113E-2</v>
      </c>
      <c r="I3381" s="30"/>
      <c r="K3381" s="31"/>
    </row>
    <row r="3382" spans="2:11" x14ac:dyDescent="0.3">
      <c r="B3382" s="5">
        <f t="shared" si="53"/>
        <v>3370</v>
      </c>
      <c r="C3382" s="140">
        <v>1.8799999999999997E-2</v>
      </c>
      <c r="D3382" s="10">
        <v>-4.6253567748213553E-3</v>
      </c>
      <c r="E3382" s="137">
        <f ca="1"/>
        <v>2.2304078335069633E-2</v>
      </c>
      <c r="F3382" s="17">
        <v>-3.3405354484820934E-3</v>
      </c>
      <c r="G3382" s="11">
        <f ca="1"/>
        <v>2.4656757136355113E-2</v>
      </c>
      <c r="I3382" s="30"/>
      <c r="K3382" s="31"/>
    </row>
    <row r="3383" spans="2:11" x14ac:dyDescent="0.3">
      <c r="B3383" s="5">
        <f t="shared" si="53"/>
        <v>3371</v>
      </c>
      <c r="C3383" s="140">
        <v>1.72E-2</v>
      </c>
      <c r="D3383" s="10">
        <v>-1.1009182370390513E-2</v>
      </c>
      <c r="E3383" s="137">
        <f ca="1"/>
        <v>2.2304078335069633E-2</v>
      </c>
      <c r="F3383" s="17">
        <v>-7.6656529097533892E-3</v>
      </c>
      <c r="G3383" s="11">
        <f ca="1"/>
        <v>2.4656757136355113E-2</v>
      </c>
      <c r="I3383" s="30"/>
      <c r="K3383" s="31"/>
    </row>
    <row r="3384" spans="2:11" x14ac:dyDescent="0.3">
      <c r="B3384" s="5">
        <f t="shared" si="53"/>
        <v>3372</v>
      </c>
      <c r="C3384" s="140">
        <v>1.8100000000000002E-2</v>
      </c>
      <c r="D3384" s="10">
        <v>6.7537379102108712E-3</v>
      </c>
      <c r="E3384" s="137">
        <f ca="1"/>
        <v>2.2830602121954299E-2</v>
      </c>
      <c r="F3384" s="17">
        <v>4.3023811872454432E-3</v>
      </c>
      <c r="G3384" s="11">
        <f ca="1"/>
        <v>2.4656757136355113E-2</v>
      </c>
      <c r="I3384" s="30"/>
      <c r="K3384" s="31"/>
    </row>
    <row r="3385" spans="2:11" x14ac:dyDescent="0.3">
      <c r="B3385" s="5">
        <f t="shared" si="53"/>
        <v>3373</v>
      </c>
      <c r="C3385" s="140">
        <v>1.9E-2</v>
      </c>
      <c r="D3385" s="10">
        <v>6.4037153021866125E-3</v>
      </c>
      <c r="E3385" s="137">
        <f ca="1"/>
        <v>2.2830602121954299E-2</v>
      </c>
      <c r="F3385" s="17">
        <v>4.2928609988732392E-3</v>
      </c>
      <c r="G3385" s="11">
        <f ca="1"/>
        <v>2.4656757136355113E-2</v>
      </c>
      <c r="I3385" s="30"/>
      <c r="K3385" s="31"/>
    </row>
    <row r="3386" spans="2:11" x14ac:dyDescent="0.3">
      <c r="B3386" s="5">
        <f t="shared" si="53"/>
        <v>3374</v>
      </c>
      <c r="C3386" s="140">
        <v>2.0199999999999999E-2</v>
      </c>
      <c r="D3386" s="10">
        <v>8.1098742430901552E-3</v>
      </c>
      <c r="E3386" s="137">
        <f ca="1"/>
        <v>2.2830602121954299E-2</v>
      </c>
      <c r="F3386" s="17">
        <v>5.7069485414338126E-3</v>
      </c>
      <c r="G3386" s="11">
        <f ca="1"/>
        <v>2.4656757136355113E-2</v>
      </c>
      <c r="I3386" s="30"/>
      <c r="K3386" s="31"/>
    </row>
    <row r="3387" spans="2:11" x14ac:dyDescent="0.3">
      <c r="B3387" s="5">
        <f t="shared" si="53"/>
        <v>3375</v>
      </c>
      <c r="C3387" s="140">
        <v>0.02</v>
      </c>
      <c r="D3387" s="10">
        <v>-1.2719751054599338E-3</v>
      </c>
      <c r="E3387" s="137">
        <f ca="1"/>
        <v>2.2830602121954299E-2</v>
      </c>
      <c r="F3387" s="17">
        <v>-9.5162581964039895E-4</v>
      </c>
      <c r="G3387" s="11">
        <f ca="1"/>
        <v>2.4656757136355113E-2</v>
      </c>
      <c r="I3387" s="30"/>
      <c r="K3387" s="31"/>
    </row>
    <row r="3388" spans="2:11" x14ac:dyDescent="0.3">
      <c r="B3388" s="5">
        <f t="shared" si="53"/>
        <v>3376</v>
      </c>
      <c r="C3388" s="140">
        <v>1.9599999999999999E-2</v>
      </c>
      <c r="D3388" s="10">
        <v>-2.5719179578001404E-3</v>
      </c>
      <c r="E3388" s="137">
        <f ca="1"/>
        <v>2.2830602121954299E-2</v>
      </c>
      <c r="F3388" s="17">
        <v>-1.9051244131852922E-3</v>
      </c>
      <c r="G3388" s="11">
        <f ca="1"/>
        <v>2.4656757136355113E-2</v>
      </c>
      <c r="I3388" s="30"/>
      <c r="K3388" s="31"/>
    </row>
    <row r="3389" spans="2:11" x14ac:dyDescent="0.3">
      <c r="B3389" s="5">
        <f t="shared" si="53"/>
        <v>3377</v>
      </c>
      <c r="C3389" s="140">
        <v>1.9199999999999998E-2</v>
      </c>
      <c r="D3389" s="10">
        <v>-2.6269893347628994E-3</v>
      </c>
      <c r="E3389" s="137">
        <f ca="1"/>
        <v>2.2830602121954299E-2</v>
      </c>
      <c r="F3389" s="17">
        <v>-1.9069996652352928E-3</v>
      </c>
      <c r="G3389" s="11">
        <f ca="1"/>
        <v>2.4656757136355113E-2</v>
      </c>
      <c r="I3389" s="30"/>
      <c r="K3389" s="31"/>
    </row>
    <row r="3390" spans="2:11" x14ac:dyDescent="0.3">
      <c r="B3390" s="5">
        <f t="shared" si="53"/>
        <v>3378</v>
      </c>
      <c r="C3390" s="140">
        <v>1.78E-2</v>
      </c>
      <c r="D3390" s="10">
        <v>-9.4184144396234643E-3</v>
      </c>
      <c r="E3390" s="137">
        <f ca="1"/>
        <v>2.2830602121954299E-2</v>
      </c>
      <c r="F3390" s="17">
        <v>-6.6975391570655695E-3</v>
      </c>
      <c r="G3390" s="11">
        <f ca="1"/>
        <v>2.4656757136355113E-2</v>
      </c>
      <c r="I3390" s="30"/>
      <c r="K3390" s="31"/>
    </row>
    <row r="3391" spans="2:11" x14ac:dyDescent="0.3">
      <c r="B3391" s="5">
        <f t="shared" si="53"/>
        <v>3379</v>
      </c>
      <c r="C3391" s="140">
        <v>1.78E-2</v>
      </c>
      <c r="D3391" s="10">
        <v>0</v>
      </c>
      <c r="E3391" s="137">
        <f ca="1"/>
        <v>2.3022150052538898E-2</v>
      </c>
      <c r="F3391" s="17">
        <v>0</v>
      </c>
      <c r="G3391" s="11">
        <f ca="1"/>
        <v>2.4656757136355113E-2</v>
      </c>
      <c r="I3391" s="30"/>
      <c r="K3391" s="31"/>
    </row>
    <row r="3392" spans="2:11" x14ac:dyDescent="0.3">
      <c r="B3392" s="5">
        <f t="shared" si="53"/>
        <v>3380</v>
      </c>
      <c r="C3392" s="140">
        <v>1.9E-2</v>
      </c>
      <c r="D3392" s="10">
        <v>8.6821907842380246E-3</v>
      </c>
      <c r="E3392" s="137">
        <f ca="1"/>
        <v>2.3022150052538898E-2</v>
      </c>
      <c r="F3392" s="17">
        <v>5.7238146651643297E-3</v>
      </c>
      <c r="G3392" s="11">
        <f ca="1"/>
        <v>2.4656757136355113E-2</v>
      </c>
      <c r="I3392" s="30"/>
      <c r="K3392" s="31"/>
    </row>
    <row r="3393" spans="2:11" x14ac:dyDescent="0.3">
      <c r="B3393" s="5">
        <f t="shared" si="53"/>
        <v>3381</v>
      </c>
      <c r="C3393" s="140">
        <v>1.9900000000000001E-2</v>
      </c>
      <c r="D3393" s="10">
        <v>6.0868929336029198E-3</v>
      </c>
      <c r="E3393" s="137">
        <f ca="1"/>
        <v>2.3022150052538898E-2</v>
      </c>
      <c r="F3393" s="17">
        <v>4.2833691014242696E-3</v>
      </c>
      <c r="G3393" s="11">
        <f ca="1"/>
        <v>2.4656757136355113E-2</v>
      </c>
      <c r="I3393" s="30"/>
      <c r="K3393" s="31"/>
    </row>
    <row r="3394" spans="2:11" x14ac:dyDescent="0.3">
      <c r="B3394" s="5">
        <f t="shared" si="53"/>
        <v>3382</v>
      </c>
      <c r="C3394" s="140">
        <v>2.07E-2</v>
      </c>
      <c r="D3394" s="10">
        <v>5.1557252658847872E-3</v>
      </c>
      <c r="E3394" s="137">
        <f ca="1"/>
        <v>2.3022150052538898E-2</v>
      </c>
      <c r="F3394" s="17">
        <v>3.7999604737447112E-3</v>
      </c>
      <c r="G3394" s="11">
        <f ca="1"/>
        <v>2.4656757136355113E-2</v>
      </c>
      <c r="I3394" s="30"/>
      <c r="K3394" s="31"/>
    </row>
    <row r="3395" spans="2:11" x14ac:dyDescent="0.3">
      <c r="B3395" s="5">
        <f t="shared" si="53"/>
        <v>3383</v>
      </c>
      <c r="C3395" s="140">
        <v>2.0799999999999999E-2</v>
      </c>
      <c r="D3395" s="10">
        <v>6.1940657971652779E-4</v>
      </c>
      <c r="E3395" s="137">
        <f ca="1"/>
        <v>2.3022150052538898E-2</v>
      </c>
      <c r="F3395" s="17">
        <v>4.7487837778266629E-4</v>
      </c>
      <c r="G3395" s="11">
        <f ca="1"/>
        <v>2.4656757136355113E-2</v>
      </c>
      <c r="I3395" s="30"/>
      <c r="K3395" s="31"/>
    </row>
    <row r="3396" spans="2:11" x14ac:dyDescent="0.3">
      <c r="B3396" s="5">
        <f t="shared" si="53"/>
        <v>3384</v>
      </c>
      <c r="C3396" s="140">
        <v>2.1600000000000001E-2</v>
      </c>
      <c r="D3396" s="10">
        <v>4.9217501716137188E-3</v>
      </c>
      <c r="E3396" s="137">
        <f ca="1"/>
        <v>2.3022150052538898E-2</v>
      </c>
      <c r="F3396" s="17">
        <v>3.7915705025764958E-3</v>
      </c>
      <c r="G3396" s="11">
        <f ca="1"/>
        <v>2.4656757136355113E-2</v>
      </c>
      <c r="I3396" s="30"/>
      <c r="K3396" s="31"/>
    </row>
    <row r="3397" spans="2:11" x14ac:dyDescent="0.3">
      <c r="B3397" s="5">
        <f t="shared" si="53"/>
        <v>3385</v>
      </c>
      <c r="C3397" s="140">
        <v>2.23E-2</v>
      </c>
      <c r="D3397" s="10">
        <v>4.139911772293307E-3</v>
      </c>
      <c r="E3397" s="137">
        <f ca="1"/>
        <v>2.3022150052538898E-2</v>
      </c>
      <c r="F3397" s="17">
        <v>3.3119294178346383E-3</v>
      </c>
      <c r="G3397" s="11">
        <f ca="1"/>
        <v>2.4656757136355113E-2</v>
      </c>
      <c r="I3397" s="30"/>
      <c r="K3397" s="31"/>
    </row>
    <row r="3398" spans="2:11" x14ac:dyDescent="0.3">
      <c r="B3398" s="5">
        <f t="shared" si="53"/>
        <v>3386</v>
      </c>
      <c r="C3398" s="140">
        <v>2.1700000000000001E-2</v>
      </c>
      <c r="D3398" s="10">
        <v>-3.4421729329112195E-3</v>
      </c>
      <c r="E3398" s="137">
        <f ca="1"/>
        <v>2.3022150052538898E-2</v>
      </c>
      <c r="F3398" s="17">
        <v>-2.8429798668118613E-3</v>
      </c>
      <c r="G3398" s="11">
        <f ca="1"/>
        <v>2.4656757136355113E-2</v>
      </c>
      <c r="I3398" s="30"/>
      <c r="K3398" s="31"/>
    </row>
    <row r="3399" spans="2:11" x14ac:dyDescent="0.3">
      <c r="B3399" s="5">
        <f t="shared" si="53"/>
        <v>3387</v>
      </c>
      <c r="C3399" s="140">
        <v>2.23E-2</v>
      </c>
      <c r="D3399" s="10">
        <v>3.5321432895932458E-3</v>
      </c>
      <c r="E3399" s="137">
        <f ca="1"/>
        <v>2.3022150052538898E-2</v>
      </c>
      <c r="F3399" s="17">
        <v>2.8387966438582638E-3</v>
      </c>
      <c r="G3399" s="11">
        <f ca="1"/>
        <v>2.4656757136355113E-2</v>
      </c>
      <c r="I3399" s="30"/>
      <c r="K3399" s="31"/>
    </row>
    <row r="3400" spans="2:11" x14ac:dyDescent="0.3">
      <c r="B3400" s="5">
        <f t="shared" si="53"/>
        <v>3388</v>
      </c>
      <c r="C3400" s="140">
        <v>2.1499999999999998E-2</v>
      </c>
      <c r="D3400" s="10">
        <v>-4.5918179477790599E-3</v>
      </c>
      <c r="E3400" s="137">
        <f ca="1"/>
        <v>2.3022150052538898E-2</v>
      </c>
      <c r="F3400" s="17">
        <v>-3.7925014902027037E-3</v>
      </c>
      <c r="G3400" s="11">
        <f ca="1"/>
        <v>2.4656757136355113E-2</v>
      </c>
      <c r="I3400" s="30"/>
      <c r="K3400" s="31"/>
    </row>
    <row r="3401" spans="2:11" x14ac:dyDescent="0.3">
      <c r="B3401" s="5">
        <f t="shared" si="53"/>
        <v>3389</v>
      </c>
      <c r="C3401" s="140">
        <v>2.1499999999999998E-2</v>
      </c>
      <c r="D3401" s="10">
        <v>0</v>
      </c>
      <c r="E3401" s="137">
        <f ca="1"/>
        <v>2.3022150052538898E-2</v>
      </c>
      <c r="F3401" s="17">
        <v>0</v>
      </c>
      <c r="G3401" s="11">
        <f ca="1"/>
        <v>2.4656757136355113E-2</v>
      </c>
      <c r="I3401" s="30"/>
      <c r="K3401" s="31"/>
    </row>
    <row r="3402" spans="2:11" x14ac:dyDescent="0.3">
      <c r="B3402" s="5">
        <f t="shared" si="53"/>
        <v>3390</v>
      </c>
      <c r="C3402" s="140">
        <v>2.1600000000000001E-2</v>
      </c>
      <c r="D3402" s="10">
        <v>5.951883928463213E-4</v>
      </c>
      <c r="E3402" s="137">
        <f ca="1"/>
        <v>2.3022150052538898E-2</v>
      </c>
      <c r="F3402" s="17">
        <v>4.7394631282207428E-4</v>
      </c>
      <c r="G3402" s="11">
        <f ca="1"/>
        <v>2.4656757136355113E-2</v>
      </c>
      <c r="I3402" s="30"/>
      <c r="K3402" s="31"/>
    </row>
    <row r="3403" spans="2:11" x14ac:dyDescent="0.3">
      <c r="B3403" s="5">
        <f t="shared" si="53"/>
        <v>3391</v>
      </c>
      <c r="C3403" s="140">
        <v>2.18E-2</v>
      </c>
      <c r="D3403" s="10">
        <v>1.1842842030018923E-3</v>
      </c>
      <c r="E3403" s="137">
        <f ca="1"/>
        <v>2.3022150052538898E-2</v>
      </c>
      <c r="F3403" s="17">
        <v>9.4742736240150381E-4</v>
      </c>
      <c r="G3403" s="11">
        <f ca="1"/>
        <v>2.4656757136355113E-2</v>
      </c>
      <c r="I3403" s="30"/>
      <c r="K3403" s="31"/>
    </row>
    <row r="3404" spans="2:11" x14ac:dyDescent="0.3">
      <c r="B3404" s="5">
        <f t="shared" si="53"/>
        <v>3392</v>
      </c>
      <c r="C3404" s="140">
        <v>2.2000000000000002E-2</v>
      </c>
      <c r="D3404" s="10">
        <v>1.1728433473702207E-3</v>
      </c>
      <c r="E3404" s="137">
        <f ca="1"/>
        <v>2.3022150052538898E-2</v>
      </c>
      <c r="F3404" s="17">
        <v>9.4696240639520859E-4</v>
      </c>
      <c r="G3404" s="11">
        <f ca="1"/>
        <v>2.4656757136355113E-2</v>
      </c>
      <c r="I3404" s="30"/>
      <c r="K3404" s="31"/>
    </row>
    <row r="3405" spans="2:11" x14ac:dyDescent="0.3">
      <c r="B3405" s="5">
        <f t="shared" si="53"/>
        <v>3393</v>
      </c>
      <c r="C3405" s="140">
        <v>2.23E-2</v>
      </c>
      <c r="D3405" s="10">
        <v>1.7419888496402745E-3</v>
      </c>
      <c r="E3405" s="137">
        <f ca="1"/>
        <v>2.3022150052538898E-2</v>
      </c>
      <c r="F3405" s="17">
        <v>1.4193983219291237E-3</v>
      </c>
      <c r="G3405" s="11">
        <f ca="1"/>
        <v>2.4656757136355113E-2</v>
      </c>
      <c r="I3405" s="30"/>
      <c r="K3405" s="31"/>
    </row>
    <row r="3406" spans="2:11" x14ac:dyDescent="0.3">
      <c r="B3406" s="5">
        <f t="shared" ref="B3406:B3469" si="54">B3405+1</f>
        <v>3394</v>
      </c>
      <c r="C3406" s="140">
        <v>2.1299999999999999E-2</v>
      </c>
      <c r="D3406" s="10">
        <v>-5.7425918432951291E-3</v>
      </c>
      <c r="E3406" s="137">
        <f ca="1"/>
        <v>2.3022150052538898E-2</v>
      </c>
      <c r="F3406" s="17">
        <v>-4.7429554853882011E-3</v>
      </c>
      <c r="G3406" s="11">
        <f ca="1"/>
        <v>2.4656757136355113E-2</v>
      </c>
      <c r="I3406" s="30"/>
      <c r="K3406" s="31"/>
    </row>
    <row r="3407" spans="2:11" x14ac:dyDescent="0.3">
      <c r="B3407" s="5">
        <f t="shared" si="54"/>
        <v>3395</v>
      </c>
      <c r="C3407" s="140">
        <v>2.2000000000000002E-2</v>
      </c>
      <c r="D3407" s="10">
        <v>4.2013120847110936E-3</v>
      </c>
      <c r="E3407" s="137">
        <f ca="1"/>
        <v>2.3022150052538898E-2</v>
      </c>
      <c r="F3407" s="17">
        <v>3.3143684223832055E-3</v>
      </c>
      <c r="G3407" s="11">
        <f ca="1"/>
        <v>2.4656757136355113E-2</v>
      </c>
      <c r="I3407" s="30"/>
      <c r="K3407" s="31"/>
    </row>
    <row r="3408" spans="2:11" x14ac:dyDescent="0.3">
      <c r="B3408" s="5">
        <f t="shared" si="54"/>
        <v>3396</v>
      </c>
      <c r="C3408" s="140">
        <v>2.3900000000000001E-2</v>
      </c>
      <c r="D3408" s="10">
        <v>1.0989399769651392E-2</v>
      </c>
      <c r="E3408" s="137">
        <f ca="1"/>
        <v>2.3022150052538898E-2</v>
      </c>
      <c r="F3408" s="17">
        <v>8.9543257382344778E-3</v>
      </c>
      <c r="G3408" s="11">
        <f ca="1"/>
        <v>2.4656757136355113E-2</v>
      </c>
      <c r="I3408" s="30"/>
      <c r="K3408" s="31"/>
    </row>
    <row r="3409" spans="2:11" x14ac:dyDescent="0.3">
      <c r="B3409" s="5">
        <f t="shared" si="54"/>
        <v>3397</v>
      </c>
      <c r="C3409" s="140">
        <v>2.3099999999999999E-2</v>
      </c>
      <c r="D3409" s="10">
        <v>-4.2676296250233102E-3</v>
      </c>
      <c r="E3409" s="137">
        <f ca="1"/>
        <v>2.3022150052538898E-2</v>
      </c>
      <c r="F3409" s="17">
        <v>-3.7776425199280411E-3</v>
      </c>
      <c r="G3409" s="11">
        <f ca="1"/>
        <v>2.4656757136355113E-2</v>
      </c>
      <c r="I3409" s="30"/>
      <c r="K3409" s="31"/>
    </row>
    <row r="3410" spans="2:11" x14ac:dyDescent="0.3">
      <c r="B3410" s="5">
        <f t="shared" si="54"/>
        <v>3398</v>
      </c>
      <c r="C3410" s="140">
        <v>2.1700000000000001E-2</v>
      </c>
      <c r="D3410" s="10">
        <v>-7.7535814549414351E-3</v>
      </c>
      <c r="E3410" s="137">
        <f ca="1"/>
        <v>2.3022150052538898E-2</v>
      </c>
      <c r="F3410" s="17">
        <v>-6.6336196892276709E-3</v>
      </c>
      <c r="G3410" s="11">
        <f ca="1"/>
        <v>2.4656757136355113E-2</v>
      </c>
      <c r="I3410" s="30"/>
      <c r="K3410" s="31"/>
    </row>
    <row r="3411" spans="2:11" x14ac:dyDescent="0.3">
      <c r="B3411" s="5">
        <f t="shared" si="54"/>
        <v>3399</v>
      </c>
      <c r="C3411" s="140">
        <v>0.02</v>
      </c>
      <c r="D3411" s="10">
        <v>-1.0064429751496446E-2</v>
      </c>
      <c r="E3411" s="137">
        <f ca="1"/>
        <v>2.3022150052538898E-2</v>
      </c>
      <c r="F3411" s="17">
        <v>-8.0888194669434411E-3</v>
      </c>
      <c r="G3411" s="11">
        <f ca="1"/>
        <v>2.4656757136355113E-2</v>
      </c>
      <c r="I3411" s="30"/>
      <c r="K3411" s="31"/>
    </row>
    <row r="3412" spans="2:11" x14ac:dyDescent="0.3">
      <c r="B3412" s="5">
        <f t="shared" si="54"/>
        <v>3400</v>
      </c>
      <c r="C3412" s="140">
        <v>2.0099999999999996E-2</v>
      </c>
      <c r="D3412" s="10">
        <v>6.4218954349630453E-4</v>
      </c>
      <c r="E3412" s="137">
        <f ca="1"/>
        <v>2.3281540246850332E-2</v>
      </c>
      <c r="F3412" s="17">
        <v>4.7569595814540144E-4</v>
      </c>
      <c r="G3412" s="11">
        <f ca="1"/>
        <v>2.4656757136355113E-2</v>
      </c>
      <c r="I3412" s="30"/>
      <c r="K3412" s="31"/>
    </row>
    <row r="3413" spans="2:11" x14ac:dyDescent="0.3">
      <c r="B3413" s="5">
        <f t="shared" si="54"/>
        <v>3401</v>
      </c>
      <c r="C3413" s="140">
        <v>2.07E-2</v>
      </c>
      <c r="D3413" s="10">
        <v>3.8283183877278987E-3</v>
      </c>
      <c r="E3413" s="137">
        <f ca="1"/>
        <v>2.3281540246850332E-2</v>
      </c>
      <c r="F3413" s="17">
        <v>2.8499703553085541E-3</v>
      </c>
      <c r="G3413" s="11">
        <f ca="1"/>
        <v>2.4656757136355113E-2</v>
      </c>
      <c r="I3413" s="30"/>
      <c r="K3413" s="31"/>
    </row>
    <row r="3414" spans="2:11" x14ac:dyDescent="0.3">
      <c r="B3414" s="5">
        <f t="shared" si="54"/>
        <v>3402</v>
      </c>
      <c r="C3414" s="140">
        <v>2.0499999999999997E-2</v>
      </c>
      <c r="D3414" s="10">
        <v>-1.2397266203233422E-3</v>
      </c>
      <c r="E3414" s="137">
        <f ca="1"/>
        <v>2.3281540246850332E-2</v>
      </c>
      <c r="F3414" s="17">
        <v>-9.5045707558122448E-4</v>
      </c>
      <c r="G3414" s="11">
        <f ca="1"/>
        <v>2.4656757136355113E-2</v>
      </c>
      <c r="I3414" s="30"/>
      <c r="K3414" s="31"/>
    </row>
    <row r="3415" spans="2:11" x14ac:dyDescent="0.3">
      <c r="B3415" s="5">
        <f t="shared" si="54"/>
        <v>3403</v>
      </c>
      <c r="C3415" s="140">
        <v>1.9900000000000001E-2</v>
      </c>
      <c r="D3415" s="10">
        <v>-3.7610070158846935E-3</v>
      </c>
      <c r="E3415" s="137">
        <f ca="1"/>
        <v>2.3281540246850332E-2</v>
      </c>
      <c r="F3415" s="17">
        <v>-2.8555794009494911E-3</v>
      </c>
      <c r="G3415" s="11">
        <f ca="1"/>
        <v>2.4656757136355113E-2</v>
      </c>
      <c r="I3415" s="30"/>
      <c r="K3415" s="31"/>
    </row>
    <row r="3416" spans="2:11" x14ac:dyDescent="0.3">
      <c r="B3416" s="5">
        <f t="shared" si="54"/>
        <v>3404</v>
      </c>
      <c r="C3416" s="140">
        <v>2.07E-2</v>
      </c>
      <c r="D3416" s="10">
        <v>5.1557252658847872E-3</v>
      </c>
      <c r="E3416" s="137">
        <f ca="1"/>
        <v>2.3281540246850332E-2</v>
      </c>
      <c r="F3416" s="17">
        <v>3.7999604737447112E-3</v>
      </c>
      <c r="G3416" s="11">
        <f ca="1"/>
        <v>2.4656757136355113E-2</v>
      </c>
      <c r="I3416" s="30"/>
      <c r="K3416" s="31"/>
    </row>
    <row r="3417" spans="2:11" x14ac:dyDescent="0.3">
      <c r="B3417" s="5">
        <f t="shared" si="54"/>
        <v>3405</v>
      </c>
      <c r="C3417" s="140">
        <v>1.9599999999999999E-2</v>
      </c>
      <c r="D3417" s="10">
        <v>-6.8335984385994031E-3</v>
      </c>
      <c r="E3417" s="137">
        <f ca="1"/>
        <v>2.3281540246850332E-2</v>
      </c>
      <c r="F3417" s="17">
        <v>-5.2390921362595409E-3</v>
      </c>
      <c r="G3417" s="11">
        <f ca="1"/>
        <v>2.4656757136355113E-2</v>
      </c>
      <c r="I3417" s="30"/>
      <c r="K3417" s="31"/>
    </row>
    <row r="3418" spans="2:11" x14ac:dyDescent="0.3">
      <c r="B3418" s="5">
        <f t="shared" si="54"/>
        <v>3406</v>
      </c>
      <c r="C3418" s="140">
        <v>2.06E-2</v>
      </c>
      <c r="D3418" s="10">
        <v>6.544907162668547E-3</v>
      </c>
      <c r="E3418" s="137">
        <f ca="1"/>
        <v>2.3281540246850332E-2</v>
      </c>
      <c r="F3418" s="17">
        <v>4.751117792159398E-3</v>
      </c>
      <c r="G3418" s="11">
        <f ca="1"/>
        <v>2.4656757136355113E-2</v>
      </c>
      <c r="I3418" s="30"/>
      <c r="K3418" s="31"/>
    </row>
    <row r="3419" spans="2:11" x14ac:dyDescent="0.3">
      <c r="B3419" s="5">
        <f t="shared" si="54"/>
        <v>3407</v>
      </c>
      <c r="C3419" s="140">
        <v>2.06E-2</v>
      </c>
      <c r="D3419" s="10">
        <v>0</v>
      </c>
      <c r="E3419" s="137">
        <f ca="1"/>
        <v>2.3281540246850332E-2</v>
      </c>
      <c r="F3419" s="17">
        <v>0</v>
      </c>
      <c r="G3419" s="11">
        <f ca="1"/>
        <v>2.4656757136355113E-2</v>
      </c>
      <c r="I3419" s="30"/>
      <c r="K3419" s="31"/>
    </row>
    <row r="3420" spans="2:11" x14ac:dyDescent="0.3">
      <c r="B3420" s="5">
        <f t="shared" si="54"/>
        <v>3408</v>
      </c>
      <c r="C3420" s="140">
        <v>2.0400000000000001E-2</v>
      </c>
      <c r="D3420" s="10">
        <v>-1.2460508780412745E-3</v>
      </c>
      <c r="E3420" s="137">
        <f ca="1"/>
        <v>2.3281540246850332E-2</v>
      </c>
      <c r="F3420" s="17">
        <v>-9.5069066991296703E-4</v>
      </c>
      <c r="G3420" s="11">
        <f ca="1"/>
        <v>2.4656757136355113E-2</v>
      </c>
      <c r="I3420" s="30"/>
      <c r="K3420" s="31"/>
    </row>
    <row r="3421" spans="2:11" x14ac:dyDescent="0.3">
      <c r="B3421" s="5">
        <f t="shared" si="54"/>
        <v>3409</v>
      </c>
      <c r="C3421" s="140">
        <v>2.06E-2</v>
      </c>
      <c r="D3421" s="10">
        <v>1.2576488273363059E-3</v>
      </c>
      <c r="E3421" s="137">
        <f ca="1"/>
        <v>2.3281540246850332E-2</v>
      </c>
      <c r="F3421" s="17">
        <v>9.5022355843187305E-4</v>
      </c>
      <c r="G3421" s="11">
        <f ca="1"/>
        <v>2.4656757136355113E-2</v>
      </c>
      <c r="I3421" s="30"/>
      <c r="K3421" s="31"/>
    </row>
    <row r="3422" spans="2:11" x14ac:dyDescent="0.3">
      <c r="B3422" s="5">
        <f t="shared" si="54"/>
        <v>3410</v>
      </c>
      <c r="C3422" s="140">
        <v>2.0199999999999999E-2</v>
      </c>
      <c r="D3422" s="10">
        <v>-2.493327032665272E-3</v>
      </c>
      <c r="E3422" s="137">
        <f ca="1"/>
        <v>2.3281540246850332E-2</v>
      </c>
      <c r="F3422" s="17">
        <v>-1.9023161804779432E-3</v>
      </c>
      <c r="G3422" s="11">
        <f ca="1"/>
        <v>2.4656757136355113E-2</v>
      </c>
      <c r="I3422" s="30"/>
      <c r="K3422" s="31"/>
    </row>
    <row r="3423" spans="2:11" x14ac:dyDescent="0.3">
      <c r="B3423" s="5">
        <f t="shared" si="54"/>
        <v>3411</v>
      </c>
      <c r="C3423" s="140">
        <v>1.9599999999999999E-2</v>
      </c>
      <c r="D3423" s="10">
        <v>-3.8196801353467431E-3</v>
      </c>
      <c r="E3423" s="137">
        <f ca="1"/>
        <v>2.3281540246850332E-2</v>
      </c>
      <c r="F3423" s="17">
        <v>-2.8576866197779303E-3</v>
      </c>
      <c r="G3423" s="11">
        <f ca="1"/>
        <v>2.4656757136355113E-2</v>
      </c>
      <c r="I3423" s="30"/>
      <c r="K3423" s="31"/>
    </row>
    <row r="3424" spans="2:11" x14ac:dyDescent="0.3">
      <c r="B3424" s="5">
        <f t="shared" si="54"/>
        <v>3412</v>
      </c>
      <c r="C3424" s="140">
        <v>2.0099999999999996E-2</v>
      </c>
      <c r="D3424" s="10">
        <v>3.2764772627362857E-3</v>
      </c>
      <c r="E3424" s="137">
        <f ca="1"/>
        <v>2.3281540246850332E-2</v>
      </c>
      <c r="F3424" s="17">
        <v>2.3784797907270899E-3</v>
      </c>
      <c r="G3424" s="11">
        <f ca="1"/>
        <v>2.4656757136355113E-2</v>
      </c>
      <c r="I3424" s="30"/>
      <c r="K3424" s="31"/>
    </row>
    <row r="3425" spans="2:11" x14ac:dyDescent="0.3">
      <c r="B3425" s="5">
        <f t="shared" si="54"/>
        <v>3413</v>
      </c>
      <c r="C3425" s="140">
        <v>1.9599999999999999E-2</v>
      </c>
      <c r="D3425" s="10">
        <v>-3.1989029325872219E-3</v>
      </c>
      <c r="E3425" s="137">
        <f ca="1"/>
        <v>2.3281540246850332E-2</v>
      </c>
      <c r="F3425" s="17">
        <v>-2.3814055164815945E-3</v>
      </c>
      <c r="G3425" s="11">
        <f ca="1"/>
        <v>2.4656757136355113E-2</v>
      </c>
      <c r="I3425" s="30"/>
      <c r="K3425" s="31"/>
    </row>
    <row r="3426" spans="2:11" x14ac:dyDescent="0.3">
      <c r="B3426" s="5">
        <f t="shared" si="54"/>
        <v>3414</v>
      </c>
      <c r="C3426" s="140">
        <v>1.9400000000000001E-2</v>
      </c>
      <c r="D3426" s="10">
        <v>-1.3128486400176796E-3</v>
      </c>
      <c r="E3426" s="137">
        <f ca="1"/>
        <v>2.3281540246850332E-2</v>
      </c>
      <c r="F3426" s="17">
        <v>-9.5303086460543022E-4</v>
      </c>
      <c r="G3426" s="11">
        <f ca="1"/>
        <v>2.4656757136355113E-2</v>
      </c>
      <c r="I3426" s="30"/>
      <c r="K3426" s="31"/>
    </row>
    <row r="3427" spans="2:11" x14ac:dyDescent="0.3">
      <c r="B3427" s="5">
        <f t="shared" si="54"/>
        <v>3415</v>
      </c>
      <c r="C3427" s="140">
        <v>1.8799999999999997E-2</v>
      </c>
      <c r="D3427" s="10">
        <v>-3.9850275600449266E-3</v>
      </c>
      <c r="E3427" s="137">
        <f ca="1"/>
        <v>2.3281540246850332E-2</v>
      </c>
      <c r="F3427" s="17">
        <v>-2.8633160986989421E-3</v>
      </c>
      <c r="G3427" s="11">
        <f ca="1"/>
        <v>2.4656757136355113E-2</v>
      </c>
      <c r="I3427" s="30"/>
      <c r="K3427" s="31"/>
    </row>
    <row r="3428" spans="2:11" x14ac:dyDescent="0.3">
      <c r="B3428" s="5">
        <f t="shared" si="54"/>
        <v>3416</v>
      </c>
      <c r="C3428" s="140">
        <v>1.9699999999999999E-2</v>
      </c>
      <c r="D3428" s="10">
        <v>6.1546729384199675E-3</v>
      </c>
      <c r="E3428" s="137">
        <f ca="1"/>
        <v>2.3281540246850332E-2</v>
      </c>
      <c r="F3428" s="17">
        <v>4.2854759719368743E-3</v>
      </c>
      <c r="G3428" s="11">
        <f ca="1"/>
        <v>2.4656757136355113E-2</v>
      </c>
      <c r="I3428" s="30"/>
      <c r="K3428" s="31"/>
    </row>
    <row r="3429" spans="2:11" x14ac:dyDescent="0.3">
      <c r="B3429" s="5">
        <f t="shared" si="54"/>
        <v>3417</v>
      </c>
      <c r="C3429" s="140">
        <v>1.9599999999999999E-2</v>
      </c>
      <c r="D3429" s="10">
        <v>-6.5277105527922479E-4</v>
      </c>
      <c r="E3429" s="137">
        <f ca="1"/>
        <v>2.3281540246850332E-2</v>
      </c>
      <c r="F3429" s="17">
        <v>-4.7628110329631893E-4</v>
      </c>
      <c r="G3429" s="11">
        <f ca="1"/>
        <v>2.4656757136355113E-2</v>
      </c>
      <c r="I3429" s="30"/>
      <c r="K3429" s="31"/>
    </row>
    <row r="3430" spans="2:11" x14ac:dyDescent="0.3">
      <c r="B3430" s="5">
        <f t="shared" si="54"/>
        <v>3418</v>
      </c>
      <c r="C3430" s="140">
        <v>0.02</v>
      </c>
      <c r="D3430" s="10">
        <v>2.6218262377847917E-3</v>
      </c>
      <c r="E3430" s="137">
        <f ca="1"/>
        <v>2.3281540246850332E-2</v>
      </c>
      <c r="F3430" s="17">
        <v>1.9032516392808144E-3</v>
      </c>
      <c r="G3430" s="11">
        <f ca="1"/>
        <v>2.4656757136355113E-2</v>
      </c>
      <c r="I3430" s="30"/>
      <c r="K3430" s="31"/>
    </row>
    <row r="3431" spans="2:11" x14ac:dyDescent="0.3">
      <c r="B3431" s="5">
        <f t="shared" si="54"/>
        <v>3419</v>
      </c>
      <c r="C3431" s="140">
        <v>2.07E-2</v>
      </c>
      <c r="D3431" s="10">
        <v>4.4887033096109377E-3</v>
      </c>
      <c r="E3431" s="137">
        <f ca="1"/>
        <v>2.3281540246850332E-2</v>
      </c>
      <c r="F3431" s="17">
        <v>3.3249654145266244E-3</v>
      </c>
      <c r="G3431" s="11">
        <f ca="1"/>
        <v>2.4656757136355113E-2</v>
      </c>
      <c r="I3431" s="30"/>
      <c r="K3431" s="31"/>
    </row>
    <row r="3432" spans="2:11" x14ac:dyDescent="0.3">
      <c r="B3432" s="5">
        <f t="shared" si="54"/>
        <v>3420</v>
      </c>
      <c r="C3432" s="140">
        <v>2.12E-2</v>
      </c>
      <c r="D3432" s="10">
        <v>3.0939915481155585E-3</v>
      </c>
      <c r="E3432" s="137">
        <f ca="1"/>
        <v>2.3281540246850332E-2</v>
      </c>
      <c r="F3432" s="17">
        <v>2.3720601868885863E-3</v>
      </c>
      <c r="G3432" s="11">
        <f ca="1"/>
        <v>2.4656757136355113E-2</v>
      </c>
      <c r="I3432" s="30"/>
      <c r="K3432" s="31"/>
    </row>
    <row r="3433" spans="2:11" x14ac:dyDescent="0.3">
      <c r="B3433" s="5">
        <f t="shared" si="54"/>
        <v>3421</v>
      </c>
      <c r="C3433" s="140">
        <v>2.0400000000000001E-2</v>
      </c>
      <c r="D3433" s="10">
        <v>-4.8431411486132428E-3</v>
      </c>
      <c r="E3433" s="137">
        <f ca="1"/>
        <v>2.3281540246850332E-2</v>
      </c>
      <c r="F3433" s="17">
        <v>-3.8027626796518846E-3</v>
      </c>
      <c r="G3433" s="11">
        <f ca="1"/>
        <v>2.4656757136355113E-2</v>
      </c>
      <c r="I3433" s="30"/>
      <c r="K3433" s="31"/>
    </row>
    <row r="3434" spans="2:11" x14ac:dyDescent="0.3">
      <c r="B3434" s="5">
        <f t="shared" si="54"/>
        <v>3422</v>
      </c>
      <c r="C3434" s="140">
        <v>2.0499999999999997E-2</v>
      </c>
      <c r="D3434" s="10">
        <v>6.289789470757725E-4</v>
      </c>
      <c r="E3434" s="137">
        <f ca="1"/>
        <v>2.3281540246850332E-2</v>
      </c>
      <c r="F3434" s="17">
        <v>4.7522853779058752E-4</v>
      </c>
      <c r="G3434" s="11">
        <f ca="1"/>
        <v>2.4656757136355113E-2</v>
      </c>
      <c r="I3434" s="30"/>
      <c r="K3434" s="31"/>
    </row>
    <row r="3435" spans="2:11" x14ac:dyDescent="0.3">
      <c r="B3435" s="5">
        <f t="shared" si="54"/>
        <v>3423</v>
      </c>
      <c r="C3435" s="140">
        <v>2.0899999999999998E-2</v>
      </c>
      <c r="D3435" s="10">
        <v>2.5011837740825374E-3</v>
      </c>
      <c r="E3435" s="137">
        <f ca="1"/>
        <v>2.3281540246850332E-2</v>
      </c>
      <c r="F3435" s="17">
        <v>1.8990469395811888E-3</v>
      </c>
      <c r="G3435" s="11">
        <f ca="1"/>
        <v>2.4656757136355113E-2</v>
      </c>
      <c r="I3435" s="30"/>
      <c r="K3435" s="31"/>
    </row>
    <row r="3436" spans="2:11" x14ac:dyDescent="0.3">
      <c r="B3436" s="5">
        <f t="shared" si="54"/>
        <v>3424</v>
      </c>
      <c r="C3436" s="140">
        <v>2.0199999999999999E-2</v>
      </c>
      <c r="D3436" s="10">
        <v>-4.300690886487199E-3</v>
      </c>
      <c r="E3436" s="137">
        <f ca="1"/>
        <v>2.3281540246850332E-2</v>
      </c>
      <c r="F3436" s="17">
        <v>-3.3290533158363881E-3</v>
      </c>
      <c r="G3436" s="11">
        <f ca="1"/>
        <v>2.4656757136355113E-2</v>
      </c>
      <c r="I3436" s="30"/>
      <c r="K3436" s="31"/>
    </row>
    <row r="3437" spans="2:11" x14ac:dyDescent="0.3">
      <c r="B3437" s="5">
        <f t="shared" si="54"/>
        <v>3425</v>
      </c>
      <c r="C3437" s="140">
        <v>1.9699999999999999E-2</v>
      </c>
      <c r="D3437" s="10">
        <v>-3.1822841375768848E-3</v>
      </c>
      <c r="E3437" s="137">
        <f ca="1"/>
        <v>2.3281540246850332E-2</v>
      </c>
      <c r="F3437" s="17">
        <v>-2.3808199844093728E-3</v>
      </c>
      <c r="G3437" s="11">
        <f ca="1"/>
        <v>2.4656757136355113E-2</v>
      </c>
      <c r="I3437" s="30"/>
      <c r="K3437" s="31"/>
    </row>
    <row r="3438" spans="2:11" x14ac:dyDescent="0.3">
      <c r="B3438" s="5">
        <f t="shared" si="54"/>
        <v>3426</v>
      </c>
      <c r="C3438" s="140">
        <v>2.0499999999999997E-2</v>
      </c>
      <c r="D3438" s="10">
        <v>5.2106276224756776E-3</v>
      </c>
      <c r="E3438" s="137">
        <f ca="1"/>
        <v>2.3281540246850332E-2</v>
      </c>
      <c r="F3438" s="17">
        <v>3.8018283023248485E-3</v>
      </c>
      <c r="G3438" s="11">
        <f ca="1"/>
        <v>2.4656757136355113E-2</v>
      </c>
      <c r="I3438" s="30"/>
      <c r="K3438" s="31"/>
    </row>
    <row r="3439" spans="2:11" x14ac:dyDescent="0.3">
      <c r="B3439" s="5">
        <f t="shared" si="54"/>
        <v>3427</v>
      </c>
      <c r="C3439" s="140">
        <v>2.0099999999999996E-2</v>
      </c>
      <c r="D3439" s="10">
        <v>-2.5061055355953903E-3</v>
      </c>
      <c r="E3439" s="137">
        <f ca="1"/>
        <v>2.3281540246850332E-2</v>
      </c>
      <c r="F3439" s="17">
        <v>-1.9027838325816884E-3</v>
      </c>
      <c r="G3439" s="11">
        <f ca="1"/>
        <v>2.4656757136355113E-2</v>
      </c>
      <c r="I3439" s="30"/>
      <c r="K3439" s="31"/>
    </row>
    <row r="3440" spans="2:11" x14ac:dyDescent="0.3">
      <c r="B3440" s="5">
        <f t="shared" si="54"/>
        <v>3428</v>
      </c>
      <c r="C3440" s="140">
        <v>1.9599999999999999E-2</v>
      </c>
      <c r="D3440" s="10">
        <v>-3.1989029325872219E-3</v>
      </c>
      <c r="E3440" s="137">
        <f ca="1"/>
        <v>2.3281540246850332E-2</v>
      </c>
      <c r="F3440" s="17">
        <v>-2.3814055164815945E-3</v>
      </c>
      <c r="G3440" s="11">
        <f ca="1"/>
        <v>2.4656757136355113E-2</v>
      </c>
      <c r="I3440" s="30"/>
      <c r="K3440" s="31"/>
    </row>
    <row r="3441" spans="2:11" x14ac:dyDescent="0.3">
      <c r="B3441" s="5">
        <f t="shared" si="54"/>
        <v>3429</v>
      </c>
      <c r="C3441" s="140">
        <v>1.9E-2</v>
      </c>
      <c r="D3441" s="10">
        <v>-3.942423366312172E-3</v>
      </c>
      <c r="E3441" s="137">
        <f ca="1"/>
        <v>2.3281540246850332E-2</v>
      </c>
      <c r="F3441" s="17">
        <v>-2.8619073325821648E-3</v>
      </c>
      <c r="G3441" s="11">
        <f ca="1"/>
        <v>2.4656757136355113E-2</v>
      </c>
      <c r="I3441" s="30"/>
      <c r="K3441" s="31"/>
    </row>
    <row r="3442" spans="2:11" x14ac:dyDescent="0.3">
      <c r="B3442" s="5">
        <f t="shared" si="54"/>
        <v>3430</v>
      </c>
      <c r="C3442" s="140">
        <v>1.9099999999999999E-2</v>
      </c>
      <c r="D3442" s="10">
        <v>6.7765341288258051E-4</v>
      </c>
      <c r="E3442" s="137">
        <f ca="1"/>
        <v>2.3281540246850332E-2</v>
      </c>
      <c r="F3442" s="17">
        <v>4.7686721647292261E-4</v>
      </c>
      <c r="G3442" s="11">
        <f ca="1"/>
        <v>2.4656757136355113E-2</v>
      </c>
      <c r="I3442" s="30"/>
      <c r="K3442" s="31"/>
    </row>
    <row r="3443" spans="2:11" x14ac:dyDescent="0.3">
      <c r="B3443" s="5">
        <f t="shared" si="54"/>
        <v>3431</v>
      </c>
      <c r="C3443" s="140">
        <v>1.8500000000000003E-2</v>
      </c>
      <c r="D3443" s="10">
        <v>-4.0506092610038532E-3</v>
      </c>
      <c r="E3443" s="137">
        <f ca="1"/>
        <v>2.3281540246850332E-2</v>
      </c>
      <c r="F3443" s="17">
        <v>-2.86543099574717E-3</v>
      </c>
      <c r="G3443" s="11">
        <f ca="1"/>
        <v>2.4656757136355113E-2</v>
      </c>
      <c r="I3443" s="30"/>
      <c r="K3443" s="31"/>
    </row>
    <row r="3444" spans="2:11" x14ac:dyDescent="0.3">
      <c r="B3444" s="5">
        <f t="shared" si="54"/>
        <v>3432</v>
      </c>
      <c r="C3444" s="140">
        <v>1.8100000000000002E-2</v>
      </c>
      <c r="D3444" s="10">
        <v>-2.7907337430781213E-3</v>
      </c>
      <c r="E3444" s="137">
        <f ca="1"/>
        <v>2.3281540246850332E-2</v>
      </c>
      <c r="F3444" s="17">
        <v>-1.9121694165535321E-3</v>
      </c>
      <c r="G3444" s="11">
        <f ca="1"/>
        <v>2.4656757136355113E-2</v>
      </c>
      <c r="I3444" s="30"/>
      <c r="K3444" s="31"/>
    </row>
    <row r="3445" spans="2:11" x14ac:dyDescent="0.3">
      <c r="B3445" s="5">
        <f t="shared" si="54"/>
        <v>3433</v>
      </c>
      <c r="C3445" s="140">
        <v>1.9199999999999998E-2</v>
      </c>
      <c r="D3445" s="10">
        <v>7.82291299136572E-3</v>
      </c>
      <c r="E3445" s="137">
        <f ca="1"/>
        <v>2.3281540246850332E-2</v>
      </c>
      <c r="F3445" s="17">
        <v>5.2442490793970257E-3</v>
      </c>
      <c r="G3445" s="11">
        <f ca="1"/>
        <v>2.4656757136355113E-2</v>
      </c>
      <c r="I3445" s="30"/>
      <c r="K3445" s="31"/>
    </row>
    <row r="3446" spans="2:11" x14ac:dyDescent="0.3">
      <c r="B3446" s="5">
        <f t="shared" si="54"/>
        <v>3434</v>
      </c>
      <c r="C3446" s="140">
        <v>1.9699999999999999E-2</v>
      </c>
      <c r="D3446" s="10">
        <v>3.3480281030756872E-3</v>
      </c>
      <c r="E3446" s="137">
        <f ca="1"/>
        <v>2.3281540246850332E-2</v>
      </c>
      <c r="F3446" s="17">
        <v>2.3808199844093728E-3</v>
      </c>
      <c r="G3446" s="11">
        <f ca="1"/>
        <v>2.4656757136355113E-2</v>
      </c>
      <c r="I3446" s="30"/>
      <c r="K3446" s="31"/>
    </row>
    <row r="3447" spans="2:11" x14ac:dyDescent="0.3">
      <c r="B3447" s="5">
        <f t="shared" si="54"/>
        <v>3435</v>
      </c>
      <c r="C3447" s="140">
        <v>1.95E-2</v>
      </c>
      <c r="D3447" s="10">
        <v>-1.3058632190515861E-3</v>
      </c>
      <c r="E3447" s="137">
        <f ca="1"/>
        <v>2.3281540246850332E-2</v>
      </c>
      <c r="F3447" s="17">
        <v>-9.5279649686356646E-4</v>
      </c>
      <c r="G3447" s="11">
        <f ca="1"/>
        <v>2.4656757136355113E-2</v>
      </c>
      <c r="I3447" s="30"/>
      <c r="K3447" s="31"/>
    </row>
    <row r="3448" spans="2:11" x14ac:dyDescent="0.3">
      <c r="B3448" s="5">
        <f t="shared" si="54"/>
        <v>3436</v>
      </c>
      <c r="C3448" s="140">
        <v>2.0299999999999999E-2</v>
      </c>
      <c r="D3448" s="10">
        <v>5.2666578911406475E-3</v>
      </c>
      <c r="E3448" s="137">
        <f ca="1"/>
        <v>2.3281540246850332E-2</v>
      </c>
      <c r="F3448" s="17">
        <v>3.8036973658238074E-3</v>
      </c>
      <c r="G3448" s="11">
        <f ca="1"/>
        <v>2.4656757136355113E-2</v>
      </c>
      <c r="I3448" s="30"/>
      <c r="K3448" s="31"/>
    </row>
    <row r="3449" spans="2:11" x14ac:dyDescent="0.3">
      <c r="B3449" s="5">
        <f t="shared" si="54"/>
        <v>3437</v>
      </c>
      <c r="C3449" s="140">
        <v>2.0099999999999996E-2</v>
      </c>
      <c r="D3449" s="10">
        <v>-1.265398115263694E-3</v>
      </c>
      <c r="E3449" s="137">
        <f ca="1"/>
        <v>2.3281540246850332E-2</v>
      </c>
      <c r="F3449" s="17">
        <v>-9.5139191629085244E-4</v>
      </c>
      <c r="G3449" s="11">
        <f ca="1"/>
        <v>2.4656757136355113E-2</v>
      </c>
      <c r="I3449" s="30"/>
      <c r="K3449" s="31"/>
    </row>
    <row r="3450" spans="2:11" x14ac:dyDescent="0.3">
      <c r="B3450" s="5">
        <f t="shared" si="54"/>
        <v>3438</v>
      </c>
      <c r="C3450" s="140">
        <v>1.9099999999999999E-2</v>
      </c>
      <c r="D3450" s="10">
        <v>-6.4056790272482384E-3</v>
      </c>
      <c r="E3450" s="137">
        <f ca="1"/>
        <v>2.3281540246850332E-2</v>
      </c>
      <c r="F3450" s="17">
        <v>-4.7686721647292422E-3</v>
      </c>
      <c r="G3450" s="11">
        <f ca="1"/>
        <v>2.4656757136355113E-2</v>
      </c>
      <c r="I3450" s="30"/>
      <c r="K3450" s="31"/>
    </row>
    <row r="3451" spans="2:11" x14ac:dyDescent="0.3">
      <c r="B3451" s="5">
        <f t="shared" si="54"/>
        <v>3439</v>
      </c>
      <c r="C3451" s="140">
        <v>1.9E-2</v>
      </c>
      <c r="D3451" s="10">
        <v>-6.7427136107956137E-4</v>
      </c>
      <c r="E3451" s="137">
        <f ca="1"/>
        <v>2.3281540246850332E-2</v>
      </c>
      <c r="F3451" s="17">
        <v>-4.7698455543035802E-4</v>
      </c>
      <c r="G3451" s="11">
        <f ca="1"/>
        <v>2.4656757136355113E-2</v>
      </c>
      <c r="I3451" s="30"/>
      <c r="K3451" s="31"/>
    </row>
    <row r="3452" spans="2:11" x14ac:dyDescent="0.3">
      <c r="B3452" s="5">
        <f t="shared" si="54"/>
        <v>3440</v>
      </c>
      <c r="C3452" s="140">
        <v>1.8700000000000001E-2</v>
      </c>
      <c r="D3452" s="10">
        <v>-2.0349621695687692E-3</v>
      </c>
      <c r="E3452" s="137">
        <f ca="1"/>
        <v>2.3281540246850332E-2</v>
      </c>
      <c r="F3452" s="17">
        <v>-1.4320104156224638E-3</v>
      </c>
      <c r="G3452" s="11">
        <f ca="1"/>
        <v>2.4656757136355113E-2</v>
      </c>
      <c r="I3452" s="30"/>
      <c r="K3452" s="31"/>
    </row>
    <row r="3453" spans="2:11" x14ac:dyDescent="0.3">
      <c r="B3453" s="5">
        <f t="shared" si="54"/>
        <v>3441</v>
      </c>
      <c r="C3453" s="140">
        <v>1.9599999999999999E-2</v>
      </c>
      <c r="D3453" s="10">
        <v>6.1891073850805422E-3</v>
      </c>
      <c r="E3453" s="137">
        <f ca="1"/>
        <v>2.3281540246850332E-2</v>
      </c>
      <c r="F3453" s="17">
        <v>4.2865299296668867E-3</v>
      </c>
      <c r="G3453" s="11">
        <f ca="1"/>
        <v>2.4656757136355113E-2</v>
      </c>
      <c r="I3453" s="30"/>
      <c r="K3453" s="31"/>
    </row>
    <row r="3454" spans="2:11" x14ac:dyDescent="0.3">
      <c r="B3454" s="5">
        <f t="shared" si="54"/>
        <v>3442</v>
      </c>
      <c r="C3454" s="140">
        <v>0.02</v>
      </c>
      <c r="D3454" s="10">
        <v>2.6218262377847917E-3</v>
      </c>
      <c r="E3454" s="137">
        <f ca="1"/>
        <v>2.3281540246850332E-2</v>
      </c>
      <c r="F3454" s="17">
        <v>1.9032516392808144E-3</v>
      </c>
      <c r="G3454" s="11">
        <f ca="1"/>
        <v>2.4656757136355113E-2</v>
      </c>
      <c r="I3454" s="30"/>
      <c r="K3454" s="31"/>
    </row>
    <row r="3455" spans="2:11" x14ac:dyDescent="0.3">
      <c r="B3455" s="5">
        <f t="shared" si="54"/>
        <v>3443</v>
      </c>
      <c r="C3455" s="140">
        <v>1.9900000000000001E-2</v>
      </c>
      <c r="D3455" s="10">
        <v>-6.4250536521364007E-4</v>
      </c>
      <c r="E3455" s="137">
        <f ca="1"/>
        <v>2.3281540246850332E-2</v>
      </c>
      <c r="F3455" s="17">
        <v>-4.7592990015824855E-4</v>
      </c>
      <c r="G3455" s="11">
        <f ca="1"/>
        <v>2.4656757136355113E-2</v>
      </c>
      <c r="I3455" s="30"/>
      <c r="K3455" s="31"/>
    </row>
    <row r="3456" spans="2:11" x14ac:dyDescent="0.3">
      <c r="B3456" s="5">
        <f t="shared" si="54"/>
        <v>3444</v>
      </c>
      <c r="C3456" s="140">
        <v>1.9599999999999999E-2</v>
      </c>
      <c r="D3456" s="10">
        <v>-1.9386316264825246E-3</v>
      </c>
      <c r="E3456" s="137">
        <f ca="1"/>
        <v>2.3281540246850332E-2</v>
      </c>
      <c r="F3456" s="17">
        <v>-1.4288433098889734E-3</v>
      </c>
      <c r="G3456" s="11">
        <f ca="1"/>
        <v>2.4656757136355113E-2</v>
      </c>
      <c r="I3456" s="30"/>
      <c r="K3456" s="31"/>
    </row>
    <row r="3457" spans="2:11" x14ac:dyDescent="0.3">
      <c r="B3457" s="5">
        <f t="shared" si="54"/>
        <v>3445</v>
      </c>
      <c r="C3457" s="140">
        <v>1.9599999999999999E-2</v>
      </c>
      <c r="D3457" s="10">
        <v>0</v>
      </c>
      <c r="E3457" s="137">
        <f ca="1"/>
        <v>2.3281540246850332E-2</v>
      </c>
      <c r="F3457" s="17">
        <v>0</v>
      </c>
      <c r="G3457" s="11">
        <f ca="1"/>
        <v>2.4656757136355113E-2</v>
      </c>
      <c r="I3457" s="30"/>
      <c r="K3457" s="31"/>
    </row>
    <row r="3458" spans="2:11" x14ac:dyDescent="0.3">
      <c r="B3458" s="5">
        <f t="shared" si="54"/>
        <v>3446</v>
      </c>
      <c r="C3458" s="140">
        <v>1.9699999999999999E-2</v>
      </c>
      <c r="D3458" s="10">
        <v>6.5594019978624889E-4</v>
      </c>
      <c r="E3458" s="137">
        <f ca="1"/>
        <v>2.3281540246850332E-2</v>
      </c>
      <c r="F3458" s="17">
        <v>4.7616399688187126E-4</v>
      </c>
      <c r="G3458" s="11">
        <f ca="1"/>
        <v>2.4656757136355113E-2</v>
      </c>
      <c r="I3458" s="30"/>
      <c r="K3458" s="31"/>
    </row>
    <row r="3459" spans="2:11" x14ac:dyDescent="0.3">
      <c r="B3459" s="5">
        <f t="shared" si="54"/>
        <v>3447</v>
      </c>
      <c r="C3459" s="140">
        <v>1.9E-2</v>
      </c>
      <c r="D3459" s="10">
        <v>-4.5761462424537165E-3</v>
      </c>
      <c r="E3459" s="137">
        <f ca="1"/>
        <v>2.3281540246850332E-2</v>
      </c>
      <c r="F3459" s="17">
        <v>-3.338891888012523E-3</v>
      </c>
      <c r="G3459" s="11">
        <f ca="1"/>
        <v>2.4656757136355113E-2</v>
      </c>
      <c r="I3459" s="30"/>
      <c r="K3459" s="31"/>
    </row>
    <row r="3460" spans="2:11" x14ac:dyDescent="0.3">
      <c r="B3460" s="5">
        <f t="shared" si="54"/>
        <v>3448</v>
      </c>
      <c r="C3460" s="140">
        <v>1.9299999999999998E-2</v>
      </c>
      <c r="D3460" s="10">
        <v>2.0319602657268027E-3</v>
      </c>
      <c r="E3460" s="137">
        <f ca="1"/>
        <v>2.3281540246850332E-2</v>
      </c>
      <c r="F3460" s="17">
        <v>1.4298979647707198E-3</v>
      </c>
      <c r="G3460" s="11">
        <f ca="1"/>
        <v>2.4656757136355113E-2</v>
      </c>
      <c r="I3460" s="30"/>
      <c r="K3460" s="31"/>
    </row>
    <row r="3461" spans="2:11" x14ac:dyDescent="0.3">
      <c r="B3461" s="5">
        <f t="shared" si="54"/>
        <v>3449</v>
      </c>
      <c r="C3461" s="140">
        <v>1.8500000000000003E-2</v>
      </c>
      <c r="D3461" s="10">
        <v>-5.3448453806682903E-3</v>
      </c>
      <c r="E3461" s="137">
        <f ca="1"/>
        <v>2.3281540246850332E-2</v>
      </c>
      <c r="F3461" s="17">
        <v>-3.8205746609962267E-3</v>
      </c>
      <c r="G3461" s="11">
        <f ca="1"/>
        <v>2.4656757136355113E-2</v>
      </c>
      <c r="I3461" s="30"/>
      <c r="K3461" s="31"/>
    </row>
    <row r="3462" spans="2:11" x14ac:dyDescent="0.3">
      <c r="B3462" s="5">
        <f t="shared" si="54"/>
        <v>3450</v>
      </c>
      <c r="C3462" s="140">
        <v>1.8500000000000003E-2</v>
      </c>
      <c r="D3462" s="10">
        <v>0</v>
      </c>
      <c r="E3462" s="137">
        <f ca="1"/>
        <v>2.3281540246850332E-2</v>
      </c>
      <c r="F3462" s="17">
        <v>0</v>
      </c>
      <c r="G3462" s="11">
        <f ca="1"/>
        <v>2.4656757136355113E-2</v>
      </c>
      <c r="I3462" s="30"/>
      <c r="K3462" s="31"/>
    </row>
    <row r="3463" spans="2:11" x14ac:dyDescent="0.3">
      <c r="B3463" s="5">
        <f t="shared" si="54"/>
        <v>3451</v>
      </c>
      <c r="C3463" s="140">
        <v>1.9E-2</v>
      </c>
      <c r="D3463" s="10">
        <v>3.4806981071944902E-3</v>
      </c>
      <c r="E3463" s="137">
        <f ca="1"/>
        <v>2.3281540246850332E-2</v>
      </c>
      <c r="F3463" s="17">
        <v>2.3849227771517902E-3</v>
      </c>
      <c r="G3463" s="11">
        <f ca="1"/>
        <v>2.4656757136355113E-2</v>
      </c>
      <c r="I3463" s="30"/>
      <c r="K3463" s="31"/>
    </row>
    <row r="3464" spans="2:11" x14ac:dyDescent="0.3">
      <c r="B3464" s="5">
        <f t="shared" si="54"/>
        <v>3452</v>
      </c>
      <c r="C3464" s="140">
        <v>1.9699999999999999E-2</v>
      </c>
      <c r="D3464" s="10">
        <v>4.7365787058249445E-3</v>
      </c>
      <c r="E3464" s="137">
        <f ca="1"/>
        <v>2.3281540246850332E-2</v>
      </c>
      <c r="F3464" s="17">
        <v>3.3331479781731153E-3</v>
      </c>
      <c r="G3464" s="11">
        <f ca="1"/>
        <v>2.4656757136355113E-2</v>
      </c>
      <c r="I3464" s="30"/>
      <c r="K3464" s="31"/>
    </row>
    <row r="3465" spans="2:11" x14ac:dyDescent="0.3">
      <c r="B3465" s="5">
        <f t="shared" si="54"/>
        <v>3453</v>
      </c>
      <c r="C3465" s="140">
        <v>2.0299999999999999E-2</v>
      </c>
      <c r="D3465" s="10">
        <v>3.9098919623315976E-3</v>
      </c>
      <c r="E3465" s="137">
        <f ca="1"/>
        <v>2.3281540246850332E-2</v>
      </c>
      <c r="F3465" s="17">
        <v>2.8527730243678596E-3</v>
      </c>
      <c r="G3465" s="11">
        <f ca="1"/>
        <v>2.4656757136355113E-2</v>
      </c>
      <c r="I3465" s="30"/>
      <c r="K3465" s="31"/>
    </row>
    <row r="3466" spans="2:11" x14ac:dyDescent="0.3">
      <c r="B3466" s="5">
        <f t="shared" si="54"/>
        <v>3454</v>
      </c>
      <c r="C3466" s="140">
        <v>2.07E-2</v>
      </c>
      <c r="D3466" s="10">
        <v>2.5270673101257949E-3</v>
      </c>
      <c r="E3466" s="137">
        <f ca="1"/>
        <v>2.3281540246850332E-2</v>
      </c>
      <c r="F3466" s="17">
        <v>1.8999802368723639E-3</v>
      </c>
      <c r="G3466" s="11">
        <f ca="1"/>
        <v>2.4656757136355113E-2</v>
      </c>
      <c r="I3466" s="30"/>
      <c r="K3466" s="31"/>
    </row>
    <row r="3467" spans="2:11" x14ac:dyDescent="0.3">
      <c r="B3467" s="5">
        <f t="shared" si="54"/>
        <v>3455</v>
      </c>
      <c r="C3467" s="140">
        <v>2.06E-2</v>
      </c>
      <c r="D3467" s="10">
        <v>-6.1971101636861935E-4</v>
      </c>
      <c r="E3467" s="137">
        <f ca="1"/>
        <v>2.3281540246850332E-2</v>
      </c>
      <c r="F3467" s="17">
        <v>-4.7511177921593652E-4</v>
      </c>
      <c r="G3467" s="11">
        <f ca="1"/>
        <v>2.4656757136355113E-2</v>
      </c>
      <c r="I3467" s="30"/>
      <c r="K3467" s="31"/>
    </row>
    <row r="3468" spans="2:11" x14ac:dyDescent="0.3">
      <c r="B3468" s="5">
        <f t="shared" si="54"/>
        <v>3456</v>
      </c>
      <c r="C3468" s="140">
        <v>2.0099999999999996E-2</v>
      </c>
      <c r="D3468" s="10">
        <v>-3.1174249684287566E-3</v>
      </c>
      <c r="E3468" s="137">
        <f ca="1"/>
        <v>2.3281540246850332E-2</v>
      </c>
      <c r="F3468" s="17">
        <v>-2.3784797907271229E-3</v>
      </c>
      <c r="G3468" s="11">
        <f ca="1"/>
        <v>2.4656757136355113E-2</v>
      </c>
      <c r="I3468" s="30"/>
      <c r="K3468" s="31"/>
    </row>
    <row r="3469" spans="2:11" x14ac:dyDescent="0.3">
      <c r="B3469" s="5">
        <f t="shared" si="54"/>
        <v>3457</v>
      </c>
      <c r="C3469" s="140">
        <v>1.9299999999999998E-2</v>
      </c>
      <c r="D3469" s="10">
        <v>-5.1220225603727495E-3</v>
      </c>
      <c r="E3469" s="137">
        <f ca="1"/>
        <v>2.3281540246850332E-2</v>
      </c>
      <c r="F3469" s="17">
        <v>-3.8130612393886022E-3</v>
      </c>
      <c r="G3469" s="11">
        <f ca="1"/>
        <v>2.4656757136355113E-2</v>
      </c>
      <c r="I3469" s="30"/>
      <c r="K3469" s="31"/>
    </row>
    <row r="3470" spans="2:11" x14ac:dyDescent="0.3">
      <c r="B3470" s="5">
        <f t="shared" ref="B3470:B3533" si="55">B3469+1</f>
        <v>3458</v>
      </c>
      <c r="C3470" s="140">
        <v>1.9E-2</v>
      </c>
      <c r="D3470" s="10">
        <v>-2.0018522792673108E-3</v>
      </c>
      <c r="E3470" s="137">
        <f ca="1"/>
        <v>2.3281540246850332E-2</v>
      </c>
      <c r="F3470" s="17">
        <v>-1.4309536662910742E-3</v>
      </c>
      <c r="G3470" s="11">
        <f ca="1"/>
        <v>2.4656757136355113E-2</v>
      </c>
      <c r="I3470" s="30"/>
      <c r="K3470" s="31"/>
    </row>
    <row r="3471" spans="2:11" x14ac:dyDescent="0.3">
      <c r="B3471" s="5">
        <f t="shared" si="55"/>
        <v>3459</v>
      </c>
      <c r="C3471" s="140">
        <v>1.84E-2</v>
      </c>
      <c r="D3471" s="10">
        <v>-4.0729307132995876E-3</v>
      </c>
      <c r="E3471" s="137">
        <f ca="1"/>
        <v>2.3281540246850332E-2</v>
      </c>
      <c r="F3471" s="17">
        <v>-2.8661364278774874E-3</v>
      </c>
      <c r="G3471" s="11">
        <f ca="1"/>
        <v>2.4656757136355113E-2</v>
      </c>
      <c r="I3471" s="30"/>
      <c r="K3471" s="31"/>
    </row>
    <row r="3472" spans="2:11" x14ac:dyDescent="0.3">
      <c r="B3472" s="5">
        <f t="shared" si="55"/>
        <v>3460</v>
      </c>
      <c r="C3472" s="140">
        <v>1.8000000000000002E-2</v>
      </c>
      <c r="D3472" s="10">
        <v>-2.8065917846338473E-3</v>
      </c>
      <c r="E3472" s="137">
        <f ca="1"/>
        <v>2.3281540246850332E-2</v>
      </c>
      <c r="F3472" s="17">
        <v>-1.9126403273060286E-3</v>
      </c>
      <c r="G3472" s="11">
        <f ca="1"/>
        <v>2.4656757136355113E-2</v>
      </c>
      <c r="I3472" s="30"/>
      <c r="K3472" s="31"/>
    </row>
    <row r="3473" spans="2:11" x14ac:dyDescent="0.3">
      <c r="B3473" s="5">
        <f t="shared" si="55"/>
        <v>3461</v>
      </c>
      <c r="C3473" s="140">
        <v>1.8500000000000003E-2</v>
      </c>
      <c r="D3473" s="10">
        <v>3.581788744684E-3</v>
      </c>
      <c r="E3473" s="137">
        <f ca="1"/>
        <v>2.3281540246850332E-2</v>
      </c>
      <c r="F3473" s="17">
        <v>2.3878591631226582E-3</v>
      </c>
      <c r="G3473" s="11">
        <f ca="1"/>
        <v>2.4656757136355113E-2</v>
      </c>
      <c r="I3473" s="30"/>
      <c r="K3473" s="31"/>
    </row>
    <row r="3474" spans="2:11" x14ac:dyDescent="0.3">
      <c r="B3474" s="5">
        <f t="shared" si="55"/>
        <v>3462</v>
      </c>
      <c r="C3474" s="140">
        <v>1.83E-2</v>
      </c>
      <c r="D3474" s="10">
        <v>-1.3946799373184004E-3</v>
      </c>
      <c r="E3474" s="137">
        <f ca="1"/>
        <v>2.3281540246850332E-2</v>
      </c>
      <c r="F3474" s="17">
        <v>-9.5561403112557155E-4</v>
      </c>
      <c r="G3474" s="11">
        <f ca="1"/>
        <v>2.4656757136355113E-2</v>
      </c>
      <c r="I3474" s="30"/>
      <c r="K3474" s="31"/>
    </row>
    <row r="3475" spans="2:11" x14ac:dyDescent="0.3">
      <c r="B3475" s="5">
        <f t="shared" si="55"/>
        <v>3463</v>
      </c>
      <c r="C3475" s="140">
        <v>1.95E-2</v>
      </c>
      <c r="D3475" s="10">
        <v>8.4345919394480263E-3</v>
      </c>
      <c r="E3475" s="137">
        <f ca="1"/>
        <v>2.3281540246850332E-2</v>
      </c>
      <c r="F3475" s="17">
        <v>5.7167789811814317E-3</v>
      </c>
      <c r="G3475" s="11">
        <f ca="1"/>
        <v>2.4656757136355113E-2</v>
      </c>
      <c r="I3475" s="30"/>
      <c r="K3475" s="31"/>
    </row>
    <row r="3476" spans="2:11" x14ac:dyDescent="0.3">
      <c r="B3476" s="5">
        <f t="shared" si="55"/>
        <v>3464</v>
      </c>
      <c r="C3476" s="140">
        <v>1.9E-2</v>
      </c>
      <c r="D3476" s="10">
        <v>-3.3022007683640403E-3</v>
      </c>
      <c r="E3476" s="137">
        <f ca="1"/>
        <v>2.3281540246850332E-2</v>
      </c>
      <c r="F3476" s="17">
        <v>-2.3849227771518067E-3</v>
      </c>
      <c r="G3476" s="11">
        <f ca="1"/>
        <v>2.4656757136355113E-2</v>
      </c>
      <c r="I3476" s="30"/>
      <c r="K3476" s="31"/>
    </row>
    <row r="3477" spans="2:11" x14ac:dyDescent="0.3">
      <c r="B3477" s="5">
        <f t="shared" si="55"/>
        <v>3465</v>
      </c>
      <c r="C3477" s="140">
        <v>1.9699999999999999E-2</v>
      </c>
      <c r="D3477" s="10">
        <v>4.7365787058249445E-3</v>
      </c>
      <c r="E3477" s="137">
        <f ca="1"/>
        <v>2.3281540246850332E-2</v>
      </c>
      <c r="F3477" s="17">
        <v>3.3331479781731153E-3</v>
      </c>
      <c r="G3477" s="11">
        <f ca="1"/>
        <v>2.4656757136355113E-2</v>
      </c>
      <c r="I3477" s="30"/>
      <c r="K3477" s="31"/>
    </row>
    <row r="3478" spans="2:11" x14ac:dyDescent="0.3">
      <c r="B3478" s="5">
        <f t="shared" si="55"/>
        <v>3466</v>
      </c>
      <c r="C3478" s="140">
        <v>1.9799999999999998E-2</v>
      </c>
      <c r="D3478" s="10">
        <v>6.5245010597450202E-4</v>
      </c>
      <c r="E3478" s="137">
        <f ca="1"/>
        <v>2.3281540246850332E-2</v>
      </c>
      <c r="F3478" s="17">
        <v>4.7604692917399462E-4</v>
      </c>
      <c r="G3478" s="11">
        <f ca="1"/>
        <v>2.4656757136355113E-2</v>
      </c>
      <c r="I3478" s="30"/>
      <c r="K3478" s="31"/>
    </row>
    <row r="3479" spans="2:11" x14ac:dyDescent="0.3">
      <c r="B3479" s="5">
        <f t="shared" si="55"/>
        <v>3467</v>
      </c>
      <c r="C3479" s="140">
        <v>2.0499999999999997E-2</v>
      </c>
      <c r="D3479" s="10">
        <v>4.5362724061830525E-3</v>
      </c>
      <c r="E3479" s="137">
        <f ca="1"/>
        <v>2.3281540246850332E-2</v>
      </c>
      <c r="F3479" s="17">
        <v>3.3265997645342445E-3</v>
      </c>
      <c r="G3479" s="11">
        <f ca="1"/>
        <v>2.4656757136355113E-2</v>
      </c>
      <c r="I3479" s="30"/>
      <c r="K3479" s="31"/>
    </row>
    <row r="3480" spans="2:11" x14ac:dyDescent="0.3">
      <c r="B3480" s="5">
        <f t="shared" si="55"/>
        <v>3468</v>
      </c>
      <c r="C3480" s="140">
        <v>1.9699999999999999E-2</v>
      </c>
      <c r="D3480" s="10">
        <v>-5.0171426012919325E-3</v>
      </c>
      <c r="E3480" s="137">
        <f ca="1"/>
        <v>2.3281540246850332E-2</v>
      </c>
      <c r="F3480" s="17">
        <v>-3.8093119750549865E-3</v>
      </c>
      <c r="G3480" s="11">
        <f ca="1"/>
        <v>2.4656757136355113E-2</v>
      </c>
      <c r="I3480" s="30"/>
      <c r="K3480" s="31"/>
    </row>
    <row r="3481" spans="2:11" x14ac:dyDescent="0.3">
      <c r="B3481" s="5">
        <f t="shared" si="55"/>
        <v>3469</v>
      </c>
      <c r="C3481" s="140">
        <v>1.9900000000000001E-2</v>
      </c>
      <c r="D3481" s="10">
        <v>1.3045794217535866E-3</v>
      </c>
      <c r="E3481" s="137">
        <f ca="1"/>
        <v>2.3281540246850332E-2</v>
      </c>
      <c r="F3481" s="17">
        <v>9.5185980031651358E-4</v>
      </c>
      <c r="G3481" s="11">
        <f ca="1"/>
        <v>2.4656757136355113E-2</v>
      </c>
      <c r="I3481" s="30"/>
      <c r="K3481" s="31"/>
    </row>
    <row r="3482" spans="2:11" x14ac:dyDescent="0.3">
      <c r="B3482" s="5">
        <f t="shared" si="55"/>
        <v>3470</v>
      </c>
      <c r="C3482" s="140">
        <v>1.9199999999999998E-2</v>
      </c>
      <c r="D3482" s="10">
        <v>-4.5279263408224994E-3</v>
      </c>
      <c r="E3482" s="137">
        <f ca="1"/>
        <v>2.3281540246850332E-2</v>
      </c>
      <c r="F3482" s="17">
        <v>-3.3372494141617665E-3</v>
      </c>
      <c r="G3482" s="11">
        <f ca="1"/>
        <v>2.4656757136355113E-2</v>
      </c>
      <c r="I3482" s="30"/>
      <c r="K3482" s="31"/>
    </row>
    <row r="3483" spans="2:11" x14ac:dyDescent="0.3">
      <c r="B3483" s="5">
        <f t="shared" si="55"/>
        <v>3471</v>
      </c>
      <c r="C3483" s="140">
        <v>1.9299999999999998E-2</v>
      </c>
      <c r="D3483" s="10">
        <v>6.7026467098626943E-4</v>
      </c>
      <c r="E3483" s="137">
        <f ca="1"/>
        <v>2.3281540246850332E-2</v>
      </c>
      <c r="F3483" s="17">
        <v>4.7663265492357322E-4</v>
      </c>
      <c r="G3483" s="11">
        <f ca="1"/>
        <v>2.4656757136355113E-2</v>
      </c>
      <c r="I3483" s="30"/>
      <c r="K3483" s="31"/>
    </row>
    <row r="3484" spans="2:11" x14ac:dyDescent="0.3">
      <c r="B3484" s="5">
        <f t="shared" si="55"/>
        <v>3472</v>
      </c>
      <c r="C3484" s="140">
        <v>1.9900000000000001E-2</v>
      </c>
      <c r="D3484" s="10">
        <v>3.9948520116910372E-3</v>
      </c>
      <c r="E3484" s="137">
        <f ca="1"/>
        <v>2.3281540246850332E-2</v>
      </c>
      <c r="F3484" s="17">
        <v>2.855579400949524E-3</v>
      </c>
      <c r="G3484" s="11">
        <f ca="1"/>
        <v>2.4656757136355113E-2</v>
      </c>
      <c r="I3484" s="30"/>
      <c r="K3484" s="31"/>
    </row>
    <row r="3485" spans="2:11" x14ac:dyDescent="0.3">
      <c r="B3485" s="5">
        <f t="shared" si="55"/>
        <v>3473</v>
      </c>
      <c r="C3485" s="140">
        <v>2.0099999999999996E-2</v>
      </c>
      <c r="D3485" s="10">
        <v>1.2908332532589081E-3</v>
      </c>
      <c r="E3485" s="137">
        <f ca="1"/>
        <v>2.3281540246850332E-2</v>
      </c>
      <c r="F3485" s="17">
        <v>9.5139191629081948E-4</v>
      </c>
      <c r="G3485" s="11">
        <f ca="1"/>
        <v>2.4656757136355113E-2</v>
      </c>
      <c r="I3485" s="30"/>
      <c r="K3485" s="31"/>
    </row>
    <row r="3486" spans="2:11" x14ac:dyDescent="0.3">
      <c r="B3486" s="5">
        <f t="shared" si="55"/>
        <v>3474</v>
      </c>
      <c r="C3486" s="140">
        <v>2.0499999999999997E-2</v>
      </c>
      <c r="D3486" s="10">
        <v>2.5534667702182029E-3</v>
      </c>
      <c r="E3486" s="137">
        <f ca="1"/>
        <v>2.3281540246850332E-2</v>
      </c>
      <c r="F3486" s="17">
        <v>1.9009141511624325E-3</v>
      </c>
      <c r="G3486" s="11">
        <f ca="1"/>
        <v>2.4656757136355113E-2</v>
      </c>
      <c r="I3486" s="30"/>
      <c r="K3486" s="31"/>
    </row>
    <row r="3487" spans="2:11" x14ac:dyDescent="0.3">
      <c r="B3487" s="5">
        <f t="shared" si="55"/>
        <v>3475</v>
      </c>
      <c r="C3487" s="140">
        <v>2.0099999999999996E-2</v>
      </c>
      <c r="D3487" s="10">
        <v>-2.5061055355953903E-3</v>
      </c>
      <c r="E3487" s="137">
        <f ca="1"/>
        <v>2.3281540246850332E-2</v>
      </c>
      <c r="F3487" s="17">
        <v>-1.9027838325816884E-3</v>
      </c>
      <c r="G3487" s="11">
        <f ca="1"/>
        <v>2.4656757136355113E-2</v>
      </c>
      <c r="I3487" s="30"/>
      <c r="K3487" s="31"/>
    </row>
    <row r="3488" spans="2:11" x14ac:dyDescent="0.3">
      <c r="B3488" s="5">
        <f t="shared" si="55"/>
        <v>3476</v>
      </c>
      <c r="C3488" s="140">
        <v>1.9799999999999998E-2</v>
      </c>
      <c r="D3488" s="10">
        <v>-1.9183980727907276E-3</v>
      </c>
      <c r="E3488" s="137">
        <f ca="1"/>
        <v>2.3281540246850332E-2</v>
      </c>
      <c r="F3488" s="17">
        <v>-1.4281407875219839E-3</v>
      </c>
      <c r="G3488" s="11">
        <f ca="1"/>
        <v>2.4656757136355113E-2</v>
      </c>
      <c r="I3488" s="30"/>
      <c r="K3488" s="31"/>
    </row>
    <row r="3489" spans="2:11" x14ac:dyDescent="0.3">
      <c r="B3489" s="5">
        <f t="shared" si="55"/>
        <v>3477</v>
      </c>
      <c r="C3489" s="140">
        <v>1.9799999999999998E-2</v>
      </c>
      <c r="D3489" s="10">
        <v>0</v>
      </c>
      <c r="E3489" s="137">
        <f ca="1"/>
        <v>2.3281540246850332E-2</v>
      </c>
      <c r="F3489" s="17">
        <v>0</v>
      </c>
      <c r="G3489" s="11">
        <f ca="1"/>
        <v>2.4656757136355113E-2</v>
      </c>
      <c r="I3489" s="30"/>
      <c r="K3489" s="31"/>
    </row>
    <row r="3490" spans="2:11" x14ac:dyDescent="0.3">
      <c r="B3490" s="5">
        <f t="shared" si="55"/>
        <v>3478</v>
      </c>
      <c r="C3490" s="140">
        <v>1.9199999999999998E-2</v>
      </c>
      <c r="D3490" s="10">
        <v>-3.9006811334358128E-3</v>
      </c>
      <c r="E3490" s="137">
        <f ca="1"/>
        <v>2.3281540246850332E-2</v>
      </c>
      <c r="F3490" s="17">
        <v>-2.8604994978529306E-3</v>
      </c>
      <c r="G3490" s="11">
        <f ca="1"/>
        <v>2.4656757136355113E-2</v>
      </c>
      <c r="I3490" s="30"/>
      <c r="K3490" s="31"/>
    </row>
    <row r="3491" spans="2:11" x14ac:dyDescent="0.3">
      <c r="B3491" s="5">
        <f t="shared" si="55"/>
        <v>3479</v>
      </c>
      <c r="C3491" s="140">
        <v>1.9299999999999998E-2</v>
      </c>
      <c r="D3491" s="10">
        <v>6.7026467098626943E-4</v>
      </c>
      <c r="E3491" s="137">
        <f ca="1"/>
        <v>2.3281540246850332E-2</v>
      </c>
      <c r="F3491" s="17">
        <v>4.7663265492357322E-4</v>
      </c>
      <c r="G3491" s="11">
        <f ca="1"/>
        <v>2.4656757136355113E-2</v>
      </c>
      <c r="I3491" s="30"/>
      <c r="K3491" s="31"/>
    </row>
    <row r="3492" spans="2:11" x14ac:dyDescent="0.3">
      <c r="B3492" s="5">
        <f t="shared" si="55"/>
        <v>3480</v>
      </c>
      <c r="C3492" s="140">
        <v>1.9799999999999998E-2</v>
      </c>
      <c r="D3492" s="10">
        <v>3.3298619398181295E-3</v>
      </c>
      <c r="E3492" s="137">
        <f ca="1"/>
        <v>2.3281540246850332E-2</v>
      </c>
      <c r="F3492" s="17">
        <v>2.3802346458699896E-3</v>
      </c>
      <c r="G3492" s="11">
        <f ca="1"/>
        <v>2.4656757136355113E-2</v>
      </c>
      <c r="I3492" s="30"/>
      <c r="K3492" s="31"/>
    </row>
    <row r="3493" spans="2:11" x14ac:dyDescent="0.3">
      <c r="B3493" s="5">
        <f t="shared" si="55"/>
        <v>3481</v>
      </c>
      <c r="C3493" s="140">
        <v>2.0400000000000001E-2</v>
      </c>
      <c r="D3493" s="10">
        <v>3.8891891041894595E-3</v>
      </c>
      <c r="E3493" s="137">
        <f ca="1"/>
        <v>2.3281540246850332E-2</v>
      </c>
      <c r="F3493" s="17">
        <v>2.8520720097389338E-3</v>
      </c>
      <c r="G3493" s="11">
        <f ca="1"/>
        <v>2.4656757136355113E-2</v>
      </c>
      <c r="I3493" s="30"/>
      <c r="K3493" s="31"/>
    </row>
    <row r="3494" spans="2:11" x14ac:dyDescent="0.3">
      <c r="B3494" s="5">
        <f t="shared" si="55"/>
        <v>3482</v>
      </c>
      <c r="C3494" s="140">
        <v>1.9900000000000001E-2</v>
      </c>
      <c r="D3494" s="10">
        <v>-3.1495361039884321E-3</v>
      </c>
      <c r="E3494" s="137">
        <f ca="1"/>
        <v>2.3281540246850332E-2</v>
      </c>
      <c r="F3494" s="17">
        <v>-2.3796495007912593E-3</v>
      </c>
      <c r="G3494" s="11">
        <f ca="1"/>
        <v>2.4656757136355113E-2</v>
      </c>
      <c r="I3494" s="30"/>
      <c r="K3494" s="31"/>
    </row>
    <row r="3495" spans="2:11" x14ac:dyDescent="0.3">
      <c r="B3495" s="5">
        <f t="shared" si="55"/>
        <v>3483</v>
      </c>
      <c r="C3495" s="140">
        <v>2.0099999999999996E-2</v>
      </c>
      <c r="D3495" s="10">
        <v>1.2908332532589081E-3</v>
      </c>
      <c r="E3495" s="137">
        <f ca="1"/>
        <v>2.3281540246850332E-2</v>
      </c>
      <c r="F3495" s="17">
        <v>9.5139191629081948E-4</v>
      </c>
      <c r="G3495" s="11">
        <f ca="1"/>
        <v>2.4656757136355113E-2</v>
      </c>
      <c r="I3495" s="30"/>
      <c r="K3495" s="31"/>
    </row>
    <row r="3496" spans="2:11" x14ac:dyDescent="0.3">
      <c r="B3496" s="5">
        <f t="shared" si="55"/>
        <v>3484</v>
      </c>
      <c r="C3496" s="140">
        <v>1.9400000000000001E-2</v>
      </c>
      <c r="D3496" s="10">
        <v>-4.4806674977718062E-3</v>
      </c>
      <c r="E3496" s="137">
        <f ca="1"/>
        <v>2.3281540246850332E-2</v>
      </c>
      <c r="F3496" s="17">
        <v>-3.3356080261190057E-3</v>
      </c>
      <c r="G3496" s="11">
        <f ca="1"/>
        <v>2.4656757136355113E-2</v>
      </c>
      <c r="I3496" s="30"/>
      <c r="K3496" s="31"/>
    </row>
    <row r="3497" spans="2:11" x14ac:dyDescent="0.3">
      <c r="B3497" s="5">
        <f t="shared" si="55"/>
        <v>3485</v>
      </c>
      <c r="C3497" s="140">
        <v>1.9699999999999999E-2</v>
      </c>
      <c r="D3497" s="10">
        <v>1.9881074096614266E-3</v>
      </c>
      <c r="E3497" s="137">
        <f ca="1"/>
        <v>2.3281540246850332E-2</v>
      </c>
      <c r="F3497" s="17">
        <v>1.4284919906456138E-3</v>
      </c>
      <c r="G3497" s="11">
        <f ca="1"/>
        <v>2.4656757136355113E-2</v>
      </c>
      <c r="I3497" s="30"/>
      <c r="K3497" s="31"/>
    </row>
    <row r="3498" spans="2:11" x14ac:dyDescent="0.3">
      <c r="B3498" s="5">
        <f t="shared" si="55"/>
        <v>3486</v>
      </c>
      <c r="C3498" s="140">
        <v>2.0099999999999996E-2</v>
      </c>
      <c r="D3498" s="10">
        <v>2.6078763187667537E-3</v>
      </c>
      <c r="E3498" s="137">
        <f ca="1"/>
        <v>2.3281540246850332E-2</v>
      </c>
      <c r="F3498" s="17">
        <v>1.9027838325816719E-3</v>
      </c>
      <c r="G3498" s="11">
        <f ca="1"/>
        <v>2.4656757136355113E-2</v>
      </c>
      <c r="I3498" s="30"/>
      <c r="K3498" s="31"/>
    </row>
    <row r="3499" spans="2:11" x14ac:dyDescent="0.3">
      <c r="B3499" s="5">
        <f t="shared" si="55"/>
        <v>3487</v>
      </c>
      <c r="C3499" s="140">
        <v>2.0400000000000001E-2</v>
      </c>
      <c r="D3499" s="10">
        <v>1.9155707528097554E-3</v>
      </c>
      <c r="E3499" s="137">
        <f ca="1"/>
        <v>2.3281540246850332E-2</v>
      </c>
      <c r="F3499" s="17">
        <v>1.4260360048694834E-3</v>
      </c>
      <c r="G3499" s="11">
        <f ca="1"/>
        <v>2.4656757136355113E-2</v>
      </c>
      <c r="I3499" s="30"/>
      <c r="K3499" s="31"/>
    </row>
    <row r="3500" spans="2:11" x14ac:dyDescent="0.3">
      <c r="B3500" s="5">
        <f t="shared" si="55"/>
        <v>3488</v>
      </c>
      <c r="C3500" s="140">
        <v>2.0299999999999999E-2</v>
      </c>
      <c r="D3500" s="10">
        <v>-6.2928816713998131E-4</v>
      </c>
      <c r="E3500" s="137">
        <f ca="1"/>
        <v>2.3281540246850332E-2</v>
      </c>
      <c r="F3500" s="17">
        <v>-4.7546217072799035E-4</v>
      </c>
      <c r="G3500" s="11">
        <f ca="1"/>
        <v>2.4656757136355113E-2</v>
      </c>
      <c r="I3500" s="30"/>
      <c r="K3500" s="31"/>
    </row>
    <row r="3501" spans="2:11" x14ac:dyDescent="0.3">
      <c r="B3501" s="5">
        <f t="shared" si="55"/>
        <v>3489</v>
      </c>
      <c r="C3501" s="140">
        <v>2.1099999999999997E-2</v>
      </c>
      <c r="D3501" s="10">
        <v>5.0491709348153878E-3</v>
      </c>
      <c r="E3501" s="137">
        <f ca="1"/>
        <v>2.3281540246850332E-2</v>
      </c>
      <c r="F3501" s="17">
        <v>3.7962285176574928E-3</v>
      </c>
      <c r="G3501" s="11">
        <f ca="1"/>
        <v>2.4656757136355113E-2</v>
      </c>
      <c r="I3501" s="30"/>
      <c r="K3501" s="31"/>
    </row>
    <row r="3502" spans="2:11" x14ac:dyDescent="0.3">
      <c r="B3502" s="5">
        <f t="shared" si="55"/>
        <v>3490</v>
      </c>
      <c r="C3502" s="140">
        <v>2.2700000000000001E-2</v>
      </c>
      <c r="D3502" s="10">
        <v>9.6773883855707319E-3</v>
      </c>
      <c r="E3502" s="137">
        <f ca="1"/>
        <v>2.3281540246850332E-2</v>
      </c>
      <c r="F3502" s="17">
        <v>7.5626998124275063E-3</v>
      </c>
      <c r="G3502" s="11">
        <f ca="1"/>
        <v>2.4656757136355113E-2</v>
      </c>
      <c r="I3502" s="30"/>
      <c r="K3502" s="31"/>
    </row>
    <row r="3503" spans="2:11" x14ac:dyDescent="0.3">
      <c r="B3503" s="5">
        <f t="shared" si="55"/>
        <v>3491</v>
      </c>
      <c r="C3503" s="140">
        <v>2.2799999999999997E-2</v>
      </c>
      <c r="D3503" s="10">
        <v>5.6206723687588921E-4</v>
      </c>
      <c r="E3503" s="137">
        <f ca="1"/>
        <v>2.3281540246850332E-2</v>
      </c>
      <c r="F3503" s="17">
        <v>4.7255282507713736E-4</v>
      </c>
      <c r="G3503" s="11">
        <f ca="1"/>
        <v>2.4656757136355113E-2</v>
      </c>
      <c r="I3503" s="30"/>
      <c r="K3503" s="31"/>
    </row>
    <row r="3504" spans="2:11" x14ac:dyDescent="0.3">
      <c r="B3504" s="5">
        <f t="shared" si="55"/>
        <v>3492</v>
      </c>
      <c r="C3504" s="140">
        <v>2.3E-2</v>
      </c>
      <c r="D3504" s="10">
        <v>1.1186552686939602E-3</v>
      </c>
      <c r="E3504" s="137">
        <f ca="1"/>
        <v>2.3281540246850332E-2</v>
      </c>
      <c r="F3504" s="17">
        <v>9.4464222689712954E-4</v>
      </c>
      <c r="G3504" s="11">
        <f ca="1"/>
        <v>2.4656757136355113E-2</v>
      </c>
      <c r="I3504" s="30"/>
      <c r="K3504" s="31"/>
    </row>
    <row r="3505" spans="2:11" x14ac:dyDescent="0.3">
      <c r="B3505" s="5">
        <f t="shared" si="55"/>
        <v>3493</v>
      </c>
      <c r="C3505" s="140">
        <v>2.3799999999999998E-2</v>
      </c>
      <c r="D3505" s="10">
        <v>4.4270213802372668E-3</v>
      </c>
      <c r="E3505" s="137">
        <f ca="1"/>
        <v>2.3281540246850332E-2</v>
      </c>
      <c r="F3505" s="17">
        <v>3.7711663609428475E-3</v>
      </c>
      <c r="G3505" s="11">
        <f ca="1"/>
        <v>2.4656757136355113E-2</v>
      </c>
      <c r="I3505" s="30"/>
      <c r="K3505" s="31"/>
    </row>
    <row r="3506" spans="2:11" x14ac:dyDescent="0.3">
      <c r="B3506" s="5">
        <f t="shared" si="55"/>
        <v>3494</v>
      </c>
      <c r="C3506" s="140">
        <v>2.3700000000000002E-2</v>
      </c>
      <c r="D3506" s="10">
        <v>-5.3490780719536745E-4</v>
      </c>
      <c r="E3506" s="137">
        <f ca="1"/>
        <v>2.3281540246850332E-2</v>
      </c>
      <c r="F3506" s="17">
        <v>-4.7151132634257799E-4</v>
      </c>
      <c r="G3506" s="11">
        <f ca="1"/>
        <v>2.4656757136355113E-2</v>
      </c>
      <c r="I3506" s="30"/>
      <c r="K3506" s="31"/>
    </row>
    <row r="3507" spans="2:11" x14ac:dyDescent="0.3">
      <c r="B3507" s="5">
        <f t="shared" si="55"/>
        <v>3495</v>
      </c>
      <c r="C3507" s="140">
        <v>2.29E-2</v>
      </c>
      <c r="D3507" s="10">
        <v>-4.3057544822812403E-3</v>
      </c>
      <c r="E3507" s="137">
        <f ca="1"/>
        <v>2.3281540246850332E-2</v>
      </c>
      <c r="F3507" s="17">
        <v>-3.7794956011135391E-3</v>
      </c>
      <c r="G3507" s="11">
        <f ca="1"/>
        <v>2.4656757136355113E-2</v>
      </c>
      <c r="I3507" s="30"/>
      <c r="K3507" s="31"/>
    </row>
    <row r="3508" spans="2:11" x14ac:dyDescent="0.3">
      <c r="B3508" s="5">
        <f t="shared" si="55"/>
        <v>3496</v>
      </c>
      <c r="C3508" s="140">
        <v>2.2799999999999997E-2</v>
      </c>
      <c r="D3508" s="10">
        <v>-5.5715835271107354E-4</v>
      </c>
      <c r="E3508" s="137">
        <f ca="1"/>
        <v>2.3281540246850332E-2</v>
      </c>
      <c r="F3508" s="17">
        <v>-4.725528250771701E-4</v>
      </c>
      <c r="G3508" s="11">
        <f ca="1"/>
        <v>2.4656757136355113E-2</v>
      </c>
      <c r="I3508" s="30"/>
      <c r="K3508" s="31"/>
    </row>
    <row r="3509" spans="2:11" x14ac:dyDescent="0.3">
      <c r="B3509" s="5">
        <f t="shared" si="55"/>
        <v>3497</v>
      </c>
      <c r="C3509" s="140">
        <v>2.2400000000000003E-2</v>
      </c>
      <c r="D3509" s="10">
        <v>-2.2406054569942906E-3</v>
      </c>
      <c r="E3509" s="137">
        <f ca="1"/>
        <v>2.3281540246850332E-2</v>
      </c>
      <c r="F3509" s="17">
        <v>-1.8920668303507361E-3</v>
      </c>
      <c r="G3509" s="11">
        <f ca="1"/>
        <v>2.4656757136355113E-2</v>
      </c>
      <c r="I3509" s="30"/>
      <c r="K3509" s="31"/>
    </row>
    <row r="3510" spans="2:11" x14ac:dyDescent="0.3">
      <c r="B3510" s="5">
        <f t="shared" si="55"/>
        <v>3498</v>
      </c>
      <c r="C3510" s="140">
        <v>2.2400000000000003E-2</v>
      </c>
      <c r="D3510" s="10">
        <v>0</v>
      </c>
      <c r="E3510" s="137">
        <f ca="1"/>
        <v>2.3281540246850332E-2</v>
      </c>
      <c r="F3510" s="17">
        <v>0</v>
      </c>
      <c r="G3510" s="11">
        <f ca="1"/>
        <v>2.4656757136355113E-2</v>
      </c>
      <c r="I3510" s="30"/>
      <c r="K3510" s="31"/>
    </row>
    <row r="3511" spans="2:11" x14ac:dyDescent="0.3">
      <c r="B3511" s="5">
        <f t="shared" si="55"/>
        <v>3499</v>
      </c>
      <c r="C3511" s="140">
        <v>2.1899999999999999E-2</v>
      </c>
      <c r="D3511" s="10">
        <v>-2.854270183283469E-3</v>
      </c>
      <c r="E3511" s="137">
        <f ca="1"/>
        <v>2.3281540246850332E-2</v>
      </c>
      <c r="F3511" s="17">
        <v>-2.3679871150203624E-3</v>
      </c>
      <c r="G3511" s="11">
        <f ca="1"/>
        <v>2.4656757136355113E-2</v>
      </c>
      <c r="I3511" s="30"/>
      <c r="K3511" s="31"/>
    </row>
    <row r="3512" spans="2:11" x14ac:dyDescent="0.3">
      <c r="B3512" s="5">
        <f t="shared" si="55"/>
        <v>3500</v>
      </c>
      <c r="C3512" s="140">
        <v>2.2000000000000002E-2</v>
      </c>
      <c r="D3512" s="10">
        <v>5.8374394914774603E-4</v>
      </c>
      <c r="E3512" s="137">
        <f ca="1"/>
        <v>2.3281540246850332E-2</v>
      </c>
      <c r="F3512" s="17">
        <v>4.7348120319761253E-4</v>
      </c>
      <c r="G3512" s="11">
        <f ca="1"/>
        <v>2.4656757136355113E-2</v>
      </c>
      <c r="I3512" s="30"/>
      <c r="K3512" s="31"/>
    </row>
    <row r="3513" spans="2:11" x14ac:dyDescent="0.3">
      <c r="B3513" s="5">
        <f t="shared" si="55"/>
        <v>3501</v>
      </c>
      <c r="C3513" s="140">
        <v>2.1600000000000001E-2</v>
      </c>
      <c r="D3513" s="10">
        <v>-2.3266455356719352E-3</v>
      </c>
      <c r="E3513" s="137">
        <f ca="1"/>
        <v>2.3281540246850332E-2</v>
      </c>
      <c r="F3513" s="17">
        <v>-1.8957852512882479E-3</v>
      </c>
      <c r="G3513" s="11">
        <f ca="1"/>
        <v>2.4656757136355113E-2</v>
      </c>
      <c r="I3513" s="30"/>
      <c r="K3513" s="31"/>
    </row>
    <row r="3514" spans="2:11" x14ac:dyDescent="0.3">
      <c r="B3514" s="5">
        <f t="shared" si="55"/>
        <v>3502</v>
      </c>
      <c r="C3514" s="140">
        <v>2.2200000000000001E-2</v>
      </c>
      <c r="D3514" s="10">
        <v>3.5493665902354256E-3</v>
      </c>
      <c r="E3514" s="137">
        <f ca="1"/>
        <v>2.3281540246850332E-2</v>
      </c>
      <c r="F3514" s="17">
        <v>2.8394932721883493E-3</v>
      </c>
      <c r="G3514" s="11">
        <f ca="1"/>
        <v>2.4656757136355113E-2</v>
      </c>
      <c r="I3514" s="30"/>
      <c r="K3514" s="31"/>
    </row>
    <row r="3515" spans="2:11" x14ac:dyDescent="0.3">
      <c r="B3515" s="5">
        <f t="shared" si="55"/>
        <v>3503</v>
      </c>
      <c r="C3515" s="140">
        <v>2.1899999999999999E-2</v>
      </c>
      <c r="D3515" s="10">
        <v>-1.7279905974472889E-3</v>
      </c>
      <c r="E3515" s="137">
        <f ca="1"/>
        <v>2.3281540246850332E-2</v>
      </c>
      <c r="F3515" s="17">
        <v>-1.4207922690122141E-3</v>
      </c>
      <c r="G3515" s="11">
        <f ca="1"/>
        <v>2.4656757136355113E-2</v>
      </c>
      <c r="I3515" s="30"/>
      <c r="K3515" s="31"/>
    </row>
    <row r="3516" spans="2:11" x14ac:dyDescent="0.3">
      <c r="B3516" s="5">
        <f t="shared" si="55"/>
        <v>3504</v>
      </c>
      <c r="C3516" s="140">
        <v>2.2799999999999997E-2</v>
      </c>
      <c r="D3516" s="10">
        <v>5.2433943604451557E-3</v>
      </c>
      <c r="E3516" s="137">
        <f ca="1"/>
        <v>2.3281540246850332E-2</v>
      </c>
      <c r="F3516" s="17">
        <v>4.2529754256943999E-3</v>
      </c>
      <c r="G3516" s="11">
        <f ca="1"/>
        <v>2.4656757136355113E-2</v>
      </c>
      <c r="I3516" s="30"/>
      <c r="K3516" s="31"/>
    </row>
    <row r="3517" spans="2:11" x14ac:dyDescent="0.3">
      <c r="B3517" s="5">
        <f t="shared" si="55"/>
        <v>3505</v>
      </c>
      <c r="C3517" s="140">
        <v>2.2400000000000003E-2</v>
      </c>
      <c r="D3517" s="10">
        <v>-2.2406054569942906E-3</v>
      </c>
      <c r="E3517" s="137">
        <f ca="1"/>
        <v>2.3281540246850332E-2</v>
      </c>
      <c r="F3517" s="17">
        <v>-1.8920668303507361E-3</v>
      </c>
      <c r="G3517" s="11">
        <f ca="1"/>
        <v>2.4656757136355113E-2</v>
      </c>
      <c r="I3517" s="30"/>
      <c r="K3517" s="31"/>
    </row>
    <row r="3518" spans="2:11" x14ac:dyDescent="0.3">
      <c r="B3518" s="5">
        <f t="shared" si="55"/>
        <v>3506</v>
      </c>
      <c r="C3518" s="140">
        <v>2.1700000000000001E-2</v>
      </c>
      <c r="D3518" s="10">
        <v>-3.997940437704196E-3</v>
      </c>
      <c r="E3518" s="137">
        <f ca="1"/>
        <v>2.3281540246850332E-2</v>
      </c>
      <c r="F3518" s="17">
        <v>-3.3168098446138519E-3</v>
      </c>
      <c r="G3518" s="11">
        <f ca="1"/>
        <v>2.4656757136355113E-2</v>
      </c>
      <c r="I3518" s="30"/>
      <c r="K3518" s="31"/>
    </row>
    <row r="3519" spans="2:11" x14ac:dyDescent="0.3">
      <c r="B3519" s="5">
        <f t="shared" si="55"/>
        <v>3507</v>
      </c>
      <c r="C3519" s="140">
        <v>2.0400000000000001E-2</v>
      </c>
      <c r="D3519" s="10">
        <v>-7.6887655562086002E-3</v>
      </c>
      <c r="E3519" s="137">
        <f ca="1"/>
        <v>2.3281540246850332E-2</v>
      </c>
      <c r="F3519" s="17">
        <v>-6.1794893544343185E-3</v>
      </c>
      <c r="G3519" s="11">
        <f ca="1"/>
        <v>2.4656757136355113E-2</v>
      </c>
      <c r="I3519" s="30"/>
      <c r="K3519" s="31"/>
    </row>
    <row r="3520" spans="2:11" x14ac:dyDescent="0.3">
      <c r="B3520" s="5">
        <f t="shared" si="55"/>
        <v>3508</v>
      </c>
      <c r="C3520" s="140">
        <v>1.9900000000000001E-2</v>
      </c>
      <c r="D3520" s="10">
        <v>-3.1495361039884321E-3</v>
      </c>
      <c r="E3520" s="137">
        <f ca="1"/>
        <v>2.3281540246850332E-2</v>
      </c>
      <c r="F3520" s="17">
        <v>-2.3796495007912593E-3</v>
      </c>
      <c r="G3520" s="11">
        <f ca="1"/>
        <v>2.4656757136355113E-2</v>
      </c>
      <c r="I3520" s="30"/>
      <c r="K3520" s="31"/>
    </row>
    <row r="3521" spans="2:11" x14ac:dyDescent="0.3">
      <c r="B3521" s="5">
        <f t="shared" si="55"/>
        <v>3509</v>
      </c>
      <c r="C3521" s="140">
        <v>2.0299999999999999E-2</v>
      </c>
      <c r="D3521" s="10">
        <v>2.5803977104834749E-3</v>
      </c>
      <c r="E3521" s="137">
        <f ca="1"/>
        <v>2.3281540246850332E-2</v>
      </c>
      <c r="F3521" s="17">
        <v>1.9018486829118955E-3</v>
      </c>
      <c r="G3521" s="11">
        <f ca="1"/>
        <v>2.4656757136355113E-2</v>
      </c>
      <c r="I3521" s="30"/>
      <c r="K3521" s="31"/>
    </row>
    <row r="3522" spans="2:11" x14ac:dyDescent="0.3">
      <c r="B3522" s="5">
        <f t="shared" si="55"/>
        <v>3510</v>
      </c>
      <c r="C3522" s="140">
        <v>2.0499999999999997E-2</v>
      </c>
      <c r="D3522" s="10">
        <v>1.2641547310686082E-3</v>
      </c>
      <c r="E3522" s="137">
        <f ca="1"/>
        <v>2.3281540246850332E-2</v>
      </c>
      <c r="F3522" s="17">
        <v>9.50457075581208E-4</v>
      </c>
      <c r="G3522" s="11">
        <f ca="1"/>
        <v>2.4656757136355113E-2</v>
      </c>
      <c r="I3522" s="30"/>
      <c r="K3522" s="31"/>
    </row>
    <row r="3523" spans="2:11" x14ac:dyDescent="0.3">
      <c r="B3523" s="5">
        <f t="shared" si="55"/>
        <v>3511</v>
      </c>
      <c r="C3523" s="140">
        <v>0.02</v>
      </c>
      <c r="D3523" s="10">
        <v>-3.133402089059858E-3</v>
      </c>
      <c r="E3523" s="137">
        <f ca="1"/>
        <v>2.3281540246850332E-2</v>
      </c>
      <c r="F3523" s="17">
        <v>-2.3790645491009975E-3</v>
      </c>
      <c r="G3523" s="11">
        <f ca="1"/>
        <v>2.4656757136355113E-2</v>
      </c>
      <c r="I3523" s="30"/>
      <c r="K3523" s="31"/>
    </row>
    <row r="3524" spans="2:11" x14ac:dyDescent="0.3">
      <c r="B3524" s="5">
        <f t="shared" si="55"/>
        <v>3512</v>
      </c>
      <c r="C3524" s="140">
        <v>1.9699999999999999E-2</v>
      </c>
      <c r="D3524" s="10">
        <v>-1.9284641873716065E-3</v>
      </c>
      <c r="E3524" s="137">
        <f ca="1"/>
        <v>2.3281540246850332E-2</v>
      </c>
      <c r="F3524" s="17">
        <v>-1.4284919906456302E-3</v>
      </c>
      <c r="G3524" s="11">
        <f ca="1"/>
        <v>2.4656757136355113E-2</v>
      </c>
      <c r="I3524" s="30"/>
      <c r="K3524" s="31"/>
    </row>
    <row r="3525" spans="2:11" x14ac:dyDescent="0.3">
      <c r="B3525" s="5">
        <f t="shared" si="55"/>
        <v>3513</v>
      </c>
      <c r="C3525" s="140">
        <v>2.0099999999999996E-2</v>
      </c>
      <c r="D3525" s="10">
        <v>2.6078763187667537E-3</v>
      </c>
      <c r="E3525" s="137">
        <f ca="1"/>
        <v>2.3281540246850332E-2</v>
      </c>
      <c r="F3525" s="17">
        <v>1.9027838325816719E-3</v>
      </c>
      <c r="G3525" s="11">
        <f ca="1"/>
        <v>2.4656757136355113E-2</v>
      </c>
      <c r="I3525" s="30"/>
      <c r="K3525" s="31"/>
    </row>
    <row r="3526" spans="2:11" x14ac:dyDescent="0.3">
      <c r="B3526" s="5">
        <f t="shared" si="55"/>
        <v>3514</v>
      </c>
      <c r="C3526" s="140">
        <v>1.9799999999999998E-2</v>
      </c>
      <c r="D3526" s="10">
        <v>-1.9183980727907276E-3</v>
      </c>
      <c r="E3526" s="137">
        <f ca="1"/>
        <v>2.3281540246850332E-2</v>
      </c>
      <c r="F3526" s="17">
        <v>-1.4281407875219839E-3</v>
      </c>
      <c r="G3526" s="11">
        <f ca="1"/>
        <v>2.4656757136355113E-2</v>
      </c>
      <c r="I3526" s="30"/>
      <c r="K3526" s="31"/>
    </row>
    <row r="3527" spans="2:11" x14ac:dyDescent="0.3">
      <c r="B3527" s="5">
        <f t="shared" si="55"/>
        <v>3515</v>
      </c>
      <c r="C3527" s="140">
        <v>1.95E-2</v>
      </c>
      <c r="D3527" s="10">
        <v>-1.9489019254027454E-3</v>
      </c>
      <c r="E3527" s="137">
        <f ca="1"/>
        <v>2.3281540246850332E-2</v>
      </c>
      <c r="F3527" s="17">
        <v>-1.4291947452953497E-3</v>
      </c>
      <c r="G3527" s="11">
        <f ca="1"/>
        <v>2.4656757136355113E-2</v>
      </c>
      <c r="I3527" s="30"/>
      <c r="K3527" s="31"/>
    </row>
    <row r="3528" spans="2:11" x14ac:dyDescent="0.3">
      <c r="B3528" s="5">
        <f t="shared" si="55"/>
        <v>3516</v>
      </c>
      <c r="C3528" s="140">
        <v>1.9699999999999999E-2</v>
      </c>
      <c r="D3528" s="10">
        <v>1.3186079913651853E-3</v>
      </c>
      <c r="E3528" s="137">
        <f ca="1"/>
        <v>2.3281540246850332E-2</v>
      </c>
      <c r="F3528" s="17">
        <v>9.5232799376374251E-4</v>
      </c>
      <c r="G3528" s="11">
        <f ca="1"/>
        <v>2.4656757136355113E-2</v>
      </c>
      <c r="I3528" s="30"/>
      <c r="K3528" s="31"/>
    </row>
    <row r="3529" spans="2:11" x14ac:dyDescent="0.3">
      <c r="B3529" s="5">
        <f t="shared" si="55"/>
        <v>3517</v>
      </c>
      <c r="C3529" s="140">
        <v>1.9299999999999998E-2</v>
      </c>
      <c r="D3529" s="10">
        <v>-2.6130115092257047E-3</v>
      </c>
      <c r="E3529" s="137">
        <f ca="1"/>
        <v>2.3281540246850332E-2</v>
      </c>
      <c r="F3529" s="17">
        <v>-1.9065306196943096E-3</v>
      </c>
      <c r="G3529" s="11">
        <f ca="1"/>
        <v>2.4656757136355113E-2</v>
      </c>
      <c r="I3529" s="30"/>
      <c r="K3529" s="31"/>
    </row>
    <row r="3530" spans="2:11" x14ac:dyDescent="0.3">
      <c r="B3530" s="5">
        <f t="shared" si="55"/>
        <v>3518</v>
      </c>
      <c r="C3530" s="140">
        <v>1.9599999999999999E-2</v>
      </c>
      <c r="D3530" s="10">
        <v>1.998899967202187E-3</v>
      </c>
      <c r="E3530" s="137">
        <f ca="1"/>
        <v>2.3281540246850332E-2</v>
      </c>
      <c r="F3530" s="17">
        <v>1.4288433098889734E-3</v>
      </c>
      <c r="G3530" s="11">
        <f ca="1"/>
        <v>2.4656757136355113E-2</v>
      </c>
      <c r="I3530" s="30"/>
      <c r="K3530" s="31"/>
    </row>
    <row r="3531" spans="2:11" x14ac:dyDescent="0.3">
      <c r="B3531" s="5">
        <f t="shared" si="55"/>
        <v>3519</v>
      </c>
      <c r="C3531" s="140">
        <v>1.9799999999999998E-2</v>
      </c>
      <c r="D3531" s="10">
        <v>1.311557866091613E-3</v>
      </c>
      <c r="E3531" s="137">
        <f ca="1"/>
        <v>2.3281540246850332E-2</v>
      </c>
      <c r="F3531" s="17">
        <v>9.5209385834798925E-4</v>
      </c>
      <c r="G3531" s="11">
        <f ca="1"/>
        <v>2.4656757136355113E-2</v>
      </c>
      <c r="I3531" s="30"/>
      <c r="K3531" s="31"/>
    </row>
    <row r="3532" spans="2:11" x14ac:dyDescent="0.3">
      <c r="B3532" s="5">
        <f t="shared" si="55"/>
        <v>3520</v>
      </c>
      <c r="C3532" s="140">
        <v>1.9599999999999999E-2</v>
      </c>
      <c r="D3532" s="10">
        <v>-1.2989484635354172E-3</v>
      </c>
      <c r="E3532" s="137">
        <f ca="1"/>
        <v>2.3281540246850332E-2</v>
      </c>
      <c r="F3532" s="17">
        <v>-9.5256220659263786E-4</v>
      </c>
      <c r="G3532" s="11">
        <f ca="1"/>
        <v>2.4656757136355113E-2</v>
      </c>
      <c r="I3532" s="30"/>
      <c r="K3532" s="31"/>
    </row>
    <row r="3533" spans="2:11" x14ac:dyDescent="0.3">
      <c r="B3533" s="5">
        <f t="shared" si="55"/>
        <v>3521</v>
      </c>
      <c r="C3533" s="140">
        <v>1.9299999999999998E-2</v>
      </c>
      <c r="D3533" s="10">
        <v>-1.9697574004494821E-3</v>
      </c>
      <c r="E3533" s="137">
        <f ca="1"/>
        <v>2.3281540246850332E-2</v>
      </c>
      <c r="F3533" s="17">
        <v>-1.4298979647707362E-3</v>
      </c>
      <c r="G3533" s="11">
        <f ca="1"/>
        <v>2.4656757136355113E-2</v>
      </c>
      <c r="I3533" s="30"/>
      <c r="K3533" s="31"/>
    </row>
    <row r="3534" spans="2:11" x14ac:dyDescent="0.3">
      <c r="B3534" s="5">
        <f t="shared" ref="B3534:B3597" si="56">B3533+1</f>
        <v>3522</v>
      </c>
      <c r="C3534" s="140">
        <v>1.9099999999999999E-2</v>
      </c>
      <c r="D3534" s="10">
        <v>-1.3342398802869322E-3</v>
      </c>
      <c r="E3534" s="137">
        <f ca="1"/>
        <v>2.3281540246850332E-2</v>
      </c>
      <c r="F3534" s="17">
        <v>-9.5373443294584522E-4</v>
      </c>
      <c r="G3534" s="11">
        <f ca="1"/>
        <v>2.4656757136355113E-2</v>
      </c>
      <c r="I3534" s="30"/>
      <c r="K3534" s="31"/>
    </row>
    <row r="3535" spans="2:11" x14ac:dyDescent="0.3">
      <c r="B3535" s="5">
        <f t="shared" si="56"/>
        <v>3523</v>
      </c>
      <c r="C3535" s="140">
        <v>1.9599999999999999E-2</v>
      </c>
      <c r="D3535" s="10">
        <v>3.3663847615185019E-3</v>
      </c>
      <c r="E3535" s="137">
        <f ca="1"/>
        <v>2.3281540246850332E-2</v>
      </c>
      <c r="F3535" s="17">
        <v>2.381405516481611E-3</v>
      </c>
      <c r="G3535" s="11">
        <f ca="1"/>
        <v>2.4656757136355113E-2</v>
      </c>
      <c r="I3535" s="30"/>
      <c r="K3535" s="31"/>
    </row>
    <row r="3536" spans="2:11" x14ac:dyDescent="0.3">
      <c r="B3536" s="5">
        <f t="shared" si="56"/>
        <v>3524</v>
      </c>
      <c r="C3536" s="140">
        <v>1.9199999999999998E-2</v>
      </c>
      <c r="D3536" s="10">
        <v>-2.6269893347628994E-3</v>
      </c>
      <c r="E3536" s="137">
        <f ca="1"/>
        <v>2.3281540246850332E-2</v>
      </c>
      <c r="F3536" s="17">
        <v>-1.9069996652352928E-3</v>
      </c>
      <c r="G3536" s="11">
        <f ca="1"/>
        <v>2.4656757136355113E-2</v>
      </c>
      <c r="I3536" s="30"/>
      <c r="K3536" s="31"/>
    </row>
    <row r="3537" spans="2:11" x14ac:dyDescent="0.3">
      <c r="B3537" s="5">
        <f t="shared" si="56"/>
        <v>3525</v>
      </c>
      <c r="C3537" s="140">
        <v>1.9199999999999998E-2</v>
      </c>
      <c r="D3537" s="10">
        <v>0</v>
      </c>
      <c r="E3537" s="137">
        <f ca="1"/>
        <v>2.3281540246850332E-2</v>
      </c>
      <c r="F3537" s="17">
        <v>0</v>
      </c>
      <c r="G3537" s="11">
        <f ca="1"/>
        <v>2.4656757136355113E-2</v>
      </c>
      <c r="I3537" s="30"/>
      <c r="K3537" s="31"/>
    </row>
    <row r="3538" spans="2:11" x14ac:dyDescent="0.3">
      <c r="B3538" s="5">
        <f t="shared" si="56"/>
        <v>3526</v>
      </c>
      <c r="C3538" s="140">
        <v>1.8799999999999997E-2</v>
      </c>
      <c r="D3538" s="10">
        <v>-2.6843588425302482E-3</v>
      </c>
      <c r="E3538" s="137">
        <f ca="1"/>
        <v>2.3281540246850332E-2</v>
      </c>
      <c r="F3538" s="17">
        <v>-1.9088773991326226E-3</v>
      </c>
      <c r="G3538" s="11">
        <f ca="1"/>
        <v>2.4656757136355113E-2</v>
      </c>
      <c r="I3538" s="30"/>
      <c r="K3538" s="31"/>
    </row>
    <row r="3539" spans="2:11" x14ac:dyDescent="0.3">
      <c r="B3539" s="5">
        <f t="shared" si="56"/>
        <v>3527</v>
      </c>
      <c r="C3539" s="140">
        <v>1.8799999999999997E-2</v>
      </c>
      <c r="D3539" s="10">
        <v>0</v>
      </c>
      <c r="E3539" s="137">
        <f ca="1"/>
        <v>2.3281540246850332E-2</v>
      </c>
      <c r="F3539" s="17">
        <v>0</v>
      </c>
      <c r="G3539" s="11">
        <f ca="1"/>
        <v>2.4656757136355113E-2</v>
      </c>
      <c r="I3539" s="30"/>
      <c r="K3539" s="31"/>
    </row>
    <row r="3540" spans="2:11" x14ac:dyDescent="0.3">
      <c r="B3540" s="5">
        <f t="shared" si="56"/>
        <v>3528</v>
      </c>
      <c r="C3540" s="140">
        <v>1.84E-2</v>
      </c>
      <c r="D3540" s="10">
        <v>-2.7441731756273724E-3</v>
      </c>
      <c r="E3540" s="137">
        <f ca="1"/>
        <v>2.3281540246850332E-2</v>
      </c>
      <c r="F3540" s="17">
        <v>-1.9107576185849807E-3</v>
      </c>
      <c r="G3540" s="11">
        <f ca="1"/>
        <v>2.4656757136355113E-2</v>
      </c>
      <c r="I3540" s="30"/>
      <c r="K3540" s="31"/>
    </row>
    <row r="3541" spans="2:11" x14ac:dyDescent="0.3">
      <c r="B3541" s="5">
        <f t="shared" si="56"/>
        <v>3529</v>
      </c>
      <c r="C3541" s="140">
        <v>1.84E-2</v>
      </c>
      <c r="D3541" s="10">
        <v>0</v>
      </c>
      <c r="E3541" s="137">
        <f ca="1"/>
        <v>2.3281540246850332E-2</v>
      </c>
      <c r="F3541" s="17">
        <v>0</v>
      </c>
      <c r="G3541" s="11">
        <f ca="1"/>
        <v>2.4656757136355113E-2</v>
      </c>
      <c r="I3541" s="30"/>
      <c r="K3541" s="31"/>
    </row>
    <row r="3542" spans="2:11" x14ac:dyDescent="0.3">
      <c r="B3542" s="5">
        <f t="shared" si="56"/>
        <v>3530</v>
      </c>
      <c r="C3542" s="140">
        <v>1.8799999999999997E-2</v>
      </c>
      <c r="D3542" s="10">
        <v>2.8010700965532816E-3</v>
      </c>
      <c r="E3542" s="137">
        <f ca="1"/>
        <v>2.3281540246850332E-2</v>
      </c>
      <c r="F3542" s="17">
        <v>1.9088773991326059E-3</v>
      </c>
      <c r="G3542" s="11">
        <f ca="1"/>
        <v>2.4656757136355113E-2</v>
      </c>
      <c r="I3542" s="30"/>
      <c r="K3542" s="31"/>
    </row>
    <row r="3543" spans="2:11" x14ac:dyDescent="0.3">
      <c r="B3543" s="5">
        <f t="shared" si="56"/>
        <v>3531</v>
      </c>
      <c r="C3543" s="140">
        <v>1.84E-2</v>
      </c>
      <c r="D3543" s="10">
        <v>-2.7441731756273724E-3</v>
      </c>
      <c r="E3543" s="137">
        <f ca="1"/>
        <v>2.3281540246850332E-2</v>
      </c>
      <c r="F3543" s="17">
        <v>-1.9107576185849807E-3</v>
      </c>
      <c r="G3543" s="11">
        <f ca="1"/>
        <v>2.4656757136355113E-2</v>
      </c>
      <c r="I3543" s="30"/>
      <c r="K3543" s="31"/>
    </row>
    <row r="3544" spans="2:11" x14ac:dyDescent="0.3">
      <c r="B3544" s="5">
        <f t="shared" si="56"/>
        <v>3532</v>
      </c>
      <c r="C3544" s="140">
        <v>1.7899999999999999E-2</v>
      </c>
      <c r="D3544" s="10">
        <v>-3.5091037795175147E-3</v>
      </c>
      <c r="E3544" s="137">
        <f ca="1"/>
        <v>2.3281540246850332E-2</v>
      </c>
      <c r="F3544" s="17">
        <v>-2.3913892423378627E-3</v>
      </c>
      <c r="G3544" s="11">
        <f ca="1"/>
        <v>2.4656757136355113E-2</v>
      </c>
      <c r="I3544" s="30"/>
      <c r="K3544" s="31"/>
    </row>
    <row r="3545" spans="2:11" x14ac:dyDescent="0.3">
      <c r="B3545" s="5">
        <f t="shared" si="56"/>
        <v>3533</v>
      </c>
      <c r="C3545" s="140">
        <v>1.78E-2</v>
      </c>
      <c r="D3545" s="10">
        <v>-7.2160238324329063E-4</v>
      </c>
      <c r="E3545" s="137">
        <f ca="1"/>
        <v>2.3281540246850332E-2</v>
      </c>
      <c r="F3545" s="17">
        <v>-4.7839565407610974E-4</v>
      </c>
      <c r="G3545" s="11">
        <f ca="1"/>
        <v>2.4656757136355113E-2</v>
      </c>
      <c r="I3545" s="30"/>
      <c r="K3545" s="31"/>
    </row>
    <row r="3546" spans="2:11" x14ac:dyDescent="0.3">
      <c r="B3546" s="5">
        <f t="shared" si="56"/>
        <v>3534</v>
      </c>
      <c r="C3546" s="140">
        <v>1.7600000000000001E-2</v>
      </c>
      <c r="D3546" s="10">
        <v>-1.4520277888599282E-3</v>
      </c>
      <c r="E3546" s="137">
        <f ca="1"/>
        <v>2.3281540246850332E-2</v>
      </c>
      <c r="F3546" s="17">
        <v>-9.5726276450765744E-4</v>
      </c>
      <c r="G3546" s="11">
        <f ca="1"/>
        <v>2.4656757136355113E-2</v>
      </c>
      <c r="I3546" s="30"/>
      <c r="K3546" s="31"/>
    </row>
    <row r="3547" spans="2:11" x14ac:dyDescent="0.3">
      <c r="B3547" s="5">
        <f t="shared" si="56"/>
        <v>3535</v>
      </c>
      <c r="C3547" s="140">
        <v>1.7000000000000001E-2</v>
      </c>
      <c r="D3547" s="10">
        <v>-4.4121022483168092E-3</v>
      </c>
      <c r="E3547" s="137">
        <f ca="1"/>
        <v>2.3281540246850332E-2</v>
      </c>
      <c r="F3547" s="17">
        <v>-2.8760370211250328E-3</v>
      </c>
      <c r="G3547" s="11">
        <f ca="1"/>
        <v>2.4656757136355113E-2</v>
      </c>
      <c r="I3547" s="30"/>
      <c r="K3547" s="31"/>
    </row>
    <row r="3548" spans="2:11" x14ac:dyDescent="0.3">
      <c r="B3548" s="5">
        <f t="shared" si="56"/>
        <v>3536</v>
      </c>
      <c r="C3548" s="140">
        <v>1.7000000000000001E-2</v>
      </c>
      <c r="D3548" s="10">
        <v>0</v>
      </c>
      <c r="E3548" s="137">
        <f ca="1"/>
        <v>2.3281540246850332E-2</v>
      </c>
      <c r="F3548" s="17">
        <v>0</v>
      </c>
      <c r="G3548" s="11">
        <f ca="1"/>
        <v>2.4656757136355113E-2</v>
      </c>
      <c r="I3548" s="30"/>
      <c r="K3548" s="31"/>
    </row>
    <row r="3549" spans="2:11" x14ac:dyDescent="0.3">
      <c r="B3549" s="5">
        <f t="shared" si="56"/>
        <v>3537</v>
      </c>
      <c r="C3549" s="140">
        <v>1.7399999999999999E-2</v>
      </c>
      <c r="D3549" s="10">
        <v>3.0422155752601507E-3</v>
      </c>
      <c r="E3549" s="137">
        <f ca="1"/>
        <v>2.3281540246850332E-2</v>
      </c>
      <c r="F3549" s="17">
        <v>1.9154690659045344E-3</v>
      </c>
      <c r="G3549" s="11">
        <f ca="1"/>
        <v>2.4656757136355113E-2</v>
      </c>
      <c r="I3549" s="30"/>
      <c r="K3549" s="31"/>
    </row>
    <row r="3550" spans="2:11" x14ac:dyDescent="0.3">
      <c r="B3550" s="5">
        <f t="shared" si="56"/>
        <v>3538</v>
      </c>
      <c r="C3550" s="140">
        <v>1.7899999999999999E-2</v>
      </c>
      <c r="D3550" s="10">
        <v>3.7107764105242694E-3</v>
      </c>
      <c r="E3550" s="137">
        <f ca="1"/>
        <v>2.3281540246850332E-2</v>
      </c>
      <c r="F3550" s="17">
        <v>2.3913892423378627E-3</v>
      </c>
      <c r="G3550" s="11">
        <f ca="1"/>
        <v>2.4656757136355113E-2</v>
      </c>
      <c r="I3550" s="30"/>
      <c r="K3550" s="31"/>
    </row>
    <row r="3551" spans="2:11" x14ac:dyDescent="0.3">
      <c r="B3551" s="5">
        <f t="shared" si="56"/>
        <v>3539</v>
      </c>
      <c r="C3551" s="140">
        <v>1.72E-2</v>
      </c>
      <c r="D3551" s="10">
        <v>-5.0586885472883852E-3</v>
      </c>
      <c r="E3551" s="137">
        <f ca="1"/>
        <v>2.3281540246850332E-2</v>
      </c>
      <c r="F3551" s="17">
        <v>-3.3537231480171097E-3</v>
      </c>
      <c r="G3551" s="11">
        <f ca="1"/>
        <v>2.4656757136355113E-2</v>
      </c>
      <c r="I3551" s="30"/>
      <c r="K3551" s="31"/>
    </row>
    <row r="3552" spans="2:11" x14ac:dyDescent="0.3">
      <c r="B3552" s="5">
        <f t="shared" si="56"/>
        <v>3540</v>
      </c>
      <c r="C3552" s="140">
        <v>1.7600000000000001E-2</v>
      </c>
      <c r="D3552" s="10">
        <v>3.0053598420589486E-3</v>
      </c>
      <c r="E3552" s="137">
        <f ca="1"/>
        <v>2.3281540246850332E-2</v>
      </c>
      <c r="F3552" s="17">
        <v>1.9145255290153316E-3</v>
      </c>
      <c r="G3552" s="11">
        <f ca="1"/>
        <v>2.4656757136355113E-2</v>
      </c>
      <c r="I3552" s="30"/>
      <c r="K3552" s="31"/>
    </row>
    <row r="3553" spans="2:11" x14ac:dyDescent="0.3">
      <c r="B3553" s="5">
        <f t="shared" si="56"/>
        <v>3541</v>
      </c>
      <c r="C3553" s="140">
        <v>1.7500000000000002E-2</v>
      </c>
      <c r="D3553" s="10">
        <v>-7.3444495630723425E-4</v>
      </c>
      <c r="E3553" s="137">
        <f ca="1"/>
        <v>2.3281540246850332E-2</v>
      </c>
      <c r="F3553" s="17">
        <v>-4.7874930485212525E-4</v>
      </c>
      <c r="G3553" s="11">
        <f ca="1"/>
        <v>2.4656757136355113E-2</v>
      </c>
      <c r="I3553" s="30"/>
      <c r="K3553" s="31"/>
    </row>
    <row r="3554" spans="2:11" x14ac:dyDescent="0.3">
      <c r="B3554" s="5">
        <f t="shared" si="56"/>
        <v>3542</v>
      </c>
      <c r="C3554" s="140">
        <v>1.7299999999999999E-2</v>
      </c>
      <c r="D3554" s="10">
        <v>-1.4780116814619145E-3</v>
      </c>
      <c r="E3554" s="137">
        <f ca="1"/>
        <v>2.3281540246850332E-2</v>
      </c>
      <c r="F3554" s="17">
        <v>-9.579705342808697E-4</v>
      </c>
      <c r="G3554" s="11">
        <f ca="1"/>
        <v>2.4656757136355113E-2</v>
      </c>
      <c r="I3554" s="30"/>
      <c r="K3554" s="31"/>
    </row>
    <row r="3555" spans="2:11" x14ac:dyDescent="0.3">
      <c r="B3555" s="5">
        <f t="shared" si="56"/>
        <v>3543</v>
      </c>
      <c r="C3555" s="140">
        <v>1.6200000000000003E-2</v>
      </c>
      <c r="D3555" s="10">
        <v>-8.2453698854461337E-3</v>
      </c>
      <c r="E3555" s="137">
        <f ca="1"/>
        <v>2.3281540246850332E-2</v>
      </c>
      <c r="F3555" s="17">
        <v>-5.2831444080821523E-3</v>
      </c>
      <c r="G3555" s="11">
        <f ca="1"/>
        <v>2.4656757136355113E-2</v>
      </c>
      <c r="I3555" s="30"/>
      <c r="K3555" s="31"/>
    </row>
    <row r="3556" spans="2:11" x14ac:dyDescent="0.3">
      <c r="B3556" s="5">
        <f t="shared" si="56"/>
        <v>3544</v>
      </c>
      <c r="C3556" s="140">
        <v>1.5800000000000002E-2</v>
      </c>
      <c r="D3556" s="10">
        <v>-3.2050664791102774E-3</v>
      </c>
      <c r="E3556" s="137">
        <f ca="1"/>
        <v>2.3281540246850332E-2</v>
      </c>
      <c r="F3556" s="17">
        <v>-1.9230398874661629E-3</v>
      </c>
      <c r="G3556" s="11">
        <f ca="1"/>
        <v>2.4656757136355113E-2</v>
      </c>
      <c r="I3556" s="30"/>
      <c r="K3556" s="31"/>
    </row>
    <row r="3557" spans="2:11" x14ac:dyDescent="0.3">
      <c r="B3557" s="5">
        <f t="shared" si="56"/>
        <v>3545</v>
      </c>
      <c r="C3557" s="140">
        <v>1.47E-2</v>
      </c>
      <c r="D3557" s="10">
        <v>-9.0616398432441358E-3</v>
      </c>
      <c r="E3557" s="137">
        <f ca="1"/>
        <v>2.3281540246850332E-2</v>
      </c>
      <c r="F3557" s="17">
        <v>-5.3027373897502695E-3</v>
      </c>
      <c r="G3557" s="11">
        <f ca="1"/>
        <v>2.4656757136355113E-2</v>
      </c>
      <c r="I3557" s="30"/>
      <c r="K3557" s="31"/>
    </row>
    <row r="3558" spans="2:11" x14ac:dyDescent="0.3">
      <c r="B3558" s="5">
        <f t="shared" si="56"/>
        <v>3546</v>
      </c>
      <c r="C3558" s="140">
        <v>1.5300000000000001E-2</v>
      </c>
      <c r="D3558" s="10">
        <v>5.3047120560272285E-3</v>
      </c>
      <c r="E3558" s="137">
        <f ca="1"/>
        <v>2.3350667125794412E-2</v>
      </c>
      <c r="F3558" s="17">
        <v>2.8881210082814957E-3</v>
      </c>
      <c r="G3558" s="11">
        <f ca="1"/>
        <v>2.4656757136355113E-2</v>
      </c>
      <c r="I3558" s="30"/>
      <c r="K3558" s="31"/>
    </row>
    <row r="3559" spans="2:11" x14ac:dyDescent="0.3">
      <c r="B3559" s="5">
        <f t="shared" si="56"/>
        <v>3547</v>
      </c>
      <c r="C3559" s="140">
        <v>1.5600000000000001E-2</v>
      </c>
      <c r="D3559" s="10">
        <v>2.5464561127758077E-3</v>
      </c>
      <c r="E3559" s="137">
        <f ca="1"/>
        <v>2.3350667125794412E-2</v>
      </c>
      <c r="F3559" s="17">
        <v>1.4429917972396287E-3</v>
      </c>
      <c r="G3559" s="11">
        <f ca="1"/>
        <v>2.4656757136355113E-2</v>
      </c>
      <c r="I3559" s="30"/>
      <c r="K3559" s="31"/>
    </row>
    <row r="3560" spans="2:11" x14ac:dyDescent="0.3">
      <c r="B3560" s="5">
        <f t="shared" si="56"/>
        <v>3548</v>
      </c>
      <c r="C3560" s="140">
        <v>1.6500000000000001E-2</v>
      </c>
      <c r="D3560" s="10">
        <v>7.4758432792527228E-3</v>
      </c>
      <c r="E3560" s="137">
        <f ca="1"/>
        <v>2.3350667125794412E-2</v>
      </c>
      <c r="F3560" s="17">
        <v>4.3193761169015698E-3</v>
      </c>
      <c r="G3560" s="11">
        <f ca="1"/>
        <v>2.4656757136355113E-2</v>
      </c>
      <c r="I3560" s="30"/>
      <c r="K3560" s="31"/>
    </row>
    <row r="3561" spans="2:11" x14ac:dyDescent="0.3">
      <c r="B3561" s="5">
        <f t="shared" si="56"/>
        <v>3549</v>
      </c>
      <c r="C3561" s="140">
        <v>1.6500000000000001E-2</v>
      </c>
      <c r="D3561" s="10">
        <v>0</v>
      </c>
      <c r="E3561" s="137">
        <f ca="1"/>
        <v>2.3350667125794412E-2</v>
      </c>
      <c r="F3561" s="17">
        <v>0</v>
      </c>
      <c r="G3561" s="11">
        <f ca="1"/>
        <v>2.4656757136355113E-2</v>
      </c>
      <c r="I3561" s="30"/>
      <c r="K3561" s="31"/>
    </row>
    <row r="3562" spans="2:11" x14ac:dyDescent="0.3">
      <c r="B3562" s="5">
        <f t="shared" si="56"/>
        <v>3550</v>
      </c>
      <c r="C3562" s="140">
        <v>1.6399999999999998E-2</v>
      </c>
      <c r="D3562" s="10">
        <v>-7.8553478019166231E-4</v>
      </c>
      <c r="E3562" s="137">
        <f ca="1"/>
        <v>2.3350667125794412E-2</v>
      </c>
      <c r="F3562" s="17">
        <v>-4.80049032339351E-4</v>
      </c>
      <c r="G3562" s="11">
        <f ca="1"/>
        <v>2.4656757136355113E-2</v>
      </c>
      <c r="I3562" s="30"/>
      <c r="K3562" s="31"/>
    </row>
    <row r="3563" spans="2:11" x14ac:dyDescent="0.3">
      <c r="B3563" s="5">
        <f t="shared" si="56"/>
        <v>3551</v>
      </c>
      <c r="C3563" s="140">
        <v>1.6E-2</v>
      </c>
      <c r="D3563" s="10">
        <v>-3.1644186700622366E-3</v>
      </c>
      <c r="E3563" s="137">
        <f ca="1"/>
        <v>2.3350667125794412E-2</v>
      </c>
      <c r="F3563" s="17">
        <v>-1.9220913403340946E-3</v>
      </c>
      <c r="G3563" s="11">
        <f ca="1"/>
        <v>2.4656757136355113E-2</v>
      </c>
      <c r="I3563" s="30"/>
      <c r="K3563" s="31"/>
    </row>
    <row r="3564" spans="2:11" x14ac:dyDescent="0.3">
      <c r="B3564" s="5">
        <f t="shared" si="56"/>
        <v>3552</v>
      </c>
      <c r="C3564" s="140">
        <v>1.66E-2</v>
      </c>
      <c r="D3564" s="10">
        <v>4.8581002072062632E-3</v>
      </c>
      <c r="E3564" s="137">
        <f ca="1"/>
        <v>2.3350667125794412E-2</v>
      </c>
      <c r="F3564" s="17">
        <v>2.8788741968629626E-3</v>
      </c>
      <c r="G3564" s="11">
        <f ca="1"/>
        <v>2.4656757136355113E-2</v>
      </c>
      <c r="I3564" s="30"/>
      <c r="K3564" s="31"/>
    </row>
    <row r="3565" spans="2:11" x14ac:dyDescent="0.3">
      <c r="B3565" s="5">
        <f t="shared" si="56"/>
        <v>3553</v>
      </c>
      <c r="C3565" s="140">
        <v>1.6E-2</v>
      </c>
      <c r="D3565" s="10">
        <v>-4.6894397158753808E-3</v>
      </c>
      <c r="E3565" s="137">
        <f ca="1"/>
        <v>2.3350667125794412E-2</v>
      </c>
      <c r="F3565" s="17">
        <v>-2.8831370105011586E-3</v>
      </c>
      <c r="G3565" s="11">
        <f ca="1"/>
        <v>2.4656757136355113E-2</v>
      </c>
      <c r="I3565" s="30"/>
      <c r="K3565" s="31"/>
    </row>
    <row r="3566" spans="2:11" x14ac:dyDescent="0.3">
      <c r="B3566" s="5">
        <f t="shared" si="56"/>
        <v>3554</v>
      </c>
      <c r="C3566" s="140">
        <v>1.61E-2</v>
      </c>
      <c r="D3566" s="10">
        <v>8.1068229939383867E-4</v>
      </c>
      <c r="E3566" s="137">
        <f ca="1"/>
        <v>2.3350667125794412E-2</v>
      </c>
      <c r="F3566" s="17">
        <v>4.8040432556672644E-4</v>
      </c>
      <c r="G3566" s="11">
        <f ca="1"/>
        <v>2.4656757136355113E-2</v>
      </c>
      <c r="I3566" s="30"/>
      <c r="K3566" s="31"/>
    </row>
    <row r="3567" spans="2:11" x14ac:dyDescent="0.3">
      <c r="B3567" s="5">
        <f t="shared" si="56"/>
        <v>3555</v>
      </c>
      <c r="C3567" s="140">
        <v>1.5900000000000001E-2</v>
      </c>
      <c r="D3567" s="10">
        <v>-1.6120891135181935E-3</v>
      </c>
      <c r="E3567" s="137">
        <f ca="1"/>
        <v>2.3350667125794412E-2</v>
      </c>
      <c r="F3567" s="17">
        <v>-9.6128276769047916E-4</v>
      </c>
      <c r="G3567" s="11">
        <f ca="1"/>
        <v>2.4656757136355113E-2</v>
      </c>
      <c r="I3567" s="30"/>
      <c r="K3567" s="31"/>
    </row>
    <row r="3568" spans="2:11" x14ac:dyDescent="0.3">
      <c r="B3568" s="5">
        <f t="shared" si="56"/>
        <v>3556</v>
      </c>
      <c r="C3568" s="140">
        <v>1.5800000000000002E-2</v>
      </c>
      <c r="D3568" s="10">
        <v>-8.1638485788657631E-4</v>
      </c>
      <c r="E3568" s="137">
        <f ca="1"/>
        <v>2.3350667125794412E-2</v>
      </c>
      <c r="F3568" s="17">
        <v>-4.8075997186653656E-4</v>
      </c>
      <c r="G3568" s="11">
        <f ca="1"/>
        <v>2.4656757136355113E-2</v>
      </c>
      <c r="I3568" s="30"/>
      <c r="K3568" s="31"/>
    </row>
    <row r="3569" spans="2:11" x14ac:dyDescent="0.3">
      <c r="B3569" s="5">
        <f t="shared" si="56"/>
        <v>3557</v>
      </c>
      <c r="C3569" s="140">
        <v>1.6200000000000003E-2</v>
      </c>
      <c r="D3569" s="10">
        <v>3.2829666057127577E-3</v>
      </c>
      <c r="E3569" s="137">
        <f ca="1"/>
        <v>2.3350667125794412E-2</v>
      </c>
      <c r="F3569" s="17">
        <v>1.9211434211207933E-3</v>
      </c>
      <c r="G3569" s="11">
        <f ca="1"/>
        <v>2.4656757136355113E-2</v>
      </c>
      <c r="I3569" s="30"/>
      <c r="K3569" s="31"/>
    </row>
    <row r="3570" spans="2:11" x14ac:dyDescent="0.3">
      <c r="B3570" s="5">
        <f t="shared" si="56"/>
        <v>3558</v>
      </c>
      <c r="C3570" s="140">
        <v>1.6399999999999998E-2</v>
      </c>
      <c r="D3570" s="10">
        <v>1.6001634411310739E-3</v>
      </c>
      <c r="E3570" s="137">
        <f ca="1"/>
        <v>2.3350667125794412E-2</v>
      </c>
      <c r="F3570" s="17">
        <v>9.6009806467865202E-4</v>
      </c>
      <c r="G3570" s="11">
        <f ca="1"/>
        <v>2.4656757136355113E-2</v>
      </c>
      <c r="I3570" s="30"/>
      <c r="K3570" s="31"/>
    </row>
    <row r="3571" spans="2:11" x14ac:dyDescent="0.3">
      <c r="B3571" s="5">
        <f t="shared" si="56"/>
        <v>3559</v>
      </c>
      <c r="C3571" s="140">
        <v>1.6200000000000003E-2</v>
      </c>
      <c r="D3571" s="10">
        <v>-1.5814290356786563E-3</v>
      </c>
      <c r="E3571" s="137">
        <f ca="1"/>
        <v>2.3350667125794412E-2</v>
      </c>
      <c r="F3571" s="17">
        <v>-9.6057171056037173E-4</v>
      </c>
      <c r="G3571" s="11">
        <f ca="1"/>
        <v>2.4656757136355113E-2</v>
      </c>
      <c r="I3571" s="30"/>
      <c r="K3571" s="31"/>
    </row>
    <row r="3572" spans="2:11" x14ac:dyDescent="0.3">
      <c r="B3572" s="5">
        <f t="shared" si="56"/>
        <v>3560</v>
      </c>
      <c r="C3572" s="140">
        <v>1.67E-2</v>
      </c>
      <c r="D3572" s="10">
        <v>3.9974507649083516E-3</v>
      </c>
      <c r="E3572" s="137">
        <f ca="1"/>
        <v>2.3350667125794412E-2</v>
      </c>
      <c r="F3572" s="17">
        <v>2.3984704589450029E-3</v>
      </c>
      <c r="G3572" s="11">
        <f ca="1"/>
        <v>2.4656757136355113E-2</v>
      </c>
      <c r="I3572" s="30"/>
      <c r="K3572" s="31"/>
    </row>
    <row r="3573" spans="2:11" x14ac:dyDescent="0.3">
      <c r="B3573" s="5">
        <f t="shared" si="56"/>
        <v>3561</v>
      </c>
      <c r="C3573" s="140">
        <v>1.61E-2</v>
      </c>
      <c r="D3573" s="10">
        <v>-4.6602096252580877E-3</v>
      </c>
      <c r="E3573" s="137">
        <f ca="1"/>
        <v>2.3350667125794412E-2</v>
      </c>
      <c r="F3573" s="17">
        <v>-2.8824259534003752E-3</v>
      </c>
      <c r="G3573" s="11">
        <f ca="1"/>
        <v>2.4656757136355113E-2</v>
      </c>
      <c r="I3573" s="30"/>
      <c r="K3573" s="31"/>
    </row>
    <row r="3574" spans="2:11" x14ac:dyDescent="0.3">
      <c r="B3574" s="5">
        <f t="shared" si="56"/>
        <v>3562</v>
      </c>
      <c r="C3574" s="140">
        <v>1.6299999999999999E-2</v>
      </c>
      <c r="D3574" s="10">
        <v>1.6104994352361007E-3</v>
      </c>
      <c r="E3574" s="137">
        <f ca="1"/>
        <v>2.3350667125794412E-2</v>
      </c>
      <c r="F3574" s="17">
        <v>9.6033484841855598E-4</v>
      </c>
      <c r="G3574" s="11">
        <f ca="1"/>
        <v>2.4656757136355113E-2</v>
      </c>
      <c r="I3574" s="30"/>
      <c r="K3574" s="31"/>
    </row>
    <row r="3575" spans="2:11" x14ac:dyDescent="0.3">
      <c r="B3575" s="5">
        <f t="shared" si="56"/>
        <v>3563</v>
      </c>
      <c r="C3575" s="140">
        <v>1.6200000000000003E-2</v>
      </c>
      <c r="D3575" s="10">
        <v>-7.9556552715121334E-4</v>
      </c>
      <c r="E3575" s="137">
        <f ca="1"/>
        <v>2.3350667125794412E-2</v>
      </c>
      <c r="F3575" s="17">
        <v>-4.8028585528017752E-4</v>
      </c>
      <c r="G3575" s="11">
        <f ca="1"/>
        <v>2.4656757136355113E-2</v>
      </c>
      <c r="I3575" s="30"/>
      <c r="K3575" s="31"/>
    </row>
    <row r="3576" spans="2:11" x14ac:dyDescent="0.3">
      <c r="B3576" s="5">
        <f t="shared" si="56"/>
        <v>3564</v>
      </c>
      <c r="C3576" s="140">
        <v>1.5800000000000002E-2</v>
      </c>
      <c r="D3576" s="10">
        <v>-3.2050664791102774E-3</v>
      </c>
      <c r="E3576" s="137">
        <f ca="1"/>
        <v>2.3350667125794412E-2</v>
      </c>
      <c r="F3576" s="17">
        <v>-1.9230398874661629E-3</v>
      </c>
      <c r="G3576" s="11">
        <f ca="1"/>
        <v>2.4656757136355113E-2</v>
      </c>
      <c r="I3576" s="30"/>
      <c r="K3576" s="31"/>
    </row>
    <row r="3577" spans="2:11" x14ac:dyDescent="0.3">
      <c r="B3577" s="5">
        <f t="shared" si="56"/>
        <v>3565</v>
      </c>
      <c r="C3577" s="140">
        <v>1.66E-2</v>
      </c>
      <c r="D3577" s="10">
        <v>6.5594601953839456E-3</v>
      </c>
      <c r="E3577" s="137">
        <f ca="1"/>
        <v>2.3350667125794412E-2</v>
      </c>
      <c r="F3577" s="17">
        <v>3.8384989291506116E-3</v>
      </c>
      <c r="G3577" s="11">
        <f ca="1"/>
        <v>2.4656757136355113E-2</v>
      </c>
      <c r="I3577" s="30"/>
      <c r="K3577" s="31"/>
    </row>
    <row r="3578" spans="2:11" x14ac:dyDescent="0.3">
      <c r="B3578" s="5">
        <f t="shared" si="56"/>
        <v>3566</v>
      </c>
      <c r="C3578" s="140">
        <v>1.5800000000000002E-2</v>
      </c>
      <c r="D3578" s="10">
        <v>-6.2556719230826736E-3</v>
      </c>
      <c r="E3578" s="137">
        <f ca="1"/>
        <v>2.3350667125794412E-2</v>
      </c>
      <c r="F3578" s="17">
        <v>-3.8460797749323089E-3</v>
      </c>
      <c r="G3578" s="11">
        <f ca="1"/>
        <v>2.4656757136355113E-2</v>
      </c>
      <c r="I3578" s="30"/>
      <c r="K3578" s="31"/>
    </row>
    <row r="3579" spans="2:11" x14ac:dyDescent="0.3">
      <c r="B3579" s="5">
        <f t="shared" si="56"/>
        <v>3567</v>
      </c>
      <c r="C3579" s="140">
        <v>1.6299999999999999E-2</v>
      </c>
      <c r="D3579" s="10">
        <v>4.1026963460919219E-3</v>
      </c>
      <c r="E3579" s="137">
        <f ca="1"/>
        <v>2.3350667125794412E-2</v>
      </c>
      <c r="F3579" s="17">
        <v>2.4008371210463902E-3</v>
      </c>
      <c r="G3579" s="11">
        <f ca="1"/>
        <v>2.4656757136355113E-2</v>
      </c>
      <c r="I3579" s="30"/>
      <c r="K3579" s="31"/>
    </row>
    <row r="3580" spans="2:11" x14ac:dyDescent="0.3">
      <c r="B3580" s="5">
        <f t="shared" si="56"/>
        <v>3568</v>
      </c>
      <c r="C3580" s="140">
        <v>1.6E-2</v>
      </c>
      <c r="D3580" s="10">
        <v>-2.3878742111512531E-3</v>
      </c>
      <c r="E3580" s="137">
        <f ca="1"/>
        <v>2.3350667125794412E-2</v>
      </c>
      <c r="F3580" s="17">
        <v>-1.4415685052505708E-3</v>
      </c>
      <c r="G3580" s="11">
        <f ca="1"/>
        <v>2.4656757136355113E-2</v>
      </c>
      <c r="I3580" s="30"/>
      <c r="K3580" s="31"/>
    </row>
    <row r="3581" spans="2:11" x14ac:dyDescent="0.3">
      <c r="B3581" s="5">
        <f t="shared" si="56"/>
        <v>3569</v>
      </c>
      <c r="C3581" s="140">
        <v>1.54E-2</v>
      </c>
      <c r="D3581" s="10">
        <v>-4.8725015080145085E-3</v>
      </c>
      <c r="E3581" s="137">
        <f ca="1"/>
        <v>2.3350667125794412E-2</v>
      </c>
      <c r="F3581" s="17">
        <v>-2.8874083010456352E-3</v>
      </c>
      <c r="G3581" s="11">
        <f ca="1"/>
        <v>2.4656757136355113E-2</v>
      </c>
      <c r="I3581" s="30"/>
      <c r="K3581" s="31"/>
    </row>
    <row r="3582" spans="2:11" x14ac:dyDescent="0.3">
      <c r="B3582" s="5">
        <f t="shared" si="56"/>
        <v>3570</v>
      </c>
      <c r="C3582" s="140">
        <v>1.5100000000000001E-2</v>
      </c>
      <c r="D3582" s="10">
        <v>-2.5330445629767272E-3</v>
      </c>
      <c r="E3582" s="137">
        <f ca="1"/>
        <v>2.3350667125794412E-2</v>
      </c>
      <c r="F3582" s="17">
        <v>-1.444773565549692E-3</v>
      </c>
      <c r="G3582" s="11">
        <f ca="1"/>
        <v>2.4656757136355113E-2</v>
      </c>
      <c r="I3582" s="30"/>
      <c r="K3582" s="31"/>
    </row>
    <row r="3583" spans="2:11" x14ac:dyDescent="0.3">
      <c r="B3583" s="5">
        <f t="shared" si="56"/>
        <v>3571</v>
      </c>
      <c r="C3583" s="140">
        <v>1.4999999999999999E-2</v>
      </c>
      <c r="D3583" s="10">
        <v>-8.6133592456030166E-4</v>
      </c>
      <c r="E3583" s="137">
        <f ca="1"/>
        <v>2.3350667125794412E-2</v>
      </c>
      <c r="F3583" s="17">
        <v>-4.8171009114298644E-4</v>
      </c>
      <c r="G3583" s="11">
        <f ca="1"/>
        <v>2.4656757136355113E-2</v>
      </c>
      <c r="I3583" s="30"/>
      <c r="K3583" s="31"/>
    </row>
    <row r="3584" spans="2:11" x14ac:dyDescent="0.3">
      <c r="B3584" s="5">
        <f t="shared" si="56"/>
        <v>3572</v>
      </c>
      <c r="C3584" s="140">
        <v>1.4999999999999999E-2</v>
      </c>
      <c r="D3584" s="10">
        <v>0</v>
      </c>
      <c r="E3584" s="137">
        <f ca="1"/>
        <v>2.3350667125794412E-2</v>
      </c>
      <c r="F3584" s="17">
        <v>0</v>
      </c>
      <c r="G3584" s="11">
        <f ca="1"/>
        <v>2.4656757136355113E-2</v>
      </c>
      <c r="I3584" s="30"/>
      <c r="K3584" s="31"/>
    </row>
    <row r="3585" spans="2:11" x14ac:dyDescent="0.3">
      <c r="B3585" s="5">
        <f t="shared" si="56"/>
        <v>3573</v>
      </c>
      <c r="C3585" s="140">
        <v>1.4800000000000001E-2</v>
      </c>
      <c r="D3585" s="10">
        <v>-1.7350128525092264E-3</v>
      </c>
      <c r="E3585" s="137">
        <f ca="1"/>
        <v>2.3350667125794412E-2</v>
      </c>
      <c r="F3585" s="17">
        <v>-9.6389602917178825E-4</v>
      </c>
      <c r="G3585" s="11">
        <f ca="1"/>
        <v>2.4656757136355113E-2</v>
      </c>
      <c r="I3585" s="30"/>
      <c r="K3585" s="31"/>
    </row>
    <row r="3586" spans="2:11" x14ac:dyDescent="0.3">
      <c r="B3586" s="5">
        <f t="shared" si="56"/>
        <v>3574</v>
      </c>
      <c r="C3586" s="140">
        <v>1.4999999999999999E-2</v>
      </c>
      <c r="D3586" s="10">
        <v>1.757590873089237E-3</v>
      </c>
      <c r="E3586" s="137">
        <f ca="1"/>
        <v>2.3350667125794412E-2</v>
      </c>
      <c r="F3586" s="17">
        <v>9.6342018228595617E-4</v>
      </c>
      <c r="G3586" s="11">
        <f ca="1"/>
        <v>2.4656757136355113E-2</v>
      </c>
      <c r="I3586" s="30"/>
      <c r="K3586" s="31"/>
    </row>
    <row r="3587" spans="2:11" x14ac:dyDescent="0.3">
      <c r="B3587" s="5">
        <f t="shared" si="56"/>
        <v>3575</v>
      </c>
      <c r="C3587" s="140">
        <v>1.46E-2</v>
      </c>
      <c r="D3587" s="10">
        <v>-3.4717398891389818E-3</v>
      </c>
      <c r="E3587" s="137">
        <f ca="1"/>
        <v>2.3350667125794412E-2</v>
      </c>
      <c r="F3587" s="17">
        <v>-1.9287443828549899E-3</v>
      </c>
      <c r="G3587" s="11">
        <f ca="1"/>
        <v>2.4656757136355113E-2</v>
      </c>
      <c r="I3587" s="30"/>
      <c r="K3587" s="31"/>
    </row>
    <row r="3588" spans="2:11" x14ac:dyDescent="0.3">
      <c r="B3588" s="5">
        <f t="shared" si="56"/>
        <v>3576</v>
      </c>
      <c r="C3588" s="140">
        <v>1.4999999999999999E-2</v>
      </c>
      <c r="D3588" s="10">
        <v>3.5633349207836807E-3</v>
      </c>
      <c r="E3588" s="137">
        <f ca="1"/>
        <v>2.3350667125794412E-2</v>
      </c>
      <c r="F3588" s="17">
        <v>1.9268403645719206E-3</v>
      </c>
      <c r="G3588" s="11">
        <f ca="1"/>
        <v>2.4656757136355113E-2</v>
      </c>
      <c r="I3588" s="30"/>
      <c r="K3588" s="31"/>
    </row>
    <row r="3589" spans="2:11" x14ac:dyDescent="0.3">
      <c r="B3589" s="5">
        <f t="shared" si="56"/>
        <v>3577</v>
      </c>
      <c r="C3589" s="140">
        <v>1.4800000000000001E-2</v>
      </c>
      <c r="D3589" s="10">
        <v>-1.7350128525092264E-3</v>
      </c>
      <c r="E3589" s="137">
        <f ca="1"/>
        <v>2.3350667125794412E-2</v>
      </c>
      <c r="F3589" s="17">
        <v>-9.6389602917178825E-4</v>
      </c>
      <c r="G3589" s="11">
        <f ca="1"/>
        <v>2.4656757136355113E-2</v>
      </c>
      <c r="I3589" s="30"/>
      <c r="K3589" s="31"/>
    </row>
    <row r="3590" spans="2:11" x14ac:dyDescent="0.3">
      <c r="B3590" s="5">
        <f t="shared" si="56"/>
        <v>3578</v>
      </c>
      <c r="C3590" s="140">
        <v>1.5100000000000001E-2</v>
      </c>
      <c r="D3590" s="10">
        <v>2.6357355587730748E-3</v>
      </c>
      <c r="E3590" s="137">
        <f ca="1"/>
        <v>2.3350667125794412E-2</v>
      </c>
      <c r="F3590" s="17">
        <v>1.444773565549692E-3</v>
      </c>
      <c r="G3590" s="11">
        <f ca="1"/>
        <v>2.4656757136355113E-2</v>
      </c>
      <c r="I3590" s="30"/>
      <c r="K3590" s="31"/>
    </row>
    <row r="3591" spans="2:11" x14ac:dyDescent="0.3">
      <c r="B3591" s="5">
        <f t="shared" si="56"/>
        <v>3579</v>
      </c>
      <c r="C3591" s="140">
        <v>1.46E-2</v>
      </c>
      <c r="D3591" s="10">
        <v>-4.3109352928050425E-3</v>
      </c>
      <c r="E3591" s="137">
        <f ca="1"/>
        <v>2.3350667125794412E-2</v>
      </c>
      <c r="F3591" s="17">
        <v>-2.4109304785687436E-3</v>
      </c>
      <c r="G3591" s="11">
        <f ca="1"/>
        <v>2.4656757136355113E-2</v>
      </c>
      <c r="I3591" s="30"/>
      <c r="K3591" s="31"/>
    </row>
    <row r="3592" spans="2:11" x14ac:dyDescent="0.3">
      <c r="B3592" s="5">
        <f t="shared" si="56"/>
        <v>3580</v>
      </c>
      <c r="C3592" s="140">
        <v>1.43E-2</v>
      </c>
      <c r="D3592" s="10">
        <v>-2.6771249711735733E-3</v>
      </c>
      <c r="E3592" s="137">
        <f ca="1"/>
        <v>2.3350667125794412E-2</v>
      </c>
      <c r="F3592" s="17">
        <v>-1.4476305399679335E-3</v>
      </c>
      <c r="G3592" s="11">
        <f ca="1"/>
        <v>2.4656757136355113E-2</v>
      </c>
      <c r="I3592" s="30"/>
      <c r="K3592" s="31"/>
    </row>
    <row r="3593" spans="2:11" x14ac:dyDescent="0.3">
      <c r="B3593" s="5">
        <f t="shared" si="56"/>
        <v>3581</v>
      </c>
      <c r="C3593" s="140">
        <v>1.3999999999999999E-2</v>
      </c>
      <c r="D3593" s="10">
        <v>-2.7353149788302742E-3</v>
      </c>
      <c r="E3593" s="137">
        <f ca="1"/>
        <v>2.3350667125794412E-2</v>
      </c>
      <c r="F3593" s="17">
        <v>-1.4487038591582595E-3</v>
      </c>
      <c r="G3593" s="11">
        <f ca="1"/>
        <v>2.4656757136355113E-2</v>
      </c>
      <c r="I3593" s="30"/>
      <c r="K3593" s="31"/>
    </row>
    <row r="3594" spans="2:11" x14ac:dyDescent="0.3">
      <c r="B3594" s="5">
        <f t="shared" si="56"/>
        <v>3582</v>
      </c>
      <c r="C3594" s="140">
        <v>1.41E-2</v>
      </c>
      <c r="D3594" s="10">
        <v>9.310795505589589E-4</v>
      </c>
      <c r="E3594" s="137">
        <f ca="1"/>
        <v>2.3350667125794412E-2</v>
      </c>
      <c r="F3594" s="17">
        <v>4.8278198917872656E-4</v>
      </c>
      <c r="G3594" s="11">
        <f ca="1"/>
        <v>2.4656757136355113E-2</v>
      </c>
      <c r="I3594" s="30"/>
      <c r="K3594" s="31"/>
    </row>
    <row r="3595" spans="2:11" x14ac:dyDescent="0.3">
      <c r="B3595" s="5">
        <f t="shared" si="56"/>
        <v>3583</v>
      </c>
      <c r="C3595" s="140">
        <v>1.43E-2</v>
      </c>
      <c r="D3595" s="10">
        <v>1.84803898719311E-3</v>
      </c>
      <c r="E3595" s="137">
        <f ca="1"/>
        <v>2.3350667125794412E-2</v>
      </c>
      <c r="F3595" s="17">
        <v>9.6508702664529187E-4</v>
      </c>
      <c r="G3595" s="11">
        <f ca="1"/>
        <v>2.4656757136355113E-2</v>
      </c>
      <c r="I3595" s="30"/>
      <c r="K3595" s="31"/>
    </row>
    <row r="3596" spans="2:11" x14ac:dyDescent="0.3">
      <c r="B3596" s="5">
        <f t="shared" si="56"/>
        <v>3584</v>
      </c>
      <c r="C3596" s="140">
        <v>1.55E-2</v>
      </c>
      <c r="D3596" s="10">
        <v>1.0900809427245516E-2</v>
      </c>
      <c r="E3596" s="137">
        <f ca="1"/>
        <v>2.3350667125794412E-2</v>
      </c>
      <c r="F3596" s="17">
        <v>5.7733916596152124E-3</v>
      </c>
      <c r="G3596" s="11">
        <f ca="1"/>
        <v>2.4656757136355113E-2</v>
      </c>
      <c r="I3596" s="30"/>
      <c r="K3596" s="31"/>
    </row>
    <row r="3597" spans="2:11" x14ac:dyDescent="0.3">
      <c r="B3597" s="5">
        <f t="shared" si="56"/>
        <v>3585</v>
      </c>
      <c r="C3597" s="140">
        <v>1.4999999999999999E-2</v>
      </c>
      <c r="D3597" s="10">
        <v>-4.1955395035033942E-3</v>
      </c>
      <c r="E3597" s="137">
        <f ca="1"/>
        <v>2.3350667125794412E-2</v>
      </c>
      <c r="F3597" s="17">
        <v>-2.408550455714907E-3</v>
      </c>
      <c r="G3597" s="11">
        <f ca="1"/>
        <v>2.4656757136355113E-2</v>
      </c>
      <c r="I3597" s="30"/>
      <c r="K3597" s="31"/>
    </row>
    <row r="3598" spans="2:11" x14ac:dyDescent="0.3">
      <c r="B3598" s="5">
        <f t="shared" ref="B3598:B3661" si="57">B3597+1</f>
        <v>3586</v>
      </c>
      <c r="C3598" s="140">
        <v>1.49E-2</v>
      </c>
      <c r="D3598" s="10">
        <v>-8.6729225969012463E-4</v>
      </c>
      <c r="E3598" s="137">
        <f ca="1"/>
        <v>2.3350667125794412E-2</v>
      </c>
      <c r="F3598" s="17">
        <v>-4.8182903316118227E-4</v>
      </c>
      <c r="G3598" s="11">
        <f ca="1"/>
        <v>2.4656757136355113E-2</v>
      </c>
      <c r="I3598" s="30"/>
      <c r="K3598" s="31"/>
    </row>
    <row r="3599" spans="2:11" x14ac:dyDescent="0.3">
      <c r="B3599" s="5">
        <f t="shared" si="57"/>
        <v>3587</v>
      </c>
      <c r="C3599" s="140">
        <v>1.54E-2</v>
      </c>
      <c r="D3599" s="10">
        <v>4.3601803203709355E-3</v>
      </c>
      <c r="E3599" s="137">
        <f ca="1"/>
        <v>2.3350667125794412E-2</v>
      </c>
      <c r="F3599" s="17">
        <v>2.4061735842046987E-3</v>
      </c>
      <c r="G3599" s="11">
        <f ca="1"/>
        <v>2.4656757136355113E-2</v>
      </c>
      <c r="I3599" s="30"/>
      <c r="K3599" s="31"/>
    </row>
    <row r="3600" spans="2:11" x14ac:dyDescent="0.3">
      <c r="B3600" s="5">
        <f t="shared" si="57"/>
        <v>3588</v>
      </c>
      <c r="C3600" s="140">
        <v>1.4800000000000001E-2</v>
      </c>
      <c r="D3600" s="10">
        <v>-5.0698427508386601E-3</v>
      </c>
      <c r="E3600" s="137">
        <f ca="1"/>
        <v>2.3350667125794412E-2</v>
      </c>
      <c r="F3600" s="17">
        <v>-2.8916880875153816E-3</v>
      </c>
      <c r="G3600" s="11">
        <f ca="1"/>
        <v>2.4656757136355113E-2</v>
      </c>
      <c r="I3600" s="30"/>
      <c r="K3600" s="31"/>
    </row>
    <row r="3601" spans="2:11" x14ac:dyDescent="0.3">
      <c r="B3601" s="5">
        <f t="shared" si="57"/>
        <v>3589</v>
      </c>
      <c r="C3601" s="140">
        <v>1.5800000000000002E-2</v>
      </c>
      <c r="D3601" s="10">
        <v>8.7706211083760557E-3</v>
      </c>
      <c r="E3601" s="137">
        <f ca="1"/>
        <v>2.3350667125794412E-2</v>
      </c>
      <c r="F3601" s="17">
        <v>4.807599718665399E-3</v>
      </c>
      <c r="G3601" s="11">
        <f ca="1"/>
        <v>2.4656757136355113E-2</v>
      </c>
      <c r="I3601" s="30"/>
      <c r="K3601" s="31"/>
    </row>
    <row r="3602" spans="2:11" x14ac:dyDescent="0.3">
      <c r="B3602" s="5">
        <f t="shared" si="57"/>
        <v>3590</v>
      </c>
      <c r="C3602" s="140">
        <v>1.5600000000000001E-2</v>
      </c>
      <c r="D3602" s="10">
        <v>-1.6439147057160423E-3</v>
      </c>
      <c r="E3602" s="137">
        <f ca="1"/>
        <v>2.3350667125794412E-2</v>
      </c>
      <c r="F3602" s="17">
        <v>-9.6199453149308867E-4</v>
      </c>
      <c r="G3602" s="11">
        <f ca="1"/>
        <v>2.4656757136355113E-2</v>
      </c>
      <c r="I3602" s="30"/>
      <c r="K3602" s="31"/>
    </row>
    <row r="3603" spans="2:11" x14ac:dyDescent="0.3">
      <c r="B3603" s="5">
        <f t="shared" si="57"/>
        <v>3591</v>
      </c>
      <c r="C3603" s="140">
        <v>1.6299999999999999E-2</v>
      </c>
      <c r="D3603" s="10">
        <v>5.8174130240739612E-3</v>
      </c>
      <c r="E3603" s="137">
        <f ca="1"/>
        <v>2.3350667125794412E-2</v>
      </c>
      <c r="F3603" s="17">
        <v>3.3611719694649545E-3</v>
      </c>
      <c r="G3603" s="11">
        <f ca="1"/>
        <v>2.4656757136355113E-2</v>
      </c>
      <c r="I3603" s="30"/>
      <c r="K3603" s="31"/>
    </row>
    <row r="3604" spans="2:11" x14ac:dyDescent="0.3">
      <c r="B3604" s="5">
        <f t="shared" si="57"/>
        <v>3592</v>
      </c>
      <c r="C3604" s="140">
        <v>1.6399999999999998E-2</v>
      </c>
      <c r="D3604" s="10">
        <v>7.9517324375227199E-4</v>
      </c>
      <c r="E3604" s="137">
        <f ca="1"/>
        <v>2.3350667125794412E-2</v>
      </c>
      <c r="F3604" s="17">
        <v>4.8004903233933436E-4</v>
      </c>
      <c r="G3604" s="11">
        <f ca="1"/>
        <v>2.4656757136355113E-2</v>
      </c>
      <c r="I3604" s="30"/>
      <c r="K3604" s="31"/>
    </row>
    <row r="3605" spans="2:11" x14ac:dyDescent="0.3">
      <c r="B3605" s="5">
        <f t="shared" si="57"/>
        <v>3593</v>
      </c>
      <c r="C3605" s="140">
        <v>1.6899999999999998E-2</v>
      </c>
      <c r="D3605" s="10">
        <v>3.9467551320997753E-3</v>
      </c>
      <c r="E3605" s="137">
        <f ca="1"/>
        <v>2.3350667125794412E-2</v>
      </c>
      <c r="F3605" s="17">
        <v>2.3972883024606035E-3</v>
      </c>
      <c r="G3605" s="11">
        <f ca="1"/>
        <v>2.4656757136355113E-2</v>
      </c>
      <c r="I3605" s="30"/>
      <c r="K3605" s="31"/>
    </row>
    <row r="3606" spans="2:11" x14ac:dyDescent="0.3">
      <c r="B3606" s="5">
        <f t="shared" si="57"/>
        <v>3594</v>
      </c>
      <c r="C3606" s="140">
        <v>1.6500000000000001E-2</v>
      </c>
      <c r="D3606" s="10">
        <v>-3.0670126273857185E-3</v>
      </c>
      <c r="E3606" s="137">
        <f ca="1"/>
        <v>2.3350667125794412E-2</v>
      </c>
      <c r="F3606" s="17">
        <v>-1.919722718622909E-3</v>
      </c>
      <c r="G3606" s="11">
        <f ca="1"/>
        <v>2.4656757136355113E-2</v>
      </c>
      <c r="I3606" s="30"/>
      <c r="K3606" s="31"/>
    </row>
    <row r="3607" spans="2:11" x14ac:dyDescent="0.3">
      <c r="B3607" s="5">
        <f t="shared" si="57"/>
        <v>3595</v>
      </c>
      <c r="C3607" s="140">
        <v>1.6500000000000001E-2</v>
      </c>
      <c r="D3607" s="10">
        <v>0</v>
      </c>
      <c r="E3607" s="137">
        <f ca="1"/>
        <v>2.3350667125794412E-2</v>
      </c>
      <c r="F3607" s="17">
        <v>0</v>
      </c>
      <c r="G3607" s="11">
        <f ca="1"/>
        <v>2.4656757136355113E-2</v>
      </c>
      <c r="I3607" s="30"/>
      <c r="K3607" s="31"/>
    </row>
    <row r="3608" spans="2:11" x14ac:dyDescent="0.3">
      <c r="B3608" s="5">
        <f t="shared" si="57"/>
        <v>3596</v>
      </c>
      <c r="C3608" s="140">
        <v>1.7299999999999999E-2</v>
      </c>
      <c r="D3608" s="10">
        <v>6.2703525880201507E-3</v>
      </c>
      <c r="E3608" s="137">
        <f ca="1"/>
        <v>2.3350667125794412E-2</v>
      </c>
      <c r="F3608" s="17">
        <v>3.8318821371234289E-3</v>
      </c>
      <c r="G3608" s="11">
        <f ca="1"/>
        <v>2.4656757136355113E-2</v>
      </c>
      <c r="I3608" s="30"/>
      <c r="K3608" s="31"/>
    </row>
    <row r="3609" spans="2:11" x14ac:dyDescent="0.3">
      <c r="B3609" s="5">
        <f t="shared" si="57"/>
        <v>3597</v>
      </c>
      <c r="C3609" s="140">
        <v>1.8000000000000002E-2</v>
      </c>
      <c r="D3609" s="10">
        <v>5.2238297956769203E-3</v>
      </c>
      <c r="E3609" s="137">
        <f ca="1"/>
        <v>2.3350667125794412E-2</v>
      </c>
      <c r="F3609" s="17">
        <v>3.3471205727855832E-3</v>
      </c>
      <c r="G3609" s="11">
        <f ca="1"/>
        <v>2.4656757136355113E-2</v>
      </c>
      <c r="I3609" s="30"/>
      <c r="K3609" s="31"/>
    </row>
    <row r="3610" spans="2:11" x14ac:dyDescent="0.3">
      <c r="B3610" s="5">
        <f t="shared" si="57"/>
        <v>3598</v>
      </c>
      <c r="C3610" s="140">
        <v>1.84E-2</v>
      </c>
      <c r="D3610" s="10">
        <v>2.8661364278774783E-3</v>
      </c>
      <c r="E3610" s="137">
        <f ca="1"/>
        <v>2.3350667125794412E-2</v>
      </c>
      <c r="F3610" s="17">
        <v>1.9107576185849807E-3</v>
      </c>
      <c r="G3610" s="11">
        <f ca="1"/>
        <v>2.4656757136355113E-2</v>
      </c>
      <c r="I3610" s="30"/>
      <c r="K3610" s="31"/>
    </row>
    <row r="3611" spans="2:11" x14ac:dyDescent="0.3">
      <c r="B3611" s="5">
        <f t="shared" si="57"/>
        <v>3599</v>
      </c>
      <c r="C3611" s="140">
        <v>1.8200000000000001E-2</v>
      </c>
      <c r="D3611" s="10">
        <v>-1.4026049962492899E-3</v>
      </c>
      <c r="E3611" s="137">
        <f ca="1"/>
        <v>2.3350667125794412E-2</v>
      </c>
      <c r="F3611" s="17">
        <v>-9.5584933077729351E-4</v>
      </c>
      <c r="G3611" s="11">
        <f ca="1"/>
        <v>2.4656757136355113E-2</v>
      </c>
      <c r="I3611" s="30"/>
      <c r="K3611" s="31"/>
    </row>
    <row r="3612" spans="2:11" x14ac:dyDescent="0.3">
      <c r="B3612" s="5">
        <f t="shared" si="57"/>
        <v>3600</v>
      </c>
      <c r="C3612" s="140">
        <v>1.8100000000000002E-2</v>
      </c>
      <c r="D3612" s="10">
        <v>-7.0918371218331108E-4</v>
      </c>
      <c r="E3612" s="137">
        <f ca="1"/>
        <v>2.3350667125794412E-2</v>
      </c>
      <c r="F3612" s="17">
        <v>-4.7804235413837886E-4</v>
      </c>
      <c r="G3612" s="11">
        <f ca="1"/>
        <v>2.4656757136355113E-2</v>
      </c>
      <c r="I3612" s="30"/>
      <c r="K3612" s="31"/>
    </row>
    <row r="3613" spans="2:11" x14ac:dyDescent="0.3">
      <c r="B3613" s="5">
        <f t="shared" si="57"/>
        <v>3601</v>
      </c>
      <c r="C3613" s="140">
        <v>1.8000000000000002E-2</v>
      </c>
      <c r="D3613" s="10">
        <v>-7.1327747012794136E-4</v>
      </c>
      <c r="E3613" s="137">
        <f ca="1"/>
        <v>2.3350667125794412E-2</v>
      </c>
      <c r="F3613" s="17">
        <v>-4.7816008182650715E-4</v>
      </c>
      <c r="G3613" s="11">
        <f ca="1"/>
        <v>2.4656757136355113E-2</v>
      </c>
      <c r="I3613" s="30"/>
      <c r="K3613" s="31"/>
    </row>
    <row r="3614" spans="2:11" x14ac:dyDescent="0.3">
      <c r="B3614" s="5">
        <f t="shared" si="57"/>
        <v>3602</v>
      </c>
      <c r="C3614" s="140">
        <v>1.72E-2</v>
      </c>
      <c r="D3614" s="10">
        <v>-5.7492396823150601E-3</v>
      </c>
      <c r="E3614" s="137">
        <f ca="1"/>
        <v>2.3350667125794412E-2</v>
      </c>
      <c r="F3614" s="17">
        <v>-3.8328264548767111E-3</v>
      </c>
      <c r="G3614" s="11">
        <f ca="1"/>
        <v>2.4656757136355113E-2</v>
      </c>
      <c r="I3614" s="30"/>
      <c r="K3614" s="31"/>
    </row>
    <row r="3615" spans="2:11" x14ac:dyDescent="0.3">
      <c r="B3615" s="5">
        <f t="shared" si="57"/>
        <v>3603</v>
      </c>
      <c r="C3615" s="140">
        <v>1.67E-2</v>
      </c>
      <c r="D3615" s="10">
        <v>-3.7650408367160223E-3</v>
      </c>
      <c r="E3615" s="137">
        <f ca="1"/>
        <v>2.3350667125794412E-2</v>
      </c>
      <c r="F3615" s="17">
        <v>-2.3984704589450193E-3</v>
      </c>
      <c r="G3615" s="11">
        <f ca="1"/>
        <v>2.4656757136355113E-2</v>
      </c>
      <c r="I3615" s="30"/>
      <c r="K3615" s="31"/>
    </row>
    <row r="3616" spans="2:11" x14ac:dyDescent="0.3">
      <c r="B3616" s="5">
        <f t="shared" si="57"/>
        <v>3604</v>
      </c>
      <c r="C3616" s="140">
        <v>1.6799999999999999E-2</v>
      </c>
      <c r="D3616" s="10">
        <v>7.7536216332749197E-4</v>
      </c>
      <c r="E3616" s="137">
        <f ca="1"/>
        <v>2.3350667125794412E-2</v>
      </c>
      <c r="F3616" s="17">
        <v>4.7957585657663605E-4</v>
      </c>
      <c r="G3616" s="11">
        <f ca="1"/>
        <v>2.4656757136355113E-2</v>
      </c>
      <c r="I3616" s="30"/>
      <c r="K3616" s="31"/>
    </row>
    <row r="3617" spans="2:11" x14ac:dyDescent="0.3">
      <c r="B3617" s="5">
        <f t="shared" si="57"/>
        <v>3605</v>
      </c>
      <c r="C3617" s="140">
        <v>1.6500000000000001E-2</v>
      </c>
      <c r="D3617" s="10">
        <v>-2.3139514911972624E-3</v>
      </c>
      <c r="E3617" s="137">
        <f ca="1"/>
        <v>2.3350667125794412E-2</v>
      </c>
      <c r="F3617" s="17">
        <v>-1.4397920389671818E-3</v>
      </c>
      <c r="G3617" s="11">
        <f ca="1"/>
        <v>2.4656757136355113E-2</v>
      </c>
      <c r="I3617" s="30"/>
      <c r="K3617" s="31"/>
    </row>
    <row r="3618" spans="2:11" x14ac:dyDescent="0.3">
      <c r="B3618" s="5">
        <f t="shared" si="57"/>
        <v>3606</v>
      </c>
      <c r="C3618" s="140">
        <v>1.6299999999999999E-2</v>
      </c>
      <c r="D3618" s="10">
        <v>-1.571457024684944E-3</v>
      </c>
      <c r="E3618" s="137">
        <f ca="1"/>
        <v>2.3350667125794412E-2</v>
      </c>
      <c r="F3618" s="17">
        <v>-9.6033484841857267E-4</v>
      </c>
      <c r="G3618" s="11">
        <f ca="1"/>
        <v>2.4656757136355113E-2</v>
      </c>
      <c r="I3618" s="30"/>
      <c r="K3618" s="31"/>
    </row>
    <row r="3619" spans="2:11" x14ac:dyDescent="0.3">
      <c r="B3619" s="5">
        <f t="shared" si="57"/>
        <v>3607</v>
      </c>
      <c r="C3619" s="140">
        <v>1.6500000000000001E-2</v>
      </c>
      <c r="D3619" s="10">
        <v>1.5899543988594938E-3</v>
      </c>
      <c r="E3619" s="137">
        <f ca="1"/>
        <v>2.3350667125794412E-2</v>
      </c>
      <c r="F3619" s="17">
        <v>9.598613593114711E-4</v>
      </c>
      <c r="G3619" s="11">
        <f ca="1"/>
        <v>2.4656757136355113E-2</v>
      </c>
      <c r="I3619" s="30"/>
      <c r="K3619" s="31"/>
    </row>
    <row r="3620" spans="2:11" x14ac:dyDescent="0.3">
      <c r="B3620" s="5">
        <f t="shared" si="57"/>
        <v>3608</v>
      </c>
      <c r="C3620" s="140">
        <v>1.6200000000000003E-2</v>
      </c>
      <c r="D3620" s="10">
        <v>-2.3577669259209543E-3</v>
      </c>
      <c r="E3620" s="137">
        <f ca="1"/>
        <v>2.3350667125794412E-2</v>
      </c>
      <c r="F3620" s="17">
        <v>-1.4408575658405825E-3</v>
      </c>
      <c r="G3620" s="11">
        <f ca="1"/>
        <v>2.4656757136355113E-2</v>
      </c>
      <c r="I3620" s="30"/>
      <c r="K3620" s="31"/>
    </row>
    <row r="3621" spans="2:11" x14ac:dyDescent="0.3">
      <c r="B3621" s="5">
        <f t="shared" si="57"/>
        <v>3609</v>
      </c>
      <c r="C3621" s="140">
        <v>1.5600000000000001E-2</v>
      </c>
      <c r="D3621" s="10">
        <v>-4.809972657465438E-3</v>
      </c>
      <c r="E3621" s="137">
        <f ca="1"/>
        <v>2.3350667125794412E-2</v>
      </c>
      <c r="F3621" s="17">
        <v>-2.8859835944792661E-3</v>
      </c>
      <c r="G3621" s="11">
        <f ca="1"/>
        <v>2.4656757136355113E-2</v>
      </c>
      <c r="I3621" s="30"/>
      <c r="K3621" s="31"/>
    </row>
    <row r="3622" spans="2:11" x14ac:dyDescent="0.3">
      <c r="B3622" s="5">
        <f t="shared" si="57"/>
        <v>3610</v>
      </c>
      <c r="C3622" s="140">
        <v>1.5800000000000002E-2</v>
      </c>
      <c r="D3622" s="10">
        <v>1.6641691333841692E-3</v>
      </c>
      <c r="E3622" s="137">
        <f ca="1"/>
        <v>2.3350667125794412E-2</v>
      </c>
      <c r="F3622" s="17">
        <v>9.6151994373308146E-4</v>
      </c>
      <c r="G3622" s="11">
        <f ca="1"/>
        <v>2.4656757136355113E-2</v>
      </c>
      <c r="I3622" s="30"/>
      <c r="K3622" s="31"/>
    </row>
    <row r="3623" spans="2:11" x14ac:dyDescent="0.3">
      <c r="B3623" s="5">
        <f t="shared" si="57"/>
        <v>3611</v>
      </c>
      <c r="C3623" s="140">
        <v>1.5900000000000001E-2</v>
      </c>
      <c r="D3623" s="10">
        <v>8.2134920024187459E-4</v>
      </c>
      <c r="E3623" s="137">
        <f ca="1"/>
        <v>2.3350667125794412E-2</v>
      </c>
      <c r="F3623" s="17">
        <v>4.8064138384523958E-4</v>
      </c>
      <c r="G3623" s="11">
        <f ca="1"/>
        <v>2.4656757136355113E-2</v>
      </c>
      <c r="I3623" s="30"/>
      <c r="K3623" s="31"/>
    </row>
    <row r="3624" spans="2:11" x14ac:dyDescent="0.3">
      <c r="B3624" s="5">
        <f t="shared" si="57"/>
        <v>3612</v>
      </c>
      <c r="C3624" s="140">
        <v>1.67E-2</v>
      </c>
      <c r="D3624" s="10">
        <v>6.5165989827940087E-3</v>
      </c>
      <c r="E3624" s="137">
        <f ca="1"/>
        <v>2.3350667125794412E-2</v>
      </c>
      <c r="F3624" s="17">
        <v>3.8375527343120211E-3</v>
      </c>
      <c r="G3624" s="11">
        <f ca="1"/>
        <v>2.4656757136355113E-2</v>
      </c>
      <c r="I3624" s="30"/>
      <c r="K3624" s="31"/>
    </row>
    <row r="3625" spans="2:11" x14ac:dyDescent="0.3">
      <c r="B3625" s="5">
        <f t="shared" si="57"/>
        <v>3613</v>
      </c>
      <c r="C3625" s="140">
        <v>1.66E-2</v>
      </c>
      <c r="D3625" s="10">
        <v>-7.7574454406486226E-4</v>
      </c>
      <c r="E3625" s="137">
        <f ca="1"/>
        <v>2.3350667125794412E-2</v>
      </c>
      <c r="F3625" s="17">
        <v>-4.7981236614382433E-4</v>
      </c>
      <c r="G3625" s="11">
        <f ca="1"/>
        <v>2.4656757136355113E-2</v>
      </c>
      <c r="I3625" s="30"/>
      <c r="K3625" s="31"/>
    </row>
    <row r="3626" spans="2:11" x14ac:dyDescent="0.3">
      <c r="B3626" s="5">
        <f t="shared" si="57"/>
        <v>3614</v>
      </c>
      <c r="C3626" s="140">
        <v>1.6799999999999999E-2</v>
      </c>
      <c r="D3626" s="10">
        <v>1.5600660394661657E-3</v>
      </c>
      <c r="E3626" s="137">
        <f ca="1"/>
        <v>2.3350667125794412E-2</v>
      </c>
      <c r="F3626" s="17">
        <v>9.5915171315327211E-4</v>
      </c>
      <c r="G3626" s="11">
        <f ca="1"/>
        <v>2.4656757136355113E-2</v>
      </c>
      <c r="I3626" s="30"/>
      <c r="K3626" s="31"/>
    </row>
    <row r="3627" spans="2:11" x14ac:dyDescent="0.3">
      <c r="B3627" s="5">
        <f t="shared" si="57"/>
        <v>3615</v>
      </c>
      <c r="C3627" s="140">
        <v>1.7000000000000001E-2</v>
      </c>
      <c r="D3627" s="10">
        <v>1.540734118459863E-3</v>
      </c>
      <c r="E3627" s="137">
        <f ca="1"/>
        <v>2.3350667125794412E-2</v>
      </c>
      <c r="F3627" s="17">
        <v>9.5867900704168867E-4</v>
      </c>
      <c r="G3627" s="11">
        <f ca="1"/>
        <v>2.4656757136355113E-2</v>
      </c>
      <c r="I3627" s="30"/>
      <c r="K3627" s="31"/>
    </row>
    <row r="3628" spans="2:11" x14ac:dyDescent="0.3">
      <c r="B3628" s="5">
        <f t="shared" si="57"/>
        <v>3616</v>
      </c>
      <c r="C3628" s="140">
        <v>1.7600000000000001E-2</v>
      </c>
      <c r="D3628" s="10">
        <v>4.5610755250071145E-3</v>
      </c>
      <c r="E3628" s="137">
        <f ca="1"/>
        <v>2.3350667125794412E-2</v>
      </c>
      <c r="F3628" s="17">
        <v>2.871788293522989E-3</v>
      </c>
      <c r="G3628" s="11">
        <f ca="1"/>
        <v>2.4656757136355113E-2</v>
      </c>
      <c r="I3628" s="30"/>
      <c r="K3628" s="31"/>
    </row>
    <row r="3629" spans="2:11" x14ac:dyDescent="0.3">
      <c r="B3629" s="5">
        <f t="shared" si="57"/>
        <v>3617</v>
      </c>
      <c r="C3629" s="140">
        <v>1.7600000000000001E-2</v>
      </c>
      <c r="D3629" s="10">
        <v>0</v>
      </c>
      <c r="E3629" s="137">
        <f ca="1"/>
        <v>2.3350667125794412E-2</v>
      </c>
      <c r="F3629" s="17">
        <v>0</v>
      </c>
      <c r="G3629" s="11">
        <f ca="1"/>
        <v>2.4656757136355113E-2</v>
      </c>
      <c r="I3629" s="30"/>
      <c r="K3629" s="31"/>
    </row>
    <row r="3630" spans="2:11" x14ac:dyDescent="0.3">
      <c r="B3630" s="5">
        <f t="shared" si="57"/>
        <v>3618</v>
      </c>
      <c r="C3630" s="140">
        <v>1.8700000000000001E-2</v>
      </c>
      <c r="D3630" s="10">
        <v>8.0550585878764094E-3</v>
      </c>
      <c r="E3630" s="137">
        <f ca="1"/>
        <v>2.3350667125794412E-2</v>
      </c>
      <c r="F3630" s="17">
        <v>5.2507048572824006E-3</v>
      </c>
      <c r="G3630" s="11">
        <f ca="1"/>
        <v>2.4656757136355113E-2</v>
      </c>
      <c r="I3630" s="30"/>
      <c r="K3630" s="31"/>
    </row>
    <row r="3631" spans="2:11" x14ac:dyDescent="0.3">
      <c r="B3631" s="5">
        <f t="shared" si="57"/>
        <v>3619</v>
      </c>
      <c r="C3631" s="140">
        <v>1.84E-2</v>
      </c>
      <c r="D3631" s="10">
        <v>-2.0691359238687833E-3</v>
      </c>
      <c r="E3631" s="137">
        <f ca="1"/>
        <v>2.3350667125794412E-2</v>
      </c>
      <c r="F3631" s="17">
        <v>-1.4330682139387521E-3</v>
      </c>
      <c r="G3631" s="11">
        <f ca="1"/>
        <v>2.4656757136355113E-2</v>
      </c>
      <c r="I3631" s="30"/>
      <c r="K3631" s="31"/>
    </row>
    <row r="3632" spans="2:11" x14ac:dyDescent="0.3">
      <c r="B3632" s="5">
        <f t="shared" si="57"/>
        <v>3620</v>
      </c>
      <c r="C3632" s="140">
        <v>1.8100000000000002E-2</v>
      </c>
      <c r="D3632" s="10">
        <v>-2.1044255807178571E-3</v>
      </c>
      <c r="E3632" s="137">
        <f ca="1"/>
        <v>2.3350667125794412E-2</v>
      </c>
      <c r="F3632" s="17">
        <v>-1.4341270624151365E-3</v>
      </c>
      <c r="G3632" s="11">
        <f ca="1"/>
        <v>2.4656757136355113E-2</v>
      </c>
      <c r="I3632" s="30"/>
      <c r="K3632" s="31"/>
    </row>
    <row r="3633" spans="2:11" x14ac:dyDescent="0.3">
      <c r="B3633" s="5">
        <f t="shared" si="57"/>
        <v>3621</v>
      </c>
      <c r="C3633" s="140">
        <v>1.78E-2</v>
      </c>
      <c r="D3633" s="10">
        <v>-2.140886628738414E-3</v>
      </c>
      <c r="E3633" s="137">
        <f ca="1"/>
        <v>2.3350667125794412E-2</v>
      </c>
      <c r="F3633" s="17">
        <v>-1.4351869622283458E-3</v>
      </c>
      <c r="G3633" s="11">
        <f ca="1"/>
        <v>2.4656757136355113E-2</v>
      </c>
      <c r="I3633" s="30"/>
      <c r="K3633" s="31"/>
    </row>
    <row r="3634" spans="2:11" x14ac:dyDescent="0.3">
      <c r="B3634" s="5">
        <f t="shared" si="57"/>
        <v>3622</v>
      </c>
      <c r="C3634" s="140">
        <v>1.78E-2</v>
      </c>
      <c r="D3634" s="10">
        <v>0</v>
      </c>
      <c r="E3634" s="137">
        <f ca="1"/>
        <v>2.3350667125794412E-2</v>
      </c>
      <c r="F3634" s="17">
        <v>0</v>
      </c>
      <c r="G3634" s="11">
        <f ca="1"/>
        <v>2.4656757136355113E-2</v>
      </c>
      <c r="I3634" s="30"/>
      <c r="K3634" s="31"/>
    </row>
    <row r="3635" spans="2:11" x14ac:dyDescent="0.3">
      <c r="B3635" s="5">
        <f t="shared" si="57"/>
        <v>3623</v>
      </c>
      <c r="C3635" s="140">
        <v>1.7600000000000001E-2</v>
      </c>
      <c r="D3635" s="10">
        <v>-1.4520277888599282E-3</v>
      </c>
      <c r="E3635" s="137">
        <f ca="1"/>
        <v>2.3350667125794412E-2</v>
      </c>
      <c r="F3635" s="17">
        <v>-9.5726276450765744E-4</v>
      </c>
      <c r="G3635" s="11">
        <f ca="1"/>
        <v>2.4656757136355113E-2</v>
      </c>
      <c r="I3635" s="30"/>
      <c r="K3635" s="31"/>
    </row>
    <row r="3636" spans="2:11" x14ac:dyDescent="0.3">
      <c r="B3636" s="5">
        <f t="shared" si="57"/>
        <v>3624</v>
      </c>
      <c r="C3636" s="140">
        <v>1.72E-2</v>
      </c>
      <c r="D3636" s="10">
        <v>-2.9399521102747542E-3</v>
      </c>
      <c r="E3636" s="137">
        <f ca="1"/>
        <v>2.3350667125794412E-2</v>
      </c>
      <c r="F3636" s="17">
        <v>-1.9164132274383555E-3</v>
      </c>
      <c r="G3636" s="11">
        <f ca="1"/>
        <v>2.4656757136355113E-2</v>
      </c>
      <c r="I3636" s="30"/>
      <c r="K3636" s="31"/>
    </row>
    <row r="3637" spans="2:11" x14ac:dyDescent="0.3">
      <c r="B3637" s="5">
        <f t="shared" si="57"/>
        <v>3625</v>
      </c>
      <c r="C3637" s="140">
        <v>1.6799999999999999E-2</v>
      </c>
      <c r="D3637" s="10">
        <v>-3.0112902622254135E-3</v>
      </c>
      <c r="E3637" s="137">
        <f ca="1"/>
        <v>2.3350667125794412E-2</v>
      </c>
      <c r="F3637" s="17">
        <v>-1.9183034263065609E-3</v>
      </c>
      <c r="G3637" s="11">
        <f ca="1"/>
        <v>2.4656757136355113E-2</v>
      </c>
      <c r="I3637" s="30"/>
      <c r="K3637" s="31"/>
    </row>
    <row r="3638" spans="2:11" x14ac:dyDescent="0.3">
      <c r="B3638" s="5">
        <f t="shared" si="57"/>
        <v>3626</v>
      </c>
      <c r="C3638" s="140">
        <v>1.6200000000000003E-2</v>
      </c>
      <c r="D3638" s="10">
        <v>-4.6313278902018707E-3</v>
      </c>
      <c r="E3638" s="137">
        <f ca="1"/>
        <v>2.3350667125794412E-2</v>
      </c>
      <c r="F3638" s="17">
        <v>-2.8817151316811651E-3</v>
      </c>
      <c r="G3638" s="11">
        <f ca="1"/>
        <v>2.4656757136355113E-2</v>
      </c>
      <c r="I3638" s="30"/>
      <c r="K3638" s="31"/>
    </row>
    <row r="3639" spans="2:11" x14ac:dyDescent="0.3">
      <c r="B3639" s="5">
        <f t="shared" si="57"/>
        <v>3627</v>
      </c>
      <c r="C3639" s="140">
        <v>1.6399999999999998E-2</v>
      </c>
      <c r="D3639" s="10">
        <v>1.6001634411310739E-3</v>
      </c>
      <c r="E3639" s="137">
        <f ca="1"/>
        <v>2.3350667125794412E-2</v>
      </c>
      <c r="F3639" s="17">
        <v>9.6009806467865202E-4</v>
      </c>
      <c r="G3639" s="11">
        <f ca="1"/>
        <v>2.4656757136355113E-2</v>
      </c>
      <c r="I3639" s="30"/>
      <c r="K3639" s="31"/>
    </row>
    <row r="3640" spans="2:11" x14ac:dyDescent="0.3">
      <c r="B3640" s="5">
        <f t="shared" si="57"/>
        <v>3628</v>
      </c>
      <c r="C3640" s="140">
        <v>1.6399999999999998E-2</v>
      </c>
      <c r="D3640" s="10">
        <v>0</v>
      </c>
      <c r="E3640" s="137">
        <f ca="1"/>
        <v>2.3350667125794412E-2</v>
      </c>
      <c r="F3640" s="17">
        <v>0</v>
      </c>
      <c r="G3640" s="11">
        <f ca="1"/>
        <v>2.4656757136355113E-2</v>
      </c>
      <c r="I3640" s="30"/>
      <c r="K3640" s="31"/>
    </row>
    <row r="3641" spans="2:11" x14ac:dyDescent="0.3">
      <c r="B3641" s="5">
        <f t="shared" si="57"/>
        <v>3629</v>
      </c>
      <c r="C3641" s="140">
        <v>1.6200000000000003E-2</v>
      </c>
      <c r="D3641" s="10">
        <v>-1.5814290356786563E-3</v>
      </c>
      <c r="E3641" s="137">
        <f ca="1"/>
        <v>2.3350667125794412E-2</v>
      </c>
      <c r="F3641" s="17">
        <v>-9.6057171056037173E-4</v>
      </c>
      <c r="G3641" s="11">
        <f ca="1"/>
        <v>2.4656757136355113E-2</v>
      </c>
      <c r="I3641" s="30"/>
      <c r="K3641" s="31"/>
    </row>
    <row r="3642" spans="2:11" x14ac:dyDescent="0.3">
      <c r="B3642" s="5">
        <f t="shared" si="57"/>
        <v>3630</v>
      </c>
      <c r="C3642" s="140">
        <v>1.6200000000000003E-2</v>
      </c>
      <c r="D3642" s="10">
        <v>0</v>
      </c>
      <c r="E3642" s="137">
        <f ca="1"/>
        <v>2.3350667125794412E-2</v>
      </c>
      <c r="F3642" s="17">
        <v>0</v>
      </c>
      <c r="G3642" s="11">
        <f ca="1"/>
        <v>2.4656757136355113E-2</v>
      </c>
      <c r="I3642" s="30"/>
      <c r="K3642" s="31"/>
    </row>
    <row r="3643" spans="2:11" x14ac:dyDescent="0.3">
      <c r="B3643" s="5">
        <f t="shared" si="57"/>
        <v>3631</v>
      </c>
      <c r="C3643" s="140">
        <v>1.6200000000000003E-2</v>
      </c>
      <c r="D3643" s="10">
        <v>0</v>
      </c>
      <c r="E3643" s="137">
        <f ca="1"/>
        <v>2.3350667125794412E-2</v>
      </c>
      <c r="F3643" s="17">
        <v>0</v>
      </c>
      <c r="G3643" s="11">
        <f ca="1"/>
        <v>2.4656757136355113E-2</v>
      </c>
      <c r="I3643" s="30"/>
      <c r="K3643" s="31"/>
    </row>
    <row r="3644" spans="2:11" x14ac:dyDescent="0.3">
      <c r="B3644" s="5">
        <f t="shared" si="57"/>
        <v>3632</v>
      </c>
      <c r="C3644" s="140">
        <v>1.66E-2</v>
      </c>
      <c r="D3644" s="10">
        <v>3.1987491076255008E-3</v>
      </c>
      <c r="E3644" s="137">
        <f ca="1"/>
        <v>2.3350667125794412E-2</v>
      </c>
      <c r="F3644" s="17">
        <v>1.9192494645752973E-3</v>
      </c>
      <c r="G3644" s="11">
        <f ca="1"/>
        <v>2.4656757136355113E-2</v>
      </c>
      <c r="I3644" s="30"/>
      <c r="K3644" s="31"/>
    </row>
    <row r="3645" spans="2:11" x14ac:dyDescent="0.3">
      <c r="B3645" s="5">
        <f t="shared" si="57"/>
        <v>3633</v>
      </c>
      <c r="C3645" s="140">
        <v>1.7299999999999999E-2</v>
      </c>
      <c r="D3645" s="10">
        <v>5.4535069572012578E-3</v>
      </c>
      <c r="E3645" s="137">
        <f ca="1"/>
        <v>2.3350667125794412E-2</v>
      </c>
      <c r="F3645" s="17">
        <v>3.3528968699830025E-3</v>
      </c>
      <c r="G3645" s="11">
        <f ca="1"/>
        <v>2.4656757136355113E-2</v>
      </c>
      <c r="I3645" s="30"/>
      <c r="K3645" s="31"/>
    </row>
    <row r="3646" spans="2:11" x14ac:dyDescent="0.3">
      <c r="B3646" s="5">
        <f t="shared" si="57"/>
        <v>3634</v>
      </c>
      <c r="C3646" s="140">
        <v>1.7500000000000002E-2</v>
      </c>
      <c r="D3646" s="10">
        <v>1.4943619920239977E-3</v>
      </c>
      <c r="E3646" s="137">
        <f ca="1"/>
        <v>2.3350667125794412E-2</v>
      </c>
      <c r="F3646" s="17">
        <v>9.5749860970426709E-4</v>
      </c>
      <c r="G3646" s="11">
        <f ca="1"/>
        <v>2.4656757136355113E-2</v>
      </c>
      <c r="I3646" s="30"/>
      <c r="K3646" s="31"/>
    </row>
    <row r="3647" spans="2:11" x14ac:dyDescent="0.3">
      <c r="B3647" s="5">
        <f t="shared" si="57"/>
        <v>3635</v>
      </c>
      <c r="C3647" s="140">
        <v>1.72E-2</v>
      </c>
      <c r="D3647" s="10">
        <v>-2.2175638774643894E-3</v>
      </c>
      <c r="E3647" s="137">
        <f ca="1"/>
        <v>2.3350667125794412E-2</v>
      </c>
      <c r="F3647" s="17">
        <v>-1.4373099205787709E-3</v>
      </c>
      <c r="G3647" s="11">
        <f ca="1"/>
        <v>2.4656757136355113E-2</v>
      </c>
      <c r="I3647" s="30"/>
      <c r="K3647" s="31"/>
    </row>
    <row r="3648" spans="2:11" x14ac:dyDescent="0.3">
      <c r="B3648" s="5">
        <f t="shared" si="57"/>
        <v>3636</v>
      </c>
      <c r="C3648" s="140">
        <v>1.6899999999999998E-2</v>
      </c>
      <c r="D3648" s="10">
        <v>-2.2579110755733757E-3</v>
      </c>
      <c r="E3648" s="137">
        <f ca="1"/>
        <v>2.3350667125794412E-2</v>
      </c>
      <c r="F3648" s="17">
        <v>-1.4383729814763688E-3</v>
      </c>
      <c r="G3648" s="11">
        <f ca="1"/>
        <v>2.4656757136355113E-2</v>
      </c>
      <c r="I3648" s="30"/>
      <c r="K3648" s="31"/>
    </row>
    <row r="3649" spans="2:11" x14ac:dyDescent="0.3">
      <c r="B3649" s="5">
        <f t="shared" si="57"/>
        <v>3637</v>
      </c>
      <c r="C3649" s="140">
        <v>1.67E-2</v>
      </c>
      <c r="D3649" s="10">
        <v>-1.532750352461898E-3</v>
      </c>
      <c r="E3649" s="137">
        <f ca="1"/>
        <v>2.3350667125794412E-2</v>
      </c>
      <c r="F3649" s="17">
        <v>-9.5938818357800104E-4</v>
      </c>
      <c r="G3649" s="11">
        <f ca="1"/>
        <v>2.4656757136355113E-2</v>
      </c>
      <c r="I3649" s="30"/>
      <c r="K3649" s="31"/>
    </row>
    <row r="3650" spans="2:11" x14ac:dyDescent="0.3">
      <c r="B3650" s="5">
        <f t="shared" si="57"/>
        <v>3638</v>
      </c>
      <c r="C3650" s="140">
        <v>1.66E-2</v>
      </c>
      <c r="D3650" s="10">
        <v>-7.7574454406486226E-4</v>
      </c>
      <c r="E3650" s="137">
        <f ca="1"/>
        <v>2.3350667125794412E-2</v>
      </c>
      <c r="F3650" s="17">
        <v>-4.7981236614382433E-4</v>
      </c>
      <c r="G3650" s="11">
        <f ca="1"/>
        <v>2.4656757136355113E-2</v>
      </c>
      <c r="I3650" s="30"/>
      <c r="K3650" s="31"/>
    </row>
    <row r="3651" spans="2:11" x14ac:dyDescent="0.3">
      <c r="B3651" s="5">
        <f t="shared" si="57"/>
        <v>3639</v>
      </c>
      <c r="C3651" s="140">
        <v>1.66E-2</v>
      </c>
      <c r="D3651" s="10">
        <v>0</v>
      </c>
      <c r="E3651" s="137">
        <f ca="1"/>
        <v>2.3350667125794412E-2</v>
      </c>
      <c r="F3651" s="17">
        <v>0</v>
      </c>
      <c r="G3651" s="11">
        <f ca="1"/>
        <v>2.4656757136355113E-2</v>
      </c>
      <c r="I3651" s="30"/>
      <c r="K3651" s="31"/>
    </row>
    <row r="3652" spans="2:11" x14ac:dyDescent="0.3">
      <c r="B3652" s="5">
        <f t="shared" si="57"/>
        <v>3640</v>
      </c>
      <c r="C3652" s="140">
        <v>1.72E-2</v>
      </c>
      <c r="D3652" s="10">
        <v>4.675586488629712E-3</v>
      </c>
      <c r="E3652" s="137">
        <f ca="1"/>
        <v>2.3350667125794412E-2</v>
      </c>
      <c r="F3652" s="17">
        <v>2.8746198411575248E-3</v>
      </c>
      <c r="G3652" s="11">
        <f ca="1"/>
        <v>2.4656757136355113E-2</v>
      </c>
      <c r="I3652" s="30"/>
      <c r="K3652" s="31"/>
    </row>
    <row r="3653" spans="2:11" x14ac:dyDescent="0.3">
      <c r="B3653" s="5">
        <f t="shared" si="57"/>
        <v>3641</v>
      </c>
      <c r="C3653" s="140">
        <v>1.8100000000000002E-2</v>
      </c>
      <c r="D3653" s="10">
        <v>6.7537379102108712E-3</v>
      </c>
      <c r="E3653" s="137">
        <f ca="1"/>
        <v>2.3350667125794412E-2</v>
      </c>
      <c r="F3653" s="17">
        <v>4.3023811872454432E-3</v>
      </c>
      <c r="G3653" s="11">
        <f ca="1"/>
        <v>2.4656757136355113E-2</v>
      </c>
      <c r="I3653" s="30"/>
      <c r="K3653" s="31"/>
    </row>
    <row r="3654" spans="2:11" x14ac:dyDescent="0.3">
      <c r="B3654" s="5">
        <f t="shared" si="57"/>
        <v>3642</v>
      </c>
      <c r="C3654" s="140">
        <v>1.83E-2</v>
      </c>
      <c r="D3654" s="10">
        <v>1.4255015933917169E-3</v>
      </c>
      <c r="E3654" s="137">
        <f ca="1"/>
        <v>2.3350667125794412E-2</v>
      </c>
      <c r="F3654" s="17">
        <v>9.5561403112555496E-4</v>
      </c>
      <c r="G3654" s="11">
        <f ca="1"/>
        <v>2.4656757136355113E-2</v>
      </c>
      <c r="I3654" s="30"/>
      <c r="K3654" s="31"/>
    </row>
    <row r="3655" spans="2:11" x14ac:dyDescent="0.3">
      <c r="B3655" s="5">
        <f t="shared" si="57"/>
        <v>3643</v>
      </c>
      <c r="C3655" s="140">
        <v>1.77E-2</v>
      </c>
      <c r="D3655" s="10">
        <v>-4.2360211357378311E-3</v>
      </c>
      <c r="E3655" s="137">
        <f ca="1"/>
        <v>2.3350667125794412E-2</v>
      </c>
      <c r="F3655" s="17">
        <v>-2.8710809920000813E-3</v>
      </c>
      <c r="G3655" s="11">
        <f ca="1"/>
        <v>2.4656757136355113E-2</v>
      </c>
      <c r="I3655" s="30"/>
      <c r="K3655" s="31"/>
    </row>
    <row r="3656" spans="2:11" x14ac:dyDescent="0.3">
      <c r="B3656" s="5">
        <f t="shared" si="57"/>
        <v>3644</v>
      </c>
      <c r="C3656" s="140">
        <v>1.8000000000000002E-2</v>
      </c>
      <c r="D3656" s="10">
        <v>2.188190204968798E-3</v>
      </c>
      <c r="E3656" s="137">
        <f ca="1"/>
        <v>2.3350667125794412E-2</v>
      </c>
      <c r="F3656" s="17">
        <v>1.4344802454795379E-3</v>
      </c>
      <c r="G3656" s="11">
        <f ca="1"/>
        <v>2.4656757136355113E-2</v>
      </c>
      <c r="I3656" s="30"/>
      <c r="K3656" s="31"/>
    </row>
    <row r="3657" spans="2:11" x14ac:dyDescent="0.3">
      <c r="B3657" s="5">
        <f t="shared" si="57"/>
        <v>3645</v>
      </c>
      <c r="C3657" s="140">
        <v>1.7600000000000001E-2</v>
      </c>
      <c r="D3657" s="10">
        <v>-2.8717882935229942E-3</v>
      </c>
      <c r="E3657" s="137">
        <f ca="1"/>
        <v>2.3350667125794412E-2</v>
      </c>
      <c r="F3657" s="17">
        <v>-1.9145255290153316E-3</v>
      </c>
      <c r="G3657" s="11">
        <f ca="1"/>
        <v>2.4656757136355113E-2</v>
      </c>
      <c r="I3657" s="30"/>
      <c r="K3657" s="31"/>
    </row>
    <row r="3658" spans="2:11" x14ac:dyDescent="0.3">
      <c r="B3658" s="5">
        <f t="shared" si="57"/>
        <v>3646</v>
      </c>
      <c r="C3658" s="140">
        <v>1.77E-2</v>
      </c>
      <c r="D3658" s="10">
        <v>7.3408320818183143E-4</v>
      </c>
      <c r="E3658" s="137">
        <f ca="1"/>
        <v>2.3350667125794412E-2</v>
      </c>
      <c r="F3658" s="17">
        <v>4.7851349866667747E-4</v>
      </c>
      <c r="G3658" s="11">
        <f ca="1"/>
        <v>2.4656757136355113E-2</v>
      </c>
      <c r="I3658" s="30"/>
      <c r="K3658" s="31"/>
    </row>
    <row r="3659" spans="2:11" x14ac:dyDescent="0.3">
      <c r="B3659" s="5">
        <f t="shared" si="57"/>
        <v>3647</v>
      </c>
      <c r="C3659" s="140">
        <v>1.83E-2</v>
      </c>
      <c r="D3659" s="10">
        <v>4.3731489559983173E-3</v>
      </c>
      <c r="E3659" s="137">
        <f ca="1"/>
        <v>2.3350667125794412E-2</v>
      </c>
      <c r="F3659" s="17">
        <v>2.8668420933766815E-3</v>
      </c>
      <c r="G3659" s="11">
        <f ca="1"/>
        <v>2.4656757136355113E-2</v>
      </c>
      <c r="I3659" s="30"/>
      <c r="K3659" s="31"/>
    </row>
    <row r="3660" spans="2:11" x14ac:dyDescent="0.3">
      <c r="B3660" s="5">
        <f t="shared" si="57"/>
        <v>3648</v>
      </c>
      <c r="C3660" s="140">
        <v>1.7500000000000002E-2</v>
      </c>
      <c r="D3660" s="10">
        <v>-5.6508114671070791E-3</v>
      </c>
      <c r="E3660" s="137">
        <f ca="1"/>
        <v>2.3350667125794412E-2</v>
      </c>
      <c r="F3660" s="17">
        <v>-3.8299944388170189E-3</v>
      </c>
      <c r="G3660" s="11">
        <f ca="1"/>
        <v>2.4656757136355113E-2</v>
      </c>
      <c r="I3660" s="30"/>
      <c r="K3660" s="31"/>
    </row>
    <row r="3661" spans="2:11" x14ac:dyDescent="0.3">
      <c r="B3661" s="5">
        <f t="shared" si="57"/>
        <v>3649</v>
      </c>
      <c r="C3661" s="140">
        <v>1.6899999999999998E-2</v>
      </c>
      <c r="D3661" s="10">
        <v>-4.4384080571270813E-3</v>
      </c>
      <c r="E3661" s="137">
        <f ca="1"/>
        <v>2.3350667125794412E-2</v>
      </c>
      <c r="F3661" s="17">
        <v>-2.8767459629527375E-3</v>
      </c>
      <c r="G3661" s="11">
        <f ca="1"/>
        <v>2.4656757136355113E-2</v>
      </c>
      <c r="I3661" s="30"/>
      <c r="K3661" s="31"/>
    </row>
    <row r="3662" spans="2:11" x14ac:dyDescent="0.3">
      <c r="B3662" s="5">
        <f t="shared" ref="B3662:B3725" si="58">B3661+1</f>
        <v>3650</v>
      </c>
      <c r="C3662" s="140">
        <v>1.72E-2</v>
      </c>
      <c r="D3662" s="10">
        <v>2.2962939559542485E-3</v>
      </c>
      <c r="E3662" s="137">
        <f ca="1"/>
        <v>2.3350667125794412E-2</v>
      </c>
      <c r="F3662" s="17">
        <v>1.4373099205787709E-3</v>
      </c>
      <c r="G3662" s="11">
        <f ca="1"/>
        <v>2.4656757136355113E-2</v>
      </c>
      <c r="I3662" s="30"/>
      <c r="K3662" s="31"/>
    </row>
    <row r="3663" spans="2:11" x14ac:dyDescent="0.3">
      <c r="B3663" s="5">
        <f t="shared" si="58"/>
        <v>3651</v>
      </c>
      <c r="C3663" s="140">
        <v>1.7299999999999999E-2</v>
      </c>
      <c r="D3663" s="10">
        <v>7.5189547748788499E-4</v>
      </c>
      <c r="E3663" s="137">
        <f ca="1"/>
        <v>2.3350667125794412E-2</v>
      </c>
      <c r="F3663" s="17">
        <v>4.7898526714042656E-4</v>
      </c>
      <c r="G3663" s="11">
        <f ca="1"/>
        <v>2.4656757136355113E-2</v>
      </c>
      <c r="I3663" s="30"/>
      <c r="K3663" s="31"/>
    </row>
    <row r="3664" spans="2:11" x14ac:dyDescent="0.3">
      <c r="B3664" s="5">
        <f t="shared" si="58"/>
        <v>3652</v>
      </c>
      <c r="C3664" s="140">
        <v>1.6799999999999999E-2</v>
      </c>
      <c r="D3664" s="10">
        <v>-3.7423549501645293E-3</v>
      </c>
      <c r="E3664" s="137">
        <f ca="1"/>
        <v>2.3350667125794412E-2</v>
      </c>
      <c r="F3664" s="17">
        <v>-2.3978792828831968E-3</v>
      </c>
      <c r="G3664" s="11">
        <f ca="1"/>
        <v>2.4656757136355113E-2</v>
      </c>
      <c r="I3664" s="30"/>
      <c r="K3664" s="31"/>
    </row>
    <row r="3665" spans="2:11" x14ac:dyDescent="0.3">
      <c r="B3665" s="5">
        <f t="shared" si="58"/>
        <v>3653</v>
      </c>
      <c r="C3665" s="140">
        <v>1.7399999999999999E-2</v>
      </c>
      <c r="D3665" s="10">
        <v>4.6176486410199006E-3</v>
      </c>
      <c r="E3665" s="137">
        <f ca="1"/>
        <v>2.3350667125794412E-2</v>
      </c>
      <c r="F3665" s="17">
        <v>2.8732035988568183E-3</v>
      </c>
      <c r="G3665" s="11">
        <f ca="1"/>
        <v>2.4656757136355113E-2</v>
      </c>
      <c r="I3665" s="30"/>
      <c r="K3665" s="31"/>
    </row>
    <row r="3666" spans="2:11" x14ac:dyDescent="0.3">
      <c r="B3666" s="5">
        <f t="shared" si="58"/>
        <v>3654</v>
      </c>
      <c r="C3666" s="140">
        <v>1.6299999999999999E-2</v>
      </c>
      <c r="D3666" s="10">
        <v>-8.1959612063308273E-3</v>
      </c>
      <c r="E3666" s="137">
        <f ca="1"/>
        <v>2.3350667125794412E-2</v>
      </c>
      <c r="F3666" s="17">
        <v>-5.2818416663020914E-3</v>
      </c>
      <c r="G3666" s="11">
        <f ca="1"/>
        <v>2.4656757136355113E-2</v>
      </c>
      <c r="I3666" s="30"/>
      <c r="K3666" s="31"/>
    </row>
    <row r="3667" spans="2:11" x14ac:dyDescent="0.3">
      <c r="B3667" s="5">
        <f t="shared" si="58"/>
        <v>3655</v>
      </c>
      <c r="C3667" s="140">
        <v>1.6299999999999999E-2</v>
      </c>
      <c r="D3667" s="10">
        <v>0</v>
      </c>
      <c r="E3667" s="137">
        <f ca="1"/>
        <v>2.3350667125794412E-2</v>
      </c>
      <c r="F3667" s="17">
        <v>0</v>
      </c>
      <c r="G3667" s="11">
        <f ca="1"/>
        <v>2.4656757136355113E-2</v>
      </c>
      <c r="I3667" s="30"/>
      <c r="K3667" s="31"/>
    </row>
    <row r="3668" spans="2:11" x14ac:dyDescent="0.3">
      <c r="B3668" s="5">
        <f t="shared" si="58"/>
        <v>3656</v>
      </c>
      <c r="C3668" s="140">
        <v>1.61E-2</v>
      </c>
      <c r="D3668" s="10">
        <v>-1.591523532552346E-3</v>
      </c>
      <c r="E3668" s="137">
        <f ca="1"/>
        <v>2.3350667125794412E-2</v>
      </c>
      <c r="F3668" s="17">
        <v>-9.6080865113345288E-4</v>
      </c>
      <c r="G3668" s="11">
        <f ca="1"/>
        <v>2.4656757136355113E-2</v>
      </c>
      <c r="I3668" s="30"/>
      <c r="K3668" s="31"/>
    </row>
    <row r="3669" spans="2:11" x14ac:dyDescent="0.3">
      <c r="B3669" s="5">
        <f t="shared" si="58"/>
        <v>3657</v>
      </c>
      <c r="C3669" s="140">
        <v>1.61E-2</v>
      </c>
      <c r="D3669" s="10">
        <v>0</v>
      </c>
      <c r="E3669" s="137">
        <f ca="1"/>
        <v>2.3350667125794412E-2</v>
      </c>
      <c r="F3669" s="17">
        <v>0</v>
      </c>
      <c r="G3669" s="11">
        <f ca="1"/>
        <v>2.4656757136355113E-2</v>
      </c>
      <c r="I3669" s="30"/>
      <c r="K3669" s="31"/>
    </row>
    <row r="3670" spans="2:11" x14ac:dyDescent="0.3">
      <c r="B3670" s="5">
        <f t="shared" si="58"/>
        <v>3658</v>
      </c>
      <c r="C3670" s="140">
        <v>1.5900000000000001E-2</v>
      </c>
      <c r="D3670" s="10">
        <v>-1.6120891135181935E-3</v>
      </c>
      <c r="E3670" s="137">
        <f ca="1"/>
        <v>2.3350667125794412E-2</v>
      </c>
      <c r="F3670" s="17">
        <v>-9.6128276769047916E-4</v>
      </c>
      <c r="G3670" s="11">
        <f ca="1"/>
        <v>2.4656757136355113E-2</v>
      </c>
      <c r="I3670" s="30"/>
      <c r="K3670" s="31"/>
    </row>
    <row r="3671" spans="2:11" x14ac:dyDescent="0.3">
      <c r="B3671" s="5">
        <f t="shared" si="58"/>
        <v>3659</v>
      </c>
      <c r="C3671" s="140">
        <v>1.5900000000000001E-2</v>
      </c>
      <c r="D3671" s="10">
        <v>0</v>
      </c>
      <c r="E3671" s="137">
        <f ca="1"/>
        <v>2.3350667125794412E-2</v>
      </c>
      <c r="F3671" s="17">
        <v>0</v>
      </c>
      <c r="G3671" s="11">
        <f ca="1"/>
        <v>2.4656757136355113E-2</v>
      </c>
      <c r="I3671" s="30"/>
      <c r="K3671" s="31"/>
    </row>
    <row r="3672" spans="2:11" x14ac:dyDescent="0.3">
      <c r="B3672" s="5">
        <f t="shared" si="58"/>
        <v>3660</v>
      </c>
      <c r="C3672" s="140">
        <v>1.5900000000000001E-2</v>
      </c>
      <c r="D3672" s="10">
        <v>0</v>
      </c>
      <c r="E3672" s="137">
        <f ca="1"/>
        <v>2.3350667125794412E-2</v>
      </c>
      <c r="F3672" s="17">
        <v>0</v>
      </c>
      <c r="G3672" s="11">
        <f ca="1"/>
        <v>2.4656757136355113E-2</v>
      </c>
      <c r="I3672" s="30"/>
      <c r="K3672" s="31"/>
    </row>
    <row r="3673" spans="2:11" x14ac:dyDescent="0.3">
      <c r="B3673" s="5">
        <f t="shared" si="58"/>
        <v>3661</v>
      </c>
      <c r="C3673" s="140">
        <v>1.5700000000000002E-2</v>
      </c>
      <c r="D3673" s="10">
        <v>-1.6331726009278116E-3</v>
      </c>
      <c r="E3673" s="137">
        <f ca="1"/>
        <v>2.3350667125794412E-2</v>
      </c>
      <c r="F3673" s="17">
        <v>-9.6175719832415846E-4</v>
      </c>
      <c r="G3673" s="11">
        <f ca="1"/>
        <v>2.4656757136355113E-2</v>
      </c>
      <c r="I3673" s="30"/>
      <c r="K3673" s="31"/>
    </row>
    <row r="3674" spans="2:11" x14ac:dyDescent="0.3">
      <c r="B3674" s="5">
        <f t="shared" si="58"/>
        <v>3662</v>
      </c>
      <c r="C3674" s="140">
        <v>1.61E-2</v>
      </c>
      <c r="D3674" s="10">
        <v>3.3046921758730138E-3</v>
      </c>
      <c r="E3674" s="137">
        <f ca="1"/>
        <v>2.3350667125794412E-2</v>
      </c>
      <c r="F3674" s="17">
        <v>1.9216173022669058E-3</v>
      </c>
      <c r="G3674" s="11">
        <f ca="1"/>
        <v>2.4656757136355113E-2</v>
      </c>
      <c r="I3674" s="30"/>
      <c r="K3674" s="31"/>
    </row>
    <row r="3675" spans="2:11" x14ac:dyDescent="0.3">
      <c r="B3675" s="5">
        <f t="shared" si="58"/>
        <v>3663</v>
      </c>
      <c r="C3675" s="140">
        <v>1.66E-2</v>
      </c>
      <c r="D3675" s="10">
        <v>4.0232713931314642E-3</v>
      </c>
      <c r="E3675" s="137">
        <f ca="1"/>
        <v>2.3350667125794412E-2</v>
      </c>
      <c r="F3675" s="17">
        <v>2.3990618307191385E-3</v>
      </c>
      <c r="G3675" s="11">
        <f ca="1"/>
        <v>2.4656757136355113E-2</v>
      </c>
      <c r="I3675" s="30"/>
      <c r="K3675" s="31"/>
    </row>
    <row r="3676" spans="2:11" x14ac:dyDescent="0.3">
      <c r="B3676" s="5">
        <f t="shared" si="58"/>
        <v>3664</v>
      </c>
      <c r="C3676" s="140">
        <v>1.6899999999999998E-2</v>
      </c>
      <c r="D3676" s="10">
        <v>2.3395223192687518E-3</v>
      </c>
      <c r="E3676" s="137">
        <f ca="1"/>
        <v>2.3350667125794412E-2</v>
      </c>
      <c r="F3676" s="17">
        <v>1.4383729814763523E-3</v>
      </c>
      <c r="G3676" s="11">
        <f ca="1"/>
        <v>2.4656757136355113E-2</v>
      </c>
      <c r="I3676" s="30"/>
      <c r="K3676" s="31"/>
    </row>
    <row r="3677" spans="2:11" x14ac:dyDescent="0.3">
      <c r="B3677" s="5">
        <f t="shared" si="58"/>
        <v>3665</v>
      </c>
      <c r="C3677" s="140">
        <v>1.6899999999999998E-2</v>
      </c>
      <c r="D3677" s="10">
        <v>0</v>
      </c>
      <c r="E3677" s="137">
        <f ca="1"/>
        <v>2.3350667125794412E-2</v>
      </c>
      <c r="F3677" s="17">
        <v>0</v>
      </c>
      <c r="G3677" s="11">
        <f ca="1"/>
        <v>2.4656757136355113E-2</v>
      </c>
      <c r="I3677" s="30"/>
      <c r="K3677" s="31"/>
    </row>
    <row r="3678" spans="2:11" x14ac:dyDescent="0.3">
      <c r="B3678" s="5">
        <f t="shared" si="58"/>
        <v>3666</v>
      </c>
      <c r="C3678" s="140">
        <v>1.66E-2</v>
      </c>
      <c r="D3678" s="10">
        <v>-2.2996924057780903E-3</v>
      </c>
      <c r="E3678" s="137">
        <f ca="1"/>
        <v>2.3350667125794412E-2</v>
      </c>
      <c r="F3678" s="17">
        <v>-1.439437098431473E-3</v>
      </c>
      <c r="G3678" s="11">
        <f ca="1"/>
        <v>2.4656757136355113E-2</v>
      </c>
      <c r="I3678" s="30"/>
      <c r="K3678" s="31"/>
    </row>
    <row r="3679" spans="2:11" x14ac:dyDescent="0.3">
      <c r="B3679" s="5">
        <f t="shared" si="58"/>
        <v>3667</v>
      </c>
      <c r="C3679" s="140">
        <v>1.6399999999999998E-2</v>
      </c>
      <c r="D3679" s="10">
        <v>-1.5616052859231647E-3</v>
      </c>
      <c r="E3679" s="137">
        <f ca="1"/>
        <v>2.3350667125794412E-2</v>
      </c>
      <c r="F3679" s="17">
        <v>-9.6009806467868531E-4</v>
      </c>
      <c r="G3679" s="11">
        <f ca="1"/>
        <v>2.4656757136355113E-2</v>
      </c>
      <c r="I3679" s="30"/>
      <c r="K3679" s="31"/>
    </row>
    <row r="3680" spans="2:11" x14ac:dyDescent="0.3">
      <c r="B3680" s="5">
        <f t="shared" si="58"/>
        <v>3668</v>
      </c>
      <c r="C3680" s="140">
        <v>1.6200000000000003E-2</v>
      </c>
      <c r="D3680" s="10">
        <v>-1.5814290356786563E-3</v>
      </c>
      <c r="E3680" s="137">
        <f ca="1"/>
        <v>2.3350667125794412E-2</v>
      </c>
      <c r="F3680" s="17">
        <v>-9.6057171056037173E-4</v>
      </c>
      <c r="G3680" s="11">
        <f ca="1"/>
        <v>2.4656757136355113E-2</v>
      </c>
      <c r="I3680" s="30"/>
      <c r="K3680" s="31"/>
    </row>
    <row r="3681" spans="2:11" x14ac:dyDescent="0.3">
      <c r="B3681" s="5">
        <f t="shared" si="58"/>
        <v>3669</v>
      </c>
      <c r="C3681" s="140">
        <v>1.6200000000000003E-2</v>
      </c>
      <c r="D3681" s="10">
        <v>0</v>
      </c>
      <c r="E3681" s="137">
        <f ca="1"/>
        <v>2.3350667125794412E-2</v>
      </c>
      <c r="F3681" s="17">
        <v>0</v>
      </c>
      <c r="G3681" s="11">
        <f ca="1"/>
        <v>2.4656757136355113E-2</v>
      </c>
      <c r="I3681" s="30"/>
      <c r="K3681" s="31"/>
    </row>
    <row r="3682" spans="2:11" x14ac:dyDescent="0.3">
      <c r="B3682" s="5">
        <f t="shared" si="58"/>
        <v>3670</v>
      </c>
      <c r="C3682" s="140">
        <v>1.61E-2</v>
      </c>
      <c r="D3682" s="10">
        <v>-8.00673875944567E-4</v>
      </c>
      <c r="E3682" s="137">
        <f ca="1"/>
        <v>2.3350667125794412E-2</v>
      </c>
      <c r="F3682" s="17">
        <v>-4.8040432556674314E-4</v>
      </c>
      <c r="G3682" s="11">
        <f ca="1"/>
        <v>2.4656757136355113E-2</v>
      </c>
      <c r="I3682" s="30"/>
      <c r="K3682" s="31"/>
    </row>
    <row r="3683" spans="2:11" x14ac:dyDescent="0.3">
      <c r="B3683" s="5">
        <f t="shared" si="58"/>
        <v>3671</v>
      </c>
      <c r="C3683" s="140">
        <v>1.6299999999999999E-2</v>
      </c>
      <c r="D3683" s="10">
        <v>1.6104994352361007E-3</v>
      </c>
      <c r="E3683" s="137">
        <f ca="1"/>
        <v>2.3350667125794412E-2</v>
      </c>
      <c r="F3683" s="17">
        <v>9.6033484841855598E-4</v>
      </c>
      <c r="G3683" s="11">
        <f ca="1"/>
        <v>2.4656757136355113E-2</v>
      </c>
      <c r="I3683" s="30"/>
      <c r="K3683" s="31"/>
    </row>
    <row r="3684" spans="2:11" x14ac:dyDescent="0.3">
      <c r="B3684" s="5">
        <f t="shared" si="58"/>
        <v>3672</v>
      </c>
      <c r="C3684" s="140">
        <v>1.61E-2</v>
      </c>
      <c r="D3684" s="10">
        <v>-1.591523532552346E-3</v>
      </c>
      <c r="E3684" s="137">
        <f ca="1"/>
        <v>2.3350667125794412E-2</v>
      </c>
      <c r="F3684" s="17">
        <v>-9.6080865113345288E-4</v>
      </c>
      <c r="G3684" s="11">
        <f ca="1"/>
        <v>2.4656757136355113E-2</v>
      </c>
      <c r="I3684" s="30"/>
      <c r="K3684" s="31"/>
    </row>
    <row r="3685" spans="2:11" x14ac:dyDescent="0.3">
      <c r="B3685" s="5">
        <f t="shared" si="58"/>
        <v>3673</v>
      </c>
      <c r="C3685" s="140">
        <v>1.5900000000000001E-2</v>
      </c>
      <c r="D3685" s="10">
        <v>-1.6120891135181935E-3</v>
      </c>
      <c r="E3685" s="137">
        <f ca="1"/>
        <v>2.3350667125794412E-2</v>
      </c>
      <c r="F3685" s="17">
        <v>-9.6128276769047916E-4</v>
      </c>
      <c r="G3685" s="11">
        <f ca="1"/>
        <v>2.4656757136355113E-2</v>
      </c>
      <c r="I3685" s="30"/>
      <c r="K3685" s="31"/>
    </row>
    <row r="3686" spans="2:11" x14ac:dyDescent="0.3">
      <c r="B3686" s="5">
        <f t="shared" si="58"/>
        <v>3674</v>
      </c>
      <c r="C3686" s="140">
        <v>1.5800000000000002E-2</v>
      </c>
      <c r="D3686" s="10">
        <v>-8.1638485788657631E-4</v>
      </c>
      <c r="E3686" s="137">
        <f ca="1"/>
        <v>2.3350667125794412E-2</v>
      </c>
      <c r="F3686" s="17">
        <v>-4.8075997186653656E-4</v>
      </c>
      <c r="G3686" s="11">
        <f ca="1"/>
        <v>2.4656757136355113E-2</v>
      </c>
      <c r="I3686" s="30"/>
      <c r="K3686" s="31"/>
    </row>
    <row r="3687" spans="2:11" x14ac:dyDescent="0.3">
      <c r="B3687" s="5">
        <f t="shared" si="58"/>
        <v>3675</v>
      </c>
      <c r="C3687" s="140">
        <v>1.6299999999999999E-2</v>
      </c>
      <c r="D3687" s="10">
        <v>4.1026963460919219E-3</v>
      </c>
      <c r="E3687" s="137">
        <f ca="1"/>
        <v>2.3350667125794412E-2</v>
      </c>
      <c r="F3687" s="17">
        <v>2.4008371210463902E-3</v>
      </c>
      <c r="G3687" s="11">
        <f ca="1"/>
        <v>2.4656757136355113E-2</v>
      </c>
      <c r="I3687" s="30"/>
      <c r="K3687" s="31"/>
    </row>
    <row r="3688" spans="2:11" x14ac:dyDescent="0.3">
      <c r="B3688" s="5">
        <f t="shared" si="58"/>
        <v>3676</v>
      </c>
      <c r="C3688" s="140">
        <v>1.6200000000000003E-2</v>
      </c>
      <c r="D3688" s="10">
        <v>-7.9556552715121334E-4</v>
      </c>
      <c r="E3688" s="137">
        <f ca="1"/>
        <v>2.3350667125794412E-2</v>
      </c>
      <c r="F3688" s="17">
        <v>-4.8028585528017752E-4</v>
      </c>
      <c r="G3688" s="11">
        <f ca="1"/>
        <v>2.4656757136355113E-2</v>
      </c>
      <c r="I3688" s="30"/>
      <c r="K3688" s="31"/>
    </row>
    <row r="3689" spans="2:11" x14ac:dyDescent="0.3">
      <c r="B3689" s="5">
        <f t="shared" si="58"/>
        <v>3677</v>
      </c>
      <c r="C3689" s="140">
        <v>1.6500000000000001E-2</v>
      </c>
      <c r="D3689" s="10">
        <v>2.399653398278633E-3</v>
      </c>
      <c r="E3689" s="137">
        <f ca="1"/>
        <v>2.3350667125794412E-2</v>
      </c>
      <c r="F3689" s="17">
        <v>1.4397920389671818E-3</v>
      </c>
      <c r="G3689" s="11">
        <f ca="1"/>
        <v>2.4656757136355113E-2</v>
      </c>
      <c r="I3689" s="30"/>
      <c r="K3689" s="31"/>
    </row>
    <row r="3690" spans="2:11" x14ac:dyDescent="0.3">
      <c r="B3690" s="5">
        <f t="shared" si="58"/>
        <v>3678</v>
      </c>
      <c r="C3690" s="140">
        <v>1.7000000000000001E-2</v>
      </c>
      <c r="D3690" s="10">
        <v>3.921868665170497E-3</v>
      </c>
      <c r="E3690" s="137">
        <f ca="1"/>
        <v>2.3350667125794412E-2</v>
      </c>
      <c r="F3690" s="17">
        <v>2.3966975176041966E-3</v>
      </c>
      <c r="G3690" s="11">
        <f ca="1"/>
        <v>2.4656757136355113E-2</v>
      </c>
      <c r="I3690" s="30"/>
      <c r="K3690" s="31"/>
    </row>
    <row r="3691" spans="2:11" x14ac:dyDescent="0.3">
      <c r="B3691" s="5">
        <f t="shared" si="58"/>
        <v>3679</v>
      </c>
      <c r="C3691" s="140">
        <v>1.7299999999999999E-2</v>
      </c>
      <c r="D3691" s="10">
        <v>2.2822239199043913E-3</v>
      </c>
      <c r="E3691" s="137">
        <f ca="1"/>
        <v>2.3350667125794412E-2</v>
      </c>
      <c r="F3691" s="17">
        <v>1.4369558014212798E-3</v>
      </c>
      <c r="G3691" s="11">
        <f ca="1"/>
        <v>2.4656757136355113E-2</v>
      </c>
      <c r="I3691" s="30"/>
      <c r="K3691" s="31"/>
    </row>
    <row r="3692" spans="2:11" x14ac:dyDescent="0.3">
      <c r="B3692" s="5">
        <f t="shared" si="58"/>
        <v>3680</v>
      </c>
      <c r="C3692" s="140">
        <v>1.7100000000000001E-2</v>
      </c>
      <c r="D3692" s="10">
        <v>-1.4958355390174687E-3</v>
      </c>
      <c r="E3692" s="137">
        <f ca="1"/>
        <v>2.3350667125794412E-2</v>
      </c>
      <c r="F3692" s="17">
        <v>-9.5844277129638179E-4</v>
      </c>
      <c r="G3692" s="11">
        <f ca="1"/>
        <v>2.4656757136355113E-2</v>
      </c>
      <c r="I3692" s="30"/>
      <c r="K3692" s="31"/>
    </row>
    <row r="3693" spans="2:11" x14ac:dyDescent="0.3">
      <c r="B3693" s="5">
        <f t="shared" si="58"/>
        <v>3681</v>
      </c>
      <c r="C3693" s="140">
        <v>1.7600000000000001E-2</v>
      </c>
      <c r="D3693" s="10">
        <v>3.778668807267085E-3</v>
      </c>
      <c r="E3693" s="137">
        <f ca="1"/>
        <v>2.3350667125794412E-2</v>
      </c>
      <c r="F3693" s="17">
        <v>2.3931569112691604E-3</v>
      </c>
      <c r="G3693" s="11">
        <f ca="1"/>
        <v>2.4656757136355113E-2</v>
      </c>
      <c r="I3693" s="30"/>
      <c r="K3693" s="31"/>
    </row>
    <row r="3694" spans="2:11" x14ac:dyDescent="0.3">
      <c r="B3694" s="5">
        <f t="shared" si="58"/>
        <v>3682</v>
      </c>
      <c r="C3694" s="140">
        <v>1.83E-2</v>
      </c>
      <c r="D3694" s="10">
        <v>5.1309957921230427E-3</v>
      </c>
      <c r="E3694" s="137">
        <f ca="1"/>
        <v>2.3350667125794412E-2</v>
      </c>
      <c r="F3694" s="17">
        <v>3.3446491089394589E-3</v>
      </c>
      <c r="G3694" s="11">
        <f ca="1"/>
        <v>2.4656757136355113E-2</v>
      </c>
      <c r="I3694" s="30"/>
      <c r="K3694" s="31"/>
    </row>
    <row r="3695" spans="2:11" x14ac:dyDescent="0.3">
      <c r="B3695" s="5">
        <f t="shared" si="58"/>
        <v>3683</v>
      </c>
      <c r="C3695" s="140">
        <v>1.8000000000000002E-2</v>
      </c>
      <c r="D3695" s="10">
        <v>-2.1164462638222459E-3</v>
      </c>
      <c r="E3695" s="137">
        <f ca="1"/>
        <v>2.3350667125794412E-2</v>
      </c>
      <c r="F3695" s="17">
        <v>-1.4344802454795214E-3</v>
      </c>
      <c r="G3695" s="11">
        <f ca="1"/>
        <v>2.4656757136355113E-2</v>
      </c>
      <c r="I3695" s="30"/>
      <c r="K3695" s="31"/>
    </row>
    <row r="3696" spans="2:11" x14ac:dyDescent="0.3">
      <c r="B3696" s="5">
        <f t="shared" si="58"/>
        <v>3684</v>
      </c>
      <c r="C3696" s="140">
        <v>1.8000000000000002E-2</v>
      </c>
      <c r="D3696" s="10">
        <v>0</v>
      </c>
      <c r="E3696" s="137">
        <f ca="1"/>
        <v>2.3350667125794412E-2</v>
      </c>
      <c r="F3696" s="17">
        <v>0</v>
      </c>
      <c r="G3696" s="11">
        <f ca="1"/>
        <v>2.4656757136355113E-2</v>
      </c>
      <c r="I3696" s="30"/>
      <c r="K3696" s="31"/>
    </row>
    <row r="3697" spans="2:11" x14ac:dyDescent="0.3">
      <c r="B3697" s="5">
        <f t="shared" si="58"/>
        <v>3685</v>
      </c>
      <c r="C3697" s="140">
        <v>1.7500000000000002E-2</v>
      </c>
      <c r="D3697" s="10">
        <v>-3.5906197863909634E-3</v>
      </c>
      <c r="E3697" s="137">
        <f ca="1"/>
        <v>2.3350667125794412E-2</v>
      </c>
      <c r="F3697" s="17">
        <v>-2.3937465242606431E-3</v>
      </c>
      <c r="G3697" s="11">
        <f ca="1"/>
        <v>2.4656757136355113E-2</v>
      </c>
      <c r="I3697" s="30"/>
      <c r="K3697" s="31"/>
    </row>
    <row r="3698" spans="2:11" x14ac:dyDescent="0.3">
      <c r="B3698" s="5">
        <f t="shared" si="58"/>
        <v>3686</v>
      </c>
      <c r="C3698" s="140">
        <v>1.77E-2</v>
      </c>
      <c r="D3698" s="10">
        <v>1.4765559387428886E-3</v>
      </c>
      <c r="E3698" s="137">
        <f ca="1"/>
        <v>2.3350667125794412E-2</v>
      </c>
      <c r="F3698" s="17">
        <v>9.5702699733335493E-4</v>
      </c>
      <c r="G3698" s="11">
        <f ca="1"/>
        <v>2.4656757136355113E-2</v>
      </c>
      <c r="I3698" s="30"/>
      <c r="K3698" s="31"/>
    </row>
    <row r="3699" spans="2:11" x14ac:dyDescent="0.3">
      <c r="B3699" s="5">
        <f t="shared" si="58"/>
        <v>3687</v>
      </c>
      <c r="C3699" s="140">
        <v>1.7600000000000001E-2</v>
      </c>
      <c r="D3699" s="10">
        <v>-7.3011566784482126E-4</v>
      </c>
      <c r="E3699" s="137">
        <f ca="1"/>
        <v>2.3350667125794412E-2</v>
      </c>
      <c r="F3699" s="17">
        <v>-4.7863138225382872E-4</v>
      </c>
      <c r="G3699" s="11">
        <f ca="1"/>
        <v>2.4656757136355113E-2</v>
      </c>
      <c r="I3699" s="30"/>
      <c r="K3699" s="31"/>
    </row>
    <row r="3700" spans="2:11" x14ac:dyDescent="0.3">
      <c r="B3700" s="5">
        <f t="shared" si="58"/>
        <v>3688</v>
      </c>
      <c r="C3700" s="140">
        <v>1.72E-2</v>
      </c>
      <c r="D3700" s="10">
        <v>-2.9399521102747542E-3</v>
      </c>
      <c r="E3700" s="137">
        <f ca="1"/>
        <v>2.3350667125794412E-2</v>
      </c>
      <c r="F3700" s="17">
        <v>-1.9164132274383555E-3</v>
      </c>
      <c r="G3700" s="11">
        <f ca="1"/>
        <v>2.4656757136355113E-2</v>
      </c>
      <c r="I3700" s="30"/>
      <c r="K3700" s="31"/>
    </row>
    <row r="3701" spans="2:11" x14ac:dyDescent="0.3">
      <c r="B3701" s="5">
        <f t="shared" si="58"/>
        <v>3689</v>
      </c>
      <c r="C3701" s="140">
        <v>1.7100000000000001E-2</v>
      </c>
      <c r="D3701" s="10">
        <v>-7.5226612863379407E-4</v>
      </c>
      <c r="E3701" s="137">
        <f ca="1"/>
        <v>2.3350667125794412E-2</v>
      </c>
      <c r="F3701" s="17">
        <v>-4.792213856481909E-4</v>
      </c>
      <c r="G3701" s="11">
        <f ca="1"/>
        <v>2.4656757136355113E-2</v>
      </c>
      <c r="I3701" s="30"/>
      <c r="K3701" s="31"/>
    </row>
    <row r="3702" spans="2:11" x14ac:dyDescent="0.3">
      <c r="B3702" s="5">
        <f t="shared" si="58"/>
        <v>3690</v>
      </c>
      <c r="C3702" s="140">
        <v>1.7600000000000001E-2</v>
      </c>
      <c r="D3702" s="10">
        <v>3.778668807267085E-3</v>
      </c>
      <c r="E3702" s="137">
        <f ca="1"/>
        <v>2.3350667125794412E-2</v>
      </c>
      <c r="F3702" s="17">
        <v>2.3931569112691604E-3</v>
      </c>
      <c r="G3702" s="11">
        <f ca="1"/>
        <v>2.4656757136355113E-2</v>
      </c>
      <c r="I3702" s="30"/>
      <c r="K3702" s="31"/>
    </row>
    <row r="3703" spans="2:11" x14ac:dyDescent="0.3">
      <c r="B3703" s="5">
        <f t="shared" si="58"/>
        <v>3691</v>
      </c>
      <c r="C3703" s="140">
        <v>1.84E-2</v>
      </c>
      <c r="D3703" s="10">
        <v>5.8625517842948579E-3</v>
      </c>
      <c r="E3703" s="137">
        <f ca="1"/>
        <v>2.3350667125794412E-2</v>
      </c>
      <c r="F3703" s="17">
        <v>3.8215152371699778E-3</v>
      </c>
      <c r="G3703" s="11">
        <f ca="1"/>
        <v>2.4656757136355113E-2</v>
      </c>
      <c r="I3703" s="30"/>
      <c r="K3703" s="31"/>
    </row>
    <row r="3704" spans="2:11" x14ac:dyDescent="0.3">
      <c r="B3704" s="5">
        <f t="shared" si="58"/>
        <v>3692</v>
      </c>
      <c r="C3704" s="140">
        <v>1.9E-2</v>
      </c>
      <c r="D3704" s="10">
        <v>4.1995379336803428E-3</v>
      </c>
      <c r="E3704" s="137">
        <f ca="1"/>
        <v>2.3350667125794412E-2</v>
      </c>
      <c r="F3704" s="17">
        <v>2.8619073325821648E-3</v>
      </c>
      <c r="G3704" s="11">
        <f ca="1"/>
        <v>2.4656757136355113E-2</v>
      </c>
      <c r="I3704" s="30"/>
      <c r="K3704" s="31"/>
    </row>
    <row r="3705" spans="2:11" x14ac:dyDescent="0.3">
      <c r="B3705" s="5">
        <f t="shared" si="58"/>
        <v>3693</v>
      </c>
      <c r="C3705" s="140">
        <v>1.9099999999999999E-2</v>
      </c>
      <c r="D3705" s="10">
        <v>6.7765341288258051E-4</v>
      </c>
      <c r="E3705" s="137">
        <f ca="1"/>
        <v>2.3350667125794412E-2</v>
      </c>
      <c r="F3705" s="17">
        <v>4.7686721647292261E-4</v>
      </c>
      <c r="G3705" s="11">
        <f ca="1"/>
        <v>2.4656757136355113E-2</v>
      </c>
      <c r="I3705" s="30"/>
      <c r="K3705" s="31"/>
    </row>
    <row r="3706" spans="2:11" x14ac:dyDescent="0.3">
      <c r="B3706" s="5">
        <f t="shared" si="58"/>
        <v>3694</v>
      </c>
      <c r="C3706" s="140">
        <v>1.9E-2</v>
      </c>
      <c r="D3706" s="10">
        <v>-6.7427136107956137E-4</v>
      </c>
      <c r="E3706" s="137">
        <f ca="1"/>
        <v>2.3350667125794412E-2</v>
      </c>
      <c r="F3706" s="17">
        <v>-4.7698455543035802E-4</v>
      </c>
      <c r="G3706" s="11">
        <f ca="1"/>
        <v>2.4656757136355113E-2</v>
      </c>
      <c r="I3706" s="30"/>
      <c r="K3706" s="31"/>
    </row>
    <row r="3707" spans="2:11" x14ac:dyDescent="0.3">
      <c r="B3707" s="5">
        <f t="shared" si="58"/>
        <v>3695</v>
      </c>
      <c r="C3707" s="140">
        <v>1.8700000000000001E-2</v>
      </c>
      <c r="D3707" s="10">
        <v>-2.0349621695687692E-3</v>
      </c>
      <c r="E3707" s="137">
        <f ca="1"/>
        <v>2.3350667125794412E-2</v>
      </c>
      <c r="F3707" s="17">
        <v>-1.4320104156224638E-3</v>
      </c>
      <c r="G3707" s="11">
        <f ca="1"/>
        <v>2.4656757136355113E-2</v>
      </c>
      <c r="I3707" s="30"/>
      <c r="K3707" s="31"/>
    </row>
    <row r="3708" spans="2:11" x14ac:dyDescent="0.3">
      <c r="B3708" s="5">
        <f t="shared" si="58"/>
        <v>3696</v>
      </c>
      <c r="C3708" s="140">
        <v>1.8500000000000003E-2</v>
      </c>
      <c r="D3708" s="10">
        <v>-1.3790844364558567E-3</v>
      </c>
      <c r="E3708" s="137">
        <f ca="1"/>
        <v>2.3350667125794412E-2</v>
      </c>
      <c r="F3708" s="17">
        <v>-9.5514366524905667E-4</v>
      </c>
      <c r="G3708" s="11">
        <f ca="1"/>
        <v>2.4656757136355113E-2</v>
      </c>
      <c r="I3708" s="30"/>
      <c r="K3708" s="31"/>
    </row>
    <row r="3709" spans="2:11" x14ac:dyDescent="0.3">
      <c r="B3709" s="5">
        <f t="shared" si="58"/>
        <v>3697</v>
      </c>
      <c r="C3709" s="140">
        <v>1.89E-2</v>
      </c>
      <c r="D3709" s="10">
        <v>2.7852437181148772E-3</v>
      </c>
      <c r="E3709" s="137">
        <f ca="1"/>
        <v>2.3350667125794412E-2</v>
      </c>
      <c r="F3709" s="17">
        <v>1.9084077327824235E-3</v>
      </c>
      <c r="G3709" s="11">
        <f ca="1"/>
        <v>2.4656757136355113E-2</v>
      </c>
      <c r="I3709" s="30"/>
      <c r="K3709" s="31"/>
    </row>
    <row r="3710" spans="2:11" x14ac:dyDescent="0.3">
      <c r="B3710" s="5">
        <f t="shared" si="58"/>
        <v>3698</v>
      </c>
      <c r="C3710" s="140">
        <v>1.8799999999999997E-2</v>
      </c>
      <c r="D3710" s="10">
        <v>-6.8174192826167058E-4</v>
      </c>
      <c r="E3710" s="137">
        <f ca="1"/>
        <v>2.3350667125794412E-2</v>
      </c>
      <c r="F3710" s="17">
        <v>-4.7721934978316806E-4</v>
      </c>
      <c r="G3710" s="11">
        <f ca="1"/>
        <v>2.4656757136355113E-2</v>
      </c>
      <c r="I3710" s="30"/>
      <c r="K3710" s="31"/>
    </row>
    <row r="3711" spans="2:11" x14ac:dyDescent="0.3">
      <c r="B3711" s="5">
        <f t="shared" si="58"/>
        <v>3699</v>
      </c>
      <c r="C3711" s="140">
        <v>1.8600000000000002E-2</v>
      </c>
      <c r="D3711" s="10">
        <v>-1.3714112857493399E-3</v>
      </c>
      <c r="E3711" s="137">
        <f ca="1"/>
        <v>2.3350667125794412E-2</v>
      </c>
      <c r="F3711" s="17">
        <v>-9.549085989662082E-4</v>
      </c>
      <c r="G3711" s="11">
        <f ca="1"/>
        <v>2.4656757136355113E-2</v>
      </c>
      <c r="I3711" s="30"/>
      <c r="K3711" s="31"/>
    </row>
    <row r="3712" spans="2:11" x14ac:dyDescent="0.3">
      <c r="B3712" s="5">
        <f t="shared" si="58"/>
        <v>3700</v>
      </c>
      <c r="C3712" s="140">
        <v>1.83E-2</v>
      </c>
      <c r="D3712" s="10">
        <v>-2.0807724871282499E-3</v>
      </c>
      <c r="E3712" s="137">
        <f ca="1"/>
        <v>2.3350667125794412E-2</v>
      </c>
      <c r="F3712" s="17">
        <v>-1.433421046688349E-3</v>
      </c>
      <c r="G3712" s="11">
        <f ca="1"/>
        <v>2.4656757136355113E-2</v>
      </c>
      <c r="I3712" s="30"/>
      <c r="K3712" s="31"/>
    </row>
    <row r="3713" spans="2:11" x14ac:dyDescent="0.3">
      <c r="B3713" s="5">
        <f t="shared" si="58"/>
        <v>3701</v>
      </c>
      <c r="C3713" s="140">
        <v>1.8200000000000001E-2</v>
      </c>
      <c r="D3713" s="10">
        <v>-7.0513475221276262E-4</v>
      </c>
      <c r="E3713" s="137">
        <f ca="1"/>
        <v>2.3350667125794412E-2</v>
      </c>
      <c r="F3713" s="17">
        <v>-4.7792466538864676E-4</v>
      </c>
      <c r="G3713" s="11">
        <f ca="1"/>
        <v>2.4656757136355113E-2</v>
      </c>
      <c r="I3713" s="30"/>
      <c r="K3713" s="31"/>
    </row>
    <row r="3714" spans="2:11" x14ac:dyDescent="0.3">
      <c r="B3714" s="5">
        <f t="shared" si="58"/>
        <v>3702</v>
      </c>
      <c r="C3714" s="140">
        <v>1.8799999999999997E-2</v>
      </c>
      <c r="D3714" s="10">
        <v>4.2477766299379533E-3</v>
      </c>
      <c r="E3714" s="137">
        <f ca="1"/>
        <v>2.3350667125794412E-2</v>
      </c>
      <c r="F3714" s="17">
        <v>2.8633160986989087E-3</v>
      </c>
      <c r="G3714" s="11">
        <f ca="1"/>
        <v>2.4656757136355113E-2</v>
      </c>
      <c r="I3714" s="30"/>
      <c r="K3714" s="31"/>
    </row>
    <row r="3715" spans="2:11" x14ac:dyDescent="0.3">
      <c r="B3715" s="5">
        <f t="shared" si="58"/>
        <v>3703</v>
      </c>
      <c r="C3715" s="140">
        <v>1.84E-2</v>
      </c>
      <c r="D3715" s="10">
        <v>-2.7441731756273724E-3</v>
      </c>
      <c r="E3715" s="137">
        <f ca="1"/>
        <v>2.3350667125794412E-2</v>
      </c>
      <c r="F3715" s="17">
        <v>-1.9107576185849807E-3</v>
      </c>
      <c r="G3715" s="11">
        <f ca="1"/>
        <v>2.4656757136355113E-2</v>
      </c>
      <c r="I3715" s="30"/>
      <c r="K3715" s="31"/>
    </row>
    <row r="3716" spans="2:11" x14ac:dyDescent="0.3">
      <c r="B3716" s="5">
        <f t="shared" si="58"/>
        <v>3704</v>
      </c>
      <c r="C3716" s="140">
        <v>1.84E-2</v>
      </c>
      <c r="D3716" s="10">
        <v>0</v>
      </c>
      <c r="E3716" s="137">
        <f ca="1"/>
        <v>2.3350667125794412E-2</v>
      </c>
      <c r="F3716" s="17">
        <v>0</v>
      </c>
      <c r="G3716" s="11">
        <f ca="1"/>
        <v>2.4656757136355113E-2</v>
      </c>
      <c r="I3716" s="30"/>
      <c r="K3716" s="31"/>
    </row>
    <row r="3717" spans="2:11" x14ac:dyDescent="0.3">
      <c r="B3717" s="5">
        <f t="shared" si="58"/>
        <v>3705</v>
      </c>
      <c r="C3717" s="140">
        <v>1.83E-2</v>
      </c>
      <c r="D3717" s="10">
        <v>-7.0112985979319919E-4</v>
      </c>
      <c r="E3717" s="137">
        <f ca="1"/>
        <v>2.3350667125794412E-2</v>
      </c>
      <c r="F3717" s="17">
        <v>-4.7780701556277748E-4</v>
      </c>
      <c r="G3717" s="11">
        <f ca="1"/>
        <v>2.4656757136355113E-2</v>
      </c>
      <c r="I3717" s="30"/>
      <c r="K3717" s="31"/>
    </row>
    <row r="3718" spans="2:11" x14ac:dyDescent="0.3">
      <c r="B3718" s="5">
        <f t="shared" si="58"/>
        <v>3706</v>
      </c>
      <c r="C3718" s="140">
        <v>1.84E-2</v>
      </c>
      <c r="D3718" s="10">
        <v>7.0478764619938319E-4</v>
      </c>
      <c r="E3718" s="137">
        <f ca="1"/>
        <v>2.3350667125794412E-2</v>
      </c>
      <c r="F3718" s="17">
        <v>4.7768940464624517E-4</v>
      </c>
      <c r="G3718" s="11">
        <f ca="1"/>
        <v>2.4656757136355113E-2</v>
      </c>
      <c r="I3718" s="30"/>
      <c r="K3718" s="31"/>
    </row>
    <row r="3719" spans="2:11" x14ac:dyDescent="0.3">
      <c r="B3719" s="5">
        <f t="shared" si="58"/>
        <v>3707</v>
      </c>
      <c r="C3719" s="140">
        <v>1.95E-2</v>
      </c>
      <c r="D3719" s="10">
        <v>7.6896891187087134E-3</v>
      </c>
      <c r="E3719" s="137">
        <f ca="1"/>
        <v>2.3350667125794412E-2</v>
      </c>
      <c r="F3719" s="17">
        <v>5.2403807327496485E-3</v>
      </c>
      <c r="G3719" s="11">
        <f ca="1"/>
        <v>2.4656757136355113E-2</v>
      </c>
      <c r="I3719" s="30"/>
      <c r="K3719" s="31"/>
    </row>
    <row r="3720" spans="2:11" x14ac:dyDescent="0.3">
      <c r="B3720" s="5">
        <f t="shared" si="58"/>
        <v>3708</v>
      </c>
      <c r="C3720" s="140">
        <v>1.9699999999999999E-2</v>
      </c>
      <c r="D3720" s="10">
        <v>1.3186079913651853E-3</v>
      </c>
      <c r="E3720" s="137">
        <f ca="1"/>
        <v>2.3350667125794412E-2</v>
      </c>
      <c r="F3720" s="17">
        <v>9.5232799376374251E-4</v>
      </c>
      <c r="G3720" s="11">
        <f ca="1"/>
        <v>2.4656757136355113E-2</v>
      </c>
      <c r="I3720" s="30"/>
      <c r="K3720" s="31"/>
    </row>
    <row r="3721" spans="2:11" x14ac:dyDescent="0.3">
      <c r="B3721" s="5">
        <f t="shared" si="58"/>
        <v>3709</v>
      </c>
      <c r="C3721" s="140">
        <v>1.9900000000000001E-2</v>
      </c>
      <c r="D3721" s="10">
        <v>1.3045794217535866E-3</v>
      </c>
      <c r="E3721" s="137">
        <f ca="1"/>
        <v>2.3350667125794412E-2</v>
      </c>
      <c r="F3721" s="17">
        <v>9.5185980031651358E-4</v>
      </c>
      <c r="G3721" s="11">
        <f ca="1"/>
        <v>2.4656757136355113E-2</v>
      </c>
      <c r="I3721" s="30"/>
      <c r="K3721" s="31"/>
    </row>
    <row r="3722" spans="2:11" x14ac:dyDescent="0.3">
      <c r="B3722" s="5">
        <f t="shared" si="58"/>
        <v>3710</v>
      </c>
      <c r="C3722" s="140">
        <v>2.0099999999999996E-2</v>
      </c>
      <c r="D3722" s="10">
        <v>1.2908332532589081E-3</v>
      </c>
      <c r="E3722" s="137">
        <f ca="1"/>
        <v>2.3350667125794412E-2</v>
      </c>
      <c r="F3722" s="17">
        <v>9.5139191629081948E-4</v>
      </c>
      <c r="G3722" s="11">
        <f ca="1"/>
        <v>2.4656757136355113E-2</v>
      </c>
      <c r="I3722" s="30"/>
      <c r="K3722" s="31"/>
    </row>
    <row r="3723" spans="2:11" x14ac:dyDescent="0.3">
      <c r="B3723" s="5">
        <f t="shared" si="58"/>
        <v>3711</v>
      </c>
      <c r="C3723" s="140">
        <v>1.9900000000000001E-2</v>
      </c>
      <c r="D3723" s="10">
        <v>-1.2786176422161636E-3</v>
      </c>
      <c r="E3723" s="137">
        <f ca="1"/>
        <v>2.3350667125794412E-2</v>
      </c>
      <c r="F3723" s="17">
        <v>-9.5185980031648051E-4</v>
      </c>
      <c r="G3723" s="11">
        <f ca="1"/>
        <v>2.4656757136355113E-2</v>
      </c>
      <c r="I3723" s="30"/>
      <c r="K3723" s="31"/>
    </row>
    <row r="3724" spans="2:11" x14ac:dyDescent="0.3">
      <c r="B3724" s="5">
        <f t="shared" si="58"/>
        <v>3712</v>
      </c>
      <c r="C3724" s="140">
        <v>2.0099999999999996E-2</v>
      </c>
      <c r="D3724" s="10">
        <v>1.2908332532589081E-3</v>
      </c>
      <c r="E3724" s="137">
        <f ca="1"/>
        <v>2.3350667125794412E-2</v>
      </c>
      <c r="F3724" s="17">
        <v>9.5139191629081948E-4</v>
      </c>
      <c r="G3724" s="11">
        <f ca="1"/>
        <v>2.4656757136355113E-2</v>
      </c>
      <c r="I3724" s="30"/>
      <c r="K3724" s="31"/>
    </row>
    <row r="3725" spans="2:11" x14ac:dyDescent="0.3">
      <c r="B3725" s="5">
        <f t="shared" si="58"/>
        <v>3713</v>
      </c>
      <c r="C3725" s="140">
        <v>1.9699999999999999E-2</v>
      </c>
      <c r="D3725" s="10">
        <v>-2.5584931175742375E-3</v>
      </c>
      <c r="E3725" s="137">
        <f ca="1"/>
        <v>2.3350667125794412E-2</v>
      </c>
      <c r="F3725" s="17">
        <v>-1.904655987527485E-3</v>
      </c>
      <c r="G3725" s="11">
        <f ca="1"/>
        <v>2.4656757136355113E-2</v>
      </c>
      <c r="I3725" s="30"/>
      <c r="K3725" s="31"/>
    </row>
    <row r="3726" spans="2:11" x14ac:dyDescent="0.3">
      <c r="B3726" s="5">
        <f t="shared" ref="B3726:B3789" si="59">B3725+1</f>
        <v>3714</v>
      </c>
      <c r="C3726" s="140">
        <v>2.0199999999999999E-2</v>
      </c>
      <c r="D3726" s="10">
        <v>3.2590442178238748E-3</v>
      </c>
      <c r="E3726" s="137">
        <f ca="1"/>
        <v>2.3350667125794412E-2</v>
      </c>
      <c r="F3726" s="17">
        <v>2.3778952255974245E-3</v>
      </c>
      <c r="G3726" s="11">
        <f ca="1"/>
        <v>2.4656757136355113E-2</v>
      </c>
      <c r="I3726" s="30"/>
      <c r="K3726" s="31"/>
    </row>
    <row r="3727" spans="2:11" x14ac:dyDescent="0.3">
      <c r="B3727" s="5">
        <f t="shared" si="59"/>
        <v>3715</v>
      </c>
      <c r="C3727" s="140">
        <v>1.9699999999999999E-2</v>
      </c>
      <c r="D3727" s="10">
        <v>-3.1822841375768848E-3</v>
      </c>
      <c r="E3727" s="137">
        <f ca="1"/>
        <v>2.3350667125794412E-2</v>
      </c>
      <c r="F3727" s="17">
        <v>-2.3808199844093728E-3</v>
      </c>
      <c r="G3727" s="11">
        <f ca="1"/>
        <v>2.4656757136355113E-2</v>
      </c>
      <c r="I3727" s="30"/>
      <c r="K3727" s="31"/>
    </row>
    <row r="3728" spans="2:11" x14ac:dyDescent="0.3">
      <c r="B3728" s="5">
        <f t="shared" si="59"/>
        <v>3716</v>
      </c>
      <c r="C3728" s="140">
        <v>1.95E-2</v>
      </c>
      <c r="D3728" s="10">
        <v>-1.3058632190515861E-3</v>
      </c>
      <c r="E3728" s="137">
        <f ca="1"/>
        <v>2.3350667125794412E-2</v>
      </c>
      <c r="F3728" s="17">
        <v>-9.5279649686356646E-4</v>
      </c>
      <c r="G3728" s="11">
        <f ca="1"/>
        <v>2.4656757136355113E-2</v>
      </c>
      <c r="I3728" s="30"/>
      <c r="K3728" s="31"/>
    </row>
    <row r="3729" spans="2:11" x14ac:dyDescent="0.3">
      <c r="B3729" s="5">
        <f t="shared" si="59"/>
        <v>3717</v>
      </c>
      <c r="C3729" s="140">
        <v>1.95E-2</v>
      </c>
      <c r="D3729" s="10">
        <v>0</v>
      </c>
      <c r="E3729" s="137">
        <f ca="1"/>
        <v>2.3350667125794412E-2</v>
      </c>
      <c r="F3729" s="17">
        <v>0</v>
      </c>
      <c r="G3729" s="11">
        <f ca="1"/>
        <v>2.4656757136355113E-2</v>
      </c>
      <c r="I3729" s="30"/>
      <c r="K3729" s="31"/>
    </row>
    <row r="3730" spans="2:11" x14ac:dyDescent="0.3">
      <c r="B3730" s="5">
        <f t="shared" si="59"/>
        <v>3718</v>
      </c>
      <c r="C3730" s="140">
        <v>1.95E-2</v>
      </c>
      <c r="D3730" s="10">
        <v>0</v>
      </c>
      <c r="E3730" s="137">
        <f ca="1"/>
        <v>2.3350667125794412E-2</v>
      </c>
      <c r="F3730" s="17">
        <v>0</v>
      </c>
      <c r="G3730" s="11">
        <f ca="1"/>
        <v>2.4656757136355113E-2</v>
      </c>
      <c r="I3730" s="30"/>
      <c r="K3730" s="31"/>
    </row>
    <row r="3731" spans="2:11" x14ac:dyDescent="0.3">
      <c r="B3731" s="5">
        <f t="shared" si="59"/>
        <v>3719</v>
      </c>
      <c r="C3731" s="140">
        <v>1.9799999999999998E-2</v>
      </c>
      <c r="D3731" s="10">
        <v>1.9774257057996749E-3</v>
      </c>
      <c r="E3731" s="137">
        <f ca="1"/>
        <v>2.3350667125794412E-2</v>
      </c>
      <c r="F3731" s="17">
        <v>1.4281407875219839E-3</v>
      </c>
      <c r="G3731" s="11">
        <f ca="1"/>
        <v>2.4656757136355113E-2</v>
      </c>
      <c r="I3731" s="30"/>
      <c r="K3731" s="31"/>
    </row>
    <row r="3732" spans="2:11" x14ac:dyDescent="0.3">
      <c r="B3732" s="5">
        <f t="shared" si="59"/>
        <v>3720</v>
      </c>
      <c r="C3732" s="140">
        <v>2.0199999999999999E-2</v>
      </c>
      <c r="D3732" s="10">
        <v>2.5940675188335692E-3</v>
      </c>
      <c r="E3732" s="137">
        <f ca="1"/>
        <v>2.3350667125794412E-2</v>
      </c>
      <c r="F3732" s="17">
        <v>1.9023161804779432E-3</v>
      </c>
      <c r="G3732" s="11">
        <f ca="1"/>
        <v>2.4656757136355113E-2</v>
      </c>
      <c r="I3732" s="30"/>
      <c r="K3732" s="31"/>
    </row>
    <row r="3733" spans="2:11" x14ac:dyDescent="0.3">
      <c r="B3733" s="5">
        <f t="shared" si="59"/>
        <v>3721</v>
      </c>
      <c r="C3733" s="140">
        <v>0.02</v>
      </c>
      <c r="D3733" s="10">
        <v>-1.2719751054599338E-3</v>
      </c>
      <c r="E3733" s="137">
        <f ca="1"/>
        <v>2.3350667125794412E-2</v>
      </c>
      <c r="F3733" s="17">
        <v>-9.5162581964039895E-4</v>
      </c>
      <c r="G3733" s="11">
        <f ca="1"/>
        <v>2.4656757136355113E-2</v>
      </c>
      <c r="I3733" s="30"/>
      <c r="K3733" s="31"/>
    </row>
    <row r="3734" spans="2:11" x14ac:dyDescent="0.3">
      <c r="B3734" s="5">
        <f t="shared" si="59"/>
        <v>3722</v>
      </c>
      <c r="C3734" s="140">
        <v>2.0099999999999996E-2</v>
      </c>
      <c r="D3734" s="10">
        <v>6.4218954349630453E-4</v>
      </c>
      <c r="E3734" s="137">
        <f ca="1"/>
        <v>2.3350667125794412E-2</v>
      </c>
      <c r="F3734" s="17">
        <v>4.7569595814540144E-4</v>
      </c>
      <c r="G3734" s="11">
        <f ca="1"/>
        <v>2.4656757136355113E-2</v>
      </c>
      <c r="I3734" s="30"/>
      <c r="K3734" s="31"/>
    </row>
    <row r="3735" spans="2:11" x14ac:dyDescent="0.3">
      <c r="B3735" s="5">
        <f t="shared" si="59"/>
        <v>3723</v>
      </c>
      <c r="C3735" s="140">
        <v>2.0299999999999999E-2</v>
      </c>
      <c r="D3735" s="10">
        <v>1.2773610556871247E-3</v>
      </c>
      <c r="E3735" s="137">
        <f ca="1"/>
        <v>2.3350667125794412E-2</v>
      </c>
      <c r="F3735" s="17">
        <v>9.5092434145596422E-4</v>
      </c>
      <c r="G3735" s="11">
        <f ca="1"/>
        <v>2.4656757136355113E-2</v>
      </c>
      <c r="I3735" s="30"/>
      <c r="K3735" s="31"/>
    </row>
    <row r="3736" spans="2:11" x14ac:dyDescent="0.3">
      <c r="B3736" s="5">
        <f t="shared" si="59"/>
        <v>3724</v>
      </c>
      <c r="C3736" s="140">
        <v>2.0199999999999999E-2</v>
      </c>
      <c r="D3736" s="10">
        <v>-6.325435575480822E-4</v>
      </c>
      <c r="E3736" s="137">
        <f ca="1"/>
        <v>2.3350667125794412E-2</v>
      </c>
      <c r="F3736" s="17">
        <v>-4.7557904511948162E-4</v>
      </c>
      <c r="G3736" s="11">
        <f ca="1"/>
        <v>2.4656757136355113E-2</v>
      </c>
      <c r="I3736" s="30"/>
      <c r="K3736" s="31"/>
    </row>
    <row r="3737" spans="2:11" x14ac:dyDescent="0.3">
      <c r="B3737" s="5">
        <f t="shared" si="59"/>
        <v>3725</v>
      </c>
      <c r="C3737" s="140">
        <v>1.9799999999999998E-2</v>
      </c>
      <c r="D3737" s="10">
        <v>-2.545201403504544E-3</v>
      </c>
      <c r="E3737" s="137">
        <f ca="1"/>
        <v>2.3350667125794412E-2</v>
      </c>
      <c r="F3737" s="17">
        <v>-1.904187716695995E-3</v>
      </c>
      <c r="G3737" s="11">
        <f ca="1"/>
        <v>2.4656757136355113E-2</v>
      </c>
      <c r="I3737" s="30"/>
      <c r="K3737" s="31"/>
    </row>
    <row r="3738" spans="2:11" x14ac:dyDescent="0.3">
      <c r="B3738" s="5">
        <f t="shared" si="59"/>
        <v>3726</v>
      </c>
      <c r="C3738" s="140">
        <v>1.9699999999999999E-2</v>
      </c>
      <c r="D3738" s="10">
        <v>-6.4931454120254557E-4</v>
      </c>
      <c r="E3738" s="137">
        <f ca="1"/>
        <v>2.3350667125794412E-2</v>
      </c>
      <c r="F3738" s="17">
        <v>-4.7616399688187126E-4</v>
      </c>
      <c r="G3738" s="11">
        <f ca="1"/>
        <v>2.4656757136355113E-2</v>
      </c>
      <c r="I3738" s="30"/>
      <c r="K3738" s="31"/>
    </row>
    <row r="3739" spans="2:11" x14ac:dyDescent="0.3">
      <c r="B3739" s="5">
        <f t="shared" si="59"/>
        <v>3727</v>
      </c>
      <c r="C3739" s="140">
        <v>1.89E-2</v>
      </c>
      <c r="D3739" s="10">
        <v>-5.2311684045812813E-3</v>
      </c>
      <c r="E3739" s="137">
        <f ca="1"/>
        <v>2.3350667125794412E-2</v>
      </c>
      <c r="F3739" s="17">
        <v>-3.8168154655648634E-3</v>
      </c>
      <c r="G3739" s="11">
        <f ca="1"/>
        <v>2.4656757136355113E-2</v>
      </c>
      <c r="I3739" s="30"/>
      <c r="K3739" s="31"/>
    </row>
    <row r="3740" spans="2:11" x14ac:dyDescent="0.3">
      <c r="B3740" s="5">
        <f t="shared" si="59"/>
        <v>3728</v>
      </c>
      <c r="C3740" s="140">
        <v>1.8799999999999997E-2</v>
      </c>
      <c r="D3740" s="10">
        <v>-6.8174192826167058E-4</v>
      </c>
      <c r="E3740" s="137">
        <f ca="1"/>
        <v>2.3350667125794412E-2</v>
      </c>
      <c r="F3740" s="17">
        <v>-4.7721934978316806E-4</v>
      </c>
      <c r="G3740" s="11">
        <f ca="1"/>
        <v>2.4656757136355113E-2</v>
      </c>
      <c r="I3740" s="30"/>
      <c r="K3740" s="31"/>
    </row>
    <row r="3741" spans="2:11" x14ac:dyDescent="0.3">
      <c r="B3741" s="5">
        <f t="shared" si="59"/>
        <v>3729</v>
      </c>
      <c r="C3741" s="140">
        <v>1.9E-2</v>
      </c>
      <c r="D3741" s="10">
        <v>1.3700620209170034E-3</v>
      </c>
      <c r="E3741" s="137">
        <f ca="1"/>
        <v>2.3350667125794412E-2</v>
      </c>
      <c r="F3741" s="17">
        <v>9.5396911086073264E-4</v>
      </c>
      <c r="G3741" s="11">
        <f ca="1"/>
        <v>2.4656757136355113E-2</v>
      </c>
      <c r="I3741" s="30"/>
      <c r="K3741" s="31"/>
    </row>
    <row r="3742" spans="2:11" x14ac:dyDescent="0.3">
      <c r="B3742" s="5">
        <f t="shared" si="59"/>
        <v>3730</v>
      </c>
      <c r="C3742" s="140">
        <v>1.89E-2</v>
      </c>
      <c r="D3742" s="10">
        <v>-6.7798695769902512E-4</v>
      </c>
      <c r="E3742" s="137">
        <f ca="1"/>
        <v>2.3350667125794412E-2</v>
      </c>
      <c r="F3742" s="17">
        <v>-4.7710193319560587E-4</v>
      </c>
      <c r="G3742" s="11">
        <f ca="1"/>
        <v>2.4656757136355113E-2</v>
      </c>
      <c r="I3742" s="30"/>
      <c r="K3742" s="31"/>
    </row>
    <row r="3743" spans="2:11" x14ac:dyDescent="0.3">
      <c r="B3743" s="5">
        <f t="shared" si="59"/>
        <v>3731</v>
      </c>
      <c r="C3743" s="140">
        <v>1.8500000000000003E-2</v>
      </c>
      <c r="D3743" s="10">
        <v>-2.7289819007115927E-3</v>
      </c>
      <c r="E3743" s="137">
        <f ca="1"/>
        <v>2.3350667125794412E-2</v>
      </c>
      <c r="F3743" s="17">
        <v>-1.9102873304981133E-3</v>
      </c>
      <c r="G3743" s="11">
        <f ca="1"/>
        <v>2.4656757136355113E-2</v>
      </c>
      <c r="I3743" s="30"/>
      <c r="K3743" s="31"/>
    </row>
    <row r="3744" spans="2:11" x14ac:dyDescent="0.3">
      <c r="B3744" s="5">
        <f t="shared" si="59"/>
        <v>3732</v>
      </c>
      <c r="C3744" s="140">
        <v>1.8799999999999997E-2</v>
      </c>
      <c r="D3744" s="10">
        <v>2.0894468828343018E-3</v>
      </c>
      <c r="E3744" s="137">
        <f ca="1"/>
        <v>2.3350667125794412E-2</v>
      </c>
      <c r="F3744" s="17">
        <v>1.4316580493494379E-3</v>
      </c>
      <c r="G3744" s="11">
        <f ca="1"/>
        <v>2.4656757136355113E-2</v>
      </c>
      <c r="I3744" s="30"/>
      <c r="K3744" s="31"/>
    </row>
    <row r="3745" spans="2:11" x14ac:dyDescent="0.3">
      <c r="B3745" s="5">
        <f t="shared" si="59"/>
        <v>3733</v>
      </c>
      <c r="C3745" s="140">
        <v>1.89E-2</v>
      </c>
      <c r="D3745" s="10">
        <v>6.8519958490860598E-4</v>
      </c>
      <c r="E3745" s="137">
        <f ca="1"/>
        <v>2.3350667125794412E-2</v>
      </c>
      <c r="F3745" s="17">
        <v>4.7710193319562241E-4</v>
      </c>
      <c r="G3745" s="11">
        <f ca="1"/>
        <v>2.4656757136355113E-2</v>
      </c>
      <c r="I3745" s="30"/>
      <c r="K3745" s="31"/>
    </row>
    <row r="3746" spans="2:11" x14ac:dyDescent="0.3">
      <c r="B3746" s="5">
        <f t="shared" si="59"/>
        <v>3734</v>
      </c>
      <c r="C3746" s="140">
        <v>1.9400000000000001E-2</v>
      </c>
      <c r="D3746" s="10">
        <v>3.4036816593051356E-3</v>
      </c>
      <c r="E3746" s="137">
        <f ca="1"/>
        <v>2.3350667125794412E-2</v>
      </c>
      <c r="F3746" s="17">
        <v>2.3825771615135923E-3</v>
      </c>
      <c r="G3746" s="11">
        <f ca="1"/>
        <v>2.4656757136355113E-2</v>
      </c>
      <c r="I3746" s="30"/>
      <c r="K3746" s="31"/>
    </row>
    <row r="3747" spans="2:11" x14ac:dyDescent="0.3">
      <c r="B3747" s="5">
        <f t="shared" si="59"/>
        <v>3735</v>
      </c>
      <c r="C3747" s="140">
        <v>1.9900000000000001E-2</v>
      </c>
      <c r="D3747" s="10">
        <v>3.3118833258435195E-3</v>
      </c>
      <c r="E3747" s="137">
        <f ca="1"/>
        <v>2.3350667125794412E-2</v>
      </c>
      <c r="F3747" s="17">
        <v>2.3796495007912593E-3</v>
      </c>
      <c r="G3747" s="11">
        <f ca="1"/>
        <v>2.4656757136355113E-2</v>
      </c>
      <c r="I3747" s="30"/>
      <c r="K3747" s="31"/>
    </row>
    <row r="3748" spans="2:11" x14ac:dyDescent="0.3">
      <c r="B3748" s="5">
        <f t="shared" si="59"/>
        <v>3736</v>
      </c>
      <c r="C3748" s="140">
        <v>2.06E-2</v>
      </c>
      <c r="D3748" s="10">
        <v>4.5123681543624457E-3</v>
      </c>
      <c r="E3748" s="137">
        <f ca="1"/>
        <v>2.3350667125794412E-2</v>
      </c>
      <c r="F3748" s="17">
        <v>3.3257824545115723E-3</v>
      </c>
      <c r="G3748" s="11">
        <f ca="1"/>
        <v>2.4656757136355113E-2</v>
      </c>
      <c r="I3748" s="30"/>
      <c r="K3748" s="31"/>
    </row>
    <row r="3749" spans="2:11" x14ac:dyDescent="0.3">
      <c r="B3749" s="5">
        <f t="shared" si="59"/>
        <v>3737</v>
      </c>
      <c r="C3749" s="140">
        <v>2.06E-2</v>
      </c>
      <c r="D3749" s="10">
        <v>0</v>
      </c>
      <c r="E3749" s="137">
        <f ca="1"/>
        <v>2.3350667125794412E-2</v>
      </c>
      <c r="F3749" s="17">
        <v>0</v>
      </c>
      <c r="G3749" s="11">
        <f ca="1"/>
        <v>2.4656757136355113E-2</v>
      </c>
      <c r="I3749" s="30"/>
      <c r="K3749" s="31"/>
    </row>
    <row r="3750" spans="2:11" x14ac:dyDescent="0.3">
      <c r="B3750" s="5">
        <f t="shared" si="59"/>
        <v>3738</v>
      </c>
      <c r="C3750" s="140">
        <v>2.0199999999999999E-2</v>
      </c>
      <c r="D3750" s="10">
        <v>-2.493327032665272E-3</v>
      </c>
      <c r="E3750" s="137">
        <f ca="1"/>
        <v>2.3350667125794412E-2</v>
      </c>
      <c r="F3750" s="17">
        <v>-1.9023161804779432E-3</v>
      </c>
      <c r="G3750" s="11">
        <f ca="1"/>
        <v>2.4656757136355113E-2</v>
      </c>
      <c r="I3750" s="30"/>
      <c r="K3750" s="31"/>
    </row>
    <row r="3751" spans="2:11" x14ac:dyDescent="0.3">
      <c r="B3751" s="5">
        <f t="shared" si="59"/>
        <v>3739</v>
      </c>
      <c r="C3751" s="140">
        <v>2.0199999999999999E-2</v>
      </c>
      <c r="D3751" s="10">
        <v>0</v>
      </c>
      <c r="E3751" s="137">
        <f ca="1"/>
        <v>2.3350667125794412E-2</v>
      </c>
      <c r="F3751" s="17">
        <v>0</v>
      </c>
      <c r="G3751" s="11">
        <f ca="1"/>
        <v>2.4656757136355113E-2</v>
      </c>
      <c r="I3751" s="30"/>
      <c r="K3751" s="31"/>
    </row>
    <row r="3752" spans="2:11" x14ac:dyDescent="0.3">
      <c r="B3752" s="5">
        <f t="shared" si="59"/>
        <v>3740</v>
      </c>
      <c r="C3752" s="140">
        <v>2.0299999999999999E-2</v>
      </c>
      <c r="D3752" s="10">
        <v>6.3551874305224686E-4</v>
      </c>
      <c r="E3752" s="137">
        <f ca="1"/>
        <v>2.3350667125794412E-2</v>
      </c>
      <c r="F3752" s="17">
        <v>4.7546217072797387E-4</v>
      </c>
      <c r="G3752" s="11">
        <f ca="1"/>
        <v>2.4656757136355113E-2</v>
      </c>
      <c r="I3752" s="30"/>
      <c r="K3752" s="31"/>
    </row>
    <row r="3753" spans="2:11" x14ac:dyDescent="0.3">
      <c r="B3753" s="5">
        <f t="shared" si="59"/>
        <v>3741</v>
      </c>
      <c r="C3753" s="140">
        <v>0.02</v>
      </c>
      <c r="D3753" s="10">
        <v>-1.8985638273613823E-3</v>
      </c>
      <c r="E3753" s="137">
        <f ca="1"/>
        <v>2.3350667125794412E-2</v>
      </c>
      <c r="F3753" s="17">
        <v>-1.4274387294605985E-3</v>
      </c>
      <c r="G3753" s="11">
        <f ca="1"/>
        <v>2.4656757136355113E-2</v>
      </c>
      <c r="I3753" s="30"/>
      <c r="K3753" s="31"/>
    </row>
    <row r="3754" spans="2:11" x14ac:dyDescent="0.3">
      <c r="B3754" s="5">
        <f t="shared" si="59"/>
        <v>3742</v>
      </c>
      <c r="C3754" s="140">
        <v>1.9599999999999999E-2</v>
      </c>
      <c r="D3754" s="10">
        <v>-2.5719179578001404E-3</v>
      </c>
      <c r="E3754" s="137">
        <f ca="1"/>
        <v>2.3350667125794412E-2</v>
      </c>
      <c r="F3754" s="17">
        <v>-1.9051244131852922E-3</v>
      </c>
      <c r="G3754" s="11">
        <f ca="1"/>
        <v>2.4656757136355113E-2</v>
      </c>
      <c r="I3754" s="30"/>
      <c r="K3754" s="31"/>
    </row>
    <row r="3755" spans="2:11" x14ac:dyDescent="0.3">
      <c r="B3755" s="5">
        <f t="shared" si="59"/>
        <v>3743</v>
      </c>
      <c r="C3755" s="140">
        <v>1.9099999999999999E-2</v>
      </c>
      <c r="D3755" s="10">
        <v>-3.2845446032573919E-3</v>
      </c>
      <c r="E3755" s="137">
        <f ca="1"/>
        <v>2.3350667125794412E-2</v>
      </c>
      <c r="F3755" s="17">
        <v>-2.3843360823646294E-3</v>
      </c>
      <c r="G3755" s="11">
        <f ca="1"/>
        <v>2.4656757136355113E-2</v>
      </c>
      <c r="I3755" s="30"/>
      <c r="K3755" s="31"/>
    </row>
    <row r="3756" spans="2:11" x14ac:dyDescent="0.3">
      <c r="B3756" s="5">
        <f t="shared" si="59"/>
        <v>3744</v>
      </c>
      <c r="C3756" s="140">
        <v>1.9400000000000001E-2</v>
      </c>
      <c r="D3756" s="10">
        <v>2.0208246081947824E-3</v>
      </c>
      <c r="E3756" s="137">
        <f ca="1"/>
        <v>2.3350667125794412E-2</v>
      </c>
      <c r="F3756" s="17">
        <v>1.429546296908162E-3</v>
      </c>
      <c r="G3756" s="11">
        <f ca="1"/>
        <v>2.4656757136355113E-2</v>
      </c>
      <c r="I3756" s="30"/>
      <c r="K3756" s="31"/>
    </row>
    <row r="3757" spans="2:11" x14ac:dyDescent="0.3">
      <c r="B3757" s="5">
        <f t="shared" si="59"/>
        <v>3745</v>
      </c>
      <c r="C3757" s="140">
        <v>1.9299999999999998E-2</v>
      </c>
      <c r="D3757" s="10">
        <v>-6.6335472592457664E-4</v>
      </c>
      <c r="E3757" s="137">
        <f ca="1"/>
        <v>2.3350667125794412E-2</v>
      </c>
      <c r="F3757" s="17">
        <v>-4.7663265492358975E-4</v>
      </c>
      <c r="G3757" s="11">
        <f ca="1"/>
        <v>2.4656757136355113E-2</v>
      </c>
      <c r="I3757" s="30"/>
      <c r="K3757" s="31"/>
    </row>
    <row r="3758" spans="2:11" x14ac:dyDescent="0.3">
      <c r="B3758" s="5">
        <f t="shared" si="59"/>
        <v>3746</v>
      </c>
      <c r="C3758" s="140">
        <v>1.9099999999999999E-2</v>
      </c>
      <c r="D3758" s="10">
        <v>-1.3342398802869322E-3</v>
      </c>
      <c r="E3758" s="137">
        <f ca="1"/>
        <v>2.3350667125794412E-2</v>
      </c>
      <c r="F3758" s="17">
        <v>-9.5373443294584522E-4</v>
      </c>
      <c r="G3758" s="11">
        <f ca="1"/>
        <v>2.4656757136355113E-2</v>
      </c>
      <c r="I3758" s="30"/>
      <c r="K3758" s="31"/>
    </row>
    <row r="3759" spans="2:11" x14ac:dyDescent="0.3">
      <c r="B3759" s="5">
        <f t="shared" si="59"/>
        <v>3747</v>
      </c>
      <c r="C3759" s="140">
        <v>1.9099999999999999E-2</v>
      </c>
      <c r="D3759" s="10">
        <v>0</v>
      </c>
      <c r="E3759" s="137">
        <f ca="1"/>
        <v>2.3350667125794412E-2</v>
      </c>
      <c r="F3759" s="17">
        <v>0</v>
      </c>
      <c r="G3759" s="11">
        <f ca="1"/>
        <v>2.4656757136355113E-2</v>
      </c>
      <c r="I3759" s="30"/>
      <c r="K3759" s="31"/>
    </row>
    <row r="3760" spans="2:11" x14ac:dyDescent="0.3">
      <c r="B3760" s="5">
        <f t="shared" si="59"/>
        <v>3748</v>
      </c>
      <c r="C3760" s="140">
        <v>1.9099999999999999E-2</v>
      </c>
      <c r="D3760" s="10">
        <v>0</v>
      </c>
      <c r="E3760" s="137">
        <f ca="1"/>
        <v>2.3350667125794412E-2</v>
      </c>
      <c r="F3760" s="17">
        <v>0</v>
      </c>
      <c r="G3760" s="11">
        <f ca="1"/>
        <v>2.4656757136355113E-2</v>
      </c>
      <c r="I3760" s="30"/>
      <c r="K3760" s="31"/>
    </row>
    <row r="3761" spans="2:11" x14ac:dyDescent="0.3">
      <c r="B3761" s="5">
        <f t="shared" si="59"/>
        <v>3749</v>
      </c>
      <c r="C3761" s="140">
        <v>1.8500000000000003E-2</v>
      </c>
      <c r="D3761" s="10">
        <v>-4.0506092610038532E-3</v>
      </c>
      <c r="E3761" s="137">
        <f ca="1"/>
        <v>2.3350667125794412E-2</v>
      </c>
      <c r="F3761" s="17">
        <v>-2.86543099574717E-3</v>
      </c>
      <c r="G3761" s="11">
        <f ca="1"/>
        <v>2.4656757136355113E-2</v>
      </c>
      <c r="I3761" s="30"/>
      <c r="K3761" s="31"/>
    </row>
    <row r="3762" spans="2:11" x14ac:dyDescent="0.3">
      <c r="B3762" s="5">
        <f t="shared" si="59"/>
        <v>3750</v>
      </c>
      <c r="C3762" s="140">
        <v>1.8500000000000003E-2</v>
      </c>
      <c r="D3762" s="10">
        <v>0</v>
      </c>
      <c r="E3762" s="137">
        <f ca="1"/>
        <v>2.3350667125794412E-2</v>
      </c>
      <c r="F3762" s="17">
        <v>0</v>
      </c>
      <c r="G3762" s="11">
        <f ca="1"/>
        <v>2.4656757136355113E-2</v>
      </c>
      <c r="I3762" s="30"/>
      <c r="K3762" s="31"/>
    </row>
    <row r="3763" spans="2:11" x14ac:dyDescent="0.3">
      <c r="B3763" s="5">
        <f t="shared" si="59"/>
        <v>3751</v>
      </c>
      <c r="C3763" s="140">
        <v>1.84E-2</v>
      </c>
      <c r="D3763" s="10">
        <v>-6.9716832029454584E-4</v>
      </c>
      <c r="E3763" s="137">
        <f ca="1"/>
        <v>2.3350667125794412E-2</v>
      </c>
      <c r="F3763" s="17">
        <v>-4.7768940464626176E-4</v>
      </c>
      <c r="G3763" s="11">
        <f ca="1"/>
        <v>2.4656757136355113E-2</v>
      </c>
      <c r="I3763" s="30"/>
      <c r="K3763" s="31"/>
    </row>
    <row r="3764" spans="2:11" x14ac:dyDescent="0.3">
      <c r="B3764" s="5">
        <f t="shared" si="59"/>
        <v>3752</v>
      </c>
      <c r="C3764" s="140">
        <v>1.8600000000000002E-2</v>
      </c>
      <c r="D3764" s="10">
        <v>1.4012245745700187E-3</v>
      </c>
      <c r="E3764" s="137">
        <f ca="1"/>
        <v>2.3350667125794412E-2</v>
      </c>
      <c r="F3764" s="17">
        <v>9.5490859896624138E-4</v>
      </c>
      <c r="G3764" s="11">
        <f ca="1"/>
        <v>2.4656757136355113E-2</v>
      </c>
      <c r="I3764" s="30"/>
      <c r="K3764" s="31"/>
    </row>
    <row r="3765" spans="2:11" x14ac:dyDescent="0.3">
      <c r="B3765" s="5">
        <f t="shared" si="59"/>
        <v>3753</v>
      </c>
      <c r="C3765" s="140">
        <v>1.8100000000000002E-2</v>
      </c>
      <c r="D3765" s="10">
        <v>-3.4696622477785747E-3</v>
      </c>
      <c r="E3765" s="137">
        <f ca="1"/>
        <v>2.3350667125794412E-2</v>
      </c>
      <c r="F3765" s="17">
        <v>-2.3902117706919111E-3</v>
      </c>
      <c r="G3765" s="11">
        <f ca="1"/>
        <v>2.4656757136355113E-2</v>
      </c>
      <c r="I3765" s="30"/>
      <c r="K3765" s="31"/>
    </row>
    <row r="3766" spans="2:11" x14ac:dyDescent="0.3">
      <c r="B3766" s="5">
        <f t="shared" si="59"/>
        <v>3754</v>
      </c>
      <c r="C3766" s="140">
        <v>1.7600000000000001E-2</v>
      </c>
      <c r="D3766" s="10">
        <v>-3.5699025748214016E-3</v>
      </c>
      <c r="E3766" s="137">
        <f ca="1"/>
        <v>2.3350667125794412E-2</v>
      </c>
      <c r="F3766" s="17">
        <v>-2.3931569112691604E-3</v>
      </c>
      <c r="G3766" s="11">
        <f ca="1"/>
        <v>2.4656757136355113E-2</v>
      </c>
      <c r="I3766" s="30"/>
      <c r="K3766" s="31"/>
    </row>
    <row r="3767" spans="2:11" x14ac:dyDescent="0.3">
      <c r="B3767" s="5">
        <f t="shared" si="59"/>
        <v>3755</v>
      </c>
      <c r="C3767" s="140">
        <v>1.6899999999999998E-2</v>
      </c>
      <c r="D3767" s="10">
        <v>-5.1487214677847183E-3</v>
      </c>
      <c r="E3767" s="137">
        <f ca="1"/>
        <v>2.3350667125794412E-2</v>
      </c>
      <c r="F3767" s="17">
        <v>-3.3562036234448551E-3</v>
      </c>
      <c r="G3767" s="11">
        <f ca="1"/>
        <v>2.4656757136355113E-2</v>
      </c>
      <c r="I3767" s="30"/>
      <c r="K3767" s="31"/>
    </row>
    <row r="3768" spans="2:11" x14ac:dyDescent="0.3">
      <c r="B3768" s="5">
        <f t="shared" si="59"/>
        <v>3756</v>
      </c>
      <c r="C3768" s="140">
        <v>1.7299999999999999E-2</v>
      </c>
      <c r="D3768" s="10">
        <v>3.0609709379388547E-3</v>
      </c>
      <c r="E3768" s="137">
        <f ca="1"/>
        <v>2.3350667125794412E-2</v>
      </c>
      <c r="F3768" s="17">
        <v>1.9159410685617229E-3</v>
      </c>
      <c r="G3768" s="11">
        <f ca="1"/>
        <v>2.4656757136355113E-2</v>
      </c>
      <c r="I3768" s="30"/>
      <c r="K3768" s="31"/>
    </row>
    <row r="3769" spans="2:11" x14ac:dyDescent="0.3">
      <c r="B3769" s="5">
        <f t="shared" si="59"/>
        <v>3757</v>
      </c>
      <c r="C3769" s="140">
        <v>1.7500000000000002E-2</v>
      </c>
      <c r="D3769" s="10">
        <v>1.4943619920239977E-3</v>
      </c>
      <c r="E3769" s="137">
        <f ca="1"/>
        <v>2.3350667125794412E-2</v>
      </c>
      <c r="F3769" s="17">
        <v>9.5749860970426709E-4</v>
      </c>
      <c r="G3769" s="11">
        <f ca="1"/>
        <v>2.4656757136355113E-2</v>
      </c>
      <c r="I3769" s="30"/>
      <c r="K3769" s="31"/>
    </row>
    <row r="3770" spans="2:11" x14ac:dyDescent="0.3">
      <c r="B3770" s="5">
        <f t="shared" si="59"/>
        <v>3758</v>
      </c>
      <c r="C3770" s="140">
        <v>1.8000000000000002E-2</v>
      </c>
      <c r="D3770" s="10">
        <v>3.6886634883759508E-3</v>
      </c>
      <c r="E3770" s="137">
        <f ca="1"/>
        <v>2.3350667125794412E-2</v>
      </c>
      <c r="F3770" s="17">
        <v>2.3908004091325523E-3</v>
      </c>
      <c r="G3770" s="11">
        <f ca="1"/>
        <v>2.4656757136355113E-2</v>
      </c>
      <c r="I3770" s="30"/>
      <c r="K3770" s="31"/>
    </row>
    <row r="3771" spans="2:11" x14ac:dyDescent="0.3">
      <c r="B3771" s="5">
        <f t="shared" si="59"/>
        <v>3759</v>
      </c>
      <c r="C3771" s="140">
        <v>1.7899999999999999E-2</v>
      </c>
      <c r="D3771" s="10">
        <v>-7.1741677270138445E-4</v>
      </c>
      <c r="E3771" s="137">
        <f ca="1"/>
        <v>2.3350667125794412E-2</v>
      </c>
      <c r="F3771" s="17">
        <v>-4.7827784846758584E-4</v>
      </c>
      <c r="G3771" s="11">
        <f ca="1"/>
        <v>2.4656757136355113E-2</v>
      </c>
      <c r="I3771" s="30"/>
      <c r="K3771" s="31"/>
    </row>
    <row r="3772" spans="2:11" x14ac:dyDescent="0.3">
      <c r="B3772" s="5">
        <f t="shared" si="59"/>
        <v>3760</v>
      </c>
      <c r="C3772" s="140">
        <v>1.72E-2</v>
      </c>
      <c r="D3772" s="10">
        <v>-5.0586885472883852E-3</v>
      </c>
      <c r="E3772" s="137">
        <f ca="1"/>
        <v>2.3350667125794412E-2</v>
      </c>
      <c r="F3772" s="17">
        <v>-3.3537231480171097E-3</v>
      </c>
      <c r="G3772" s="11">
        <f ca="1"/>
        <v>2.4656757136355113E-2</v>
      </c>
      <c r="I3772" s="30"/>
      <c r="K3772" s="31"/>
    </row>
    <row r="3773" spans="2:11" x14ac:dyDescent="0.3">
      <c r="B3773" s="5">
        <f t="shared" si="59"/>
        <v>3761</v>
      </c>
      <c r="C3773" s="140">
        <v>1.7000000000000001E-2</v>
      </c>
      <c r="D3773" s="10">
        <v>-1.504903092449134E-3</v>
      </c>
      <c r="E3773" s="137">
        <f ca="1"/>
        <v>2.3350667125794412E-2</v>
      </c>
      <c r="F3773" s="17">
        <v>-9.5867900704167208E-4</v>
      </c>
      <c r="G3773" s="11">
        <f ca="1"/>
        <v>2.4656757136355113E-2</v>
      </c>
      <c r="I3773" s="30"/>
      <c r="K3773" s="31"/>
    </row>
    <row r="3774" spans="2:11" x14ac:dyDescent="0.3">
      <c r="B3774" s="5">
        <f t="shared" si="59"/>
        <v>3762</v>
      </c>
      <c r="C3774" s="140">
        <v>1.72E-2</v>
      </c>
      <c r="D3774" s="10">
        <v>1.5218575629657436E-3</v>
      </c>
      <c r="E3774" s="137">
        <f ca="1"/>
        <v>2.3350667125794412E-2</v>
      </c>
      <c r="F3774" s="17">
        <v>9.5820661371916942E-4</v>
      </c>
      <c r="G3774" s="11">
        <f ca="1"/>
        <v>2.4656757136355113E-2</v>
      </c>
      <c r="I3774" s="30"/>
      <c r="K3774" s="31"/>
    </row>
    <row r="3775" spans="2:11" x14ac:dyDescent="0.3">
      <c r="B3775" s="5">
        <f t="shared" si="59"/>
        <v>3763</v>
      </c>
      <c r="C3775" s="140">
        <v>1.7000000000000001E-2</v>
      </c>
      <c r="D3775" s="10">
        <v>-1.504903092449134E-3</v>
      </c>
      <c r="E3775" s="137">
        <f ca="1"/>
        <v>2.3350667125794412E-2</v>
      </c>
      <c r="F3775" s="17">
        <v>-9.5867900704167208E-4</v>
      </c>
      <c r="G3775" s="11">
        <f ca="1"/>
        <v>2.4656757136355113E-2</v>
      </c>
      <c r="I3775" s="30"/>
      <c r="K3775" s="31"/>
    </row>
    <row r="3776" spans="2:11" x14ac:dyDescent="0.3">
      <c r="B3776" s="5">
        <f t="shared" si="59"/>
        <v>3764</v>
      </c>
      <c r="C3776" s="140">
        <v>1.6799999999999999E-2</v>
      </c>
      <c r="D3776" s="10">
        <v>-1.523358603243465E-3</v>
      </c>
      <c r="E3776" s="137">
        <f ca="1"/>
        <v>2.3350667125794412E-2</v>
      </c>
      <c r="F3776" s="17">
        <v>-9.5915171315328869E-4</v>
      </c>
      <c r="G3776" s="11">
        <f ca="1"/>
        <v>2.4656757136355113E-2</v>
      </c>
      <c r="I3776" s="30"/>
      <c r="K3776" s="31"/>
    </row>
    <row r="3777" spans="2:11" x14ac:dyDescent="0.3">
      <c r="B3777" s="5">
        <f t="shared" si="59"/>
        <v>3765</v>
      </c>
      <c r="C3777" s="140">
        <v>1.7000000000000001E-2</v>
      </c>
      <c r="D3777" s="10">
        <v>1.540734118459863E-3</v>
      </c>
      <c r="E3777" s="137">
        <f ca="1"/>
        <v>2.3350667125794412E-2</v>
      </c>
      <c r="F3777" s="17">
        <v>9.5867900704168867E-4</v>
      </c>
      <c r="G3777" s="11">
        <f ca="1"/>
        <v>2.4656757136355113E-2</v>
      </c>
      <c r="I3777" s="30"/>
      <c r="K3777" s="31"/>
    </row>
    <row r="3778" spans="2:11" x14ac:dyDescent="0.3">
      <c r="B3778" s="5">
        <f t="shared" si="59"/>
        <v>3766</v>
      </c>
      <c r="C3778" s="140">
        <v>1.7000000000000001E-2</v>
      </c>
      <c r="D3778" s="10">
        <v>0</v>
      </c>
      <c r="E3778" s="137">
        <f ca="1"/>
        <v>2.3350667125794412E-2</v>
      </c>
      <c r="F3778" s="17">
        <v>0</v>
      </c>
      <c r="G3778" s="11">
        <f ca="1"/>
        <v>2.4656757136355113E-2</v>
      </c>
      <c r="I3778" s="30"/>
      <c r="K3778" s="31"/>
    </row>
    <row r="3779" spans="2:11" x14ac:dyDescent="0.3">
      <c r="B3779" s="5">
        <f t="shared" si="59"/>
        <v>3767</v>
      </c>
      <c r="C3779" s="140">
        <v>1.7000000000000001E-2</v>
      </c>
      <c r="D3779" s="10">
        <v>0</v>
      </c>
      <c r="E3779" s="137">
        <f ca="1"/>
        <v>2.3350667125794412E-2</v>
      </c>
      <c r="F3779" s="17">
        <v>0</v>
      </c>
      <c r="G3779" s="11">
        <f ca="1"/>
        <v>2.4656757136355113E-2</v>
      </c>
      <c r="I3779" s="30"/>
      <c r="K3779" s="31"/>
    </row>
    <row r="3780" spans="2:11" x14ac:dyDescent="0.3">
      <c r="B3780" s="5">
        <f t="shared" si="59"/>
        <v>3768</v>
      </c>
      <c r="C3780" s="140">
        <v>1.7000000000000001E-2</v>
      </c>
      <c r="D3780" s="10">
        <v>0</v>
      </c>
      <c r="E3780" s="137">
        <f ca="1"/>
        <v>2.3350667125794412E-2</v>
      </c>
      <c r="F3780" s="17">
        <v>0</v>
      </c>
      <c r="G3780" s="11">
        <f ca="1"/>
        <v>2.4656757136355113E-2</v>
      </c>
      <c r="I3780" s="30"/>
      <c r="K3780" s="31"/>
    </row>
    <row r="3781" spans="2:11" x14ac:dyDescent="0.3">
      <c r="B3781" s="5">
        <f t="shared" si="59"/>
        <v>3769</v>
      </c>
      <c r="C3781" s="140">
        <v>1.7100000000000001E-2</v>
      </c>
      <c r="D3781" s="10">
        <v>7.611163183824228E-4</v>
      </c>
      <c r="E3781" s="137">
        <f ca="1"/>
        <v>2.3350667125794412E-2</v>
      </c>
      <c r="F3781" s="17">
        <v>4.792213856481909E-4</v>
      </c>
      <c r="G3781" s="11">
        <f ca="1"/>
        <v>2.4656757136355113E-2</v>
      </c>
      <c r="I3781" s="30"/>
      <c r="K3781" s="31"/>
    </row>
    <row r="3782" spans="2:11" x14ac:dyDescent="0.3">
      <c r="B3782" s="5">
        <f t="shared" si="59"/>
        <v>3770</v>
      </c>
      <c r="C3782" s="140">
        <v>1.66E-2</v>
      </c>
      <c r="D3782" s="10">
        <v>-3.7879923642933802E-3</v>
      </c>
      <c r="E3782" s="137">
        <f ca="1"/>
        <v>2.3350667125794412E-2</v>
      </c>
      <c r="F3782" s="17">
        <v>-2.3990618307191385E-3</v>
      </c>
      <c r="G3782" s="11">
        <f ca="1"/>
        <v>2.4656757136355113E-2</v>
      </c>
      <c r="I3782" s="30"/>
      <c r="K3782" s="31"/>
    </row>
    <row r="3783" spans="2:11" x14ac:dyDescent="0.3">
      <c r="B3783" s="5">
        <f t="shared" si="59"/>
        <v>3771</v>
      </c>
      <c r="C3783" s="140">
        <v>1.67E-2</v>
      </c>
      <c r="D3783" s="10">
        <v>7.8022533001823957E-4</v>
      </c>
      <c r="E3783" s="137">
        <f ca="1"/>
        <v>2.3350667125794412E-2</v>
      </c>
      <c r="F3783" s="17">
        <v>4.7969409178900052E-4</v>
      </c>
      <c r="G3783" s="11">
        <f ca="1"/>
        <v>2.4656757136355113E-2</v>
      </c>
      <c r="I3783" s="30"/>
      <c r="K3783" s="31"/>
    </row>
    <row r="3784" spans="2:11" x14ac:dyDescent="0.3">
      <c r="B3784" s="5">
        <f t="shared" si="59"/>
        <v>3772</v>
      </c>
      <c r="C3784" s="140">
        <v>1.67E-2</v>
      </c>
      <c r="D3784" s="10">
        <v>0</v>
      </c>
      <c r="E3784" s="137">
        <f ca="1"/>
        <v>2.3350667125794412E-2</v>
      </c>
      <c r="F3784" s="17">
        <v>0</v>
      </c>
      <c r="G3784" s="11">
        <f ca="1"/>
        <v>2.4656757136355113E-2</v>
      </c>
      <c r="I3784" s="30"/>
      <c r="K3784" s="31"/>
    </row>
    <row r="3785" spans="2:11" x14ac:dyDescent="0.3">
      <c r="B3785" s="5">
        <f t="shared" si="59"/>
        <v>3773</v>
      </c>
      <c r="C3785" s="140">
        <v>1.6399999999999998E-2</v>
      </c>
      <c r="D3785" s="10">
        <v>-2.3283815341009957E-3</v>
      </c>
      <c r="E3785" s="137">
        <f ca="1"/>
        <v>2.3350667125794412E-2</v>
      </c>
      <c r="F3785" s="17">
        <v>-1.4401470970180196E-3</v>
      </c>
      <c r="G3785" s="11">
        <f ca="1"/>
        <v>2.4656757136355113E-2</v>
      </c>
      <c r="I3785" s="30"/>
      <c r="K3785" s="31"/>
    </row>
    <row r="3786" spans="2:11" x14ac:dyDescent="0.3">
      <c r="B3786" s="5">
        <f t="shared" si="59"/>
        <v>3774</v>
      </c>
      <c r="C3786" s="140">
        <v>1.6299999999999999E-2</v>
      </c>
      <c r="D3786" s="10">
        <v>-7.9051953985674378E-4</v>
      </c>
      <c r="E3786" s="137">
        <f ca="1"/>
        <v>2.3350667125794412E-2</v>
      </c>
      <c r="F3786" s="17">
        <v>-4.8016742420927799E-4</v>
      </c>
      <c r="G3786" s="11">
        <f ca="1"/>
        <v>2.4656757136355113E-2</v>
      </c>
      <c r="I3786" s="30"/>
      <c r="K3786" s="31"/>
    </row>
    <row r="3787" spans="2:11" x14ac:dyDescent="0.3">
      <c r="B3787" s="5">
        <f t="shared" si="59"/>
        <v>3775</v>
      </c>
      <c r="C3787" s="140">
        <v>1.7500000000000002E-2</v>
      </c>
      <c r="D3787" s="10">
        <v>9.5162438510484702E-3</v>
      </c>
      <c r="E3787" s="137">
        <f ca="1"/>
        <v>2.3350667125794412E-2</v>
      </c>
      <c r="F3787" s="17">
        <v>5.7449916582255527E-3</v>
      </c>
      <c r="G3787" s="11">
        <f ca="1"/>
        <v>2.4656757136355113E-2</v>
      </c>
      <c r="I3787" s="30"/>
      <c r="K3787" s="31"/>
    </row>
    <row r="3788" spans="2:11" x14ac:dyDescent="0.3">
      <c r="B3788" s="5">
        <f t="shared" si="59"/>
        <v>3776</v>
      </c>
      <c r="C3788" s="140">
        <v>1.77E-2</v>
      </c>
      <c r="D3788" s="10">
        <v>1.4765559387428886E-3</v>
      </c>
      <c r="E3788" s="137">
        <f ca="1"/>
        <v>2.3350667125794412E-2</v>
      </c>
      <c r="F3788" s="17">
        <v>9.5702699733335493E-4</v>
      </c>
      <c r="G3788" s="11">
        <f ca="1"/>
        <v>2.4656757136355113E-2</v>
      </c>
      <c r="I3788" s="30"/>
      <c r="K3788" s="31"/>
    </row>
    <row r="3789" spans="2:11" x14ac:dyDescent="0.3">
      <c r="B3789" s="5">
        <f t="shared" si="59"/>
        <v>3777</v>
      </c>
      <c r="C3789" s="140">
        <v>1.78E-2</v>
      </c>
      <c r="D3789" s="10">
        <v>7.2975608248899309E-4</v>
      </c>
      <c r="E3789" s="137">
        <f ca="1"/>
        <v>2.3350667125794412E-2</v>
      </c>
      <c r="F3789" s="17">
        <v>4.7839565407610974E-4</v>
      </c>
      <c r="G3789" s="11">
        <f ca="1"/>
        <v>2.4656757136355113E-2</v>
      </c>
      <c r="I3789" s="30"/>
      <c r="K3789" s="31"/>
    </row>
    <row r="3790" spans="2:11" x14ac:dyDescent="0.3">
      <c r="B3790" s="5">
        <f t="shared" ref="B3790:B3853" si="60">B3789+1</f>
        <v>3778</v>
      </c>
      <c r="C3790" s="140">
        <v>1.7600000000000001E-2</v>
      </c>
      <c r="D3790" s="10">
        <v>-1.4520277888599282E-3</v>
      </c>
      <c r="E3790" s="137">
        <f ca="1"/>
        <v>2.3350667125794412E-2</v>
      </c>
      <c r="F3790" s="17">
        <v>-9.5726276450765744E-4</v>
      </c>
      <c r="G3790" s="11">
        <f ca="1"/>
        <v>2.4656757136355113E-2</v>
      </c>
      <c r="I3790" s="30"/>
      <c r="K3790" s="31"/>
    </row>
    <row r="3791" spans="2:11" x14ac:dyDescent="0.3">
      <c r="B3791" s="5">
        <f t="shared" si="60"/>
        <v>3779</v>
      </c>
      <c r="C3791" s="140">
        <v>1.8100000000000002E-2</v>
      </c>
      <c r="D3791" s="10">
        <v>3.666802148220532E-3</v>
      </c>
      <c r="E3791" s="137">
        <f ca="1"/>
        <v>2.3350667125794412E-2</v>
      </c>
      <c r="F3791" s="17">
        <v>2.3902117706919111E-3</v>
      </c>
      <c r="G3791" s="11">
        <f ca="1"/>
        <v>2.4656757136355113E-2</v>
      </c>
      <c r="I3791" s="30"/>
      <c r="K3791" s="31"/>
    </row>
    <row r="3792" spans="2:11" x14ac:dyDescent="0.3">
      <c r="B3792" s="5">
        <f t="shared" si="60"/>
        <v>3780</v>
      </c>
      <c r="C3792" s="140">
        <v>1.9E-2</v>
      </c>
      <c r="D3792" s="10">
        <v>6.4037153021866125E-3</v>
      </c>
      <c r="E3792" s="137">
        <f ca="1"/>
        <v>2.3350667125794412E-2</v>
      </c>
      <c r="F3792" s="17">
        <v>4.2928609988732392E-3</v>
      </c>
      <c r="G3792" s="11">
        <f ca="1"/>
        <v>2.4656757136355113E-2</v>
      </c>
      <c r="I3792" s="30"/>
      <c r="K3792" s="31"/>
    </row>
    <row r="3793" spans="2:11" x14ac:dyDescent="0.3">
      <c r="B3793" s="5">
        <f t="shared" si="60"/>
        <v>3781</v>
      </c>
      <c r="C3793" s="140">
        <v>1.9199999999999998E-2</v>
      </c>
      <c r="D3793" s="10">
        <v>1.3549734463513931E-3</v>
      </c>
      <c r="E3793" s="137">
        <f ca="1"/>
        <v>2.3350667125794412E-2</v>
      </c>
      <c r="F3793" s="17">
        <v>9.5349983261763804E-4</v>
      </c>
      <c r="G3793" s="11">
        <f ca="1"/>
        <v>2.4656757136355113E-2</v>
      </c>
      <c r="I3793" s="30"/>
      <c r="K3793" s="31"/>
    </row>
    <row r="3794" spans="2:11" x14ac:dyDescent="0.3">
      <c r="B3794" s="5">
        <f t="shared" si="60"/>
        <v>3782</v>
      </c>
      <c r="C3794" s="140">
        <v>1.95E-2</v>
      </c>
      <c r="D3794" s="10">
        <v>2.0098051105715978E-3</v>
      </c>
      <c r="E3794" s="137">
        <f ca="1"/>
        <v>2.3350667125794412E-2</v>
      </c>
      <c r="F3794" s="17">
        <v>1.4291947452953662E-3</v>
      </c>
      <c r="G3794" s="11">
        <f ca="1"/>
        <v>2.4656757136355113E-2</v>
      </c>
      <c r="I3794" s="30"/>
      <c r="K3794" s="31"/>
    </row>
    <row r="3795" spans="2:11" x14ac:dyDescent="0.3">
      <c r="B3795" s="5">
        <f t="shared" si="60"/>
        <v>3783</v>
      </c>
      <c r="C3795" s="140">
        <v>1.9400000000000001E-2</v>
      </c>
      <c r="D3795" s="10">
        <v>-6.597905985729919E-4</v>
      </c>
      <c r="E3795" s="137">
        <f ca="1"/>
        <v>2.3350667125794412E-2</v>
      </c>
      <c r="F3795" s="17">
        <v>-4.7651543230271511E-4</v>
      </c>
      <c r="G3795" s="11">
        <f ca="1"/>
        <v>2.4656757136355113E-2</v>
      </c>
      <c r="I3795" s="30"/>
      <c r="K3795" s="31"/>
    </row>
    <row r="3796" spans="2:11" x14ac:dyDescent="0.3">
      <c r="B3796" s="5">
        <f t="shared" si="60"/>
        <v>3784</v>
      </c>
      <c r="C3796" s="140">
        <v>1.8700000000000001E-2</v>
      </c>
      <c r="D3796" s="10">
        <v>-4.6503431022791621E-3</v>
      </c>
      <c r="E3796" s="137">
        <f ca="1"/>
        <v>2.3350667125794412E-2</v>
      </c>
      <c r="F3796" s="17">
        <v>-3.3413576364524321E-3</v>
      </c>
      <c r="G3796" s="11">
        <f ca="1"/>
        <v>2.4656757136355113E-2</v>
      </c>
      <c r="I3796" s="30"/>
      <c r="K3796" s="31"/>
    </row>
    <row r="3797" spans="2:11" x14ac:dyDescent="0.3">
      <c r="B3797" s="5">
        <f t="shared" si="60"/>
        <v>3785</v>
      </c>
      <c r="C3797" s="140">
        <v>1.95E-2</v>
      </c>
      <c r="D3797" s="10">
        <v>5.5027819070195558E-3</v>
      </c>
      <c r="E3797" s="137">
        <f ca="1"/>
        <v>2.3350667125794412E-2</v>
      </c>
      <c r="F3797" s="17">
        <v>3.8111859874542823E-3</v>
      </c>
      <c r="G3797" s="11">
        <f ca="1"/>
        <v>2.4656757136355113E-2</v>
      </c>
      <c r="I3797" s="30"/>
      <c r="K3797" s="31"/>
    </row>
    <row r="3798" spans="2:11" x14ac:dyDescent="0.3">
      <c r="B3798" s="5">
        <f t="shared" si="60"/>
        <v>3786</v>
      </c>
      <c r="C3798" s="140">
        <v>1.9699999999999999E-2</v>
      </c>
      <c r="D3798" s="10">
        <v>1.3186079913651853E-3</v>
      </c>
      <c r="E3798" s="137">
        <f ca="1"/>
        <v>2.3350667125794412E-2</v>
      </c>
      <c r="F3798" s="17">
        <v>9.5232799376374251E-4</v>
      </c>
      <c r="G3798" s="11">
        <f ca="1"/>
        <v>2.4656757136355113E-2</v>
      </c>
      <c r="I3798" s="30"/>
      <c r="K3798" s="31"/>
    </row>
    <row r="3799" spans="2:11" x14ac:dyDescent="0.3">
      <c r="B3799" s="5">
        <f t="shared" si="60"/>
        <v>3787</v>
      </c>
      <c r="C3799" s="140">
        <v>1.9400000000000001E-2</v>
      </c>
      <c r="D3799" s="10">
        <v>-1.9592766505847712E-3</v>
      </c>
      <c r="E3799" s="137">
        <f ca="1"/>
        <v>2.3350667125794412E-2</v>
      </c>
      <c r="F3799" s="17">
        <v>-1.4295462969081453E-3</v>
      </c>
      <c r="G3799" s="11">
        <f ca="1"/>
        <v>2.4656757136355113E-2</v>
      </c>
      <c r="I3799" s="30"/>
      <c r="K3799" s="31"/>
    </row>
    <row r="3800" spans="2:11" x14ac:dyDescent="0.3">
      <c r="B3800" s="5">
        <f t="shared" si="60"/>
        <v>3788</v>
      </c>
      <c r="C3800" s="140">
        <v>2.0299999999999999E-2</v>
      </c>
      <c r="D3800" s="10">
        <v>5.9555313137576258E-3</v>
      </c>
      <c r="E3800" s="137">
        <f ca="1"/>
        <v>2.3350667125794412E-2</v>
      </c>
      <c r="F3800" s="17">
        <v>4.2791595365517816E-3</v>
      </c>
      <c r="G3800" s="11">
        <f ca="1"/>
        <v>2.4656757136355113E-2</v>
      </c>
      <c r="I3800" s="30"/>
      <c r="K3800" s="31"/>
    </row>
    <row r="3801" spans="2:11" x14ac:dyDescent="0.3">
      <c r="B3801" s="5">
        <f t="shared" si="60"/>
        <v>3789</v>
      </c>
      <c r="C3801" s="140">
        <v>2.0199999999999999E-2</v>
      </c>
      <c r="D3801" s="10">
        <v>-6.325435575480822E-4</v>
      </c>
      <c r="E3801" s="137">
        <f ca="1"/>
        <v>2.3350667125794412E-2</v>
      </c>
      <c r="F3801" s="17">
        <v>-4.7557904511948162E-4</v>
      </c>
      <c r="G3801" s="11">
        <f ca="1"/>
        <v>2.4656757136355113E-2</v>
      </c>
      <c r="I3801" s="30"/>
      <c r="K3801" s="31"/>
    </row>
    <row r="3802" spans="2:11" x14ac:dyDescent="0.3">
      <c r="B3802" s="5">
        <f t="shared" si="60"/>
        <v>3790</v>
      </c>
      <c r="C3802" s="140">
        <v>2.0099999999999996E-2</v>
      </c>
      <c r="D3802" s="10">
        <v>-6.3583123118448833E-4</v>
      </c>
      <c r="E3802" s="137">
        <f ca="1"/>
        <v>2.3350667125794412E-2</v>
      </c>
      <c r="F3802" s="17">
        <v>-4.7569595814543446E-4</v>
      </c>
      <c r="G3802" s="11">
        <f ca="1"/>
        <v>2.4656757136355113E-2</v>
      </c>
      <c r="I3802" s="30"/>
      <c r="K3802" s="31"/>
    </row>
    <row r="3803" spans="2:11" x14ac:dyDescent="0.3">
      <c r="B3803" s="5">
        <f t="shared" si="60"/>
        <v>3791</v>
      </c>
      <c r="C3803" s="140">
        <v>2.1299999999999999E-2</v>
      </c>
      <c r="D3803" s="10">
        <v>7.6453610809242801E-3</v>
      </c>
      <c r="E3803" s="137">
        <f ca="1"/>
        <v>2.3350667125794412E-2</v>
      </c>
      <c r="F3803" s="17">
        <v>5.6915465824658512E-3</v>
      </c>
      <c r="G3803" s="11">
        <f ca="1"/>
        <v>2.4656757136355113E-2</v>
      </c>
      <c r="I3803" s="30"/>
      <c r="K3803" s="31"/>
    </row>
    <row r="3804" spans="2:11" x14ac:dyDescent="0.3">
      <c r="B3804" s="5">
        <f t="shared" si="60"/>
        <v>3792</v>
      </c>
      <c r="C3804" s="140">
        <v>2.12E-2</v>
      </c>
      <c r="D3804" s="10">
        <v>-6.0136737132386088E-4</v>
      </c>
      <c r="E3804" s="137">
        <f ca="1"/>
        <v>2.3350667125794412E-2</v>
      </c>
      <c r="F3804" s="17">
        <v>-4.7441203737771394E-4</v>
      </c>
      <c r="G3804" s="11">
        <f ca="1"/>
        <v>2.4656757136355113E-2</v>
      </c>
      <c r="I3804" s="30"/>
      <c r="K3804" s="31"/>
    </row>
    <row r="3805" spans="2:11" x14ac:dyDescent="0.3">
      <c r="B3805" s="5">
        <f t="shared" si="60"/>
        <v>3793</v>
      </c>
      <c r="C3805" s="140">
        <v>2.12E-2</v>
      </c>
      <c r="D3805" s="10">
        <v>0</v>
      </c>
      <c r="E3805" s="137">
        <f ca="1"/>
        <v>2.3350667125794412E-2</v>
      </c>
      <c r="F3805" s="17">
        <v>0</v>
      </c>
      <c r="G3805" s="11">
        <f ca="1"/>
        <v>2.4656757136355113E-2</v>
      </c>
      <c r="I3805" s="30"/>
      <c r="K3805" s="31"/>
    </row>
    <row r="3806" spans="2:11" x14ac:dyDescent="0.3">
      <c r="B3806" s="5">
        <f t="shared" si="60"/>
        <v>3794</v>
      </c>
      <c r="C3806" s="140">
        <v>2.1600000000000001E-2</v>
      </c>
      <c r="D3806" s="10">
        <v>2.4144434804142714E-3</v>
      </c>
      <c r="E3806" s="137">
        <f ca="1"/>
        <v>2.3350667125794412E-2</v>
      </c>
      <c r="F3806" s="17">
        <v>1.8957852512882479E-3</v>
      </c>
      <c r="G3806" s="11">
        <f ca="1"/>
        <v>2.4656757136355113E-2</v>
      </c>
      <c r="I3806" s="30"/>
      <c r="K3806" s="31"/>
    </row>
    <row r="3807" spans="2:11" x14ac:dyDescent="0.3">
      <c r="B3807" s="5">
        <f t="shared" si="60"/>
        <v>3795</v>
      </c>
      <c r="C3807" s="140">
        <v>2.1299999999999999E-2</v>
      </c>
      <c r="D3807" s="10">
        <v>-1.7786083070205818E-3</v>
      </c>
      <c r="E3807" s="137">
        <f ca="1"/>
        <v>2.3350667125794412E-2</v>
      </c>
      <c r="F3807" s="17">
        <v>-1.4228866456164669E-3</v>
      </c>
      <c r="G3807" s="11">
        <f ca="1"/>
        <v>2.4656757136355113E-2</v>
      </c>
      <c r="I3807" s="30"/>
      <c r="K3807" s="31"/>
    </row>
    <row r="3808" spans="2:11" x14ac:dyDescent="0.3">
      <c r="B3808" s="5">
        <f t="shared" si="60"/>
        <v>3796</v>
      </c>
      <c r="C3808" s="140">
        <v>2.1400000000000002E-2</v>
      </c>
      <c r="D3808" s="10">
        <v>6.01072096279626E-4</v>
      </c>
      <c r="E3808" s="137">
        <f ca="1"/>
        <v>2.3350667125794412E-2</v>
      </c>
      <c r="F3808" s="17">
        <v>4.7417909817615609E-4</v>
      </c>
      <c r="G3808" s="11">
        <f ca="1"/>
        <v>2.4656757136355113E-2</v>
      </c>
      <c r="I3808" s="30"/>
      <c r="K3808" s="31"/>
    </row>
    <row r="3809" spans="2:11" x14ac:dyDescent="0.3">
      <c r="B3809" s="5">
        <f t="shared" si="60"/>
        <v>3797</v>
      </c>
      <c r="C3809" s="140">
        <v>2.1000000000000001E-2</v>
      </c>
      <c r="D3809" s="10">
        <v>-2.3954053317052329E-3</v>
      </c>
      <c r="E3809" s="137">
        <f ca="1"/>
        <v>2.3350667125794412E-2</v>
      </c>
      <c r="F3809" s="17">
        <v>-1.8985805221663743E-3</v>
      </c>
      <c r="G3809" s="11">
        <f ca="1"/>
        <v>2.4656757136355113E-2</v>
      </c>
      <c r="I3809" s="30"/>
      <c r="K3809" s="31"/>
    </row>
    <row r="3810" spans="2:11" x14ac:dyDescent="0.3">
      <c r="B3810" s="5">
        <f t="shared" si="60"/>
        <v>3798</v>
      </c>
      <c r="C3810" s="140">
        <v>2.0799999999999999E-2</v>
      </c>
      <c r="D3810" s="10">
        <v>-1.2211158285840166E-3</v>
      </c>
      <c r="E3810" s="137">
        <f ca="1"/>
        <v>2.3350667125794412E-2</v>
      </c>
      <c r="F3810" s="17">
        <v>-9.4975675556534906E-4</v>
      </c>
      <c r="G3810" s="11">
        <f ca="1"/>
        <v>2.4656757136355113E-2</v>
      </c>
      <c r="I3810" s="30"/>
      <c r="K3810" s="31"/>
    </row>
    <row r="3811" spans="2:11" x14ac:dyDescent="0.3">
      <c r="B3811" s="5">
        <f t="shared" si="60"/>
        <v>3799</v>
      </c>
      <c r="C3811" s="140">
        <v>2.1600000000000001E-2</v>
      </c>
      <c r="D3811" s="10">
        <v>4.9217501716137188E-3</v>
      </c>
      <c r="E3811" s="137">
        <f ca="1"/>
        <v>2.3350667125794412E-2</v>
      </c>
      <c r="F3811" s="17">
        <v>3.7915705025764958E-3</v>
      </c>
      <c r="G3811" s="11">
        <f ca="1"/>
        <v>2.4656757136355113E-2</v>
      </c>
      <c r="I3811" s="30"/>
      <c r="K3811" s="31"/>
    </row>
    <row r="3812" spans="2:11" x14ac:dyDescent="0.3">
      <c r="B3812" s="5">
        <f t="shared" si="60"/>
        <v>3800</v>
      </c>
      <c r="C3812" s="140">
        <v>2.2099999999999998E-2</v>
      </c>
      <c r="D3812" s="10">
        <v>2.958531386043919E-3</v>
      </c>
      <c r="E3812" s="137">
        <f ca="1"/>
        <v>2.3350667125794412E-2</v>
      </c>
      <c r="F3812" s="17">
        <v>2.3668251088351444E-3</v>
      </c>
      <c r="G3812" s="11">
        <f ca="1"/>
        <v>2.4656757136355113E-2</v>
      </c>
      <c r="I3812" s="30"/>
      <c r="K3812" s="31"/>
    </row>
    <row r="3813" spans="2:11" x14ac:dyDescent="0.3">
      <c r="B3813" s="5">
        <f t="shared" si="60"/>
        <v>3801</v>
      </c>
      <c r="C3813" s="140">
        <v>2.1899999999999999E-2</v>
      </c>
      <c r="D3813" s="10">
        <v>-1.157206372951114E-3</v>
      </c>
      <c r="E3813" s="137">
        <f ca="1"/>
        <v>2.3350667125794412E-2</v>
      </c>
      <c r="F3813" s="17">
        <v>-9.4719484600813177E-4</v>
      </c>
      <c r="G3813" s="11">
        <f ca="1"/>
        <v>2.4656757136355113E-2</v>
      </c>
      <c r="I3813" s="30"/>
      <c r="K3813" s="31"/>
    </row>
    <row r="3814" spans="2:11" x14ac:dyDescent="0.3">
      <c r="B3814" s="5">
        <f t="shared" si="60"/>
        <v>3802</v>
      </c>
      <c r="C3814" s="140">
        <v>2.23E-2</v>
      </c>
      <c r="D3814" s="10">
        <v>2.3332575154999431E-3</v>
      </c>
      <c r="E3814" s="137">
        <f ca="1"/>
        <v>2.3350667125794412E-2</v>
      </c>
      <c r="F3814" s="17">
        <v>1.8925310959055147E-3</v>
      </c>
      <c r="G3814" s="11">
        <f ca="1"/>
        <v>2.4656757136355113E-2</v>
      </c>
      <c r="I3814" s="30"/>
      <c r="K3814" s="31"/>
    </row>
    <row r="3815" spans="2:11" x14ac:dyDescent="0.3">
      <c r="B3815" s="5">
        <f t="shared" si="60"/>
        <v>3803</v>
      </c>
      <c r="C3815" s="140">
        <v>2.1700000000000001E-2</v>
      </c>
      <c r="D3815" s="10">
        <v>-3.4421729329112195E-3</v>
      </c>
      <c r="E3815" s="137">
        <f ca="1"/>
        <v>2.3350667125794412E-2</v>
      </c>
      <c r="F3815" s="17">
        <v>-2.8429798668118613E-3</v>
      </c>
      <c r="G3815" s="11">
        <f ca="1"/>
        <v>2.4656757136355113E-2</v>
      </c>
      <c r="I3815" s="30"/>
      <c r="K3815" s="31"/>
    </row>
    <row r="3816" spans="2:11" x14ac:dyDescent="0.3">
      <c r="B3816" s="5">
        <f t="shared" si="60"/>
        <v>3804</v>
      </c>
      <c r="C3816" s="140">
        <v>2.1299999999999999E-2</v>
      </c>
      <c r="D3816" s="10">
        <v>-2.3605492738337612E-3</v>
      </c>
      <c r="E3816" s="137">
        <f ca="1"/>
        <v>2.3350667125794412E-2</v>
      </c>
      <c r="F3816" s="17">
        <v>-1.8971821941552835E-3</v>
      </c>
      <c r="G3816" s="11">
        <f ca="1"/>
        <v>2.4656757136355113E-2</v>
      </c>
      <c r="I3816" s="30"/>
      <c r="K3816" s="31"/>
    </row>
    <row r="3817" spans="2:11" x14ac:dyDescent="0.3">
      <c r="B3817" s="5">
        <f t="shared" si="60"/>
        <v>3805</v>
      </c>
      <c r="C3817" s="140">
        <v>2.1700000000000001E-2</v>
      </c>
      <c r="D3817" s="10">
        <v>2.4025181973058051E-3</v>
      </c>
      <c r="E3817" s="137">
        <f ca="1"/>
        <v>2.3350667125794412E-2</v>
      </c>
      <c r="F3817" s="17">
        <v>1.8953199112079131E-3</v>
      </c>
      <c r="G3817" s="11">
        <f ca="1"/>
        <v>2.4656757136355113E-2</v>
      </c>
      <c r="I3817" s="30"/>
      <c r="K3817" s="31"/>
    </row>
    <row r="3818" spans="2:11" x14ac:dyDescent="0.3">
      <c r="B3818" s="5">
        <f t="shared" si="60"/>
        <v>3806</v>
      </c>
      <c r="C3818" s="140">
        <v>2.18E-2</v>
      </c>
      <c r="D3818" s="10">
        <v>5.8941333605622192E-4</v>
      </c>
      <c r="E3818" s="137">
        <f ca="1"/>
        <v>2.3350667125794412E-2</v>
      </c>
      <c r="F3818" s="17">
        <v>4.737136812007519E-4</v>
      </c>
      <c r="G3818" s="11">
        <f ca="1"/>
        <v>2.4656757136355113E-2</v>
      </c>
      <c r="I3818" s="30"/>
      <c r="K3818" s="31"/>
    </row>
    <row r="3819" spans="2:11" x14ac:dyDescent="0.3">
      <c r="B3819" s="5">
        <f t="shared" si="60"/>
        <v>3807</v>
      </c>
      <c r="C3819" s="140">
        <v>2.3099999999999999E-2</v>
      </c>
      <c r="D3819" s="10">
        <v>7.6029387872404734E-3</v>
      </c>
      <c r="E3819" s="137">
        <f ca="1"/>
        <v>2.3350667125794412E-2</v>
      </c>
      <c r="F3819" s="17">
        <v>6.1386690948830461E-3</v>
      </c>
      <c r="G3819" s="11">
        <f ca="1"/>
        <v>2.4656757136355113E-2</v>
      </c>
      <c r="I3819" s="30"/>
      <c r="K3819" s="31"/>
    </row>
    <row r="3820" spans="2:11" x14ac:dyDescent="0.3">
      <c r="B3820" s="5">
        <f t="shared" si="60"/>
        <v>3808</v>
      </c>
      <c r="C3820" s="140">
        <v>2.4199999999999999E-2</v>
      </c>
      <c r="D3820" s="10">
        <v>6.0548663734599833E-3</v>
      </c>
      <c r="E3820" s="137">
        <f ca="1"/>
        <v>2.3350667125794412E-2</v>
      </c>
      <c r="F3820" s="17">
        <v>5.1802745639602027E-3</v>
      </c>
      <c r="G3820" s="11">
        <f ca="1"/>
        <v>2.4656757136355113E-2</v>
      </c>
      <c r="I3820" s="30"/>
      <c r="K3820" s="31"/>
    </row>
    <row r="3821" spans="2:11" x14ac:dyDescent="0.3">
      <c r="B3821" s="5">
        <f t="shared" si="60"/>
        <v>3809</v>
      </c>
      <c r="C3821" s="140">
        <v>2.5099999999999997E-2</v>
      </c>
      <c r="D3821" s="10">
        <v>4.7183907747902591E-3</v>
      </c>
      <c r="E3821" s="137">
        <f ca="1"/>
        <v>2.3350667125794412E-2</v>
      </c>
      <c r="F3821" s="17">
        <v>4.2290761759231129E-3</v>
      </c>
      <c r="G3821" s="11">
        <f ca="1"/>
        <v>2.4656757136355113E-2</v>
      </c>
      <c r="I3821" s="30"/>
      <c r="K3821" s="31"/>
    </row>
    <row r="3822" spans="2:11" x14ac:dyDescent="0.3">
      <c r="B3822" s="5">
        <f t="shared" si="60"/>
        <v>3810</v>
      </c>
      <c r="C3822" s="140">
        <v>2.5499999999999998E-2</v>
      </c>
      <c r="D3822" s="10">
        <v>2.0198908038284676E-3</v>
      </c>
      <c r="E3822" s="137">
        <f ca="1"/>
        <v>2.3350667125794412E-2</v>
      </c>
      <c r="F3822" s="17">
        <v>1.8777503398553594E-3</v>
      </c>
      <c r="G3822" s="11">
        <f ca="1"/>
        <v>2.4656757136355113E-2</v>
      </c>
      <c r="I3822" s="30"/>
      <c r="K3822" s="31"/>
    </row>
    <row r="3823" spans="2:11" x14ac:dyDescent="0.3">
      <c r="B3823" s="5">
        <f t="shared" si="60"/>
        <v>3811</v>
      </c>
      <c r="C3823" s="140">
        <v>2.5899999999999999E-2</v>
      </c>
      <c r="D3823" s="10">
        <v>1.9862615566727747E-3</v>
      </c>
      <c r="E3823" s="137">
        <f ca="1"/>
        <v>2.3350667125794412E-2</v>
      </c>
      <c r="F3823" s="17">
        <v>1.8759136924131877E-3</v>
      </c>
      <c r="G3823" s="11">
        <f ca="1"/>
        <v>2.4656757136355113E-2</v>
      </c>
      <c r="I3823" s="30"/>
      <c r="K3823" s="31"/>
    </row>
    <row r="3824" spans="2:11" x14ac:dyDescent="0.3">
      <c r="B3824" s="5">
        <f t="shared" si="60"/>
        <v>3812</v>
      </c>
      <c r="C3824" s="140">
        <v>2.5399999999999999E-2</v>
      </c>
      <c r="D3824" s="10">
        <v>-2.4474742649475377E-3</v>
      </c>
      <c r="E3824" s="137">
        <f ca="1"/>
        <v>2.3350667125794412E-2</v>
      </c>
      <c r="F3824" s="17">
        <v>-2.3477623504496682E-3</v>
      </c>
      <c r="G3824" s="11">
        <f ca="1"/>
        <v>2.4656757136355113E-2</v>
      </c>
      <c r="I3824" s="30"/>
      <c r="K3824" s="31"/>
    </row>
    <row r="3825" spans="2:11" x14ac:dyDescent="0.3">
      <c r="B3825" s="5">
        <f t="shared" si="60"/>
        <v>3813</v>
      </c>
      <c r="C3825" s="140">
        <v>2.4799999999999999E-2</v>
      </c>
      <c r="D3825" s="10">
        <v>-2.99918494046773E-3</v>
      </c>
      <c r="E3825" s="137">
        <f ca="1"/>
        <v>2.3350667125794412E-2</v>
      </c>
      <c r="F3825" s="17">
        <v>-2.8214554625140909E-3</v>
      </c>
      <c r="G3825" s="11">
        <f ca="1"/>
        <v>2.4656757136355113E-2</v>
      </c>
      <c r="I3825" s="30"/>
      <c r="K3825" s="31"/>
    </row>
    <row r="3826" spans="2:11" x14ac:dyDescent="0.3">
      <c r="B3826" s="5">
        <f t="shared" si="60"/>
        <v>3814</v>
      </c>
      <c r="C3826" s="140">
        <v>2.4799999999999999E-2</v>
      </c>
      <c r="D3826" s="10">
        <v>0</v>
      </c>
      <c r="E3826" s="137">
        <f ca="1"/>
        <v>2.3350667125794412E-2</v>
      </c>
      <c r="F3826" s="17">
        <v>0</v>
      </c>
      <c r="G3826" s="11">
        <f ca="1"/>
        <v>2.4656757136355113E-2</v>
      </c>
      <c r="I3826" s="30"/>
      <c r="K3826" s="31"/>
    </row>
    <row r="3827" spans="2:11" x14ac:dyDescent="0.3">
      <c r="B3827" s="5">
        <f t="shared" si="60"/>
        <v>3815</v>
      </c>
      <c r="C3827" s="140">
        <v>2.4900000000000002E-2</v>
      </c>
      <c r="D3827" s="10">
        <v>5.1183232010422388E-4</v>
      </c>
      <c r="E3827" s="137">
        <f ca="1"/>
        <v>2.3350667125794412E-2</v>
      </c>
      <c r="F3827" s="17">
        <v>4.7012746439202872E-4</v>
      </c>
      <c r="G3827" s="11">
        <f ca="1"/>
        <v>2.4656757136355113E-2</v>
      </c>
      <c r="I3827" s="30"/>
      <c r="K3827" s="31"/>
    </row>
    <row r="3828" spans="2:11" x14ac:dyDescent="0.3">
      <c r="B3828" s="5">
        <f t="shared" si="60"/>
        <v>3816</v>
      </c>
      <c r="C3828" s="140">
        <v>2.4700000000000003E-2</v>
      </c>
      <c r="D3828" s="10">
        <v>-1.0200529035688925E-3</v>
      </c>
      <c r="E3828" s="137">
        <f ca="1"/>
        <v>2.3350667125794412E-2</v>
      </c>
      <c r="F3828" s="17">
        <v>-9.4071545551352974E-4</v>
      </c>
      <c r="G3828" s="11">
        <f ca="1"/>
        <v>2.4656757136355113E-2</v>
      </c>
      <c r="I3828" s="30"/>
      <c r="K3828" s="31"/>
    </row>
    <row r="3829" spans="2:11" x14ac:dyDescent="0.3">
      <c r="B3829" s="5">
        <f t="shared" si="60"/>
        <v>3817</v>
      </c>
      <c r="C3829" s="140">
        <v>2.5000000000000001E-2</v>
      </c>
      <c r="D3829" s="10">
        <v>1.541336176623121E-3</v>
      </c>
      <c r="E3829" s="137">
        <f ca="1"/>
        <v>2.3350667125794412E-2</v>
      </c>
      <c r="F3829" s="17">
        <v>1.4100371689848459E-3</v>
      </c>
      <c r="G3829" s="11">
        <f ca="1"/>
        <v>2.4656757136355113E-2</v>
      </c>
      <c r="I3829" s="30"/>
      <c r="K3829" s="31"/>
    </row>
    <row r="3830" spans="2:11" x14ac:dyDescent="0.3">
      <c r="B3830" s="5">
        <f t="shared" si="60"/>
        <v>3818</v>
      </c>
      <c r="C3830" s="140">
        <v>2.7099999999999999E-2</v>
      </c>
      <c r="D3830" s="10">
        <v>1.0605271530561207E-2</v>
      </c>
      <c r="E3830" s="137">
        <f ca="1"/>
        <v>2.3350667125794412E-2</v>
      </c>
      <c r="F3830" s="17">
        <v>9.8196958616307544E-3</v>
      </c>
      <c r="G3830" s="11">
        <f ca="1"/>
        <v>2.4656757136355113E-2</v>
      </c>
      <c r="I3830" s="30"/>
      <c r="K3830" s="31"/>
    </row>
    <row r="3831" spans="2:11" x14ac:dyDescent="0.3">
      <c r="B3831" s="5">
        <f t="shared" si="60"/>
        <v>3819</v>
      </c>
      <c r="C3831" s="140">
        <v>2.64E-2</v>
      </c>
      <c r="D3831" s="10">
        <v>-3.2667382212342678E-3</v>
      </c>
      <c r="E3831" s="137">
        <f ca="1"/>
        <v>2.3350667125794412E-2</v>
      </c>
      <c r="F3831" s="17">
        <v>-3.2788372516832816E-3</v>
      </c>
      <c r="G3831" s="11">
        <f ca="1"/>
        <v>2.4656757136355113E-2</v>
      </c>
      <c r="I3831" s="30"/>
      <c r="K3831" s="31"/>
    </row>
    <row r="3832" spans="2:11" x14ac:dyDescent="0.3">
      <c r="B3832" s="5">
        <f t="shared" si="60"/>
        <v>3820</v>
      </c>
      <c r="C3832" s="140">
        <v>2.63E-2</v>
      </c>
      <c r="D3832" s="10">
        <v>-4.7916804517794177E-4</v>
      </c>
      <c r="E3832" s="137">
        <f ca="1"/>
        <v>2.3350667125794412E-2</v>
      </c>
      <c r="F3832" s="17">
        <v>-4.6851986639620725E-4</v>
      </c>
      <c r="G3832" s="11">
        <f ca="1"/>
        <v>2.4656757136355113E-2</v>
      </c>
      <c r="I3832" s="30"/>
      <c r="K3832" s="31"/>
    </row>
    <row r="3833" spans="2:11" x14ac:dyDescent="0.3">
      <c r="B3833" s="5">
        <f t="shared" si="60"/>
        <v>3821</v>
      </c>
      <c r="C3833" s="140">
        <v>2.6800000000000001E-2</v>
      </c>
      <c r="D3833" s="10">
        <v>2.4020119854931557E-3</v>
      </c>
      <c r="E3833" s="137">
        <f ca="1"/>
        <v>2.3350667125794412E-2</v>
      </c>
      <c r="F3833" s="17">
        <v>2.3397376006840695E-3</v>
      </c>
      <c r="G3833" s="11">
        <f ca="1"/>
        <v>2.4656757136355113E-2</v>
      </c>
      <c r="I3833" s="30"/>
      <c r="K3833" s="31"/>
    </row>
    <row r="3834" spans="2:11" x14ac:dyDescent="0.3">
      <c r="B3834" s="5">
        <f t="shared" si="60"/>
        <v>3822</v>
      </c>
      <c r="C3834" s="140">
        <v>2.5699999999999997E-2</v>
      </c>
      <c r="D3834" s="10">
        <v>-5.1998042804069083E-3</v>
      </c>
      <c r="E3834" s="137">
        <f ca="1"/>
        <v>2.3350667125794412E-2</v>
      </c>
      <c r="F3834" s="17">
        <v>-5.1612872116631485E-3</v>
      </c>
      <c r="G3834" s="11">
        <f ca="1"/>
        <v>2.4656757136355113E-2</v>
      </c>
      <c r="H3834">
        <v>1</v>
      </c>
      <c r="I3834" s="30"/>
      <c r="K3834" s="31"/>
    </row>
    <row r="3835" spans="2:11" x14ac:dyDescent="0.3">
      <c r="B3835" s="5">
        <f t="shared" si="60"/>
        <v>3823</v>
      </c>
      <c r="C3835" s="140">
        <v>2.6000000000000002E-2</v>
      </c>
      <c r="D3835" s="10">
        <v>1.4777417083859153E-3</v>
      </c>
      <c r="E3835" s="137">
        <f ca="1"/>
        <v>2.3350667125794412E-2</v>
      </c>
      <c r="F3835" s="17">
        <v>1.406591181685855E-3</v>
      </c>
      <c r="G3835" s="11">
        <f ca="1"/>
        <v>2.4656757136355113E-2</v>
      </c>
      <c r="I3835" s="30"/>
      <c r="K3835" s="31"/>
    </row>
    <row r="3836" spans="2:11" x14ac:dyDescent="0.3">
      <c r="B3836" s="5">
        <f t="shared" si="60"/>
        <v>3824</v>
      </c>
      <c r="C3836" s="140">
        <v>2.5600000000000001E-2</v>
      </c>
      <c r="D3836" s="10">
        <v>-1.9494944489751379E-3</v>
      </c>
      <c r="E3836" s="137">
        <f ca="1"/>
        <v>2.3350667125794412E-2</v>
      </c>
      <c r="F3836" s="17">
        <v>-1.8772909508649456E-3</v>
      </c>
      <c r="G3836" s="11">
        <f ca="1"/>
        <v>2.4656757136355113E-2</v>
      </c>
      <c r="I3836" s="30"/>
      <c r="K3836" s="31"/>
    </row>
    <row r="3837" spans="2:11" x14ac:dyDescent="0.3">
      <c r="B3837" s="5">
        <f t="shared" si="60"/>
        <v>3825</v>
      </c>
      <c r="C3837" s="140">
        <v>2.53E-2</v>
      </c>
      <c r="D3837" s="10">
        <v>-1.4860569860078033E-3</v>
      </c>
      <c r="E3837" s="137">
        <f ca="1"/>
        <v>2.3350667125794412E-2</v>
      </c>
      <c r="F3837" s="17">
        <v>-1.4090021793259115E-3</v>
      </c>
      <c r="G3837" s="11">
        <f ca="1"/>
        <v>2.4656757136355113E-2</v>
      </c>
      <c r="I3837" s="30"/>
      <c r="K3837" s="31"/>
    </row>
    <row r="3838" spans="2:11" x14ac:dyDescent="0.3">
      <c r="B3838" s="5">
        <f t="shared" si="60"/>
        <v>3826</v>
      </c>
      <c r="C3838" s="140">
        <v>2.4900000000000002E-2</v>
      </c>
      <c r="D3838" s="10">
        <v>-2.0068682274441644E-3</v>
      </c>
      <c r="E3838" s="137">
        <f ca="1"/>
        <v>2.3350667125794412E-2</v>
      </c>
      <c r="F3838" s="17">
        <v>-1.8805098575680496E-3</v>
      </c>
      <c r="G3838" s="11">
        <f ca="1"/>
        <v>2.4656757136355113E-2</v>
      </c>
      <c r="I3838" s="30"/>
      <c r="K3838" s="31"/>
    </row>
    <row r="3839" spans="2:11" x14ac:dyDescent="0.3">
      <c r="B3839" s="5">
        <f t="shared" si="60"/>
        <v>3827</v>
      </c>
      <c r="C3839" s="140">
        <v>2.53E-2</v>
      </c>
      <c r="D3839" s="10">
        <v>2.0371115845675687E-3</v>
      </c>
      <c r="E3839" s="137">
        <f ca="1"/>
        <v>2.3350667125794412E-2</v>
      </c>
      <c r="F3839" s="17">
        <v>1.8786695724345268E-3</v>
      </c>
      <c r="G3839" s="11">
        <f ca="1"/>
        <v>2.4656757136355113E-2</v>
      </c>
      <c r="I3839" s="30"/>
      <c r="K3839" s="31"/>
    </row>
    <row r="3840" spans="2:11" x14ac:dyDescent="0.3">
      <c r="B3840" s="5">
        <f t="shared" si="60"/>
        <v>3828</v>
      </c>
      <c r="C3840" s="140">
        <v>2.4900000000000002E-2</v>
      </c>
      <c r="D3840" s="10">
        <v>-2.0068682274441644E-3</v>
      </c>
      <c r="E3840" s="137">
        <f ca="1"/>
        <v>2.3350667125794412E-2</v>
      </c>
      <c r="F3840" s="17">
        <v>-1.8805098575680496E-3</v>
      </c>
      <c r="G3840" s="11">
        <f ca="1"/>
        <v>2.4656757136355113E-2</v>
      </c>
      <c r="I3840" s="30"/>
      <c r="K3840" s="31"/>
    </row>
    <row r="3841" spans="2:11" x14ac:dyDescent="0.3">
      <c r="B3841" s="5">
        <f t="shared" si="60"/>
        <v>3829</v>
      </c>
      <c r="C3841" s="140">
        <v>2.4900000000000002E-2</v>
      </c>
      <c r="D3841" s="10">
        <v>0</v>
      </c>
      <c r="E3841" s="137">
        <f ca="1"/>
        <v>2.3350667125794412E-2</v>
      </c>
      <c r="F3841" s="17">
        <v>0</v>
      </c>
      <c r="G3841" s="11">
        <f ca="1"/>
        <v>2.4656757136355113E-2</v>
      </c>
      <c r="I3841" s="30"/>
      <c r="K3841" s="31"/>
    </row>
    <row r="3842" spans="2:11" x14ac:dyDescent="0.3">
      <c r="B3842" s="5">
        <f t="shared" si="60"/>
        <v>3830</v>
      </c>
      <c r="C3842" s="140">
        <v>2.52E-2</v>
      </c>
      <c r="D3842" s="10">
        <v>1.5282076577011606E-3</v>
      </c>
      <c r="E3842" s="137">
        <f ca="1"/>
        <v>2.3350667125794412E-2</v>
      </c>
      <c r="F3842" s="17">
        <v>1.4093470621021811E-3</v>
      </c>
      <c r="G3842" s="11">
        <f ca="1"/>
        <v>2.4656757136355113E-2</v>
      </c>
      <c r="I3842" s="30"/>
      <c r="K3842" s="31"/>
    </row>
    <row r="3843" spans="2:11" x14ac:dyDescent="0.3">
      <c r="B3843" s="5">
        <f t="shared" si="60"/>
        <v>3831</v>
      </c>
      <c r="C3843" s="140">
        <v>2.5899999999999999E-2</v>
      </c>
      <c r="D3843" s="10">
        <v>3.5173381732747054E-3</v>
      </c>
      <c r="E3843" s="137">
        <f ca="1"/>
        <v>2.3350667125794412E-2</v>
      </c>
      <c r="F3843" s="17">
        <v>3.2828489617230663E-3</v>
      </c>
      <c r="G3843" s="11">
        <f ca="1"/>
        <v>2.4656757136355113E-2</v>
      </c>
      <c r="I3843" s="30"/>
      <c r="K3843" s="31"/>
    </row>
    <row r="3844" spans="2:11" x14ac:dyDescent="0.3">
      <c r="B3844" s="5">
        <f t="shared" si="60"/>
        <v>3832</v>
      </c>
      <c r="C3844" s="140">
        <v>2.6099999999999998E-2</v>
      </c>
      <c r="D3844" s="10">
        <v>9.7731466157311656E-4</v>
      </c>
      <c r="E3844" s="137">
        <f ca="1"/>
        <v>2.3350667125794412E-2</v>
      </c>
      <c r="F3844" s="17">
        <v>9.3749813832383745E-4</v>
      </c>
      <c r="G3844" s="11">
        <f ca="1"/>
        <v>2.4656757136355113E-2</v>
      </c>
      <c r="I3844" s="30"/>
      <c r="K3844" s="31"/>
    </row>
    <row r="3845" spans="2:11" x14ac:dyDescent="0.3">
      <c r="B3845" s="5">
        <f t="shared" si="60"/>
        <v>3833</v>
      </c>
      <c r="C3845" s="140">
        <v>2.5600000000000001E-2</v>
      </c>
      <c r="D3845" s="10">
        <v>-2.4275314019805189E-3</v>
      </c>
      <c r="E3845" s="137">
        <f ca="1"/>
        <v>2.3350667125794412E-2</v>
      </c>
      <c r="F3845" s="17">
        <v>-2.3466136885811617E-3</v>
      </c>
      <c r="G3845" s="11">
        <f ca="1"/>
        <v>2.4656757136355113E-2</v>
      </c>
      <c r="I3845" s="30"/>
      <c r="K3845" s="31"/>
    </row>
    <row r="3846" spans="2:11" x14ac:dyDescent="0.3">
      <c r="B3846" s="5">
        <f t="shared" si="60"/>
        <v>3834</v>
      </c>
      <c r="C3846" s="140">
        <v>2.5899999999999999E-2</v>
      </c>
      <c r="D3846" s="10">
        <v>1.4838770418502717E-3</v>
      </c>
      <c r="E3846" s="137">
        <f ca="1"/>
        <v>2.3350667125794412E-2</v>
      </c>
      <c r="F3846" s="17">
        <v>1.4069352693098784E-3</v>
      </c>
      <c r="G3846" s="11">
        <f ca="1"/>
        <v>2.4656757136355113E-2</v>
      </c>
      <c r="I3846" s="30"/>
      <c r="K3846" s="31"/>
    </row>
    <row r="3847" spans="2:11" x14ac:dyDescent="0.3">
      <c r="B3847" s="5">
        <f t="shared" si="60"/>
        <v>3835</v>
      </c>
      <c r="C3847" s="140">
        <v>2.6000000000000002E-2</v>
      </c>
      <c r="D3847" s="10">
        <v>4.8877685850089506E-4</v>
      </c>
      <c r="E3847" s="137">
        <f ca="1"/>
        <v>2.3350667125794412E-2</v>
      </c>
      <c r="F3847" s="17">
        <v>4.688637272286237E-4</v>
      </c>
      <c r="G3847" s="11">
        <f ca="1"/>
        <v>2.4656757136355113E-2</v>
      </c>
      <c r="I3847" s="30"/>
      <c r="K3847" s="31"/>
    </row>
    <row r="3848" spans="2:11" x14ac:dyDescent="0.3">
      <c r="B3848" s="5">
        <f t="shared" si="60"/>
        <v>3836</v>
      </c>
      <c r="C3848" s="140">
        <v>2.5899999999999999E-2</v>
      </c>
      <c r="D3848" s="10">
        <v>-4.8701605476112711E-4</v>
      </c>
      <c r="E3848" s="137">
        <f ca="1"/>
        <v>2.3350667125794412E-2</v>
      </c>
      <c r="F3848" s="17">
        <v>-4.6897842310330911E-4</v>
      </c>
      <c r="G3848" s="11">
        <f ca="1"/>
        <v>2.4656757136355113E-2</v>
      </c>
      <c r="I3848" s="30"/>
      <c r="K3848" s="31"/>
    </row>
    <row r="3849" spans="2:11" x14ac:dyDescent="0.3">
      <c r="B3849" s="5">
        <f t="shared" si="60"/>
        <v>3837</v>
      </c>
      <c r="C3849" s="140">
        <v>2.7200000000000002E-2</v>
      </c>
      <c r="D3849" s="10">
        <v>6.3354865995428732E-3</v>
      </c>
      <c r="E3849" s="137">
        <f ca="1"/>
        <v>2.3350667125794412E-2</v>
      </c>
      <c r="F3849" s="17">
        <v>6.0773741825244565E-3</v>
      </c>
      <c r="G3849" s="11">
        <f ca="1"/>
        <v>2.4656757136355113E-2</v>
      </c>
      <c r="I3849" s="30"/>
      <c r="K3849" s="31"/>
    </row>
    <row r="3850" spans="2:11" x14ac:dyDescent="0.3">
      <c r="B3850" s="5">
        <f t="shared" si="60"/>
        <v>3838</v>
      </c>
      <c r="C3850" s="140">
        <v>2.6000000000000002E-2</v>
      </c>
      <c r="D3850" s="10">
        <v>-5.5849943978702058E-3</v>
      </c>
      <c r="E3850" s="137">
        <f ca="1"/>
        <v>2.3350667125794412E-2</v>
      </c>
      <c r="F3850" s="17">
        <v>-5.6263647267433218E-3</v>
      </c>
      <c r="G3850" s="11">
        <f ca="1"/>
        <v>2.4656757136355113E-2</v>
      </c>
      <c r="I3850" s="30"/>
      <c r="K3850" s="31"/>
    </row>
    <row r="3851" spans="2:11" x14ac:dyDescent="0.3">
      <c r="B3851" s="5">
        <f t="shared" si="60"/>
        <v>3839</v>
      </c>
      <c r="C3851" s="140">
        <v>2.64E-2</v>
      </c>
      <c r="D3851" s="10">
        <v>1.9456836438560088E-3</v>
      </c>
      <c r="E3851" s="137">
        <f ca="1"/>
        <v>2.3350667125794412E-2</v>
      </c>
      <c r="F3851" s="17">
        <v>1.8736212866761516E-3</v>
      </c>
      <c r="G3851" s="11">
        <f ca="1"/>
        <v>2.4656757136355113E-2</v>
      </c>
      <c r="I3851" s="30"/>
      <c r="K3851" s="31"/>
    </row>
    <row r="3852" spans="2:11" x14ac:dyDescent="0.3">
      <c r="B3852" s="5">
        <f t="shared" si="60"/>
        <v>3840</v>
      </c>
      <c r="C3852" s="140">
        <v>2.64E-2</v>
      </c>
      <c r="D3852" s="10">
        <v>0</v>
      </c>
      <c r="E3852" s="137">
        <f ca="1"/>
        <v>2.3350667125794412E-2</v>
      </c>
      <c r="F3852" s="17">
        <v>0</v>
      </c>
      <c r="G3852" s="11">
        <f ca="1"/>
        <v>2.4656757136355113E-2</v>
      </c>
      <c r="I3852" s="30"/>
      <c r="K3852" s="31"/>
    </row>
    <row r="3853" spans="2:11" x14ac:dyDescent="0.3">
      <c r="B3853" s="5">
        <f t="shared" si="60"/>
        <v>3841</v>
      </c>
      <c r="C3853" s="140">
        <v>2.6000000000000002E-2</v>
      </c>
      <c r="D3853" s="10">
        <v>-1.9180788841170265E-3</v>
      </c>
      <c r="E3853" s="137">
        <f ca="1"/>
        <v>2.3350667125794412E-2</v>
      </c>
      <c r="F3853" s="17">
        <v>-1.8754549089144298E-3</v>
      </c>
      <c r="G3853" s="11">
        <f ca="1"/>
        <v>2.4656757136355113E-2</v>
      </c>
      <c r="I3853" s="30"/>
      <c r="K3853" s="31"/>
    </row>
    <row r="3854" spans="2:11" x14ac:dyDescent="0.3">
      <c r="B3854" s="5">
        <f t="shared" ref="B3854:B3917" si="61">B3853+1</f>
        <v>3842</v>
      </c>
      <c r="C3854" s="140">
        <v>2.5899999999999999E-2</v>
      </c>
      <c r="D3854" s="10">
        <v>-4.8701605476112711E-4</v>
      </c>
      <c r="E3854" s="137">
        <f ca="1"/>
        <v>2.3350667125794412E-2</v>
      </c>
      <c r="F3854" s="17">
        <v>-4.6897842310330911E-4</v>
      </c>
      <c r="G3854" s="11">
        <f ca="1"/>
        <v>2.4656757136355113E-2</v>
      </c>
      <c r="I3854" s="30"/>
      <c r="K3854" s="31"/>
    </row>
    <row r="3855" spans="2:11" x14ac:dyDescent="0.3">
      <c r="B3855" s="5">
        <f t="shared" si="61"/>
        <v>3843</v>
      </c>
      <c r="C3855" s="140">
        <v>2.58E-2</v>
      </c>
      <c r="D3855" s="10">
        <v>-4.8901603218539529E-4</v>
      </c>
      <c r="E3855" s="137">
        <f ca="1"/>
        <v>2.3350667125794412E-2</v>
      </c>
      <c r="F3855" s="17">
        <v>-4.6909315680006243E-4</v>
      </c>
      <c r="G3855" s="11">
        <f ca="1"/>
        <v>2.4656757136355113E-2</v>
      </c>
      <c r="I3855" s="30"/>
      <c r="K3855" s="31"/>
    </row>
    <row r="3856" spans="2:11" x14ac:dyDescent="0.3">
      <c r="B3856" s="5">
        <f t="shared" si="61"/>
        <v>3844</v>
      </c>
      <c r="C3856" s="140">
        <v>2.6099999999999998E-2</v>
      </c>
      <c r="D3856" s="10">
        <v>1.4716540543455706E-3</v>
      </c>
      <c r="E3856" s="137">
        <f ca="1"/>
        <v>2.3350667125794412E-2</v>
      </c>
      <c r="F3856" s="17">
        <v>1.4062472074857562E-3</v>
      </c>
      <c r="G3856" s="11">
        <f ca="1"/>
        <v>2.4656757136355113E-2</v>
      </c>
      <c r="I3856" s="30"/>
      <c r="K3856" s="31"/>
    </row>
    <row r="3857" spans="2:11" x14ac:dyDescent="0.3">
      <c r="B3857" s="5">
        <f t="shared" si="61"/>
        <v>3845</v>
      </c>
      <c r="C3857" s="140">
        <v>2.7099999999999999E-2</v>
      </c>
      <c r="D3857" s="10">
        <v>4.8372886017885672E-3</v>
      </c>
      <c r="E3857" s="137">
        <f ca="1"/>
        <v>2.3350667125794412E-2</v>
      </c>
      <c r="F3857" s="17">
        <v>4.6760456483956065E-3</v>
      </c>
      <c r="G3857" s="11">
        <f ca="1"/>
        <v>2.4656757136355113E-2</v>
      </c>
      <c r="I3857" s="30"/>
      <c r="K3857" s="31"/>
    </row>
    <row r="3858" spans="2:11" x14ac:dyDescent="0.3">
      <c r="B3858" s="5">
        <f t="shared" si="61"/>
        <v>3846</v>
      </c>
      <c r="C3858" s="140">
        <v>2.7099999999999999E-2</v>
      </c>
      <c r="D3858" s="10">
        <v>0</v>
      </c>
      <c r="E3858" s="137">
        <f ca="1"/>
        <v>2.3350667125794412E-2</v>
      </c>
      <c r="F3858" s="17">
        <v>0</v>
      </c>
      <c r="G3858" s="11">
        <f ca="1"/>
        <v>2.4656757136355113E-2</v>
      </c>
      <c r="I3858" s="30"/>
      <c r="K3858" s="31"/>
    </row>
    <row r="3859" spans="2:11" x14ac:dyDescent="0.3">
      <c r="B3859" s="5">
        <f t="shared" si="61"/>
        <v>3847</v>
      </c>
      <c r="C3859" s="140">
        <v>2.76E-2</v>
      </c>
      <c r="D3859" s="10">
        <v>2.326551769388363E-3</v>
      </c>
      <c r="E3859" s="137">
        <f ca="1"/>
        <v>2.3350667125794412E-2</v>
      </c>
      <c r="F3859" s="17">
        <v>2.3351686277935102E-3</v>
      </c>
      <c r="G3859" s="11">
        <f ca="1"/>
        <v>2.4656757136355113E-2</v>
      </c>
      <c r="I3859" s="30"/>
      <c r="K3859" s="31"/>
    </row>
    <row r="3860" spans="2:11" x14ac:dyDescent="0.3">
      <c r="B3860" s="5">
        <f t="shared" si="61"/>
        <v>3848</v>
      </c>
      <c r="C3860" s="140">
        <v>2.8300000000000002E-2</v>
      </c>
      <c r="D3860" s="10">
        <v>3.192703924624311E-3</v>
      </c>
      <c r="E3860" s="137">
        <f ca="1"/>
        <v>2.3350667125794412E-2</v>
      </c>
      <c r="F3860" s="17">
        <v>3.2636529007270716E-3</v>
      </c>
      <c r="G3860" s="11">
        <f ca="1"/>
        <v>2.4656757136355113E-2</v>
      </c>
      <c r="I3860" s="30"/>
      <c r="K3860" s="31"/>
    </row>
    <row r="3861" spans="2:11" x14ac:dyDescent="0.3">
      <c r="B3861" s="5">
        <f t="shared" si="61"/>
        <v>3849</v>
      </c>
      <c r="C3861" s="140">
        <v>2.8799999999999999E-2</v>
      </c>
      <c r="D3861" s="10">
        <v>2.2213822649204003E-3</v>
      </c>
      <c r="E3861" s="137">
        <f ca="1"/>
        <v>2.3350667125794412E-2</v>
      </c>
      <c r="F3861" s="17">
        <v>2.3283377073054553E-3</v>
      </c>
      <c r="G3861" s="11">
        <f ca="1"/>
        <v>2.4656757136355113E-2</v>
      </c>
      <c r="I3861" s="30"/>
      <c r="K3861" s="31"/>
    </row>
    <row r="3862" spans="2:11" x14ac:dyDescent="0.3">
      <c r="B3862" s="5">
        <f t="shared" si="61"/>
        <v>3850</v>
      </c>
      <c r="C3862" s="140">
        <v>2.81E-2</v>
      </c>
      <c r="D3862" s="10">
        <v>-3.0611688572194135E-3</v>
      </c>
      <c r="E3862" s="137">
        <f ca="1"/>
        <v>2.3350667125794412E-2</v>
      </c>
      <c r="F3862" s="17">
        <v>-3.2652467810340337E-3</v>
      </c>
      <c r="G3862" s="11">
        <f ca="1"/>
        <v>2.4656757136355113E-2</v>
      </c>
      <c r="I3862" s="30"/>
      <c r="K3862" s="31"/>
    </row>
    <row r="3863" spans="2:11" x14ac:dyDescent="0.3">
      <c r="B3863" s="5">
        <f t="shared" si="61"/>
        <v>3851</v>
      </c>
      <c r="C3863" s="140">
        <v>2.86E-2</v>
      </c>
      <c r="D3863" s="10">
        <v>2.2382849338164214E-3</v>
      </c>
      <c r="E3863" s="137">
        <f ca="1"/>
        <v>2.3350667125794412E-2</v>
      </c>
      <c r="F3863" s="17">
        <v>2.3294743200089371E-3</v>
      </c>
      <c r="G3863" s="11">
        <f ca="1"/>
        <v>2.4656757136355113E-2</v>
      </c>
      <c r="I3863" s="30"/>
      <c r="K3863" s="31"/>
    </row>
    <row r="3864" spans="2:11" x14ac:dyDescent="0.3">
      <c r="B3864" s="5">
        <f t="shared" si="61"/>
        <v>3852</v>
      </c>
      <c r="C3864" s="140">
        <v>2.8999999999999998E-2</v>
      </c>
      <c r="D3864" s="10">
        <v>1.7576069862599362E-3</v>
      </c>
      <c r="E3864" s="137">
        <f ca="1"/>
        <v>2.3350667125794412E-2</v>
      </c>
      <c r="F3864" s="17">
        <v>1.8617614743345915E-3</v>
      </c>
      <c r="G3864" s="11">
        <f ca="1"/>
        <v>2.4656757136355113E-2</v>
      </c>
      <c r="I3864" s="30"/>
      <c r="K3864" s="31"/>
    </row>
    <row r="3865" spans="2:11" x14ac:dyDescent="0.3">
      <c r="B3865" s="5">
        <f t="shared" si="61"/>
        <v>3853</v>
      </c>
      <c r="C3865" s="140">
        <v>2.8199999999999999E-2</v>
      </c>
      <c r="D3865" s="10">
        <v>-3.4735031393132417E-3</v>
      </c>
      <c r="E3865" s="137">
        <f ca="1"/>
        <v>2.3350667125794412E-2</v>
      </c>
      <c r="F3865" s="17">
        <v>-3.7307996681512604E-3</v>
      </c>
      <c r="G3865" s="11">
        <f ca="1"/>
        <v>2.4656757136355113E-2</v>
      </c>
      <c r="I3865" s="30"/>
      <c r="K3865" s="31"/>
    </row>
    <row r="3866" spans="2:11" x14ac:dyDescent="0.3">
      <c r="B3866" s="5">
        <f t="shared" si="61"/>
        <v>3854</v>
      </c>
      <c r="C3866" s="140">
        <v>2.81E-2</v>
      </c>
      <c r="D3866" s="10">
        <v>-4.4661430135723286E-4</v>
      </c>
      <c r="E3866" s="137">
        <f ca="1"/>
        <v>2.3350667125794412E-2</v>
      </c>
      <c r="F3866" s="17">
        <v>-4.6646382586200251E-4</v>
      </c>
      <c r="G3866" s="11">
        <f ca="1"/>
        <v>2.4656757136355113E-2</v>
      </c>
      <c r="I3866" s="30"/>
      <c r="K3866" s="31"/>
    </row>
    <row r="3867" spans="2:11" x14ac:dyDescent="0.3">
      <c r="B3867" s="5">
        <f t="shared" si="61"/>
        <v>3855</v>
      </c>
      <c r="C3867" s="140">
        <v>2.7200000000000002E-2</v>
      </c>
      <c r="D3867" s="10">
        <v>-4.0427098996809073E-3</v>
      </c>
      <c r="E3867" s="137">
        <f ca="1"/>
        <v>2.3350667125794412E-2</v>
      </c>
      <c r="F3867" s="17">
        <v>-4.2074128955938367E-3</v>
      </c>
      <c r="G3867" s="11">
        <f ca="1"/>
        <v>2.4656757136355113E-2</v>
      </c>
      <c r="I3867" s="30"/>
      <c r="K3867" s="31"/>
    </row>
    <row r="3868" spans="2:11" x14ac:dyDescent="0.3">
      <c r="B3868" s="5">
        <f t="shared" si="61"/>
        <v>3856</v>
      </c>
      <c r="C3868" s="140">
        <v>2.7799999999999998E-2</v>
      </c>
      <c r="D3868" s="10">
        <v>2.7802395511218737E-3</v>
      </c>
      <c r="E3868" s="137">
        <f ca="1"/>
        <v>2.3350667125794412E-2</v>
      </c>
      <c r="F3868" s="17">
        <v>2.8008339181672137E-3</v>
      </c>
      <c r="G3868" s="11">
        <f ca="1"/>
        <v>2.4656757136355113E-2</v>
      </c>
      <c r="I3868" s="30"/>
      <c r="K3868" s="31"/>
    </row>
    <row r="3869" spans="2:11" x14ac:dyDescent="0.3">
      <c r="B3869" s="5">
        <f t="shared" si="61"/>
        <v>3857</v>
      </c>
      <c r="C3869" s="140">
        <v>2.75E-2</v>
      </c>
      <c r="D3869" s="10">
        <v>-1.3611141465310859E-3</v>
      </c>
      <c r="E3869" s="137">
        <f ca="1"/>
        <v>2.3350667125794412E-2</v>
      </c>
      <c r="F3869" s="17">
        <v>-1.4014434545764516E-3</v>
      </c>
      <c r="G3869" s="11">
        <f ca="1"/>
        <v>2.4656757136355113E-2</v>
      </c>
      <c r="I3869" s="30"/>
      <c r="K3869" s="31"/>
    </row>
    <row r="3870" spans="2:11" x14ac:dyDescent="0.3">
      <c r="B3870" s="5">
        <f t="shared" si="61"/>
        <v>3858</v>
      </c>
      <c r="C3870" s="140">
        <v>2.75E-2</v>
      </c>
      <c r="D3870" s="10">
        <v>0</v>
      </c>
      <c r="E3870" s="137">
        <f ca="1"/>
        <v>2.3350667125794412E-2</v>
      </c>
      <c r="F3870" s="17">
        <v>0</v>
      </c>
      <c r="G3870" s="11">
        <f ca="1"/>
        <v>2.4656757136355113E-2</v>
      </c>
      <c r="I3870" s="30"/>
      <c r="K3870" s="31"/>
    </row>
    <row r="3871" spans="2:11" x14ac:dyDescent="0.3">
      <c r="B3871" s="5">
        <f t="shared" si="61"/>
        <v>3859</v>
      </c>
      <c r="C3871" s="140">
        <v>2.8500000000000001E-2</v>
      </c>
      <c r="D3871" s="10">
        <v>4.5753569813194494E-3</v>
      </c>
      <c r="E3871" s="137">
        <f ca="1"/>
        <v>2.3350667125794412E-2</v>
      </c>
      <c r="F3871" s="17">
        <v>4.660085814306849E-3</v>
      </c>
      <c r="G3871" s="11">
        <f ca="1"/>
        <v>2.4656757136355113E-2</v>
      </c>
      <c r="I3871" s="30"/>
      <c r="K3871" s="31"/>
    </row>
    <row r="3872" spans="2:11" x14ac:dyDescent="0.3">
      <c r="B3872" s="5">
        <f t="shared" si="61"/>
        <v>3860</v>
      </c>
      <c r="C3872" s="140">
        <v>2.8999999999999998E-2</v>
      </c>
      <c r="D3872" s="10">
        <v>2.2047175353962192E-3</v>
      </c>
      <c r="E3872" s="137">
        <f ca="1"/>
        <v>2.3350667125794412E-2</v>
      </c>
      <c r="F3872" s="17">
        <v>2.3272018429182392E-3</v>
      </c>
      <c r="G3872" s="11">
        <f ca="1"/>
        <v>2.4656757136355113E-2</v>
      </c>
      <c r="I3872" s="30"/>
      <c r="K3872" s="31"/>
    </row>
    <row r="3873" spans="2:11" x14ac:dyDescent="0.3">
      <c r="B3873" s="5">
        <f t="shared" si="61"/>
        <v>3861</v>
      </c>
      <c r="C3873" s="140">
        <v>2.98E-2</v>
      </c>
      <c r="D3873" s="10">
        <v>3.4599712082648781E-3</v>
      </c>
      <c r="E3873" s="137">
        <f ca="1"/>
        <v>2.3350667125794412E-2</v>
      </c>
      <c r="F3873" s="17">
        <v>3.716265371840056E-3</v>
      </c>
      <c r="G3873" s="11">
        <f ca="1"/>
        <v>2.4126160637514823E-2</v>
      </c>
      <c r="I3873" s="30"/>
      <c r="K3873" s="31"/>
    </row>
    <row r="3874" spans="2:11" x14ac:dyDescent="0.3">
      <c r="B3874" s="5">
        <f t="shared" si="61"/>
        <v>3862</v>
      </c>
      <c r="C3874" s="140">
        <v>2.9399999999999999E-2</v>
      </c>
      <c r="D3874" s="10">
        <v>-1.6851858694057302E-3</v>
      </c>
      <c r="E3874" s="137">
        <f ca="1"/>
        <v>2.3350667125794412E-2</v>
      </c>
      <c r="F3874" s="17">
        <v>-1.8599458854922576E-3</v>
      </c>
      <c r="G3874" s="11">
        <f ca="1"/>
        <v>2.4126160637514823E-2</v>
      </c>
      <c r="I3874" s="30"/>
      <c r="K3874" s="31"/>
    </row>
    <row r="3875" spans="2:11" x14ac:dyDescent="0.3">
      <c r="B3875" s="5">
        <f t="shared" si="61"/>
        <v>3863</v>
      </c>
      <c r="C3875" s="140">
        <v>2.8999999999999998E-2</v>
      </c>
      <c r="D3875" s="10">
        <v>-1.7097809458174946E-3</v>
      </c>
      <c r="E3875" s="137">
        <f ca="1"/>
        <v>2.3350667125794412E-2</v>
      </c>
      <c r="F3875" s="17">
        <v>-1.8617614743346076E-3</v>
      </c>
      <c r="G3875" s="11">
        <f ca="1"/>
        <v>2.4126160637514823E-2</v>
      </c>
      <c r="I3875" s="30"/>
      <c r="K3875" s="31"/>
    </row>
    <row r="3876" spans="2:11" x14ac:dyDescent="0.3">
      <c r="B3876" s="5">
        <f t="shared" si="61"/>
        <v>3864</v>
      </c>
      <c r="C3876" s="140">
        <v>2.9600000000000001E-2</v>
      </c>
      <c r="D3876" s="10">
        <v>2.5962441029110783E-3</v>
      </c>
      <c r="E3876" s="137">
        <f ca="1"/>
        <v>2.3350667125794412E-2</v>
      </c>
      <c r="F3876" s="17">
        <v>2.7885584809045007E-3</v>
      </c>
      <c r="G3876" s="11">
        <f ca="1"/>
        <v>2.4126160637514823E-2</v>
      </c>
      <c r="I3876" s="30"/>
      <c r="K3876" s="31"/>
    </row>
    <row r="3877" spans="2:11" x14ac:dyDescent="0.3">
      <c r="B3877" s="5">
        <f t="shared" si="61"/>
        <v>3865</v>
      </c>
      <c r="C3877" s="140">
        <v>2.92E-2</v>
      </c>
      <c r="D3877" s="10">
        <v>-1.6974000435091945E-3</v>
      </c>
      <c r="E3877" s="137">
        <f ca="1"/>
        <v>2.3350667125794412E-2</v>
      </c>
      <c r="F3877" s="17">
        <v>-1.8608533810322953E-3</v>
      </c>
      <c r="G3877" s="11">
        <f ca="1"/>
        <v>2.4126160637514823E-2</v>
      </c>
      <c r="I3877" s="30"/>
      <c r="K3877" s="31"/>
    </row>
    <row r="3878" spans="2:11" x14ac:dyDescent="0.3">
      <c r="B3878" s="5">
        <f t="shared" si="61"/>
        <v>3866</v>
      </c>
      <c r="C3878" s="140">
        <v>2.9100000000000001E-2</v>
      </c>
      <c r="D3878" s="10">
        <v>-4.3026796686005634E-4</v>
      </c>
      <c r="E3878" s="137">
        <f ca="1"/>
        <v>2.3350667125794412E-2</v>
      </c>
      <c r="F3878" s="17">
        <v>-4.6532683823383397E-4</v>
      </c>
      <c r="G3878" s="11">
        <f ca="1"/>
        <v>2.4126160637514823E-2</v>
      </c>
      <c r="I3878" s="30"/>
      <c r="K3878" s="31"/>
    </row>
    <row r="3879" spans="2:11" x14ac:dyDescent="0.3">
      <c r="B3879" s="5">
        <f t="shared" si="61"/>
        <v>3867</v>
      </c>
      <c r="C3879" s="140">
        <v>2.8999999999999998E-2</v>
      </c>
      <c r="D3879" s="10">
        <v>-4.3185188837659556E-4</v>
      </c>
      <c r="E3879" s="137">
        <f ca="1"/>
        <v>2.3350667125794412E-2</v>
      </c>
      <c r="F3879" s="17">
        <v>-4.6544036858366404E-4</v>
      </c>
      <c r="G3879" s="11">
        <f ca="1"/>
        <v>2.4126160637514823E-2</v>
      </c>
      <c r="I3879" s="30"/>
      <c r="K3879" s="31"/>
    </row>
    <row r="3880" spans="2:11" x14ac:dyDescent="0.3">
      <c r="B3880" s="5">
        <f t="shared" si="61"/>
        <v>3868</v>
      </c>
      <c r="C3880" s="140">
        <v>2.87E-2</v>
      </c>
      <c r="D3880" s="10">
        <v>-1.3009750312186819E-3</v>
      </c>
      <c r="E3880" s="137">
        <f ca="1"/>
        <v>2.3350667125794412E-2</v>
      </c>
      <c r="F3880" s="17">
        <v>-1.397343552049699E-3</v>
      </c>
      <c r="G3880" s="11">
        <f ca="1"/>
        <v>2.4126160637514823E-2</v>
      </c>
      <c r="I3880" s="30"/>
      <c r="K3880" s="31"/>
    </row>
    <row r="3881" spans="2:11" x14ac:dyDescent="0.3">
      <c r="B3881" s="5">
        <f t="shared" si="61"/>
        <v>3869</v>
      </c>
      <c r="C3881" s="140">
        <v>2.8500000000000001E-2</v>
      </c>
      <c r="D3881" s="10">
        <v>-8.7681057133298808E-4</v>
      </c>
      <c r="E3881" s="137">
        <f ca="1"/>
        <v>2.3350667125794412E-2</v>
      </c>
      <c r="F3881" s="17">
        <v>-9.3201716286136333E-4</v>
      </c>
      <c r="G3881" s="11">
        <f ca="1"/>
        <v>2.4126160637514823E-2</v>
      </c>
      <c r="I3881" s="30"/>
      <c r="K3881" s="31"/>
    </row>
    <row r="3882" spans="2:11" x14ac:dyDescent="0.3">
      <c r="B3882" s="5">
        <f t="shared" si="61"/>
        <v>3870</v>
      </c>
      <c r="C3882" s="140">
        <v>2.7099999999999999E-2</v>
      </c>
      <c r="D3882" s="10">
        <v>-6.2019131757668046E-3</v>
      </c>
      <c r="E3882" s="137">
        <f ca="1"/>
        <v>2.3350667125794412E-2</v>
      </c>
      <c r="F3882" s="17">
        <v>-6.5464639077538527E-3</v>
      </c>
      <c r="G3882" s="11">
        <f ca="1"/>
        <v>2.4126160637514823E-2</v>
      </c>
      <c r="I3882" s="30"/>
      <c r="K3882" s="31"/>
    </row>
    <row r="3883" spans="2:11" x14ac:dyDescent="0.3">
      <c r="B3883" s="5">
        <f t="shared" si="61"/>
        <v>3871</v>
      </c>
      <c r="C3883" s="140">
        <v>2.75E-2</v>
      </c>
      <c r="D3883" s="10">
        <v>1.8616961020203927E-3</v>
      </c>
      <c r="E3883" s="137">
        <f ca="1"/>
        <v>2.3350667125794412E-2</v>
      </c>
      <c r="F3883" s="17">
        <v>1.8685912727686182E-3</v>
      </c>
      <c r="G3883" s="11">
        <f ca="1"/>
        <v>2.3944492016684134E-2</v>
      </c>
      <c r="I3883" s="30"/>
      <c r="K3883" s="31"/>
    </row>
    <row r="3884" spans="2:11" x14ac:dyDescent="0.3">
      <c r="B3884" s="5">
        <f t="shared" si="61"/>
        <v>3872</v>
      </c>
      <c r="C3884" s="140">
        <v>2.7300000000000001E-2</v>
      </c>
      <c r="D3884" s="10">
        <v>-9.1775673739331973E-4</v>
      </c>
      <c r="E3884" s="137">
        <f ca="1"/>
        <v>2.3350667125794412E-2</v>
      </c>
      <c r="F3884" s="17">
        <v>-9.3475223253023558E-4</v>
      </c>
      <c r="G3884" s="11">
        <f ca="1"/>
        <v>2.3944492016684134E-2</v>
      </c>
      <c r="I3884" s="30"/>
      <c r="K3884" s="31"/>
    </row>
    <row r="3885" spans="2:11" x14ac:dyDescent="0.3">
      <c r="B3885" s="5">
        <f t="shared" si="61"/>
        <v>3873</v>
      </c>
      <c r="C3885" s="140">
        <v>2.7099999999999999E-2</v>
      </c>
      <c r="D3885" s="10">
        <v>-9.2493210627606407E-4</v>
      </c>
      <c r="E3885" s="137">
        <f ca="1"/>
        <v>2.3350667125794412E-2</v>
      </c>
      <c r="F3885" s="17">
        <v>-9.3520912967913104E-4</v>
      </c>
      <c r="G3885" s="11">
        <f ca="1"/>
        <v>2.3944492016684134E-2</v>
      </c>
      <c r="I3885" s="30"/>
      <c r="K3885" s="31"/>
    </row>
    <row r="3886" spans="2:11" x14ac:dyDescent="0.3">
      <c r="B3886" s="5">
        <f t="shared" si="61"/>
        <v>3874</v>
      </c>
      <c r="C3886" s="140">
        <v>2.6499999999999999E-2</v>
      </c>
      <c r="D3886" s="10">
        <v>-2.7993768258435044E-3</v>
      </c>
      <c r="E3886" s="137">
        <f ca="1"/>
        <v>2.3350667125794412E-2</v>
      </c>
      <c r="F3886" s="17">
        <v>-2.8097448881614379E-3</v>
      </c>
      <c r="G3886" s="11">
        <f ca="1"/>
        <v>2.3944492016684134E-2</v>
      </c>
      <c r="I3886" s="30"/>
      <c r="K3886" s="31"/>
    </row>
    <row r="3887" spans="2:11" x14ac:dyDescent="0.3">
      <c r="B3887" s="5">
        <f t="shared" si="61"/>
        <v>3875</v>
      </c>
      <c r="C3887" s="140">
        <v>2.6099999999999998E-2</v>
      </c>
      <c r="D3887" s="10">
        <v>-1.9103735648863217E-3</v>
      </c>
      <c r="E3887" s="137">
        <f ca="1"/>
        <v>2.3350667125794412E-2</v>
      </c>
      <c r="F3887" s="17">
        <v>-1.8749962766476912E-3</v>
      </c>
      <c r="G3887" s="11">
        <f ca="1"/>
        <v>2.3944492016684134E-2</v>
      </c>
      <c r="I3887" s="30"/>
      <c r="K3887" s="31"/>
    </row>
    <row r="3888" spans="2:11" x14ac:dyDescent="0.3">
      <c r="B3888" s="5">
        <f t="shared" si="61"/>
        <v>3876</v>
      </c>
      <c r="C3888" s="140">
        <v>2.64E-2</v>
      </c>
      <c r="D3888" s="10">
        <v>1.4536716879384149E-3</v>
      </c>
      <c r="E3888" s="137">
        <f ca="1"/>
        <v>2.3350667125794412E-2</v>
      </c>
      <c r="F3888" s="17">
        <v>1.40521596500713E-3</v>
      </c>
      <c r="G3888" s="11">
        <f ca="1"/>
        <v>2.3669660856407412E-2</v>
      </c>
      <c r="I3888" s="30"/>
      <c r="K3888" s="31"/>
    </row>
    <row r="3889" spans="2:11" x14ac:dyDescent="0.3">
      <c r="B3889" s="5">
        <f t="shared" si="61"/>
        <v>3877</v>
      </c>
      <c r="C3889" s="140">
        <v>2.6200000000000001E-2</v>
      </c>
      <c r="D3889" s="10">
        <v>-9.5857046363689033E-4</v>
      </c>
      <c r="E3889" s="137">
        <f ca="1"/>
        <v>2.3350667125794412E-2</v>
      </c>
      <c r="F3889" s="17">
        <v>-9.3726889777828791E-4</v>
      </c>
      <c r="G3889" s="11">
        <f ca="1"/>
        <v>2.3669660856407412E-2</v>
      </c>
      <c r="I3889" s="30"/>
      <c r="K3889" s="31"/>
    </row>
    <row r="3890" spans="2:11" x14ac:dyDescent="0.3">
      <c r="B3890" s="5">
        <f t="shared" si="61"/>
        <v>3878</v>
      </c>
      <c r="C3890" s="140">
        <v>2.6200000000000001E-2</v>
      </c>
      <c r="D3890" s="10">
        <v>0</v>
      </c>
      <c r="E3890" s="137">
        <f ca="1"/>
        <v>2.3350667125794412E-2</v>
      </c>
      <c r="F3890" s="17">
        <v>0</v>
      </c>
      <c r="G3890" s="11">
        <f ca="1"/>
        <v>2.3669660856407412E-2</v>
      </c>
      <c r="I3890" s="30"/>
      <c r="K3890" s="31"/>
    </row>
    <row r="3891" spans="2:11" x14ac:dyDescent="0.3">
      <c r="B3891" s="5">
        <f t="shared" si="61"/>
        <v>3879</v>
      </c>
      <c r="C3891" s="140">
        <v>2.6499999999999999E-2</v>
      </c>
      <c r="D3891" s="10">
        <v>1.4477693126022494E-3</v>
      </c>
      <c r="E3891" s="137">
        <f ca="1"/>
        <v>2.3350667125794412E-2</v>
      </c>
      <c r="F3891" s="17">
        <v>1.4048724440807109E-3</v>
      </c>
      <c r="G3891" s="11">
        <f ca="1"/>
        <v>2.3669660856407412E-2</v>
      </c>
      <c r="I3891" s="30"/>
      <c r="K3891" s="31"/>
    </row>
    <row r="3892" spans="2:11" x14ac:dyDescent="0.3">
      <c r="B3892" s="5">
        <f t="shared" si="61"/>
        <v>3880</v>
      </c>
      <c r="C3892" s="140">
        <v>2.63E-2</v>
      </c>
      <c r="D3892" s="10">
        <v>-9.5471972775076767E-4</v>
      </c>
      <c r="E3892" s="137">
        <f ca="1"/>
        <v>2.3350667125794412E-2</v>
      </c>
      <c r="F3892" s="17">
        <v>-9.370397327924145E-4</v>
      </c>
      <c r="G3892" s="11">
        <f ca="1"/>
        <v>2.3669660856407412E-2</v>
      </c>
      <c r="I3892" s="30"/>
      <c r="K3892" s="31"/>
    </row>
    <row r="3893" spans="2:11" x14ac:dyDescent="0.3">
      <c r="B3893" s="5">
        <f t="shared" si="61"/>
        <v>3881</v>
      </c>
      <c r="C3893" s="140">
        <v>2.6099999999999998E-2</v>
      </c>
      <c r="D3893" s="10">
        <v>-9.6245056025642513E-4</v>
      </c>
      <c r="E3893" s="137">
        <f ca="1"/>
        <v>2.3350667125794412E-2</v>
      </c>
      <c r="F3893" s="17">
        <v>-9.3749813832385372E-4</v>
      </c>
      <c r="G3893" s="11">
        <f ca="1"/>
        <v>2.3669660856407412E-2</v>
      </c>
      <c r="I3893" s="30"/>
      <c r="K3893" s="31"/>
    </row>
    <row r="3894" spans="2:11" x14ac:dyDescent="0.3">
      <c r="B3894" s="5">
        <f t="shared" si="61"/>
        <v>3882</v>
      </c>
      <c r="C3894" s="140">
        <v>2.6499999999999999E-2</v>
      </c>
      <c r="D3894" s="10">
        <v>1.9377550952837674E-3</v>
      </c>
      <c r="E3894" s="137">
        <f ca="1"/>
        <v>2.3350667125794412E-2</v>
      </c>
      <c r="F3894" s="17">
        <v>1.8731632587742975E-3</v>
      </c>
      <c r="G3894" s="11">
        <f ca="1"/>
        <v>2.3669660856407412E-2</v>
      </c>
      <c r="I3894" s="30"/>
      <c r="K3894" s="31"/>
    </row>
    <row r="3895" spans="2:11" x14ac:dyDescent="0.3">
      <c r="B3895" s="5">
        <f t="shared" si="61"/>
        <v>3883</v>
      </c>
      <c r="C3895" s="140">
        <v>2.63E-2</v>
      </c>
      <c r="D3895" s="10">
        <v>-9.5471972775076767E-4</v>
      </c>
      <c r="E3895" s="137">
        <f ca="1"/>
        <v>2.3350667125794412E-2</v>
      </c>
      <c r="F3895" s="17">
        <v>-9.370397327924145E-4</v>
      </c>
      <c r="G3895" s="11">
        <f ca="1"/>
        <v>2.3669660856407412E-2</v>
      </c>
      <c r="I3895" s="30"/>
      <c r="K3895" s="31"/>
    </row>
    <row r="3896" spans="2:11" x14ac:dyDescent="0.3">
      <c r="B3896" s="5">
        <f t="shared" si="61"/>
        <v>3884</v>
      </c>
      <c r="C3896" s="140">
        <v>2.64E-2</v>
      </c>
      <c r="D3896" s="10">
        <v>4.8087238346250342E-4</v>
      </c>
      <c r="E3896" s="137">
        <f ca="1"/>
        <v>2.3350667125794412E-2</v>
      </c>
      <c r="F3896" s="17">
        <v>4.6840532166903789E-4</v>
      </c>
      <c r="G3896" s="11">
        <f ca="1"/>
        <v>2.3669660856407412E-2</v>
      </c>
      <c r="I3896" s="30"/>
      <c r="K3896" s="31"/>
    </row>
    <row r="3897" spans="2:11" x14ac:dyDescent="0.3">
      <c r="B3897" s="5">
        <f t="shared" si="61"/>
        <v>3885</v>
      </c>
      <c r="C3897" s="140">
        <v>2.6499999999999999E-2</v>
      </c>
      <c r="D3897" s="10">
        <v>4.789337877547763E-4</v>
      </c>
      <c r="E3897" s="137">
        <f ca="1"/>
        <v>2.3350667125794412E-2</v>
      </c>
      <c r="F3897" s="17">
        <v>4.6829081469357031E-4</v>
      </c>
      <c r="G3897" s="11">
        <f ca="1"/>
        <v>2.3669660856407412E-2</v>
      </c>
      <c r="I3897" s="30"/>
      <c r="K3897" s="31"/>
    </row>
    <row r="3898" spans="2:11" x14ac:dyDescent="0.3">
      <c r="B3898" s="5">
        <f t="shared" si="61"/>
        <v>3886</v>
      </c>
      <c r="C3898" s="140">
        <v>2.6800000000000001E-2</v>
      </c>
      <c r="D3898" s="10">
        <v>1.4303301558898824E-3</v>
      </c>
      <c r="E3898" s="137">
        <f ca="1"/>
        <v>2.3350667125794412E-2</v>
      </c>
      <c r="F3898" s="17">
        <v>1.4038425604104481E-3</v>
      </c>
      <c r="G3898" s="11">
        <f ca="1"/>
        <v>2.3669660856407412E-2</v>
      </c>
      <c r="I3898" s="30"/>
      <c r="K3898" s="31"/>
    </row>
    <row r="3899" spans="2:11" x14ac:dyDescent="0.3">
      <c r="B3899" s="5">
        <f t="shared" si="61"/>
        <v>3887</v>
      </c>
      <c r="C3899" s="140">
        <v>2.6800000000000001E-2</v>
      </c>
      <c r="D3899" s="10">
        <v>0</v>
      </c>
      <c r="E3899" s="137">
        <f ca="1"/>
        <v>2.3350667125794412E-2</v>
      </c>
      <c r="F3899" s="17">
        <v>0</v>
      </c>
      <c r="G3899" s="11">
        <f ca="1"/>
        <v>2.35569344703646E-2</v>
      </c>
      <c r="I3899" s="30"/>
      <c r="K3899" s="31"/>
    </row>
    <row r="3900" spans="2:11" x14ac:dyDescent="0.3">
      <c r="B3900" s="5">
        <f t="shared" si="61"/>
        <v>3888</v>
      </c>
      <c r="C3900" s="140">
        <v>2.69E-2</v>
      </c>
      <c r="D3900" s="10">
        <v>4.7132445629648423E-4</v>
      </c>
      <c r="E3900" s="137">
        <f ca="1"/>
        <v>2.3350667125794412E-2</v>
      </c>
      <c r="F3900" s="17">
        <v>4.6783316402761014E-4</v>
      </c>
      <c r="G3900" s="11">
        <f ca="1"/>
        <v>2.35569344703646E-2</v>
      </c>
      <c r="I3900" s="30"/>
      <c r="K3900" s="31"/>
    </row>
    <row r="3901" spans="2:11" x14ac:dyDescent="0.3">
      <c r="B3901" s="5">
        <f t="shared" si="61"/>
        <v>3889</v>
      </c>
      <c r="C3901" s="140">
        <v>2.7200000000000002E-2</v>
      </c>
      <c r="D3901" s="10">
        <v>1.4076846119087404E-3</v>
      </c>
      <c r="E3901" s="137">
        <f ca="1"/>
        <v>2.3350667125794412E-2</v>
      </c>
      <c r="F3901" s="17">
        <v>1.4024709651979566E-3</v>
      </c>
      <c r="G3901" s="11">
        <f ca="1"/>
        <v>2.35569344703646E-2</v>
      </c>
      <c r="I3901" s="30"/>
      <c r="K3901" s="31"/>
    </row>
    <row r="3902" spans="2:11" x14ac:dyDescent="0.3">
      <c r="B3902" s="5">
        <f t="shared" si="61"/>
        <v>3890</v>
      </c>
      <c r="C3902" s="140">
        <v>2.6699999999999998E-2</v>
      </c>
      <c r="D3902" s="10">
        <v>-2.3231014111067812E-3</v>
      </c>
      <c r="E3902" s="137">
        <f ca="1"/>
        <v>2.3350667125794412E-2</v>
      </c>
      <c r="F3902" s="17">
        <v>-2.3403095697075702E-3</v>
      </c>
      <c r="G3902" s="11">
        <f ca="1"/>
        <v>2.35569344703646E-2</v>
      </c>
      <c r="I3902" s="30"/>
      <c r="K3902" s="31"/>
    </row>
    <row r="3903" spans="2:11" x14ac:dyDescent="0.3">
      <c r="B3903" s="5">
        <f t="shared" si="61"/>
        <v>3891</v>
      </c>
      <c r="C3903" s="140">
        <v>2.5899999999999999E-2</v>
      </c>
      <c r="D3903" s="10">
        <v>-3.7939827487008149E-3</v>
      </c>
      <c r="E3903" s="137">
        <f ca="1"/>
        <v>2.3350667125794412E-2</v>
      </c>
      <c r="F3903" s="17">
        <v>-3.7518273848263588E-3</v>
      </c>
      <c r="G3903" s="11">
        <f ca="1"/>
        <v>2.35569344703646E-2</v>
      </c>
      <c r="I3903" s="30"/>
      <c r="K3903" s="31"/>
    </row>
    <row r="3904" spans="2:11" x14ac:dyDescent="0.3">
      <c r="B3904" s="5">
        <f t="shared" si="61"/>
        <v>3892</v>
      </c>
      <c r="C3904" s="140">
        <v>2.5899999999999999E-2</v>
      </c>
      <c r="D3904" s="10">
        <v>0</v>
      </c>
      <c r="E3904" s="137">
        <f ca="1"/>
        <v>2.3350667125794412E-2</v>
      </c>
      <c r="F3904" s="17">
        <v>0</v>
      </c>
      <c r="G3904" s="11">
        <f ca="1"/>
        <v>2.35569344703646E-2</v>
      </c>
      <c r="I3904" s="30"/>
      <c r="K3904" s="31"/>
    </row>
    <row r="3905" spans="2:11" x14ac:dyDescent="0.3">
      <c r="B3905" s="5">
        <f t="shared" si="61"/>
        <v>3893</v>
      </c>
      <c r="C3905" s="140">
        <v>2.6099999999999998E-2</v>
      </c>
      <c r="D3905" s="10">
        <v>9.7731466157311656E-4</v>
      </c>
      <c r="E3905" s="137">
        <f ca="1"/>
        <v>2.3350667125794412E-2</v>
      </c>
      <c r="F3905" s="17">
        <v>9.3749813832383745E-4</v>
      </c>
      <c r="G3905" s="11">
        <f ca="1"/>
        <v>2.35569344703646E-2</v>
      </c>
      <c r="I3905" s="30"/>
      <c r="K3905" s="31"/>
    </row>
    <row r="3906" spans="2:11" x14ac:dyDescent="0.3">
      <c r="B3906" s="5">
        <f t="shared" si="61"/>
        <v>3894</v>
      </c>
      <c r="C3906" s="140">
        <v>2.5099999999999997E-2</v>
      </c>
      <c r="D3906" s="10">
        <v>-4.8610070987622081E-3</v>
      </c>
      <c r="E3906" s="137">
        <f ca="1"/>
        <v>2.3350667125794412E-2</v>
      </c>
      <c r="F3906" s="17">
        <v>-4.6989735288034736E-3</v>
      </c>
      <c r="G3906" s="11">
        <f ca="1"/>
        <v>2.35569344703646E-2</v>
      </c>
      <c r="I3906" s="30"/>
      <c r="K3906" s="31"/>
    </row>
    <row r="3907" spans="2:11" x14ac:dyDescent="0.3">
      <c r="B3907" s="5">
        <f t="shared" si="61"/>
        <v>3895</v>
      </c>
      <c r="C3907" s="140">
        <v>2.4799999999999999E-2</v>
      </c>
      <c r="D3907" s="10">
        <v>-1.517515886212743E-3</v>
      </c>
      <c r="E3907" s="137">
        <f ca="1"/>
        <v>2.3350667125794412E-2</v>
      </c>
      <c r="F3907" s="17">
        <v>-1.4107277312570372E-3</v>
      </c>
      <c r="G3907" s="11">
        <f ca="1"/>
        <v>2.35569344703646E-2</v>
      </c>
      <c r="I3907" s="30"/>
      <c r="K3907" s="31"/>
    </row>
    <row r="3908" spans="2:11" x14ac:dyDescent="0.3">
      <c r="B3908" s="5">
        <f t="shared" si="61"/>
        <v>3896</v>
      </c>
      <c r="C3908" s="140">
        <v>2.52E-2</v>
      </c>
      <c r="D3908" s="10">
        <v>2.0458263804709188E-3</v>
      </c>
      <c r="E3908" s="137">
        <f ca="1"/>
        <v>2.3350667125794412E-2</v>
      </c>
      <c r="F3908" s="17">
        <v>1.8791294161362578E-3</v>
      </c>
      <c r="G3908" s="11">
        <f ca="1"/>
        <v>2.35569344703646E-2</v>
      </c>
      <c r="I3908" s="30"/>
      <c r="K3908" s="31"/>
    </row>
    <row r="3909" spans="2:11" x14ac:dyDescent="0.3">
      <c r="B3909" s="5">
        <f t="shared" si="61"/>
        <v>3897</v>
      </c>
      <c r="C3909" s="140">
        <v>2.5000000000000001E-2</v>
      </c>
      <c r="D3909" s="10">
        <v>-1.0071694064177497E-3</v>
      </c>
      <c r="E3909" s="137">
        <f ca="1"/>
        <v>2.3350667125794412E-2</v>
      </c>
      <c r="F3909" s="17">
        <v>-9.4002477932323065E-4</v>
      </c>
      <c r="G3909" s="11">
        <f ca="1"/>
        <v>2.35569344703646E-2</v>
      </c>
      <c r="I3909" s="30"/>
      <c r="K3909" s="31"/>
    </row>
    <row r="3910" spans="2:11" x14ac:dyDescent="0.3">
      <c r="B3910" s="5">
        <f t="shared" si="61"/>
        <v>3898</v>
      </c>
      <c r="C3910" s="140">
        <v>2.5099999999999997E-2</v>
      </c>
      <c r="D3910" s="10">
        <v>5.0748914111074697E-4</v>
      </c>
      <c r="E3910" s="137">
        <f ca="1"/>
        <v>2.3350667125794412E-2</v>
      </c>
      <c r="F3910" s="17">
        <v>4.6989735288032776E-4</v>
      </c>
      <c r="G3910" s="11">
        <f ca="1"/>
        <v>2.35569344703646E-2</v>
      </c>
      <c r="I3910" s="30"/>
      <c r="K3910" s="31"/>
    </row>
    <row r="3911" spans="2:11" x14ac:dyDescent="0.3">
      <c r="B3911" s="5">
        <f t="shared" si="61"/>
        <v>3899</v>
      </c>
      <c r="C3911" s="140">
        <v>2.5099999999999997E-2</v>
      </c>
      <c r="D3911" s="10">
        <v>0</v>
      </c>
      <c r="E3911" s="137">
        <f ca="1"/>
        <v>2.3350667125794412E-2</v>
      </c>
      <c r="F3911" s="17">
        <v>0</v>
      </c>
      <c r="G3911" s="11">
        <f ca="1"/>
        <v>2.35569344703646E-2</v>
      </c>
      <c r="I3911" s="30"/>
      <c r="K3911" s="31"/>
    </row>
    <row r="3912" spans="2:11" x14ac:dyDescent="0.3">
      <c r="B3912" s="5">
        <f t="shared" si="61"/>
        <v>3900</v>
      </c>
      <c r="C3912" s="140">
        <v>2.53E-2</v>
      </c>
      <c r="D3912" s="10">
        <v>1.0104398098751493E-3</v>
      </c>
      <c r="E3912" s="137">
        <f ca="1"/>
        <v>2.3350667125794412E-2</v>
      </c>
      <c r="F3912" s="17">
        <v>9.3933478621727965E-4</v>
      </c>
      <c r="G3912" s="11">
        <f ca="1"/>
        <v>2.35569344703646E-2</v>
      </c>
      <c r="I3912" s="30"/>
      <c r="K3912" s="31"/>
    </row>
    <row r="3913" spans="2:11" x14ac:dyDescent="0.3">
      <c r="B3913" s="5">
        <f t="shared" si="61"/>
        <v>3901</v>
      </c>
      <c r="C3913" s="140">
        <v>2.5399999999999999E-2</v>
      </c>
      <c r="D3913" s="10">
        <v>5.0110342657818676E-4</v>
      </c>
      <c r="E3913" s="137">
        <f ca="1"/>
        <v>2.3350667125794412E-2</v>
      </c>
      <c r="F3913" s="17">
        <v>4.6955247008993039E-4</v>
      </c>
      <c r="G3913" s="11">
        <f ca="1"/>
        <v>2.35569344703646E-2</v>
      </c>
      <c r="I3913" s="30"/>
      <c r="K3913" s="31"/>
    </row>
    <row r="3914" spans="2:11" x14ac:dyDescent="0.3">
      <c r="B3914" s="5">
        <f t="shared" si="61"/>
        <v>3902</v>
      </c>
      <c r="C3914" s="140">
        <v>2.6200000000000001E-2</v>
      </c>
      <c r="D3914" s="10">
        <v>3.985237833073081E-3</v>
      </c>
      <c r="E3914" s="137">
        <f ca="1"/>
        <v>2.3350667125794412E-2</v>
      </c>
      <c r="F3914" s="17">
        <v>3.7490755911131842E-3</v>
      </c>
      <c r="G3914" s="11">
        <f ca="1"/>
        <v>2.35569344703646E-2</v>
      </c>
      <c r="I3914" s="30"/>
      <c r="K3914" s="31"/>
    </row>
    <row r="3915" spans="2:11" x14ac:dyDescent="0.3">
      <c r="B3915" s="5">
        <f t="shared" si="61"/>
        <v>3903</v>
      </c>
      <c r="C3915" s="140">
        <v>2.6000000000000002E-2</v>
      </c>
      <c r="D3915" s="10">
        <v>-9.6636035382994775E-4</v>
      </c>
      <c r="E3915" s="137">
        <f ca="1"/>
        <v>2.3350667125794412E-2</v>
      </c>
      <c r="F3915" s="17">
        <v>-9.3772745445721488E-4</v>
      </c>
      <c r="G3915" s="11">
        <f ca="1"/>
        <v>2.35569344703646E-2</v>
      </c>
      <c r="I3915" s="30"/>
      <c r="K3915" s="31"/>
    </row>
    <row r="3916" spans="2:11" x14ac:dyDescent="0.3">
      <c r="B3916" s="5">
        <f t="shared" si="61"/>
        <v>3904</v>
      </c>
      <c r="C3916" s="140">
        <v>2.6600000000000002E-2</v>
      </c>
      <c r="D3916" s="10">
        <v>2.917098767839649E-3</v>
      </c>
      <c r="E3916" s="137">
        <f ca="1"/>
        <v>2.3350667125794412E-2</v>
      </c>
      <c r="F3916" s="17">
        <v>2.8090580727344857E-3</v>
      </c>
      <c r="G3916" s="11">
        <f ca="1"/>
        <v>2.35569344703646E-2</v>
      </c>
      <c r="I3916" s="30"/>
      <c r="K3916" s="31"/>
    </row>
    <row r="3917" spans="2:11" x14ac:dyDescent="0.3">
      <c r="B3917" s="5">
        <f t="shared" si="61"/>
        <v>3905</v>
      </c>
      <c r="C3917" s="140">
        <v>2.64E-2</v>
      </c>
      <c r="D3917" s="10">
        <v>-9.5089802143339807E-4</v>
      </c>
      <c r="E3917" s="137">
        <f ca="1"/>
        <v>2.3350667125794412E-2</v>
      </c>
      <c r="F3917" s="17">
        <v>-9.3681064333809205E-4</v>
      </c>
      <c r="G3917" s="11">
        <f ca="1"/>
        <v>2.35569344703646E-2</v>
      </c>
      <c r="I3917" s="30"/>
      <c r="K3917" s="31"/>
    </row>
    <row r="3918" spans="2:11" x14ac:dyDescent="0.3">
      <c r="B3918" s="5">
        <f t="shared" ref="B3918:B3981" si="62">B3917+1</f>
        <v>3906</v>
      </c>
      <c r="C3918" s="140">
        <v>2.6099999999999998E-2</v>
      </c>
      <c r="D3918" s="10">
        <v>-1.4382073712922723E-3</v>
      </c>
      <c r="E3918" s="137">
        <f ca="1"/>
        <v>2.3350667125794412E-2</v>
      </c>
      <c r="F3918" s="17">
        <v>-1.4062472074857725E-3</v>
      </c>
      <c r="G3918" s="11">
        <f ca="1"/>
        <v>2.35569344703646E-2</v>
      </c>
      <c r="I3918" s="30"/>
      <c r="K3918" s="31"/>
    </row>
    <row r="3919" spans="2:11" x14ac:dyDescent="0.3">
      <c r="B3919" s="5">
        <f t="shared" si="62"/>
        <v>3907</v>
      </c>
      <c r="C3919" s="140">
        <v>2.75E-2</v>
      </c>
      <c r="D3919" s="10">
        <v>6.765589091058774E-3</v>
      </c>
      <c r="E3919" s="137">
        <f ca="1"/>
        <v>2.3350667125794412E-2</v>
      </c>
      <c r="F3919" s="17">
        <v>6.5400694546901561E-3</v>
      </c>
      <c r="G3919" s="11">
        <f ca="1"/>
        <v>2.35569344703646E-2</v>
      </c>
      <c r="I3919" s="30"/>
      <c r="K3919" s="31"/>
    </row>
    <row r="3920" spans="2:11" x14ac:dyDescent="0.3">
      <c r="B3920" s="5">
        <f t="shared" si="62"/>
        <v>3908</v>
      </c>
      <c r="C3920" s="140">
        <v>2.75E-2</v>
      </c>
      <c r="D3920" s="10">
        <v>0</v>
      </c>
      <c r="E3920" s="137">
        <f ca="1"/>
        <v>2.3350667125794412E-2</v>
      </c>
      <c r="F3920" s="17">
        <v>0</v>
      </c>
      <c r="G3920" s="11">
        <f ca="1"/>
        <v>2.35569344703646E-2</v>
      </c>
      <c r="I3920" s="30"/>
      <c r="K3920" s="31"/>
    </row>
    <row r="3921" spans="2:11" x14ac:dyDescent="0.3">
      <c r="B3921" s="5">
        <f t="shared" si="62"/>
        <v>3909</v>
      </c>
      <c r="C3921" s="140">
        <v>2.7699999999999999E-2</v>
      </c>
      <c r="D3921" s="10">
        <v>9.168604439078132E-4</v>
      </c>
      <c r="E3921" s="137">
        <f ca="1"/>
        <v>2.3255407577060086E-2</v>
      </c>
      <c r="F3921" s="17">
        <v>9.3383934101720547E-4</v>
      </c>
      <c r="G3921" s="11">
        <f ca="1"/>
        <v>2.2915275167800689E-2</v>
      </c>
      <c r="I3921" s="30"/>
      <c r="K3921" s="31"/>
    </row>
    <row r="3922" spans="2:11" x14ac:dyDescent="0.3">
      <c r="B3922" s="5">
        <f t="shared" si="62"/>
        <v>3910</v>
      </c>
      <c r="C3922" s="140">
        <v>2.7200000000000002E-2</v>
      </c>
      <c r="D3922" s="10">
        <v>-2.2783824344370916E-3</v>
      </c>
      <c r="E3922" s="137">
        <f ca="1"/>
        <v>2.3255407577060086E-2</v>
      </c>
      <c r="F3922" s="17">
        <v>-2.3374516086632339E-3</v>
      </c>
      <c r="G3922" s="11">
        <f ca="1"/>
        <v>2.2915275167800689E-2</v>
      </c>
      <c r="I3922" s="30"/>
      <c r="K3922" s="31"/>
    </row>
    <row r="3923" spans="2:11" x14ac:dyDescent="0.3">
      <c r="B3923" s="5">
        <f t="shared" si="62"/>
        <v>3911</v>
      </c>
      <c r="C3923" s="140">
        <v>2.7000000000000003E-2</v>
      </c>
      <c r="D3923" s="10">
        <v>-9.2855947288209646E-4</v>
      </c>
      <c r="E3923" s="137">
        <f ca="1"/>
        <v>2.3255407577060086E-2</v>
      </c>
      <c r="F3923" s="17">
        <v>-9.3543769119973916E-4</v>
      </c>
      <c r="G3923" s="11">
        <f ca="1"/>
        <v>2.2915275167800689E-2</v>
      </c>
      <c r="I3923" s="30"/>
      <c r="K3923" s="31"/>
    </row>
    <row r="3924" spans="2:11" x14ac:dyDescent="0.3">
      <c r="B3924" s="5">
        <f t="shared" si="62"/>
        <v>3912</v>
      </c>
      <c r="C3924" s="140">
        <v>2.7099999999999999E-2</v>
      </c>
      <c r="D3924" s="10">
        <v>4.6760456483953993E-4</v>
      </c>
      <c r="E3924" s="137">
        <f ca="1"/>
        <v>2.3116685885097299E-2</v>
      </c>
      <c r="F3924" s="17">
        <v>4.6760456483954118E-4</v>
      </c>
      <c r="G3924" s="11">
        <f ca="1"/>
        <v>2.224160140290082E-2</v>
      </c>
      <c r="I3924" s="30"/>
      <c r="K3924" s="31"/>
    </row>
    <row r="3925" spans="2:11" x14ac:dyDescent="0.3">
      <c r="B3925" s="5">
        <f t="shared" si="62"/>
        <v>3913</v>
      </c>
      <c r="C3925" s="140">
        <v>2.6800000000000001E-2</v>
      </c>
      <c r="D3925" s="10">
        <v>-1.3986623295602126E-3</v>
      </c>
      <c r="E3925" s="137">
        <f ca="1"/>
        <v>2.3116685885097299E-2</v>
      </c>
      <c r="F3925" s="17">
        <v>-1.4038425604104318E-3</v>
      </c>
      <c r="G3925" s="11">
        <f ca="1"/>
        <v>2.224160140290082E-2</v>
      </c>
      <c r="I3925" s="30"/>
      <c r="K3925" s="31"/>
    </row>
    <row r="3926" spans="2:11" x14ac:dyDescent="0.3">
      <c r="B3926" s="5">
        <f t="shared" si="62"/>
        <v>3914</v>
      </c>
      <c r="C3926" s="140">
        <v>2.7099999999999999E-2</v>
      </c>
      <c r="D3926" s="10">
        <v>1.4132824534329965E-3</v>
      </c>
      <c r="E3926" s="137">
        <f ca="1"/>
        <v>2.3116685885097299E-2</v>
      </c>
      <c r="F3926" s="17">
        <v>1.4028136945186721E-3</v>
      </c>
      <c r="G3926" s="11">
        <f ca="1"/>
        <v>2.224160140290082E-2</v>
      </c>
      <c r="I3926" s="30"/>
      <c r="K3926" s="31"/>
    </row>
    <row r="3927" spans="2:11" x14ac:dyDescent="0.3">
      <c r="B3927" s="5">
        <f t="shared" si="62"/>
        <v>3915</v>
      </c>
      <c r="C3927" s="140">
        <v>2.7900000000000001E-2</v>
      </c>
      <c r="D3927" s="10">
        <v>3.7197565088613735E-3</v>
      </c>
      <c r="E3927" s="137">
        <f ca="1"/>
        <v>2.2774588517606935E-2</v>
      </c>
      <c r="F3927" s="17">
        <v>3.7335333848201231E-3</v>
      </c>
      <c r="G3927" s="11">
        <f ca="1"/>
        <v>2.1615442363628307E-2</v>
      </c>
      <c r="I3927" s="30"/>
      <c r="K3927" s="31"/>
    </row>
    <row r="3928" spans="2:11" x14ac:dyDescent="0.3">
      <c r="B3928" s="5">
        <f t="shared" si="62"/>
        <v>3916</v>
      </c>
      <c r="C3928" s="140">
        <v>2.7799999999999998E-2</v>
      </c>
      <c r="D3928" s="10">
        <v>-4.5174740615602327E-4</v>
      </c>
      <c r="E3928" s="137">
        <f ca="1"/>
        <v>2.2774588517606935E-2</v>
      </c>
      <c r="F3928" s="17">
        <v>-4.6680565302788517E-4</v>
      </c>
      <c r="G3928" s="11">
        <f ca="1"/>
        <v>2.1615442363628307E-2</v>
      </c>
      <c r="I3928" s="30"/>
      <c r="K3928" s="31"/>
    </row>
    <row r="3929" spans="2:11" x14ac:dyDescent="0.3">
      <c r="B3929" s="5">
        <f t="shared" si="62"/>
        <v>3917</v>
      </c>
      <c r="C3929" s="140">
        <v>2.75E-2</v>
      </c>
      <c r="D3929" s="10">
        <v>-1.3611141465310859E-3</v>
      </c>
      <c r="E3929" s="137">
        <f ca="1"/>
        <v>2.2774588517606935E-2</v>
      </c>
      <c r="F3929" s="17">
        <v>-1.4014434545764516E-3</v>
      </c>
      <c r="G3929" s="11">
        <f ca="1"/>
        <v>2.1615442363628307E-2</v>
      </c>
      <c r="I3929" s="30"/>
      <c r="K3929" s="31"/>
    </row>
    <row r="3930" spans="2:11" x14ac:dyDescent="0.3">
      <c r="B3930" s="5">
        <f t="shared" si="62"/>
        <v>3918</v>
      </c>
      <c r="C3930" s="140">
        <v>2.7400000000000001E-2</v>
      </c>
      <c r="D3930" s="10">
        <v>-4.5876627663345301E-4</v>
      </c>
      <c r="E3930" s="137">
        <f ca="1"/>
        <v>2.2774588517606935E-2</v>
      </c>
      <c r="F3930" s="17">
        <v>-4.6726194842295553E-4</v>
      </c>
      <c r="G3930" s="11">
        <f ca="1"/>
        <v>2.1615442363628307E-2</v>
      </c>
      <c r="I3930" s="30"/>
      <c r="K3930" s="31"/>
    </row>
    <row r="3931" spans="2:11" x14ac:dyDescent="0.3">
      <c r="B3931" s="5">
        <f t="shared" si="62"/>
        <v>3919</v>
      </c>
      <c r="C3931" s="140">
        <v>2.7000000000000003E-2</v>
      </c>
      <c r="D3931" s="10">
        <v>-1.8435633330213788E-3</v>
      </c>
      <c r="E3931" s="137">
        <f ca="1"/>
        <v>2.2774588517606935E-2</v>
      </c>
      <c r="F3931" s="17">
        <v>-1.8708753823994783E-3</v>
      </c>
      <c r="G3931" s="11">
        <f ca="1"/>
        <v>2.1615442363628307E-2</v>
      </c>
      <c r="I3931" s="30"/>
      <c r="K3931" s="31"/>
    </row>
    <row r="3932" spans="2:11" x14ac:dyDescent="0.3">
      <c r="B3932" s="5">
        <f t="shared" si="62"/>
        <v>3920</v>
      </c>
      <c r="C3932" s="140">
        <v>2.7400000000000001E-2</v>
      </c>
      <c r="D3932" s="10">
        <v>1.8690477936918084E-3</v>
      </c>
      <c r="E3932" s="137">
        <f ca="1"/>
        <v>2.2774588517606935E-2</v>
      </c>
      <c r="F3932" s="17">
        <v>1.8690477936918221E-3</v>
      </c>
      <c r="G3932" s="11">
        <f ca="1"/>
        <v>2.1615442363628307E-2</v>
      </c>
      <c r="I3932" s="30"/>
      <c r="K3932" s="31"/>
    </row>
    <row r="3933" spans="2:11" x14ac:dyDescent="0.3">
      <c r="B3933" s="5">
        <f t="shared" si="62"/>
        <v>3921</v>
      </c>
      <c r="C3933" s="140">
        <v>2.7400000000000001E-2</v>
      </c>
      <c r="D3933" s="10">
        <v>0</v>
      </c>
      <c r="E3933" s="137">
        <f ca="1"/>
        <v>2.2774588517606935E-2</v>
      </c>
      <c r="F3933" s="17">
        <v>0</v>
      </c>
      <c r="G3933" s="11">
        <f ca="1"/>
        <v>2.1615442363628307E-2</v>
      </c>
      <c r="I3933" s="30"/>
      <c r="K3933" s="31"/>
    </row>
    <row r="3934" spans="2:11" x14ac:dyDescent="0.3">
      <c r="B3934" s="5">
        <f t="shared" si="62"/>
        <v>3922</v>
      </c>
      <c r="C3934" s="140">
        <v>2.7999999999999997E-2</v>
      </c>
      <c r="D3934" s="10">
        <v>2.7585982619125816E-3</v>
      </c>
      <c r="E3934" s="137">
        <f ca="1"/>
        <v>2.2774588517606935E-2</v>
      </c>
      <c r="F3934" s="17">
        <v>2.7994663843112864E-3</v>
      </c>
      <c r="G3934" s="11">
        <f ca="1"/>
        <v>2.1615442363628307E-2</v>
      </c>
      <c r="I3934" s="30"/>
      <c r="K3934" s="31"/>
    </row>
    <row r="3935" spans="2:11" x14ac:dyDescent="0.3">
      <c r="B3935" s="5">
        <f t="shared" si="62"/>
        <v>3923</v>
      </c>
      <c r="C3935" s="140">
        <v>2.7799999999999998E-2</v>
      </c>
      <c r="D3935" s="10">
        <v>-9.0026804512517819E-4</v>
      </c>
      <c r="E3935" s="137">
        <f ca="1"/>
        <v>2.2774588517606935E-2</v>
      </c>
      <c r="F3935" s="17">
        <v>-9.3361130605573793E-4</v>
      </c>
      <c r="G3935" s="11">
        <f ca="1"/>
        <v>2.1615442363628307E-2</v>
      </c>
      <c r="I3935" s="30"/>
      <c r="K3935" s="31"/>
    </row>
    <row r="3936" spans="2:11" x14ac:dyDescent="0.3">
      <c r="B3936" s="5">
        <f t="shared" si="62"/>
        <v>3924</v>
      </c>
      <c r="C3936" s="140">
        <v>2.8399999999999998E-2</v>
      </c>
      <c r="D3936" s="10">
        <v>2.7162524634312007E-3</v>
      </c>
      <c r="E3936" s="137">
        <f ca="1"/>
        <v>2.2774588517606935E-2</v>
      </c>
      <c r="F3936" s="17">
        <v>2.796734017903224E-3</v>
      </c>
      <c r="G3936" s="11">
        <f ca="1"/>
        <v>2.1615442363628307E-2</v>
      </c>
      <c r="I3936" s="30"/>
      <c r="K3936" s="31"/>
    </row>
    <row r="3937" spans="2:11" x14ac:dyDescent="0.3">
      <c r="B3937" s="5">
        <f t="shared" si="62"/>
        <v>3925</v>
      </c>
      <c r="C3937" s="140">
        <v>2.86E-2</v>
      </c>
      <c r="D3937" s="10">
        <v>8.8585643155269253E-4</v>
      </c>
      <c r="E3937" s="137">
        <f ca="1"/>
        <v>2.2774588517606935E-2</v>
      </c>
      <c r="F3937" s="17">
        <v>9.3178972800358464E-4</v>
      </c>
      <c r="G3937" s="11">
        <f ca="1"/>
        <v>2.1615442363628307E-2</v>
      </c>
      <c r="I3937" s="30"/>
      <c r="K3937" s="31"/>
    </row>
    <row r="3938" spans="2:11" x14ac:dyDescent="0.3">
      <c r="B3938" s="5">
        <f t="shared" si="62"/>
        <v>3926</v>
      </c>
      <c r="C3938" s="140">
        <v>2.8799999999999999E-2</v>
      </c>
      <c r="D3938" s="10">
        <v>8.7923242094051105E-4</v>
      </c>
      <c r="E3938" s="137">
        <f ca="1"/>
        <v>2.2712592348622107E-2</v>
      </c>
      <c r="F3938" s="17">
        <v>9.3133508292218207E-4</v>
      </c>
      <c r="G3938" s="11">
        <f ca="1"/>
        <v>2.1463998022433567E-2</v>
      </c>
      <c r="I3938" s="30"/>
      <c r="K3938" s="31"/>
    </row>
    <row r="3939" spans="2:11" x14ac:dyDescent="0.3">
      <c r="B3939" s="5">
        <f t="shared" si="62"/>
        <v>3927</v>
      </c>
      <c r="C3939" s="140">
        <v>2.86E-2</v>
      </c>
      <c r="D3939" s="10">
        <v>-8.7355287000334767E-4</v>
      </c>
      <c r="E3939" s="137">
        <f ca="1"/>
        <v>2.2495353548890085E-2</v>
      </c>
      <c r="F3939" s="17">
        <v>-9.3178972800356838E-4</v>
      </c>
      <c r="G3939" s="11">
        <f ca="1"/>
        <v>2.1267520907241939E-2</v>
      </c>
      <c r="I3939" s="30"/>
      <c r="K3939" s="31"/>
    </row>
    <row r="3940" spans="2:11" x14ac:dyDescent="0.3">
      <c r="B3940" s="5">
        <f t="shared" si="62"/>
        <v>3928</v>
      </c>
      <c r="C3940" s="140">
        <v>2.7999999999999997E-2</v>
      </c>
      <c r="D3940" s="10">
        <v>-2.6428528802938966E-3</v>
      </c>
      <c r="E3940" s="137">
        <f ca="1"/>
        <v>2.2495353548890085E-2</v>
      </c>
      <c r="F3940" s="17">
        <v>-2.7994663843113189E-3</v>
      </c>
      <c r="G3940" s="11">
        <f ca="1"/>
        <v>2.1267520907241939E-2</v>
      </c>
      <c r="I3940" s="30"/>
      <c r="K3940" s="31"/>
    </row>
    <row r="3941" spans="2:11" x14ac:dyDescent="0.3">
      <c r="B3941" s="5">
        <f t="shared" si="62"/>
        <v>3929</v>
      </c>
      <c r="C3941" s="140">
        <v>2.8399999999999998E-2</v>
      </c>
      <c r="D3941" s="10">
        <v>1.7979004400806382E-3</v>
      </c>
      <c r="E3941" s="137">
        <f ca="1"/>
        <v>2.2495353548890085E-2</v>
      </c>
      <c r="F3941" s="17">
        <v>1.8644893452688216E-3</v>
      </c>
      <c r="G3941" s="11">
        <f ca="1"/>
        <v>2.1267520907241939E-2</v>
      </c>
      <c r="I3941" s="30"/>
      <c r="K3941" s="31"/>
    </row>
    <row r="3942" spans="2:11" x14ac:dyDescent="0.3">
      <c r="B3942" s="5">
        <f t="shared" si="62"/>
        <v>3930</v>
      </c>
      <c r="C3942" s="140">
        <v>2.8799999999999999E-2</v>
      </c>
      <c r="D3942" s="10">
        <v>1.7708483971055659E-3</v>
      </c>
      <c r="E3942" s="137">
        <f ca="1"/>
        <v>2.2495353548890085E-2</v>
      </c>
      <c r="F3942" s="17">
        <v>1.8626701658443802E-3</v>
      </c>
      <c r="G3942" s="11">
        <f ca="1"/>
        <v>2.1267520907241939E-2</v>
      </c>
      <c r="I3942" s="30"/>
      <c r="K3942" s="31"/>
    </row>
    <row r="3943" spans="2:11" x14ac:dyDescent="0.3">
      <c r="B3943" s="5">
        <f t="shared" si="62"/>
        <v>3931</v>
      </c>
      <c r="C3943" s="140">
        <v>2.87E-2</v>
      </c>
      <c r="D3943" s="10">
        <v>-4.3666986001553209E-4</v>
      </c>
      <c r="E3943" s="137">
        <f ca="1"/>
        <v>2.2495353548890085E-2</v>
      </c>
      <c r="F3943" s="17">
        <v>-4.6578118401656633E-4</v>
      </c>
      <c r="G3943" s="11">
        <f ca="1"/>
        <v>2.1267520907241939E-2</v>
      </c>
      <c r="I3943" s="30"/>
      <c r="K3943" s="31"/>
    </row>
    <row r="3944" spans="2:11" x14ac:dyDescent="0.3">
      <c r="B3944" s="5">
        <f t="shared" si="62"/>
        <v>3932</v>
      </c>
      <c r="C3944" s="140">
        <v>2.8799999999999999E-2</v>
      </c>
      <c r="D3944" s="10">
        <v>4.3808444667071191E-4</v>
      </c>
      <c r="E3944" s="137">
        <f ca="1"/>
        <v>2.2495353548890085E-2</v>
      </c>
      <c r="F3944" s="17">
        <v>4.6566754146109104E-4</v>
      </c>
      <c r="G3944" s="11">
        <f ca="1"/>
        <v>2.1267520907241939E-2</v>
      </c>
      <c r="I3944" s="30"/>
      <c r="K3944" s="31"/>
    </row>
    <row r="3945" spans="2:11" x14ac:dyDescent="0.3">
      <c r="B3945" s="5">
        <f t="shared" si="62"/>
        <v>3933</v>
      </c>
      <c r="C3945" s="140">
        <v>2.8399999999999998E-2</v>
      </c>
      <c r="D3945" s="10">
        <v>-1.7479587611895235E-3</v>
      </c>
      <c r="E3945" s="137">
        <f ca="1"/>
        <v>2.2495353548890085E-2</v>
      </c>
      <c r="F3945" s="17">
        <v>-1.8644893452688216E-3</v>
      </c>
      <c r="G3945" s="11">
        <f ca="1"/>
        <v>2.1267520907241939E-2</v>
      </c>
      <c r="I3945" s="30"/>
      <c r="K3945" s="31"/>
    </row>
    <row r="3946" spans="2:11" x14ac:dyDescent="0.3">
      <c r="B3946" s="5">
        <f t="shared" si="62"/>
        <v>3934</v>
      </c>
      <c r="C3946" s="140">
        <v>2.8799999999999999E-2</v>
      </c>
      <c r="D3946" s="10">
        <v>1.7708483971055659E-3</v>
      </c>
      <c r="E3946" s="137">
        <f ca="1"/>
        <v>2.2495353548890085E-2</v>
      </c>
      <c r="F3946" s="17">
        <v>1.8626701658443802E-3</v>
      </c>
      <c r="G3946" s="11">
        <f ca="1"/>
        <v>2.1267520907241939E-2</v>
      </c>
      <c r="I3946" s="30"/>
      <c r="K3946" s="31"/>
    </row>
    <row r="3947" spans="2:11" x14ac:dyDescent="0.3">
      <c r="B3947" s="5">
        <f t="shared" si="62"/>
        <v>3935</v>
      </c>
      <c r="C3947" s="140">
        <v>2.92E-2</v>
      </c>
      <c r="D3947" s="10">
        <v>1.7445500447177663E-3</v>
      </c>
      <c r="E3947" s="137">
        <f ca="1"/>
        <v>2.2495353548890085E-2</v>
      </c>
      <c r="F3947" s="17">
        <v>1.8608533810322953E-3</v>
      </c>
      <c r="G3947" s="11">
        <f ca="1"/>
        <v>2.1267520907241939E-2</v>
      </c>
      <c r="I3947" s="30"/>
      <c r="K3947" s="31"/>
    </row>
    <row r="3948" spans="2:11" x14ac:dyDescent="0.3">
      <c r="B3948" s="5">
        <f t="shared" si="62"/>
        <v>3936</v>
      </c>
      <c r="C3948" s="140">
        <v>2.8900000000000002E-2</v>
      </c>
      <c r="D3948" s="10">
        <v>-1.2914338644532727E-3</v>
      </c>
      <c r="E3948" s="137">
        <f ca="1"/>
        <v>2.2495353548890085E-2</v>
      </c>
      <c r="F3948" s="17">
        <v>-1.396661808964281E-3</v>
      </c>
      <c r="G3948" s="11">
        <f ca="1"/>
        <v>2.1267520907241939E-2</v>
      </c>
      <c r="I3948" s="30"/>
      <c r="K3948" s="31"/>
    </row>
    <row r="3949" spans="2:11" x14ac:dyDescent="0.3">
      <c r="B3949" s="5">
        <f t="shared" si="62"/>
        <v>3937</v>
      </c>
      <c r="C3949" s="140">
        <v>2.9300000000000003E-2</v>
      </c>
      <c r="D3949" s="10">
        <v>1.7380895529890837E-3</v>
      </c>
      <c r="E3949" s="137">
        <f ca="1"/>
        <v>2.2495353548890085E-2</v>
      </c>
      <c r="F3949" s="17">
        <v>1.8603995585698033E-3</v>
      </c>
      <c r="G3949" s="11">
        <f ca="1"/>
        <v>2.1267520907241939E-2</v>
      </c>
      <c r="I3949" s="30"/>
      <c r="K3949" s="31"/>
    </row>
    <row r="3950" spans="2:11" x14ac:dyDescent="0.3">
      <c r="B3950" s="5">
        <f t="shared" si="62"/>
        <v>3938</v>
      </c>
      <c r="C3950" s="140">
        <v>2.98E-2</v>
      </c>
      <c r="D3950" s="10">
        <v>2.1403405511877163E-3</v>
      </c>
      <c r="E3950" s="137">
        <f ca="1"/>
        <v>2.2495353548890085E-2</v>
      </c>
      <c r="F3950" s="17">
        <v>2.3226658574000149E-3</v>
      </c>
      <c r="G3950" s="11">
        <f ca="1"/>
        <v>2.1267520907241939E-2</v>
      </c>
      <c r="I3950" s="30"/>
      <c r="K3950" s="31"/>
    </row>
    <row r="3951" spans="2:11" x14ac:dyDescent="0.3">
      <c r="B3951" s="5">
        <f t="shared" si="62"/>
        <v>3939</v>
      </c>
      <c r="C3951" s="140">
        <v>2.9900000000000003E-2</v>
      </c>
      <c r="D3951" s="10">
        <v>4.2078316687258757E-4</v>
      </c>
      <c r="E3951" s="137">
        <f ca="1"/>
        <v>2.2495353548890085E-2</v>
      </c>
      <c r="F3951" s="17">
        <v>4.6441993973345467E-4</v>
      </c>
      <c r="G3951" s="11">
        <f ca="1"/>
        <v>2.1267520907241939E-2</v>
      </c>
      <c r="I3951" s="30"/>
      <c r="K3951" s="31"/>
    </row>
    <row r="3952" spans="2:11" x14ac:dyDescent="0.3">
      <c r="B3952" s="5">
        <f t="shared" si="62"/>
        <v>3940</v>
      </c>
      <c r="C3952" s="140">
        <v>3.0099999999999998E-2</v>
      </c>
      <c r="D3952" s="10">
        <v>8.3834293487699153E-4</v>
      </c>
      <c r="E3952" s="137">
        <f ca="1"/>
        <v>2.2495353548890085E-2</v>
      </c>
      <c r="F3952" s="17">
        <v>9.2838717603045576E-4</v>
      </c>
      <c r="G3952" s="11">
        <f ca="1"/>
        <v>2.1267520907241939E-2</v>
      </c>
      <c r="I3952" s="30"/>
      <c r="K3952" s="31"/>
    </row>
    <row r="3953" spans="2:11" x14ac:dyDescent="0.3">
      <c r="B3953" s="5">
        <f t="shared" si="62"/>
        <v>3941</v>
      </c>
      <c r="C3953" s="140">
        <v>2.98E-2</v>
      </c>
      <c r="D3953" s="10">
        <v>-1.2500726541488471E-3</v>
      </c>
      <c r="E3953" s="137">
        <f ca="1"/>
        <v>2.2495353548890085E-2</v>
      </c>
      <c r="F3953" s="17">
        <v>-1.393599514440009E-3</v>
      </c>
      <c r="G3953" s="11">
        <f ca="1"/>
        <v>2.1267520907241939E-2</v>
      </c>
      <c r="I3953" s="30"/>
      <c r="K3953" s="31"/>
    </row>
    <row r="3954" spans="2:11" x14ac:dyDescent="0.3">
      <c r="B3954" s="5">
        <f t="shared" si="62"/>
        <v>3942</v>
      </c>
      <c r="C3954" s="140">
        <v>3.0299999999999997E-2</v>
      </c>
      <c r="D3954" s="10">
        <v>2.1018656713795657E-3</v>
      </c>
      <c r="E3954" s="137">
        <f ca="1"/>
        <v>2.2495353548890085E-2</v>
      </c>
      <c r="F3954" s="17">
        <v>2.3198369261893106E-3</v>
      </c>
      <c r="G3954" s="11">
        <f ca="1"/>
        <v>2.1267520907241939E-2</v>
      </c>
      <c r="I3954" s="30"/>
      <c r="K3954" s="31"/>
    </row>
    <row r="3955" spans="2:11" x14ac:dyDescent="0.3">
      <c r="B3955" s="5">
        <f t="shared" si="62"/>
        <v>3943</v>
      </c>
      <c r="C3955" s="140">
        <v>2.98E-2</v>
      </c>
      <c r="D3955" s="10">
        <v>-2.0697022491683262E-3</v>
      </c>
      <c r="E3955" s="137">
        <f ca="1"/>
        <v>2.2495353548890085E-2</v>
      </c>
      <c r="F3955" s="17">
        <v>-2.3226658574000149E-3</v>
      </c>
      <c r="G3955" s="11">
        <f ca="1"/>
        <v>2.1267520907241939E-2</v>
      </c>
      <c r="I3955" s="30"/>
      <c r="K3955" s="31"/>
    </row>
    <row r="3956" spans="2:11" x14ac:dyDescent="0.3">
      <c r="B3956" s="5">
        <f t="shared" si="62"/>
        <v>3944</v>
      </c>
      <c r="C3956" s="140">
        <v>2.9900000000000003E-2</v>
      </c>
      <c r="D3956" s="10">
        <v>4.2078316687258757E-4</v>
      </c>
      <c r="E3956" s="137">
        <f ca="1"/>
        <v>2.2495353548890085E-2</v>
      </c>
      <c r="F3956" s="17">
        <v>4.6441993973345467E-4</v>
      </c>
      <c r="G3956" s="11">
        <f ca="1"/>
        <v>2.1267520907241939E-2</v>
      </c>
      <c r="I3956" s="30"/>
      <c r="K3956" s="31"/>
    </row>
    <row r="3957" spans="2:11" x14ac:dyDescent="0.3">
      <c r="B3957" s="5">
        <f t="shared" si="62"/>
        <v>3945</v>
      </c>
      <c r="C3957" s="140">
        <v>2.9600000000000001E-2</v>
      </c>
      <c r="D3957" s="10">
        <v>-1.2590481435522057E-3</v>
      </c>
      <c r="E3957" s="137">
        <f ca="1"/>
        <v>2.2495353548890085E-2</v>
      </c>
      <c r="F3957" s="17">
        <v>-1.3942792404522503E-3</v>
      </c>
      <c r="G3957" s="11">
        <f ca="1"/>
        <v>2.1267520907241939E-2</v>
      </c>
      <c r="I3957" s="30"/>
      <c r="K3957" s="31"/>
    </row>
    <row r="3958" spans="2:11" x14ac:dyDescent="0.3">
      <c r="B3958" s="5">
        <f t="shared" si="62"/>
        <v>3946</v>
      </c>
      <c r="C3958" s="140">
        <v>2.9399999999999999E-2</v>
      </c>
      <c r="D3958" s="10">
        <v>-8.4828613020762069E-4</v>
      </c>
      <c r="E3958" s="137">
        <f ca="1"/>
        <v>2.2495353548890085E-2</v>
      </c>
      <c r="F3958" s="17">
        <v>-9.2997294274613685E-4</v>
      </c>
      <c r="G3958" s="11">
        <f ca="1"/>
        <v>2.1267520907241939E-2</v>
      </c>
      <c r="I3958" s="30"/>
      <c r="K3958" s="31"/>
    </row>
    <row r="3959" spans="2:11" x14ac:dyDescent="0.3">
      <c r="B3959" s="5">
        <f t="shared" si="62"/>
        <v>3947</v>
      </c>
      <c r="C3959" s="140">
        <v>2.9900000000000003E-2</v>
      </c>
      <c r="D3959" s="10">
        <v>2.1325405395923496E-3</v>
      </c>
      <c r="E3959" s="137">
        <f ca="1"/>
        <v>2.2495353548890085E-2</v>
      </c>
      <c r="F3959" s="17">
        <v>2.322099698667225E-3</v>
      </c>
      <c r="G3959" s="11">
        <f ca="1"/>
        <v>2.1267520907241939E-2</v>
      </c>
      <c r="I3959" s="30"/>
      <c r="K3959" s="31"/>
    </row>
    <row r="3960" spans="2:11" x14ac:dyDescent="0.3">
      <c r="B3960" s="5">
        <f t="shared" si="62"/>
        <v>3948</v>
      </c>
      <c r="C3960" s="140">
        <v>2.9600000000000001E-2</v>
      </c>
      <c r="D3960" s="10">
        <v>-1.2590481435522057E-3</v>
      </c>
      <c r="E3960" s="137">
        <f ca="1"/>
        <v>2.2495353548890085E-2</v>
      </c>
      <c r="F3960" s="17">
        <v>-1.3942792404522503E-3</v>
      </c>
      <c r="G3960" s="11">
        <f ca="1"/>
        <v>2.1267520907241939E-2</v>
      </c>
      <c r="I3960" s="30"/>
      <c r="K3960" s="31"/>
    </row>
    <row r="3961" spans="2:11" x14ac:dyDescent="0.3">
      <c r="B3961" s="5">
        <f t="shared" si="62"/>
        <v>3949</v>
      </c>
      <c r="C3961" s="140">
        <v>2.86E-2</v>
      </c>
      <c r="D3961" s="10">
        <v>-4.2497166648811646E-3</v>
      </c>
      <c r="E3961" s="137">
        <f ca="1"/>
        <v>2.2495353548890085E-2</v>
      </c>
      <c r="F3961" s="17">
        <v>-4.6589486400178742E-3</v>
      </c>
      <c r="G3961" s="11">
        <f ca="1"/>
        <v>2.1267520907241939E-2</v>
      </c>
      <c r="I3961" s="30"/>
      <c r="K3961" s="31"/>
    </row>
    <row r="3962" spans="2:11" x14ac:dyDescent="0.3">
      <c r="B3962" s="5">
        <f t="shared" si="62"/>
        <v>3950</v>
      </c>
      <c r="C3962" s="140">
        <v>2.8300000000000002E-2</v>
      </c>
      <c r="D3962" s="10">
        <v>-1.3204589658286207E-3</v>
      </c>
      <c r="E3962" s="137">
        <f ca="1"/>
        <v>2.2495353548890085E-2</v>
      </c>
      <c r="F3962" s="17">
        <v>-1.3987083860258738E-3</v>
      </c>
      <c r="G3962" s="11">
        <f ca="1"/>
        <v>2.1267520907241939E-2</v>
      </c>
      <c r="I3962" s="30"/>
      <c r="K3962" s="31"/>
    </row>
    <row r="3963" spans="2:11" x14ac:dyDescent="0.3">
      <c r="B3963" s="5">
        <f t="shared" si="62"/>
        <v>3951</v>
      </c>
      <c r="C3963" s="140">
        <v>2.87E-2</v>
      </c>
      <c r="D3963" s="10">
        <v>1.7775395008406021E-3</v>
      </c>
      <c r="E3963" s="137">
        <f ca="1"/>
        <v>2.2495353548890085E-2</v>
      </c>
      <c r="F3963" s="17">
        <v>1.8631247360662653E-3</v>
      </c>
      <c r="G3963" s="11">
        <f ca="1"/>
        <v>2.1267520907241939E-2</v>
      </c>
      <c r="I3963" s="30"/>
      <c r="K3963" s="31"/>
    </row>
    <row r="3964" spans="2:11" x14ac:dyDescent="0.3">
      <c r="B3964" s="5">
        <f t="shared" si="62"/>
        <v>3952</v>
      </c>
      <c r="C3964" s="140">
        <v>2.8799999999999999E-2</v>
      </c>
      <c r="D3964" s="10">
        <v>4.3808444667071191E-4</v>
      </c>
      <c r="E3964" s="137">
        <f ca="1"/>
        <v>2.2495353548890085E-2</v>
      </c>
      <c r="F3964" s="17">
        <v>4.6566754146109104E-4</v>
      </c>
      <c r="G3964" s="11">
        <f ca="1"/>
        <v>2.1267520907241939E-2</v>
      </c>
      <c r="I3964" s="30"/>
      <c r="K3964" s="31"/>
    </row>
    <row r="3965" spans="2:11" x14ac:dyDescent="0.3">
      <c r="B3965" s="5">
        <f t="shared" si="62"/>
        <v>3953</v>
      </c>
      <c r="C3965" s="140">
        <v>2.8399999999999998E-2</v>
      </c>
      <c r="D3965" s="10">
        <v>-1.7479587611895235E-3</v>
      </c>
      <c r="E3965" s="137">
        <f ca="1"/>
        <v>2.2495353548890085E-2</v>
      </c>
      <c r="F3965" s="17">
        <v>-1.8644893452688216E-3</v>
      </c>
      <c r="G3965" s="11">
        <f ca="1"/>
        <v>2.1267520907241939E-2</v>
      </c>
      <c r="I3965" s="30"/>
      <c r="K3965" s="31"/>
    </row>
    <row r="3966" spans="2:11" x14ac:dyDescent="0.3">
      <c r="B3966" s="5">
        <f t="shared" si="62"/>
        <v>3954</v>
      </c>
      <c r="C3966" s="140">
        <v>2.8300000000000002E-2</v>
      </c>
      <c r="D3966" s="10">
        <v>-4.432526575433989E-4</v>
      </c>
      <c r="E3966" s="137">
        <f ca="1"/>
        <v>2.2495353548890085E-2</v>
      </c>
      <c r="F3966" s="17">
        <v>-4.6623612867527511E-4</v>
      </c>
      <c r="G3966" s="11">
        <f ca="1"/>
        <v>2.1267520907241939E-2</v>
      </c>
      <c r="I3966" s="30"/>
      <c r="K3966" s="31"/>
    </row>
    <row r="3967" spans="2:11" x14ac:dyDescent="0.3">
      <c r="B3967" s="5">
        <f t="shared" si="62"/>
        <v>3955</v>
      </c>
      <c r="C3967" s="140">
        <v>2.8300000000000002E-2</v>
      </c>
      <c r="D3967" s="10">
        <v>0</v>
      </c>
      <c r="E3967" s="137">
        <f ca="1"/>
        <v>2.2495353548890085E-2</v>
      </c>
      <c r="F3967" s="17">
        <v>0</v>
      </c>
      <c r="G3967" s="11">
        <f ca="1"/>
        <v>2.1267520907241939E-2</v>
      </c>
      <c r="I3967" s="30"/>
      <c r="K3967" s="31"/>
    </row>
    <row r="3968" spans="2:11" x14ac:dyDescent="0.3">
      <c r="B3968" s="5">
        <f t="shared" si="62"/>
        <v>3956</v>
      </c>
      <c r="C3968" s="140">
        <v>2.86E-2</v>
      </c>
      <c r="D3968" s="10">
        <v>1.3334799994397255E-3</v>
      </c>
      <c r="E3968" s="137">
        <f ca="1"/>
        <v>2.2495353548890085E-2</v>
      </c>
      <c r="F3968" s="17">
        <v>1.3976845920053527E-3</v>
      </c>
      <c r="G3968" s="11">
        <f ca="1"/>
        <v>2.1267520907241939E-2</v>
      </c>
      <c r="I3968" s="30"/>
      <c r="K3968" s="31"/>
    </row>
    <row r="3969" spans="2:11" x14ac:dyDescent="0.3">
      <c r="B3969" s="5">
        <f t="shared" si="62"/>
        <v>3957</v>
      </c>
      <c r="C3969" s="140">
        <v>2.7699999999999999E-2</v>
      </c>
      <c r="D3969" s="10">
        <v>-3.9671846130626409E-3</v>
      </c>
      <c r="E3969" s="137">
        <f ca="1"/>
        <v>2.2495353548890085E-2</v>
      </c>
      <c r="F3969" s="17">
        <v>-4.2022770345774571E-3</v>
      </c>
      <c r="G3969" s="11">
        <f ca="1"/>
        <v>2.1267520907241939E-2</v>
      </c>
      <c r="I3969" s="30"/>
      <c r="K3969" s="31"/>
    </row>
    <row r="3970" spans="2:11" x14ac:dyDescent="0.3">
      <c r="B3970" s="5">
        <f t="shared" si="62"/>
        <v>3958</v>
      </c>
      <c r="C3970" s="140">
        <v>2.7300000000000001E-2</v>
      </c>
      <c r="D3970" s="10">
        <v>-1.8222606699145338E-3</v>
      </c>
      <c r="E3970" s="137">
        <f ca="1"/>
        <v>2.2495353548890085E-2</v>
      </c>
      <c r="F3970" s="17">
        <v>-1.8695044650604712E-3</v>
      </c>
      <c r="G3970" s="11">
        <f ca="1"/>
        <v>2.1267520907241939E-2</v>
      </c>
      <c r="I3970" s="30"/>
      <c r="K3970" s="31"/>
    </row>
    <row r="3971" spans="2:11" x14ac:dyDescent="0.3">
      <c r="B3971" s="5">
        <f t="shared" si="62"/>
        <v>3959</v>
      </c>
      <c r="C3971" s="140">
        <v>2.7699999999999999E-2</v>
      </c>
      <c r="D3971" s="10">
        <v>1.8471547404735982E-3</v>
      </c>
      <c r="E3971" s="137">
        <f ca="1"/>
        <v>2.2495353548890085E-2</v>
      </c>
      <c r="F3971" s="17">
        <v>1.8676786820344109E-3</v>
      </c>
      <c r="G3971" s="11">
        <f ca="1"/>
        <v>2.1267520907241939E-2</v>
      </c>
      <c r="I3971" s="30"/>
      <c r="K3971" s="31"/>
    </row>
    <row r="3972" spans="2:11" x14ac:dyDescent="0.3">
      <c r="B3972" s="5">
        <f t="shared" si="62"/>
        <v>3960</v>
      </c>
      <c r="C3972" s="140">
        <v>2.75E-2</v>
      </c>
      <c r="D3972" s="10">
        <v>-9.10685277342103E-4</v>
      </c>
      <c r="E3972" s="137">
        <f ca="1"/>
        <v>2.2495353548890085E-2</v>
      </c>
      <c r="F3972" s="17">
        <v>-9.3429563638430108E-4</v>
      </c>
      <c r="G3972" s="11">
        <f ca="1"/>
        <v>2.1267520907241939E-2</v>
      </c>
      <c r="I3972" s="30"/>
      <c r="K3972" s="31"/>
    </row>
    <row r="3973" spans="2:11" x14ac:dyDescent="0.3">
      <c r="B3973" s="5">
        <f t="shared" si="62"/>
        <v>3961</v>
      </c>
      <c r="C3973" s="140">
        <v>2.6699999999999998E-2</v>
      </c>
      <c r="D3973" s="10">
        <v>-3.6764135785951461E-3</v>
      </c>
      <c r="E3973" s="137">
        <f ca="1"/>
        <v>2.2495353548890085E-2</v>
      </c>
      <c r="F3973" s="17">
        <v>-3.7444953115320927E-3</v>
      </c>
      <c r="G3973" s="11">
        <f ca="1"/>
        <v>2.1267520907241939E-2</v>
      </c>
      <c r="I3973" s="30"/>
      <c r="K3973" s="31"/>
    </row>
    <row r="3974" spans="2:11" x14ac:dyDescent="0.3">
      <c r="B3974" s="5">
        <f t="shared" si="62"/>
        <v>3962</v>
      </c>
      <c r="C3974" s="140">
        <v>2.69E-2</v>
      </c>
      <c r="D3974" s="10">
        <v>9.4617943286483762E-4</v>
      </c>
      <c r="E3974" s="137">
        <f ca="1"/>
        <v>2.2495353548890085E-2</v>
      </c>
      <c r="F3974" s="17">
        <v>9.3566632805523655E-4</v>
      </c>
      <c r="G3974" s="11">
        <f ca="1"/>
        <v>2.1267520907241939E-2</v>
      </c>
      <c r="I3974" s="30"/>
      <c r="K3974" s="31"/>
    </row>
    <row r="3975" spans="2:11" x14ac:dyDescent="0.3">
      <c r="B3975" s="5">
        <f t="shared" si="62"/>
        <v>3963</v>
      </c>
      <c r="C3975" s="140">
        <v>2.6699999999999998E-2</v>
      </c>
      <c r="D3975" s="10">
        <v>-9.396038421130863E-4</v>
      </c>
      <c r="E3975" s="137">
        <f ca="1"/>
        <v>2.2495353548890085E-2</v>
      </c>
      <c r="F3975" s="17">
        <v>-9.361238278830313E-4</v>
      </c>
      <c r="G3975" s="11">
        <f ca="1"/>
        <v>2.1011058696397952E-2</v>
      </c>
      <c r="I3975" s="30"/>
      <c r="K3975" s="31"/>
    </row>
    <row r="3976" spans="2:11" x14ac:dyDescent="0.3">
      <c r="B3976" s="5">
        <f t="shared" si="62"/>
        <v>3964</v>
      </c>
      <c r="C3976" s="140">
        <v>2.58E-2</v>
      </c>
      <c r="D3976" s="10">
        <v>-4.2692747978432871E-3</v>
      </c>
      <c r="E3976" s="137">
        <f ca="1"/>
        <v>2.2495353548890085E-2</v>
      </c>
      <c r="F3976" s="17">
        <v>-4.2218384112005783E-3</v>
      </c>
      <c r="G3976" s="11">
        <f ca="1"/>
        <v>2.1011058696397952E-2</v>
      </c>
      <c r="I3976" s="30"/>
      <c r="K3976" s="31"/>
    </row>
    <row r="3977" spans="2:11" x14ac:dyDescent="0.3">
      <c r="B3977" s="5">
        <f t="shared" si="62"/>
        <v>3965</v>
      </c>
      <c r="C3977" s="140">
        <v>2.6200000000000001E-2</v>
      </c>
      <c r="D3977" s="10">
        <v>1.9617256000010832E-3</v>
      </c>
      <c r="E3977" s="137">
        <f ca="1"/>
        <v>2.2495353548890085E-2</v>
      </c>
      <c r="F3977" s="17">
        <v>1.8745377955565921E-3</v>
      </c>
      <c r="G3977" s="11">
        <f ca="1"/>
        <v>2.1011058696397952E-2</v>
      </c>
      <c r="I3977" s="30"/>
      <c r="K3977" s="31"/>
    </row>
    <row r="3978" spans="2:11" x14ac:dyDescent="0.3">
      <c r="B3978" s="5">
        <f t="shared" si="62"/>
        <v>3966</v>
      </c>
      <c r="C3978" s="140">
        <v>2.6699999999999998E-2</v>
      </c>
      <c r="D3978" s="10">
        <v>2.4117694038970922E-3</v>
      </c>
      <c r="E3978" s="137">
        <f ca="1"/>
        <v>2.2495353548890085E-2</v>
      </c>
      <c r="F3978" s="17">
        <v>2.3403095697075377E-3</v>
      </c>
      <c r="G3978" s="11">
        <f ca="1"/>
        <v>2.1011058696397952E-2</v>
      </c>
      <c r="I3978" s="30"/>
      <c r="K3978" s="31"/>
    </row>
    <row r="3979" spans="2:11" x14ac:dyDescent="0.3">
      <c r="B3979" s="5">
        <f t="shared" si="62"/>
        <v>3967</v>
      </c>
      <c r="C3979" s="140">
        <v>2.7000000000000003E-2</v>
      </c>
      <c r="D3979" s="10">
        <v>1.4189223405839143E-3</v>
      </c>
      <c r="E3979" s="137">
        <f ca="1"/>
        <v>2.2168104021806089E-2</v>
      </c>
      <c r="F3979" s="17">
        <v>1.4031565367996412E-3</v>
      </c>
      <c r="G3979" s="11">
        <f ca="1"/>
        <v>2.0391437297197137E-2</v>
      </c>
      <c r="I3979" s="30"/>
      <c r="K3979" s="31"/>
    </row>
    <row r="3980" spans="2:11" x14ac:dyDescent="0.3">
      <c r="B3980" s="5">
        <f t="shared" si="62"/>
        <v>3968</v>
      </c>
      <c r="C3980" s="140">
        <v>2.6699999999999998E-2</v>
      </c>
      <c r="D3980" s="10">
        <v>-1.4041857418245543E-3</v>
      </c>
      <c r="E3980" s="137">
        <f ca="1"/>
        <v>2.2168104021806089E-2</v>
      </c>
      <c r="F3980" s="17">
        <v>-1.404185741824555E-3</v>
      </c>
      <c r="G3980" s="11">
        <f ca="1"/>
        <v>2.0391437297197137E-2</v>
      </c>
      <c r="I3980" s="30"/>
      <c r="K3980" s="31"/>
    </row>
    <row r="3981" spans="2:11" x14ac:dyDescent="0.3">
      <c r="B3981" s="5">
        <f t="shared" si="62"/>
        <v>3969</v>
      </c>
      <c r="C3981" s="140">
        <v>2.6800000000000001E-2</v>
      </c>
      <c r="D3981" s="10">
        <v>4.7320535744172268E-4</v>
      </c>
      <c r="E3981" s="137">
        <f ca="1"/>
        <v>2.2168104021806089E-2</v>
      </c>
      <c r="F3981" s="17">
        <v>4.6794752013682686E-4</v>
      </c>
      <c r="G3981" s="11">
        <f ca="1"/>
        <v>2.0391437297197137E-2</v>
      </c>
      <c r="I3981" s="30"/>
      <c r="K3981" s="31"/>
    </row>
    <row r="3982" spans="2:11" x14ac:dyDescent="0.3">
      <c r="B3982" s="5">
        <f t="shared" ref="B3982:B4012" si="63">B3981+1</f>
        <v>3970</v>
      </c>
      <c r="C3982" s="140">
        <v>2.7200000000000002E-2</v>
      </c>
      <c r="D3982" s="10">
        <v>1.883916221907698E-3</v>
      </c>
      <c r="E3982" s="137">
        <f ca="1"/>
        <v>2.2168104021806089E-2</v>
      </c>
      <c r="F3982" s="17">
        <v>1.8699612869306033E-3</v>
      </c>
      <c r="G3982" s="11">
        <f ca="1"/>
        <v>2.0391437297197137E-2</v>
      </c>
      <c r="I3982" s="30"/>
      <c r="K3982" s="31"/>
    </row>
    <row r="3983" spans="2:11" x14ac:dyDescent="0.3">
      <c r="B3983" s="5">
        <f t="shared" si="63"/>
        <v>3971</v>
      </c>
      <c r="C3983" s="140">
        <v>2.76E-2</v>
      </c>
      <c r="D3983" s="10">
        <v>1.8543986161889561E-3</v>
      </c>
      <c r="E3983" s="137">
        <f ca="1"/>
        <v>2.2168104021806089E-2</v>
      </c>
      <c r="F3983" s="17">
        <v>1.8681349022347951E-3</v>
      </c>
      <c r="G3983" s="11">
        <f ca="1"/>
        <v>2.0391437297197137E-2</v>
      </c>
      <c r="I3983" s="30"/>
      <c r="K3983" s="31"/>
    </row>
    <row r="3984" spans="2:11" x14ac:dyDescent="0.3">
      <c r="B3984" s="5">
        <f t="shared" si="63"/>
        <v>3972</v>
      </c>
      <c r="C3984" s="140">
        <v>2.7400000000000001E-2</v>
      </c>
      <c r="D3984" s="10">
        <v>-9.1420815995795217E-4</v>
      </c>
      <c r="E3984" s="137">
        <f ca="1"/>
        <v>2.2168104021806089E-2</v>
      </c>
      <c r="F3984" s="17">
        <v>-9.3452389684591105E-4</v>
      </c>
      <c r="G3984" s="11">
        <f ca="1"/>
        <v>2.0391437297197137E-2</v>
      </c>
      <c r="I3984" s="30"/>
      <c r="K3984" s="31"/>
    </row>
    <row r="3985" spans="2:11" x14ac:dyDescent="0.3">
      <c r="B3985" s="5">
        <f t="shared" si="63"/>
        <v>3973</v>
      </c>
      <c r="C3985" s="140">
        <v>2.75E-2</v>
      </c>
      <c r="D3985" s="10">
        <v>4.6032814201415817E-4</v>
      </c>
      <c r="E3985" s="137">
        <f ca="1"/>
        <v>2.2168104021806089E-2</v>
      </c>
      <c r="F3985" s="17">
        <v>4.6714781819215054E-4</v>
      </c>
      <c r="G3985" s="11">
        <f ca="1"/>
        <v>2.0391437297197137E-2</v>
      </c>
      <c r="I3985" s="30"/>
      <c r="K3985" s="31"/>
    </row>
    <row r="3986" spans="2:11" x14ac:dyDescent="0.3">
      <c r="B3986" s="5">
        <f t="shared" si="63"/>
        <v>3974</v>
      </c>
      <c r="C3986" s="140">
        <v>2.7099999999999999E-2</v>
      </c>
      <c r="D3986" s="10">
        <v>-1.8364106546426345E-3</v>
      </c>
      <c r="E3986" s="137">
        <f ca="1"/>
        <v>2.2168104021806089E-2</v>
      </c>
      <c r="F3986" s="17">
        <v>-1.8704182593582458E-3</v>
      </c>
      <c r="G3986" s="11">
        <f ca="1"/>
        <v>2.0391437297197137E-2</v>
      </c>
      <c r="I3986" s="30"/>
      <c r="K3986" s="31"/>
    </row>
    <row r="3987" spans="2:11" x14ac:dyDescent="0.3">
      <c r="B3987" s="5">
        <f t="shared" si="63"/>
        <v>3975</v>
      </c>
      <c r="C3987" s="140">
        <v>2.7300000000000001E-2</v>
      </c>
      <c r="D3987" s="10">
        <v>9.3130296229951791E-4</v>
      </c>
      <c r="E3987" s="137">
        <f ca="1"/>
        <v>2.2168104021806089E-2</v>
      </c>
      <c r="F3987" s="17">
        <v>9.3475223253025174E-4</v>
      </c>
      <c r="G3987" s="11">
        <f ca="1"/>
        <v>2.0391437297197137E-2</v>
      </c>
      <c r="I3987" s="30"/>
      <c r="K3987" s="31"/>
    </row>
    <row r="3988" spans="2:11" x14ac:dyDescent="0.3">
      <c r="B3988" s="5">
        <f t="shared" si="63"/>
        <v>3976</v>
      </c>
      <c r="C3988" s="140">
        <v>2.75E-2</v>
      </c>
      <c r="D3988" s="10">
        <v>9.2402865136909139E-4</v>
      </c>
      <c r="E3988" s="137">
        <f ca="1"/>
        <v>2.2168104021806089E-2</v>
      </c>
      <c r="F3988" s="17">
        <v>9.3429563638430108E-4</v>
      </c>
      <c r="G3988" s="11">
        <f ca="1"/>
        <v>2.0391437297197137E-2</v>
      </c>
      <c r="I3988" s="30"/>
      <c r="K3988" s="31"/>
    </row>
    <row r="3989" spans="2:11" x14ac:dyDescent="0.3">
      <c r="B3989" s="5">
        <f t="shared" si="63"/>
        <v>3977</v>
      </c>
      <c r="C3989" s="140">
        <v>2.7300000000000001E-2</v>
      </c>
      <c r="D3989" s="10">
        <v>-9.1775673739331973E-4</v>
      </c>
      <c r="E3989" s="137">
        <f ca="1"/>
        <v>2.2168104021806089E-2</v>
      </c>
      <c r="F3989" s="17">
        <v>-9.3475223253023558E-4</v>
      </c>
      <c r="G3989" s="11">
        <f ca="1"/>
        <v>2.0391437297197137E-2</v>
      </c>
      <c r="I3989" s="30"/>
      <c r="K3989" s="31"/>
    </row>
    <row r="3990" spans="2:11" x14ac:dyDescent="0.3">
      <c r="B3990" s="5">
        <f t="shared" si="63"/>
        <v>3978</v>
      </c>
      <c r="C3990" s="140">
        <v>2.75E-2</v>
      </c>
      <c r="D3990" s="10">
        <v>9.2402865136909139E-4</v>
      </c>
      <c r="E3990" s="137">
        <f ca="1"/>
        <v>2.2168104021806089E-2</v>
      </c>
      <c r="F3990" s="17">
        <v>9.3429563638430108E-4</v>
      </c>
      <c r="G3990" s="11">
        <f ca="1"/>
        <v>2.0391437297197137E-2</v>
      </c>
      <c r="I3990" s="30"/>
      <c r="K3990" s="31"/>
    </row>
    <row r="3991" spans="2:11" x14ac:dyDescent="0.3">
      <c r="B3991" s="5">
        <f t="shared" si="63"/>
        <v>3979</v>
      </c>
      <c r="C3991" s="140">
        <v>2.7000000000000003E-2</v>
      </c>
      <c r="D3991" s="10">
        <v>-2.2960743329448153E-3</v>
      </c>
      <c r="E3991" s="137">
        <f ca="1"/>
        <v>2.2123498748317365E-2</v>
      </c>
      <c r="F3991" s="17">
        <v>-2.338594227999348E-3</v>
      </c>
      <c r="G3991" s="11">
        <f ca="1"/>
        <v>2.0014843341322683E-2</v>
      </c>
      <c r="I3991" s="30"/>
      <c r="K3991" s="31"/>
    </row>
    <row r="3992" spans="2:11" x14ac:dyDescent="0.3">
      <c r="B3992" s="5">
        <f t="shared" si="63"/>
        <v>3980</v>
      </c>
      <c r="C3992" s="140">
        <v>2.6699999999999998E-2</v>
      </c>
      <c r="D3992" s="10">
        <v>-1.4041857418245543E-3</v>
      </c>
      <c r="E3992" s="137">
        <f ca="1"/>
        <v>2.2123498748317365E-2</v>
      </c>
      <c r="F3992" s="17">
        <v>-1.404185741824555E-3</v>
      </c>
      <c r="G3992" s="11">
        <f ca="1"/>
        <v>2.0014843341322683E-2</v>
      </c>
      <c r="I3992" s="30"/>
      <c r="K3992" s="31"/>
    </row>
    <row r="3993" spans="2:11" x14ac:dyDescent="0.3">
      <c r="B3993" s="5">
        <f t="shared" si="63"/>
        <v>3981</v>
      </c>
      <c r="C3993" s="140">
        <v>2.64E-2</v>
      </c>
      <c r="D3993" s="10">
        <v>-1.4210049084341582E-3</v>
      </c>
      <c r="E3993" s="137">
        <f ca="1"/>
        <v>2.2123498748317365E-2</v>
      </c>
      <c r="F3993" s="17">
        <v>-1.4052159650071137E-3</v>
      </c>
      <c r="G3993" s="11">
        <f ca="1"/>
        <v>2.0014843341322683E-2</v>
      </c>
      <c r="I3993" s="30"/>
      <c r="K3993" s="31"/>
    </row>
    <row r="3994" spans="2:11" x14ac:dyDescent="0.3">
      <c r="B3994" s="5">
        <f t="shared" si="63"/>
        <v>3982</v>
      </c>
      <c r="C3994" s="140">
        <v>2.6600000000000002E-2</v>
      </c>
      <c r="D3994" s="10">
        <v>9.5763343388675589E-4</v>
      </c>
      <c r="E3994" s="137">
        <f ca="1"/>
        <v>2.2123498748317365E-2</v>
      </c>
      <c r="F3994" s="17">
        <v>9.3635269091150595E-4</v>
      </c>
      <c r="G3994" s="11">
        <f ca="1"/>
        <v>2.0014843341322683E-2</v>
      </c>
      <c r="I3994" s="30"/>
      <c r="K3994" s="31"/>
    </row>
    <row r="3995" spans="2:11" x14ac:dyDescent="0.3">
      <c r="B3995" s="5">
        <f t="shared" si="63"/>
        <v>3983</v>
      </c>
      <c r="C3995" s="140">
        <v>2.6099999999999998E-2</v>
      </c>
      <c r="D3995" s="10">
        <v>-2.378989636724056E-3</v>
      </c>
      <c r="E3995" s="137">
        <f ca="1"/>
        <v>2.2123498748317365E-2</v>
      </c>
      <c r="F3995" s="17">
        <v>-2.3437453458096261E-3</v>
      </c>
      <c r="G3995" s="11">
        <f ca="1"/>
        <v>2.0014843341322683E-2</v>
      </c>
      <c r="I3995" s="30"/>
      <c r="K3995" s="31"/>
    </row>
    <row r="3996" spans="2:11" x14ac:dyDescent="0.3">
      <c r="B3996" s="5">
        <f t="shared" si="63"/>
        <v>3984</v>
      </c>
      <c r="C3996" s="140">
        <v>2.69E-2</v>
      </c>
      <c r="D3996" s="10">
        <v>3.8717227367802503E-3</v>
      </c>
      <c r="E3996" s="137">
        <f ca="1"/>
        <v>2.2123498748317365E-2</v>
      </c>
      <c r="F3996" s="17">
        <v>3.7426653122209137E-3</v>
      </c>
      <c r="G3996" s="11">
        <f ca="1"/>
        <v>2.0014843341322683E-2</v>
      </c>
      <c r="I3996" s="30"/>
      <c r="K3996" s="31"/>
    </row>
    <row r="3997" spans="2:11" x14ac:dyDescent="0.3">
      <c r="B3997" s="5">
        <f t="shared" si="63"/>
        <v>3985</v>
      </c>
      <c r="C3997" s="140">
        <v>2.7000000000000003E-2</v>
      </c>
      <c r="D3997" s="10">
        <v>4.6945757736791726E-4</v>
      </c>
      <c r="E3997" s="137">
        <f ca="1"/>
        <v>2.2123498748317365E-2</v>
      </c>
      <c r="F3997" s="17">
        <v>4.6771884559988584E-4</v>
      </c>
      <c r="G3997" s="11">
        <f ca="1"/>
        <v>2.0014843341322683E-2</v>
      </c>
      <c r="I3997" s="30"/>
      <c r="K3997" s="31"/>
    </row>
    <row r="3998" spans="2:11" x14ac:dyDescent="0.3">
      <c r="B3998" s="5">
        <f t="shared" si="63"/>
        <v>3986</v>
      </c>
      <c r="C3998" s="140">
        <v>2.7400000000000001E-2</v>
      </c>
      <c r="D3998" s="10">
        <v>1.8690477936918084E-3</v>
      </c>
      <c r="E3998" s="137">
        <f ca="1"/>
        <v>2.2123498748317365E-2</v>
      </c>
      <c r="F3998" s="17">
        <v>1.8690477936918221E-3</v>
      </c>
      <c r="G3998" s="11">
        <f ca="1"/>
        <v>2.0014843341322683E-2</v>
      </c>
      <c r="I3998" s="30"/>
      <c r="K3998" s="31"/>
    </row>
    <row r="3999" spans="2:11" x14ac:dyDescent="0.3">
      <c r="B3999" s="5">
        <f t="shared" si="63"/>
        <v>3987</v>
      </c>
      <c r="C3999" s="140">
        <v>2.7900000000000001E-2</v>
      </c>
      <c r="D3999" s="10">
        <v>2.2993932798846405E-3</v>
      </c>
      <c r="E3999" s="137">
        <f ca="1"/>
        <v>2.2123498748317365E-2</v>
      </c>
      <c r="F3999" s="17">
        <v>2.333458365512573E-3</v>
      </c>
      <c r="G3999" s="11">
        <f ca="1"/>
        <v>2.0014843341322683E-2</v>
      </c>
      <c r="I3999" s="30"/>
      <c r="K3999" s="31"/>
    </row>
    <row r="4000" spans="2:11" x14ac:dyDescent="0.3">
      <c r="B4000" s="5">
        <f t="shared" si="63"/>
        <v>3988</v>
      </c>
      <c r="C4000" s="140">
        <v>2.7799999999999998E-2</v>
      </c>
      <c r="D4000" s="10">
        <v>-4.5174740615602327E-4</v>
      </c>
      <c r="E4000" s="137">
        <f ca="1"/>
        <v>1.9926405785636016E-2</v>
      </c>
      <c r="F4000" s="17">
        <v>-4.6680565302788517E-4</v>
      </c>
      <c r="G4000" s="11">
        <f ca="1"/>
        <v>1.7358953954991218E-2</v>
      </c>
      <c r="I4000" s="30"/>
      <c r="K4000" s="31"/>
    </row>
    <row r="4001" spans="2:11" x14ac:dyDescent="0.3">
      <c r="B4001" s="5">
        <f t="shared" si="63"/>
        <v>3989</v>
      </c>
      <c r="C4001" s="140">
        <v>2.7699999999999999E-2</v>
      </c>
      <c r="D4001" s="10">
        <v>-4.5348313322777963E-4</v>
      </c>
      <c r="E4001" s="137">
        <f ca="1"/>
        <v>1.9926405785636016E-2</v>
      </c>
      <c r="F4001" s="17">
        <v>-4.6691967050860273E-4</v>
      </c>
      <c r="G4001" s="11">
        <f ca="1"/>
        <v>1.7358953954991218E-2</v>
      </c>
      <c r="I4001" s="30"/>
      <c r="K4001" s="31"/>
    </row>
    <row r="4002" spans="2:11" x14ac:dyDescent="0.3">
      <c r="B4002" s="5">
        <f t="shared" si="63"/>
        <v>3990</v>
      </c>
      <c r="C4002" s="140">
        <v>2.7300000000000001E-2</v>
      </c>
      <c r="D4002" s="10">
        <v>-1.8222606699145338E-3</v>
      </c>
      <c r="E4002" s="137">
        <f ca="1"/>
        <v>1.9926405785636016E-2</v>
      </c>
      <c r="F4002" s="17">
        <v>-1.8695044650604712E-3</v>
      </c>
      <c r="G4002" s="11">
        <f ca="1"/>
        <v>1.7358953954991218E-2</v>
      </c>
      <c r="I4002" s="30"/>
      <c r="K4002" s="31"/>
    </row>
    <row r="4003" spans="2:11" x14ac:dyDescent="0.3">
      <c r="B4003" s="5">
        <f t="shared" si="63"/>
        <v>3991</v>
      </c>
      <c r="C4003" s="140">
        <v>2.6499999999999999E-2</v>
      </c>
      <c r="D4003" s="10">
        <v>-3.7051580942788361E-3</v>
      </c>
      <c r="E4003" s="137">
        <f ca="1"/>
        <v>1.9926405785636016E-2</v>
      </c>
      <c r="F4003" s="17">
        <v>-3.746326517548595E-3</v>
      </c>
      <c r="G4003" s="11">
        <f ca="1"/>
        <v>1.7358953954991218E-2</v>
      </c>
      <c r="I4003" s="30"/>
      <c r="K4003" s="31"/>
    </row>
    <row r="4004" spans="2:11" x14ac:dyDescent="0.3">
      <c r="B4004" s="5">
        <f t="shared" si="63"/>
        <v>3992</v>
      </c>
      <c r="C4004" s="140">
        <v>2.64E-2</v>
      </c>
      <c r="D4004" s="10">
        <v>-4.7724315792694715E-4</v>
      </c>
      <c r="E4004" s="137">
        <f ca="1"/>
        <v>1.9926405785636016E-2</v>
      </c>
      <c r="F4004" s="17">
        <v>-4.6840532166903789E-4</v>
      </c>
      <c r="G4004" s="11">
        <f ca="1"/>
        <v>1.7358953954991218E-2</v>
      </c>
      <c r="I4004" s="30"/>
      <c r="K4004" s="31"/>
    </row>
    <row r="4005" spans="2:11" x14ac:dyDescent="0.3">
      <c r="B4005" s="5">
        <f t="shared" si="63"/>
        <v>3993</v>
      </c>
      <c r="C4005" s="140">
        <v>2.7000000000000003E-2</v>
      </c>
      <c r="D4005" s="10">
        <v>2.870092916181061E-3</v>
      </c>
      <c r="E4005" s="137">
        <f ca="1"/>
        <v>1.9926405785636016E-2</v>
      </c>
      <c r="F4005" s="17">
        <v>2.8063130735992499E-3</v>
      </c>
      <c r="G4005" s="11">
        <f ca="1"/>
        <v>1.7358953954991218E-2</v>
      </c>
      <c r="I4005" s="30"/>
      <c r="K4005" s="31"/>
    </row>
    <row r="4006" spans="2:11" x14ac:dyDescent="0.3">
      <c r="B4006" s="5">
        <f t="shared" si="63"/>
        <v>3994</v>
      </c>
      <c r="C4006" s="140">
        <v>2.6800000000000001E-2</v>
      </c>
      <c r="D4006" s="10">
        <v>-9.3589504027364245E-4</v>
      </c>
      <c r="E4006" s="137">
        <f ca="1"/>
        <v>1.9926405785636016E-2</v>
      </c>
      <c r="F4006" s="17">
        <v>-9.3589504027363746E-4</v>
      </c>
      <c r="G4006" s="11">
        <f ca="1"/>
        <v>1.7358953954991218E-2</v>
      </c>
      <c r="I4006" s="30"/>
      <c r="K4006" s="31"/>
    </row>
    <row r="4007" spans="2:11" x14ac:dyDescent="0.3">
      <c r="B4007" s="5">
        <f t="shared" si="63"/>
        <v>3995</v>
      </c>
      <c r="C4007" s="140">
        <v>2.7699999999999999E-2</v>
      </c>
      <c r="D4007" s="10">
        <v>4.2336373109548853E-3</v>
      </c>
      <c r="E4007" s="137">
        <f ca="1"/>
        <v>1.9926405785636016E-2</v>
      </c>
      <c r="F4007" s="17">
        <v>4.2022770345774407E-3</v>
      </c>
      <c r="G4007" s="11">
        <f ca="1"/>
        <v>1.7358953954991218E-2</v>
      </c>
      <c r="I4007" s="30"/>
      <c r="K4007" s="31"/>
    </row>
    <row r="4008" spans="2:11" x14ac:dyDescent="0.3">
      <c r="B4008" s="5">
        <f t="shared" si="63"/>
        <v>3996</v>
      </c>
      <c r="C4008" s="140">
        <v>2.7799999999999998E-2</v>
      </c>
      <c r="D4008" s="10">
        <v>4.5500912027988157E-4</v>
      </c>
      <c r="E4008" s="137">
        <f ca="1"/>
        <v>1.9926405785636016E-2</v>
      </c>
      <c r="F4008" s="17">
        <v>4.6680565302786896E-4</v>
      </c>
      <c r="G4008" s="11">
        <f ca="1"/>
        <v>1.7358953954991218E-2</v>
      </c>
      <c r="I4008" s="30"/>
      <c r="K4008" s="31"/>
    </row>
    <row r="4009" spans="2:11" x14ac:dyDescent="0.3">
      <c r="B4009" s="5">
        <f t="shared" si="63"/>
        <v>3997</v>
      </c>
      <c r="C4009" s="140">
        <v>2.75E-2</v>
      </c>
      <c r="D4009" s="10">
        <v>-1.3611141465310859E-3</v>
      </c>
      <c r="E4009" s="137">
        <f ca="1"/>
        <v>1.9926405785636016E-2</v>
      </c>
      <c r="F4009" s="17">
        <v>-1.4014434545764516E-3</v>
      </c>
      <c r="G4009" s="11">
        <f ca="1"/>
        <v>1.7358953954991218E-2</v>
      </c>
      <c r="I4009" s="30"/>
      <c r="K4009" s="31"/>
    </row>
    <row r="4010" spans="2:11" x14ac:dyDescent="0.3">
      <c r="B4010" s="5">
        <f t="shared" si="63"/>
        <v>3998</v>
      </c>
      <c r="C4010" s="140">
        <v>2.7300000000000001E-2</v>
      </c>
      <c r="D4010" s="10">
        <v>-9.1775673739331973E-4</v>
      </c>
      <c r="E4010" s="137">
        <f ca="1"/>
        <v>1.9926405785636016E-2</v>
      </c>
      <c r="F4010" s="17">
        <v>-9.3475223253023558E-4</v>
      </c>
      <c r="G4010" s="11">
        <f ca="1"/>
        <v>1.7358953954991218E-2</v>
      </c>
      <c r="I4010" s="30"/>
      <c r="K4010" s="31"/>
    </row>
    <row r="4011" spans="2:11" x14ac:dyDescent="0.3">
      <c r="B4011" s="5">
        <f t="shared" si="63"/>
        <v>3999</v>
      </c>
      <c r="C4011" s="140">
        <v>2.7300000000000001E-2</v>
      </c>
      <c r="D4011" s="10">
        <v>0</v>
      </c>
      <c r="E4011" s="137">
        <f ca="1"/>
        <v>1.9926405785636016E-2</v>
      </c>
      <c r="F4011" s="17">
        <v>0</v>
      </c>
      <c r="G4011" s="11">
        <f ca="1"/>
        <v>1.7358953954991218E-2</v>
      </c>
      <c r="I4011" s="30"/>
      <c r="K4011" s="31"/>
    </row>
    <row r="4012" spans="2:11" ht="15" thickBot="1" x14ac:dyDescent="0.35">
      <c r="B4012" s="6">
        <f t="shared" si="63"/>
        <v>4000</v>
      </c>
      <c r="C4012" s="141">
        <v>2.7000000000000003E-2</v>
      </c>
      <c r="D4012" s="12">
        <v>-1.3877372341974188E-3</v>
      </c>
      <c r="E4012" s="138">
        <f ca="1"/>
        <v>1.9926405785636016E-2</v>
      </c>
      <c r="F4012" s="18">
        <v>-1.4031565367996087E-3</v>
      </c>
      <c r="G4012" s="13">
        <f ca="1"/>
        <v>1.7358953954991218E-2</v>
      </c>
      <c r="I4012" s="30"/>
      <c r="K4012" s="31"/>
    </row>
  </sheetData>
  <mergeCells count="2">
    <mergeCell ref="D8:E8"/>
    <mergeCell ref="F8:G8"/>
  </mergeCells>
  <dataValidations count="4">
    <dataValidation type="list" allowBlank="1" showInputMessage="1" showErrorMessage="1" sqref="J10:K10" xr:uid="{00000000-0002-0000-0000-000000000000}">
      <formula1>"VAR,ES"</formula1>
    </dataValidation>
    <dataValidation type="list" allowBlank="1" showInputMessage="1" showErrorMessage="1" sqref="J11:K11" xr:uid="{00000000-0002-0000-0000-000001000000}">
      <formula1>"Relative, Absolute"</formula1>
    </dataValidation>
    <dataValidation type="whole" allowBlank="1" showInputMessage="1" showErrorMessage="1" sqref="J12:K12" xr:uid="{00000000-0002-0000-0000-000002000000}">
      <formula1>1</formula1>
      <formula2>3999</formula2>
    </dataValidation>
    <dataValidation type="whole" allowBlank="1" showInputMessage="1" showErrorMessage="1" sqref="J13:K13" xr:uid="{00000000-0002-0000-0000-000003000000}">
      <formula1>0</formula1>
      <formula2>250</formula2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07368-7442-4EC3-BB85-A724EAE462CB}">
  <sheetPr codeName="Sheet3"/>
  <dimension ref="A1:R4014"/>
  <sheetViews>
    <sheetView showGridLines="0" zoomScaleNormal="100" workbookViewId="0">
      <selection activeCell="G29" sqref="G29"/>
    </sheetView>
  </sheetViews>
  <sheetFormatPr defaultRowHeight="14.4" x14ac:dyDescent="0.3"/>
  <cols>
    <col min="1" max="1" width="6" customWidth="1"/>
    <col min="2" max="2" width="5" bestFit="1" customWidth="1"/>
    <col min="3" max="3" width="7.109375" bestFit="1" customWidth="1"/>
    <col min="4" max="4" width="8.6640625" bestFit="1" customWidth="1"/>
    <col min="5" max="5" width="7.88671875" customWidth="1"/>
    <col min="6" max="6" width="6.5546875" customWidth="1"/>
    <col min="7" max="7" width="8.6640625" bestFit="1" customWidth="1"/>
    <col min="8" max="9" width="7" customWidth="1"/>
    <col min="10" max="10" width="6.109375" customWidth="1"/>
    <col min="11" max="11" width="13" customWidth="1"/>
    <col min="12" max="12" width="9.44140625" customWidth="1"/>
    <col min="13" max="13" width="9.6640625" bestFit="1" customWidth="1"/>
    <col min="14" max="14" width="12.109375" bestFit="1" customWidth="1"/>
    <col min="16" max="16" width="12.109375" bestFit="1" customWidth="1"/>
    <col min="17" max="17" width="10" bestFit="1" customWidth="1"/>
  </cols>
  <sheetData>
    <row r="1" spans="1:18" x14ac:dyDescent="0.3">
      <c r="A1" s="16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5"/>
      <c r="N1" s="1"/>
      <c r="O1" s="1"/>
      <c r="P1" s="1"/>
      <c r="Q1" s="1"/>
      <c r="R1" s="1"/>
    </row>
    <row r="2" spans="1:18" x14ac:dyDescent="0.3">
      <c r="A2" s="26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3"/>
      <c r="N2" s="1"/>
      <c r="O2" s="1"/>
      <c r="P2" s="1"/>
      <c r="Q2" s="1"/>
      <c r="R2" s="1"/>
    </row>
    <row r="3" spans="1:18" x14ac:dyDescent="0.3">
      <c r="A3" s="26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/>
      <c r="N3" s="1"/>
      <c r="O3" s="1"/>
      <c r="P3" s="1"/>
      <c r="Q3" s="1"/>
      <c r="R3" s="1"/>
    </row>
    <row r="4" spans="1:18" x14ac:dyDescent="0.3">
      <c r="A4" s="26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3"/>
      <c r="N4" s="1"/>
      <c r="O4" s="1"/>
      <c r="P4" s="1"/>
      <c r="Q4" s="1"/>
      <c r="R4" s="1"/>
    </row>
    <row r="5" spans="1:18" x14ac:dyDescent="0.3">
      <c r="A5" s="26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3"/>
      <c r="N5" s="1"/>
      <c r="O5" s="1"/>
      <c r="P5" s="1"/>
      <c r="Q5" s="1"/>
      <c r="R5" s="1"/>
    </row>
    <row r="6" spans="1:18" x14ac:dyDescent="0.3">
      <c r="A6" s="27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4"/>
      <c r="N6" s="1"/>
      <c r="O6" s="1"/>
      <c r="P6" s="1"/>
      <c r="Q6" s="1"/>
      <c r="R6" s="1"/>
    </row>
    <row r="7" spans="1:18" ht="15" thickBot="1" x14ac:dyDescent="0.3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ht="15" thickBot="1" x14ac:dyDescent="0.35">
      <c r="B8" s="86"/>
      <c r="C8" s="87"/>
      <c r="D8" s="176" t="s">
        <v>3</v>
      </c>
      <c r="E8" s="178"/>
      <c r="F8" s="177"/>
      <c r="G8" s="180" t="s">
        <v>4</v>
      </c>
      <c r="H8" s="180"/>
      <c r="I8" s="181"/>
      <c r="K8" s="7"/>
      <c r="L8" s="9" t="s">
        <v>3</v>
      </c>
      <c r="M8" s="8" t="s">
        <v>4</v>
      </c>
    </row>
    <row r="9" spans="1:18" x14ac:dyDescent="0.3">
      <c r="B9" s="49"/>
      <c r="C9" s="88" t="s">
        <v>7</v>
      </c>
      <c r="D9" s="22" t="s">
        <v>5</v>
      </c>
      <c r="E9" s="88" t="s">
        <v>55</v>
      </c>
      <c r="F9" s="20" t="s">
        <v>6</v>
      </c>
      <c r="G9" s="22" t="s">
        <v>5</v>
      </c>
      <c r="H9" s="20" t="s">
        <v>55</v>
      </c>
      <c r="I9" s="23" t="s">
        <v>6</v>
      </c>
      <c r="K9" s="5" t="s">
        <v>8</v>
      </c>
      <c r="L9" s="142">
        <v>0.99</v>
      </c>
      <c r="M9" s="130">
        <v>0.99</v>
      </c>
    </row>
    <row r="10" spans="1:18" x14ac:dyDescent="0.3">
      <c r="B10" s="89">
        <v>0</v>
      </c>
      <c r="C10" s="143">
        <v>0.03</v>
      </c>
      <c r="D10" s="17"/>
      <c r="F10" s="17"/>
      <c r="G10" s="17"/>
      <c r="H10" s="17"/>
      <c r="I10" s="11"/>
      <c r="K10" s="5" t="s">
        <v>1</v>
      </c>
      <c r="L10" s="131" t="s">
        <v>10</v>
      </c>
      <c r="M10" s="132" t="s">
        <v>10</v>
      </c>
    </row>
    <row r="11" spans="1:18" x14ac:dyDescent="0.3">
      <c r="B11" s="89">
        <f>B10+1</f>
        <v>1</v>
      </c>
      <c r="C11" s="143">
        <v>3.0199317518374558E-2</v>
      </c>
      <c r="D11" s="17">
        <f t="array" ref="D11:D260">TRANSPOSE(CalcMTMVector(C10:C260,ReturnsType,5,IR1Now))</f>
        <v>9.2499521063632377E-4</v>
      </c>
      <c r="F11" s="145"/>
      <c r="G11" s="17">
        <f t="array" ref="G11:G260">TRANSPOSE(CalcMTMVector(C10:C260,ReturnsType2,5,IR1Now))</f>
        <v>9.2499521063632377E-4</v>
      </c>
      <c r="H11" s="17"/>
      <c r="I11" s="147"/>
      <c r="K11" s="5" t="s">
        <v>2</v>
      </c>
      <c r="L11" s="131" t="s">
        <v>11</v>
      </c>
      <c r="M11" s="132" t="s">
        <v>11</v>
      </c>
    </row>
    <row r="12" spans="1:18" x14ac:dyDescent="0.3">
      <c r="B12" s="89">
        <f t="shared" ref="B12:B75" si="0">B11+1</f>
        <v>2</v>
      </c>
      <c r="C12" s="143">
        <v>3.0458487203479701E-2</v>
      </c>
      <c r="D12" s="17">
        <v>1.2019985204206269E-3</v>
      </c>
      <c r="F12" s="145"/>
      <c r="G12" s="17">
        <v>1.2019985204206269E-3</v>
      </c>
      <c r="H12" s="17"/>
      <c r="I12" s="147"/>
      <c r="K12" s="5" t="s">
        <v>0</v>
      </c>
      <c r="L12" s="133">
        <v>1250</v>
      </c>
      <c r="M12" s="134">
        <v>1250</v>
      </c>
    </row>
    <row r="13" spans="1:18" ht="15" thickBot="1" x14ac:dyDescent="0.35">
      <c r="B13" s="89">
        <f t="shared" si="0"/>
        <v>3</v>
      </c>
      <c r="C13" s="143">
        <v>2.8279938085871262E-2</v>
      </c>
      <c r="D13" s="17">
        <v>-1.0157680504916304E-2</v>
      </c>
      <c r="F13" s="145"/>
      <c r="G13" s="17">
        <v>-1.0157680504916304E-2</v>
      </c>
      <c r="H13" s="17"/>
      <c r="I13" s="147"/>
      <c r="K13" s="6" t="s">
        <v>56</v>
      </c>
      <c r="L13" s="149">
        <v>0.97</v>
      </c>
      <c r="M13" s="150">
        <v>0.997</v>
      </c>
    </row>
    <row r="14" spans="1:18" x14ac:dyDescent="0.3">
      <c r="B14" s="89">
        <f t="shared" si="0"/>
        <v>4</v>
      </c>
      <c r="C14" s="143">
        <v>3.1306608575148234E-2</v>
      </c>
      <c r="D14" s="17">
        <v>1.4008373961817909E-2</v>
      </c>
      <c r="F14" s="145"/>
      <c r="G14" s="17">
        <v>1.4008373961817909E-2</v>
      </c>
      <c r="H14" s="17"/>
      <c r="I14" s="147"/>
      <c r="L14" s="29"/>
      <c r="M14" s="29"/>
    </row>
    <row r="15" spans="1:18" x14ac:dyDescent="0.3">
      <c r="B15" s="89">
        <f t="shared" si="0"/>
        <v>5</v>
      </c>
      <c r="C15" s="143">
        <v>3.1274690171944564E-2</v>
      </c>
      <c r="D15" s="17">
        <v>-1.4773979529509606E-4</v>
      </c>
      <c r="F15" s="145"/>
      <c r="G15" s="17">
        <v>-1.4773979529509606E-4</v>
      </c>
      <c r="H15" s="17"/>
      <c r="I15" s="147"/>
    </row>
    <row r="16" spans="1:18" x14ac:dyDescent="0.3">
      <c r="B16" s="89">
        <f t="shared" si="0"/>
        <v>6</v>
      </c>
      <c r="C16" s="143">
        <v>3.1437487875572878E-2</v>
      </c>
      <c r="D16" s="17">
        <v>7.5323843491415952E-4</v>
      </c>
      <c r="F16" s="145"/>
      <c r="G16" s="17">
        <v>7.5323843491415952E-4</v>
      </c>
      <c r="H16" s="17"/>
      <c r="I16" s="147"/>
      <c r="K16" s="90"/>
    </row>
    <row r="17" spans="2:11" x14ac:dyDescent="0.3">
      <c r="B17" s="89">
        <f t="shared" si="0"/>
        <v>7</v>
      </c>
      <c r="C17" s="143">
        <v>3.2870500337248462E-2</v>
      </c>
      <c r="D17" s="17">
        <v>6.607238184638045E-3</v>
      </c>
      <c r="F17" s="145"/>
      <c r="G17" s="17">
        <v>6.607238184638045E-3</v>
      </c>
      <c r="H17" s="17"/>
      <c r="I17" s="147"/>
      <c r="K17" t="s">
        <v>79</v>
      </c>
    </row>
    <row r="18" spans="2:11" x14ac:dyDescent="0.3">
      <c r="B18" s="89">
        <f t="shared" si="0"/>
        <v>8</v>
      </c>
      <c r="C18" s="143">
        <v>3.2619845433606111E-2</v>
      </c>
      <c r="D18" s="17">
        <v>-1.1564075631588335E-3</v>
      </c>
      <c r="F18" s="145"/>
      <c r="G18" s="17">
        <v>-1.1564075631588335E-3</v>
      </c>
      <c r="H18" s="17"/>
      <c r="I18" s="147"/>
      <c r="K18" t="s">
        <v>80</v>
      </c>
    </row>
    <row r="19" spans="2:11" x14ac:dyDescent="0.3">
      <c r="B19" s="89">
        <f t="shared" si="0"/>
        <v>9</v>
      </c>
      <c r="C19" s="143">
        <v>3.206801492321304E-2</v>
      </c>
      <c r="D19" s="17">
        <v>-2.5493145657538513E-3</v>
      </c>
      <c r="F19" s="145"/>
      <c r="G19" s="17">
        <v>-2.5493145657538513E-3</v>
      </c>
      <c r="H19" s="17"/>
      <c r="I19" s="147"/>
      <c r="K19" t="s">
        <v>81</v>
      </c>
    </row>
    <row r="20" spans="2:11" x14ac:dyDescent="0.3">
      <c r="B20" s="89">
        <f t="shared" si="0"/>
        <v>10</v>
      </c>
      <c r="C20" s="143">
        <v>3.2368931768906227E-2</v>
      </c>
      <c r="D20" s="17">
        <v>1.3891408134707034E-3</v>
      </c>
      <c r="F20" s="145"/>
      <c r="G20" s="17">
        <v>1.3891408134707034E-3</v>
      </c>
      <c r="H20" s="17"/>
      <c r="I20" s="147"/>
      <c r="K20" t="s">
        <v>82</v>
      </c>
    </row>
    <row r="21" spans="2:11" x14ac:dyDescent="0.3">
      <c r="B21" s="89">
        <f t="shared" si="0"/>
        <v>11</v>
      </c>
      <c r="C21" s="143">
        <v>3.3336533608820662E-2</v>
      </c>
      <c r="D21" s="17">
        <v>4.4563023000315409E-3</v>
      </c>
      <c r="F21" s="145"/>
      <c r="G21" s="17">
        <v>4.4563023000315409E-3</v>
      </c>
      <c r="H21" s="17"/>
      <c r="I21" s="147"/>
    </row>
    <row r="22" spans="2:11" x14ac:dyDescent="0.3">
      <c r="B22" s="89">
        <f t="shared" si="0"/>
        <v>12</v>
      </c>
      <c r="C22" s="143">
        <v>3.4009754234993542E-2</v>
      </c>
      <c r="D22" s="17">
        <v>3.0954581250380747E-3</v>
      </c>
      <c r="F22" s="145"/>
      <c r="G22" s="17">
        <v>3.0954581250380747E-3</v>
      </c>
      <c r="H22" s="17"/>
      <c r="I22" s="147"/>
    </row>
    <row r="23" spans="2:11" x14ac:dyDescent="0.3">
      <c r="B23" s="89">
        <f t="shared" si="0"/>
        <v>13</v>
      </c>
      <c r="C23" s="143">
        <v>3.4107596119914096E-2</v>
      </c>
      <c r="D23" s="17">
        <v>4.497685806335571E-4</v>
      </c>
      <c r="F23" s="145"/>
      <c r="G23" s="17">
        <v>4.497685806335571E-4</v>
      </c>
      <c r="H23" s="17"/>
      <c r="I23" s="147"/>
    </row>
    <row r="24" spans="2:11" x14ac:dyDescent="0.3">
      <c r="B24" s="89">
        <f t="shared" si="0"/>
        <v>14</v>
      </c>
      <c r="C24" s="143">
        <v>3.4110811521975766E-2</v>
      </c>
      <c r="D24" s="17">
        <v>1.4780740658864351E-5</v>
      </c>
      <c r="F24" s="145"/>
      <c r="G24" s="17">
        <v>1.4780740658864351E-5</v>
      </c>
      <c r="H24" s="17"/>
      <c r="I24" s="147"/>
    </row>
    <row r="25" spans="2:11" x14ac:dyDescent="0.3">
      <c r="B25" s="89">
        <f t="shared" si="0"/>
        <v>15</v>
      </c>
      <c r="C25" s="143">
        <v>3.5381919442940439E-2</v>
      </c>
      <c r="D25" s="17">
        <v>5.8250973669698204E-3</v>
      </c>
      <c r="F25" s="145"/>
      <c r="G25" s="17">
        <v>5.8250973669698204E-3</v>
      </c>
      <c r="H25" s="17"/>
      <c r="I25" s="147"/>
    </row>
    <row r="26" spans="2:11" x14ac:dyDescent="0.3">
      <c r="B26" s="89">
        <f t="shared" si="0"/>
        <v>16</v>
      </c>
      <c r="C26" s="143">
        <v>3.5399331677356427E-2</v>
      </c>
      <c r="D26" s="17">
        <v>7.9791553648057083E-5</v>
      </c>
      <c r="F26" s="145"/>
      <c r="G26" s="17">
        <v>7.9791553648057083E-5</v>
      </c>
      <c r="H26" s="17"/>
      <c r="I26" s="147"/>
    </row>
    <row r="27" spans="2:11" x14ac:dyDescent="0.3">
      <c r="B27" s="89">
        <f t="shared" si="0"/>
        <v>17</v>
      </c>
      <c r="C27" s="143">
        <v>3.5943885673190866E-2</v>
      </c>
      <c r="D27" s="17">
        <v>2.4921242401672325E-3</v>
      </c>
      <c r="F27" s="145"/>
      <c r="G27" s="17">
        <v>2.4921242401672325E-3</v>
      </c>
      <c r="H27" s="17"/>
      <c r="I27" s="147"/>
    </row>
    <row r="28" spans="2:11" x14ac:dyDescent="0.3">
      <c r="B28" s="89">
        <f t="shared" si="0"/>
        <v>18</v>
      </c>
      <c r="C28" s="143">
        <v>3.4894310122543661E-2</v>
      </c>
      <c r="D28" s="17">
        <v>-4.8155776517053422E-3</v>
      </c>
      <c r="F28" s="145"/>
      <c r="G28" s="17">
        <v>-4.8155776517053422E-3</v>
      </c>
      <c r="H28" s="17"/>
      <c r="I28" s="147"/>
    </row>
    <row r="29" spans="2:11" x14ac:dyDescent="0.3">
      <c r="B29" s="89">
        <f t="shared" si="0"/>
        <v>19</v>
      </c>
      <c r="C29" s="143">
        <v>3.4457453195480665E-2</v>
      </c>
      <c r="D29" s="17">
        <v>-2.006478560665726E-3</v>
      </c>
      <c r="F29" s="145"/>
      <c r="G29" s="17">
        <v>-2.006478560665726E-3</v>
      </c>
      <c r="H29" s="17"/>
      <c r="I29" s="147"/>
    </row>
    <row r="30" spans="2:11" x14ac:dyDescent="0.3">
      <c r="B30" s="89">
        <f t="shared" si="0"/>
        <v>20</v>
      </c>
      <c r="C30" s="143">
        <v>3.4357239075224227E-2</v>
      </c>
      <c r="D30" s="17">
        <v>-4.6039426305505098E-4</v>
      </c>
      <c r="F30" s="145"/>
      <c r="G30" s="17">
        <v>-4.6039426305505098E-4</v>
      </c>
      <c r="H30" s="17"/>
      <c r="I30" s="147"/>
    </row>
    <row r="31" spans="2:11" x14ac:dyDescent="0.3">
      <c r="B31" s="89">
        <f t="shared" si="0"/>
        <v>21</v>
      </c>
      <c r="C31" s="143">
        <v>3.3904030841937001E-2</v>
      </c>
      <c r="D31" s="17">
        <v>-2.0843797816725669E-3</v>
      </c>
      <c r="F31" s="145"/>
      <c r="G31" s="17">
        <v>-2.0843797816725669E-3</v>
      </c>
      <c r="H31" s="17"/>
      <c r="I31" s="147"/>
    </row>
    <row r="32" spans="2:11" x14ac:dyDescent="0.3">
      <c r="B32" s="89">
        <f t="shared" si="0"/>
        <v>22</v>
      </c>
      <c r="C32" s="143">
        <v>3.3854693284717623E-2</v>
      </c>
      <c r="D32" s="17">
        <v>-2.2693880306611769E-4</v>
      </c>
      <c r="F32" s="145"/>
      <c r="G32" s="17">
        <v>-2.2693880306611769E-4</v>
      </c>
      <c r="H32" s="17"/>
      <c r="I32" s="147"/>
    </row>
    <row r="33" spans="2:9" x14ac:dyDescent="0.3">
      <c r="B33" s="89">
        <f t="shared" si="0"/>
        <v>23</v>
      </c>
      <c r="C33" s="143">
        <v>3.3790013484875973E-2</v>
      </c>
      <c r="D33" s="17">
        <v>-2.9755553344517922E-4</v>
      </c>
      <c r="F33" s="145"/>
      <c r="G33" s="17">
        <v>-2.9755553344517922E-4</v>
      </c>
      <c r="H33" s="17"/>
      <c r="I33" s="147"/>
    </row>
    <row r="34" spans="2:9" x14ac:dyDescent="0.3">
      <c r="B34" s="89">
        <f t="shared" si="0"/>
        <v>24</v>
      </c>
      <c r="C34" s="143">
        <v>3.4321538421226601E-2</v>
      </c>
      <c r="D34" s="17">
        <v>2.4420934677175446E-3</v>
      </c>
      <c r="F34" s="145"/>
      <c r="G34" s="17">
        <v>2.4420934677175446E-3</v>
      </c>
      <c r="H34" s="17"/>
      <c r="I34" s="147"/>
    </row>
    <row r="35" spans="2:9" x14ac:dyDescent="0.3">
      <c r="B35" s="89">
        <f t="shared" si="0"/>
        <v>25</v>
      </c>
      <c r="C35" s="143">
        <v>3.3555450067162665E-2</v>
      </c>
      <c r="D35" s="17">
        <v>-3.5263527611251095E-3</v>
      </c>
      <c r="F35" s="145"/>
      <c r="G35" s="17">
        <v>-3.5263527611251095E-3</v>
      </c>
      <c r="H35" s="17"/>
      <c r="I35" s="147"/>
    </row>
    <row r="36" spans="2:9" x14ac:dyDescent="0.3">
      <c r="B36" s="89">
        <f t="shared" si="0"/>
        <v>26</v>
      </c>
      <c r="C36" s="143">
        <v>3.4618282206272014E-2</v>
      </c>
      <c r="D36" s="17">
        <v>4.8796691953280269E-3</v>
      </c>
      <c r="F36" s="145"/>
      <c r="G36" s="17">
        <v>4.8796691953280269E-3</v>
      </c>
      <c r="H36" s="17"/>
      <c r="I36" s="147"/>
    </row>
    <row r="37" spans="2:9" x14ac:dyDescent="0.3">
      <c r="B37" s="89">
        <f t="shared" si="0"/>
        <v>27</v>
      </c>
      <c r="C37" s="143">
        <v>3.426449214793139E-2</v>
      </c>
      <c r="D37" s="17">
        <v>-1.6257150668948562E-3</v>
      </c>
      <c r="F37" s="145"/>
      <c r="G37" s="17">
        <v>-1.6257150668948562E-3</v>
      </c>
      <c r="H37" s="17"/>
      <c r="I37" s="147"/>
    </row>
    <row r="38" spans="2:9" x14ac:dyDescent="0.3">
      <c r="B38" s="89">
        <f t="shared" si="0"/>
        <v>28</v>
      </c>
      <c r="C38" s="143">
        <v>3.37634367281179E-2</v>
      </c>
      <c r="D38" s="17">
        <v>-2.3052242068372273E-3</v>
      </c>
      <c r="F38" s="145"/>
      <c r="G38" s="17">
        <v>-2.3052242068372273E-3</v>
      </c>
      <c r="H38" s="17"/>
      <c r="I38" s="147"/>
    </row>
    <row r="39" spans="2:9" x14ac:dyDescent="0.3">
      <c r="B39" s="89">
        <f t="shared" si="0"/>
        <v>29</v>
      </c>
      <c r="C39" s="143">
        <v>3.2740858670609232E-2</v>
      </c>
      <c r="D39" s="17">
        <v>-4.716321211497944E-3</v>
      </c>
      <c r="F39" s="145"/>
      <c r="G39" s="17">
        <v>-4.716321211497944E-3</v>
      </c>
      <c r="H39" s="17"/>
      <c r="I39" s="147"/>
    </row>
    <row r="40" spans="2:9" x14ac:dyDescent="0.3">
      <c r="B40" s="89">
        <f t="shared" si="0"/>
        <v>30</v>
      </c>
      <c r="C40" s="143">
        <v>3.2483452060764105E-2</v>
      </c>
      <c r="D40" s="17">
        <v>-1.18795088340924E-3</v>
      </c>
      <c r="F40" s="145"/>
      <c r="G40" s="17">
        <v>-1.18795088340924E-3</v>
      </c>
      <c r="H40" s="17"/>
      <c r="I40" s="147"/>
    </row>
    <row r="41" spans="2:9" x14ac:dyDescent="0.3">
      <c r="B41" s="89">
        <f t="shared" si="0"/>
        <v>31</v>
      </c>
      <c r="C41" s="143">
        <v>3.2110015343326574E-2</v>
      </c>
      <c r="D41" s="17">
        <v>-1.725004979439018E-3</v>
      </c>
      <c r="F41" s="145"/>
      <c r="G41" s="17">
        <v>-1.725004979439018E-3</v>
      </c>
      <c r="H41" s="17"/>
      <c r="I41" s="147"/>
    </row>
    <row r="42" spans="2:9" x14ac:dyDescent="0.3">
      <c r="B42" s="89">
        <f t="shared" si="0"/>
        <v>32</v>
      </c>
      <c r="C42" s="143">
        <v>3.1051417146423496E-2</v>
      </c>
      <c r="D42" s="17">
        <v>-4.9025678073095881E-3</v>
      </c>
      <c r="F42" s="145"/>
      <c r="G42" s="17">
        <v>-4.9025678073095881E-3</v>
      </c>
      <c r="H42" s="17"/>
      <c r="I42" s="147"/>
    </row>
    <row r="43" spans="2:9" x14ac:dyDescent="0.3">
      <c r="B43" s="89">
        <f t="shared" si="0"/>
        <v>33</v>
      </c>
      <c r="C43" s="143">
        <v>3.1000426485416722E-2</v>
      </c>
      <c r="D43" s="17">
        <v>-2.361766905151929E-4</v>
      </c>
      <c r="F43" s="145"/>
      <c r="G43" s="17">
        <v>-2.361766905151929E-4</v>
      </c>
      <c r="H43" s="17"/>
      <c r="I43" s="147"/>
    </row>
    <row r="44" spans="2:9" x14ac:dyDescent="0.3">
      <c r="B44" s="89">
        <f t="shared" si="0"/>
        <v>34</v>
      </c>
      <c r="C44" s="143">
        <v>3.074323446093491E-2</v>
      </c>
      <c r="D44" s="17">
        <v>-1.191999160006925E-3</v>
      </c>
      <c r="F44" s="145"/>
      <c r="G44" s="17">
        <v>-1.191999160006925E-3</v>
      </c>
      <c r="H44" s="17"/>
      <c r="I44" s="147"/>
    </row>
    <row r="45" spans="2:9" x14ac:dyDescent="0.3">
      <c r="B45" s="89">
        <f t="shared" si="0"/>
        <v>35</v>
      </c>
      <c r="C45" s="143">
        <v>3.0636063021434092E-2</v>
      </c>
      <c r="D45" s="17">
        <v>-4.9683353468854194E-4</v>
      </c>
      <c r="F45" s="145"/>
      <c r="G45" s="17">
        <v>-4.9683353468854194E-4</v>
      </c>
      <c r="H45" s="17"/>
      <c r="I45" s="147"/>
    </row>
    <row r="46" spans="2:9" x14ac:dyDescent="0.3">
      <c r="B46" s="89">
        <f t="shared" si="0"/>
        <v>36</v>
      </c>
      <c r="C46" s="143">
        <v>2.6793634328530359E-2</v>
      </c>
      <c r="D46" s="17">
        <v>-1.7980829541409699E-2</v>
      </c>
      <c r="F46" s="145"/>
      <c r="G46" s="17">
        <v>-1.7980829541409699E-2</v>
      </c>
      <c r="H46" s="17"/>
      <c r="I46" s="147"/>
    </row>
    <row r="47" spans="2:9" x14ac:dyDescent="0.3">
      <c r="B47" s="89">
        <f t="shared" si="0"/>
        <v>37</v>
      </c>
      <c r="C47" s="143">
        <v>2.7996738603987312E-2</v>
      </c>
      <c r="D47" s="17">
        <v>5.6134613281883846E-3</v>
      </c>
      <c r="F47" s="145"/>
      <c r="G47" s="17">
        <v>5.6134613281883846E-3</v>
      </c>
      <c r="H47" s="17"/>
      <c r="I47" s="147"/>
    </row>
    <row r="48" spans="2:9" x14ac:dyDescent="0.3">
      <c r="B48" s="89">
        <f t="shared" si="0"/>
        <v>38</v>
      </c>
      <c r="C48" s="143">
        <v>2.8856207492319173E-2</v>
      </c>
      <c r="D48" s="17">
        <v>4.0017187919259879E-3</v>
      </c>
      <c r="F48" s="145"/>
      <c r="G48" s="17">
        <v>4.0017187919259879E-3</v>
      </c>
      <c r="H48" s="17"/>
      <c r="I48" s="147"/>
    </row>
    <row r="49" spans="2:9" x14ac:dyDescent="0.3">
      <c r="B49" s="89">
        <f t="shared" si="0"/>
        <v>39</v>
      </c>
      <c r="C49" s="143">
        <v>2.7816203051424685E-2</v>
      </c>
      <c r="D49" s="17">
        <v>-4.8546074249548399E-3</v>
      </c>
      <c r="F49" s="145"/>
      <c r="G49" s="17">
        <v>-4.8546074249548399E-3</v>
      </c>
      <c r="H49" s="17"/>
      <c r="I49" s="147"/>
    </row>
    <row r="50" spans="2:9" x14ac:dyDescent="0.3">
      <c r="B50" s="89">
        <f t="shared" si="0"/>
        <v>40</v>
      </c>
      <c r="C50" s="143">
        <v>2.8323363645070897E-2</v>
      </c>
      <c r="D50" s="17">
        <v>2.3644310670337494E-3</v>
      </c>
      <c r="F50" s="145"/>
      <c r="G50" s="17">
        <v>2.3644310670337494E-3</v>
      </c>
      <c r="H50" s="17"/>
      <c r="I50" s="147"/>
    </row>
    <row r="51" spans="2:9" x14ac:dyDescent="0.3">
      <c r="B51" s="89">
        <f t="shared" si="0"/>
        <v>41</v>
      </c>
      <c r="C51" s="143">
        <v>3.056845143455366E-2</v>
      </c>
      <c r="D51" s="17">
        <v>1.0409663777996028E-2</v>
      </c>
      <c r="F51" s="145"/>
      <c r="G51" s="17">
        <v>1.0409663777996028E-2</v>
      </c>
      <c r="H51" s="17"/>
      <c r="I51" s="147"/>
    </row>
    <row r="52" spans="2:9" x14ac:dyDescent="0.3">
      <c r="B52" s="89">
        <f t="shared" si="0"/>
        <v>42</v>
      </c>
      <c r="C52" s="143">
        <v>3.0627155011382905E-2</v>
      </c>
      <c r="D52" s="17">
        <v>2.7214842564002339E-4</v>
      </c>
      <c r="F52" s="145"/>
      <c r="G52" s="17">
        <v>2.7214842564002339E-4</v>
      </c>
      <c r="H52" s="17"/>
      <c r="I52" s="147"/>
    </row>
    <row r="53" spans="2:9" x14ac:dyDescent="0.3">
      <c r="B53" s="89">
        <f t="shared" si="0"/>
        <v>43</v>
      </c>
      <c r="C53" s="143">
        <v>3.1081323425352601E-2</v>
      </c>
      <c r="D53" s="17">
        <v>2.1031863583371043E-3</v>
      </c>
      <c r="F53" s="145"/>
      <c r="G53" s="17">
        <v>2.1031863583371043E-3</v>
      </c>
      <c r="H53" s="17"/>
      <c r="I53" s="147"/>
    </row>
    <row r="54" spans="2:9" x14ac:dyDescent="0.3">
      <c r="B54" s="89">
        <f t="shared" si="0"/>
        <v>44</v>
      </c>
      <c r="C54" s="143">
        <v>2.9054810640889262E-2</v>
      </c>
      <c r="D54" s="17">
        <v>-9.4309474473058593E-3</v>
      </c>
      <c r="F54" s="145"/>
      <c r="G54" s="17">
        <v>-9.4309474473058593E-3</v>
      </c>
      <c r="H54" s="17"/>
      <c r="I54" s="147"/>
    </row>
    <row r="55" spans="2:9" x14ac:dyDescent="0.3">
      <c r="B55" s="89">
        <f t="shared" si="0"/>
        <v>45</v>
      </c>
      <c r="C55" s="143">
        <v>2.9572225325450986E-2</v>
      </c>
      <c r="D55" s="17">
        <v>2.4048980449936025E-3</v>
      </c>
      <c r="F55" s="145"/>
      <c r="G55" s="17">
        <v>2.4048980449936025E-3</v>
      </c>
      <c r="H55" s="17"/>
      <c r="I55" s="147"/>
    </row>
    <row r="56" spans="2:9" x14ac:dyDescent="0.3">
      <c r="B56" s="89">
        <f t="shared" si="0"/>
        <v>46</v>
      </c>
      <c r="C56" s="143">
        <v>2.9550812897425314E-2</v>
      </c>
      <c r="D56" s="17">
        <v>-9.9528282804433652E-5</v>
      </c>
      <c r="F56" s="145"/>
      <c r="G56" s="17">
        <v>-9.9528282804433652E-5</v>
      </c>
      <c r="H56" s="17"/>
      <c r="I56" s="147"/>
    </row>
    <row r="57" spans="2:9" x14ac:dyDescent="0.3">
      <c r="B57" s="89">
        <f t="shared" si="0"/>
        <v>47</v>
      </c>
      <c r="C57" s="143">
        <v>2.9549123695080792E-2</v>
      </c>
      <c r="D57" s="17">
        <v>-7.8517065401683886E-6</v>
      </c>
      <c r="F57" s="145"/>
      <c r="G57" s="17">
        <v>-7.8517065401683886E-6</v>
      </c>
      <c r="H57" s="17"/>
      <c r="I57" s="147"/>
    </row>
    <row r="58" spans="2:9" x14ac:dyDescent="0.3">
      <c r="B58" s="89">
        <f t="shared" si="0"/>
        <v>48</v>
      </c>
      <c r="C58" s="143">
        <v>2.959439979597802E-2</v>
      </c>
      <c r="D58" s="17">
        <v>2.1042796534092586E-4</v>
      </c>
      <c r="F58" s="145"/>
      <c r="G58" s="17">
        <v>2.1042796534092586E-4</v>
      </c>
      <c r="H58" s="17"/>
      <c r="I58" s="147"/>
    </row>
    <row r="59" spans="2:9" x14ac:dyDescent="0.3">
      <c r="B59" s="89">
        <f t="shared" si="0"/>
        <v>49</v>
      </c>
      <c r="C59" s="143">
        <v>3.0589872830789757E-2</v>
      </c>
      <c r="D59" s="17">
        <v>4.6154091795538067E-3</v>
      </c>
      <c r="F59" s="145"/>
      <c r="G59" s="17">
        <v>4.6154091795538067E-3</v>
      </c>
      <c r="H59" s="17"/>
      <c r="I59" s="147"/>
    </row>
    <row r="60" spans="2:9" x14ac:dyDescent="0.3">
      <c r="B60" s="89">
        <f t="shared" si="0"/>
        <v>50</v>
      </c>
      <c r="C60" s="143">
        <v>3.1543779995496478E-2</v>
      </c>
      <c r="D60" s="17">
        <v>4.4124310346150743E-3</v>
      </c>
      <c r="F60" s="145"/>
      <c r="G60" s="17">
        <v>4.4124310346150743E-3</v>
      </c>
      <c r="H60" s="17"/>
      <c r="I60" s="147"/>
    </row>
    <row r="61" spans="2:9" x14ac:dyDescent="0.3">
      <c r="B61" s="89">
        <f t="shared" si="0"/>
        <v>51</v>
      </c>
      <c r="C61" s="143">
        <v>3.2267748610852479E-2</v>
      </c>
      <c r="D61" s="17">
        <v>3.342923289250187E-3</v>
      </c>
      <c r="F61" s="145"/>
      <c r="G61" s="17">
        <v>3.342923289250187E-3</v>
      </c>
      <c r="H61" s="17"/>
      <c r="I61" s="147"/>
    </row>
    <row r="62" spans="2:9" x14ac:dyDescent="0.3">
      <c r="B62" s="89">
        <f t="shared" si="0"/>
        <v>52</v>
      </c>
      <c r="C62" s="143">
        <v>3.2061111273328717E-2</v>
      </c>
      <c r="D62" s="17">
        <v>-9.5462721527781033E-4</v>
      </c>
      <c r="F62" s="145"/>
      <c r="G62" s="17">
        <v>-9.5462721527781033E-4</v>
      </c>
      <c r="H62" s="17"/>
      <c r="I62" s="147"/>
    </row>
    <row r="63" spans="2:9" x14ac:dyDescent="0.3">
      <c r="B63" s="89">
        <f t="shared" si="0"/>
        <v>53</v>
      </c>
      <c r="C63" s="143">
        <v>3.1962460209505231E-2</v>
      </c>
      <c r="D63" s="17">
        <v>-4.5585953155406961E-4</v>
      </c>
      <c r="F63" s="145"/>
      <c r="G63" s="17">
        <v>-4.5585953155406961E-4</v>
      </c>
      <c r="H63" s="17"/>
      <c r="I63" s="147"/>
    </row>
    <row r="64" spans="2:9" x14ac:dyDescent="0.3">
      <c r="B64" s="89">
        <f t="shared" si="0"/>
        <v>54</v>
      </c>
      <c r="C64" s="143">
        <v>3.2312274070088687E-2</v>
      </c>
      <c r="D64" s="17">
        <v>1.6150896798164092E-3</v>
      </c>
      <c r="F64" s="145"/>
      <c r="G64" s="17">
        <v>1.6150896798164092E-3</v>
      </c>
      <c r="H64" s="17"/>
      <c r="I64" s="147"/>
    </row>
    <row r="65" spans="2:9" x14ac:dyDescent="0.3">
      <c r="B65" s="89">
        <f t="shared" si="0"/>
        <v>55</v>
      </c>
      <c r="C65" s="143">
        <v>3.2973260220845131E-2</v>
      </c>
      <c r="D65" s="17">
        <v>3.0468694435362063E-3</v>
      </c>
      <c r="F65" s="145"/>
      <c r="G65" s="17">
        <v>3.0468694435362063E-3</v>
      </c>
      <c r="H65" s="17"/>
      <c r="I65" s="147"/>
    </row>
    <row r="66" spans="2:9" x14ac:dyDescent="0.3">
      <c r="B66" s="89">
        <f t="shared" si="0"/>
        <v>56</v>
      </c>
      <c r="C66" s="143">
        <v>3.0477395189873621E-2</v>
      </c>
      <c r="D66" s="17">
        <v>-1.1574995217589798E-2</v>
      </c>
      <c r="F66" s="145"/>
      <c r="G66" s="17">
        <v>-1.1574995217589798E-2</v>
      </c>
      <c r="H66" s="17"/>
      <c r="I66" s="147"/>
    </row>
    <row r="67" spans="2:9" x14ac:dyDescent="0.3">
      <c r="B67" s="89">
        <f t="shared" si="0"/>
        <v>57</v>
      </c>
      <c r="C67" s="143">
        <v>2.9720705151356362E-2</v>
      </c>
      <c r="D67" s="17">
        <v>-3.5157558435503448E-3</v>
      </c>
      <c r="F67" s="145"/>
      <c r="G67" s="17">
        <v>-3.5157558435503448E-3</v>
      </c>
      <c r="H67" s="17"/>
      <c r="I67" s="147"/>
    </row>
    <row r="68" spans="2:9" x14ac:dyDescent="0.3">
      <c r="B68" s="89">
        <f t="shared" si="0"/>
        <v>58</v>
      </c>
      <c r="C68" s="143">
        <v>2.8949428467148753E-2</v>
      </c>
      <c r="D68" s="17">
        <v>-3.5902759726482054E-3</v>
      </c>
      <c r="F68" s="145"/>
      <c r="G68" s="17">
        <v>-3.5902759726482054E-3</v>
      </c>
      <c r="H68" s="17"/>
      <c r="I68" s="147"/>
    </row>
    <row r="69" spans="2:9" x14ac:dyDescent="0.3">
      <c r="B69" s="89">
        <f t="shared" si="0"/>
        <v>59</v>
      </c>
      <c r="C69" s="143">
        <v>2.8796371843746983E-2</v>
      </c>
      <c r="D69" s="17">
        <v>-7.1274132495983955E-4</v>
      </c>
      <c r="F69" s="145"/>
      <c r="G69" s="17">
        <v>-7.1274132495983955E-4</v>
      </c>
      <c r="H69" s="17"/>
      <c r="I69" s="147"/>
    </row>
    <row r="70" spans="2:9" x14ac:dyDescent="0.3">
      <c r="B70" s="89">
        <f t="shared" si="0"/>
        <v>60</v>
      </c>
      <c r="C70" s="143">
        <v>2.8767222423435695E-2</v>
      </c>
      <c r="D70" s="17">
        <v>-1.3575024565989411E-4</v>
      </c>
      <c r="F70" s="145"/>
      <c r="G70" s="17">
        <v>-1.3575024565989411E-4</v>
      </c>
      <c r="H70" s="17"/>
      <c r="I70" s="147"/>
    </row>
    <row r="71" spans="2:9" x14ac:dyDescent="0.3">
      <c r="B71" s="89">
        <f t="shared" si="0"/>
        <v>61</v>
      </c>
      <c r="C71" s="143">
        <v>3.0158515630932171E-2</v>
      </c>
      <c r="D71" s="17">
        <v>6.4573728597626476E-3</v>
      </c>
      <c r="F71" s="145"/>
      <c r="G71" s="17">
        <v>6.4573728597626476E-3</v>
      </c>
      <c r="H71" s="17"/>
      <c r="I71" s="147"/>
    </row>
    <row r="72" spans="2:9" x14ac:dyDescent="0.3">
      <c r="B72" s="89">
        <f t="shared" si="0"/>
        <v>62</v>
      </c>
      <c r="C72" s="143">
        <v>2.9722244501836095E-2</v>
      </c>
      <c r="D72" s="17">
        <v>-2.0270083347805968E-3</v>
      </c>
      <c r="F72" s="145"/>
      <c r="G72" s="17">
        <v>-2.0270083347805968E-3</v>
      </c>
      <c r="H72" s="17"/>
      <c r="I72" s="147"/>
    </row>
    <row r="73" spans="2:9" x14ac:dyDescent="0.3">
      <c r="B73" s="89">
        <f t="shared" si="0"/>
        <v>63</v>
      </c>
      <c r="C73" s="143">
        <v>2.9692240850376101E-2</v>
      </c>
      <c r="D73" s="17">
        <v>-1.394135359324128E-4</v>
      </c>
      <c r="F73" s="145"/>
      <c r="G73" s="17">
        <v>-1.394135359324128E-4</v>
      </c>
      <c r="H73" s="17"/>
      <c r="I73" s="147"/>
    </row>
    <row r="74" spans="2:9" x14ac:dyDescent="0.3">
      <c r="B74" s="89">
        <f t="shared" si="0"/>
        <v>64</v>
      </c>
      <c r="C74" s="143">
        <v>2.9993097843062078E-2</v>
      </c>
      <c r="D74" s="17">
        <v>1.3969228125340378E-3</v>
      </c>
      <c r="F74" s="145"/>
      <c r="G74" s="17">
        <v>1.3969228125340378E-3</v>
      </c>
      <c r="H74" s="17"/>
      <c r="I74" s="147"/>
    </row>
    <row r="75" spans="2:9" x14ac:dyDescent="0.3">
      <c r="B75" s="89">
        <f t="shared" si="0"/>
        <v>65</v>
      </c>
      <c r="C75" s="143">
        <v>2.9145247026797914E-2</v>
      </c>
      <c r="D75" s="17">
        <v>-3.9448419669945167E-3</v>
      </c>
      <c r="F75" s="145"/>
      <c r="G75" s="17">
        <v>-3.9448419669945167E-3</v>
      </c>
      <c r="H75" s="17"/>
      <c r="I75" s="147"/>
    </row>
    <row r="76" spans="2:9" x14ac:dyDescent="0.3">
      <c r="B76" s="89">
        <f t="shared" ref="B76:B139" si="1">B75+1</f>
        <v>66</v>
      </c>
      <c r="C76" s="143">
        <v>2.8283666670405917E-2</v>
      </c>
      <c r="D76" s="17">
        <v>-4.0171590637714536E-3</v>
      </c>
      <c r="F76" s="145"/>
      <c r="G76" s="17">
        <v>-4.0171590637714536E-3</v>
      </c>
      <c r="H76" s="17"/>
      <c r="I76" s="147"/>
    </row>
    <row r="77" spans="2:9" x14ac:dyDescent="0.3">
      <c r="B77" s="89">
        <f t="shared" si="1"/>
        <v>67</v>
      </c>
      <c r="C77" s="143">
        <v>2.8469802691362154E-2</v>
      </c>
      <c r="D77" s="17">
        <v>8.6747376286509489E-4</v>
      </c>
      <c r="F77" s="145"/>
      <c r="G77" s="17">
        <v>8.6747376286509489E-4</v>
      </c>
      <c r="H77" s="17"/>
      <c r="I77" s="147"/>
    </row>
    <row r="78" spans="2:9" x14ac:dyDescent="0.3">
      <c r="B78" s="89">
        <f t="shared" si="1"/>
        <v>68</v>
      </c>
      <c r="C78" s="143">
        <v>2.9063268655857098E-2</v>
      </c>
      <c r="D78" s="17">
        <v>2.7618038653693358E-3</v>
      </c>
      <c r="F78" s="145"/>
      <c r="G78" s="17">
        <v>2.7618038653693358E-3</v>
      </c>
      <c r="H78" s="17"/>
      <c r="I78" s="147"/>
    </row>
    <row r="79" spans="2:9" x14ac:dyDescent="0.3">
      <c r="B79" s="89">
        <f t="shared" si="1"/>
        <v>69</v>
      </c>
      <c r="C79" s="143">
        <v>2.8224933049470862E-2</v>
      </c>
      <c r="D79" s="17">
        <v>-3.9093397930818445E-3</v>
      </c>
      <c r="F79" s="145"/>
      <c r="G79" s="17">
        <v>-3.9093397930818445E-3</v>
      </c>
      <c r="H79" s="17"/>
      <c r="I79" s="147"/>
    </row>
    <row r="80" spans="2:9" x14ac:dyDescent="0.3">
      <c r="B80" s="89">
        <f t="shared" si="1"/>
        <v>70</v>
      </c>
      <c r="C80" s="143">
        <v>2.7437724960106161E-2</v>
      </c>
      <c r="D80" s="17">
        <v>-3.677984884694758E-3</v>
      </c>
      <c r="F80" s="145"/>
      <c r="G80" s="17">
        <v>-3.677984884694758E-3</v>
      </c>
      <c r="H80" s="17"/>
      <c r="I80" s="147"/>
    </row>
    <row r="81" spans="2:9" x14ac:dyDescent="0.3">
      <c r="B81" s="89">
        <f t="shared" si="1"/>
        <v>71</v>
      </c>
      <c r="C81" s="143">
        <v>2.7387100335272013E-2</v>
      </c>
      <c r="D81" s="17">
        <v>-2.3655706293665023E-4</v>
      </c>
      <c r="F81" s="145"/>
      <c r="G81" s="17">
        <v>-2.3655706293665023E-4</v>
      </c>
      <c r="H81" s="17"/>
      <c r="I81" s="147"/>
    </row>
    <row r="82" spans="2:9" x14ac:dyDescent="0.3">
      <c r="B82" s="89">
        <f t="shared" si="1"/>
        <v>72</v>
      </c>
      <c r="C82" s="143">
        <v>2.7574380296418281E-2</v>
      </c>
      <c r="D82" s="17">
        <v>8.747153153557712E-4</v>
      </c>
      <c r="F82" s="145"/>
      <c r="G82" s="17">
        <v>8.747153153557712E-4</v>
      </c>
      <c r="H82" s="17"/>
      <c r="I82" s="147"/>
    </row>
    <row r="83" spans="2:9" x14ac:dyDescent="0.3">
      <c r="B83" s="89">
        <f t="shared" si="1"/>
        <v>73</v>
      </c>
      <c r="C83" s="143">
        <v>2.7798834798956916E-2</v>
      </c>
      <c r="D83" s="17">
        <v>1.0477692877923501E-3</v>
      </c>
      <c r="F83" s="145"/>
      <c r="G83" s="17">
        <v>1.0477692877923501E-3</v>
      </c>
      <c r="H83" s="17"/>
      <c r="I83" s="147"/>
    </row>
    <row r="84" spans="2:9" x14ac:dyDescent="0.3">
      <c r="B84" s="89">
        <f t="shared" si="1"/>
        <v>74</v>
      </c>
      <c r="C84" s="143">
        <v>2.7048865863851562E-2</v>
      </c>
      <c r="D84" s="17">
        <v>-3.5073271955877571E-3</v>
      </c>
      <c r="F84" s="145"/>
      <c r="G84" s="17">
        <v>-3.5073271955877571E-3</v>
      </c>
      <c r="H84" s="17"/>
      <c r="I84" s="147"/>
    </row>
    <row r="85" spans="2:9" x14ac:dyDescent="0.3">
      <c r="B85" s="89">
        <f t="shared" si="1"/>
        <v>75</v>
      </c>
      <c r="C85" s="143">
        <v>2.5127529194287065E-2</v>
      </c>
      <c r="D85" s="17">
        <v>-9.0277018158305047E-3</v>
      </c>
      <c r="F85" s="145"/>
      <c r="G85" s="17">
        <v>-9.0277018158305047E-3</v>
      </c>
      <c r="H85" s="17"/>
      <c r="I85" s="147"/>
    </row>
    <row r="86" spans="2:9" x14ac:dyDescent="0.3">
      <c r="B86" s="89">
        <f t="shared" si="1"/>
        <v>76</v>
      </c>
      <c r="C86" s="143">
        <v>2.5062447992437453E-2</v>
      </c>
      <c r="D86" s="17">
        <v>-3.058429560003555E-4</v>
      </c>
      <c r="F86" s="145"/>
      <c r="G86" s="17">
        <v>-3.058429560003555E-4</v>
      </c>
      <c r="H86" s="17"/>
      <c r="I86" s="147"/>
    </row>
    <row r="87" spans="2:9" x14ac:dyDescent="0.3">
      <c r="B87" s="89">
        <f t="shared" si="1"/>
        <v>77</v>
      </c>
      <c r="C87" s="143">
        <v>2.5445061764255039E-2</v>
      </c>
      <c r="D87" s="17">
        <v>1.7963743221947027E-3</v>
      </c>
      <c r="F87" s="145"/>
      <c r="G87" s="17">
        <v>1.7963743221947027E-3</v>
      </c>
      <c r="H87" s="17"/>
      <c r="I87" s="147"/>
    </row>
    <row r="88" spans="2:9" x14ac:dyDescent="0.3">
      <c r="B88" s="89">
        <f t="shared" si="1"/>
        <v>78</v>
      </c>
      <c r="C88" s="143">
        <v>2.5832757017168834E-2</v>
      </c>
      <c r="D88" s="17">
        <v>1.8185061756920658E-3</v>
      </c>
      <c r="F88" s="145"/>
      <c r="G88" s="17">
        <v>1.8185061756920658E-3</v>
      </c>
      <c r="H88" s="17"/>
      <c r="I88" s="147"/>
    </row>
    <row r="89" spans="2:9" x14ac:dyDescent="0.3">
      <c r="B89" s="89">
        <f t="shared" si="1"/>
        <v>79</v>
      </c>
      <c r="C89" s="143">
        <v>2.4741524503887179E-2</v>
      </c>
      <c r="D89" s="17">
        <v>-5.1321746227357681E-3</v>
      </c>
      <c r="F89" s="145"/>
      <c r="G89" s="17">
        <v>-5.1321746227357681E-3</v>
      </c>
      <c r="H89" s="17"/>
      <c r="I89" s="147"/>
    </row>
    <row r="90" spans="2:9" x14ac:dyDescent="0.3">
      <c r="B90" s="89">
        <f t="shared" si="1"/>
        <v>80</v>
      </c>
      <c r="C90" s="143">
        <v>2.3083336018510616E-2</v>
      </c>
      <c r="D90" s="17">
        <v>-7.8303740910618067E-3</v>
      </c>
      <c r="F90" s="145"/>
      <c r="G90" s="17">
        <v>-7.8303740910618067E-3</v>
      </c>
      <c r="H90" s="17"/>
      <c r="I90" s="147"/>
    </row>
    <row r="91" spans="2:9" x14ac:dyDescent="0.3">
      <c r="B91" s="89">
        <f t="shared" si="1"/>
        <v>81</v>
      </c>
      <c r="C91" s="143">
        <v>2.3697714766316925E-2</v>
      </c>
      <c r="D91" s="17">
        <v>2.8968816058588752E-3</v>
      </c>
      <c r="F91" s="145"/>
      <c r="G91" s="17">
        <v>2.8968816058588752E-3</v>
      </c>
      <c r="H91" s="17"/>
      <c r="I91" s="147"/>
    </row>
    <row r="92" spans="2:9" x14ac:dyDescent="0.3">
      <c r="B92" s="89">
        <f t="shared" si="1"/>
        <v>82</v>
      </c>
      <c r="C92" s="143">
        <v>2.1879249808492943E-2</v>
      </c>
      <c r="D92" s="17">
        <v>-8.6126418038986671E-3</v>
      </c>
      <c r="F92" s="145"/>
      <c r="G92" s="17">
        <v>-8.6126418038986671E-3</v>
      </c>
      <c r="H92" s="17"/>
      <c r="I92" s="147"/>
    </row>
    <row r="93" spans="2:9" x14ac:dyDescent="0.3">
      <c r="B93" s="89">
        <f t="shared" si="1"/>
        <v>83</v>
      </c>
      <c r="C93" s="143">
        <v>2.2558078076936244E-2</v>
      </c>
      <c r="D93" s="17">
        <v>3.2097261724592708E-3</v>
      </c>
      <c r="F93" s="145"/>
      <c r="G93" s="17">
        <v>3.2097261724592708E-3</v>
      </c>
      <c r="H93" s="17"/>
      <c r="I93" s="147"/>
    </row>
    <row r="94" spans="2:9" x14ac:dyDescent="0.3">
      <c r="B94" s="89">
        <f t="shared" si="1"/>
        <v>84</v>
      </c>
      <c r="C94" s="143">
        <v>2.291581683669475E-2</v>
      </c>
      <c r="D94" s="17">
        <v>1.6900245331379006E-3</v>
      </c>
      <c r="F94" s="145"/>
      <c r="G94" s="17">
        <v>1.6900245331379006E-3</v>
      </c>
      <c r="H94" s="17"/>
      <c r="I94" s="147"/>
    </row>
    <row r="95" spans="2:9" x14ac:dyDescent="0.3">
      <c r="B95" s="89">
        <f t="shared" si="1"/>
        <v>85</v>
      </c>
      <c r="C95" s="143">
        <v>1.957588755684549E-2</v>
      </c>
      <c r="D95" s="17">
        <v>-1.5908395319976773E-2</v>
      </c>
      <c r="F95" s="145"/>
      <c r="G95" s="17">
        <v>-1.5908395319976773E-2</v>
      </c>
      <c r="H95" s="17"/>
      <c r="I95" s="147"/>
    </row>
    <row r="96" spans="2:9" x14ac:dyDescent="0.3">
      <c r="B96" s="89">
        <f t="shared" si="1"/>
        <v>86</v>
      </c>
      <c r="C96" s="143">
        <v>1.9676919656849111E-2</v>
      </c>
      <c r="D96" s="17">
        <v>4.811057895631886E-4</v>
      </c>
      <c r="F96" s="145"/>
      <c r="G96" s="17">
        <v>4.811057895631886E-4</v>
      </c>
      <c r="H96" s="17"/>
      <c r="I96" s="147"/>
    </row>
    <row r="97" spans="2:9" x14ac:dyDescent="0.3">
      <c r="B97" s="89">
        <f t="shared" si="1"/>
        <v>87</v>
      </c>
      <c r="C97" s="143">
        <v>1.9833079436588137E-2</v>
      </c>
      <c r="D97" s="17">
        <v>7.4333337595016021E-4</v>
      </c>
      <c r="F97" s="145"/>
      <c r="G97" s="17">
        <v>7.4333337595016021E-4</v>
      </c>
      <c r="H97" s="17"/>
      <c r="I97" s="147"/>
    </row>
    <row r="98" spans="2:9" x14ac:dyDescent="0.3">
      <c r="B98" s="89">
        <f t="shared" si="1"/>
        <v>88</v>
      </c>
      <c r="C98" s="143">
        <v>1.8693649450218442E-2</v>
      </c>
      <c r="D98" s="17">
        <v>-5.4390037002860969E-3</v>
      </c>
      <c r="F98" s="145"/>
      <c r="G98" s="17">
        <v>-5.4390037002860969E-3</v>
      </c>
      <c r="H98" s="17"/>
      <c r="I98" s="147"/>
    </row>
    <row r="99" spans="2:9" x14ac:dyDescent="0.3">
      <c r="B99" s="89">
        <f t="shared" si="1"/>
        <v>89</v>
      </c>
      <c r="C99" s="143">
        <v>1.8425163083759931E-2</v>
      </c>
      <c r="D99" s="17">
        <v>-1.2824514846506672E-3</v>
      </c>
      <c r="F99" s="145"/>
      <c r="G99" s="17">
        <v>-1.2824514846506672E-3</v>
      </c>
      <c r="H99" s="17"/>
      <c r="I99" s="147"/>
    </row>
    <row r="100" spans="2:9" x14ac:dyDescent="0.3">
      <c r="B100" s="89">
        <f t="shared" si="1"/>
        <v>90</v>
      </c>
      <c r="C100" s="143">
        <v>1.8331138965568872E-2</v>
      </c>
      <c r="D100" s="17">
        <v>-4.4921939483006285E-4</v>
      </c>
      <c r="F100" s="145"/>
      <c r="G100" s="17">
        <v>-4.4921939483006285E-4</v>
      </c>
      <c r="H100" s="17"/>
      <c r="I100" s="147"/>
    </row>
    <row r="101" spans="2:9" x14ac:dyDescent="0.3">
      <c r="B101" s="89">
        <f t="shared" si="1"/>
        <v>91</v>
      </c>
      <c r="C101" s="143">
        <v>1.8470219243053698E-2</v>
      </c>
      <c r="D101" s="17">
        <v>6.642569216917223E-4</v>
      </c>
      <c r="F101" s="145"/>
      <c r="G101" s="17">
        <v>6.642569216917223E-4</v>
      </c>
      <c r="H101" s="17"/>
      <c r="I101" s="147"/>
    </row>
    <row r="102" spans="2:9" x14ac:dyDescent="0.3">
      <c r="B102" s="89">
        <f t="shared" si="1"/>
        <v>92</v>
      </c>
      <c r="C102" s="143">
        <v>1.8591081493334025E-2</v>
      </c>
      <c r="D102" s="17">
        <v>5.7707467753139938E-4</v>
      </c>
      <c r="F102" s="145"/>
      <c r="G102" s="17">
        <v>5.7707467753139938E-4</v>
      </c>
      <c r="H102" s="17"/>
      <c r="I102" s="147"/>
    </row>
    <row r="103" spans="2:9" x14ac:dyDescent="0.3">
      <c r="B103" s="89">
        <f t="shared" si="1"/>
        <v>93</v>
      </c>
      <c r="C103" s="143">
        <v>1.8543026830702782E-2</v>
      </c>
      <c r="D103" s="17">
        <v>-2.2947122907942952E-4</v>
      </c>
      <c r="F103" s="145"/>
      <c r="G103" s="17">
        <v>-2.2947122907942952E-4</v>
      </c>
      <c r="H103" s="17"/>
      <c r="I103" s="147"/>
    </row>
    <row r="104" spans="2:9" x14ac:dyDescent="0.3">
      <c r="B104" s="89">
        <f t="shared" si="1"/>
        <v>94</v>
      </c>
      <c r="C104" s="143">
        <v>1.9159834260357417E-2</v>
      </c>
      <c r="D104" s="17">
        <v>2.940919481521758E-3</v>
      </c>
      <c r="F104" s="145"/>
      <c r="G104" s="17">
        <v>2.940919481521758E-3</v>
      </c>
      <c r="H104" s="17"/>
      <c r="I104" s="147"/>
    </row>
    <row r="105" spans="2:9" x14ac:dyDescent="0.3">
      <c r="B105" s="89">
        <f t="shared" si="1"/>
        <v>95</v>
      </c>
      <c r="C105" s="143">
        <v>1.9750249467540955E-2</v>
      </c>
      <c r="D105" s="17">
        <v>2.8109973031047995E-3</v>
      </c>
      <c r="F105" s="145"/>
      <c r="G105" s="17">
        <v>2.8109973031047995E-3</v>
      </c>
      <c r="H105" s="17"/>
      <c r="I105" s="147"/>
    </row>
    <row r="106" spans="2:9" x14ac:dyDescent="0.3">
      <c r="B106" s="89">
        <f t="shared" si="1"/>
        <v>96</v>
      </c>
      <c r="C106" s="143">
        <v>2.0168576191600208E-2</v>
      </c>
      <c r="D106" s="17">
        <v>1.9896279094132325E-3</v>
      </c>
      <c r="F106" s="145"/>
      <c r="G106" s="17">
        <v>1.9896279094132325E-3</v>
      </c>
      <c r="H106" s="17"/>
      <c r="I106" s="147"/>
    </row>
    <row r="107" spans="2:9" x14ac:dyDescent="0.3">
      <c r="B107" s="89">
        <f t="shared" si="1"/>
        <v>97</v>
      </c>
      <c r="C107" s="143">
        <v>1.9599969783944217E-2</v>
      </c>
      <c r="D107" s="17">
        <v>-2.7081650730318408E-3</v>
      </c>
      <c r="F107" s="145"/>
      <c r="G107" s="17">
        <v>-2.7081650730318408E-3</v>
      </c>
      <c r="H107" s="17"/>
      <c r="I107" s="147"/>
    </row>
    <row r="108" spans="2:9" x14ac:dyDescent="0.3">
      <c r="B108" s="89">
        <f t="shared" si="1"/>
        <v>98</v>
      </c>
      <c r="C108" s="143">
        <v>2.0492351602899118E-2</v>
      </c>
      <c r="D108" s="17">
        <v>4.2409327750233096E-3</v>
      </c>
      <c r="F108" s="145"/>
      <c r="G108" s="17">
        <v>4.2409327750233096E-3</v>
      </c>
      <c r="H108" s="17"/>
      <c r="I108" s="147"/>
    </row>
    <row r="109" spans="2:9" x14ac:dyDescent="0.3">
      <c r="B109" s="89">
        <f t="shared" si="1"/>
        <v>99</v>
      </c>
      <c r="C109" s="143">
        <v>2.0984948959654789E-2</v>
      </c>
      <c r="D109" s="17">
        <v>2.3381758065507854E-3</v>
      </c>
      <c r="F109" s="145"/>
      <c r="G109" s="17">
        <v>2.3381758065507854E-3</v>
      </c>
      <c r="H109" s="17"/>
      <c r="I109" s="147"/>
    </row>
    <row r="110" spans="2:9" x14ac:dyDescent="0.3">
      <c r="B110" s="89">
        <f t="shared" si="1"/>
        <v>100</v>
      </c>
      <c r="C110" s="143">
        <v>2.0488204430822311E-2</v>
      </c>
      <c r="D110" s="17">
        <v>-2.3607401869014085E-3</v>
      </c>
      <c r="F110" s="145"/>
      <c r="G110" s="17">
        <v>-2.3607401869014085E-3</v>
      </c>
      <c r="H110" s="17"/>
      <c r="I110" s="147"/>
    </row>
    <row r="111" spans="2:9" x14ac:dyDescent="0.3">
      <c r="B111" s="89">
        <f t="shared" si="1"/>
        <v>101</v>
      </c>
      <c r="C111" s="143">
        <v>2.1588680598827362E-2</v>
      </c>
      <c r="D111" s="17">
        <v>5.2158111637974347E-3</v>
      </c>
      <c r="F111" s="145"/>
      <c r="G111" s="17">
        <v>5.2158111637974347E-3</v>
      </c>
      <c r="H111" s="17"/>
      <c r="I111" s="147"/>
    </row>
    <row r="112" spans="2:9" x14ac:dyDescent="0.3">
      <c r="B112" s="89">
        <f t="shared" si="1"/>
        <v>102</v>
      </c>
      <c r="C112" s="143">
        <v>2.2430222258825079E-2</v>
      </c>
      <c r="D112" s="17">
        <v>3.9803375215502531E-3</v>
      </c>
      <c r="F112" s="145"/>
      <c r="G112" s="17">
        <v>3.9803375215502531E-3</v>
      </c>
      <c r="H112" s="17"/>
      <c r="I112" s="147"/>
    </row>
    <row r="113" spans="2:9" x14ac:dyDescent="0.3">
      <c r="B113" s="89">
        <f t="shared" si="1"/>
        <v>103</v>
      </c>
      <c r="C113" s="143">
        <v>2.2177941415287727E-2</v>
      </c>
      <c r="D113" s="17">
        <v>-1.1939808880271133E-3</v>
      </c>
      <c r="F113" s="145"/>
      <c r="G113" s="17">
        <v>-1.1939808880271133E-3</v>
      </c>
      <c r="H113" s="17"/>
      <c r="I113" s="147"/>
    </row>
    <row r="114" spans="2:9" x14ac:dyDescent="0.3">
      <c r="B114" s="89">
        <f t="shared" si="1"/>
        <v>104</v>
      </c>
      <c r="C114" s="143">
        <v>2.2469832854822853E-2</v>
      </c>
      <c r="D114" s="17">
        <v>1.3804587581184651E-3</v>
      </c>
      <c r="F114" s="145"/>
      <c r="G114" s="17">
        <v>1.3804587581184651E-3</v>
      </c>
      <c r="H114" s="17"/>
      <c r="I114" s="147"/>
    </row>
    <row r="115" spans="2:9" x14ac:dyDescent="0.3">
      <c r="B115" s="89">
        <f t="shared" si="1"/>
        <v>105</v>
      </c>
      <c r="C115" s="143">
        <v>2.2850823672052958E-2</v>
      </c>
      <c r="D115" s="17">
        <v>1.8001584791668803E-3</v>
      </c>
      <c r="F115" s="145"/>
      <c r="G115" s="17">
        <v>1.8001584791668803E-3</v>
      </c>
      <c r="H115" s="17"/>
      <c r="I115" s="147"/>
    </row>
    <row r="116" spans="2:9" x14ac:dyDescent="0.3">
      <c r="B116" s="89">
        <f t="shared" si="1"/>
        <v>106</v>
      </c>
      <c r="C116" s="143">
        <v>2.2549292194987431E-2</v>
      </c>
      <c r="D116" s="17">
        <v>-1.4257719922613353E-3</v>
      </c>
      <c r="F116" s="145"/>
      <c r="G116" s="17">
        <v>-1.4257719922613353E-3</v>
      </c>
      <c r="H116" s="17"/>
      <c r="I116" s="147"/>
    </row>
    <row r="117" spans="2:9" x14ac:dyDescent="0.3">
      <c r="B117" s="89">
        <f t="shared" si="1"/>
        <v>107</v>
      </c>
      <c r="C117" s="143">
        <v>1.9566045012747751E-2</v>
      </c>
      <c r="D117" s="17">
        <v>-1.4209829098852631E-2</v>
      </c>
      <c r="F117" s="145"/>
      <c r="G117" s="17">
        <v>-1.4209829098852631E-2</v>
      </c>
      <c r="H117" s="17"/>
      <c r="I117" s="147"/>
    </row>
    <row r="118" spans="2:9" x14ac:dyDescent="0.3">
      <c r="B118" s="89">
        <f t="shared" si="1"/>
        <v>108</v>
      </c>
      <c r="C118" s="143">
        <v>2.0649289212872117E-2</v>
      </c>
      <c r="D118" s="17">
        <v>5.1459975458725696E-3</v>
      </c>
      <c r="F118" s="145"/>
      <c r="G118" s="17">
        <v>5.1459975458725696E-3</v>
      </c>
      <c r="H118" s="17"/>
      <c r="I118" s="147"/>
    </row>
    <row r="119" spans="2:9" x14ac:dyDescent="0.3">
      <c r="B119" s="89">
        <f t="shared" si="1"/>
        <v>109</v>
      </c>
      <c r="C119" s="143">
        <v>2.3198243301627588E-2</v>
      </c>
      <c r="D119" s="17">
        <v>1.2033397834506887E-2</v>
      </c>
      <c r="F119" s="145"/>
      <c r="G119" s="17">
        <v>1.2033397834506887E-2</v>
      </c>
      <c r="H119" s="17"/>
      <c r="I119" s="147"/>
    </row>
    <row r="120" spans="2:9" x14ac:dyDescent="0.3">
      <c r="B120" s="89">
        <f t="shared" si="1"/>
        <v>110</v>
      </c>
      <c r="C120" s="143">
        <v>2.2180588445786999E-2</v>
      </c>
      <c r="D120" s="17">
        <v>-4.816269595819718E-3</v>
      </c>
      <c r="F120" s="145"/>
      <c r="G120" s="17">
        <v>-4.816269595819718E-3</v>
      </c>
      <c r="H120" s="17"/>
      <c r="I120" s="147"/>
    </row>
    <row r="121" spans="2:9" x14ac:dyDescent="0.3">
      <c r="B121" s="89">
        <f t="shared" si="1"/>
        <v>111</v>
      </c>
      <c r="C121" s="143">
        <v>2.4139670913693571E-2</v>
      </c>
      <c r="D121" s="17">
        <v>9.227350003016617E-3</v>
      </c>
      <c r="F121" s="145"/>
      <c r="G121" s="17">
        <v>9.227350003016617E-3</v>
      </c>
      <c r="H121" s="17"/>
      <c r="I121" s="147"/>
    </row>
    <row r="122" spans="2:9" x14ac:dyDescent="0.3">
      <c r="B122" s="89">
        <f t="shared" si="1"/>
        <v>112</v>
      </c>
      <c r="C122" s="143">
        <v>2.3833903393361774E-2</v>
      </c>
      <c r="D122" s="17">
        <v>-1.4412554940422765E-3</v>
      </c>
      <c r="F122" s="145"/>
      <c r="G122" s="17">
        <v>-1.4412554940422765E-3</v>
      </c>
      <c r="H122" s="17"/>
      <c r="I122" s="147"/>
    </row>
    <row r="123" spans="2:9" x14ac:dyDescent="0.3">
      <c r="B123" s="89">
        <f t="shared" si="1"/>
        <v>113</v>
      </c>
      <c r="C123" s="143">
        <v>2.4229032054402404E-2</v>
      </c>
      <c r="D123" s="17">
        <v>1.8606630836986589E-3</v>
      </c>
      <c r="F123" s="145"/>
      <c r="G123" s="17">
        <v>1.8606630836986589E-3</v>
      </c>
      <c r="H123" s="17"/>
      <c r="I123" s="147"/>
    </row>
    <row r="124" spans="2:9" x14ac:dyDescent="0.3">
      <c r="B124" s="89">
        <f t="shared" si="1"/>
        <v>114</v>
      </c>
      <c r="C124" s="143">
        <v>2.3732579104541775E-2</v>
      </c>
      <c r="D124" s="17">
        <v>-2.3406450076497703E-3</v>
      </c>
      <c r="F124" s="145"/>
      <c r="G124" s="17">
        <v>-2.3406450076497703E-3</v>
      </c>
      <c r="H124" s="17"/>
      <c r="I124" s="147"/>
    </row>
    <row r="125" spans="2:9" x14ac:dyDescent="0.3">
      <c r="B125" s="89">
        <f t="shared" si="1"/>
        <v>115</v>
      </c>
      <c r="C125" s="143">
        <v>2.3733706683295112E-2</v>
      </c>
      <c r="D125" s="17">
        <v>5.3162223885520812E-6</v>
      </c>
      <c r="F125" s="145"/>
      <c r="G125" s="17">
        <v>5.3162223885520812E-6</v>
      </c>
      <c r="H125" s="17"/>
      <c r="I125" s="147"/>
    </row>
    <row r="126" spans="2:9" x14ac:dyDescent="0.3">
      <c r="B126" s="89">
        <f t="shared" si="1"/>
        <v>116</v>
      </c>
      <c r="C126" s="143">
        <v>2.3495114811106676E-2</v>
      </c>
      <c r="D126" s="17">
        <v>-1.1255527474636332E-3</v>
      </c>
      <c r="F126" s="145"/>
      <c r="G126" s="17">
        <v>-1.1255527474636332E-3</v>
      </c>
      <c r="H126" s="17"/>
      <c r="I126" s="147"/>
    </row>
    <row r="127" spans="2:9" x14ac:dyDescent="0.3">
      <c r="B127" s="89">
        <f t="shared" si="1"/>
        <v>117</v>
      </c>
      <c r="C127" s="143">
        <v>2.3715254888968633E-2</v>
      </c>
      <c r="D127" s="17">
        <v>1.0379465976734054E-3</v>
      </c>
      <c r="F127" s="145"/>
      <c r="G127" s="17">
        <v>1.0379465976734054E-3</v>
      </c>
      <c r="H127" s="17"/>
      <c r="I127" s="147"/>
    </row>
    <row r="128" spans="2:9" x14ac:dyDescent="0.3">
      <c r="B128" s="89">
        <f t="shared" si="1"/>
        <v>118</v>
      </c>
      <c r="C128" s="143">
        <v>2.3771396008600589E-2</v>
      </c>
      <c r="D128" s="17">
        <v>2.6466542779000289E-4</v>
      </c>
      <c r="F128" s="145"/>
      <c r="G128" s="17">
        <v>2.6466542779000289E-4</v>
      </c>
      <c r="H128" s="17"/>
      <c r="I128" s="147"/>
    </row>
    <row r="129" spans="2:9" x14ac:dyDescent="0.3">
      <c r="B129" s="89">
        <f t="shared" si="1"/>
        <v>119</v>
      </c>
      <c r="C129" s="143">
        <v>2.5596915457042624E-2</v>
      </c>
      <c r="D129" s="17">
        <v>8.5676425118955367E-3</v>
      </c>
      <c r="F129" s="145"/>
      <c r="G129" s="17">
        <v>8.5676425118955367E-3</v>
      </c>
      <c r="H129" s="17"/>
      <c r="I129" s="147"/>
    </row>
    <row r="130" spans="2:9" x14ac:dyDescent="0.3">
      <c r="B130" s="89">
        <f t="shared" si="1"/>
        <v>120</v>
      </c>
      <c r="C130" s="143">
        <v>2.5096991959425607E-2</v>
      </c>
      <c r="D130" s="17">
        <v>-2.3491445780803645E-3</v>
      </c>
      <c r="F130" s="145"/>
      <c r="G130" s="17">
        <v>-2.3491445780803645E-3</v>
      </c>
      <c r="H130" s="17"/>
      <c r="I130" s="147"/>
    </row>
    <row r="131" spans="2:9" x14ac:dyDescent="0.3">
      <c r="B131" s="89">
        <f t="shared" si="1"/>
        <v>121</v>
      </c>
      <c r="C131" s="143">
        <v>2.4246135962830453E-2</v>
      </c>
      <c r="D131" s="17">
        <v>-4.006517804104312E-3</v>
      </c>
      <c r="F131" s="145"/>
      <c r="G131" s="17">
        <v>-4.006517804104312E-3</v>
      </c>
      <c r="H131" s="17"/>
      <c r="I131" s="147"/>
    </row>
    <row r="132" spans="2:9" x14ac:dyDescent="0.3">
      <c r="B132" s="89">
        <f t="shared" si="1"/>
        <v>122</v>
      </c>
      <c r="C132" s="143">
        <v>2.4295184087599366E-2</v>
      </c>
      <c r="D132" s="17">
        <v>2.3093047261422614E-4</v>
      </c>
      <c r="F132" s="145"/>
      <c r="G132" s="17">
        <v>2.3093047261422614E-4</v>
      </c>
      <c r="H132" s="17"/>
      <c r="I132" s="147"/>
    </row>
    <row r="133" spans="2:9" x14ac:dyDescent="0.3">
      <c r="B133" s="89">
        <f t="shared" si="1"/>
        <v>123</v>
      </c>
      <c r="C133" s="143">
        <v>2.4780801047198802E-2</v>
      </c>
      <c r="D133" s="17">
        <v>2.2836850501307669E-3</v>
      </c>
      <c r="F133" s="145"/>
      <c r="G133" s="17">
        <v>2.2836850501307669E-3</v>
      </c>
      <c r="H133" s="17"/>
      <c r="I133" s="147"/>
    </row>
    <row r="134" spans="2:9" x14ac:dyDescent="0.3">
      <c r="B134" s="89">
        <f t="shared" si="1"/>
        <v>124</v>
      </c>
      <c r="C134" s="143">
        <v>2.5418013495756429E-2</v>
      </c>
      <c r="D134" s="17">
        <v>2.991914904079736E-3</v>
      </c>
      <c r="F134" s="145"/>
      <c r="G134" s="17">
        <v>2.991914904079736E-3</v>
      </c>
      <c r="H134" s="17"/>
      <c r="I134" s="147"/>
    </row>
    <row r="135" spans="2:9" x14ac:dyDescent="0.3">
      <c r="B135" s="89">
        <f t="shared" si="1"/>
        <v>125</v>
      </c>
      <c r="C135" s="143">
        <v>2.555436621690424E-2</v>
      </c>
      <c r="D135" s="17">
        <v>6.400057787296923E-4</v>
      </c>
      <c r="F135" s="145"/>
      <c r="G135" s="17">
        <v>6.400057787296923E-4</v>
      </c>
      <c r="H135" s="17"/>
      <c r="I135" s="147"/>
    </row>
    <row r="136" spans="2:9" x14ac:dyDescent="0.3">
      <c r="B136" s="89">
        <f t="shared" si="1"/>
        <v>126</v>
      </c>
      <c r="C136" s="143">
        <v>2.4400652823175766E-2</v>
      </c>
      <c r="D136" s="17">
        <v>-5.4305595774264276E-3</v>
      </c>
      <c r="F136" s="145"/>
      <c r="G136" s="17">
        <v>-5.4305595774264276E-3</v>
      </c>
      <c r="H136" s="17"/>
      <c r="I136" s="147"/>
    </row>
    <row r="137" spans="2:9" x14ac:dyDescent="0.3">
      <c r="B137" s="89">
        <f t="shared" si="1"/>
        <v>127</v>
      </c>
      <c r="C137" s="143">
        <v>2.3893098878247976E-2</v>
      </c>
      <c r="D137" s="17">
        <v>-2.3920422119901572E-3</v>
      </c>
      <c r="F137" s="145"/>
      <c r="G137" s="17">
        <v>-2.3920422119901572E-3</v>
      </c>
      <c r="H137" s="17"/>
      <c r="I137" s="147"/>
    </row>
    <row r="138" spans="2:9" x14ac:dyDescent="0.3">
      <c r="B138" s="89">
        <f t="shared" si="1"/>
        <v>128</v>
      </c>
      <c r="C138" s="143">
        <v>2.2969533037115766E-2</v>
      </c>
      <c r="D138" s="17">
        <v>-4.3625223709899495E-3</v>
      </c>
      <c r="F138" s="145"/>
      <c r="G138" s="17">
        <v>-4.3625223709899495E-3</v>
      </c>
      <c r="H138" s="17"/>
      <c r="I138" s="147"/>
    </row>
    <row r="139" spans="2:9" x14ac:dyDescent="0.3">
      <c r="B139" s="89">
        <f t="shared" si="1"/>
        <v>129</v>
      </c>
      <c r="C139" s="143">
        <v>2.2914216648891896E-2</v>
      </c>
      <c r="D139" s="17">
        <v>-2.6132594660638857E-4</v>
      </c>
      <c r="F139" s="145"/>
      <c r="G139" s="17">
        <v>-2.6132594660638857E-4</v>
      </c>
      <c r="H139" s="17"/>
      <c r="I139" s="147"/>
    </row>
    <row r="140" spans="2:9" x14ac:dyDescent="0.3">
      <c r="B140" s="89">
        <f t="shared" ref="B140:B203" si="2">B139+1</f>
        <v>130</v>
      </c>
      <c r="C140" s="143">
        <v>2.5322611589720403E-2</v>
      </c>
      <c r="D140" s="17">
        <v>1.1310819810866457E-2</v>
      </c>
      <c r="F140" s="145"/>
      <c r="G140" s="17">
        <v>1.1310819810866457E-2</v>
      </c>
      <c r="H140" s="17"/>
      <c r="I140" s="147"/>
    </row>
    <row r="141" spans="2:9" x14ac:dyDescent="0.3">
      <c r="B141" s="89">
        <f t="shared" si="2"/>
        <v>131</v>
      </c>
      <c r="C141" s="143">
        <v>2.5552754866633328E-2</v>
      </c>
      <c r="D141" s="17">
        <v>1.0802395921487469E-3</v>
      </c>
      <c r="F141" s="145"/>
      <c r="G141" s="17">
        <v>1.0802395921487469E-3</v>
      </c>
      <c r="H141" s="17"/>
      <c r="I141" s="147"/>
    </row>
    <row r="142" spans="2:9" x14ac:dyDescent="0.3">
      <c r="B142" s="89">
        <f t="shared" si="2"/>
        <v>132</v>
      </c>
      <c r="C142" s="143">
        <v>2.5797961371135044E-2</v>
      </c>
      <c r="D142" s="17">
        <v>1.1502526689771081E-3</v>
      </c>
      <c r="F142" s="145"/>
      <c r="G142" s="17">
        <v>1.1502526689771081E-3</v>
      </c>
      <c r="H142" s="17"/>
      <c r="I142" s="147"/>
    </row>
    <row r="143" spans="2:9" x14ac:dyDescent="0.3">
      <c r="B143" s="89">
        <f t="shared" si="2"/>
        <v>133</v>
      </c>
      <c r="C143" s="143">
        <v>2.5591405147455119E-2</v>
      </c>
      <c r="D143" s="17">
        <v>-9.6943570989012243E-4</v>
      </c>
      <c r="F143" s="145"/>
      <c r="G143" s="17">
        <v>-9.6943570989012243E-4</v>
      </c>
      <c r="H143" s="17"/>
      <c r="I143" s="147"/>
    </row>
    <row r="144" spans="2:9" x14ac:dyDescent="0.3">
      <c r="B144" s="89">
        <f t="shared" si="2"/>
        <v>134</v>
      </c>
      <c r="C144" s="143">
        <v>2.5433883684468795E-2</v>
      </c>
      <c r="D144" s="17">
        <v>-7.3958459481531132E-4</v>
      </c>
      <c r="F144" s="145"/>
      <c r="G144" s="17">
        <v>-7.3958459481531132E-4</v>
      </c>
      <c r="H144" s="17"/>
      <c r="I144" s="147"/>
    </row>
    <row r="145" spans="2:9" x14ac:dyDescent="0.3">
      <c r="B145" s="89">
        <f t="shared" si="2"/>
        <v>135</v>
      </c>
      <c r="C145" s="143">
        <v>2.4603222067432345E-2</v>
      </c>
      <c r="D145" s="17">
        <v>-3.9080071006830216E-3</v>
      </c>
      <c r="F145" s="145"/>
      <c r="G145" s="17">
        <v>-3.9080071006830216E-3</v>
      </c>
      <c r="H145" s="17"/>
      <c r="I145" s="147"/>
    </row>
    <row r="146" spans="2:9" x14ac:dyDescent="0.3">
      <c r="B146" s="89">
        <f t="shared" si="2"/>
        <v>136</v>
      </c>
      <c r="C146" s="143">
        <v>2.3799817990910077E-2</v>
      </c>
      <c r="D146" s="17">
        <v>-3.7872147236298398E-3</v>
      </c>
      <c r="F146" s="145"/>
      <c r="G146" s="17">
        <v>-3.7872147236298398E-3</v>
      </c>
      <c r="H146" s="17"/>
      <c r="I146" s="147"/>
    </row>
    <row r="147" spans="2:9" x14ac:dyDescent="0.3">
      <c r="B147" s="89">
        <f t="shared" si="2"/>
        <v>137</v>
      </c>
      <c r="C147" s="143">
        <v>2.4391013397717778E-2</v>
      </c>
      <c r="D147" s="17">
        <v>2.782838175731404E-3</v>
      </c>
      <c r="F147" s="145"/>
      <c r="G147" s="17">
        <v>2.782838175731404E-3</v>
      </c>
      <c r="H147" s="17"/>
      <c r="I147" s="147"/>
    </row>
    <row r="148" spans="2:9" x14ac:dyDescent="0.3">
      <c r="B148" s="89">
        <f t="shared" si="2"/>
        <v>138</v>
      </c>
      <c r="C148" s="143">
        <v>2.4983334563339215E-2</v>
      </c>
      <c r="D148" s="17">
        <v>2.7840964430112915E-3</v>
      </c>
      <c r="F148" s="145"/>
      <c r="G148" s="17">
        <v>2.7840964430112915E-3</v>
      </c>
      <c r="H148" s="17"/>
      <c r="I148" s="147"/>
    </row>
    <row r="149" spans="2:9" x14ac:dyDescent="0.3">
      <c r="B149" s="89">
        <f t="shared" si="2"/>
        <v>139</v>
      </c>
      <c r="C149" s="143">
        <v>2.5287099990033958E-2</v>
      </c>
      <c r="D149" s="17">
        <v>1.4267322025768696E-3</v>
      </c>
      <c r="F149" s="145"/>
      <c r="G149" s="17">
        <v>1.4267322025768696E-3</v>
      </c>
      <c r="H149" s="17"/>
      <c r="I149" s="147"/>
    </row>
    <row r="150" spans="2:9" x14ac:dyDescent="0.3">
      <c r="B150" s="89">
        <f t="shared" si="2"/>
        <v>140</v>
      </c>
      <c r="C150" s="143">
        <v>2.358733545408203E-2</v>
      </c>
      <c r="D150" s="17">
        <v>-8.0167955446095555E-3</v>
      </c>
      <c r="F150" s="145"/>
      <c r="G150" s="17">
        <v>-8.0167955446095555E-3</v>
      </c>
      <c r="H150" s="17"/>
      <c r="I150" s="147"/>
    </row>
    <row r="151" spans="2:9" x14ac:dyDescent="0.3">
      <c r="B151" s="89">
        <f t="shared" si="2"/>
        <v>141</v>
      </c>
      <c r="C151" s="143">
        <v>2.4906949020907967E-2</v>
      </c>
      <c r="D151" s="17">
        <v>6.2037602615133214E-3</v>
      </c>
      <c r="F151" s="145"/>
      <c r="G151" s="17">
        <v>6.2037602615133214E-3</v>
      </c>
      <c r="H151" s="17"/>
      <c r="I151" s="147"/>
    </row>
    <row r="152" spans="2:9" x14ac:dyDescent="0.3">
      <c r="B152" s="89">
        <f t="shared" si="2"/>
        <v>142</v>
      </c>
      <c r="C152" s="143">
        <v>2.542569611477901E-2</v>
      </c>
      <c r="D152" s="17">
        <v>2.4356366346271925E-3</v>
      </c>
      <c r="F152" s="145"/>
      <c r="G152" s="17">
        <v>2.4356366346271925E-3</v>
      </c>
      <c r="H152" s="17"/>
      <c r="I152" s="147"/>
    </row>
    <row r="153" spans="2:9" x14ac:dyDescent="0.3">
      <c r="B153" s="89">
        <f t="shared" si="2"/>
        <v>143</v>
      </c>
      <c r="C153" s="143">
        <v>2.4443574806817994E-2</v>
      </c>
      <c r="D153" s="17">
        <v>-4.6223851353191566E-3</v>
      </c>
      <c r="F153" s="145"/>
      <c r="G153" s="17">
        <v>-4.6223851353191566E-3</v>
      </c>
      <c r="H153" s="17"/>
      <c r="I153" s="147"/>
    </row>
    <row r="154" spans="2:9" x14ac:dyDescent="0.3">
      <c r="B154" s="89">
        <f t="shared" si="2"/>
        <v>144</v>
      </c>
      <c r="C154" s="143">
        <v>2.5156737565613436E-2</v>
      </c>
      <c r="D154" s="17">
        <v>3.3506675709133451E-3</v>
      </c>
      <c r="F154" s="145"/>
      <c r="G154" s="17">
        <v>3.3506675709133451E-3</v>
      </c>
      <c r="H154" s="17"/>
      <c r="I154" s="147"/>
    </row>
    <row r="155" spans="2:9" x14ac:dyDescent="0.3">
      <c r="B155" s="89">
        <f t="shared" si="2"/>
        <v>145</v>
      </c>
      <c r="C155" s="143">
        <v>2.6032953675626559E-2</v>
      </c>
      <c r="D155" s="17">
        <v>4.1079284054841301E-3</v>
      </c>
      <c r="F155" s="145"/>
      <c r="G155" s="17">
        <v>4.1079284054841301E-3</v>
      </c>
      <c r="H155" s="17"/>
      <c r="I155" s="147"/>
    </row>
    <row r="156" spans="2:9" x14ac:dyDescent="0.3">
      <c r="B156" s="89">
        <f t="shared" si="2"/>
        <v>146</v>
      </c>
      <c r="C156" s="143">
        <v>2.710118665823143E-2</v>
      </c>
      <c r="D156" s="17">
        <v>4.995091705654286E-3</v>
      </c>
      <c r="F156" s="145"/>
      <c r="G156" s="17">
        <v>4.995091705654286E-3</v>
      </c>
      <c r="H156" s="17"/>
      <c r="I156" s="147"/>
    </row>
    <row r="157" spans="2:9" x14ac:dyDescent="0.3">
      <c r="B157" s="89">
        <f t="shared" si="2"/>
        <v>147</v>
      </c>
      <c r="C157" s="143">
        <v>2.8684462348743951E-2</v>
      </c>
      <c r="D157" s="17">
        <v>7.3748798757705177E-3</v>
      </c>
      <c r="F157" s="145"/>
      <c r="G157" s="17">
        <v>7.3748798757705177E-3</v>
      </c>
      <c r="H157" s="17"/>
      <c r="I157" s="147"/>
    </row>
    <row r="158" spans="2:9" x14ac:dyDescent="0.3">
      <c r="B158" s="89">
        <f t="shared" si="2"/>
        <v>148</v>
      </c>
      <c r="C158" s="143">
        <v>2.971485632312397E-2</v>
      </c>
      <c r="D158" s="17">
        <v>4.7875155101184839E-3</v>
      </c>
      <c r="F158" s="145"/>
      <c r="G158" s="17">
        <v>4.7875155101184839E-3</v>
      </c>
      <c r="H158" s="17"/>
      <c r="I158" s="147"/>
    </row>
    <row r="159" spans="2:9" x14ac:dyDescent="0.3">
      <c r="B159" s="89">
        <f t="shared" si="2"/>
        <v>149</v>
      </c>
      <c r="C159" s="143">
        <v>2.8884596876290948E-2</v>
      </c>
      <c r="D159" s="17">
        <v>-3.8654508011202924E-3</v>
      </c>
      <c r="F159" s="145"/>
      <c r="G159" s="17">
        <v>-3.8654508011202924E-3</v>
      </c>
      <c r="H159" s="17"/>
      <c r="I159" s="147"/>
    </row>
    <row r="160" spans="2:9" x14ac:dyDescent="0.3">
      <c r="B160" s="89">
        <f t="shared" si="2"/>
        <v>150</v>
      </c>
      <c r="C160" s="143">
        <v>2.9029029847116247E-2</v>
      </c>
      <c r="D160" s="17">
        <v>6.7220174443731516E-4</v>
      </c>
      <c r="F160" s="145"/>
      <c r="G160" s="17">
        <v>6.7220174443731516E-4</v>
      </c>
      <c r="H160" s="17"/>
      <c r="I160" s="147"/>
    </row>
    <row r="161" spans="2:9" x14ac:dyDescent="0.3">
      <c r="B161" s="89">
        <f t="shared" si="2"/>
        <v>151</v>
      </c>
      <c r="C161" s="143">
        <v>2.959138133889367E-2</v>
      </c>
      <c r="D161" s="17">
        <v>2.6136382955900283E-3</v>
      </c>
      <c r="F161" s="145"/>
      <c r="G161" s="17">
        <v>2.6136382955900283E-3</v>
      </c>
      <c r="H161" s="17"/>
      <c r="I161" s="147"/>
    </row>
    <row r="162" spans="2:9" x14ac:dyDescent="0.3">
      <c r="B162" s="89">
        <f t="shared" si="2"/>
        <v>152</v>
      </c>
      <c r="C162" s="143">
        <v>2.957451388963183E-2</v>
      </c>
      <c r="D162" s="17">
        <v>-7.8397986366093324E-5</v>
      </c>
      <c r="F162" s="145"/>
      <c r="G162" s="17">
        <v>-7.8397986366093324E-5</v>
      </c>
      <c r="H162" s="17"/>
      <c r="I162" s="147"/>
    </row>
    <row r="163" spans="2:9" x14ac:dyDescent="0.3">
      <c r="B163" s="89">
        <f t="shared" si="2"/>
        <v>153</v>
      </c>
      <c r="C163" s="143">
        <v>2.9579423752910575E-2</v>
      </c>
      <c r="D163" s="17">
        <v>2.2820213065275995E-5</v>
      </c>
      <c r="F163" s="145"/>
      <c r="G163" s="17">
        <v>2.2820213065275995E-5</v>
      </c>
      <c r="H163" s="17"/>
      <c r="I163" s="147"/>
    </row>
    <row r="164" spans="2:9" x14ac:dyDescent="0.3">
      <c r="B164" s="89">
        <f t="shared" si="2"/>
        <v>154</v>
      </c>
      <c r="C164" s="143">
        <v>2.9548273460826967E-2</v>
      </c>
      <c r="D164" s="17">
        <v>-1.4479228019059762E-4</v>
      </c>
      <c r="F164" s="145"/>
      <c r="G164" s="17">
        <v>-1.4479228019059762E-4</v>
      </c>
      <c r="H164" s="17"/>
      <c r="I164" s="147"/>
    </row>
    <row r="165" spans="2:9" x14ac:dyDescent="0.3">
      <c r="B165" s="89">
        <f t="shared" si="2"/>
        <v>155</v>
      </c>
      <c r="C165" s="143">
        <v>2.9505101947477151E-2</v>
      </c>
      <c r="D165" s="17">
        <v>-2.0069025141444846E-4</v>
      </c>
      <c r="F165" s="145"/>
      <c r="G165" s="17">
        <v>-2.0069025141444846E-4</v>
      </c>
      <c r="H165" s="17"/>
      <c r="I165" s="147"/>
    </row>
    <row r="166" spans="2:9" x14ac:dyDescent="0.3">
      <c r="B166" s="89">
        <f t="shared" si="2"/>
        <v>156</v>
      </c>
      <c r="C166" s="143">
        <v>3.0990182926369209E-2</v>
      </c>
      <c r="D166" s="17">
        <v>6.8787157122373425E-3</v>
      </c>
      <c r="F166" s="145"/>
      <c r="G166" s="17">
        <v>6.8787157122373425E-3</v>
      </c>
      <c r="H166" s="17"/>
      <c r="I166" s="147"/>
    </row>
    <row r="167" spans="2:9" x14ac:dyDescent="0.3">
      <c r="B167" s="89">
        <f t="shared" si="2"/>
        <v>157</v>
      </c>
      <c r="C167" s="143">
        <v>3.0900283014124421E-2</v>
      </c>
      <c r="D167" s="17">
        <v>-4.1649671916742166E-4</v>
      </c>
      <c r="F167" s="145"/>
      <c r="G167" s="17">
        <v>-4.1649671916742166E-4</v>
      </c>
      <c r="H167" s="17"/>
      <c r="I167" s="147"/>
    </row>
    <row r="168" spans="2:9" x14ac:dyDescent="0.3">
      <c r="B168" s="89">
        <f t="shared" si="2"/>
        <v>158</v>
      </c>
      <c r="C168" s="143">
        <v>3.0907523731249918E-2</v>
      </c>
      <c r="D168" s="17">
        <v>3.3544879716386688E-5</v>
      </c>
      <c r="F168" s="145"/>
      <c r="G168" s="17">
        <v>3.3544879716386688E-5</v>
      </c>
      <c r="H168" s="17"/>
      <c r="I168" s="147"/>
    </row>
    <row r="169" spans="2:9" x14ac:dyDescent="0.3">
      <c r="B169" s="89">
        <f t="shared" si="2"/>
        <v>159</v>
      </c>
      <c r="C169" s="143">
        <v>3.0823823101917135E-2</v>
      </c>
      <c r="D169" s="17">
        <v>-3.8784832612093201E-4</v>
      </c>
      <c r="F169" s="145"/>
      <c r="G169" s="17">
        <v>-3.8784832612093201E-4</v>
      </c>
      <c r="H169" s="17"/>
      <c r="I169" s="147"/>
    </row>
    <row r="170" spans="2:9" x14ac:dyDescent="0.3">
      <c r="B170" s="89">
        <f t="shared" si="2"/>
        <v>160</v>
      </c>
      <c r="C170" s="143">
        <v>3.0611360830750108E-2</v>
      </c>
      <c r="D170" s="17">
        <v>-9.8500808022566042E-4</v>
      </c>
      <c r="F170" s="145"/>
      <c r="G170" s="17">
        <v>-9.8500808022566042E-4</v>
      </c>
      <c r="H170" s="17"/>
      <c r="I170" s="147"/>
    </row>
    <row r="171" spans="2:9" x14ac:dyDescent="0.3">
      <c r="B171" s="89">
        <f t="shared" si="2"/>
        <v>161</v>
      </c>
      <c r="C171" s="143">
        <v>2.8985592979257218E-2</v>
      </c>
      <c r="D171" s="17">
        <v>-7.5672458465262851E-3</v>
      </c>
      <c r="F171" s="145"/>
      <c r="G171" s="17">
        <v>-7.5672458465262851E-3</v>
      </c>
      <c r="H171" s="17"/>
      <c r="I171" s="147"/>
    </row>
    <row r="172" spans="2:9" x14ac:dyDescent="0.3">
      <c r="B172" s="89">
        <f t="shared" si="2"/>
        <v>162</v>
      </c>
      <c r="C172" s="143">
        <v>2.9404992584178596E-2</v>
      </c>
      <c r="D172" s="17">
        <v>1.9501276794671668E-3</v>
      </c>
      <c r="F172" s="145"/>
      <c r="G172" s="17">
        <v>1.9501276794671668E-3</v>
      </c>
      <c r="H172" s="17"/>
      <c r="I172" s="147"/>
    </row>
    <row r="173" spans="2:9" x14ac:dyDescent="0.3">
      <c r="B173" s="89">
        <f t="shared" si="2"/>
        <v>163</v>
      </c>
      <c r="C173" s="143">
        <v>3.0536299905557375E-2</v>
      </c>
      <c r="D173" s="17">
        <v>5.2458756530677402E-3</v>
      </c>
      <c r="F173" s="145"/>
      <c r="G173" s="17">
        <v>5.2458756530677402E-3</v>
      </c>
      <c r="H173" s="17"/>
      <c r="I173" s="147"/>
    </row>
    <row r="174" spans="2:9" x14ac:dyDescent="0.3">
      <c r="B174" s="89">
        <f t="shared" si="2"/>
        <v>164</v>
      </c>
      <c r="C174" s="143">
        <v>2.9942004959016871E-2</v>
      </c>
      <c r="D174" s="17">
        <v>-2.7597416344132745E-3</v>
      </c>
      <c r="F174" s="145"/>
      <c r="G174" s="17">
        <v>-2.7597416344132745E-3</v>
      </c>
      <c r="H174" s="17"/>
      <c r="I174" s="147"/>
    </row>
    <row r="175" spans="2:9" x14ac:dyDescent="0.3">
      <c r="B175" s="89">
        <f t="shared" si="2"/>
        <v>165</v>
      </c>
      <c r="C175" s="143">
        <v>3.0154619172853375E-2</v>
      </c>
      <c r="D175" s="17">
        <v>9.8681017389426061E-4</v>
      </c>
      <c r="F175" s="145"/>
      <c r="G175" s="17">
        <v>9.8681017389426061E-4</v>
      </c>
      <c r="H175" s="17"/>
      <c r="I175" s="147"/>
    </row>
    <row r="176" spans="2:9" x14ac:dyDescent="0.3">
      <c r="B176" s="89">
        <f t="shared" si="2"/>
        <v>166</v>
      </c>
      <c r="C176" s="143">
        <v>3.194800390151481E-2</v>
      </c>
      <c r="D176" s="17">
        <v>8.2873944879995644E-3</v>
      </c>
      <c r="F176" s="145"/>
      <c r="G176" s="17">
        <v>8.2873944879995644E-3</v>
      </c>
      <c r="H176" s="17"/>
      <c r="I176" s="147"/>
    </row>
    <row r="177" spans="2:9" x14ac:dyDescent="0.3">
      <c r="B177" s="89">
        <f t="shared" si="2"/>
        <v>167</v>
      </c>
      <c r="C177" s="143">
        <v>3.0586167960830732E-2</v>
      </c>
      <c r="D177" s="17">
        <v>-6.3140704122733073E-3</v>
      </c>
      <c r="F177" s="145"/>
      <c r="G177" s="17">
        <v>-6.3140704122733073E-3</v>
      </c>
      <c r="H177" s="17"/>
      <c r="I177" s="147"/>
    </row>
    <row r="178" spans="2:9" x14ac:dyDescent="0.3">
      <c r="B178" s="89">
        <f t="shared" si="2"/>
        <v>168</v>
      </c>
      <c r="C178" s="143">
        <v>3.1226512909359867E-2</v>
      </c>
      <c r="D178" s="17">
        <v>2.9642939686503199E-3</v>
      </c>
      <c r="F178" s="145"/>
      <c r="G178" s="17">
        <v>2.9642939686503199E-3</v>
      </c>
      <c r="H178" s="17"/>
      <c r="I178" s="147"/>
    </row>
    <row r="179" spans="2:9" x14ac:dyDescent="0.3">
      <c r="B179" s="89">
        <f t="shared" si="2"/>
        <v>169</v>
      </c>
      <c r="C179" s="143">
        <v>3.0897873052996332E-2</v>
      </c>
      <c r="D179" s="17">
        <v>-1.5225623918255484E-3</v>
      </c>
      <c r="F179" s="145"/>
      <c r="G179" s="17">
        <v>-1.5225623918255484E-3</v>
      </c>
      <c r="H179" s="17"/>
      <c r="I179" s="147"/>
    </row>
    <row r="180" spans="2:9" x14ac:dyDescent="0.3">
      <c r="B180" s="89">
        <f t="shared" si="2"/>
        <v>170</v>
      </c>
      <c r="C180" s="143">
        <v>3.0721649660255573E-2</v>
      </c>
      <c r="D180" s="17">
        <v>-8.1677953197926154E-4</v>
      </c>
      <c r="F180" s="145"/>
      <c r="G180" s="17">
        <v>-8.1677953197926154E-4</v>
      </c>
      <c r="H180" s="17"/>
      <c r="I180" s="147"/>
    </row>
    <row r="181" spans="2:9" x14ac:dyDescent="0.3">
      <c r="B181" s="89">
        <f t="shared" si="2"/>
        <v>171</v>
      </c>
      <c r="C181" s="143">
        <v>3.2491057442670522E-2</v>
      </c>
      <c r="D181" s="17">
        <v>8.1657990665315906E-3</v>
      </c>
      <c r="F181" s="145"/>
      <c r="G181" s="17">
        <v>8.1657990665315906E-3</v>
      </c>
      <c r="H181" s="17"/>
      <c r="I181" s="147"/>
    </row>
    <row r="182" spans="2:9" x14ac:dyDescent="0.3">
      <c r="B182" s="89">
        <f t="shared" si="2"/>
        <v>172</v>
      </c>
      <c r="C182" s="143">
        <v>3.2896928813272115E-2</v>
      </c>
      <c r="D182" s="17">
        <v>1.8712443652300233E-3</v>
      </c>
      <c r="F182" s="145"/>
      <c r="G182" s="17">
        <v>1.8712443652300233E-3</v>
      </c>
      <c r="H182" s="17"/>
      <c r="I182" s="147"/>
    </row>
    <row r="183" spans="2:9" x14ac:dyDescent="0.3">
      <c r="B183" s="89">
        <f t="shared" si="2"/>
        <v>173</v>
      </c>
      <c r="C183" s="143">
        <v>3.2889343119619795E-2</v>
      </c>
      <c r="D183" s="17">
        <v>-3.4974007406664421E-5</v>
      </c>
      <c r="F183" s="145"/>
      <c r="G183" s="17">
        <v>-3.4974007406664421E-5</v>
      </c>
      <c r="H183" s="17"/>
      <c r="I183" s="147"/>
    </row>
    <row r="184" spans="2:9" x14ac:dyDescent="0.3">
      <c r="B184" s="89">
        <f t="shared" si="2"/>
        <v>174</v>
      </c>
      <c r="C184" s="143">
        <v>3.2137085646948844E-2</v>
      </c>
      <c r="D184" s="17">
        <v>-3.4746514174342274E-3</v>
      </c>
      <c r="F184" s="145"/>
      <c r="G184" s="17">
        <v>-3.4746514174342274E-3</v>
      </c>
      <c r="H184" s="17"/>
      <c r="I184" s="147"/>
    </row>
    <row r="185" spans="2:9" x14ac:dyDescent="0.3">
      <c r="B185" s="89">
        <f t="shared" si="2"/>
        <v>175</v>
      </c>
      <c r="C185" s="143">
        <v>3.3202950359151086E-2</v>
      </c>
      <c r="D185" s="17">
        <v>4.9104473601471405E-3</v>
      </c>
      <c r="F185" s="145"/>
      <c r="G185" s="17">
        <v>4.9104473601471405E-3</v>
      </c>
      <c r="H185" s="17"/>
      <c r="I185" s="147"/>
    </row>
    <row r="186" spans="2:9" x14ac:dyDescent="0.3">
      <c r="B186" s="89">
        <f t="shared" si="2"/>
        <v>176</v>
      </c>
      <c r="C186" s="143">
        <v>3.2919628639891792E-2</v>
      </c>
      <c r="D186" s="17">
        <v>-1.3061648296491583E-3</v>
      </c>
      <c r="F186" s="145"/>
      <c r="G186" s="17">
        <v>-1.3061648296491583E-3</v>
      </c>
      <c r="H186" s="17"/>
      <c r="I186" s="147"/>
    </row>
    <row r="187" spans="2:9" x14ac:dyDescent="0.3">
      <c r="B187" s="89">
        <f t="shared" si="2"/>
        <v>177</v>
      </c>
      <c r="C187" s="143">
        <v>3.2874176899498363E-2</v>
      </c>
      <c r="D187" s="17">
        <v>-2.0956397661126504E-4</v>
      </c>
      <c r="F187" s="145"/>
      <c r="G187" s="17">
        <v>-2.0956397661126504E-4</v>
      </c>
      <c r="H187" s="17"/>
      <c r="I187" s="147"/>
    </row>
    <row r="188" spans="2:9" x14ac:dyDescent="0.3">
      <c r="B188" s="89">
        <f t="shared" si="2"/>
        <v>178</v>
      </c>
      <c r="C188" s="143">
        <v>3.1799265099919628E-2</v>
      </c>
      <c r="D188" s="17">
        <v>-4.9690638663581156E-3</v>
      </c>
      <c r="F188" s="145"/>
      <c r="G188" s="17">
        <v>-4.9690638663581156E-3</v>
      </c>
      <c r="H188" s="17"/>
      <c r="I188" s="147"/>
    </row>
    <row r="189" spans="2:9" x14ac:dyDescent="0.3">
      <c r="B189" s="89">
        <f t="shared" si="2"/>
        <v>179</v>
      </c>
      <c r="C189" s="143">
        <v>3.0397592806832574E-2</v>
      </c>
      <c r="D189" s="17">
        <v>-6.5017558959351261E-3</v>
      </c>
      <c r="F189" s="145"/>
      <c r="G189" s="17">
        <v>-6.5017558959351261E-3</v>
      </c>
      <c r="H189" s="17"/>
      <c r="I189" s="147"/>
    </row>
    <row r="190" spans="2:9" x14ac:dyDescent="0.3">
      <c r="B190" s="89">
        <f t="shared" si="2"/>
        <v>180</v>
      </c>
      <c r="C190" s="143">
        <v>3.0908654582827853E-2</v>
      </c>
      <c r="D190" s="17">
        <v>2.3676465034180418E-3</v>
      </c>
      <c r="F190" s="145"/>
      <c r="G190" s="17">
        <v>2.3676465034180418E-3</v>
      </c>
      <c r="H190" s="17"/>
      <c r="I190" s="147"/>
    </row>
    <row r="191" spans="2:9" x14ac:dyDescent="0.3">
      <c r="B191" s="89">
        <f t="shared" si="2"/>
        <v>181</v>
      </c>
      <c r="C191" s="143">
        <v>3.0386641170638738E-2</v>
      </c>
      <c r="D191" s="17">
        <v>-2.4214606870412779E-3</v>
      </c>
      <c r="F191" s="145"/>
      <c r="G191" s="17">
        <v>-2.4214606870412779E-3</v>
      </c>
      <c r="H191" s="17"/>
      <c r="I191" s="147"/>
    </row>
    <row r="192" spans="2:9" x14ac:dyDescent="0.3">
      <c r="B192" s="89">
        <f t="shared" si="2"/>
        <v>182</v>
      </c>
      <c r="C192" s="143">
        <v>3.2729491075773005E-2</v>
      </c>
      <c r="D192" s="17">
        <v>1.0805960565047752E-2</v>
      </c>
      <c r="F192" s="145"/>
      <c r="G192" s="17">
        <v>1.0805960565047752E-2</v>
      </c>
      <c r="H192" s="17"/>
      <c r="I192" s="147"/>
    </row>
    <row r="193" spans="2:9" x14ac:dyDescent="0.3">
      <c r="B193" s="89">
        <f t="shared" si="2"/>
        <v>183</v>
      </c>
      <c r="C193" s="143">
        <v>3.271194184416619E-2</v>
      </c>
      <c r="D193" s="17">
        <v>-8.0946029711623414E-5</v>
      </c>
      <c r="F193" s="145"/>
      <c r="G193" s="17">
        <v>-8.0946029711623414E-5</v>
      </c>
      <c r="H193" s="17"/>
      <c r="I193" s="147"/>
    </row>
    <row r="194" spans="2:9" x14ac:dyDescent="0.3">
      <c r="B194" s="89">
        <f t="shared" si="2"/>
        <v>184</v>
      </c>
      <c r="C194" s="143">
        <v>3.2121869584413473E-2</v>
      </c>
      <c r="D194" s="17">
        <v>-2.7256243983535028E-3</v>
      </c>
      <c r="F194" s="145"/>
      <c r="G194" s="17">
        <v>-2.7256243983535028E-3</v>
      </c>
      <c r="H194" s="17"/>
      <c r="I194" s="147"/>
    </row>
    <row r="195" spans="2:9" x14ac:dyDescent="0.3">
      <c r="B195" s="89">
        <f t="shared" si="2"/>
        <v>185</v>
      </c>
      <c r="C195" s="143">
        <v>3.1371586260329522E-2</v>
      </c>
      <c r="D195" s="17">
        <v>-3.4719956436859638E-3</v>
      </c>
      <c r="F195" s="145"/>
      <c r="G195" s="17">
        <v>-3.4719956436859638E-3</v>
      </c>
      <c r="H195" s="17"/>
      <c r="I195" s="147"/>
    </row>
    <row r="196" spans="2:9" x14ac:dyDescent="0.3">
      <c r="B196" s="89">
        <f t="shared" si="2"/>
        <v>186</v>
      </c>
      <c r="C196" s="143">
        <v>3.2007871390225609E-2</v>
      </c>
      <c r="D196" s="17">
        <v>2.939903327780134E-3</v>
      </c>
      <c r="F196" s="145"/>
      <c r="G196" s="17">
        <v>2.939903327780134E-3</v>
      </c>
      <c r="H196" s="17"/>
      <c r="I196" s="147"/>
    </row>
    <row r="197" spans="2:9" x14ac:dyDescent="0.3">
      <c r="B197" s="89">
        <f t="shared" si="2"/>
        <v>187</v>
      </c>
      <c r="C197" s="143">
        <v>3.2576764314341727E-2</v>
      </c>
      <c r="D197" s="17">
        <v>2.6248878631800923E-3</v>
      </c>
      <c r="F197" s="145"/>
      <c r="G197" s="17">
        <v>2.6248878631800923E-3</v>
      </c>
      <c r="H197" s="17"/>
      <c r="I197" s="147"/>
    </row>
    <row r="198" spans="2:9" x14ac:dyDescent="0.3">
      <c r="B198" s="89">
        <f t="shared" si="2"/>
        <v>188</v>
      </c>
      <c r="C198" s="143">
        <v>3.2550688464051424E-2</v>
      </c>
      <c r="D198" s="17">
        <v>-1.203223333202218E-4</v>
      </c>
      <c r="F198" s="145"/>
      <c r="G198" s="17">
        <v>-1.203223333202218E-4</v>
      </c>
      <c r="H198" s="17"/>
      <c r="I198" s="147"/>
    </row>
    <row r="199" spans="2:9" x14ac:dyDescent="0.3">
      <c r="B199" s="89">
        <f t="shared" si="2"/>
        <v>189</v>
      </c>
      <c r="C199" s="143">
        <v>3.2600878002780852E-2</v>
      </c>
      <c r="D199" s="17">
        <v>2.3156235442618189E-4</v>
      </c>
      <c r="F199" s="145"/>
      <c r="G199" s="17">
        <v>2.3156235442618189E-4</v>
      </c>
      <c r="H199" s="17"/>
      <c r="I199" s="147"/>
    </row>
    <row r="200" spans="2:9" x14ac:dyDescent="0.3">
      <c r="B200" s="89">
        <f t="shared" si="2"/>
        <v>190</v>
      </c>
      <c r="C200" s="143">
        <v>3.1679528481754586E-2</v>
      </c>
      <c r="D200" s="17">
        <v>-4.2604230742684943E-3</v>
      </c>
      <c r="F200" s="145"/>
      <c r="G200" s="17">
        <v>-4.2604230742684943E-3</v>
      </c>
      <c r="H200" s="17"/>
      <c r="I200" s="147"/>
    </row>
    <row r="201" spans="2:9" x14ac:dyDescent="0.3">
      <c r="B201" s="89">
        <f t="shared" si="2"/>
        <v>191</v>
      </c>
      <c r="C201" s="143">
        <v>3.2674338988245046E-2</v>
      </c>
      <c r="D201" s="17">
        <v>4.5889943687705817E-3</v>
      </c>
      <c r="F201" s="145"/>
      <c r="G201" s="17">
        <v>4.5889943687705817E-3</v>
      </c>
      <c r="H201" s="17"/>
      <c r="I201" s="147"/>
    </row>
    <row r="202" spans="2:9" x14ac:dyDescent="0.3">
      <c r="B202" s="89">
        <f t="shared" si="2"/>
        <v>192</v>
      </c>
      <c r="C202" s="143">
        <v>2.9778843880396175E-2</v>
      </c>
      <c r="D202" s="17">
        <v>-1.3451229021555461E-2</v>
      </c>
      <c r="F202" s="145"/>
      <c r="G202" s="17">
        <v>-1.3451229021555461E-2</v>
      </c>
      <c r="H202" s="17"/>
      <c r="I202" s="147"/>
    </row>
    <row r="203" spans="2:9" x14ac:dyDescent="0.3">
      <c r="B203" s="89">
        <f t="shared" si="2"/>
        <v>193</v>
      </c>
      <c r="C203" s="143">
        <v>2.9471533703019089E-2</v>
      </c>
      <c r="D203" s="17">
        <v>-1.4287014925673421E-3</v>
      </c>
      <c r="F203" s="145"/>
      <c r="G203" s="17">
        <v>-1.4287014925673421E-3</v>
      </c>
      <c r="H203" s="17"/>
      <c r="I203" s="147"/>
    </row>
    <row r="204" spans="2:9" x14ac:dyDescent="0.3">
      <c r="B204" s="89">
        <f t="shared" ref="B204:B260" si="3">B203+1</f>
        <v>194</v>
      </c>
      <c r="C204" s="143">
        <v>3.067502017109848E-2</v>
      </c>
      <c r="D204" s="17">
        <v>5.5786849005112684E-3</v>
      </c>
      <c r="F204" s="145"/>
      <c r="G204" s="17">
        <v>5.5786849005112684E-3</v>
      </c>
      <c r="H204" s="17"/>
      <c r="I204" s="147"/>
    </row>
    <row r="205" spans="2:9" x14ac:dyDescent="0.3">
      <c r="B205" s="89">
        <f t="shared" si="3"/>
        <v>195</v>
      </c>
      <c r="C205" s="143">
        <v>3.0048621459174505E-2</v>
      </c>
      <c r="D205" s="17">
        <v>-2.9080668060631077E-3</v>
      </c>
      <c r="F205" s="145"/>
      <c r="G205" s="17">
        <v>-2.9080668060631077E-3</v>
      </c>
      <c r="H205" s="17"/>
      <c r="I205" s="147"/>
    </row>
    <row r="206" spans="2:9" x14ac:dyDescent="0.3">
      <c r="B206" s="89">
        <f t="shared" si="3"/>
        <v>196</v>
      </c>
      <c r="C206" s="143">
        <v>3.1783002313484895E-2</v>
      </c>
      <c r="D206" s="17">
        <v>8.0179512000552594E-3</v>
      </c>
      <c r="F206" s="145"/>
      <c r="G206" s="17">
        <v>8.0179512000552594E-3</v>
      </c>
      <c r="H206" s="17"/>
      <c r="I206" s="147"/>
    </row>
    <row r="207" spans="2:9" x14ac:dyDescent="0.3">
      <c r="B207" s="89">
        <f t="shared" si="3"/>
        <v>197</v>
      </c>
      <c r="C207" s="143">
        <v>3.0973048668146756E-2</v>
      </c>
      <c r="D207" s="17">
        <v>-3.7517640098506271E-3</v>
      </c>
      <c r="F207" s="145"/>
      <c r="G207" s="17">
        <v>-3.7517640098506271E-3</v>
      </c>
      <c r="H207" s="17"/>
      <c r="I207" s="147"/>
    </row>
    <row r="208" spans="2:9" x14ac:dyDescent="0.3">
      <c r="B208" s="89">
        <f t="shared" si="3"/>
        <v>198</v>
      </c>
      <c r="C208" s="143">
        <v>3.1354402690497454E-2</v>
      </c>
      <c r="D208" s="17">
        <v>1.7648198448899858E-3</v>
      </c>
      <c r="F208" s="145"/>
      <c r="G208" s="17">
        <v>1.7648198448899858E-3</v>
      </c>
      <c r="H208" s="17"/>
      <c r="I208" s="147"/>
    </row>
    <row r="209" spans="2:9" x14ac:dyDescent="0.3">
      <c r="B209" s="89">
        <f t="shared" si="3"/>
        <v>199</v>
      </c>
      <c r="C209" s="143">
        <v>3.1564718041864247E-2</v>
      </c>
      <c r="D209" s="17">
        <v>9.7279349541553044E-4</v>
      </c>
      <c r="F209" s="145"/>
      <c r="G209" s="17">
        <v>9.7279349541553044E-4</v>
      </c>
      <c r="H209" s="17"/>
      <c r="I209" s="147"/>
    </row>
    <row r="210" spans="2:9" x14ac:dyDescent="0.3">
      <c r="B210" s="89">
        <f t="shared" si="3"/>
        <v>200</v>
      </c>
      <c r="C210" s="143">
        <v>2.9386286310312506E-2</v>
      </c>
      <c r="D210" s="17">
        <v>-1.0129751621247692E-2</v>
      </c>
      <c r="F210" s="145"/>
      <c r="G210" s="17">
        <v>-1.0129751621247692E-2</v>
      </c>
      <c r="H210" s="17"/>
      <c r="I210" s="147"/>
    </row>
    <row r="211" spans="2:9" x14ac:dyDescent="0.3">
      <c r="B211" s="89">
        <f t="shared" si="3"/>
        <v>201</v>
      </c>
      <c r="C211" s="143">
        <v>2.9505580412863906E-2</v>
      </c>
      <c r="D211" s="17">
        <v>5.5455863466397396E-4</v>
      </c>
      <c r="F211" s="145"/>
      <c r="G211" s="17">
        <v>5.5455863466397396E-4</v>
      </c>
      <c r="H211" s="17"/>
      <c r="I211" s="147"/>
    </row>
    <row r="212" spans="2:9" x14ac:dyDescent="0.3">
      <c r="B212" s="89">
        <f t="shared" si="3"/>
        <v>202</v>
      </c>
      <c r="C212" s="143">
        <v>2.9447005241041047E-2</v>
      </c>
      <c r="D212" s="17">
        <v>-2.7233540420897072E-4</v>
      </c>
      <c r="F212" s="145"/>
      <c r="G212" s="17">
        <v>-2.7233540420897072E-4</v>
      </c>
      <c r="H212" s="17"/>
      <c r="I212" s="147"/>
    </row>
    <row r="213" spans="2:9" x14ac:dyDescent="0.3">
      <c r="B213" s="89">
        <f t="shared" si="3"/>
        <v>203</v>
      </c>
      <c r="C213" s="143">
        <v>2.803258960299158E-2</v>
      </c>
      <c r="D213" s="17">
        <v>-6.5988232814278864E-3</v>
      </c>
      <c r="F213" s="145"/>
      <c r="G213" s="17">
        <v>-6.5988232814278864E-3</v>
      </c>
      <c r="H213" s="17"/>
      <c r="I213" s="147"/>
    </row>
    <row r="214" spans="2:9" x14ac:dyDescent="0.3">
      <c r="B214" s="89">
        <f t="shared" si="3"/>
        <v>204</v>
      </c>
      <c r="C214" s="143">
        <v>2.6933611856609488E-2</v>
      </c>
      <c r="D214" s="17">
        <v>-5.1409600394536157E-3</v>
      </c>
      <c r="F214" s="145"/>
      <c r="G214" s="17">
        <v>-5.1409600394536157E-3</v>
      </c>
      <c r="H214" s="17"/>
      <c r="I214" s="147"/>
    </row>
    <row r="215" spans="2:9" x14ac:dyDescent="0.3">
      <c r="B215" s="89">
        <f t="shared" si="3"/>
        <v>205</v>
      </c>
      <c r="C215" s="143">
        <v>2.666460591348925E-2</v>
      </c>
      <c r="D215" s="17">
        <v>-1.2592233071428462E-3</v>
      </c>
      <c r="F215" s="145"/>
      <c r="G215" s="17">
        <v>-1.2592233071428462E-3</v>
      </c>
      <c r="H215" s="17"/>
      <c r="I215" s="147"/>
    </row>
    <row r="216" spans="2:9" x14ac:dyDescent="0.3">
      <c r="B216" s="89">
        <f t="shared" si="3"/>
        <v>206</v>
      </c>
      <c r="C216" s="143">
        <v>2.6775020944974477E-2</v>
      </c>
      <c r="D216" s="17">
        <v>5.1671594832665966E-4</v>
      </c>
      <c r="F216" s="145"/>
      <c r="G216" s="17">
        <v>5.1671594832665966E-4</v>
      </c>
      <c r="H216" s="17"/>
      <c r="I216" s="147"/>
    </row>
    <row r="217" spans="2:9" x14ac:dyDescent="0.3">
      <c r="B217" s="89">
        <f t="shared" si="3"/>
        <v>207</v>
      </c>
      <c r="C217" s="143">
        <v>2.6596509938224513E-2</v>
      </c>
      <c r="D217" s="17">
        <v>-8.3575343810281949E-4</v>
      </c>
      <c r="F217" s="145"/>
      <c r="G217" s="17">
        <v>-8.3575343810281949E-4</v>
      </c>
      <c r="H217" s="17"/>
      <c r="I217" s="147"/>
    </row>
    <row r="218" spans="2:9" x14ac:dyDescent="0.3">
      <c r="B218" s="89">
        <f t="shared" si="3"/>
        <v>208</v>
      </c>
      <c r="C218" s="143">
        <v>2.6674825763536188E-2</v>
      </c>
      <c r="D218" s="17">
        <v>3.6658910873439709E-4</v>
      </c>
      <c r="F218" s="145"/>
      <c r="G218" s="17">
        <v>3.6658910873439709E-4</v>
      </c>
      <c r="H218" s="17"/>
      <c r="I218" s="147"/>
    </row>
    <row r="219" spans="2:9" x14ac:dyDescent="0.3">
      <c r="B219" s="89">
        <f t="shared" si="3"/>
        <v>209</v>
      </c>
      <c r="C219" s="143">
        <v>2.8162230420250997E-2</v>
      </c>
      <c r="D219" s="17">
        <v>6.9371506253848953E-3</v>
      </c>
      <c r="F219" s="145"/>
      <c r="G219" s="17">
        <v>6.9371506253848953E-3</v>
      </c>
      <c r="H219" s="17"/>
      <c r="I219" s="147"/>
    </row>
    <row r="220" spans="2:9" x14ac:dyDescent="0.3">
      <c r="B220" s="89">
        <f t="shared" si="3"/>
        <v>210</v>
      </c>
      <c r="C220" s="143">
        <v>2.8277109345907433E-2</v>
      </c>
      <c r="D220" s="17">
        <v>5.3563698515077837E-4</v>
      </c>
      <c r="F220" s="145"/>
      <c r="G220" s="17">
        <v>5.3563698515077837E-4</v>
      </c>
      <c r="H220" s="17"/>
      <c r="I220" s="147"/>
    </row>
    <row r="221" spans="2:9" x14ac:dyDescent="0.3">
      <c r="B221" s="89">
        <f t="shared" si="3"/>
        <v>211</v>
      </c>
      <c r="C221" s="143">
        <v>2.8254404095687514E-2</v>
      </c>
      <c r="D221" s="17">
        <v>-1.0587186299698289E-4</v>
      </c>
      <c r="F221" s="145"/>
      <c r="G221" s="17">
        <v>-1.0587186299698289E-4</v>
      </c>
      <c r="H221" s="17"/>
      <c r="I221" s="147"/>
    </row>
    <row r="222" spans="2:9" x14ac:dyDescent="0.3">
      <c r="B222" s="89">
        <f t="shared" si="3"/>
        <v>212</v>
      </c>
      <c r="C222" s="143">
        <v>2.8072258577734668E-2</v>
      </c>
      <c r="D222" s="17">
        <v>-8.4970050067698587E-4</v>
      </c>
      <c r="F222" s="145"/>
      <c r="G222" s="17">
        <v>-8.4970050067698587E-4</v>
      </c>
      <c r="H222" s="17"/>
      <c r="I222" s="147"/>
    </row>
    <row r="223" spans="2:9" x14ac:dyDescent="0.3">
      <c r="B223" s="89">
        <f t="shared" si="3"/>
        <v>213</v>
      </c>
      <c r="C223" s="143">
        <v>2.7451481556475043E-2</v>
      </c>
      <c r="D223" s="17">
        <v>-2.9002900318795344E-3</v>
      </c>
      <c r="F223" s="145"/>
      <c r="G223" s="17">
        <v>-2.9002900318795344E-3</v>
      </c>
      <c r="H223" s="17"/>
      <c r="I223" s="147"/>
    </row>
    <row r="224" spans="2:9" x14ac:dyDescent="0.3">
      <c r="B224" s="89">
        <f t="shared" si="3"/>
        <v>214</v>
      </c>
      <c r="C224" s="143">
        <v>2.7019217936336697E-2</v>
      </c>
      <c r="D224" s="17">
        <v>-2.0216834659407728E-3</v>
      </c>
      <c r="F224" s="145"/>
      <c r="G224" s="17">
        <v>-2.0216834659407728E-3</v>
      </c>
      <c r="H224" s="17"/>
      <c r="I224" s="147"/>
    </row>
    <row r="225" spans="2:9" x14ac:dyDescent="0.3">
      <c r="B225" s="89">
        <f t="shared" si="3"/>
        <v>215</v>
      </c>
      <c r="C225" s="143">
        <v>2.7578375511487938E-2</v>
      </c>
      <c r="D225" s="17">
        <v>2.6115923922298933E-3</v>
      </c>
      <c r="F225" s="145"/>
      <c r="G225" s="17">
        <v>2.6115923922298933E-3</v>
      </c>
      <c r="H225" s="17"/>
      <c r="I225" s="147"/>
    </row>
    <row r="226" spans="2:9" x14ac:dyDescent="0.3">
      <c r="B226" s="89">
        <f t="shared" si="3"/>
        <v>216</v>
      </c>
      <c r="C226" s="143">
        <v>2.643976615917773E-2</v>
      </c>
      <c r="D226" s="17">
        <v>-5.3327882817055597E-3</v>
      </c>
      <c r="F226" s="145"/>
      <c r="G226" s="17">
        <v>-5.3327882817055597E-3</v>
      </c>
      <c r="H226" s="17"/>
      <c r="I226" s="147"/>
    </row>
    <row r="227" spans="2:9" x14ac:dyDescent="0.3">
      <c r="B227" s="89">
        <f t="shared" si="3"/>
        <v>217</v>
      </c>
      <c r="C227" s="143">
        <v>2.7872969567639242E-2</v>
      </c>
      <c r="D227" s="17">
        <v>6.6890824723004443E-3</v>
      </c>
      <c r="F227" s="145"/>
      <c r="G227" s="17">
        <v>6.6890824723004443E-3</v>
      </c>
      <c r="H227" s="17"/>
      <c r="I227" s="147"/>
    </row>
    <row r="228" spans="2:9" x14ac:dyDescent="0.3">
      <c r="B228" s="89">
        <f t="shared" si="3"/>
        <v>218</v>
      </c>
      <c r="C228" s="143">
        <v>3.1461076859155036E-2</v>
      </c>
      <c r="D228" s="17">
        <v>1.660063413243797E-2</v>
      </c>
      <c r="F228" s="145"/>
      <c r="G228" s="17">
        <v>1.660063413243797E-2</v>
      </c>
      <c r="H228" s="17"/>
      <c r="I228" s="147"/>
    </row>
    <row r="229" spans="2:9" x14ac:dyDescent="0.3">
      <c r="B229" s="89">
        <f t="shared" si="3"/>
        <v>219</v>
      </c>
      <c r="C229" s="143">
        <v>3.404388723359187E-2</v>
      </c>
      <c r="D229" s="17">
        <v>1.1874737908747832E-2</v>
      </c>
      <c r="F229" s="145"/>
      <c r="G229" s="17">
        <v>1.1874737908747832E-2</v>
      </c>
      <c r="H229" s="17"/>
      <c r="I229" s="147"/>
    </row>
    <row r="230" spans="2:9" x14ac:dyDescent="0.3">
      <c r="B230" s="89">
        <f t="shared" si="3"/>
        <v>220</v>
      </c>
      <c r="C230" s="143">
        <v>3.4649839560090538E-2</v>
      </c>
      <c r="D230" s="17">
        <v>2.7818319140433027E-3</v>
      </c>
      <c r="F230" s="145"/>
      <c r="G230" s="17">
        <v>2.7818319140433027E-3</v>
      </c>
      <c r="H230" s="17"/>
      <c r="I230" s="147"/>
    </row>
    <row r="231" spans="2:9" x14ac:dyDescent="0.3">
      <c r="B231" s="89">
        <f t="shared" si="3"/>
        <v>221</v>
      </c>
      <c r="C231" s="143">
        <v>3.4869862218534144E-2</v>
      </c>
      <c r="D231" s="17">
        <v>1.0095500749848435E-3</v>
      </c>
      <c r="F231" s="145"/>
      <c r="G231" s="17">
        <v>1.0095500749848435E-3</v>
      </c>
      <c r="H231" s="17"/>
      <c r="I231" s="147"/>
    </row>
    <row r="232" spans="2:9" x14ac:dyDescent="0.3">
      <c r="B232" s="89">
        <f t="shared" si="3"/>
        <v>222</v>
      </c>
      <c r="C232" s="143">
        <v>3.615396823888805E-2</v>
      </c>
      <c r="D232" s="17">
        <v>5.8736542255182827E-3</v>
      </c>
      <c r="F232" s="145"/>
      <c r="G232" s="17">
        <v>5.8736542255182827E-3</v>
      </c>
      <c r="H232" s="17"/>
      <c r="I232" s="147"/>
    </row>
    <row r="233" spans="2:9" x14ac:dyDescent="0.3">
      <c r="B233" s="89">
        <f t="shared" si="3"/>
        <v>223</v>
      </c>
      <c r="C233" s="143">
        <v>3.5521652481555956E-2</v>
      </c>
      <c r="D233" s="17">
        <v>-2.8967267847126348E-3</v>
      </c>
      <c r="F233" s="145"/>
      <c r="G233" s="17">
        <v>-2.8967267847126348E-3</v>
      </c>
      <c r="H233" s="17"/>
      <c r="I233" s="147"/>
    </row>
    <row r="234" spans="2:9" x14ac:dyDescent="0.3">
      <c r="B234" s="89">
        <f t="shared" si="3"/>
        <v>224</v>
      </c>
      <c r="C234" s="143">
        <v>3.5309139462538351E-2</v>
      </c>
      <c r="D234" s="17">
        <v>-9.7405392025716301E-4</v>
      </c>
      <c r="F234" s="145"/>
      <c r="G234" s="17">
        <v>-9.7405392025716301E-4</v>
      </c>
      <c r="H234" s="17"/>
      <c r="I234" s="147"/>
    </row>
    <row r="235" spans="2:9" x14ac:dyDescent="0.3">
      <c r="B235" s="89">
        <f t="shared" si="3"/>
        <v>225</v>
      </c>
      <c r="C235" s="143">
        <v>3.3579773564259958E-2</v>
      </c>
      <c r="D235" s="17">
        <v>-7.9599092244348243E-3</v>
      </c>
      <c r="F235" s="145"/>
      <c r="G235" s="17">
        <v>-7.9599092244348243E-3</v>
      </c>
      <c r="H235" s="17"/>
      <c r="I235" s="147"/>
    </row>
    <row r="236" spans="2:9" x14ac:dyDescent="0.3">
      <c r="B236" s="89">
        <f t="shared" si="3"/>
        <v>226</v>
      </c>
      <c r="C236" s="143">
        <v>3.2794261549568077E-2</v>
      </c>
      <c r="D236" s="17">
        <v>-3.6224578387617809E-3</v>
      </c>
      <c r="F236" s="145"/>
      <c r="G236" s="17">
        <v>-3.6224578387617809E-3</v>
      </c>
      <c r="H236" s="17"/>
      <c r="I236" s="147"/>
    </row>
    <row r="237" spans="2:9" x14ac:dyDescent="0.3">
      <c r="B237" s="89">
        <f t="shared" si="3"/>
        <v>227</v>
      </c>
      <c r="C237" s="143">
        <v>3.2579632242827519E-2</v>
      </c>
      <c r="D237" s="17">
        <v>-9.9029871663367745E-4</v>
      </c>
      <c r="F237" s="145"/>
      <c r="G237" s="17">
        <v>-9.9029871663367745E-4</v>
      </c>
      <c r="H237" s="17"/>
      <c r="I237" s="147"/>
    </row>
    <row r="238" spans="2:9" x14ac:dyDescent="0.3">
      <c r="B238" s="89">
        <f t="shared" si="3"/>
        <v>228</v>
      </c>
      <c r="C238" s="143">
        <v>3.2835269797925663E-2</v>
      </c>
      <c r="D238" s="17">
        <v>1.1787775486444602E-3</v>
      </c>
      <c r="F238" s="145"/>
      <c r="G238" s="17">
        <v>1.1787775486444602E-3</v>
      </c>
      <c r="H238" s="17"/>
      <c r="I238" s="147"/>
    </row>
    <row r="239" spans="2:9" x14ac:dyDescent="0.3">
      <c r="B239" s="89">
        <f t="shared" si="3"/>
        <v>229</v>
      </c>
      <c r="C239" s="143">
        <v>3.3449950351710812E-2</v>
      </c>
      <c r="D239" s="17">
        <v>2.8301386803243548E-3</v>
      </c>
      <c r="F239" s="145"/>
      <c r="G239" s="17">
        <v>2.8301386803243548E-3</v>
      </c>
      <c r="H239" s="17"/>
      <c r="I239" s="147"/>
    </row>
    <row r="240" spans="2:9" x14ac:dyDescent="0.3">
      <c r="B240" s="89">
        <f t="shared" si="3"/>
        <v>230</v>
      </c>
      <c r="C240" s="143">
        <v>3.3397330599020593E-2</v>
      </c>
      <c r="D240" s="17">
        <v>-2.4230511739641372E-4</v>
      </c>
      <c r="F240" s="145"/>
      <c r="G240" s="17">
        <v>-2.4230511739641372E-4</v>
      </c>
      <c r="H240" s="17"/>
      <c r="I240" s="147"/>
    </row>
    <row r="241" spans="2:9" x14ac:dyDescent="0.3">
      <c r="B241" s="89">
        <f t="shared" si="3"/>
        <v>231</v>
      </c>
      <c r="C241" s="143">
        <v>3.2589128623561614E-2</v>
      </c>
      <c r="D241" s="17">
        <v>-3.7289543810783542E-3</v>
      </c>
      <c r="F241" s="145"/>
      <c r="G241" s="17">
        <v>-3.7289543810783542E-3</v>
      </c>
      <c r="H241" s="17"/>
      <c r="I241" s="147"/>
    </row>
    <row r="242" spans="2:9" x14ac:dyDescent="0.3">
      <c r="B242" s="89">
        <f t="shared" si="3"/>
        <v>232</v>
      </c>
      <c r="C242" s="143">
        <v>3.3023952087765721E-2</v>
      </c>
      <c r="D242" s="17">
        <v>2.0041071239128745E-3</v>
      </c>
      <c r="F242" s="145"/>
      <c r="G242" s="17">
        <v>2.0041071239128745E-3</v>
      </c>
      <c r="H242" s="17"/>
      <c r="I242" s="147"/>
    </row>
    <row r="243" spans="2:9" x14ac:dyDescent="0.3">
      <c r="B243" s="89">
        <f t="shared" si="3"/>
        <v>233</v>
      </c>
      <c r="C243" s="143">
        <v>3.2662032618756602E-2</v>
      </c>
      <c r="D243" s="17">
        <v>-1.6695602852798818E-3</v>
      </c>
      <c r="F243" s="145"/>
      <c r="G243" s="17">
        <v>-1.6695602852798818E-3</v>
      </c>
      <c r="H243" s="17"/>
      <c r="I243" s="147"/>
    </row>
    <row r="244" spans="2:9" x14ac:dyDescent="0.3">
      <c r="B244" s="89">
        <f t="shared" si="3"/>
        <v>234</v>
      </c>
      <c r="C244" s="143">
        <v>3.2775225259232932E-2</v>
      </c>
      <c r="D244" s="17">
        <v>5.2202199527289265E-4</v>
      </c>
      <c r="F244" s="145"/>
      <c r="G244" s="17">
        <v>5.2202199527289265E-4</v>
      </c>
      <c r="H244" s="17"/>
      <c r="I244" s="147"/>
    </row>
    <row r="245" spans="2:9" x14ac:dyDescent="0.3">
      <c r="B245" s="89">
        <f t="shared" si="3"/>
        <v>235</v>
      </c>
      <c r="C245" s="143">
        <v>3.3266937206493166E-2</v>
      </c>
      <c r="D245" s="17">
        <v>2.2649686049901288E-3</v>
      </c>
      <c r="F245" s="145"/>
      <c r="G245" s="17">
        <v>2.2649686049901288E-3</v>
      </c>
      <c r="H245" s="17"/>
      <c r="I245" s="147"/>
    </row>
    <row r="246" spans="2:9" x14ac:dyDescent="0.3">
      <c r="B246" s="89">
        <f t="shared" si="3"/>
        <v>236</v>
      </c>
      <c r="C246" s="143">
        <v>3.3194130428256398E-2</v>
      </c>
      <c r="D246" s="17">
        <v>-3.3542860844484098E-4</v>
      </c>
      <c r="F246" s="145"/>
      <c r="G246" s="17">
        <v>-3.3542860844484098E-4</v>
      </c>
      <c r="H246" s="17"/>
      <c r="I246" s="147"/>
    </row>
    <row r="247" spans="2:9" x14ac:dyDescent="0.3">
      <c r="B247" s="89">
        <f t="shared" si="3"/>
        <v>237</v>
      </c>
      <c r="C247" s="143">
        <v>3.3111407104921317E-2</v>
      </c>
      <c r="D247" s="17">
        <v>-3.8119184049572799E-4</v>
      </c>
      <c r="F247" s="145"/>
      <c r="G247" s="17">
        <v>-3.8119184049572799E-4</v>
      </c>
      <c r="H247" s="17"/>
      <c r="I247" s="147"/>
    </row>
    <row r="248" spans="2:9" x14ac:dyDescent="0.3">
      <c r="B248" s="89">
        <f t="shared" si="3"/>
        <v>238</v>
      </c>
      <c r="C248" s="143">
        <v>3.3091752244021798E-2</v>
      </c>
      <c r="D248" s="17">
        <v>-9.0574584116886442E-5</v>
      </c>
      <c r="F248" s="145"/>
      <c r="G248" s="17">
        <v>-9.0574584116886442E-5</v>
      </c>
      <c r="H248" s="17"/>
      <c r="I248" s="147"/>
    </row>
    <row r="249" spans="2:9" x14ac:dyDescent="0.3">
      <c r="B249" s="89">
        <f t="shared" si="3"/>
        <v>239</v>
      </c>
      <c r="C249" s="143">
        <v>3.3046462187478996E-2</v>
      </c>
      <c r="D249" s="17">
        <v>-2.0873104888306993E-4</v>
      </c>
      <c r="F249" s="145"/>
      <c r="G249" s="17">
        <v>-2.0873104888306993E-4</v>
      </c>
      <c r="H249" s="17"/>
      <c r="I249" s="147"/>
    </row>
    <row r="250" spans="2:9" x14ac:dyDescent="0.3">
      <c r="B250" s="89">
        <f t="shared" si="3"/>
        <v>240</v>
      </c>
      <c r="C250" s="143">
        <v>3.1964967578532344E-2</v>
      </c>
      <c r="D250" s="17">
        <v>-4.9974789789728928E-3</v>
      </c>
      <c r="F250" s="145"/>
      <c r="G250" s="17">
        <v>-4.9974789789728928E-3</v>
      </c>
      <c r="H250" s="17"/>
      <c r="I250" s="147"/>
    </row>
    <row r="251" spans="2:9" x14ac:dyDescent="0.3">
      <c r="B251" s="89">
        <f t="shared" si="3"/>
        <v>241</v>
      </c>
      <c r="C251" s="143">
        <v>3.1983702911954355E-2</v>
      </c>
      <c r="D251" s="17">
        <v>8.6570164676126528E-5</v>
      </c>
      <c r="F251" s="145"/>
      <c r="G251" s="17">
        <v>8.6570164676126528E-5</v>
      </c>
      <c r="H251" s="17"/>
      <c r="I251" s="147"/>
    </row>
    <row r="252" spans="2:9" x14ac:dyDescent="0.3">
      <c r="B252" s="89">
        <f t="shared" si="3"/>
        <v>242</v>
      </c>
      <c r="C252" s="143">
        <v>3.1296925032632407E-2</v>
      </c>
      <c r="D252" s="17">
        <v>-3.1786969314743464E-3</v>
      </c>
      <c r="F252" s="145"/>
      <c r="G252" s="17">
        <v>-3.1786969314743464E-3</v>
      </c>
      <c r="H252" s="17"/>
      <c r="I252" s="147"/>
    </row>
    <row r="253" spans="2:9" x14ac:dyDescent="0.3">
      <c r="B253" s="89">
        <f t="shared" si="3"/>
        <v>243</v>
      </c>
      <c r="C253" s="143">
        <v>3.1361391704876479E-2</v>
      </c>
      <c r="D253" s="17">
        <v>2.9833204816991923E-4</v>
      </c>
      <c r="F253" s="145"/>
      <c r="G253" s="17">
        <v>2.9833204816991923E-4</v>
      </c>
      <c r="H253" s="17"/>
      <c r="I253" s="147"/>
    </row>
    <row r="254" spans="2:9" x14ac:dyDescent="0.3">
      <c r="B254" s="89">
        <f t="shared" si="3"/>
        <v>244</v>
      </c>
      <c r="C254" s="143">
        <v>3.108468092536569E-2</v>
      </c>
      <c r="D254" s="17">
        <v>-1.2813959763052502E-3</v>
      </c>
      <c r="F254" s="145"/>
      <c r="G254" s="17">
        <v>-1.2813959763052502E-3</v>
      </c>
      <c r="H254" s="17"/>
      <c r="I254" s="147"/>
    </row>
    <row r="255" spans="2:9" x14ac:dyDescent="0.3">
      <c r="B255" s="89">
        <f t="shared" si="3"/>
        <v>245</v>
      </c>
      <c r="C255" s="143">
        <v>3.0688084225533822E-2</v>
      </c>
      <c r="D255" s="17">
        <v>-1.8383402451185031E-3</v>
      </c>
      <c r="F255" s="145"/>
      <c r="G255" s="17">
        <v>-1.8383402451185031E-3</v>
      </c>
      <c r="H255" s="17"/>
      <c r="I255" s="147"/>
    </row>
    <row r="256" spans="2:9" x14ac:dyDescent="0.3">
      <c r="B256" s="89">
        <f t="shared" si="3"/>
        <v>246</v>
      </c>
      <c r="C256" s="143">
        <v>3.2178591966763523E-2</v>
      </c>
      <c r="D256" s="17">
        <v>6.8839088250728904E-3</v>
      </c>
      <c r="F256" s="145"/>
      <c r="G256" s="17">
        <v>6.8839088250728904E-3</v>
      </c>
      <c r="H256" s="17"/>
      <c r="I256" s="147"/>
    </row>
    <row r="257" spans="2:17" x14ac:dyDescent="0.3">
      <c r="B257" s="89">
        <f t="shared" si="3"/>
        <v>247</v>
      </c>
      <c r="C257" s="143">
        <v>3.1744809611788105E-2</v>
      </c>
      <c r="D257" s="17">
        <v>-2.0055393619165945E-3</v>
      </c>
      <c r="F257" s="145"/>
      <c r="G257" s="17">
        <v>-2.0055393619165945E-3</v>
      </c>
      <c r="H257" s="17"/>
      <c r="I257" s="147"/>
    </row>
    <row r="258" spans="2:17" x14ac:dyDescent="0.3">
      <c r="B258" s="89">
        <f t="shared" si="3"/>
        <v>248</v>
      </c>
      <c r="C258" s="143">
        <v>3.1798990997288945E-2</v>
      </c>
      <c r="D258" s="17">
        <v>2.5046794037642873E-4</v>
      </c>
      <c r="F258" s="145"/>
      <c r="G258" s="17">
        <v>2.5046794037642873E-4</v>
      </c>
      <c r="H258" s="17"/>
      <c r="I258" s="147"/>
    </row>
    <row r="259" spans="2:17" x14ac:dyDescent="0.3">
      <c r="B259" s="89">
        <f t="shared" si="3"/>
        <v>249</v>
      </c>
      <c r="C259" s="143">
        <v>3.1638075585751463E-2</v>
      </c>
      <c r="D259" s="17">
        <v>-7.4416591475981941E-4</v>
      </c>
      <c r="F259" s="145"/>
      <c r="G259" s="17">
        <v>-7.4416591475981941E-4</v>
      </c>
      <c r="H259" s="17"/>
      <c r="I259" s="147"/>
    </row>
    <row r="260" spans="2:17" x14ac:dyDescent="0.3">
      <c r="B260" s="89">
        <f t="shared" si="3"/>
        <v>250</v>
      </c>
      <c r="C260" s="143">
        <v>3.2211012757964667E-2</v>
      </c>
      <c r="D260" s="17">
        <v>2.64590116452277E-3</v>
      </c>
      <c r="F260" s="145"/>
      <c r="G260" s="17">
        <v>2.64590116452277E-3</v>
      </c>
      <c r="H260" s="17"/>
      <c r="I260" s="147"/>
    </row>
    <row r="261" spans="2:17" x14ac:dyDescent="0.3">
      <c r="B261" s="89"/>
      <c r="C261" s="143"/>
      <c r="D261" s="17"/>
      <c r="F261" s="145"/>
      <c r="G261" s="17"/>
      <c r="H261" s="17"/>
      <c r="I261" s="147"/>
    </row>
    <row r="262" spans="2:17" x14ac:dyDescent="0.3">
      <c r="B262" s="89">
        <v>250</v>
      </c>
      <c r="C262" s="143">
        <v>5.212E-2</v>
      </c>
      <c r="D262" s="17"/>
      <c r="F262" s="145"/>
      <c r="G262" s="17"/>
      <c r="H262" s="17"/>
      <c r="I262" s="147"/>
      <c r="L262" s="10"/>
    </row>
    <row r="263" spans="2:17" x14ac:dyDescent="0.3">
      <c r="B263" s="89">
        <f>B260+1</f>
        <v>251</v>
      </c>
      <c r="C263" s="143">
        <v>5.1299999999999998E-2</v>
      </c>
      <c r="D263" s="95">
        <f t="array" ref="D263:E4012">CalcMTMVectorVS(C262:C4012,ReturnsType,5,IR1Now,Lamda1)</f>
        <v>-3.6163918998291019E-3</v>
      </c>
      <c r="E263" s="10">
        <v>1.2965338406690376E-2</v>
      </c>
      <c r="F263" s="145" t="str">
        <f t="array" aca="1" ref="F263:F4012" ca="1">CalcIMSeriesVS(D263:D4012,E263:E4012,ConfLevel,metric,DataWindow,OFFSET($D$11,0,0,StressPeriod,1))</f>
        <v/>
      </c>
      <c r="G263" s="17">
        <f t="array" ref="G263:H4012">CalcMTMVectorVS(C262:C4012,ReturnsType2,5,IR1Now,Lamda2)</f>
        <v>-3.6163918998291019E-3</v>
      </c>
      <c r="H263" s="91">
        <v>1.2965338406690376E-2</v>
      </c>
      <c r="I263" s="147" t="str">
        <f t="array" aca="1" ref="I263:I4012" ca="1">CalcIMSeriesVS(G263:G4012,H263:H4012,ConfLevel2,metric2,DataWindow2,OFFSET($D$11,0,0,StressPeriod2,1))</f>
        <v/>
      </c>
      <c r="J263" s="30"/>
      <c r="K263" s="30"/>
      <c r="L263" s="10"/>
      <c r="M263" s="10"/>
      <c r="O263" s="10"/>
      <c r="P263" s="32"/>
      <c r="Q263" s="32"/>
    </row>
    <row r="264" spans="2:17" x14ac:dyDescent="0.3">
      <c r="B264" s="89">
        <f t="shared" ref="B264:B327" si="4">B263+1</f>
        <v>252</v>
      </c>
      <c r="C264" s="143">
        <v>5.2400000000000002E-2</v>
      </c>
      <c r="D264" s="17">
        <v>4.8385090443066299E-3</v>
      </c>
      <c r="E264" s="10">
        <v>1.3119908536266576E-2</v>
      </c>
      <c r="F264" s="145" t="str">
        <f ca="1"/>
        <v/>
      </c>
      <c r="G264" s="17">
        <v>4.8385090443066299E-3</v>
      </c>
      <c r="H264" s="91">
        <v>1.2980878244556512E-2</v>
      </c>
      <c r="I264" s="147" t="str">
        <f ca="1"/>
        <v/>
      </c>
      <c r="J264" s="30"/>
      <c r="K264" s="30"/>
      <c r="L264" s="10"/>
      <c r="M264" s="10"/>
      <c r="N264" s="93"/>
      <c r="O264" s="10"/>
    </row>
    <row r="265" spans="2:17" x14ac:dyDescent="0.3">
      <c r="B265" s="89">
        <f t="shared" si="4"/>
        <v>253</v>
      </c>
      <c r="C265" s="143">
        <v>5.2400000000000002E-2</v>
      </c>
      <c r="D265" s="17">
        <v>0</v>
      </c>
      <c r="E265" s="10">
        <v>1.2921611354626038E-2</v>
      </c>
      <c r="F265" s="145" t="str">
        <f ca="1"/>
        <v/>
      </c>
      <c r="G265" s="17">
        <v>0</v>
      </c>
      <c r="H265" s="91">
        <v>1.296139230175526E-2</v>
      </c>
      <c r="I265" s="147" t="str">
        <f ca="1"/>
        <v/>
      </c>
      <c r="J265" s="30"/>
      <c r="K265" s="30"/>
      <c r="L265" s="10"/>
      <c r="M265" s="10"/>
      <c r="N265" s="93"/>
      <c r="O265" s="10"/>
    </row>
    <row r="266" spans="2:17" x14ac:dyDescent="0.3">
      <c r="B266" s="89">
        <f t="shared" si="4"/>
        <v>254</v>
      </c>
      <c r="C266" s="143">
        <v>5.21E-2</v>
      </c>
      <c r="D266" s="17">
        <v>-1.3205403663567182E-3</v>
      </c>
      <c r="E266" s="10">
        <v>1.2752803566275164E-2</v>
      </c>
      <c r="F266" s="145" t="str">
        <f ca="1"/>
        <v/>
      </c>
      <c r="G266" s="17">
        <v>-1.3205403663567182E-3</v>
      </c>
      <c r="H266" s="91">
        <v>1.2944543148709442E-2</v>
      </c>
      <c r="I266" s="147" t="str">
        <f ca="1"/>
        <v/>
      </c>
      <c r="J266" s="30"/>
      <c r="K266" s="30"/>
      <c r="L266" s="10"/>
      <c r="M266" s="10"/>
      <c r="N266" s="93"/>
      <c r="O266" s="10"/>
    </row>
    <row r="267" spans="2:17" x14ac:dyDescent="0.3">
      <c r="B267" s="89">
        <f t="shared" si="4"/>
        <v>255</v>
      </c>
      <c r="C267" s="143">
        <v>5.21E-2</v>
      </c>
      <c r="D267" s="17">
        <v>0</v>
      </c>
      <c r="E267" s="10">
        <v>1.2560054889848234E-2</v>
      </c>
      <c r="F267" s="145" t="str">
        <f ca="1"/>
        <v/>
      </c>
      <c r="G267" s="17">
        <v>0</v>
      </c>
      <c r="H267" s="91">
        <v>1.2925111749490376E-2</v>
      </c>
      <c r="I267" s="147" t="str">
        <f ca="1"/>
        <v/>
      </c>
      <c r="J267" s="30"/>
      <c r="K267" s="30"/>
      <c r="L267" s="10"/>
      <c r="M267" s="10"/>
      <c r="N267" s="93"/>
      <c r="O267" s="10"/>
    </row>
    <row r="268" spans="2:17" x14ac:dyDescent="0.3">
      <c r="B268" s="89">
        <f t="shared" si="4"/>
        <v>256</v>
      </c>
      <c r="C268" s="143">
        <v>5.2400000000000002E-2</v>
      </c>
      <c r="D268" s="17">
        <v>1.3195933757199929E-3</v>
      </c>
      <c r="E268" s="10">
        <v>1.239747270498792E-2</v>
      </c>
      <c r="F268" s="145" t="str">
        <f ca="1"/>
        <v/>
      </c>
      <c r="G268" s="17">
        <v>1.3195933757199929E-3</v>
      </c>
      <c r="H268" s="91">
        <v>1.2908324375983264E-2</v>
      </c>
      <c r="I268" s="147" t="str">
        <f ca="1"/>
        <v/>
      </c>
      <c r="J268" s="30"/>
      <c r="K268" s="30"/>
      <c r="L268" s="10"/>
      <c r="M268" s="10"/>
      <c r="N268" s="93"/>
      <c r="O268" s="10"/>
    </row>
    <row r="269" spans="2:17" x14ac:dyDescent="0.3">
      <c r="B269" s="89">
        <f t="shared" si="4"/>
        <v>257</v>
      </c>
      <c r="C269" s="143">
        <v>5.1900000000000002E-2</v>
      </c>
      <c r="D269" s="17">
        <v>-2.2019536802121227E-3</v>
      </c>
      <c r="E269" s="10">
        <v>1.2286635405463648E-2</v>
      </c>
      <c r="F269" s="145" t="str">
        <f ca="1"/>
        <v/>
      </c>
      <c r="G269" s="17">
        <v>-2.2019536802121227E-3</v>
      </c>
      <c r="H269" s="91">
        <v>1.2896218968403759E-2</v>
      </c>
      <c r="I269" s="147" t="str">
        <f ca="1"/>
        <v/>
      </c>
      <c r="J269" s="30"/>
      <c r="K269" s="30"/>
      <c r="L269" s="10"/>
      <c r="M269" s="10"/>
      <c r="N269" s="93"/>
      <c r="O269" s="10"/>
    </row>
    <row r="270" spans="2:17" x14ac:dyDescent="0.3">
      <c r="B270" s="89">
        <f t="shared" si="4"/>
        <v>258</v>
      </c>
      <c r="C270" s="143">
        <v>5.3499999999999999E-2</v>
      </c>
      <c r="D270" s="17">
        <v>7.0193545981958542E-3</v>
      </c>
      <c r="E270" s="10">
        <v>1.2869831673304397E-2</v>
      </c>
      <c r="F270" s="145" t="str">
        <f ca="1"/>
        <v/>
      </c>
      <c r="G270" s="17">
        <v>7.0193545981958542E-3</v>
      </c>
      <c r="H270" s="91">
        <v>1.2951197870852482E-2</v>
      </c>
      <c r="I270" s="147" t="str">
        <f ca="1"/>
        <v/>
      </c>
      <c r="J270" s="30"/>
      <c r="K270" s="30"/>
      <c r="L270" s="10"/>
      <c r="M270" s="10"/>
      <c r="N270" s="93"/>
      <c r="O270" s="10"/>
    </row>
    <row r="271" spans="2:17" x14ac:dyDescent="0.3">
      <c r="B271" s="89">
        <f t="shared" si="4"/>
        <v>259</v>
      </c>
      <c r="C271" s="143">
        <v>5.3600000000000002E-2</v>
      </c>
      <c r="D271" s="17">
        <v>4.38604886002132E-4</v>
      </c>
      <c r="E271" s="10">
        <v>1.2678272369696644E-2</v>
      </c>
      <c r="F271" s="145" t="str">
        <f ca="1"/>
        <v/>
      </c>
      <c r="G271" s="17">
        <v>4.38604886002132E-4</v>
      </c>
      <c r="H271" s="91">
        <v>1.2932046462610005E-2</v>
      </c>
      <c r="I271" s="147" t="str">
        <f ca="1"/>
        <v/>
      </c>
      <c r="K271" s="30"/>
      <c r="L271" s="10"/>
      <c r="M271" s="10"/>
      <c r="N271" s="93"/>
      <c r="O271" s="10"/>
    </row>
    <row r="272" spans="2:17" x14ac:dyDescent="0.3">
      <c r="B272" s="89">
        <f t="shared" si="4"/>
        <v>260</v>
      </c>
      <c r="C272" s="143">
        <v>5.4100000000000002E-2</v>
      </c>
      <c r="D272" s="17">
        <v>2.1904075785931648E-3</v>
      </c>
      <c r="E272" s="10">
        <v>1.2561505983432359E-2</v>
      </c>
      <c r="F272" s="145" t="str">
        <f ca="1"/>
        <v/>
      </c>
      <c r="G272" s="17">
        <v>2.1904075785931648E-3</v>
      </c>
      <c r="H272" s="91">
        <v>1.2919892113867307E-2</v>
      </c>
      <c r="I272" s="147" t="str">
        <f ca="1"/>
        <v/>
      </c>
      <c r="K272" s="30"/>
      <c r="L272" s="10"/>
      <c r="M272" s="10"/>
      <c r="N272" s="93"/>
      <c r="O272" s="10"/>
    </row>
    <row r="273" spans="2:15" x14ac:dyDescent="0.3">
      <c r="B273" s="89">
        <f t="shared" si="4"/>
        <v>261</v>
      </c>
      <c r="C273" s="143">
        <v>5.3899999999999997E-2</v>
      </c>
      <c r="D273" s="17">
        <v>-8.7658152310813588E-4</v>
      </c>
      <c r="E273" s="10">
        <v>1.2383767181058145E-2</v>
      </c>
      <c r="F273" s="145" t="str">
        <f ca="1"/>
        <v/>
      </c>
      <c r="G273" s="17">
        <v>-8.7658152310813588E-4</v>
      </c>
      <c r="H273" s="91">
        <v>1.2901660412414702E-2</v>
      </c>
      <c r="I273" s="147" t="str">
        <f ca="1"/>
        <v/>
      </c>
      <c r="K273" s="30"/>
      <c r="L273" s="10"/>
      <c r="M273" s="10"/>
      <c r="N273" s="93"/>
      <c r="O273" s="10"/>
    </row>
    <row r="274" spans="2:15" x14ac:dyDescent="0.3">
      <c r="B274" s="89">
        <f t="shared" si="4"/>
        <v>262</v>
      </c>
      <c r="C274" s="143">
        <v>5.4900000000000004E-2</v>
      </c>
      <c r="D274" s="17">
        <v>4.3724589389996195E-3</v>
      </c>
      <c r="E274" s="10">
        <v>1.2500278353173314E-2</v>
      </c>
      <c r="F274" s="145" t="str">
        <f ca="1"/>
        <v/>
      </c>
      <c r="G274" s="17">
        <v>4.3724589389996195E-3</v>
      </c>
      <c r="H274" s="91">
        <v>1.2911370294166181E-2</v>
      </c>
      <c r="I274" s="147" t="str">
        <f ca="1"/>
        <v/>
      </c>
      <c r="K274" s="30"/>
      <c r="L274" s="10"/>
      <c r="M274" s="10"/>
      <c r="N274" s="93"/>
      <c r="O274" s="10"/>
    </row>
    <row r="275" spans="2:15" x14ac:dyDescent="0.3">
      <c r="B275" s="89">
        <f t="shared" si="4"/>
        <v>263</v>
      </c>
      <c r="C275" s="143">
        <v>5.5300000000000002E-2</v>
      </c>
      <c r="D275" s="17">
        <v>1.7473155939842894E-3</v>
      </c>
      <c r="E275" s="10">
        <v>1.2359985847063455E-2</v>
      </c>
      <c r="F275" s="145" t="str">
        <f ca="1"/>
        <v/>
      </c>
      <c r="G275" s="17">
        <v>1.7473155939842894E-3</v>
      </c>
      <c r="H275" s="91">
        <v>1.2896641904947879E-2</v>
      </c>
      <c r="I275" s="147" t="str">
        <f ca="1"/>
        <v/>
      </c>
      <c r="K275" s="30"/>
      <c r="L275" s="10"/>
      <c r="M275" s="10"/>
      <c r="N275" s="93"/>
      <c r="O275" s="10"/>
    </row>
    <row r="276" spans="2:15" x14ac:dyDescent="0.3">
      <c r="B276" s="89">
        <f t="shared" si="4"/>
        <v>264</v>
      </c>
      <c r="C276" s="143">
        <v>5.5099999999999996E-2</v>
      </c>
      <c r="D276" s="17">
        <v>-8.7407465664594527E-4</v>
      </c>
      <c r="E276" s="10">
        <v>1.2185490250105683E-2</v>
      </c>
      <c r="F276" s="145" t="str">
        <f ca="1"/>
        <v/>
      </c>
      <c r="G276" s="17">
        <v>-8.7407465664594527E-4</v>
      </c>
      <c r="H276" s="91">
        <v>1.2878447200931651E-2</v>
      </c>
      <c r="I276" s="147" t="str">
        <f ca="1"/>
        <v/>
      </c>
      <c r="K276" s="30"/>
      <c r="L276" s="10"/>
      <c r="M276" s="10"/>
      <c r="N276" s="93"/>
      <c r="O276" s="10"/>
    </row>
    <row r="277" spans="2:15" x14ac:dyDescent="0.3">
      <c r="B277" s="89">
        <f t="shared" si="4"/>
        <v>265</v>
      </c>
      <c r="C277" s="143">
        <v>5.57E-2</v>
      </c>
      <c r="D277" s="17">
        <v>2.6184746741482441E-3</v>
      </c>
      <c r="E277" s="10">
        <v>1.2113281448738739E-2</v>
      </c>
      <c r="F277" s="145" t="str">
        <f ca="1"/>
        <v/>
      </c>
      <c r="G277" s="17">
        <v>2.6184746741482441E-3</v>
      </c>
      <c r="H277" s="91">
        <v>1.2869609127718788E-2</v>
      </c>
      <c r="I277" s="147" t="str">
        <f ca="1"/>
        <v/>
      </c>
      <c r="K277" s="30"/>
      <c r="L277" s="10"/>
      <c r="M277" s="10"/>
      <c r="N277" s="93"/>
      <c r="O277" s="10"/>
    </row>
    <row r="278" spans="2:15" x14ac:dyDescent="0.3">
      <c r="B278" s="89">
        <f t="shared" si="4"/>
        <v>266</v>
      </c>
      <c r="C278" s="143">
        <v>5.5599999999999997E-2</v>
      </c>
      <c r="D278" s="17">
        <v>-4.3651650806775439E-4</v>
      </c>
      <c r="E278" s="10">
        <v>1.1933341519987909E-2</v>
      </c>
      <c r="F278" s="145" t="str">
        <f ca="1"/>
        <v/>
      </c>
      <c r="G278" s="17">
        <v>-4.3651650806775439E-4</v>
      </c>
      <c r="H278" s="91">
        <v>1.2850582032848237E-2</v>
      </c>
      <c r="I278" s="147" t="str">
        <f ca="1"/>
        <v/>
      </c>
      <c r="K278" s="30"/>
      <c r="L278" s="10"/>
      <c r="M278" s="10"/>
      <c r="N278" s="93"/>
      <c r="O278" s="10"/>
    </row>
    <row r="279" spans="2:15" x14ac:dyDescent="0.3">
      <c r="B279" s="89">
        <f t="shared" si="4"/>
        <v>267</v>
      </c>
      <c r="C279" s="143">
        <v>5.3899999999999997E-2</v>
      </c>
      <c r="D279" s="17">
        <v>-7.4509429464189427E-3</v>
      </c>
      <c r="E279" s="10">
        <v>1.2641499145183982E-2</v>
      </c>
      <c r="F279" s="145" t="str">
        <f ca="1"/>
        <v/>
      </c>
      <c r="G279" s="17">
        <v>-7.4509429464189427E-3</v>
      </c>
      <c r="H279" s="91">
        <v>1.2915477002697696E-2</v>
      </c>
      <c r="I279" s="147" t="str">
        <f ca="1"/>
        <v/>
      </c>
      <c r="K279" s="30"/>
      <c r="L279" s="10"/>
      <c r="M279" s="10"/>
      <c r="N279" s="93"/>
      <c r="O279" s="10"/>
    </row>
    <row r="280" spans="2:15" x14ac:dyDescent="0.3">
      <c r="B280" s="89">
        <f t="shared" si="4"/>
        <v>268</v>
      </c>
      <c r="C280" s="143">
        <v>5.5999999999999994E-2</v>
      </c>
      <c r="D280" s="17">
        <v>9.158109695410286E-3</v>
      </c>
      <c r="E280" s="10">
        <v>1.3714527903597581E-2</v>
      </c>
      <c r="F280" s="145" t="str">
        <f ca="1"/>
        <v/>
      </c>
      <c r="G280" s="17">
        <v>9.158109695410286E-3</v>
      </c>
      <c r="H280" s="91">
        <v>1.302369446695489E-2</v>
      </c>
      <c r="I280" s="147" t="str">
        <f ca="1"/>
        <v/>
      </c>
      <c r="K280" s="30"/>
      <c r="L280" s="10"/>
      <c r="M280" s="10"/>
      <c r="N280" s="93"/>
      <c r="O280" s="10"/>
    </row>
    <row r="281" spans="2:15" x14ac:dyDescent="0.3">
      <c r="B281" s="89">
        <f t="shared" si="4"/>
        <v>269</v>
      </c>
      <c r="C281" s="143">
        <v>5.6500000000000002E-2</v>
      </c>
      <c r="D281" s="17">
        <v>2.1779058233688748E-3</v>
      </c>
      <c r="E281" s="10">
        <v>1.3576473303107843E-2</v>
      </c>
      <c r="F281" s="145" t="str">
        <f ca="1"/>
        <v/>
      </c>
      <c r="G281" s="17">
        <v>2.1779058233688748E-3</v>
      </c>
      <c r="H281" s="91">
        <v>1.3011351494594469E-2</v>
      </c>
      <c r="I281" s="147" t="str">
        <f ca="1"/>
        <v/>
      </c>
      <c r="K281" s="30"/>
      <c r="L281" s="10"/>
      <c r="M281" s="10"/>
      <c r="N281" s="93"/>
      <c r="O281" s="10"/>
    </row>
    <row r="282" spans="2:15" x14ac:dyDescent="0.3">
      <c r="B282" s="89">
        <f t="shared" si="4"/>
        <v>270</v>
      </c>
      <c r="C282" s="143">
        <v>5.6600000000000004E-2</v>
      </c>
      <c r="D282" s="17">
        <v>4.3547740660828597E-4</v>
      </c>
      <c r="E282" s="10">
        <v>1.3374079726452208E-2</v>
      </c>
      <c r="F282" s="145" t="str">
        <f ca="1"/>
        <v/>
      </c>
      <c r="G282" s="17">
        <v>4.3547740660828597E-4</v>
      </c>
      <c r="H282" s="91">
        <v>1.2992108447543763E-2</v>
      </c>
      <c r="I282" s="147" t="str">
        <f ca="1"/>
        <v/>
      </c>
      <c r="K282" s="30"/>
      <c r="L282" s="10"/>
      <c r="M282" s="10"/>
      <c r="N282" s="93"/>
      <c r="O282" s="10"/>
    </row>
    <row r="283" spans="2:15" x14ac:dyDescent="0.3">
      <c r="B283" s="89">
        <f t="shared" si="4"/>
        <v>271</v>
      </c>
      <c r="C283" s="143">
        <v>5.5899999999999998E-2</v>
      </c>
      <c r="D283" s="17">
        <v>-3.0534309575918337E-3</v>
      </c>
      <c r="E283" s="10">
        <v>1.3310711035613952E-2</v>
      </c>
      <c r="F283" s="145" t="str">
        <f ca="1"/>
        <v/>
      </c>
      <c r="G283" s="17">
        <v>-3.0534309575918337E-3</v>
      </c>
      <c r="H283" s="91">
        <v>1.2986762385868151E-2</v>
      </c>
      <c r="I283" s="147" t="str">
        <f ca="1"/>
        <v/>
      </c>
      <c r="K283" s="30"/>
      <c r="L283" s="10"/>
      <c r="M283" s="10"/>
      <c r="N283" s="93"/>
      <c r="O283" s="10"/>
    </row>
    <row r="284" spans="2:15" x14ac:dyDescent="0.3">
      <c r="B284" s="89">
        <f t="shared" si="4"/>
        <v>272</v>
      </c>
      <c r="C284" s="143">
        <v>5.5800000000000002E-2</v>
      </c>
      <c r="D284" s="17">
        <v>-4.3630841717731667E-4</v>
      </c>
      <c r="E284" s="10">
        <v>1.3112390225485458E-2</v>
      </c>
      <c r="F284" s="145" t="str">
        <f ca="1"/>
        <v/>
      </c>
      <c r="G284" s="17">
        <v>-4.3630841717731667E-4</v>
      </c>
      <c r="H284" s="91">
        <v>1.2967556796682975E-2</v>
      </c>
      <c r="I284" s="147" t="str">
        <f ca="1"/>
        <v/>
      </c>
      <c r="K284" s="30"/>
      <c r="L284" s="10"/>
      <c r="M284" s="10"/>
      <c r="N284" s="93"/>
      <c r="O284" s="10"/>
    </row>
    <row r="285" spans="2:15" x14ac:dyDescent="0.3">
      <c r="B285" s="89">
        <f t="shared" si="4"/>
        <v>273</v>
      </c>
      <c r="C285" s="143">
        <v>5.5199999999999999E-2</v>
      </c>
      <c r="D285" s="17">
        <v>-2.6215985786821735E-3</v>
      </c>
      <c r="E285" s="10">
        <v>1.3018323014222856E-2</v>
      </c>
      <c r="F285" s="145" t="str">
        <f ca="1"/>
        <v/>
      </c>
      <c r="G285" s="17">
        <v>-2.6215985786821735E-3</v>
      </c>
      <c r="H285" s="91">
        <v>1.295851290416355E-2</v>
      </c>
      <c r="I285" s="147" t="str">
        <f ca="1"/>
        <v/>
      </c>
      <c r="K285" s="30"/>
      <c r="L285" s="10"/>
      <c r="M285" s="10"/>
      <c r="N285" s="93"/>
      <c r="O285" s="10"/>
    </row>
    <row r="286" spans="2:15" x14ac:dyDescent="0.3">
      <c r="B286" s="89">
        <f t="shared" si="4"/>
        <v>274</v>
      </c>
      <c r="C286" s="143">
        <v>5.4900000000000004E-2</v>
      </c>
      <c r="D286" s="17">
        <v>-1.3117376816998525E-3</v>
      </c>
      <c r="E286" s="10">
        <v>1.2847857100682786E-2</v>
      </c>
      <c r="F286" s="145" t="str">
        <f ca="1"/>
        <v/>
      </c>
      <c r="G286" s="17">
        <v>-1.3117376816998525E-3</v>
      </c>
      <c r="H286" s="91">
        <v>1.2941668652739921E-2</v>
      </c>
      <c r="I286" s="147" t="str">
        <f ca="1"/>
        <v/>
      </c>
      <c r="K286" s="30"/>
      <c r="L286" s="10"/>
      <c r="M286" s="10"/>
      <c r="N286" s="93"/>
      <c r="O286" s="10"/>
    </row>
    <row r="287" spans="2:15" x14ac:dyDescent="0.3">
      <c r="B287" s="89">
        <f t="shared" si="4"/>
        <v>275</v>
      </c>
      <c r="C287" s="143">
        <v>5.4800000000000001E-2</v>
      </c>
      <c r="D287" s="17">
        <v>-4.3735022762614008E-4</v>
      </c>
      <c r="E287" s="10">
        <v>1.2656634983959129E-2</v>
      </c>
      <c r="F287" s="145" t="str">
        <f ca="1"/>
        <v/>
      </c>
      <c r="G287" s="17">
        <v>-4.3735022762614008E-4</v>
      </c>
      <c r="H287" s="91">
        <v>1.292253176257498E-2</v>
      </c>
      <c r="I287" s="147" t="str">
        <f ca="1"/>
        <v/>
      </c>
      <c r="K287" s="30"/>
      <c r="L287" s="10"/>
      <c r="M287" s="10"/>
      <c r="N287" s="93"/>
      <c r="O287" s="10"/>
    </row>
    <row r="288" spans="2:15" x14ac:dyDescent="0.3">
      <c r="B288" s="89">
        <f t="shared" si="4"/>
        <v>276</v>
      </c>
      <c r="C288" s="143">
        <v>5.5399999999999998E-2</v>
      </c>
      <c r="D288" s="17">
        <v>2.6203484067453815E-3</v>
      </c>
      <c r="E288" s="10">
        <v>1.2573173698142516E-2</v>
      </c>
      <c r="F288" s="145" t="str">
        <f ca="1"/>
        <v/>
      </c>
      <c r="G288" s="17">
        <v>2.6203484067453815E-3</v>
      </c>
      <c r="H288" s="91">
        <v>1.2913591741777147E-2</v>
      </c>
      <c r="I288" s="147" t="str">
        <f ca="1"/>
        <v/>
      </c>
      <c r="K288" s="30"/>
      <c r="L288" s="10"/>
      <c r="M288" s="10"/>
      <c r="N288" s="93"/>
      <c r="O288" s="10"/>
    </row>
    <row r="289" spans="2:15" x14ac:dyDescent="0.3">
      <c r="B289" s="89">
        <f t="shared" si="4"/>
        <v>277</v>
      </c>
      <c r="C289" s="143">
        <v>5.6100000000000004E-2</v>
      </c>
      <c r="D289" s="17">
        <v>3.051975742788704E-3</v>
      </c>
      <c r="E289" s="10">
        <v>1.2530648663910139E-2</v>
      </c>
      <c r="F289" s="145" t="str">
        <f ca="1"/>
        <v/>
      </c>
      <c r="G289" s="17">
        <v>3.051975742788704E-3</v>
      </c>
      <c r="H289" s="91">
        <v>1.2908449524178921E-2</v>
      </c>
      <c r="I289" s="147" t="str">
        <f ca="1"/>
        <v/>
      </c>
      <c r="K289" s="30"/>
      <c r="L289" s="10"/>
      <c r="M289" s="10"/>
      <c r="N289" s="93"/>
      <c r="O289" s="10"/>
    </row>
    <row r="290" spans="2:15" x14ac:dyDescent="0.3">
      <c r="B290" s="89">
        <f t="shared" si="4"/>
        <v>278</v>
      </c>
      <c r="C290" s="143">
        <v>5.6100000000000004E-2</v>
      </c>
      <c r="D290" s="17">
        <v>0</v>
      </c>
      <c r="E290" s="10">
        <v>1.234125768551173E-2</v>
      </c>
      <c r="F290" s="145" t="str">
        <f ca="1"/>
        <v/>
      </c>
      <c r="G290" s="17">
        <v>0</v>
      </c>
      <c r="H290" s="91">
        <v>1.2889072306063001E-2</v>
      </c>
      <c r="I290" s="147" t="str">
        <f ca="1"/>
        <v/>
      </c>
      <c r="K290" s="30"/>
      <c r="L290" s="10"/>
      <c r="M290" s="10"/>
      <c r="N290" s="93"/>
      <c r="O290" s="10"/>
    </row>
    <row r="291" spans="2:15" x14ac:dyDescent="0.3">
      <c r="B291" s="89">
        <f t="shared" si="4"/>
        <v>279</v>
      </c>
      <c r="C291" s="143">
        <v>5.7699999999999994E-2</v>
      </c>
      <c r="D291" s="17">
        <v>6.9494126822182527E-3</v>
      </c>
      <c r="E291" s="10">
        <v>1.2920427315781628E-2</v>
      </c>
      <c r="F291" s="145" t="str">
        <f ca="1"/>
        <v/>
      </c>
      <c r="G291" s="17">
        <v>6.9494126822182527E-3</v>
      </c>
      <c r="H291" s="91">
        <v>1.2944102918170398E-2</v>
      </c>
      <c r="I291" s="147" t="str">
        <f ca="1"/>
        <v/>
      </c>
      <c r="K291" s="30"/>
      <c r="L291" s="10"/>
      <c r="M291" s="10"/>
      <c r="N291" s="93"/>
      <c r="O291" s="10"/>
    </row>
    <row r="292" spans="2:15" x14ac:dyDescent="0.3">
      <c r="B292" s="89">
        <f t="shared" si="4"/>
        <v>280</v>
      </c>
      <c r="C292" s="143">
        <v>5.7800000000000004E-2</v>
      </c>
      <c r="D292" s="17">
        <v>4.3423493874974962E-4</v>
      </c>
      <c r="E292" s="10">
        <v>1.2728091717210564E-2</v>
      </c>
      <c r="F292" s="145" t="str">
        <f ca="1"/>
        <v/>
      </c>
      <c r="G292" s="17">
        <v>4.3423493874974962E-4</v>
      </c>
      <c r="H292" s="91">
        <v>1.2924962319292034E-2</v>
      </c>
      <c r="I292" s="147" t="str">
        <f ca="1"/>
        <v/>
      </c>
      <c r="K292" s="30"/>
      <c r="L292" s="10"/>
      <c r="M292" s="10"/>
      <c r="N292" s="93"/>
      <c r="O292" s="10"/>
    </row>
    <row r="293" spans="2:15" x14ac:dyDescent="0.3">
      <c r="B293" s="89">
        <f t="shared" si="4"/>
        <v>281</v>
      </c>
      <c r="C293" s="143">
        <v>5.79E-2</v>
      </c>
      <c r="D293" s="17">
        <v>4.3413161846130998E-4</v>
      </c>
      <c r="E293" s="10">
        <v>1.2538707636709313E-2</v>
      </c>
      <c r="F293" s="145" t="str">
        <f ca="1"/>
        <v/>
      </c>
      <c r="G293" s="17">
        <v>4.3413161846130998E-4</v>
      </c>
      <c r="H293" s="91">
        <v>1.2905850882535933E-2</v>
      </c>
      <c r="I293" s="147" t="str">
        <f ca="1"/>
        <v/>
      </c>
      <c r="K293" s="30"/>
      <c r="L293" s="10"/>
      <c r="M293" s="10"/>
      <c r="N293" s="93"/>
      <c r="O293" s="10"/>
    </row>
    <row r="294" spans="2:15" x14ac:dyDescent="0.3">
      <c r="B294" s="89">
        <f t="shared" si="4"/>
        <v>282</v>
      </c>
      <c r="C294" s="143">
        <v>5.8099999999999999E-2</v>
      </c>
      <c r="D294" s="17">
        <v>8.6785015727319597E-4</v>
      </c>
      <c r="E294" s="10">
        <v>1.2361335426356906E-2</v>
      </c>
      <c r="F294" s="145" t="str">
        <f ca="1"/>
        <v/>
      </c>
      <c r="G294" s="17">
        <v>8.6785015727319597E-4</v>
      </c>
      <c r="H294" s="91">
        <v>1.2887641523616598E-2</v>
      </c>
      <c r="I294" s="147" t="str">
        <f ca="1"/>
        <v/>
      </c>
      <c r="K294" s="30"/>
      <c r="L294" s="10"/>
      <c r="M294" s="10"/>
      <c r="N294" s="93"/>
      <c r="O294" s="10"/>
    </row>
    <row r="295" spans="2:15" x14ac:dyDescent="0.3">
      <c r="B295" s="89">
        <f t="shared" si="4"/>
        <v>283</v>
      </c>
      <c r="C295" s="143">
        <v>5.7999999999999996E-2</v>
      </c>
      <c r="D295" s="17">
        <v>-4.3402833176110685E-4</v>
      </c>
      <c r="E295" s="10">
        <v>1.2177583303645231E-2</v>
      </c>
      <c r="F295" s="145" t="str">
        <f ca="1"/>
        <v/>
      </c>
      <c r="G295" s="17">
        <v>-4.3402833176110685E-4</v>
      </c>
      <c r="H295" s="91">
        <v>1.2868586951531353E-2</v>
      </c>
      <c r="I295" s="147" t="str">
        <f ca="1"/>
        <v/>
      </c>
      <c r="K295" s="30"/>
      <c r="L295" s="10"/>
      <c r="M295" s="10"/>
      <c r="N295" s="93"/>
      <c r="O295" s="10"/>
    </row>
    <row r="296" spans="2:15" x14ac:dyDescent="0.3">
      <c r="B296" s="89">
        <f t="shared" si="4"/>
        <v>284</v>
      </c>
      <c r="C296" s="143">
        <v>5.8200000000000002E-2</v>
      </c>
      <c r="D296" s="17">
        <v>8.6764371815091501E-4</v>
      </c>
      <c r="E296" s="10">
        <v>1.2006028863187966E-2</v>
      </c>
      <c r="F296" s="145" t="str">
        <f ca="1"/>
        <v/>
      </c>
      <c r="G296" s="17">
        <v>8.6764371815091501E-4</v>
      </c>
      <c r="H296" s="91">
        <v>1.2850436900694687E-2</v>
      </c>
      <c r="I296" s="147" t="str">
        <f ca="1"/>
        <v/>
      </c>
      <c r="K296" s="30"/>
      <c r="L296" s="10"/>
      <c r="M296" s="10"/>
      <c r="N296" s="93"/>
      <c r="O296" s="10"/>
    </row>
    <row r="297" spans="2:15" x14ac:dyDescent="0.3">
      <c r="B297" s="89">
        <f t="shared" si="4"/>
        <v>285</v>
      </c>
      <c r="C297" s="143">
        <v>5.8600000000000006E-2</v>
      </c>
      <c r="D297" s="17">
        <v>1.7336372648654025E-3</v>
      </c>
      <c r="E297" s="10">
        <v>1.1875200511645751E-2</v>
      </c>
      <c r="F297" s="145" t="str">
        <f ca="1"/>
        <v/>
      </c>
      <c r="G297" s="17">
        <v>1.7336372648654025E-3</v>
      </c>
      <c r="H297" s="91">
        <v>1.2835822036516377E-2</v>
      </c>
      <c r="I297" s="147" t="str">
        <f ca="1"/>
        <v/>
      </c>
      <c r="K297" s="30"/>
      <c r="L297" s="10"/>
      <c r="M297" s="10"/>
      <c r="N297" s="93"/>
      <c r="O297" s="10"/>
    </row>
    <row r="298" spans="2:15" x14ac:dyDescent="0.3">
      <c r="B298" s="89">
        <f t="shared" si="4"/>
        <v>286</v>
      </c>
      <c r="C298" s="143">
        <v>5.9200000000000003E-2</v>
      </c>
      <c r="D298" s="17">
        <v>2.5967490403360017E-3</v>
      </c>
      <c r="E298" s="10">
        <v>1.1810578968705883E-2</v>
      </c>
      <c r="F298" s="145" t="str">
        <f ca="1"/>
        <v/>
      </c>
      <c r="G298" s="17">
        <v>2.5967490403360017E-3</v>
      </c>
      <c r="H298" s="91">
        <v>1.2827082769322887E-2</v>
      </c>
      <c r="I298" s="147" t="str">
        <f ca="1"/>
        <v/>
      </c>
      <c r="K298" s="30"/>
      <c r="L298" s="10"/>
      <c r="M298" s="10"/>
      <c r="N298" s="93"/>
      <c r="O298" s="10"/>
    </row>
    <row r="299" spans="2:15" x14ac:dyDescent="0.3">
      <c r="B299" s="89">
        <f t="shared" si="4"/>
        <v>287</v>
      </c>
      <c r="C299" s="143">
        <v>0.06</v>
      </c>
      <c r="D299" s="17">
        <v>3.4557570575770745E-3</v>
      </c>
      <c r="E299" s="10">
        <v>1.1836599271275365E-2</v>
      </c>
      <c r="F299" s="145" t="str">
        <f ca="1"/>
        <v/>
      </c>
      <c r="G299" s="17">
        <v>3.4557570575770745E-3</v>
      </c>
      <c r="H299" s="91">
        <v>1.2826552545947289E-2</v>
      </c>
      <c r="I299" s="147" t="str">
        <f ca="1"/>
        <v/>
      </c>
      <c r="K299" s="30"/>
      <c r="L299" s="10"/>
      <c r="M299" s="10"/>
      <c r="N299" s="93"/>
      <c r="O299" s="10"/>
    </row>
    <row r="300" spans="2:15" x14ac:dyDescent="0.3">
      <c r="B300" s="89">
        <f t="shared" si="4"/>
        <v>288</v>
      </c>
      <c r="C300" s="143">
        <v>5.9699999999999996E-2</v>
      </c>
      <c r="D300" s="17">
        <v>-1.2968327545220914E-3</v>
      </c>
      <c r="E300" s="10">
        <v>1.1686613275003747E-2</v>
      </c>
      <c r="F300" s="145" t="str">
        <f ca="1"/>
        <v/>
      </c>
      <c r="G300" s="17">
        <v>-1.2968327545220914E-3</v>
      </c>
      <c r="H300" s="91">
        <v>1.2809933210727723E-2</v>
      </c>
      <c r="I300" s="147" t="str">
        <f ca="1"/>
        <v/>
      </c>
      <c r="K300" s="30"/>
      <c r="L300" s="10"/>
      <c r="M300" s="10"/>
      <c r="N300" s="93"/>
      <c r="O300" s="10"/>
    </row>
    <row r="301" spans="2:15" x14ac:dyDescent="0.3">
      <c r="B301" s="89">
        <f t="shared" si="4"/>
        <v>289</v>
      </c>
      <c r="C301" s="143">
        <v>5.96E-2</v>
      </c>
      <c r="D301" s="17">
        <v>-4.3238030243660262E-4</v>
      </c>
      <c r="E301" s="10">
        <v>1.1513236814393637E-2</v>
      </c>
      <c r="F301" s="145" t="str">
        <f ca="1"/>
        <v/>
      </c>
      <c r="G301" s="17">
        <v>-4.3238030243660262E-4</v>
      </c>
      <c r="H301" s="91">
        <v>1.2790997056395375E-2</v>
      </c>
      <c r="I301" s="147" t="str">
        <f ca="1"/>
        <v/>
      </c>
      <c r="K301" s="30"/>
      <c r="L301" s="10"/>
      <c r="M301" s="10"/>
      <c r="N301" s="93"/>
      <c r="O301" s="10"/>
    </row>
    <row r="302" spans="2:15" x14ac:dyDescent="0.3">
      <c r="B302" s="89">
        <f t="shared" si="4"/>
        <v>290</v>
      </c>
      <c r="C302" s="143">
        <v>5.9400000000000001E-2</v>
      </c>
      <c r="D302" s="17">
        <v>-8.6517167554901893E-4</v>
      </c>
      <c r="E302" s="10">
        <v>1.1352443934500611E-2</v>
      </c>
      <c r="F302" s="145" t="str">
        <f ca="1"/>
        <v/>
      </c>
      <c r="G302" s="17">
        <v>-8.6517167554901893E-4</v>
      </c>
      <c r="H302" s="91">
        <v>1.277297055816011E-2</v>
      </c>
      <c r="I302" s="147" t="str">
        <f ca="1"/>
        <v/>
      </c>
      <c r="K302" s="30"/>
      <c r="L302" s="10"/>
      <c r="M302" s="10"/>
      <c r="N302" s="93"/>
      <c r="O302" s="10"/>
    </row>
    <row r="303" spans="2:15" x14ac:dyDescent="0.3">
      <c r="B303" s="89">
        <f t="shared" si="4"/>
        <v>291</v>
      </c>
      <c r="C303" s="143">
        <v>5.7800000000000004E-2</v>
      </c>
      <c r="D303" s="17">
        <v>-6.947759019995301E-3</v>
      </c>
      <c r="E303" s="10">
        <v>1.2008815253279579E-2</v>
      </c>
      <c r="F303" s="145" t="str">
        <f ca="1"/>
        <v/>
      </c>
      <c r="G303" s="17">
        <v>-6.947759019995301E-3</v>
      </c>
      <c r="H303" s="91">
        <v>1.2828847592398397E-2</v>
      </c>
      <c r="I303" s="147" t="str">
        <f ca="1"/>
        <v/>
      </c>
      <c r="K303" s="30"/>
      <c r="L303" s="10"/>
      <c r="M303" s="10"/>
      <c r="N303" s="93"/>
      <c r="O303" s="10"/>
    </row>
    <row r="304" spans="2:15" x14ac:dyDescent="0.3">
      <c r="B304" s="89">
        <f t="shared" si="4"/>
        <v>292</v>
      </c>
      <c r="C304" s="143">
        <v>5.8200000000000002E-2</v>
      </c>
      <c r="D304" s="17">
        <v>1.73528743630177E-3</v>
      </c>
      <c r="E304" s="10">
        <v>1.1877933089295387E-2</v>
      </c>
      <c r="F304" s="145" t="str">
        <f ca="1"/>
        <v/>
      </c>
      <c r="G304" s="17">
        <v>1.73528743630177E-3</v>
      </c>
      <c r="H304" s="91">
        <v>1.2814273001514335E-2</v>
      </c>
      <c r="I304" s="147" t="str">
        <f ca="1"/>
        <v/>
      </c>
      <c r="K304" s="30"/>
      <c r="L304" s="10"/>
      <c r="M304" s="10"/>
      <c r="N304" s="93"/>
      <c r="O304" s="10"/>
    </row>
    <row r="305" spans="2:15" x14ac:dyDescent="0.3">
      <c r="B305" s="89">
        <f t="shared" si="4"/>
        <v>293</v>
      </c>
      <c r="C305" s="143">
        <v>5.8899999999999994E-2</v>
      </c>
      <c r="D305" s="17">
        <v>3.0317018261608736E-3</v>
      </c>
      <c r="E305" s="10">
        <v>1.1854439490737841E-2</v>
      </c>
      <c r="F305" s="145" t="str">
        <f ca="1"/>
        <v/>
      </c>
      <c r="G305" s="17">
        <v>3.0317018261608736E-3</v>
      </c>
      <c r="H305" s="91">
        <v>1.2809390140817289E-2</v>
      </c>
      <c r="I305" s="147" t="str">
        <f ca="1"/>
        <v/>
      </c>
      <c r="K305" s="30"/>
      <c r="L305" s="10"/>
      <c r="M305" s="10"/>
      <c r="N305" s="93"/>
      <c r="O305" s="10"/>
    </row>
    <row r="306" spans="2:15" x14ac:dyDescent="0.3">
      <c r="B306" s="89">
        <f t="shared" si="4"/>
        <v>294</v>
      </c>
      <c r="C306" s="143">
        <v>5.9299999999999999E-2</v>
      </c>
      <c r="D306" s="17">
        <v>1.7307546221645769E-3</v>
      </c>
      <c r="E306" s="10">
        <v>1.1726546958520139E-2</v>
      </c>
      <c r="F306" s="145" t="str">
        <f ca="1"/>
        <v/>
      </c>
      <c r="G306" s="17">
        <v>1.7307546221645769E-3</v>
      </c>
      <c r="H306" s="91">
        <v>1.2794851869104548E-2</v>
      </c>
      <c r="I306" s="147" t="str">
        <f ca="1"/>
        <v/>
      </c>
      <c r="K306" s="30"/>
      <c r="L306" s="10"/>
      <c r="M306" s="10"/>
      <c r="N306" s="93"/>
      <c r="O306" s="10"/>
    </row>
    <row r="307" spans="2:15" x14ac:dyDescent="0.3">
      <c r="B307" s="89">
        <f t="shared" si="4"/>
        <v>295</v>
      </c>
      <c r="C307" s="143">
        <v>0.06</v>
      </c>
      <c r="D307" s="17">
        <v>3.0237874253799552E-3</v>
      </c>
      <c r="E307" s="10">
        <v>1.1707328750114886E-2</v>
      </c>
      <c r="F307" s="145" t="str">
        <f ca="1"/>
        <v/>
      </c>
      <c r="G307" s="17">
        <v>3.0237874253799552E-3</v>
      </c>
      <c r="H307" s="91">
        <v>1.2790019923724558E-2</v>
      </c>
      <c r="I307" s="147" t="str">
        <f ca="1"/>
        <v/>
      </c>
      <c r="K307" s="30"/>
      <c r="L307" s="10"/>
      <c r="M307" s="10"/>
      <c r="N307" s="93"/>
      <c r="O307" s="10"/>
    </row>
    <row r="308" spans="2:15" x14ac:dyDescent="0.3">
      <c r="B308" s="89">
        <f t="shared" si="4"/>
        <v>296</v>
      </c>
      <c r="C308" s="143">
        <v>6.0299999999999999E-2</v>
      </c>
      <c r="D308" s="17">
        <v>1.2949859385341391E-3</v>
      </c>
      <c r="E308" s="10">
        <v>1.1559615048493984E-2</v>
      </c>
      <c r="F308" s="145" t="str">
        <f ca="1"/>
        <v/>
      </c>
      <c r="G308" s="17">
        <v>1.2949859385341391E-3</v>
      </c>
      <c r="H308" s="91">
        <v>1.277346295333898E-2</v>
      </c>
      <c r="I308" s="147" t="str">
        <f ca="1"/>
        <v/>
      </c>
      <c r="K308" s="30"/>
      <c r="L308" s="10"/>
      <c r="M308" s="10"/>
      <c r="N308" s="93"/>
      <c r="O308" s="10"/>
    </row>
    <row r="309" spans="2:15" x14ac:dyDescent="0.3">
      <c r="B309" s="89">
        <f t="shared" si="4"/>
        <v>297</v>
      </c>
      <c r="C309" s="143">
        <v>6.0100000000000001E-2</v>
      </c>
      <c r="D309" s="17">
        <v>-8.6373409597928648E-4</v>
      </c>
      <c r="E309" s="10">
        <v>1.1398068216469293E-2</v>
      </c>
      <c r="F309" s="145" t="str">
        <f ca="1"/>
        <v/>
      </c>
      <c r="G309" s="17">
        <v>-8.6373409597928648E-4</v>
      </c>
      <c r="H309" s="91">
        <v>1.2755464387973587E-2</v>
      </c>
      <c r="I309" s="147" t="str">
        <f ca="1"/>
        <v/>
      </c>
      <c r="K309" s="30"/>
      <c r="L309" s="10"/>
      <c r="M309" s="10"/>
      <c r="N309" s="93"/>
      <c r="O309" s="10"/>
    </row>
    <row r="310" spans="2:15" x14ac:dyDescent="0.3">
      <c r="B310" s="89">
        <f t="shared" si="4"/>
        <v>298</v>
      </c>
      <c r="C310" s="143">
        <v>5.96E-2</v>
      </c>
      <c r="D310" s="17">
        <v>-2.1619015121831031E-3</v>
      </c>
      <c r="E310" s="10">
        <v>1.1308999968842022E-2</v>
      </c>
      <c r="F310" s="145" t="str">
        <f ca="1"/>
        <v/>
      </c>
      <c r="G310" s="17">
        <v>-2.1619015121831031E-3</v>
      </c>
      <c r="H310" s="91">
        <v>1.2743675534852721E-2</v>
      </c>
      <c r="I310" s="147" t="str">
        <f ca="1"/>
        <v/>
      </c>
      <c r="K310" s="30"/>
      <c r="L310" s="10"/>
      <c r="M310" s="10"/>
      <c r="N310" s="93"/>
      <c r="O310" s="10"/>
    </row>
    <row r="311" spans="2:15" x14ac:dyDescent="0.3">
      <c r="B311" s="89">
        <f t="shared" si="4"/>
        <v>299</v>
      </c>
      <c r="C311" s="143">
        <v>5.9299999999999999E-2</v>
      </c>
      <c r="D311" s="17">
        <v>-1.2980659666234251E-3</v>
      </c>
      <c r="E311" s="10">
        <v>1.116833362173654E-2</v>
      </c>
      <c r="F311" s="145" t="str">
        <f ca="1"/>
        <v/>
      </c>
      <c r="G311" s="17">
        <v>-1.2980659666234251E-3</v>
      </c>
      <c r="H311" s="91">
        <v>1.2727197741026536E-2</v>
      </c>
      <c r="I311" s="147" t="str">
        <f ca="1"/>
        <v/>
      </c>
      <c r="K311" s="30"/>
      <c r="L311" s="10"/>
      <c r="M311" s="10"/>
      <c r="N311" s="93"/>
      <c r="O311" s="10"/>
    </row>
    <row r="312" spans="2:15" x14ac:dyDescent="0.3">
      <c r="B312" s="89">
        <f t="shared" si="4"/>
        <v>300</v>
      </c>
      <c r="C312" s="143">
        <v>5.8099999999999999E-2</v>
      </c>
      <c r="D312" s="17">
        <v>-5.2071009436392059E-3</v>
      </c>
      <c r="E312" s="10">
        <v>1.1479970627567757E-2</v>
      </c>
      <c r="F312" s="145" t="str">
        <f ca="1"/>
        <v/>
      </c>
      <c r="G312" s="17">
        <v>-5.2071009436392059E-3</v>
      </c>
      <c r="H312" s="91">
        <v>1.2750514407355236E-2</v>
      </c>
      <c r="I312" s="147" t="str">
        <f ca="1"/>
        <v/>
      </c>
      <c r="K312" s="30"/>
      <c r="L312" s="10"/>
      <c r="M312" s="10"/>
      <c r="N312" s="93"/>
      <c r="O312" s="10"/>
    </row>
    <row r="313" spans="2:15" x14ac:dyDescent="0.3">
      <c r="B313" s="89">
        <f t="shared" si="4"/>
        <v>301</v>
      </c>
      <c r="C313" s="143">
        <v>5.8400000000000001E-2</v>
      </c>
      <c r="D313" s="17">
        <v>1.3008465617807068E-3</v>
      </c>
      <c r="E313" s="10">
        <v>1.1336270720193829E-2</v>
      </c>
      <c r="F313" s="145" t="str">
        <f ca="1"/>
        <v/>
      </c>
      <c r="G313" s="17">
        <v>1.3008465617807068E-3</v>
      </c>
      <c r="H313" s="91">
        <v>1.2734024925341434E-2</v>
      </c>
      <c r="I313" s="147" t="str">
        <f ca="1"/>
        <v/>
      </c>
      <c r="K313" s="30"/>
      <c r="L313" s="10"/>
      <c r="M313" s="10"/>
      <c r="N313" s="93"/>
      <c r="O313" s="10"/>
    </row>
    <row r="314" spans="2:15" x14ac:dyDescent="0.3">
      <c r="B314" s="89">
        <f t="shared" si="4"/>
        <v>302</v>
      </c>
      <c r="C314" s="143">
        <v>5.8200000000000002E-2</v>
      </c>
      <c r="D314" s="17">
        <v>-8.6764371815088498E-4</v>
      </c>
      <c r="E314" s="10">
        <v>1.1178358682126735E-2</v>
      </c>
      <c r="F314" s="145" t="str">
        <f ca="1"/>
        <v/>
      </c>
      <c r="G314" s="17">
        <v>-8.6764371815088498E-4</v>
      </c>
      <c r="H314" s="91">
        <v>1.2716089203321094E-2</v>
      </c>
      <c r="I314" s="147" t="str">
        <f ca="1"/>
        <v/>
      </c>
      <c r="K314" s="30"/>
      <c r="L314" s="10"/>
      <c r="M314" s="10"/>
      <c r="N314" s="93"/>
      <c r="O314" s="10"/>
    </row>
    <row r="315" spans="2:15" x14ac:dyDescent="0.3">
      <c r="B315" s="89">
        <f t="shared" si="4"/>
        <v>303</v>
      </c>
      <c r="C315" s="143">
        <v>5.8700000000000002E-2</v>
      </c>
      <c r="D315" s="17">
        <v>2.1665313214301526E-3</v>
      </c>
      <c r="E315" s="10">
        <v>1.1094234166515948E-2</v>
      </c>
      <c r="F315" s="145" t="str">
        <f ca="1"/>
        <v/>
      </c>
      <c r="G315" s="17">
        <v>2.1665313214301526E-3</v>
      </c>
      <c r="H315" s="91">
        <v>1.2704382230275459E-2</v>
      </c>
      <c r="I315" s="147" t="str">
        <f ca="1"/>
        <v/>
      </c>
      <c r="K315" s="30"/>
      <c r="L315" s="10"/>
      <c r="M315" s="10"/>
      <c r="N315" s="93"/>
      <c r="O315" s="10"/>
    </row>
    <row r="316" spans="2:15" x14ac:dyDescent="0.3">
      <c r="B316" s="89">
        <f t="shared" si="4"/>
        <v>304</v>
      </c>
      <c r="C316" s="143">
        <v>5.8899999999999994E-2</v>
      </c>
      <c r="D316" s="17">
        <v>8.6620052176022381E-4</v>
      </c>
      <c r="E316" s="10">
        <v>1.094027288458771E-2</v>
      </c>
      <c r="F316" s="145" t="str">
        <f ca="1"/>
        <v/>
      </c>
      <c r="G316" s="17">
        <v>8.6620052176022381E-4</v>
      </c>
      <c r="H316" s="91">
        <v>1.2686493757905688E-2</v>
      </c>
      <c r="I316" s="147" t="str">
        <f ca="1"/>
        <v/>
      </c>
      <c r="K316" s="30"/>
      <c r="L316" s="10"/>
      <c r="M316" s="10"/>
      <c r="N316" s="93"/>
      <c r="O316" s="10"/>
    </row>
    <row r="317" spans="2:15" x14ac:dyDescent="0.3">
      <c r="B317" s="89">
        <f t="shared" si="4"/>
        <v>305</v>
      </c>
      <c r="C317" s="143">
        <v>5.8299999999999998E-2</v>
      </c>
      <c r="D317" s="17">
        <v>-2.6023120383913698E-3</v>
      </c>
      <c r="E317" s="10">
        <v>1.0899490064474011E-2</v>
      </c>
      <c r="F317" s="145" t="str">
        <f ca="1"/>
        <v/>
      </c>
      <c r="G317" s="17">
        <v>-2.6023120383913698E-3</v>
      </c>
      <c r="H317" s="91">
        <v>1.267810248017312E-2</v>
      </c>
      <c r="I317" s="147" t="str">
        <f ca="1"/>
        <v/>
      </c>
      <c r="K317" s="30"/>
      <c r="L317" s="10"/>
      <c r="M317" s="10"/>
      <c r="N317" s="93"/>
      <c r="O317" s="10"/>
    </row>
    <row r="318" spans="2:15" x14ac:dyDescent="0.3">
      <c r="B318" s="89">
        <f t="shared" si="4"/>
        <v>306</v>
      </c>
      <c r="C318" s="143">
        <v>5.8200000000000002E-2</v>
      </c>
      <c r="D318" s="17">
        <v>-4.3382185907542742E-4</v>
      </c>
      <c r="E318" s="10">
        <v>1.0738245534331977E-2</v>
      </c>
      <c r="F318" s="145" t="str">
        <f ca="1"/>
        <v/>
      </c>
      <c r="G318" s="17">
        <v>-4.3382185907542742E-4</v>
      </c>
      <c r="H318" s="91">
        <v>1.2659367268954579E-2</v>
      </c>
      <c r="I318" s="147" t="str">
        <f ca="1"/>
        <v/>
      </c>
      <c r="K318" s="30"/>
      <c r="L318" s="10"/>
      <c r="M318" s="10"/>
      <c r="N318" s="93"/>
      <c r="O318" s="10"/>
    </row>
    <row r="319" spans="2:15" x14ac:dyDescent="0.3">
      <c r="B319" s="89">
        <f t="shared" si="4"/>
        <v>307</v>
      </c>
      <c r="C319" s="143">
        <v>5.7200000000000001E-2</v>
      </c>
      <c r="D319" s="17">
        <v>-4.3485556652642339E-3</v>
      </c>
      <c r="E319" s="10">
        <v>1.0924770919380078E-2</v>
      </c>
      <c r="F319" s="145" t="str">
        <f ca="1"/>
        <v/>
      </c>
      <c r="G319" s="17">
        <v>-4.3485556652642339E-3</v>
      </c>
      <c r="H319" s="91">
        <v>1.2669996089633481E-2</v>
      </c>
      <c r="I319" s="147" t="str">
        <f ca="1"/>
        <v/>
      </c>
      <c r="K319" s="30"/>
      <c r="L319" s="10"/>
      <c r="M319" s="10"/>
      <c r="N319" s="93"/>
      <c r="O319" s="10"/>
    </row>
    <row r="320" spans="2:15" x14ac:dyDescent="0.3">
      <c r="B320" s="89">
        <f t="shared" si="4"/>
        <v>308</v>
      </c>
      <c r="C320" s="143">
        <v>5.6900000000000006E-2</v>
      </c>
      <c r="D320" s="17">
        <v>-1.3054990045834934E-3</v>
      </c>
      <c r="E320" s="10">
        <v>1.0790973128115213E-2</v>
      </c>
      <c r="F320" s="145" t="str">
        <f ca="1"/>
        <v/>
      </c>
      <c r="G320" s="17">
        <v>-1.3054990045834934E-3</v>
      </c>
      <c r="H320" s="91">
        <v>1.2653644317294275E-2</v>
      </c>
      <c r="I320" s="147" t="str">
        <f ca="1"/>
        <v/>
      </c>
      <c r="K320" s="30"/>
      <c r="L320" s="10"/>
      <c r="M320" s="10"/>
      <c r="N320" s="93"/>
      <c r="O320" s="10"/>
    </row>
    <row r="321" spans="2:15" x14ac:dyDescent="0.3">
      <c r="B321" s="89">
        <f t="shared" si="4"/>
        <v>309</v>
      </c>
      <c r="C321" s="143">
        <v>5.7200000000000001E-2</v>
      </c>
      <c r="D321" s="17">
        <v>1.3045666995792459E-3</v>
      </c>
      <c r="E321" s="10">
        <v>1.0659584795861115E-2</v>
      </c>
      <c r="F321" s="145" t="str">
        <f ca="1"/>
        <v/>
      </c>
      <c r="G321" s="17">
        <v>1.3045666995792459E-3</v>
      </c>
      <c r="H321" s="91">
        <v>1.2637320537403011E-2</v>
      </c>
      <c r="I321" s="147" t="str">
        <f ca="1"/>
        <v/>
      </c>
      <c r="K321" s="30"/>
      <c r="L321" s="10"/>
      <c r="M321" s="10"/>
      <c r="N321" s="93"/>
      <c r="O321" s="10"/>
    </row>
    <row r="322" spans="2:15" x14ac:dyDescent="0.3">
      <c r="B322" s="89">
        <f t="shared" si="4"/>
        <v>310</v>
      </c>
      <c r="C322" s="143">
        <v>5.7099999999999998E-2</v>
      </c>
      <c r="D322" s="17">
        <v>-4.3495912227962767E-4</v>
      </c>
      <c r="E322" s="10">
        <v>1.050204482848692E-2</v>
      </c>
      <c r="F322" s="145" t="str">
        <f ca="1"/>
        <v/>
      </c>
      <c r="G322" s="17">
        <v>-4.3495912227962767E-4</v>
      </c>
      <c r="H322" s="91">
        <v>1.2618647500979364E-2</v>
      </c>
      <c r="I322" s="147" t="str">
        <f ca="1"/>
        <v/>
      </c>
      <c r="K322" s="30"/>
      <c r="L322" s="10"/>
      <c r="M322" s="10"/>
      <c r="N322" s="93"/>
      <c r="O322" s="10"/>
    </row>
    <row r="323" spans="2:15" x14ac:dyDescent="0.3">
      <c r="B323" s="89">
        <f t="shared" si="4"/>
        <v>311</v>
      </c>
      <c r="C323" s="143">
        <v>5.67E-2</v>
      </c>
      <c r="D323" s="17">
        <v>-1.7414947291706101E-3</v>
      </c>
      <c r="E323" s="10">
        <v>1.0401161339589073E-2</v>
      </c>
      <c r="F323" s="145" t="str">
        <f ca="1"/>
        <v/>
      </c>
      <c r="G323" s="17">
        <v>-1.7414947291706101E-3</v>
      </c>
      <c r="H323" s="91">
        <v>1.2604466428996939E-2</v>
      </c>
      <c r="I323" s="147" t="str">
        <f ca="1"/>
        <v/>
      </c>
      <c r="K323" s="30"/>
      <c r="L323" s="10"/>
      <c r="M323" s="10"/>
      <c r="N323" s="93"/>
      <c r="O323" s="10"/>
    </row>
    <row r="324" spans="2:15" x14ac:dyDescent="0.3">
      <c r="B324" s="89">
        <f t="shared" si="4"/>
        <v>312</v>
      </c>
      <c r="C324" s="143">
        <v>5.6500000000000002E-2</v>
      </c>
      <c r="D324" s="17">
        <v>-8.7116232934753165E-4</v>
      </c>
      <c r="E324" s="10">
        <v>1.0258588231126031E-2</v>
      </c>
      <c r="F324" s="145" t="str">
        <f ca="1"/>
        <v/>
      </c>
      <c r="G324" s="17">
        <v>-8.7116232934753165E-4</v>
      </c>
      <c r="H324" s="91">
        <v>1.2586737315040449E-2</v>
      </c>
      <c r="I324" s="147" t="str">
        <f ca="1"/>
        <v/>
      </c>
      <c r="K324" s="30"/>
      <c r="L324" s="10"/>
      <c r="M324" s="10"/>
      <c r="N324" s="93"/>
      <c r="O324" s="10"/>
    </row>
    <row r="325" spans="2:15" x14ac:dyDescent="0.3">
      <c r="B325" s="89">
        <f t="shared" si="4"/>
        <v>313</v>
      </c>
      <c r="C325" s="143">
        <v>5.6299999999999996E-2</v>
      </c>
      <c r="D325" s="17">
        <v>-8.7157756420861441E-4</v>
      </c>
      <c r="E325" s="10">
        <v>1.011837306689784E-2</v>
      </c>
      <c r="F325" s="145" t="str">
        <f ca="1"/>
        <v/>
      </c>
      <c r="G325" s="17">
        <v>-8.7157756420861441E-4</v>
      </c>
      <c r="H325" s="91">
        <v>1.2569036493268614E-2</v>
      </c>
      <c r="I325" s="147" t="str">
        <f ca="1"/>
        <v/>
      </c>
      <c r="K325" s="30"/>
      <c r="L325" s="10"/>
      <c r="M325" s="10"/>
      <c r="N325" s="93"/>
      <c r="O325" s="10"/>
    </row>
    <row r="326" spans="2:15" x14ac:dyDescent="0.3">
      <c r="B326" s="89">
        <f t="shared" si="4"/>
        <v>314</v>
      </c>
      <c r="C326" s="143">
        <v>5.6500000000000002E-2</v>
      </c>
      <c r="D326" s="17">
        <v>8.711623293475619E-4</v>
      </c>
      <c r="E326" s="10">
        <v>9.980482418966324E-3</v>
      </c>
      <c r="F326" s="145" t="str">
        <f ca="1"/>
        <v/>
      </c>
      <c r="G326" s="17">
        <v>8.711623293475619E-4</v>
      </c>
      <c r="H326" s="91">
        <v>1.2551363923255943E-2</v>
      </c>
      <c r="I326" s="147" t="str">
        <f ca="1"/>
        <v/>
      </c>
      <c r="K326" s="30"/>
      <c r="L326" s="10"/>
      <c r="M326" s="10"/>
      <c r="N326" s="93"/>
      <c r="O326" s="10"/>
    </row>
    <row r="327" spans="2:15" x14ac:dyDescent="0.3">
      <c r="B327" s="89">
        <f t="shared" si="4"/>
        <v>315</v>
      </c>
      <c r="C327" s="143">
        <v>5.7699999999999994E-2</v>
      </c>
      <c r="D327" s="17">
        <v>5.2120595116636895E-3</v>
      </c>
      <c r="E327" s="10">
        <v>1.0364445399336952E-2</v>
      </c>
      <c r="F327" s="145" t="str">
        <f ca="1"/>
        <v/>
      </c>
      <c r="G327" s="17">
        <v>5.2120595116636895E-3</v>
      </c>
      <c r="H327" s="91">
        <v>1.2575536812598051E-2</v>
      </c>
      <c r="I327" s="147" t="str">
        <f ca="1"/>
        <v/>
      </c>
      <c r="K327" s="30"/>
      <c r="L327" s="10"/>
      <c r="M327" s="10"/>
      <c r="N327" s="93"/>
      <c r="O327" s="10"/>
    </row>
    <row r="328" spans="2:15" x14ac:dyDescent="0.3">
      <c r="B328" s="89">
        <f t="shared" ref="B328:B391" si="5">B327+1</f>
        <v>316</v>
      </c>
      <c r="C328" s="143">
        <v>5.8299999999999998E-2</v>
      </c>
      <c r="D328" s="17">
        <v>2.6023120383913997E-3</v>
      </c>
      <c r="E328" s="10">
        <v>1.0339200964424757E-2</v>
      </c>
      <c r="F328" s="145" t="str">
        <f ca="1"/>
        <v/>
      </c>
      <c r="G328" s="17">
        <v>2.6023120383913997E-3</v>
      </c>
      <c r="H328" s="91">
        <v>1.2567406007073765E-2</v>
      </c>
      <c r="I328" s="147" t="str">
        <f ca="1"/>
        <v/>
      </c>
      <c r="K328" s="30"/>
      <c r="L328" s="10"/>
      <c r="M328" s="10"/>
      <c r="N328" s="93"/>
      <c r="O328" s="10"/>
    </row>
    <row r="329" spans="2:15" x14ac:dyDescent="0.3">
      <c r="B329" s="89">
        <f t="shared" si="5"/>
        <v>317</v>
      </c>
      <c r="C329" s="143">
        <v>5.8499999999999996E-2</v>
      </c>
      <c r="D329" s="17">
        <v>8.6702480329612567E-4</v>
      </c>
      <c r="E329" s="10">
        <v>1.0197651900573925E-2</v>
      </c>
      <c r="F329" s="145" t="str">
        <f ca="1"/>
        <v/>
      </c>
      <c r="G329" s="17">
        <v>8.6702480329612567E-4</v>
      </c>
      <c r="H329" s="91">
        <v>1.2549736039670072E-2</v>
      </c>
      <c r="I329" s="147" t="str">
        <f ca="1"/>
        <v/>
      </c>
      <c r="K329" s="30"/>
      <c r="L329" s="10"/>
      <c r="M329" s="10"/>
      <c r="N329" s="93"/>
      <c r="O329" s="10"/>
    </row>
    <row r="330" spans="2:15" x14ac:dyDescent="0.3">
      <c r="B330" s="89">
        <f t="shared" si="5"/>
        <v>318</v>
      </c>
      <c r="C330" s="143">
        <v>5.7999999999999996E-2</v>
      </c>
      <c r="D330" s="17">
        <v>-2.1701416588054741E-3</v>
      </c>
      <c r="E330" s="10">
        <v>1.0136436314441116E-2</v>
      </c>
      <c r="F330" s="145" t="str">
        <f ca="1"/>
        <v/>
      </c>
      <c r="G330" s="17">
        <v>-2.1701416588054741E-3</v>
      </c>
      <c r="H330" s="91">
        <v>1.2538376571207202E-2</v>
      </c>
      <c r="I330" s="147" t="str">
        <f ca="1"/>
        <v/>
      </c>
      <c r="K330" s="30"/>
      <c r="L330" s="10"/>
      <c r="M330" s="10"/>
      <c r="N330" s="93"/>
      <c r="O330" s="10"/>
    </row>
    <row r="331" spans="2:15" x14ac:dyDescent="0.3">
      <c r="B331" s="89">
        <f t="shared" si="5"/>
        <v>319</v>
      </c>
      <c r="C331" s="143">
        <v>5.79E-2</v>
      </c>
      <c r="D331" s="17">
        <v>-4.3413161846130998E-4</v>
      </c>
      <c r="E331" s="10">
        <v>9.9869875799471677E-3</v>
      </c>
      <c r="F331" s="145" t="str">
        <f ca="1"/>
        <v/>
      </c>
      <c r="G331" s="17">
        <v>-4.3413161846130998E-4</v>
      </c>
      <c r="H331" s="91">
        <v>1.2519854407311352E-2</v>
      </c>
      <c r="I331" s="147" t="str">
        <f ca="1"/>
        <v/>
      </c>
      <c r="K331" s="30"/>
      <c r="L331" s="10"/>
      <c r="M331" s="10"/>
      <c r="N331" s="93"/>
      <c r="O331" s="10"/>
    </row>
    <row r="332" spans="2:15" x14ac:dyDescent="0.3">
      <c r="B332" s="89">
        <f t="shared" si="5"/>
        <v>320</v>
      </c>
      <c r="C332" s="143">
        <v>5.8600000000000006E-2</v>
      </c>
      <c r="D332" s="17">
        <v>3.0338652135144467E-3</v>
      </c>
      <c r="E332" s="10">
        <v>1.0021113874932191E-2</v>
      </c>
      <c r="F332" s="145" t="str">
        <f ca="1"/>
        <v/>
      </c>
      <c r="G332" s="17">
        <v>3.0338652135144467E-3</v>
      </c>
      <c r="H332" s="91">
        <v>1.2515750641377155E-2</v>
      </c>
      <c r="I332" s="147" t="str">
        <f ca="1"/>
        <v/>
      </c>
      <c r="K332" s="30"/>
      <c r="L332" s="10"/>
      <c r="M332" s="10"/>
      <c r="N332" s="93"/>
      <c r="O332" s="10"/>
    </row>
    <row r="333" spans="2:15" x14ac:dyDescent="0.3">
      <c r="B333" s="89">
        <f t="shared" si="5"/>
        <v>321</v>
      </c>
      <c r="C333" s="143">
        <v>5.91E-2</v>
      </c>
      <c r="D333" s="17">
        <v>2.164471956657199E-3</v>
      </c>
      <c r="E333" s="10">
        <v>9.9641879546467638E-3</v>
      </c>
      <c r="F333" s="145" t="str">
        <f ca="1"/>
        <v/>
      </c>
      <c r="G333" s="17">
        <v>2.164471956657199E-3</v>
      </c>
      <c r="H333" s="91">
        <v>1.2504462486439842E-2</v>
      </c>
      <c r="I333" s="147" t="str">
        <f ca="1"/>
        <v/>
      </c>
      <c r="K333" s="30"/>
      <c r="L333" s="10"/>
      <c r="M333" s="10"/>
      <c r="N333" s="93"/>
      <c r="O333" s="10"/>
    </row>
    <row r="334" spans="2:15" x14ac:dyDescent="0.3">
      <c r="B334" s="89">
        <f t="shared" si="5"/>
        <v>322</v>
      </c>
      <c r="C334" s="143">
        <v>5.91E-2</v>
      </c>
      <c r="D334" s="17">
        <v>0</v>
      </c>
      <c r="E334" s="10">
        <v>9.8135870275685537E-3</v>
      </c>
      <c r="F334" s="145" t="str">
        <f ca="1"/>
        <v/>
      </c>
      <c r="G334" s="17">
        <v>0</v>
      </c>
      <c r="H334" s="91">
        <v>1.2485691704048956E-2</v>
      </c>
      <c r="I334" s="147" t="str">
        <f ca="1"/>
        <v/>
      </c>
      <c r="K334" s="30"/>
      <c r="L334" s="10"/>
      <c r="M334" s="10"/>
      <c r="N334" s="93"/>
      <c r="O334" s="10"/>
    </row>
    <row r="335" spans="2:15" x14ac:dyDescent="0.3">
      <c r="B335" s="89">
        <f t="shared" si="5"/>
        <v>323</v>
      </c>
      <c r="C335" s="143">
        <v>5.9400000000000001E-2</v>
      </c>
      <c r="D335" s="17">
        <v>1.2977575133235435E-3</v>
      </c>
      <c r="E335" s="10">
        <v>9.7001183310943158E-3</v>
      </c>
      <c r="F335" s="145" t="str">
        <f ca="1"/>
        <v/>
      </c>
      <c r="G335" s="17">
        <v>1.2977575133235435E-3</v>
      </c>
      <c r="H335" s="91">
        <v>1.2469655963039688E-2</v>
      </c>
      <c r="I335" s="147" t="str">
        <f ca="1"/>
        <v/>
      </c>
      <c r="K335" s="30"/>
      <c r="L335" s="10"/>
      <c r="M335" s="10"/>
      <c r="N335" s="93"/>
      <c r="O335" s="10"/>
    </row>
    <row r="336" spans="2:15" x14ac:dyDescent="0.3">
      <c r="B336" s="89">
        <f t="shared" si="5"/>
        <v>324</v>
      </c>
      <c r="C336" s="143">
        <v>5.9500000000000004E-2</v>
      </c>
      <c r="D336" s="17">
        <v>4.3248305341046247E-4</v>
      </c>
      <c r="E336" s="10">
        <v>9.5574330637527884E-3</v>
      </c>
      <c r="F336" s="145" t="str">
        <f ca="1"/>
        <v/>
      </c>
      <c r="G336" s="17">
        <v>4.3248305341046247E-4</v>
      </c>
      <c r="H336" s="91">
        <v>1.2451238608149052E-2</v>
      </c>
      <c r="I336" s="147" t="str">
        <f ca="1"/>
        <v/>
      </c>
      <c r="K336" s="30"/>
      <c r="L336" s="10"/>
      <c r="M336" s="10"/>
      <c r="N336" s="93"/>
      <c r="O336" s="10"/>
    </row>
    <row r="337" spans="2:15" x14ac:dyDescent="0.3">
      <c r="B337" s="89">
        <f t="shared" si="5"/>
        <v>325</v>
      </c>
      <c r="C337" s="143">
        <v>5.8799999999999998E-2</v>
      </c>
      <c r="D337" s="17">
        <v>-3.0324227209132569E-3</v>
      </c>
      <c r="E337" s="10">
        <v>9.6062058568964475E-3</v>
      </c>
      <c r="F337" s="145" t="str">
        <f ca="1"/>
        <v/>
      </c>
      <c r="G337" s="17">
        <v>-3.0324227209132569E-3</v>
      </c>
      <c r="H337" s="91">
        <v>1.2447318701167347E-2</v>
      </c>
      <c r="I337" s="147" t="str">
        <f ca="1"/>
        <v/>
      </c>
      <c r="K337" s="30"/>
      <c r="L337" s="10"/>
      <c r="M337" s="10"/>
      <c r="N337" s="93"/>
      <c r="O337" s="10"/>
    </row>
    <row r="338" spans="2:15" x14ac:dyDescent="0.3">
      <c r="B338" s="89">
        <f t="shared" si="5"/>
        <v>326</v>
      </c>
      <c r="C338" s="143">
        <v>6.0100000000000001E-2</v>
      </c>
      <c r="D338" s="17">
        <v>5.6142716238654069E-3</v>
      </c>
      <c r="E338" s="10">
        <v>1.0108699977550008E-2</v>
      </c>
      <c r="F338" s="145" t="str">
        <f ca="1"/>
        <v/>
      </c>
      <c r="G338" s="17">
        <v>5.6142716238654069E-3</v>
      </c>
      <c r="H338" s="91">
        <v>1.247952064864212E-2</v>
      </c>
      <c r="I338" s="147" t="str">
        <f ca="1"/>
        <v/>
      </c>
      <c r="K338" s="30"/>
      <c r="L338" s="10"/>
      <c r="M338" s="10"/>
      <c r="N338" s="93"/>
      <c r="O338" s="10"/>
    </row>
    <row r="339" spans="2:15" x14ac:dyDescent="0.3">
      <c r="B339" s="89">
        <f t="shared" si="5"/>
        <v>327</v>
      </c>
      <c r="C339" s="143">
        <v>6.1200000000000004E-2</v>
      </c>
      <c r="D339" s="17">
        <v>4.7381489967040996E-3</v>
      </c>
      <c r="E339" s="10">
        <v>1.0401694130238401E-2</v>
      </c>
      <c r="F339" s="145" t="str">
        <f ca="1"/>
        <v/>
      </c>
      <c r="G339" s="17">
        <v>4.7381489967040996E-3</v>
      </c>
      <c r="H339" s="91">
        <v>1.2497148487276023E-2</v>
      </c>
      <c r="I339" s="147" t="str">
        <f ca="1"/>
        <v/>
      </c>
      <c r="K339" s="30"/>
      <c r="L339" s="10"/>
      <c r="M339" s="10"/>
      <c r="N339" s="93"/>
      <c r="O339" s="10"/>
    </row>
    <row r="340" spans="2:15" x14ac:dyDescent="0.3">
      <c r="B340" s="89">
        <f t="shared" si="5"/>
        <v>328</v>
      </c>
      <c r="C340" s="143">
        <v>6.1399999999999996E-2</v>
      </c>
      <c r="D340" s="17">
        <v>8.6107296121412354E-4</v>
      </c>
      <c r="E340" s="10">
        <v>1.0259112220639022E-2</v>
      </c>
      <c r="F340" s="145" t="str">
        <f ca="1"/>
        <v/>
      </c>
      <c r="G340" s="17">
        <v>8.6107296121412354E-4</v>
      </c>
      <c r="H340" s="91">
        <v>1.2479590704509757E-2</v>
      </c>
      <c r="I340" s="147" t="str">
        <f ca="1"/>
        <v/>
      </c>
      <c r="K340" s="30"/>
      <c r="L340" s="10"/>
      <c r="M340" s="10"/>
      <c r="N340" s="93"/>
      <c r="O340" s="10"/>
    </row>
    <row r="341" spans="2:15" x14ac:dyDescent="0.3">
      <c r="B341" s="89">
        <f t="shared" si="5"/>
        <v>329</v>
      </c>
      <c r="C341" s="143">
        <v>6.1100000000000002E-2</v>
      </c>
      <c r="D341" s="17">
        <v>-1.2925291088567749E-3</v>
      </c>
      <c r="E341" s="10">
        <v>1.0137401148666996E-2</v>
      </c>
      <c r="F341" s="145" t="str">
        <f ca="1"/>
        <v/>
      </c>
      <c r="G341" s="17">
        <v>-1.2925291088567749E-3</v>
      </c>
      <c r="H341" s="91">
        <v>1.2463565444913028E-2</v>
      </c>
      <c r="I341" s="147" t="str">
        <f ca="1"/>
        <v/>
      </c>
      <c r="K341" s="30"/>
      <c r="L341" s="10"/>
      <c r="M341" s="10"/>
      <c r="N341" s="93"/>
      <c r="O341" s="10"/>
    </row>
    <row r="342" spans="2:15" x14ac:dyDescent="0.3">
      <c r="B342" s="89">
        <f t="shared" si="5"/>
        <v>330</v>
      </c>
      <c r="C342" s="143">
        <v>6.0700000000000004E-2</v>
      </c>
      <c r="D342" s="17">
        <v>-1.725008967829981E-3</v>
      </c>
      <c r="E342" s="10">
        <v>1.0044097519813567E-2</v>
      </c>
      <c r="F342" s="145" t="str">
        <f ca="1"/>
        <v/>
      </c>
      <c r="G342" s="17">
        <v>-1.725008967829981E-3</v>
      </c>
      <c r="H342" s="91">
        <v>1.2449676389723196E-2</v>
      </c>
      <c r="I342" s="147" t="str">
        <f ca="1"/>
        <v/>
      </c>
      <c r="K342" s="30"/>
      <c r="L342" s="10"/>
      <c r="M342" s="10"/>
      <c r="N342" s="93"/>
      <c r="O342" s="10"/>
    </row>
    <row r="343" spans="2:15" x14ac:dyDescent="0.3">
      <c r="B343" s="89">
        <f t="shared" si="5"/>
        <v>331</v>
      </c>
      <c r="C343" s="143">
        <v>5.9699999999999996E-2</v>
      </c>
      <c r="D343" s="17">
        <v>-4.322775848406981E-3</v>
      </c>
      <c r="E343" s="10">
        <v>1.0264374220472451E-2</v>
      </c>
      <c r="F343" s="145" t="str">
        <f ca="1"/>
        <v/>
      </c>
      <c r="G343" s="17">
        <v>-4.322775848406981E-3</v>
      </c>
      <c r="H343" s="91">
        <v>1.2461117882525817E-2</v>
      </c>
      <c r="I343" s="147" t="str">
        <f ca="1"/>
        <v/>
      </c>
      <c r="K343" s="30"/>
      <c r="L343" s="10"/>
      <c r="M343" s="10"/>
      <c r="N343" s="93"/>
      <c r="O343" s="10"/>
    </row>
    <row r="344" spans="2:15" x14ac:dyDescent="0.3">
      <c r="B344" s="89">
        <f t="shared" si="5"/>
        <v>332</v>
      </c>
      <c r="C344" s="143">
        <v>5.9699999999999996E-2</v>
      </c>
      <c r="D344" s="17">
        <v>0</v>
      </c>
      <c r="E344" s="10">
        <v>1.010923621218549E-2</v>
      </c>
      <c r="F344" s="145" t="str">
        <f ca="1"/>
        <v/>
      </c>
      <c r="G344" s="17">
        <v>0</v>
      </c>
      <c r="H344" s="91">
        <v>1.2442412165876764E-2</v>
      </c>
      <c r="I344" s="147" t="str">
        <f ca="1"/>
        <v/>
      </c>
      <c r="K344" s="30"/>
      <c r="L344" s="10"/>
      <c r="M344" s="10"/>
      <c r="N344" s="93"/>
      <c r="O344" s="10"/>
    </row>
    <row r="345" spans="2:15" x14ac:dyDescent="0.3">
      <c r="B345" s="89">
        <f t="shared" si="5"/>
        <v>333</v>
      </c>
      <c r="C345" s="143">
        <v>5.8700000000000002E-2</v>
      </c>
      <c r="D345" s="17">
        <v>-4.3330626428602758E-3</v>
      </c>
      <c r="E345" s="10">
        <v>1.032621697863983E-2</v>
      </c>
      <c r="F345" s="145" t="str">
        <f ca="1"/>
        <v/>
      </c>
      <c r="G345" s="17">
        <v>-4.3330626428602758E-3</v>
      </c>
      <c r="H345" s="91">
        <v>1.245388211137561E-2</v>
      </c>
      <c r="I345" s="147" t="str">
        <f ca="1"/>
        <v/>
      </c>
      <c r="K345" s="30"/>
      <c r="L345" s="10"/>
      <c r="M345" s="10"/>
      <c r="N345" s="93"/>
      <c r="O345" s="10"/>
    </row>
    <row r="346" spans="2:15" x14ac:dyDescent="0.3">
      <c r="B346" s="89">
        <f t="shared" si="5"/>
        <v>334</v>
      </c>
      <c r="C346" s="143">
        <v>5.8700000000000002E-2</v>
      </c>
      <c r="D346" s="17">
        <v>0</v>
      </c>
      <c r="E346" s="10">
        <v>1.0170144265311629E-2</v>
      </c>
      <c r="F346" s="145" t="str">
        <f ca="1"/>
        <v/>
      </c>
      <c r="G346" s="17">
        <v>0</v>
      </c>
      <c r="H346" s="91">
        <v>1.2435187256535758E-2</v>
      </c>
      <c r="I346" s="147" t="str">
        <f ca="1"/>
        <v/>
      </c>
      <c r="K346" s="30"/>
      <c r="L346" s="10"/>
      <c r="M346" s="10"/>
      <c r="N346" s="93"/>
      <c r="O346" s="10"/>
    </row>
    <row r="347" spans="2:15" x14ac:dyDescent="0.3">
      <c r="B347" s="89">
        <f t="shared" si="5"/>
        <v>335</v>
      </c>
      <c r="C347" s="143">
        <v>5.8799999999999998E-2</v>
      </c>
      <c r="D347" s="17">
        <v>4.3320324584472956E-4</v>
      </c>
      <c r="E347" s="10">
        <v>1.0020173618552399E-2</v>
      </c>
      <c r="F347" s="145" t="str">
        <f ca="1"/>
        <v/>
      </c>
      <c r="G347" s="17">
        <v>4.3320324584472956E-4</v>
      </c>
      <c r="H347" s="91">
        <v>1.2416822478347429E-2</v>
      </c>
      <c r="I347" s="147" t="str">
        <f ca="1"/>
        <v/>
      </c>
      <c r="K347" s="30"/>
      <c r="L347" s="10"/>
      <c r="M347" s="10"/>
      <c r="N347" s="93"/>
      <c r="O347" s="10"/>
    </row>
    <row r="348" spans="2:15" x14ac:dyDescent="0.3">
      <c r="B348" s="89">
        <f t="shared" si="5"/>
        <v>336</v>
      </c>
      <c r="C348" s="143">
        <v>5.8700000000000002E-2</v>
      </c>
      <c r="D348" s="17">
        <v>-4.3330626428601251E-4</v>
      </c>
      <c r="E348" s="10">
        <v>9.8725256629474227E-3</v>
      </c>
      <c r="F348" s="145" t="str">
        <f ca="1"/>
        <v/>
      </c>
      <c r="G348" s="17">
        <v>-4.3330626428601251E-4</v>
      </c>
      <c r="H348" s="91">
        <v>1.2398485714691838E-2</v>
      </c>
      <c r="I348" s="147" t="str">
        <f ca="1"/>
        <v/>
      </c>
      <c r="K348" s="30"/>
      <c r="L348" s="10"/>
      <c r="M348" s="10"/>
      <c r="N348" s="93"/>
      <c r="O348" s="10"/>
    </row>
    <row r="349" spans="2:15" x14ac:dyDescent="0.3">
      <c r="B349" s="89">
        <f t="shared" si="5"/>
        <v>337</v>
      </c>
      <c r="C349" s="143">
        <v>5.8799999999999998E-2</v>
      </c>
      <c r="D349" s="17">
        <v>4.3320324584472956E-4</v>
      </c>
      <c r="E349" s="10">
        <v>9.7271660866147837E-3</v>
      </c>
      <c r="F349" s="145" t="str">
        <f ca="1"/>
        <v/>
      </c>
      <c r="G349" s="17">
        <v>4.3320324584472956E-4</v>
      </c>
      <c r="H349" s="91">
        <v>1.2380176924154409E-2</v>
      </c>
      <c r="I349" s="147" t="str">
        <f ca="1"/>
        <v/>
      </c>
      <c r="K349" s="30"/>
      <c r="L349" s="10"/>
      <c r="M349" s="10"/>
      <c r="N349" s="93"/>
      <c r="O349" s="10"/>
    </row>
    <row r="350" spans="2:15" x14ac:dyDescent="0.3">
      <c r="B350" s="89">
        <f t="shared" si="5"/>
        <v>338</v>
      </c>
      <c r="C350" s="143">
        <v>5.8400000000000001E-2</v>
      </c>
      <c r="D350" s="17">
        <v>-1.7344620823742558E-3</v>
      </c>
      <c r="E350" s="10">
        <v>9.6425736851885706E-3</v>
      </c>
      <c r="F350" s="145" t="str">
        <f ca="1"/>
        <v/>
      </c>
      <c r="G350" s="17">
        <v>-1.7344620823742558E-3</v>
      </c>
      <c r="H350" s="91">
        <v>1.2366445501086608E-2</v>
      </c>
      <c r="I350" s="147" t="str">
        <f ca="1"/>
        <v/>
      </c>
      <c r="K350" s="30"/>
      <c r="L350" s="10"/>
      <c r="M350" s="10"/>
      <c r="N350" s="93"/>
      <c r="O350" s="10"/>
    </row>
    <row r="351" spans="2:15" x14ac:dyDescent="0.3">
      <c r="B351" s="89">
        <f t="shared" si="5"/>
        <v>339</v>
      </c>
      <c r="C351" s="143">
        <v>5.7200000000000001E-2</v>
      </c>
      <c r="D351" s="17">
        <v>-5.218266798317074E-3</v>
      </c>
      <c r="E351" s="10">
        <v>1.004937064975028E-2</v>
      </c>
      <c r="F351" s="145" t="str">
        <f ca="1"/>
        <v/>
      </c>
      <c r="G351" s="17">
        <v>-5.218266798317074E-3</v>
      </c>
      <c r="H351" s="91">
        <v>1.2391536926804165E-2</v>
      </c>
      <c r="I351" s="147" t="str">
        <f ca="1"/>
        <v/>
      </c>
      <c r="K351" s="30"/>
      <c r="L351" s="10"/>
      <c r="M351" s="10"/>
      <c r="N351" s="93"/>
      <c r="O351" s="10"/>
    </row>
    <row r="352" spans="2:15" x14ac:dyDescent="0.3">
      <c r="B352" s="89">
        <f t="shared" si="5"/>
        <v>340</v>
      </c>
      <c r="C352" s="143">
        <v>5.74E-2</v>
      </c>
      <c r="D352" s="17">
        <v>8.6929711206596002E-4</v>
      </c>
      <c r="E352" s="10">
        <v>9.9126260366454097E-3</v>
      </c>
      <c r="F352" s="145" t="str">
        <f ca="1"/>
        <v/>
      </c>
      <c r="G352" s="17">
        <v>8.6929711206596002E-4</v>
      </c>
      <c r="H352" s="91">
        <v>1.237414792404415E-2</v>
      </c>
      <c r="I352" s="147" t="str">
        <f ca="1"/>
        <v/>
      </c>
      <c r="K352" s="30"/>
      <c r="L352" s="10"/>
      <c r="M352" s="10"/>
      <c r="N352" s="93"/>
      <c r="O352" s="10"/>
    </row>
    <row r="353" spans="2:15" x14ac:dyDescent="0.3">
      <c r="B353" s="89">
        <f t="shared" si="5"/>
        <v>341</v>
      </c>
      <c r="C353" s="143">
        <v>5.8400000000000001E-2</v>
      </c>
      <c r="D353" s="17">
        <v>4.3361552059356691E-3</v>
      </c>
      <c r="E353" s="10">
        <v>1.0139642513131767E-2</v>
      </c>
      <c r="F353" s="145" t="str">
        <f ca="1"/>
        <v/>
      </c>
      <c r="G353" s="17">
        <v>4.3361552059356691E-3</v>
      </c>
      <c r="H353" s="91">
        <v>1.2385886251519823E-2</v>
      </c>
      <c r="I353" s="147" t="str">
        <f ca="1"/>
        <v/>
      </c>
      <c r="K353" s="30"/>
      <c r="L353" s="10"/>
      <c r="M353" s="10"/>
      <c r="N353" s="93"/>
      <c r="O353" s="10"/>
    </row>
    <row r="354" spans="2:15" x14ac:dyDescent="0.3">
      <c r="B354" s="89">
        <f t="shared" si="5"/>
        <v>342</v>
      </c>
      <c r="C354" s="143">
        <v>5.9400000000000001E-2</v>
      </c>
      <c r="D354" s="17">
        <v>4.3258583777451244E-3</v>
      </c>
      <c r="E354" s="10">
        <v>1.0355094388043299E-2</v>
      </c>
      <c r="F354" s="145" t="str">
        <f ca="1"/>
        <v/>
      </c>
      <c r="G354" s="17">
        <v>4.3258583777451244E-3</v>
      </c>
      <c r="H354" s="91">
        <v>1.2397578299848767E-2</v>
      </c>
      <c r="I354" s="147" t="str">
        <f ca="1"/>
        <v/>
      </c>
      <c r="K354" s="30"/>
      <c r="L354" s="10"/>
      <c r="M354" s="10"/>
      <c r="N354" s="93"/>
      <c r="O354" s="10"/>
    </row>
    <row r="355" spans="2:15" x14ac:dyDescent="0.3">
      <c r="B355" s="89">
        <f t="shared" si="5"/>
        <v>343</v>
      </c>
      <c r="C355" s="143">
        <v>5.9800000000000006E-2</v>
      </c>
      <c r="D355" s="17">
        <v>1.7286996024414212E-3</v>
      </c>
      <c r="E355" s="10">
        <v>1.0257248188073021E-2</v>
      </c>
      <c r="F355" s="145" t="str">
        <f ca="1"/>
        <v/>
      </c>
      <c r="G355" s="17">
        <v>1.7286996024414212E-3</v>
      </c>
      <c r="H355" s="91">
        <v>1.2383813946348613E-2</v>
      </c>
      <c r="I355" s="147" t="str">
        <f ca="1"/>
        <v/>
      </c>
      <c r="K355" s="30"/>
      <c r="L355" s="10"/>
      <c r="M355" s="10"/>
      <c r="N355" s="93"/>
      <c r="O355" s="10"/>
    </row>
    <row r="356" spans="2:15" x14ac:dyDescent="0.3">
      <c r="B356" s="89">
        <f t="shared" si="5"/>
        <v>344</v>
      </c>
      <c r="C356" s="143">
        <v>5.9699999999999996E-2</v>
      </c>
      <c r="D356" s="17">
        <v>-4.322775848407371E-4</v>
      </c>
      <c r="E356" s="10">
        <v>1.0105929258607319E-2</v>
      </c>
      <c r="F356" s="145" t="str">
        <f ca="1"/>
        <v/>
      </c>
      <c r="G356" s="17">
        <v>-4.322775848407371E-4</v>
      </c>
      <c r="H356" s="91">
        <v>1.2365527538855958E-2</v>
      </c>
      <c r="I356" s="147" t="str">
        <f ca="1"/>
        <v/>
      </c>
      <c r="K356" s="30"/>
      <c r="L356" s="10"/>
      <c r="M356" s="10"/>
      <c r="N356" s="93"/>
      <c r="O356" s="10"/>
    </row>
    <row r="357" spans="2:15" x14ac:dyDescent="0.3">
      <c r="B357" s="89">
        <f t="shared" si="5"/>
        <v>345</v>
      </c>
      <c r="C357" s="143">
        <v>6.0100000000000001E-2</v>
      </c>
      <c r="D357" s="17">
        <v>1.7274681919586029E-3</v>
      </c>
      <c r="E357" s="10">
        <v>1.0013286772812224E-2</v>
      </c>
      <c r="F357" s="145" t="str">
        <f ca="1"/>
        <v/>
      </c>
      <c r="G357" s="17">
        <v>1.7274681919586029E-3</v>
      </c>
      <c r="H357" s="91">
        <v>1.2351823853191174E-2</v>
      </c>
      <c r="I357" s="147" t="str">
        <f ca="1"/>
        <v/>
      </c>
      <c r="K357" s="30"/>
      <c r="L357" s="10"/>
      <c r="M357" s="10"/>
      <c r="N357" s="93"/>
      <c r="O357" s="10"/>
    </row>
    <row r="358" spans="2:15" x14ac:dyDescent="0.3">
      <c r="B358" s="89">
        <f t="shared" si="5"/>
        <v>346</v>
      </c>
      <c r="C358" s="143">
        <v>5.8799999999999998E-2</v>
      </c>
      <c r="D358" s="17">
        <v>-5.6316421959817248E-3</v>
      </c>
      <c r="E358" s="10">
        <v>1.0484890778388633E-2</v>
      </c>
      <c r="F358" s="145" t="str">
        <f ca="1"/>
        <v/>
      </c>
      <c r="G358" s="17">
        <v>-5.6316421959817248E-3</v>
      </c>
      <c r="H358" s="91">
        <v>1.2384560946709481E-2</v>
      </c>
      <c r="I358" s="147" t="str">
        <f ca="1"/>
        <v/>
      </c>
      <c r="K358" s="30"/>
      <c r="L358" s="10"/>
      <c r="M358" s="10"/>
      <c r="N358" s="93"/>
      <c r="O358" s="10"/>
    </row>
    <row r="359" spans="2:15" x14ac:dyDescent="0.3">
      <c r="B359" s="89">
        <f t="shared" si="5"/>
        <v>347</v>
      </c>
      <c r="C359" s="143">
        <v>5.9400000000000001E-2</v>
      </c>
      <c r="D359" s="17">
        <v>2.5955150266470869E-3</v>
      </c>
      <c r="E359" s="10">
        <v>1.0456335237342807E-2</v>
      </c>
      <c r="F359" s="145" t="str">
        <f ca="1"/>
        <v/>
      </c>
      <c r="G359" s="17">
        <v>2.5955150266470869E-3</v>
      </c>
      <c r="H359" s="91">
        <v>1.2376882393932382E-2</v>
      </c>
      <c r="I359" s="147" t="str">
        <f ca="1"/>
        <v/>
      </c>
      <c r="K359" s="30"/>
      <c r="L359" s="10"/>
      <c r="M359" s="10"/>
      <c r="N359" s="93"/>
      <c r="O359" s="10"/>
    </row>
    <row r="360" spans="2:15" x14ac:dyDescent="0.3">
      <c r="B360" s="89">
        <f t="shared" si="5"/>
        <v>348</v>
      </c>
      <c r="C360" s="143">
        <v>5.9200000000000003E-2</v>
      </c>
      <c r="D360" s="17">
        <v>-8.6558301344533378E-4</v>
      </c>
      <c r="E360" s="10">
        <v>1.0312851118765651E-2</v>
      </c>
      <c r="F360" s="145" t="str">
        <f ca="1"/>
        <v/>
      </c>
      <c r="G360" s="17">
        <v>-8.6558301344533378E-4</v>
      </c>
      <c r="H360" s="91">
        <v>1.2359516824692366E-2</v>
      </c>
      <c r="I360" s="147" t="str">
        <f ca="1"/>
        <v/>
      </c>
      <c r="K360" s="30"/>
      <c r="L360" s="10"/>
      <c r="M360" s="10"/>
      <c r="N360" s="93"/>
      <c r="O360" s="10"/>
    </row>
    <row r="361" spans="2:15" x14ac:dyDescent="0.3">
      <c r="B361" s="89">
        <f t="shared" si="5"/>
        <v>349</v>
      </c>
      <c r="C361" s="143">
        <v>5.96E-2</v>
      </c>
      <c r="D361" s="17">
        <v>1.7295212097464703E-3</v>
      </c>
      <c r="E361" s="10">
        <v>1.0215882304132676E-2</v>
      </c>
      <c r="F361" s="145" t="str">
        <f ca="1"/>
        <v/>
      </c>
      <c r="G361" s="17">
        <v>1.7295212097464703E-3</v>
      </c>
      <c r="H361" s="91">
        <v>1.2345824523758391E-2</v>
      </c>
      <c r="I361" s="147" t="str">
        <f ca="1"/>
        <v/>
      </c>
      <c r="K361" s="30"/>
      <c r="L361" s="10"/>
      <c r="M361" s="10"/>
      <c r="N361" s="93"/>
      <c r="O361" s="10"/>
    </row>
    <row r="362" spans="2:15" x14ac:dyDescent="0.3">
      <c r="B362" s="89">
        <f t="shared" si="5"/>
        <v>350</v>
      </c>
      <c r="C362" s="143">
        <v>5.8899999999999994E-2</v>
      </c>
      <c r="D362" s="17">
        <v>-3.0317018261609334E-3</v>
      </c>
      <c r="E362" s="10">
        <v>1.024247644441199E-2</v>
      </c>
      <c r="F362" s="145" t="str">
        <f ca="1"/>
        <v/>
      </c>
      <c r="G362" s="17">
        <v>-3.0317018261609334E-3</v>
      </c>
      <c r="H362" s="91">
        <v>1.2342188826213922E-2</v>
      </c>
      <c r="I362" s="147" t="str">
        <f ca="1"/>
        <v/>
      </c>
      <c r="K362" s="30"/>
      <c r="L362" s="10"/>
      <c r="M362" s="10"/>
      <c r="N362" s="93"/>
      <c r="O362" s="10"/>
    </row>
    <row r="363" spans="2:15" x14ac:dyDescent="0.3">
      <c r="B363" s="89">
        <f t="shared" si="5"/>
        <v>351</v>
      </c>
      <c r="C363" s="143">
        <v>5.91E-2</v>
      </c>
      <c r="D363" s="17">
        <v>8.6578878266291564E-4</v>
      </c>
      <c r="E363" s="10">
        <v>1.0102528099584998E-2</v>
      </c>
      <c r="F363" s="145" t="str">
        <f ca="1"/>
        <v/>
      </c>
      <c r="G363" s="17">
        <v>8.6578878266291564E-4</v>
      </c>
      <c r="H363" s="91">
        <v>1.2324878747754642E-2</v>
      </c>
      <c r="I363" s="147" t="str">
        <f ca="1"/>
        <v/>
      </c>
      <c r="K363" s="30"/>
      <c r="L363" s="10"/>
      <c r="M363" s="10"/>
      <c r="N363" s="93"/>
      <c r="O363" s="10"/>
    </row>
    <row r="364" spans="2:15" x14ac:dyDescent="0.3">
      <c r="B364" s="89">
        <f t="shared" si="5"/>
        <v>352</v>
      </c>
      <c r="C364" s="143">
        <v>5.9500000000000004E-2</v>
      </c>
      <c r="D364" s="17">
        <v>1.7299322136418197E-3</v>
      </c>
      <c r="E364" s="10">
        <v>1.0009957131917067E-2</v>
      </c>
      <c r="F364" s="145" t="str">
        <f ca="1"/>
        <v/>
      </c>
      <c r="G364" s="17">
        <v>1.7299322136418197E-3</v>
      </c>
      <c r="H364" s="91">
        <v>1.2311252098727143E-2</v>
      </c>
      <c r="I364" s="147" t="str">
        <f ca="1"/>
        <v/>
      </c>
      <c r="K364" s="30"/>
      <c r="L364" s="10"/>
      <c r="M364" s="10"/>
      <c r="N364" s="93"/>
      <c r="O364" s="10"/>
    </row>
    <row r="365" spans="2:15" x14ac:dyDescent="0.3">
      <c r="B365" s="89">
        <f t="shared" si="5"/>
        <v>353</v>
      </c>
      <c r="C365" s="143">
        <v>5.9299999999999999E-2</v>
      </c>
      <c r="D365" s="17">
        <v>-8.6537731108230344E-4</v>
      </c>
      <c r="E365" s="10">
        <v>9.8738677593602012E-3</v>
      </c>
      <c r="F365" s="145" t="str">
        <f ca="1"/>
        <v/>
      </c>
      <c r="G365" s="17">
        <v>-8.6537731108230344E-4</v>
      </c>
      <c r="H365" s="91">
        <v>1.2293991518367752E-2</v>
      </c>
      <c r="I365" s="147" t="str">
        <f ca="1"/>
        <v/>
      </c>
      <c r="K365" s="30"/>
      <c r="L365" s="10"/>
      <c r="M365" s="10"/>
      <c r="N365" s="93"/>
      <c r="O365" s="10"/>
    </row>
    <row r="366" spans="2:15" x14ac:dyDescent="0.3">
      <c r="B366" s="89">
        <f t="shared" si="5"/>
        <v>354</v>
      </c>
      <c r="C366" s="143">
        <v>5.8899999999999994E-2</v>
      </c>
      <c r="D366" s="17">
        <v>-1.7324010435205378E-3</v>
      </c>
      <c r="E366" s="10">
        <v>9.7861364487448702E-3</v>
      </c>
      <c r="F366" s="145" t="str">
        <f ca="1"/>
        <v/>
      </c>
      <c r="G366" s="17">
        <v>-1.7324010435205378E-3</v>
      </c>
      <c r="H366" s="91">
        <v>1.2280423476873146E-2</v>
      </c>
      <c r="I366" s="147" t="str">
        <f ca="1"/>
        <v/>
      </c>
      <c r="K366" s="30"/>
      <c r="L366" s="10"/>
      <c r="M366" s="10"/>
      <c r="N366" s="93"/>
      <c r="O366" s="10"/>
    </row>
    <row r="367" spans="2:15" x14ac:dyDescent="0.3">
      <c r="B367" s="89">
        <f t="shared" si="5"/>
        <v>355</v>
      </c>
      <c r="C367" s="143">
        <v>5.8499999999999996E-2</v>
      </c>
      <c r="D367" s="17">
        <v>-1.7340496065922513E-3</v>
      </c>
      <c r="E367" s="10">
        <v>9.7002789957634349E-3</v>
      </c>
      <c r="F367" s="145" t="str">
        <f ca="1"/>
        <v/>
      </c>
      <c r="G367" s="17">
        <v>-1.7340496065922513E-3</v>
      </c>
      <c r="H367" s="91">
        <v>1.2266881199759909E-2</v>
      </c>
      <c r="I367" s="147" t="str">
        <f ca="1"/>
        <v/>
      </c>
      <c r="K367" s="30"/>
      <c r="L367" s="10"/>
      <c r="M367" s="10"/>
      <c r="N367" s="93"/>
      <c r="O367" s="10"/>
    </row>
    <row r="368" spans="2:15" x14ac:dyDescent="0.3">
      <c r="B368" s="89">
        <f t="shared" si="5"/>
        <v>356</v>
      </c>
      <c r="C368" s="143">
        <v>5.9000000000000004E-2</v>
      </c>
      <c r="D368" s="17">
        <v>2.1649865468991052E-3</v>
      </c>
      <c r="E368" s="10">
        <v>9.6512978514695039E-3</v>
      </c>
      <c r="F368" s="145" t="str">
        <f ca="1"/>
        <v/>
      </c>
      <c r="G368" s="17">
        <v>2.1649865468991052E-3</v>
      </c>
      <c r="H368" s="91">
        <v>1.2256118686024385E-2</v>
      </c>
      <c r="I368" s="147" t="str">
        <f ca="1"/>
        <v/>
      </c>
      <c r="K368" s="30"/>
      <c r="L368" s="10"/>
      <c r="M368" s="10"/>
      <c r="N368" s="93"/>
      <c r="O368" s="10"/>
    </row>
    <row r="369" spans="2:15" x14ac:dyDescent="0.3">
      <c r="B369" s="89">
        <f t="shared" si="5"/>
        <v>357</v>
      </c>
      <c r="C369" s="143">
        <v>5.9200000000000003E-2</v>
      </c>
      <c r="D369" s="17">
        <v>8.6558301344533378E-4</v>
      </c>
      <c r="E369" s="10">
        <v>9.5211933974290452E-3</v>
      </c>
      <c r="F369" s="145" t="str">
        <f ca="1"/>
        <v/>
      </c>
      <c r="G369" s="17">
        <v>8.6558301344533378E-4</v>
      </c>
      <c r="H369" s="91">
        <v>1.2238946356209686E-2</v>
      </c>
      <c r="I369" s="147" t="str">
        <f ca="1"/>
        <v/>
      </c>
      <c r="K369" s="30"/>
      <c r="L369" s="10"/>
      <c r="M369" s="10"/>
      <c r="N369" s="93"/>
      <c r="O369" s="10"/>
    </row>
    <row r="370" spans="2:15" x14ac:dyDescent="0.3">
      <c r="B370" s="89">
        <f t="shared" si="5"/>
        <v>358</v>
      </c>
      <c r="C370" s="143">
        <v>5.91E-2</v>
      </c>
      <c r="D370" s="17">
        <v>-4.3289439133145782E-4</v>
      </c>
      <c r="E370" s="10">
        <v>9.3812861591526485E-3</v>
      </c>
      <c r="F370" s="145" t="str">
        <f ca="1"/>
        <v/>
      </c>
      <c r="G370" s="17">
        <v>-4.3289439133145782E-4</v>
      </c>
      <c r="H370" s="91">
        <v>1.2220881002875685E-2</v>
      </c>
      <c r="I370" s="147" t="str">
        <f ca="1"/>
        <v/>
      </c>
      <c r="K370" s="30"/>
      <c r="L370" s="10"/>
      <c r="M370" s="10"/>
      <c r="N370" s="93"/>
      <c r="O370" s="10"/>
    </row>
    <row r="371" spans="2:15" x14ac:dyDescent="0.3">
      <c r="B371" s="89">
        <f t="shared" si="5"/>
        <v>359</v>
      </c>
      <c r="C371" s="143">
        <v>5.8499999999999996E-2</v>
      </c>
      <c r="D371" s="17">
        <v>-2.6010744098884072E-3</v>
      </c>
      <c r="E371" s="10">
        <v>9.3844698358464453E-3</v>
      </c>
      <c r="F371" s="145" t="str">
        <f ca="1"/>
        <v/>
      </c>
      <c r="G371" s="17">
        <v>-2.6010744098884072E-3</v>
      </c>
      <c r="H371" s="91">
        <v>1.2213594175712099E-2</v>
      </c>
      <c r="I371" s="147" t="str">
        <f ca="1"/>
        <v/>
      </c>
      <c r="K371" s="30"/>
      <c r="L371" s="10"/>
      <c r="M371" s="10"/>
      <c r="N371" s="93"/>
      <c r="O371" s="10"/>
    </row>
    <row r="372" spans="2:15" x14ac:dyDescent="0.3">
      <c r="B372" s="89">
        <f t="shared" si="5"/>
        <v>360</v>
      </c>
      <c r="C372" s="143">
        <v>5.74E-2</v>
      </c>
      <c r="D372" s="17">
        <v>-4.7811341163627955E-3</v>
      </c>
      <c r="E372" s="10">
        <v>9.7211740997121543E-3</v>
      </c>
      <c r="F372" s="145" t="str">
        <f ca="1"/>
        <v/>
      </c>
      <c r="G372" s="17">
        <v>-4.7811341163627955E-3</v>
      </c>
      <c r="H372" s="91">
        <v>1.2232410516366818E-2</v>
      </c>
      <c r="I372" s="147" t="str">
        <f ca="1"/>
        <v/>
      </c>
      <c r="K372" s="30"/>
      <c r="L372" s="10"/>
      <c r="M372" s="10"/>
      <c r="N372" s="93"/>
      <c r="O372" s="10"/>
    </row>
    <row r="373" spans="2:15" x14ac:dyDescent="0.3">
      <c r="B373" s="89">
        <f t="shared" si="5"/>
        <v>361</v>
      </c>
      <c r="C373" s="143">
        <v>5.8200000000000002E-2</v>
      </c>
      <c r="D373" s="17">
        <v>3.4705748726035698E-3</v>
      </c>
      <c r="E373" s="10">
        <v>9.8217202719588295E-3</v>
      </c>
      <c r="F373" s="145" t="str">
        <f ca="1"/>
        <v/>
      </c>
      <c r="G373" s="17">
        <v>3.4705748726035698E-3</v>
      </c>
      <c r="H373" s="91">
        <v>1.2233681843165563E-2</v>
      </c>
      <c r="I373" s="147" t="str">
        <f ca="1"/>
        <v/>
      </c>
      <c r="K373" s="30"/>
      <c r="L373" s="10"/>
      <c r="M373" s="10"/>
      <c r="N373" s="93"/>
      <c r="O373" s="10"/>
    </row>
    <row r="374" spans="2:15" x14ac:dyDescent="0.3">
      <c r="B374" s="89">
        <f t="shared" si="5"/>
        <v>362</v>
      </c>
      <c r="C374" s="143">
        <v>5.8700000000000002E-2</v>
      </c>
      <c r="D374" s="17">
        <v>2.1665313214301526E-3</v>
      </c>
      <c r="E374" s="10">
        <v>9.7697084617499614E-3</v>
      </c>
      <c r="F374" s="145" t="str">
        <f ca="1"/>
        <v/>
      </c>
      <c r="G374" s="17">
        <v>2.1665313214301526E-3</v>
      </c>
      <c r="H374" s="91">
        <v>1.2222989917588876E-2</v>
      </c>
      <c r="I374" s="147" t="str">
        <f ca="1"/>
        <v/>
      </c>
      <c r="K374" s="30"/>
      <c r="L374" s="10"/>
      <c r="M374" s="10"/>
      <c r="N374" s="93"/>
      <c r="O374" s="10"/>
    </row>
    <row r="375" spans="2:15" x14ac:dyDescent="0.3">
      <c r="B375" s="89">
        <f t="shared" si="5"/>
        <v>363</v>
      </c>
      <c r="C375" s="143">
        <v>5.9500000000000004E-2</v>
      </c>
      <c r="D375" s="17">
        <v>3.4598644272836095E-3</v>
      </c>
      <c r="E375" s="10">
        <v>9.8683224169440857E-3</v>
      </c>
      <c r="F375" s="145" t="str">
        <f ca="1"/>
        <v/>
      </c>
      <c r="G375" s="17">
        <v>3.4598644272836095E-3</v>
      </c>
      <c r="H375" s="91">
        <v>1.2224290493844742E-2</v>
      </c>
      <c r="I375" s="147" t="str">
        <f ca="1"/>
        <v/>
      </c>
      <c r="K375" s="30"/>
      <c r="L375" s="10"/>
      <c r="M375" s="10"/>
      <c r="N375" s="93"/>
      <c r="O375" s="10"/>
    </row>
    <row r="376" spans="2:15" x14ac:dyDescent="0.3">
      <c r="B376" s="89">
        <f t="shared" si="5"/>
        <v>364</v>
      </c>
      <c r="C376" s="143">
        <v>5.8899999999999994E-2</v>
      </c>
      <c r="D376" s="17">
        <v>-2.5986015652808216E-3</v>
      </c>
      <c r="E376" s="10">
        <v>9.8570925584077988E-3</v>
      </c>
      <c r="F376" s="145" t="str">
        <f ca="1"/>
        <v/>
      </c>
      <c r="G376" s="17">
        <v>-2.5986015652808216E-3</v>
      </c>
      <c r="H376" s="91">
        <v>1.2216995467121579E-2</v>
      </c>
      <c r="I376" s="147" t="str">
        <f ca="1"/>
        <v/>
      </c>
      <c r="K376" s="30"/>
      <c r="L376" s="10"/>
      <c r="M376" s="10"/>
      <c r="N376" s="93"/>
      <c r="O376" s="10"/>
    </row>
    <row r="377" spans="2:15" x14ac:dyDescent="0.3">
      <c r="B377" s="89">
        <f t="shared" si="5"/>
        <v>365</v>
      </c>
      <c r="C377" s="143">
        <v>5.9900000000000002E-2</v>
      </c>
      <c r="D377" s="17">
        <v>4.3207224973327227E-3</v>
      </c>
      <c r="E377" s="10">
        <v>1.0086991895201859E-2</v>
      </c>
      <c r="F377" s="145" t="str">
        <f ca="1"/>
        <v/>
      </c>
      <c r="G377" s="17">
        <v>4.3207224973327227E-3</v>
      </c>
      <c r="H377" s="91">
        <v>1.2229358663026374E-2</v>
      </c>
      <c r="I377" s="147" t="str">
        <f ca="1"/>
        <v/>
      </c>
      <c r="K377" s="30"/>
      <c r="L377" s="10"/>
      <c r="M377" s="10"/>
      <c r="N377" s="93"/>
      <c r="O377" s="10"/>
    </row>
    <row r="378" spans="2:15" x14ac:dyDescent="0.3">
      <c r="B378" s="89">
        <f t="shared" si="5"/>
        <v>366</v>
      </c>
      <c r="C378" s="143">
        <v>5.9299999999999999E-2</v>
      </c>
      <c r="D378" s="17">
        <v>-2.5961319332468502E-3</v>
      </c>
      <c r="E378" s="10">
        <v>1.0069507601121913E-2</v>
      </c>
      <c r="F378" s="145" t="str">
        <f ca="1"/>
        <v/>
      </c>
      <c r="G378" s="17">
        <v>-2.5961319332468502E-3</v>
      </c>
      <c r="H378" s="91">
        <v>1.2222051450923099E-2</v>
      </c>
      <c r="I378" s="147" t="str">
        <f ca="1"/>
        <v/>
      </c>
      <c r="K378" s="30"/>
      <c r="L378" s="10"/>
      <c r="M378" s="10"/>
      <c r="N378" s="93"/>
      <c r="O378" s="10"/>
    </row>
    <row r="379" spans="2:15" x14ac:dyDescent="0.3">
      <c r="B379" s="89">
        <f t="shared" si="5"/>
        <v>367</v>
      </c>
      <c r="C379" s="143">
        <v>6.0199999999999997E-2</v>
      </c>
      <c r="D379" s="17">
        <v>3.8858804738864231E-3</v>
      </c>
      <c r="E379" s="10">
        <v>1.0219008456263279E-2</v>
      </c>
      <c r="F379" s="145" t="str">
        <f ca="1"/>
        <v/>
      </c>
      <c r="G379" s="17">
        <v>3.8858804738864231E-3</v>
      </c>
      <c r="H379" s="91">
        <v>1.2228569255804393E-2</v>
      </c>
      <c r="I379" s="147" t="str">
        <f ca="1"/>
        <v/>
      </c>
      <c r="K379" s="30"/>
      <c r="L379" s="10"/>
      <c r="M379" s="10"/>
      <c r="N379" s="93"/>
      <c r="O379" s="10"/>
    </row>
    <row r="380" spans="2:15" x14ac:dyDescent="0.3">
      <c r="B380" s="89">
        <f t="shared" si="5"/>
        <v>368</v>
      </c>
      <c r="C380" s="143">
        <v>6.0299999999999999E-2</v>
      </c>
      <c r="D380" s="17">
        <v>4.3166197951138971E-4</v>
      </c>
      <c r="E380" s="10">
        <v>1.006828137341746E-2</v>
      </c>
      <c r="F380" s="145" t="str">
        <f ca="1"/>
        <v/>
      </c>
      <c r="G380" s="17">
        <v>4.3166197951138971E-4</v>
      </c>
      <c r="H380" s="91">
        <v>1.2210519740202395E-2</v>
      </c>
      <c r="I380" s="147" t="str">
        <f ca="1"/>
        <v/>
      </c>
      <c r="K380" s="30"/>
      <c r="L380" s="10"/>
      <c r="M380" s="10"/>
      <c r="N380" s="93"/>
      <c r="O380" s="10"/>
    </row>
    <row r="381" spans="2:15" x14ac:dyDescent="0.3">
      <c r="B381" s="89">
        <f t="shared" si="5"/>
        <v>369</v>
      </c>
      <c r="C381" s="143">
        <v>6.0299999999999999E-2</v>
      </c>
      <c r="D381" s="17">
        <v>0</v>
      </c>
      <c r="E381" s="10">
        <v>9.9161071555260959E-3</v>
      </c>
      <c r="F381" s="145" t="str">
        <f ca="1"/>
        <v/>
      </c>
      <c r="G381" s="17">
        <v>0</v>
      </c>
      <c r="H381" s="91">
        <v>1.2192190203113417E-2</v>
      </c>
      <c r="I381" s="147" t="str">
        <f ca="1"/>
        <v/>
      </c>
      <c r="K381" s="30"/>
      <c r="L381" s="10"/>
      <c r="M381" s="10"/>
      <c r="N381" s="93"/>
      <c r="O381" s="10"/>
    </row>
    <row r="382" spans="2:15" x14ac:dyDescent="0.3">
      <c r="B382" s="89">
        <f t="shared" si="5"/>
        <v>370</v>
      </c>
      <c r="C382" s="143">
        <v>6.0199999999999997E-2</v>
      </c>
      <c r="D382" s="17">
        <v>-4.3176449709850478E-4</v>
      </c>
      <c r="E382" s="10">
        <v>9.7700719386440323E-3</v>
      </c>
      <c r="F382" s="145" t="str">
        <f ca="1"/>
        <v/>
      </c>
      <c r="G382" s="17">
        <v>-4.3176449709850478E-4</v>
      </c>
      <c r="H382" s="91">
        <v>1.2174196213428141E-2</v>
      </c>
      <c r="I382" s="147" t="str">
        <f ca="1"/>
        <v/>
      </c>
      <c r="K382" s="30"/>
      <c r="L382" s="10"/>
      <c r="M382" s="10"/>
      <c r="N382" s="93"/>
      <c r="O382" s="10"/>
    </row>
    <row r="383" spans="2:15" x14ac:dyDescent="0.3">
      <c r="B383" s="89">
        <f t="shared" si="5"/>
        <v>371</v>
      </c>
      <c r="C383" s="143">
        <v>6.0599999999999994E-2</v>
      </c>
      <c r="D383" s="17">
        <v>1.7254185058053853E-3</v>
      </c>
      <c r="E383" s="10">
        <v>9.6845586639604363E-3</v>
      </c>
      <c r="F383" s="145" t="str">
        <f ca="1"/>
        <v/>
      </c>
      <c r="G383" s="17">
        <v>1.7254185058053853E-3</v>
      </c>
      <c r="H383" s="91">
        <v>1.2160856067017606E-2</v>
      </c>
      <c r="I383" s="147" t="str">
        <f ca="1"/>
        <v/>
      </c>
      <c r="K383" s="30"/>
      <c r="L383" s="10"/>
      <c r="M383" s="10"/>
      <c r="N383" s="93"/>
      <c r="O383" s="10"/>
    </row>
    <row r="384" spans="2:15" x14ac:dyDescent="0.3">
      <c r="B384" s="89">
        <f t="shared" si="5"/>
        <v>372</v>
      </c>
      <c r="C384" s="143">
        <v>6.1100000000000002E-2</v>
      </c>
      <c r="D384" s="17">
        <v>2.1542151814280277E-3</v>
      </c>
      <c r="E384" s="10">
        <v>9.6359719914609794E-3</v>
      </c>
      <c r="F384" s="145" t="str">
        <f ca="1"/>
        <v/>
      </c>
      <c r="G384" s="17">
        <v>2.1542151814280277E-3</v>
      </c>
      <c r="H384" s="91">
        <v>1.215031937941842E-2</v>
      </c>
      <c r="I384" s="147" t="str">
        <f ca="1"/>
        <v/>
      </c>
      <c r="K384" s="30"/>
      <c r="L384" s="10"/>
      <c r="M384" s="10"/>
      <c r="N384" s="93"/>
      <c r="O384" s="10"/>
    </row>
    <row r="385" spans="2:15" x14ac:dyDescent="0.3">
      <c r="B385" s="89">
        <f t="shared" si="5"/>
        <v>373</v>
      </c>
      <c r="C385" s="143">
        <v>6.1600000000000002E-2</v>
      </c>
      <c r="D385" s="17">
        <v>2.1516613797965219E-3</v>
      </c>
      <c r="E385" s="10">
        <v>9.5886076952607594E-3</v>
      </c>
      <c r="F385" s="145" t="str">
        <f ca="1"/>
        <v/>
      </c>
      <c r="G385" s="17">
        <v>2.1516613797965219E-3</v>
      </c>
      <c r="H385" s="91">
        <v>1.2139805197728882E-2</v>
      </c>
      <c r="I385" s="147" t="str">
        <f ca="1"/>
        <v/>
      </c>
      <c r="K385" s="30"/>
      <c r="L385" s="10"/>
      <c r="M385" s="10"/>
      <c r="N385" s="93"/>
      <c r="O385" s="10"/>
    </row>
    <row r="386" spans="2:15" x14ac:dyDescent="0.3">
      <c r="B386" s="89">
        <f t="shared" si="5"/>
        <v>374</v>
      </c>
      <c r="C386" s="143">
        <v>6.0700000000000004E-2</v>
      </c>
      <c r="D386" s="17">
        <v>-3.8812701776174724E-3</v>
      </c>
      <c r="E386" s="10">
        <v>9.7600284634628727E-3</v>
      </c>
      <c r="F386" s="145" t="str">
        <f ca="1"/>
        <v/>
      </c>
      <c r="G386" s="17">
        <v>-3.8812701776174724E-3</v>
      </c>
      <c r="H386" s="91">
        <v>1.2146614574773036E-2</v>
      </c>
      <c r="I386" s="147" t="str">
        <f ca="1"/>
        <v/>
      </c>
      <c r="K386" s="30"/>
      <c r="L386" s="10"/>
      <c r="M386" s="10"/>
      <c r="N386" s="93"/>
      <c r="O386" s="10"/>
    </row>
    <row r="387" spans="2:15" x14ac:dyDescent="0.3">
      <c r="B387" s="89">
        <f t="shared" si="5"/>
        <v>375</v>
      </c>
      <c r="C387" s="143">
        <v>6.1100000000000002E-2</v>
      </c>
      <c r="D387" s="17">
        <v>1.7233721451423863E-3</v>
      </c>
      <c r="E387" s="10">
        <v>9.6747305357501936E-3</v>
      </c>
      <c r="F387" s="145" t="str">
        <f ca="1"/>
        <v/>
      </c>
      <c r="G387" s="17">
        <v>1.7233721451423863E-3</v>
      </c>
      <c r="H387" s="91">
        <v>1.2133327033060821E-2</v>
      </c>
      <c r="I387" s="147" t="str">
        <f ca="1"/>
        <v/>
      </c>
      <c r="K387" s="30"/>
      <c r="L387" s="10"/>
      <c r="M387" s="10"/>
      <c r="N387" s="93"/>
      <c r="O387" s="10"/>
    </row>
    <row r="388" spans="2:15" x14ac:dyDescent="0.3">
      <c r="B388" s="89">
        <f t="shared" si="5"/>
        <v>376</v>
      </c>
      <c r="C388" s="143">
        <v>6.1699999999999998E-2</v>
      </c>
      <c r="D388" s="17">
        <v>2.5813813400404691E-3</v>
      </c>
      <c r="E388" s="10">
        <v>9.6691467364600422E-3</v>
      </c>
      <c r="F388" s="145" t="str">
        <f ca="1"/>
        <v/>
      </c>
      <c r="G388" s="17">
        <v>2.5813813400404691E-3</v>
      </c>
      <c r="H388" s="91">
        <v>1.2126251358788949E-2</v>
      </c>
      <c r="I388" s="147" t="str">
        <f ca="1"/>
        <v/>
      </c>
      <c r="K388" s="30"/>
      <c r="L388" s="10"/>
      <c r="M388" s="10"/>
      <c r="N388" s="93"/>
      <c r="O388" s="10"/>
    </row>
    <row r="389" spans="2:15" x14ac:dyDescent="0.3">
      <c r="B389" s="89">
        <f t="shared" si="5"/>
        <v>377</v>
      </c>
      <c r="C389" s="143">
        <v>6.1799999999999994E-2</v>
      </c>
      <c r="D389" s="17">
        <v>4.3012820384098006E-4</v>
      </c>
      <c r="E389" s="10">
        <v>9.5269421459805246E-3</v>
      </c>
      <c r="F389" s="145" t="str">
        <f ca="1"/>
        <v/>
      </c>
      <c r="G389" s="17">
        <v>4.3012820384098006E-4</v>
      </c>
      <c r="H389" s="91">
        <v>1.2108358026606302E-2</v>
      </c>
      <c r="I389" s="147" t="str">
        <f ca="1"/>
        <v/>
      </c>
      <c r="K389" s="30"/>
      <c r="L389" s="10"/>
      <c r="M389" s="10"/>
      <c r="N389" s="93"/>
      <c r="O389" s="10"/>
    </row>
    <row r="390" spans="2:15" x14ac:dyDescent="0.3">
      <c r="B390" s="89">
        <f t="shared" si="5"/>
        <v>378</v>
      </c>
      <c r="C390" s="143">
        <v>6.1799999999999994E-2</v>
      </c>
      <c r="D390" s="17">
        <v>0</v>
      </c>
      <c r="E390" s="10">
        <v>9.3829498481700409E-3</v>
      </c>
      <c r="F390" s="145" t="str">
        <f ca="1"/>
        <v/>
      </c>
      <c r="G390" s="17">
        <v>0</v>
      </c>
      <c r="H390" s="91">
        <v>1.2090181847192365E-2</v>
      </c>
      <c r="I390" s="147" t="str">
        <f ca="1"/>
        <v/>
      </c>
      <c r="K390" s="30"/>
      <c r="L390" s="10"/>
      <c r="M390" s="10"/>
      <c r="N390" s="93"/>
      <c r="O390" s="10"/>
    </row>
    <row r="391" spans="2:15" x14ac:dyDescent="0.3">
      <c r="B391" s="89">
        <f t="shared" si="5"/>
        <v>379</v>
      </c>
      <c r="C391" s="143">
        <v>6.1900000000000004E-2</v>
      </c>
      <c r="D391" s="17">
        <v>4.3002621744987572E-4</v>
      </c>
      <c r="E391" s="10">
        <v>9.2451909346252005E-3</v>
      </c>
      <c r="F391" s="145" t="str">
        <f ca="1"/>
        <v/>
      </c>
      <c r="G391" s="17">
        <v>4.3002621744987572E-4</v>
      </c>
      <c r="H391" s="91">
        <v>1.207234358386495E-2</v>
      </c>
      <c r="I391" s="147" t="str">
        <f ca="1"/>
        <v/>
      </c>
      <c r="K391" s="30"/>
      <c r="L391" s="10"/>
      <c r="M391" s="10"/>
      <c r="N391" s="93"/>
      <c r="O391" s="10"/>
    </row>
    <row r="392" spans="2:15" x14ac:dyDescent="0.3">
      <c r="B392" s="89">
        <f t="shared" ref="B392:B455" si="6">B391+1</f>
        <v>380</v>
      </c>
      <c r="C392" s="143">
        <v>6.2E-2</v>
      </c>
      <c r="D392" s="17">
        <v>4.2992426415435468E-4</v>
      </c>
      <c r="E392" s="10">
        <v>9.1095745649918073E-3</v>
      </c>
      <c r="F392" s="145" t="str">
        <f ca="1"/>
        <v/>
      </c>
      <c r="G392" s="17">
        <v>4.2992426415435468E-4</v>
      </c>
      <c r="H392" s="91">
        <v>1.2054532557012098E-2</v>
      </c>
      <c r="I392" s="147" t="str">
        <f ca="1"/>
        <v/>
      </c>
      <c r="K392" s="30"/>
      <c r="L392" s="10"/>
      <c r="M392" s="10"/>
      <c r="N392" s="93"/>
      <c r="O392" s="10"/>
    </row>
    <row r="393" spans="2:15" x14ac:dyDescent="0.3">
      <c r="B393" s="89">
        <f t="shared" si="6"/>
        <v>381</v>
      </c>
      <c r="C393" s="143">
        <v>6.2300000000000001E-2</v>
      </c>
      <c r="D393" s="17">
        <v>1.2888558081603474E-3</v>
      </c>
      <c r="E393" s="10">
        <v>9.0094294099288732E-3</v>
      </c>
      <c r="F393" s="145" t="str">
        <f ca="1"/>
        <v/>
      </c>
      <c r="G393" s="17">
        <v>1.2888558081603474E-3</v>
      </c>
      <c r="H393" s="91">
        <v>1.2039240835806899E-2</v>
      </c>
      <c r="I393" s="147" t="str">
        <f ca="1"/>
        <v/>
      </c>
      <c r="K393" s="30"/>
      <c r="L393" s="10"/>
      <c r="M393" s="10"/>
      <c r="N393" s="93"/>
      <c r="O393" s="10"/>
    </row>
    <row r="394" spans="2:15" x14ac:dyDescent="0.3">
      <c r="B394" s="89">
        <f t="shared" si="6"/>
        <v>382</v>
      </c>
      <c r="C394" s="143">
        <v>6.1799999999999994E-2</v>
      </c>
      <c r="D394" s="17">
        <v>-2.15064101920502E-3</v>
      </c>
      <c r="E394" s="10">
        <v>8.9782918054447658E-3</v>
      </c>
      <c r="F394" s="145" t="str">
        <f ca="1"/>
        <v/>
      </c>
      <c r="G394" s="17">
        <v>-2.15064101920502E-3</v>
      </c>
      <c r="H394" s="91">
        <v>1.2028964624723641E-2</v>
      </c>
      <c r="I394" s="147" t="str">
        <f ca="1"/>
        <v/>
      </c>
      <c r="K394" s="30"/>
      <c r="L394" s="10"/>
      <c r="M394" s="10"/>
      <c r="N394" s="93"/>
      <c r="O394" s="10"/>
    </row>
    <row r="395" spans="2:15" x14ac:dyDescent="0.3">
      <c r="B395" s="89">
        <f t="shared" si="6"/>
        <v>383</v>
      </c>
      <c r="C395" s="143">
        <v>6.1100000000000002E-2</v>
      </c>
      <c r="D395" s="17">
        <v>-3.0159012539991612E-3</v>
      </c>
      <c r="E395" s="10">
        <v>9.0480070751190883E-3</v>
      </c>
      <c r="F395" s="145" t="str">
        <f ca="1"/>
        <v/>
      </c>
      <c r="G395" s="17">
        <v>-3.0159012539991612E-3</v>
      </c>
      <c r="H395" s="91">
        <v>1.2026196488209569E-2</v>
      </c>
      <c r="I395" s="147" t="str">
        <f ca="1"/>
        <v/>
      </c>
      <c r="K395" s="30"/>
      <c r="L395" s="10"/>
      <c r="M395" s="10"/>
      <c r="N395" s="93"/>
      <c r="O395" s="10"/>
    </row>
    <row r="396" spans="2:15" x14ac:dyDescent="0.3">
      <c r="B396" s="89">
        <f t="shared" si="6"/>
        <v>384</v>
      </c>
      <c r="C396" s="143">
        <v>0.06</v>
      </c>
      <c r="D396" s="17">
        <v>-4.7516659541685224E-3</v>
      </c>
      <c r="E396" s="10">
        <v>9.4066699246047204E-3</v>
      </c>
      <c r="F396" s="145" t="str">
        <f ca="1"/>
        <v/>
      </c>
      <c r="G396" s="17">
        <v>-4.7516659541685224E-3</v>
      </c>
      <c r="H396" s="91">
        <v>1.20458712332112E-2</v>
      </c>
      <c r="I396" s="147" t="str">
        <f ca="1"/>
        <v/>
      </c>
      <c r="K396" s="30"/>
      <c r="L396" s="10"/>
      <c r="M396" s="10"/>
      <c r="N396" s="93"/>
      <c r="O396" s="10"/>
    </row>
    <row r="397" spans="2:15" x14ac:dyDescent="0.3">
      <c r="B397" s="89">
        <f t="shared" si="6"/>
        <v>385</v>
      </c>
      <c r="C397" s="143">
        <v>6.0499999999999998E-2</v>
      </c>
      <c r="D397" s="17">
        <v>2.1572852210004628E-3</v>
      </c>
      <c r="E397" s="10">
        <v>9.365141531143515E-3</v>
      </c>
      <c r="F397" s="145" t="str">
        <f ca="1"/>
        <v/>
      </c>
      <c r="G397" s="17">
        <v>2.1572852210004628E-3</v>
      </c>
      <c r="H397" s="91">
        <v>1.2035580780577386E-2</v>
      </c>
      <c r="I397" s="147" t="str">
        <f ca="1"/>
        <v/>
      </c>
      <c r="K397" s="30"/>
      <c r="L397" s="10"/>
      <c r="M397" s="10"/>
      <c r="N397" s="93"/>
      <c r="O397" s="10"/>
    </row>
    <row r="398" spans="2:15" x14ac:dyDescent="0.3">
      <c r="B398" s="89">
        <f t="shared" si="6"/>
        <v>386</v>
      </c>
      <c r="C398" s="143">
        <v>6.0199999999999997E-2</v>
      </c>
      <c r="D398" s="17">
        <v>-1.2952934912954844E-3</v>
      </c>
      <c r="E398" s="10">
        <v>9.2601133697918971E-3</v>
      </c>
      <c r="F398" s="145" t="str">
        <f ca="1"/>
        <v/>
      </c>
      <c r="G398" s="17">
        <v>-1.2952934912954844E-3</v>
      </c>
      <c r="H398" s="91">
        <v>1.2020321922129472E-2</v>
      </c>
      <c r="I398" s="147" t="str">
        <f ca="1"/>
        <v/>
      </c>
      <c r="K398" s="30"/>
      <c r="L398" s="10"/>
      <c r="M398" s="10"/>
      <c r="N398" s="93"/>
      <c r="O398" s="10"/>
    </row>
    <row r="399" spans="2:15" x14ac:dyDescent="0.3">
      <c r="B399" s="89">
        <f t="shared" si="6"/>
        <v>387</v>
      </c>
      <c r="C399" s="143">
        <v>0.06</v>
      </c>
      <c r="D399" s="17">
        <v>-8.6393926439426861E-4</v>
      </c>
      <c r="E399" s="10">
        <v>9.1365862680082358E-3</v>
      </c>
      <c r="F399" s="145" t="str">
        <f ca="1"/>
        <v/>
      </c>
      <c r="G399" s="17">
        <v>-8.6393926439426861E-4</v>
      </c>
      <c r="H399" s="91">
        <v>1.2003527593765571E-2</v>
      </c>
      <c r="I399" s="147" t="str">
        <f ca="1"/>
        <v/>
      </c>
      <c r="K399" s="30"/>
      <c r="L399" s="10"/>
      <c r="M399" s="10"/>
      <c r="N399" s="93"/>
      <c r="O399" s="10"/>
    </row>
    <row r="400" spans="2:15" x14ac:dyDescent="0.3">
      <c r="B400" s="89">
        <f t="shared" si="6"/>
        <v>388</v>
      </c>
      <c r="C400" s="143">
        <v>5.9400000000000001E-2</v>
      </c>
      <c r="D400" s="17">
        <v>-2.5955150266470566E-3</v>
      </c>
      <c r="E400" s="10">
        <v>9.1472887990799723E-3</v>
      </c>
      <c r="F400" s="145" t="str">
        <f ca="1"/>
        <v/>
      </c>
      <c r="G400" s="17">
        <v>-2.5955150266470566E-3</v>
      </c>
      <c r="H400" s="91">
        <v>1.199676709243822E-2</v>
      </c>
      <c r="I400" s="147" t="str">
        <f ca="1"/>
        <v/>
      </c>
      <c r="K400" s="30"/>
      <c r="L400" s="10"/>
      <c r="M400" s="10"/>
      <c r="N400" s="93"/>
      <c r="O400" s="10"/>
    </row>
    <row r="401" spans="2:15" x14ac:dyDescent="0.3">
      <c r="B401" s="89">
        <f t="shared" si="6"/>
        <v>389</v>
      </c>
      <c r="C401" s="143">
        <v>5.91E-2</v>
      </c>
      <c r="D401" s="17">
        <v>-1.2986831739943434E-3</v>
      </c>
      <c r="E401" s="10">
        <v>9.0464194907466412E-3</v>
      </c>
      <c r="F401" s="145" t="str">
        <f ca="1"/>
        <v/>
      </c>
      <c r="G401" s="17">
        <v>-1.2986831739943434E-3</v>
      </c>
      <c r="H401" s="91">
        <v>1.1981575581207923E-2</v>
      </c>
      <c r="I401" s="147" t="str">
        <f ca="1"/>
        <v/>
      </c>
      <c r="K401" s="30"/>
      <c r="L401" s="10"/>
      <c r="M401" s="10"/>
      <c r="N401" s="93"/>
      <c r="O401" s="10"/>
    </row>
    <row r="402" spans="2:15" x14ac:dyDescent="0.3">
      <c r="B402" s="89">
        <f t="shared" si="6"/>
        <v>390</v>
      </c>
      <c r="C402" s="143">
        <v>5.9299999999999999E-2</v>
      </c>
      <c r="D402" s="17">
        <v>8.653773110822734E-4</v>
      </c>
      <c r="E402" s="10">
        <v>8.9265096445634278E-3</v>
      </c>
      <c r="F402" s="145" t="str">
        <f ca="1"/>
        <v/>
      </c>
      <c r="G402" s="17">
        <v>8.653773110822734E-4</v>
      </c>
      <c r="H402" s="91">
        <v>1.1964843456893758E-2</v>
      </c>
      <c r="I402" s="147" t="str">
        <f ca="1"/>
        <v/>
      </c>
      <c r="K402" s="30"/>
      <c r="L402" s="10"/>
      <c r="M402" s="10"/>
      <c r="N402" s="93"/>
      <c r="O402" s="10"/>
    </row>
    <row r="403" spans="2:15" x14ac:dyDescent="0.3">
      <c r="B403" s="89">
        <f t="shared" si="6"/>
        <v>391</v>
      </c>
      <c r="C403" s="143">
        <v>5.9500000000000004E-2</v>
      </c>
      <c r="D403" s="17">
        <v>8.6496610682092493E-4</v>
      </c>
      <c r="E403" s="10">
        <v>8.8086376473010507E-3</v>
      </c>
      <c r="F403" s="145" t="str">
        <f ca="1"/>
        <v/>
      </c>
      <c r="G403" s="17">
        <v>8.6496610682092493E-4</v>
      </c>
      <c r="H403" s="91">
        <v>1.1948138202712984E-2</v>
      </c>
      <c r="I403" s="147" t="str">
        <f ca="1"/>
        <v/>
      </c>
      <c r="K403" s="30"/>
      <c r="L403" s="10"/>
      <c r="M403" s="10"/>
      <c r="N403" s="93"/>
      <c r="O403" s="10"/>
    </row>
    <row r="404" spans="2:15" x14ac:dyDescent="0.3">
      <c r="B404" s="89">
        <f t="shared" si="6"/>
        <v>392</v>
      </c>
      <c r="C404" s="143">
        <v>5.9800000000000006E-2</v>
      </c>
      <c r="D404" s="17">
        <v>1.2965247018310584E-3</v>
      </c>
      <c r="E404" s="10">
        <v>8.7143177750989738E-3</v>
      </c>
      <c r="F404" s="145" t="str">
        <f ca="1"/>
        <v/>
      </c>
      <c r="G404" s="17">
        <v>1.2965247018310584E-3</v>
      </c>
      <c r="H404" s="91">
        <v>1.1933031152712041E-2</v>
      </c>
      <c r="I404" s="147" t="str">
        <f ca="1"/>
        <v/>
      </c>
      <c r="K404" s="30"/>
      <c r="L404" s="10"/>
      <c r="M404" s="10"/>
      <c r="N404" s="93"/>
      <c r="O404" s="10"/>
    </row>
    <row r="405" spans="2:15" x14ac:dyDescent="0.3">
      <c r="B405" s="89">
        <f t="shared" si="6"/>
        <v>393</v>
      </c>
      <c r="C405" s="143">
        <v>5.91E-2</v>
      </c>
      <c r="D405" s="17">
        <v>-3.0302607393201445E-3</v>
      </c>
      <c r="E405" s="10">
        <v>8.7940976942972281E-3</v>
      </c>
      <c r="F405" s="145" t="str">
        <f ca="1"/>
        <v/>
      </c>
      <c r="G405" s="17">
        <v>-3.0302607393201445E-3</v>
      </c>
      <c r="H405" s="91">
        <v>1.1930529778434874E-2</v>
      </c>
      <c r="I405" s="147" t="str">
        <f ca="1"/>
        <v/>
      </c>
      <c r="K405" s="30"/>
      <c r="L405" s="10"/>
      <c r="M405" s="10"/>
      <c r="N405" s="93"/>
      <c r="O405" s="10"/>
    </row>
    <row r="406" spans="2:15" x14ac:dyDescent="0.3">
      <c r="B406" s="89">
        <f t="shared" si="6"/>
        <v>394</v>
      </c>
      <c r="C406" s="143">
        <v>5.9200000000000003E-2</v>
      </c>
      <c r="D406" s="17">
        <v>4.3279150672268191E-4</v>
      </c>
      <c r="E406" s="10">
        <v>8.6655103501835657E-3</v>
      </c>
      <c r="F406" s="145" t="str">
        <f ca="1"/>
        <v/>
      </c>
      <c r="G406" s="17">
        <v>4.3279150672268191E-4</v>
      </c>
      <c r="H406" s="91">
        <v>1.1912935329789168E-2</v>
      </c>
      <c r="I406" s="147" t="str">
        <f ca="1"/>
        <v/>
      </c>
      <c r="K406" s="30"/>
      <c r="L406" s="10"/>
      <c r="M406" s="10"/>
      <c r="N406" s="93"/>
      <c r="O406" s="10"/>
    </row>
    <row r="407" spans="2:15" x14ac:dyDescent="0.3">
      <c r="B407" s="89">
        <f t="shared" si="6"/>
        <v>395</v>
      </c>
      <c r="C407" s="143">
        <v>5.9500000000000004E-2</v>
      </c>
      <c r="D407" s="17">
        <v>1.2974491602313573E-3</v>
      </c>
      <c r="E407" s="10">
        <v>8.5739919256006044E-3</v>
      </c>
      <c r="F407" s="145" t="str">
        <f ca="1"/>
        <v/>
      </c>
      <c r="G407" s="17">
        <v>1.2974491602313573E-3</v>
      </c>
      <c r="H407" s="91">
        <v>1.1897889480375236E-2</v>
      </c>
      <c r="I407" s="147" t="str">
        <f ca="1"/>
        <v/>
      </c>
      <c r="K407" s="30"/>
      <c r="L407" s="10"/>
      <c r="M407" s="10"/>
      <c r="N407" s="93"/>
      <c r="O407" s="10"/>
    </row>
    <row r="408" spans="2:15" x14ac:dyDescent="0.3">
      <c r="B408" s="89">
        <f t="shared" si="6"/>
        <v>396</v>
      </c>
      <c r="C408" s="143">
        <v>6.0199999999999997E-2</v>
      </c>
      <c r="D408" s="17">
        <v>3.0223514796894136E-3</v>
      </c>
      <c r="E408" s="10">
        <v>8.6592688729509003E-3</v>
      </c>
      <c r="F408" s="145" t="str">
        <f ca="1"/>
        <v/>
      </c>
      <c r="G408" s="17">
        <v>3.0223514796894136E-3</v>
      </c>
      <c r="H408" s="91">
        <v>1.1895486318976708E-2</v>
      </c>
      <c r="I408" s="147" t="str">
        <f ca="1"/>
        <v/>
      </c>
      <c r="K408" s="30"/>
      <c r="L408" s="10"/>
      <c r="M408" s="10"/>
      <c r="N408" s="93"/>
      <c r="O408" s="10"/>
    </row>
    <row r="409" spans="2:15" x14ac:dyDescent="0.3">
      <c r="B409" s="89">
        <f t="shared" si="6"/>
        <v>397</v>
      </c>
      <c r="C409" s="143">
        <v>6.0499999999999998E-2</v>
      </c>
      <c r="D409" s="17">
        <v>1.2943711326002837E-3</v>
      </c>
      <c r="E409" s="10">
        <v>8.5678730903086236E-3</v>
      </c>
      <c r="F409" s="145" t="str">
        <f ca="1"/>
        <v/>
      </c>
      <c r="G409" s="17">
        <v>1.2943711326002837E-3</v>
      </c>
      <c r="H409" s="91">
        <v>1.1880470823189928E-2</v>
      </c>
      <c r="I409" s="147" t="str">
        <f ca="1"/>
        <v/>
      </c>
      <c r="K409" s="30"/>
      <c r="L409" s="10"/>
      <c r="M409" s="10"/>
      <c r="N409" s="93"/>
      <c r="O409" s="10"/>
    </row>
    <row r="410" spans="2:15" x14ac:dyDescent="0.3">
      <c r="B410" s="89">
        <f t="shared" si="6"/>
        <v>398</v>
      </c>
      <c r="C410" s="143">
        <v>6.0499999999999998E-2</v>
      </c>
      <c r="D410" s="17">
        <v>0</v>
      </c>
      <c r="E410" s="10">
        <v>8.4383763730284996E-3</v>
      </c>
      <c r="F410" s="145" t="str">
        <f ca="1"/>
        <v/>
      </c>
      <c r="G410" s="17">
        <v>0</v>
      </c>
      <c r="H410" s="91">
        <v>1.1862636731339502E-2</v>
      </c>
      <c r="I410" s="147" t="str">
        <f ca="1"/>
        <v/>
      </c>
      <c r="K410" s="30"/>
      <c r="L410" s="10"/>
      <c r="M410" s="10"/>
      <c r="N410" s="93"/>
      <c r="O410" s="10"/>
    </row>
    <row r="411" spans="2:15" x14ac:dyDescent="0.3">
      <c r="B411" s="89">
        <f t="shared" si="6"/>
        <v>399</v>
      </c>
      <c r="C411" s="143">
        <v>6.0899999999999996E-2</v>
      </c>
      <c r="D411" s="17">
        <v>1.7241902907415068E-3</v>
      </c>
      <c r="E411" s="10">
        <v>8.3827209149833336E-3</v>
      </c>
      <c r="F411" s="145" t="str">
        <f ca="1"/>
        <v/>
      </c>
      <c r="G411" s="17">
        <v>1.7241902907415068E-3</v>
      </c>
      <c r="H411" s="91">
        <v>1.1849893829442777E-2</v>
      </c>
      <c r="I411" s="147" t="str">
        <f ca="1"/>
        <v/>
      </c>
      <c r="K411" s="30"/>
      <c r="L411" s="10"/>
      <c r="M411" s="10"/>
      <c r="N411" s="93"/>
      <c r="O411" s="10"/>
    </row>
    <row r="412" spans="2:15" x14ac:dyDescent="0.3">
      <c r="B412" s="89">
        <f t="shared" si="6"/>
        <v>400</v>
      </c>
      <c r="C412" s="143">
        <v>6.08E-2</v>
      </c>
      <c r="D412" s="17">
        <v>-4.3114989070624701E-4</v>
      </c>
      <c r="E412" s="10">
        <v>8.2605635183287604E-3</v>
      </c>
      <c r="F412" s="145" t="str">
        <f ca="1"/>
        <v/>
      </c>
      <c r="G412" s="17">
        <v>-4.3114989070624701E-4</v>
      </c>
      <c r="H412" s="91">
        <v>1.1832422567579253E-2</v>
      </c>
      <c r="I412" s="147" t="str">
        <f ca="1"/>
        <v/>
      </c>
      <c r="K412" s="30"/>
      <c r="L412" s="10"/>
      <c r="M412" s="10"/>
      <c r="N412" s="93"/>
      <c r="O412" s="10"/>
    </row>
    <row r="413" spans="2:15" x14ac:dyDescent="0.3">
      <c r="B413" s="89">
        <f t="shared" si="6"/>
        <v>401</v>
      </c>
      <c r="C413" s="143">
        <v>6.08E-2</v>
      </c>
      <c r="D413" s="17">
        <v>0</v>
      </c>
      <c r="E413" s="10">
        <v>8.1357115454724505E-3</v>
      </c>
      <c r="F413" s="145" t="str">
        <f ca="1"/>
        <v/>
      </c>
      <c r="G413" s="17">
        <v>0</v>
      </c>
      <c r="H413" s="91">
        <v>1.1814660602247767E-2</v>
      </c>
      <c r="I413" s="147" t="str">
        <f ca="1"/>
        <v/>
      </c>
      <c r="K413" s="30"/>
      <c r="L413" s="10"/>
      <c r="M413" s="10"/>
      <c r="N413" s="93"/>
      <c r="O413" s="10"/>
    </row>
    <row r="414" spans="2:15" x14ac:dyDescent="0.3">
      <c r="B414" s="89">
        <f t="shared" si="6"/>
        <v>402</v>
      </c>
      <c r="C414" s="143">
        <v>6.1100000000000002E-2</v>
      </c>
      <c r="D414" s="17">
        <v>1.2925291088568046E-3</v>
      </c>
      <c r="E414" s="10">
        <v>8.0547568728422669E-3</v>
      </c>
      <c r="F414" s="145" t="str">
        <f ca="1"/>
        <v/>
      </c>
      <c r="G414" s="17">
        <v>1.2925291088568046E-3</v>
      </c>
      <c r="H414" s="91">
        <v>1.1799785868009073E-2</v>
      </c>
      <c r="I414" s="147" t="str">
        <f ca="1"/>
        <v/>
      </c>
      <c r="K414" s="30"/>
      <c r="L414" s="10"/>
      <c r="M414" s="10"/>
      <c r="N414" s="93"/>
      <c r="O414" s="10"/>
    </row>
    <row r="415" spans="2:15" x14ac:dyDescent="0.3">
      <c r="B415" s="89">
        <f t="shared" si="6"/>
        <v>403</v>
      </c>
      <c r="C415" s="143">
        <v>6.1900000000000004E-2</v>
      </c>
      <c r="D415" s="17">
        <v>3.4402097395986775E-3</v>
      </c>
      <c r="E415" s="10">
        <v>8.2299899776477094E-3</v>
      </c>
      <c r="F415" s="145" t="str">
        <f ca="1"/>
        <v/>
      </c>
      <c r="G415" s="17">
        <v>3.4402097395986775E-3</v>
      </c>
      <c r="H415" s="91">
        <v>1.1802425246163352E-2</v>
      </c>
      <c r="I415" s="147" t="str">
        <f ca="1"/>
        <v/>
      </c>
      <c r="K415" s="30"/>
      <c r="L415" s="10"/>
      <c r="M415" s="10"/>
      <c r="N415" s="93"/>
      <c r="O415" s="10"/>
    </row>
    <row r="416" spans="2:15" x14ac:dyDescent="0.3">
      <c r="B416" s="89">
        <f t="shared" si="6"/>
        <v>404</v>
      </c>
      <c r="C416" s="143">
        <v>6.1600000000000002E-2</v>
      </c>
      <c r="D416" s="17">
        <v>-1.290996827877919E-3</v>
      </c>
      <c r="E416" s="10">
        <v>8.147131579962134E-3</v>
      </c>
      <c r="F416" s="145" t="str">
        <f ca="1"/>
        <v/>
      </c>
      <c r="G416" s="17">
        <v>-1.290996827877919E-3</v>
      </c>
      <c r="H416" s="91">
        <v>1.1787571843522322E-2</v>
      </c>
      <c r="I416" s="147" t="str">
        <f ca="1"/>
        <v/>
      </c>
      <c r="K416" s="30"/>
      <c r="L416" s="10"/>
      <c r="M416" s="10"/>
      <c r="N416" s="93"/>
      <c r="O416" s="10"/>
    </row>
    <row r="417" spans="2:15" x14ac:dyDescent="0.3">
      <c r="B417" s="89">
        <f t="shared" si="6"/>
        <v>405</v>
      </c>
      <c r="C417" s="143">
        <v>6.1900000000000004E-2</v>
      </c>
      <c r="D417" s="17">
        <v>1.2900786523495078E-3</v>
      </c>
      <c r="E417" s="10">
        <v>8.0659457220948264E-3</v>
      </c>
      <c r="F417" s="145" t="str">
        <f ca="1"/>
        <v/>
      </c>
      <c r="G417" s="17">
        <v>1.2900786523495078E-3</v>
      </c>
      <c r="H417" s="91">
        <v>1.1772744345151713E-2</v>
      </c>
      <c r="I417" s="147" t="str">
        <f ca="1"/>
        <v/>
      </c>
      <c r="K417" s="30"/>
      <c r="L417" s="10"/>
      <c r="M417" s="10"/>
      <c r="N417" s="93"/>
      <c r="O417" s="10"/>
    </row>
    <row r="418" spans="2:15" x14ac:dyDescent="0.3">
      <c r="B418" s="89">
        <f t="shared" si="6"/>
        <v>406</v>
      </c>
      <c r="C418" s="143">
        <v>6.2199999999999998E-2</v>
      </c>
      <c r="D418" s="17">
        <v>1.2891613704051261E-3</v>
      </c>
      <c r="E418" s="10">
        <v>7.9864069505645903E-3</v>
      </c>
      <c r="F418" s="145" t="str">
        <f ca="1"/>
        <v/>
      </c>
      <c r="G418" s="17">
        <v>1.2891613704051261E-3</v>
      </c>
      <c r="H418" s="91">
        <v>1.1757942714950297E-2</v>
      </c>
      <c r="I418" s="147" t="str">
        <f ca="1"/>
        <v/>
      </c>
      <c r="K418" s="30"/>
      <c r="L418" s="10"/>
      <c r="M418" s="10"/>
      <c r="N418" s="93"/>
      <c r="O418" s="10"/>
    </row>
    <row r="419" spans="2:15" x14ac:dyDescent="0.3">
      <c r="B419" s="89">
        <f t="shared" si="6"/>
        <v>407</v>
      </c>
      <c r="C419" s="143">
        <v>6.1600000000000002E-2</v>
      </c>
      <c r="D419" s="17">
        <v>-2.581993655755808E-3</v>
      </c>
      <c r="E419" s="10">
        <v>8.0354971906301826E-3</v>
      </c>
      <c r="F419" s="145" t="str">
        <f ca="1"/>
        <v/>
      </c>
      <c r="G419" s="17">
        <v>-2.581993655755808E-3</v>
      </c>
      <c r="H419" s="91">
        <v>1.1751785789291284E-2</v>
      </c>
      <c r="I419" s="147" t="str">
        <f ca="1"/>
        <v/>
      </c>
      <c r="K419" s="30"/>
      <c r="L419" s="10"/>
      <c r="M419" s="10"/>
      <c r="N419" s="93"/>
      <c r="O419" s="10"/>
    </row>
    <row r="420" spans="2:15" x14ac:dyDescent="0.3">
      <c r="B420" s="89">
        <f t="shared" si="6"/>
        <v>408</v>
      </c>
      <c r="C420" s="143">
        <v>6.1399999999999996E-2</v>
      </c>
      <c r="D420" s="17">
        <v>-8.6107296121418328E-4</v>
      </c>
      <c r="E420" s="10">
        <v>7.9329779180082691E-3</v>
      </c>
      <c r="F420" s="145" t="str">
        <f ca="1"/>
        <v/>
      </c>
      <c r="G420" s="17">
        <v>-8.6107296121418328E-4</v>
      </c>
      <c r="H420" s="91">
        <v>1.173542312103302E-2</v>
      </c>
      <c r="I420" s="147" t="str">
        <f ca="1"/>
        <v/>
      </c>
      <c r="K420" s="30"/>
      <c r="L420" s="10"/>
      <c r="M420" s="10"/>
      <c r="N420" s="93"/>
      <c r="O420" s="10"/>
    </row>
    <row r="421" spans="2:15" x14ac:dyDescent="0.3">
      <c r="B421" s="89">
        <f t="shared" si="6"/>
        <v>409</v>
      </c>
      <c r="C421" s="143">
        <v>6.0999999999999999E-2</v>
      </c>
      <c r="D421" s="17">
        <v>-1.7237811515302993E-3</v>
      </c>
      <c r="E421" s="10">
        <v>7.8894977335809274E-3</v>
      </c>
      <c r="F421" s="145" t="str">
        <f ca="1"/>
        <v/>
      </c>
      <c r="G421" s="17">
        <v>-1.7237811515302993E-3</v>
      </c>
      <c r="H421" s="91">
        <v>1.1722926058036336E-2</v>
      </c>
      <c r="I421" s="147" t="str">
        <f ca="1"/>
        <v/>
      </c>
      <c r="K421" s="30"/>
      <c r="L421" s="10"/>
      <c r="M421" s="10"/>
      <c r="N421" s="93"/>
      <c r="O421" s="10"/>
    </row>
    <row r="422" spans="2:15" x14ac:dyDescent="0.3">
      <c r="B422" s="89">
        <f t="shared" si="6"/>
        <v>410</v>
      </c>
      <c r="C422" s="143">
        <v>6.13E-2</v>
      </c>
      <c r="D422" s="17">
        <v>1.2919158979803006E-3</v>
      </c>
      <c r="E422" s="10">
        <v>7.8135682791880198E-3</v>
      </c>
      <c r="F422" s="145" t="str">
        <f ca="1"/>
        <v/>
      </c>
      <c r="G422" s="17">
        <v>1.2919158979803006E-3</v>
      </c>
      <c r="H422" s="91">
        <v>1.1708211408071722E-2</v>
      </c>
      <c r="I422" s="147" t="str">
        <f ca="1"/>
        <v/>
      </c>
      <c r="K422" s="30"/>
      <c r="L422" s="10"/>
      <c r="M422" s="10"/>
      <c r="N422" s="93"/>
      <c r="O422" s="10"/>
    </row>
    <row r="423" spans="2:15" x14ac:dyDescent="0.3">
      <c r="B423" s="89">
        <f t="shared" si="6"/>
        <v>411</v>
      </c>
      <c r="C423" s="143">
        <v>6.1200000000000004E-2</v>
      </c>
      <c r="D423" s="17">
        <v>-4.3074081788217186E-4</v>
      </c>
      <c r="E423" s="10">
        <v>7.7003437440108635E-3</v>
      </c>
      <c r="F423" s="145" t="str">
        <f ca="1"/>
        <v/>
      </c>
      <c r="G423" s="17">
        <v>-4.3074081788217186E-4</v>
      </c>
      <c r="H423" s="91">
        <v>1.1690956664575081E-2</v>
      </c>
      <c r="I423" s="147" t="str">
        <f ca="1"/>
        <v/>
      </c>
      <c r="K423" s="30"/>
      <c r="L423" s="10"/>
      <c r="M423" s="10"/>
      <c r="N423" s="93"/>
      <c r="O423" s="10"/>
    </row>
    <row r="424" spans="2:15" x14ac:dyDescent="0.3">
      <c r="B424" s="89">
        <f t="shared" si="6"/>
        <v>412</v>
      </c>
      <c r="C424" s="143">
        <v>6.0700000000000004E-2</v>
      </c>
      <c r="D424" s="17">
        <v>-2.1562612097874912E-3</v>
      </c>
      <c r="E424" s="10">
        <v>7.7065838711227576E-3</v>
      </c>
      <c r="F424" s="145" t="str">
        <f ca="1"/>
        <v/>
      </c>
      <c r="G424" s="17">
        <v>-2.1562612097874912E-3</v>
      </c>
      <c r="H424" s="91">
        <v>1.1681435371125141E-2</v>
      </c>
      <c r="I424" s="147" t="str">
        <f ca="1"/>
        <v/>
      </c>
      <c r="K424" s="30"/>
      <c r="L424" s="10"/>
      <c r="M424" s="10"/>
      <c r="N424" s="93"/>
      <c r="O424" s="10"/>
    </row>
    <row r="425" spans="2:15" x14ac:dyDescent="0.3">
      <c r="B425" s="89">
        <f t="shared" si="6"/>
        <v>413</v>
      </c>
      <c r="C425" s="143">
        <v>6.0899999999999996E-2</v>
      </c>
      <c r="D425" s="17">
        <v>8.620951453707236E-4</v>
      </c>
      <c r="E425" s="10">
        <v>7.6098417798118462E-3</v>
      </c>
      <c r="F425" s="145" t="str">
        <f ca="1"/>
        <v/>
      </c>
      <c r="G425" s="17">
        <v>8.620951453707236E-4</v>
      </c>
      <c r="H425" s="91">
        <v>1.1665186005065855E-2</v>
      </c>
      <c r="I425" s="147" t="str">
        <f ca="1"/>
        <v/>
      </c>
      <c r="K425" s="30"/>
      <c r="L425" s="10"/>
      <c r="M425" s="10"/>
      <c r="N425" s="93"/>
      <c r="O425" s="10"/>
    </row>
    <row r="426" spans="2:15" x14ac:dyDescent="0.3">
      <c r="B426" s="89">
        <f t="shared" si="6"/>
        <v>414</v>
      </c>
      <c r="C426" s="143">
        <v>6.2E-2</v>
      </c>
      <c r="D426" s="17">
        <v>4.7291669056981102E-3</v>
      </c>
      <c r="E426" s="10">
        <v>8.0775863447168968E-3</v>
      </c>
      <c r="F426" s="145" t="str">
        <f ca="1"/>
        <v/>
      </c>
      <c r="G426" s="17">
        <v>4.7291669056981102E-3</v>
      </c>
      <c r="H426" s="91">
        <v>1.1686566426422516E-2</v>
      </c>
      <c r="I426" s="147" t="str">
        <f ca="1"/>
        <v/>
      </c>
      <c r="K426" s="30"/>
      <c r="L426" s="10"/>
      <c r="M426" s="10"/>
      <c r="N426" s="93"/>
      <c r="O426" s="10"/>
    </row>
    <row r="427" spans="2:15" x14ac:dyDescent="0.3">
      <c r="B427" s="89">
        <f t="shared" si="6"/>
        <v>415</v>
      </c>
      <c r="C427" s="143">
        <v>6.2400000000000004E-2</v>
      </c>
      <c r="D427" s="17">
        <v>1.718067126741605E-3</v>
      </c>
      <c r="E427" s="10">
        <v>8.030565305236376E-3</v>
      </c>
      <c r="F427" s="145" t="str">
        <f ca="1"/>
        <v/>
      </c>
      <c r="G427" s="17">
        <v>1.718067126741605E-3</v>
      </c>
      <c r="H427" s="91">
        <v>1.167416409575728E-2</v>
      </c>
      <c r="I427" s="147" t="str">
        <f ca="1"/>
        <v/>
      </c>
      <c r="K427" s="30"/>
      <c r="L427" s="10"/>
      <c r="M427" s="10"/>
      <c r="N427" s="93"/>
      <c r="O427" s="10"/>
    </row>
    <row r="428" spans="2:15" x14ac:dyDescent="0.3">
      <c r="B428" s="89">
        <f t="shared" si="6"/>
        <v>416</v>
      </c>
      <c r="C428" s="143">
        <v>6.3E-2</v>
      </c>
      <c r="D428" s="17">
        <v>2.573439292675634E-3</v>
      </c>
      <c r="E428" s="10">
        <v>8.0780740122888307E-3</v>
      </c>
      <c r="F428" s="145" t="str">
        <f ca="1"/>
        <v/>
      </c>
      <c r="G428" s="17">
        <v>2.573439292675634E-3</v>
      </c>
      <c r="H428" s="91">
        <v>1.1668215331089171E-2</v>
      </c>
      <c r="I428" s="147" t="str">
        <f ca="1"/>
        <v/>
      </c>
      <c r="K428" s="30"/>
      <c r="L428" s="10"/>
      <c r="M428" s="10"/>
      <c r="N428" s="93"/>
      <c r="O428" s="10"/>
    </row>
    <row r="429" spans="2:15" x14ac:dyDescent="0.3">
      <c r="B429" s="89">
        <f t="shared" si="6"/>
        <v>417</v>
      </c>
      <c r="C429" s="143">
        <v>6.2899999999999998E-2</v>
      </c>
      <c r="D429" s="17">
        <v>-4.2900817178855531E-4</v>
      </c>
      <c r="E429" s="10">
        <v>7.9606922661019687E-3</v>
      </c>
      <c r="F429" s="145" t="str">
        <f ca="1"/>
        <v/>
      </c>
      <c r="G429" s="17">
        <v>-4.2900817178855531E-4</v>
      </c>
      <c r="H429" s="91">
        <v>1.1651021726253298E-2</v>
      </c>
      <c r="I429" s="147" t="str">
        <f ca="1"/>
        <v/>
      </c>
      <c r="K429" s="30"/>
      <c r="L429" s="10"/>
      <c r="M429" s="10"/>
      <c r="N429" s="93"/>
      <c r="O429" s="10"/>
    </row>
    <row r="430" spans="2:15" x14ac:dyDescent="0.3">
      <c r="B430" s="89">
        <f t="shared" si="6"/>
        <v>418</v>
      </c>
      <c r="C430" s="143">
        <v>6.3399999999999998E-2</v>
      </c>
      <c r="D430" s="17">
        <v>2.14250193118532E-3</v>
      </c>
      <c r="E430" s="10">
        <v>7.959047852281605E-3</v>
      </c>
      <c r="F430" s="145" t="str">
        <f ca="1"/>
        <v/>
      </c>
      <c r="G430" s="17">
        <v>2.14250193118532E-3</v>
      </c>
      <c r="H430" s="91">
        <v>1.1641587878972072E-2</v>
      </c>
      <c r="I430" s="147" t="str">
        <f ca="1"/>
        <v/>
      </c>
      <c r="K430" s="30"/>
      <c r="L430" s="10"/>
      <c r="M430" s="10"/>
      <c r="N430" s="93"/>
      <c r="O430" s="10"/>
    </row>
    <row r="431" spans="2:15" x14ac:dyDescent="0.3">
      <c r="B431" s="89">
        <f t="shared" si="6"/>
        <v>419</v>
      </c>
      <c r="C431" s="143">
        <v>6.3600000000000004E-2</v>
      </c>
      <c r="D431" s="17">
        <v>8.5659500498557329E-4</v>
      </c>
      <c r="E431" s="10">
        <v>7.8578654502009133E-3</v>
      </c>
      <c r="F431" s="145" t="str">
        <f ca="1"/>
        <v/>
      </c>
      <c r="G431" s="17">
        <v>8.5659500498557329E-4</v>
      </c>
      <c r="H431" s="91">
        <v>1.1625402730176619E-2</v>
      </c>
      <c r="I431" s="147" t="str">
        <f ca="1"/>
        <v/>
      </c>
      <c r="K431" s="30"/>
      <c r="L431" s="10"/>
      <c r="M431" s="10"/>
      <c r="N431" s="93"/>
      <c r="O431" s="10"/>
    </row>
    <row r="432" spans="2:15" x14ac:dyDescent="0.3">
      <c r="B432" s="89">
        <f t="shared" si="6"/>
        <v>420</v>
      </c>
      <c r="C432" s="143">
        <v>6.3799999999999996E-2</v>
      </c>
      <c r="D432" s="17">
        <v>8.5618950060705531E-4</v>
      </c>
      <c r="E432" s="10">
        <v>7.7584578332589608E-3</v>
      </c>
      <c r="F432" s="145" t="str">
        <f ca="1"/>
        <v/>
      </c>
      <c r="G432" s="17">
        <v>8.5618950060705531E-4</v>
      </c>
      <c r="H432" s="91">
        <v>1.1609243673593969E-2</v>
      </c>
      <c r="I432" s="147" t="str">
        <f ca="1"/>
        <v/>
      </c>
      <c r="K432" s="30"/>
      <c r="L432" s="10"/>
      <c r="M432" s="10"/>
      <c r="N432" s="93"/>
      <c r="O432" s="10"/>
    </row>
    <row r="433" spans="2:15" x14ac:dyDescent="0.3">
      <c r="B433" s="89">
        <f t="shared" si="6"/>
        <v>421</v>
      </c>
      <c r="C433" s="143">
        <v>6.3899999999999998E-2</v>
      </c>
      <c r="D433" s="17">
        <v>4.2799342351176916E-4</v>
      </c>
      <c r="E433" s="10">
        <v>7.6461008306157987E-3</v>
      </c>
      <c r="F433" s="145" t="str">
        <f ca="1"/>
        <v/>
      </c>
      <c r="G433" s="17">
        <v>4.2799342351176916E-4</v>
      </c>
      <c r="H433" s="91">
        <v>1.1592140227622462E-2</v>
      </c>
      <c r="I433" s="147" t="str">
        <f ca="1"/>
        <v/>
      </c>
      <c r="K433" s="30"/>
      <c r="L433" s="10"/>
      <c r="M433" s="10"/>
      <c r="N433" s="93"/>
      <c r="O433" s="10"/>
    </row>
    <row r="434" spans="2:15" x14ac:dyDescent="0.3">
      <c r="B434" s="89">
        <f t="shared" si="6"/>
        <v>422</v>
      </c>
      <c r="C434" s="143">
        <v>6.3899999999999998E-2</v>
      </c>
      <c r="D434" s="17">
        <v>0</v>
      </c>
      <c r="E434" s="10">
        <v>7.5305359818930084E-3</v>
      </c>
      <c r="F434" s="145" t="str">
        <f ca="1"/>
        <v/>
      </c>
      <c r="G434" s="17">
        <v>0</v>
      </c>
      <c r="H434" s="91">
        <v>1.1574738956524781E-2</v>
      </c>
      <c r="I434" s="147" t="str">
        <f ca="1"/>
        <v/>
      </c>
      <c r="K434" s="30"/>
      <c r="L434" s="10"/>
      <c r="M434" s="10"/>
      <c r="N434" s="93"/>
      <c r="O434" s="10"/>
    </row>
    <row r="435" spans="2:15" x14ac:dyDescent="0.3">
      <c r="B435" s="89">
        <f t="shared" si="6"/>
        <v>423</v>
      </c>
      <c r="C435" s="143">
        <v>6.4199999999999993E-2</v>
      </c>
      <c r="D435" s="17">
        <v>1.2830689206067942E-3</v>
      </c>
      <c r="E435" s="10">
        <v>7.462084360910678E-3</v>
      </c>
      <c r="F435" s="145" t="str">
        <f ca="1"/>
        <v/>
      </c>
      <c r="G435" s="17">
        <v>1.2830689206067942E-3</v>
      </c>
      <c r="H435" s="91">
        <v>1.1560283654217024E-2</v>
      </c>
      <c r="I435" s="147" t="str">
        <f ca="1"/>
        <v/>
      </c>
      <c r="K435" s="30"/>
      <c r="L435" s="10"/>
      <c r="M435" s="10"/>
      <c r="N435" s="93"/>
      <c r="O435" s="10"/>
    </row>
    <row r="436" spans="2:15" x14ac:dyDescent="0.3">
      <c r="B436" s="89">
        <f t="shared" si="6"/>
        <v>424</v>
      </c>
      <c r="C436" s="143">
        <v>6.3899999999999998E-2</v>
      </c>
      <c r="D436" s="17">
        <v>-1.283980270535248E-3</v>
      </c>
      <c r="E436" s="10">
        <v>7.3950809271479418E-3</v>
      </c>
      <c r="F436" s="145" t="str">
        <f ca="1"/>
        <v/>
      </c>
      <c r="G436" s="17">
        <v>-1.283980270535248E-3</v>
      </c>
      <c r="H436" s="91">
        <v>1.154585370128426E-2</v>
      </c>
      <c r="I436" s="147" t="str">
        <f ca="1"/>
        <v/>
      </c>
      <c r="K436" s="30"/>
      <c r="L436" s="10"/>
      <c r="M436" s="10"/>
      <c r="N436" s="93"/>
      <c r="O436" s="10"/>
    </row>
    <row r="437" spans="2:15" x14ac:dyDescent="0.3">
      <c r="B437" s="89">
        <f t="shared" si="6"/>
        <v>425</v>
      </c>
      <c r="C437" s="143">
        <v>6.3700000000000007E-2</v>
      </c>
      <c r="D437" s="17">
        <v>-8.5639221991965051E-4</v>
      </c>
      <c r="E437" s="10">
        <v>7.3038760436836018E-3</v>
      </c>
      <c r="F437" s="145" t="str">
        <f ca="1"/>
        <v/>
      </c>
      <c r="G437" s="17">
        <v>-8.5639221991965051E-4</v>
      </c>
      <c r="H437" s="91">
        <v>1.1529822959542139E-2</v>
      </c>
      <c r="I437" s="147" t="str">
        <f ca="1"/>
        <v/>
      </c>
      <c r="K437" s="30"/>
      <c r="L437" s="10"/>
      <c r="M437" s="10"/>
      <c r="N437" s="93"/>
      <c r="O437" s="10"/>
    </row>
    <row r="438" spans="2:15" x14ac:dyDescent="0.3">
      <c r="B438" s="89">
        <f t="shared" si="6"/>
        <v>426</v>
      </c>
      <c r="C438" s="143">
        <v>6.4299999999999996E-2</v>
      </c>
      <c r="D438" s="17">
        <v>2.5655306684841724E-3</v>
      </c>
      <c r="E438" s="10">
        <v>7.3787673159986739E-3</v>
      </c>
      <c r="F438" s="145" t="str">
        <f ca="1"/>
        <v/>
      </c>
      <c r="G438" s="17">
        <v>2.5655306684841724E-3</v>
      </c>
      <c r="H438" s="91">
        <v>1.1524235637383935E-2</v>
      </c>
      <c r="I438" s="147" t="str">
        <f ca="1"/>
        <v/>
      </c>
      <c r="K438" s="30"/>
      <c r="L438" s="10"/>
      <c r="M438" s="10"/>
      <c r="N438" s="93"/>
      <c r="O438" s="10"/>
    </row>
    <row r="439" spans="2:15" x14ac:dyDescent="0.3">
      <c r="B439" s="89">
        <f t="shared" si="6"/>
        <v>427</v>
      </c>
      <c r="C439" s="143">
        <v>6.5500000000000003E-2</v>
      </c>
      <c r="D439" s="17">
        <v>5.1165198544939356E-3</v>
      </c>
      <c r="E439" s="10">
        <v>7.9757645959833146E-3</v>
      </c>
      <c r="F439" s="145" t="str">
        <f ca="1"/>
        <v/>
      </c>
      <c r="G439" s="17">
        <v>5.1165198544939356E-3</v>
      </c>
      <c r="H439" s="91">
        <v>1.1553769212030853E-2</v>
      </c>
      <c r="I439" s="147" t="str">
        <f ca="1"/>
        <v/>
      </c>
      <c r="K439" s="30"/>
      <c r="L439" s="10"/>
      <c r="M439" s="10"/>
      <c r="N439" s="93"/>
      <c r="O439" s="10"/>
    </row>
    <row r="440" spans="2:15" x14ac:dyDescent="0.3">
      <c r="B440" s="89">
        <f t="shared" si="6"/>
        <v>428</v>
      </c>
      <c r="C440" s="143">
        <v>6.4899999999999999E-2</v>
      </c>
      <c r="D440" s="17">
        <v>-2.561891762867191E-3</v>
      </c>
      <c r="E440" s="10">
        <v>8.0252374584073635E-3</v>
      </c>
      <c r="F440" s="145" t="str">
        <f ca="1"/>
        <v/>
      </c>
      <c r="G440" s="17">
        <v>-2.561891762867191E-3</v>
      </c>
      <c r="H440" s="91">
        <v>1.1548121676526336E-2</v>
      </c>
      <c r="I440" s="147" t="str">
        <f ca="1"/>
        <v/>
      </c>
      <c r="K440" s="30"/>
      <c r="L440" s="10"/>
      <c r="M440" s="10"/>
      <c r="N440" s="93"/>
      <c r="O440" s="10"/>
    </row>
    <row r="441" spans="2:15" x14ac:dyDescent="0.3">
      <c r="B441" s="89">
        <f t="shared" si="6"/>
        <v>429</v>
      </c>
      <c r="C441" s="143">
        <v>6.6000000000000003E-2</v>
      </c>
      <c r="D441" s="17">
        <v>4.6846044428012464E-3</v>
      </c>
      <c r="E441" s="10">
        <v>8.4585638955977632E-3</v>
      </c>
      <c r="F441" s="145" t="str">
        <f ca="1"/>
        <v/>
      </c>
      <c r="G441" s="17">
        <v>4.6846044428012464E-3</v>
      </c>
      <c r="H441" s="91">
        <v>1.1570070739329551E-2</v>
      </c>
      <c r="I441" s="147" t="str">
        <f ca="1"/>
        <v/>
      </c>
      <c r="K441" s="30"/>
      <c r="L441" s="10"/>
      <c r="M441" s="10"/>
      <c r="N441" s="93"/>
      <c r="O441" s="10"/>
    </row>
    <row r="442" spans="2:15" x14ac:dyDescent="0.3">
      <c r="B442" s="89">
        <f t="shared" si="6"/>
        <v>430</v>
      </c>
      <c r="C442" s="143">
        <v>6.5500000000000003E-2</v>
      </c>
      <c r="D442" s="17">
        <v>-2.1318832727057965E-3</v>
      </c>
      <c r="E442" s="10">
        <v>8.4425046094528562E-3</v>
      </c>
      <c r="F442" s="145" t="str">
        <f ca="1"/>
        <v/>
      </c>
      <c r="G442" s="17">
        <v>-2.1318832727057965E-3</v>
      </c>
      <c r="H442" s="91">
        <v>1.1560814733501725E-2</v>
      </c>
      <c r="I442" s="147" t="str">
        <f ca="1"/>
        <v/>
      </c>
      <c r="K442" s="30"/>
      <c r="L442" s="10"/>
      <c r="M442" s="10"/>
      <c r="N442" s="93"/>
      <c r="O442" s="10"/>
    </row>
    <row r="443" spans="2:15" x14ac:dyDescent="0.3">
      <c r="B443" s="89">
        <f t="shared" si="6"/>
        <v>431</v>
      </c>
      <c r="C443" s="143">
        <v>6.5000000000000002E-2</v>
      </c>
      <c r="D443" s="17">
        <v>-2.1344049719840617E-3</v>
      </c>
      <c r="E443" s="10">
        <v>8.4268978609102485E-3</v>
      </c>
      <c r="F443" s="145" t="str">
        <f ca="1"/>
        <v/>
      </c>
      <c r="G443" s="17">
        <v>-2.1344049719840617E-3</v>
      </c>
      <c r="H443" s="91">
        <v>1.155157911241764E-2</v>
      </c>
      <c r="I443" s="147" t="str">
        <f ca="1"/>
        <v/>
      </c>
      <c r="K443" s="30"/>
      <c r="L443" s="10"/>
      <c r="M443" s="10"/>
      <c r="N443" s="93"/>
      <c r="O443" s="10"/>
    </row>
    <row r="444" spans="2:15" x14ac:dyDescent="0.3">
      <c r="B444" s="89">
        <f t="shared" si="6"/>
        <v>432</v>
      </c>
      <c r="C444" s="143">
        <v>6.5599999999999992E-2</v>
      </c>
      <c r="D444" s="17">
        <v>2.5576553075734188E-3</v>
      </c>
      <c r="E444" s="10">
        <v>8.460628187756938E-3</v>
      </c>
      <c r="F444" s="145" t="str">
        <f ca="1"/>
        <v/>
      </c>
      <c r="G444" s="17">
        <v>2.5576553075734188E-3</v>
      </c>
      <c r="H444" s="91">
        <v>1.1545937079790111E-2</v>
      </c>
      <c r="I444" s="147" t="str">
        <f ca="1"/>
        <v/>
      </c>
      <c r="K444" s="30"/>
      <c r="L444" s="10"/>
      <c r="M444" s="10"/>
      <c r="N444" s="93"/>
      <c r="O444" s="10"/>
    </row>
    <row r="445" spans="2:15" x14ac:dyDescent="0.3">
      <c r="B445" s="89">
        <f t="shared" si="6"/>
        <v>433</v>
      </c>
      <c r="C445" s="143">
        <v>6.6600000000000006E-2</v>
      </c>
      <c r="D445" s="17">
        <v>4.2526997874520293E-3</v>
      </c>
      <c r="E445" s="10">
        <v>8.7712463453903412E-3</v>
      </c>
      <c r="F445" s="145" t="str">
        <f ca="1"/>
        <v/>
      </c>
      <c r="G445" s="17">
        <v>4.2526997874520293E-3</v>
      </c>
      <c r="H445" s="91">
        <v>1.1561087192012732E-2</v>
      </c>
      <c r="I445" s="147" t="str">
        <f ca="1"/>
        <v/>
      </c>
      <c r="K445" s="30"/>
      <c r="L445" s="10"/>
      <c r="M445" s="10"/>
      <c r="N445" s="93"/>
      <c r="O445" s="10"/>
    </row>
    <row r="446" spans="2:15" x14ac:dyDescent="0.3">
      <c r="B446" s="89">
        <f t="shared" si="6"/>
        <v>434</v>
      </c>
      <c r="C446" s="143">
        <v>6.7000000000000004E-2</v>
      </c>
      <c r="D446" s="17">
        <v>1.6994741113279901E-3</v>
      </c>
      <c r="E446" s="10">
        <v>8.7078539019656113E-3</v>
      </c>
      <c r="F446" s="145" t="str">
        <f ca="1"/>
        <v/>
      </c>
      <c r="G446" s="17">
        <v>1.6994741113279901E-3</v>
      </c>
      <c r="H446" s="91">
        <v>1.154892899147522E-2</v>
      </c>
      <c r="I446" s="147" t="str">
        <f ca="1"/>
        <v/>
      </c>
      <c r="K446" s="30"/>
      <c r="L446" s="10"/>
      <c r="M446" s="10"/>
      <c r="N446" s="93"/>
      <c r="O446" s="10"/>
    </row>
    <row r="447" spans="2:15" x14ac:dyDescent="0.3">
      <c r="B447" s="89">
        <f t="shared" si="6"/>
        <v>435</v>
      </c>
      <c r="C447" s="143">
        <v>6.6199999999999995E-2</v>
      </c>
      <c r="D447" s="17">
        <v>-3.4053756007182225E-3</v>
      </c>
      <c r="E447" s="10">
        <v>8.8516618773334596E-3</v>
      </c>
      <c r="F447" s="145" t="str">
        <f ca="1"/>
        <v/>
      </c>
      <c r="G447" s="17">
        <v>-3.4053756007182225E-3</v>
      </c>
      <c r="H447" s="91">
        <v>1.1552386228290086E-2</v>
      </c>
      <c r="I447" s="147" t="str">
        <f ca="1"/>
        <v/>
      </c>
      <c r="K447" s="30"/>
      <c r="L447" s="10"/>
      <c r="M447" s="10"/>
      <c r="N447" s="93"/>
      <c r="O447" s="10"/>
    </row>
    <row r="448" spans="2:15" x14ac:dyDescent="0.3">
      <c r="B448" s="89">
        <f t="shared" si="6"/>
        <v>436</v>
      </c>
      <c r="C448" s="143">
        <v>6.6699999999999995E-2</v>
      </c>
      <c r="D448" s="17">
        <v>2.1258478362821266E-3</v>
      </c>
      <c r="E448" s="10">
        <v>8.8247583791806646E-3</v>
      </c>
      <c r="F448" s="145" t="str">
        <f ca="1"/>
        <v/>
      </c>
      <c r="G448" s="17">
        <v>2.1258478362821266E-3</v>
      </c>
      <c r="H448" s="91">
        <v>1.1543169178561132E-2</v>
      </c>
      <c r="I448" s="147" t="str">
        <f ca="1"/>
        <v/>
      </c>
      <c r="K448" s="30"/>
      <c r="L448" s="10"/>
      <c r="M448" s="10"/>
      <c r="N448" s="93"/>
      <c r="O448" s="10"/>
    </row>
    <row r="449" spans="2:15" x14ac:dyDescent="0.3">
      <c r="B449" s="89">
        <f t="shared" si="6"/>
        <v>437</v>
      </c>
      <c r="C449" s="143">
        <v>6.7500000000000004E-2</v>
      </c>
      <c r="D449" s="17">
        <v>3.3949395590340834E-3</v>
      </c>
      <c r="E449" s="10">
        <v>8.9632622207203045E-3</v>
      </c>
      <c r="F449" s="145" t="str">
        <f ca="1"/>
        <v/>
      </c>
      <c r="G449" s="17">
        <v>3.3949395590340834E-3</v>
      </c>
      <c r="H449" s="91">
        <v>1.1546645418511347E-2</v>
      </c>
      <c r="I449" s="147" t="str">
        <f ca="1"/>
        <v/>
      </c>
      <c r="K449" s="30"/>
      <c r="L449" s="10"/>
      <c r="M449" s="10"/>
      <c r="N449" s="93"/>
      <c r="O449" s="10"/>
    </row>
    <row r="450" spans="2:15" x14ac:dyDescent="0.3">
      <c r="B450" s="89">
        <f t="shared" si="6"/>
        <v>438</v>
      </c>
      <c r="C450" s="143">
        <v>6.7199999999999996E-2</v>
      </c>
      <c r="D450" s="17">
        <v>-1.2740039918926376E-3</v>
      </c>
      <c r="E450" s="10">
        <v>8.8659386163152595E-3</v>
      </c>
      <c r="F450" s="145" t="str">
        <f ca="1"/>
        <v/>
      </c>
      <c r="G450" s="17">
        <v>-1.2740039918926376E-3</v>
      </c>
      <c r="H450" s="91">
        <v>1.1532239390489888E-2</v>
      </c>
      <c r="I450" s="147" t="str">
        <f ca="1"/>
        <v/>
      </c>
      <c r="K450" s="30"/>
      <c r="L450" s="10"/>
      <c r="M450" s="10"/>
      <c r="N450" s="93"/>
      <c r="O450" s="10"/>
    </row>
    <row r="451" spans="2:15" x14ac:dyDescent="0.3">
      <c r="B451" s="89">
        <f t="shared" si="6"/>
        <v>439</v>
      </c>
      <c r="C451" s="143">
        <v>6.7500000000000004E-2</v>
      </c>
      <c r="D451" s="17">
        <v>1.2731023346378035E-3</v>
      </c>
      <c r="E451" s="10">
        <v>8.7705029229698164E-3</v>
      </c>
      <c r="F451" s="145" t="str">
        <f ca="1"/>
        <v/>
      </c>
      <c r="G451" s="17">
        <v>1.2731023346378035E-3</v>
      </c>
      <c r="H451" s="91">
        <v>1.1517858643145777E-2</v>
      </c>
      <c r="I451" s="147" t="str">
        <f ca="1"/>
        <v/>
      </c>
      <c r="K451" s="30"/>
      <c r="L451" s="10"/>
      <c r="M451" s="10"/>
      <c r="N451" s="93"/>
      <c r="O451" s="10"/>
    </row>
    <row r="452" spans="2:15" x14ac:dyDescent="0.3">
      <c r="B452" s="89">
        <f t="shared" si="6"/>
        <v>440</v>
      </c>
      <c r="C452" s="143">
        <v>6.7799999999999999E-2</v>
      </c>
      <c r="D452" s="17">
        <v>1.2722015527026689E-3</v>
      </c>
      <c r="E452" s="10">
        <v>8.6769274444452628E-3</v>
      </c>
      <c r="F452" s="145" t="str">
        <f ca="1"/>
        <v/>
      </c>
      <c r="G452" s="17">
        <v>1.2722015527026689E-3</v>
      </c>
      <c r="H452" s="91">
        <v>1.1503503141231259E-2</v>
      </c>
      <c r="I452" s="147" t="str">
        <f ca="1"/>
        <v/>
      </c>
      <c r="K452" s="30"/>
      <c r="L452" s="10"/>
      <c r="M452" s="10"/>
      <c r="N452" s="93"/>
      <c r="O452" s="10"/>
    </row>
    <row r="453" spans="2:15" x14ac:dyDescent="0.3">
      <c r="B453" s="89">
        <f t="shared" si="6"/>
        <v>441</v>
      </c>
      <c r="C453" s="143">
        <v>6.6799999999999998E-2</v>
      </c>
      <c r="D453" s="17">
        <v>-4.2506918828262236E-3</v>
      </c>
      <c r="E453" s="10">
        <v>8.9738730646183301E-3</v>
      </c>
      <c r="F453" s="145" t="str">
        <f ca="1"/>
        <v/>
      </c>
      <c r="G453" s="17">
        <v>-4.2506918828262236E-3</v>
      </c>
      <c r="H453" s="91">
        <v>1.1518836432850172E-2</v>
      </c>
      <c r="I453" s="147" t="str">
        <f ca="1"/>
        <v/>
      </c>
      <c r="K453" s="30"/>
      <c r="L453" s="10"/>
      <c r="M453" s="10"/>
      <c r="N453" s="93"/>
      <c r="O453" s="10"/>
    </row>
    <row r="454" spans="2:15" x14ac:dyDescent="0.3">
      <c r="B454" s="89">
        <f t="shared" si="6"/>
        <v>442</v>
      </c>
      <c r="C454" s="143">
        <v>6.6799999999999998E-2</v>
      </c>
      <c r="D454" s="17">
        <v>0</v>
      </c>
      <c r="E454" s="10">
        <v>8.8382399744794168E-3</v>
      </c>
      <c r="F454" s="145" t="str">
        <f ca="1"/>
        <v/>
      </c>
      <c r="G454" s="17">
        <v>0</v>
      </c>
      <c r="H454" s="91">
        <v>1.150154520003535E-2</v>
      </c>
      <c r="I454" s="147" t="str">
        <f ca="1"/>
        <v/>
      </c>
      <c r="K454" s="30"/>
      <c r="L454" s="10"/>
      <c r="M454" s="10"/>
      <c r="N454" s="93"/>
      <c r="O454" s="10"/>
    </row>
    <row r="455" spans="2:15" x14ac:dyDescent="0.3">
      <c r="B455" s="89">
        <f t="shared" si="6"/>
        <v>443</v>
      </c>
      <c r="C455" s="143">
        <v>6.6799999999999998E-2</v>
      </c>
      <c r="D455" s="17">
        <v>0</v>
      </c>
      <c r="E455" s="10">
        <v>8.7046568726797807E-3</v>
      </c>
      <c r="F455" s="145" t="str">
        <f ca="1"/>
        <v/>
      </c>
      <c r="G455" s="17">
        <v>0</v>
      </c>
      <c r="H455" s="91">
        <v>1.1484279923551621E-2</v>
      </c>
      <c r="I455" s="147" t="str">
        <f ca="1"/>
        <v/>
      </c>
      <c r="K455" s="30"/>
      <c r="L455" s="10"/>
      <c r="M455" s="10"/>
      <c r="N455" s="93"/>
      <c r="O455" s="10"/>
    </row>
    <row r="456" spans="2:15" x14ac:dyDescent="0.3">
      <c r="B456" s="89">
        <f t="shared" ref="B456:B519" si="7">B455+1</f>
        <v>444</v>
      </c>
      <c r="C456" s="143">
        <v>6.6799999999999998E-2</v>
      </c>
      <c r="D456" s="17">
        <v>0</v>
      </c>
      <c r="E456" s="10">
        <v>8.5730927752450323E-3</v>
      </c>
      <c r="F456" s="145" t="str">
        <f ca="1"/>
        <v/>
      </c>
      <c r="G456" s="17">
        <v>0</v>
      </c>
      <c r="H456" s="91">
        <v>1.1467040564435245E-2</v>
      </c>
      <c r="I456" s="147" t="str">
        <f ca="1"/>
        <v/>
      </c>
      <c r="K456" s="30"/>
      <c r="L456" s="10"/>
      <c r="M456" s="10"/>
      <c r="N456" s="93"/>
      <c r="O456" s="10"/>
    </row>
    <row r="457" spans="2:15" x14ac:dyDescent="0.3">
      <c r="B457" s="89">
        <f t="shared" si="7"/>
        <v>445</v>
      </c>
      <c r="C457" s="143">
        <v>6.6500000000000004E-2</v>
      </c>
      <c r="D457" s="17">
        <v>-1.276111268282749E-3</v>
      </c>
      <c r="E457" s="10">
        <v>8.4833944940082683E-3</v>
      </c>
      <c r="F457" s="145" t="str">
        <f ca="1"/>
        <v/>
      </c>
      <c r="G457" s="17">
        <v>-1.276111268282749E-3</v>
      </c>
      <c r="H457" s="91">
        <v>1.1452774347226273E-2</v>
      </c>
      <c r="I457" s="147" t="str">
        <f ca="1"/>
        <v/>
      </c>
      <c r="K457" s="30"/>
      <c r="L457" s="10"/>
      <c r="M457" s="10"/>
      <c r="N457" s="93"/>
      <c r="O457" s="10"/>
    </row>
    <row r="458" spans="2:15" x14ac:dyDescent="0.3">
      <c r="B458" s="89">
        <f t="shared" si="7"/>
        <v>446</v>
      </c>
      <c r="C458" s="143">
        <v>6.6699999999999995E-2</v>
      </c>
      <c r="D458" s="17">
        <v>8.5033913451281525E-4</v>
      </c>
      <c r="E458" s="10">
        <v>8.3731083043718409E-3</v>
      </c>
      <c r="F458" s="145" t="str">
        <f ca="1"/>
        <v/>
      </c>
      <c r="G458" s="17">
        <v>8.5033913451281525E-4</v>
      </c>
      <c r="H458" s="91">
        <v>1.1436893902093292E-2</v>
      </c>
      <c r="I458" s="147" t="str">
        <f ca="1"/>
        <v/>
      </c>
      <c r="K458" s="30"/>
      <c r="L458" s="10"/>
      <c r="M458" s="10"/>
      <c r="N458" s="93"/>
      <c r="O458" s="10"/>
    </row>
    <row r="459" spans="2:15" x14ac:dyDescent="0.3">
      <c r="B459" s="89">
        <f t="shared" si="7"/>
        <v>447</v>
      </c>
      <c r="C459" s="143">
        <v>6.6199999999999995E-2</v>
      </c>
      <c r="D459" s="17">
        <v>-2.1283597504488669E-3</v>
      </c>
      <c r="E459" s="10">
        <v>8.3594661549909067E-3</v>
      </c>
      <c r="F459" s="145" t="str">
        <f ca="1"/>
        <v/>
      </c>
      <c r="G459" s="17">
        <v>-2.1283597504488669E-3</v>
      </c>
      <c r="H459" s="91">
        <v>1.1427932205843518E-2</v>
      </c>
      <c r="I459" s="147" t="str">
        <f ca="1"/>
        <v/>
      </c>
      <c r="K459" s="30"/>
      <c r="L459" s="10"/>
      <c r="M459" s="10"/>
      <c r="N459" s="93"/>
      <c r="O459" s="10"/>
    </row>
    <row r="460" spans="2:15" x14ac:dyDescent="0.3">
      <c r="B460" s="89">
        <f t="shared" si="7"/>
        <v>448</v>
      </c>
      <c r="C460" s="143">
        <v>6.6000000000000003E-2</v>
      </c>
      <c r="D460" s="17">
        <v>-8.5174626232746174E-4</v>
      </c>
      <c r="E460" s="10">
        <v>8.2513183288820749E-3</v>
      </c>
      <c r="F460" s="145" t="str">
        <f ca="1"/>
        <v/>
      </c>
      <c r="G460" s="17">
        <v>-8.5174626232746174E-4</v>
      </c>
      <c r="H460" s="91">
        <v>1.1412091902795535E-2</v>
      </c>
      <c r="I460" s="147" t="str">
        <f ca="1"/>
        <v/>
      </c>
      <c r="K460" s="30"/>
      <c r="L460" s="10"/>
      <c r="M460" s="10"/>
      <c r="N460" s="93"/>
      <c r="O460" s="10"/>
    </row>
    <row r="461" spans="2:15" x14ac:dyDescent="0.3">
      <c r="B461" s="89">
        <f t="shared" si="7"/>
        <v>449</v>
      </c>
      <c r="C461" s="143">
        <v>6.4699999999999994E-2</v>
      </c>
      <c r="D461" s="17">
        <v>-5.5533918810031779E-3</v>
      </c>
      <c r="E461" s="10">
        <v>8.8722447294700517E-3</v>
      </c>
      <c r="F461" s="145" t="str">
        <f ca="1"/>
        <v/>
      </c>
      <c r="G461" s="17">
        <v>-5.5533918810031779E-3</v>
      </c>
      <c r="H461" s="91">
        <v>1.1450442527389845E-2</v>
      </c>
      <c r="I461" s="147" t="str">
        <f ca="1"/>
        <v/>
      </c>
      <c r="K461" s="30"/>
      <c r="L461" s="10"/>
      <c r="M461" s="10"/>
      <c r="N461" s="93"/>
      <c r="O461" s="10"/>
    </row>
    <row r="462" spans="2:15" x14ac:dyDescent="0.3">
      <c r="B462" s="89">
        <f t="shared" si="7"/>
        <v>450</v>
      </c>
      <c r="C462" s="143">
        <v>6.5199999999999994E-2</v>
      </c>
      <c r="D462" s="17">
        <v>2.1333958019040217E-3</v>
      </c>
      <c r="E462" s="10">
        <v>8.8447851722594627E-3</v>
      </c>
      <c r="F462" s="145" t="str">
        <f ca="1"/>
        <v/>
      </c>
      <c r="G462" s="17">
        <v>2.1333958019040217E-3</v>
      </c>
      <c r="H462" s="91">
        <v>1.1441450789600011E-2</v>
      </c>
      <c r="I462" s="147" t="str">
        <f ca="1"/>
        <v/>
      </c>
      <c r="K462" s="30"/>
      <c r="L462" s="10"/>
      <c r="M462" s="10"/>
      <c r="N462" s="93"/>
      <c r="O462" s="10"/>
    </row>
    <row r="463" spans="2:15" x14ac:dyDescent="0.3">
      <c r="B463" s="89">
        <f t="shared" si="7"/>
        <v>451</v>
      </c>
      <c r="C463" s="143">
        <v>6.6299999999999998E-2</v>
      </c>
      <c r="D463" s="17">
        <v>4.681285492633365E-3</v>
      </c>
      <c r="E463" s="10">
        <v>9.2172836563229575E-3</v>
      </c>
      <c r="F463" s="145" t="str">
        <f ca="1"/>
        <v/>
      </c>
      <c r="G463" s="17">
        <v>4.681285492633365E-3</v>
      </c>
      <c r="H463" s="91">
        <v>1.1463924972814775E-2</v>
      </c>
      <c r="I463" s="147" t="str">
        <f ca="1"/>
        <v/>
      </c>
      <c r="K463" s="30"/>
      <c r="L463" s="10"/>
      <c r="M463" s="10"/>
      <c r="N463" s="93"/>
      <c r="O463" s="10"/>
    </row>
    <row r="464" spans="2:15" x14ac:dyDescent="0.3">
      <c r="B464" s="89">
        <f t="shared" si="7"/>
        <v>452</v>
      </c>
      <c r="C464" s="143">
        <v>6.6000000000000003E-2</v>
      </c>
      <c r="D464" s="17">
        <v>-1.277619393491222E-3</v>
      </c>
      <c r="E464" s="10">
        <v>9.1150736947698194E-3</v>
      </c>
      <c r="F464" s="145" t="str">
        <f ca="1"/>
        <v/>
      </c>
      <c r="G464" s="17">
        <v>-1.277619393491222E-3</v>
      </c>
      <c r="H464" s="91">
        <v>1.1449664233285589E-2</v>
      </c>
      <c r="I464" s="147" t="str">
        <f ca="1"/>
        <v/>
      </c>
      <c r="K464" s="30"/>
      <c r="L464" s="10"/>
      <c r="M464" s="10"/>
      <c r="N464" s="93"/>
      <c r="O464" s="10"/>
    </row>
    <row r="465" spans="2:15" x14ac:dyDescent="0.3">
      <c r="B465" s="89">
        <f t="shared" si="7"/>
        <v>453</v>
      </c>
      <c r="C465" s="143">
        <v>6.6699999999999995E-2</v>
      </c>
      <c r="D465" s="17">
        <v>2.9761869707949419E-3</v>
      </c>
      <c r="E465" s="10">
        <v>9.1797075883304751E-3</v>
      </c>
      <c r="F465" s="145" t="str">
        <f ca="1"/>
        <v/>
      </c>
      <c r="G465" s="17">
        <v>2.9761869707949419E-3</v>
      </c>
      <c r="H465" s="91">
        <v>1.1448538187114297E-2</v>
      </c>
      <c r="I465" s="147" t="str">
        <f ca="1"/>
        <v/>
      </c>
      <c r="K465" s="30"/>
      <c r="L465" s="10"/>
      <c r="M465" s="10"/>
      <c r="N465" s="93"/>
      <c r="O465" s="10"/>
    </row>
    <row r="466" spans="2:15" x14ac:dyDescent="0.3">
      <c r="B466" s="89">
        <f t="shared" si="7"/>
        <v>454</v>
      </c>
      <c r="C466" s="143">
        <v>6.6600000000000006E-2</v>
      </c>
      <c r="D466" s="17">
        <v>-4.252699787451498E-4</v>
      </c>
      <c r="E466" s="10">
        <v>9.0451103069578154E-3</v>
      </c>
      <c r="F466" s="145" t="str">
        <f ca="1"/>
        <v/>
      </c>
      <c r="G466" s="17">
        <v>-4.252699787451498E-4</v>
      </c>
      <c r="H466" s="91">
        <v>1.1431680521338446E-2</v>
      </c>
      <c r="I466" s="147" t="str">
        <f ca="1"/>
        <v/>
      </c>
      <c r="K466" s="30"/>
      <c r="L466" s="10"/>
      <c r="M466" s="10"/>
      <c r="N466" s="93"/>
      <c r="O466" s="10"/>
    </row>
    <row r="467" spans="2:15" x14ac:dyDescent="0.3">
      <c r="B467" s="89">
        <f t="shared" si="7"/>
        <v>455</v>
      </c>
      <c r="C467" s="143">
        <v>6.6199999999999995E-2</v>
      </c>
      <c r="D467" s="17">
        <v>-1.7026878003591408E-3</v>
      </c>
      <c r="E467" s="10">
        <v>8.9754999777774801E-3</v>
      </c>
      <c r="F467" s="145" t="str">
        <f ca="1"/>
        <v/>
      </c>
      <c r="G467" s="17">
        <v>-1.7026878003591408E-3</v>
      </c>
      <c r="H467" s="91">
        <v>1.1419775373593082E-2</v>
      </c>
      <c r="I467" s="147" t="str">
        <f ca="1"/>
        <v/>
      </c>
      <c r="K467" s="30"/>
      <c r="L467" s="10"/>
      <c r="M467" s="10"/>
      <c r="N467" s="93"/>
      <c r="O467" s="10"/>
    </row>
    <row r="468" spans="2:15" x14ac:dyDescent="0.3">
      <c r="B468" s="89">
        <f t="shared" si="7"/>
        <v>456</v>
      </c>
      <c r="C468" s="143">
        <v>6.54E-2</v>
      </c>
      <c r="D468" s="17">
        <v>-3.4118196571668656E-3</v>
      </c>
      <c r="E468" s="10">
        <v>9.1072944311442455E-3</v>
      </c>
      <c r="F468" s="145" t="str">
        <f ca="1"/>
        <v/>
      </c>
      <c r="G468" s="17">
        <v>-3.4118196571668656E-3</v>
      </c>
      <c r="H468" s="91">
        <v>1.142366122460628E-2</v>
      </c>
      <c r="I468" s="147" t="str">
        <f ca="1"/>
        <v/>
      </c>
      <c r="K468" s="30"/>
      <c r="L468" s="10"/>
      <c r="M468" s="10"/>
      <c r="N468" s="93"/>
      <c r="O468" s="10"/>
    </row>
    <row r="469" spans="2:15" x14ac:dyDescent="0.3">
      <c r="B469" s="89">
        <f t="shared" si="7"/>
        <v>457</v>
      </c>
      <c r="C469" s="143">
        <v>6.5500000000000003E-2</v>
      </c>
      <c r="D469" s="17">
        <v>4.2637665454117111E-4</v>
      </c>
      <c r="E469" s="10">
        <v>8.9738245748334344E-3</v>
      </c>
      <c r="F469" s="145" t="str">
        <f ca="1"/>
        <v/>
      </c>
      <c r="G469" s="17">
        <v>4.2637665454117111E-4</v>
      </c>
      <c r="H469" s="91">
        <v>1.1406841616646096E-2</v>
      </c>
      <c r="I469" s="147" t="str">
        <f ca="1"/>
        <v/>
      </c>
      <c r="K469" s="30"/>
      <c r="L469" s="10"/>
      <c r="M469" s="10"/>
      <c r="N469" s="93"/>
      <c r="O469" s="10"/>
    </row>
    <row r="470" spans="2:15" x14ac:dyDescent="0.3">
      <c r="B470" s="89">
        <f t="shared" si="7"/>
        <v>458</v>
      </c>
      <c r="C470" s="143">
        <v>6.5500000000000003E-2</v>
      </c>
      <c r="D470" s="17">
        <v>0</v>
      </c>
      <c r="E470" s="10">
        <v>8.8381922175797874E-3</v>
      </c>
      <c r="F470" s="145" t="str">
        <f ca="1"/>
        <v/>
      </c>
      <c r="G470" s="17">
        <v>0</v>
      </c>
      <c r="H470" s="91">
        <v>1.1389718502239096E-2</v>
      </c>
      <c r="I470" s="147" t="str">
        <f ca="1"/>
        <v/>
      </c>
      <c r="K470" s="30"/>
      <c r="L470" s="10"/>
      <c r="M470" s="10"/>
      <c r="N470" s="93"/>
      <c r="O470" s="10"/>
    </row>
    <row r="471" spans="2:15" x14ac:dyDescent="0.3">
      <c r="B471" s="89">
        <f t="shared" si="7"/>
        <v>459</v>
      </c>
      <c r="C471" s="143">
        <v>6.5700000000000008E-2</v>
      </c>
      <c r="D471" s="17">
        <v>8.5235029459417814E-4</v>
      </c>
      <c r="E471" s="10">
        <v>8.7218250627171673E-3</v>
      </c>
      <c r="F471" s="145" t="str">
        <f ca="1"/>
        <v/>
      </c>
      <c r="G471" s="17">
        <v>8.5235029459417814E-4</v>
      </c>
      <c r="H471" s="91">
        <v>1.1373939972479494E-2</v>
      </c>
      <c r="I471" s="147" t="str">
        <f ca="1"/>
        <v/>
      </c>
      <c r="K471" s="30"/>
      <c r="L471" s="10"/>
      <c r="M471" s="10"/>
      <c r="N471" s="93"/>
      <c r="O471" s="10"/>
    </row>
    <row r="472" spans="2:15" x14ac:dyDescent="0.3">
      <c r="B472" s="89">
        <f t="shared" si="7"/>
        <v>460</v>
      </c>
      <c r="C472" s="143">
        <v>6.480000000000001E-2</v>
      </c>
      <c r="D472" s="17">
        <v>-3.8437466336132915E-3</v>
      </c>
      <c r="E472" s="10">
        <v>8.9366171145407181E-3</v>
      </c>
      <c r="F472" s="145" t="str">
        <f ca="1"/>
        <v/>
      </c>
      <c r="G472" s="17">
        <v>-3.8437466336132915E-3</v>
      </c>
      <c r="H472" s="91">
        <v>1.1383580762048212E-2</v>
      </c>
      <c r="I472" s="147" t="str">
        <f ca="1"/>
        <v/>
      </c>
      <c r="K472" s="30"/>
      <c r="L472" s="10"/>
      <c r="M472" s="10"/>
      <c r="N472" s="93"/>
      <c r="O472" s="10"/>
    </row>
    <row r="473" spans="2:15" x14ac:dyDescent="0.3">
      <c r="B473" s="89">
        <f t="shared" si="7"/>
        <v>461</v>
      </c>
      <c r="C473" s="143">
        <v>6.3399999999999998E-2</v>
      </c>
      <c r="D473" s="17">
        <v>-5.9990054073189433E-3</v>
      </c>
      <c r="E473" s="10">
        <v>9.6003766430461084E-3</v>
      </c>
      <c r="F473" s="145" t="str">
        <f ca="1"/>
        <v/>
      </c>
      <c r="G473" s="17">
        <v>-5.9990054073189433E-3</v>
      </c>
      <c r="H473" s="91">
        <v>1.1430973415819666E-2</v>
      </c>
      <c r="I473" s="147" t="str">
        <f ca="1"/>
        <v/>
      </c>
      <c r="K473" s="30"/>
      <c r="L473" s="10"/>
      <c r="M473" s="10"/>
      <c r="N473" s="93"/>
      <c r="O473" s="10"/>
    </row>
    <row r="474" spans="2:15" x14ac:dyDescent="0.3">
      <c r="B474" s="89">
        <f t="shared" si="7"/>
        <v>462</v>
      </c>
      <c r="C474" s="143">
        <v>6.4299999999999996E-2</v>
      </c>
      <c r="D474" s="17">
        <v>3.8482960027263181E-3</v>
      </c>
      <c r="E474" s="10">
        <v>9.7712442778642508E-3</v>
      </c>
      <c r="F474" s="145" t="str">
        <f ca="1"/>
        <v/>
      </c>
      <c r="G474" s="17">
        <v>3.8482960027263181E-3</v>
      </c>
      <c r="H474" s="91">
        <v>1.1440395612629679E-2</v>
      </c>
      <c r="I474" s="147" t="str">
        <f ca="1"/>
        <v/>
      </c>
      <c r="K474" s="30"/>
      <c r="L474" s="10"/>
      <c r="M474" s="10"/>
      <c r="N474" s="93"/>
      <c r="O474" s="10"/>
    </row>
    <row r="475" spans="2:15" x14ac:dyDescent="0.3">
      <c r="B475" s="89">
        <f t="shared" si="7"/>
        <v>463</v>
      </c>
      <c r="C475" s="143">
        <v>6.3500000000000001E-2</v>
      </c>
      <c r="D475" s="17">
        <v>-3.4271914233157388E-3</v>
      </c>
      <c r="E475" s="10">
        <v>9.8697972773286475E-3</v>
      </c>
      <c r="F475" s="145" t="str">
        <f ca="1"/>
        <v/>
      </c>
      <c r="G475" s="17">
        <v>-3.4271914233157388E-3</v>
      </c>
      <c r="H475" s="91">
        <v>1.1444212677950193E-2</v>
      </c>
      <c r="I475" s="147" t="str">
        <f ca="1"/>
        <v/>
      </c>
      <c r="K475" s="30"/>
      <c r="L475" s="10"/>
      <c r="M475" s="10"/>
      <c r="N475" s="93"/>
      <c r="O475" s="10"/>
    </row>
    <row r="476" spans="2:15" x14ac:dyDescent="0.3">
      <c r="B476" s="89">
        <f t="shared" si="7"/>
        <v>464</v>
      </c>
      <c r="C476" s="143">
        <v>6.3399999999999998E-2</v>
      </c>
      <c r="D476" s="17">
        <v>-4.2850038623707586E-4</v>
      </c>
      <c r="E476" s="10">
        <v>9.724480003922939E-3</v>
      </c>
      <c r="F476" s="145" t="str">
        <f ca="1"/>
        <v/>
      </c>
      <c r="G476" s="17">
        <v>-4.2850038623707586E-4</v>
      </c>
      <c r="H476" s="91">
        <v>1.1427361629295779E-2</v>
      </c>
      <c r="I476" s="147" t="str">
        <f ca="1"/>
        <v/>
      </c>
      <c r="K476" s="30"/>
      <c r="L476" s="10"/>
      <c r="M476" s="10"/>
      <c r="N476" s="93"/>
      <c r="O476" s="10"/>
    </row>
    <row r="477" spans="2:15" x14ac:dyDescent="0.3">
      <c r="B477" s="89">
        <f t="shared" si="7"/>
        <v>465</v>
      </c>
      <c r="C477" s="143">
        <v>6.4100000000000004E-2</v>
      </c>
      <c r="D477" s="17">
        <v>2.9945360793126583E-3</v>
      </c>
      <c r="E477" s="10">
        <v>9.7674738805023798E-3</v>
      </c>
      <c r="F477" s="145" t="str">
        <f ca="1"/>
        <v/>
      </c>
      <c r="G477" s="17">
        <v>2.9945360793126583E-3</v>
      </c>
      <c r="H477" s="91">
        <v>1.1426300364741047E-2</v>
      </c>
      <c r="I477" s="147" t="str">
        <f ca="1"/>
        <v/>
      </c>
      <c r="K477" s="30"/>
      <c r="L477" s="10"/>
      <c r="M477" s="10"/>
      <c r="N477" s="93"/>
      <c r="O477" s="10"/>
    </row>
    <row r="478" spans="2:15" x14ac:dyDescent="0.3">
      <c r="B478" s="89">
        <f t="shared" si="7"/>
        <v>466</v>
      </c>
      <c r="C478" s="143">
        <v>6.4100000000000004E-2</v>
      </c>
      <c r="D478" s="17">
        <v>0</v>
      </c>
      <c r="E478" s="10">
        <v>9.6198461331825531E-3</v>
      </c>
      <c r="F478" s="145" t="str">
        <f ca="1"/>
        <v/>
      </c>
      <c r="G478" s="17">
        <v>0</v>
      </c>
      <c r="H478" s="91">
        <v>1.1409148040287913E-2</v>
      </c>
      <c r="I478" s="147" t="str">
        <f ca="1"/>
        <v/>
      </c>
      <c r="K478" s="30"/>
      <c r="L478" s="10"/>
      <c r="M478" s="10"/>
      <c r="N478" s="93"/>
      <c r="O478" s="10"/>
    </row>
    <row r="479" spans="2:15" x14ac:dyDescent="0.3">
      <c r="B479" s="89">
        <f t="shared" si="7"/>
        <v>467</v>
      </c>
      <c r="C479" s="143">
        <v>6.3799999999999996E-2</v>
      </c>
      <c r="D479" s="17">
        <v>-1.2842842509106721E-3</v>
      </c>
      <c r="E479" s="10">
        <v>9.5100050703101173E-3</v>
      </c>
      <c r="F479" s="145" t="str">
        <f ca="1"/>
        <v/>
      </c>
      <c r="G479" s="17">
        <v>-1.2842842509106721E-3</v>
      </c>
      <c r="H479" s="91">
        <v>1.1394983678276592E-2</v>
      </c>
      <c r="I479" s="147" t="str">
        <f ca="1"/>
        <v/>
      </c>
      <c r="K479" s="30"/>
      <c r="L479" s="10"/>
      <c r="M479" s="10"/>
      <c r="N479" s="93"/>
      <c r="O479" s="10"/>
    </row>
    <row r="480" spans="2:15" x14ac:dyDescent="0.3">
      <c r="B480" s="89">
        <f t="shared" si="7"/>
        <v>468</v>
      </c>
      <c r="C480" s="143">
        <v>6.4000000000000001E-2</v>
      </c>
      <c r="D480" s="17">
        <v>8.5578425914474034E-4</v>
      </c>
      <c r="E480" s="10">
        <v>9.3822700101949975E-3</v>
      </c>
      <c r="F480" s="145" t="str">
        <f ca="1"/>
        <v/>
      </c>
      <c r="G480" s="17">
        <v>8.5578425914474034E-4</v>
      </c>
      <c r="H480" s="91">
        <v>1.1379196635488172E-2</v>
      </c>
      <c r="I480" s="147" t="str">
        <f ca="1"/>
        <v/>
      </c>
      <c r="K480" s="30"/>
      <c r="L480" s="10"/>
      <c r="M480" s="10"/>
      <c r="N480" s="93"/>
      <c r="O480" s="10"/>
    </row>
    <row r="481" spans="2:15" x14ac:dyDescent="0.3">
      <c r="B481" s="89">
        <f t="shared" si="7"/>
        <v>469</v>
      </c>
      <c r="C481" s="143">
        <v>6.3700000000000007E-2</v>
      </c>
      <c r="D481" s="17">
        <v>-1.2845883298795056E-3</v>
      </c>
      <c r="E481" s="10">
        <v>9.2769165582039306E-3</v>
      </c>
      <c r="F481" s="145" t="str">
        <f ca="1"/>
        <v/>
      </c>
      <c r="G481" s="17">
        <v>-1.2845883298795056E-3</v>
      </c>
      <c r="H481" s="91">
        <v>1.1365085029197891E-2</v>
      </c>
      <c r="I481" s="147" t="str">
        <f ca="1"/>
        <v/>
      </c>
      <c r="K481" s="30"/>
      <c r="L481" s="10"/>
      <c r="M481" s="10"/>
      <c r="N481" s="93"/>
      <c r="O481" s="10"/>
    </row>
    <row r="482" spans="2:15" x14ac:dyDescent="0.3">
      <c r="B482" s="89">
        <f t="shared" si="7"/>
        <v>470</v>
      </c>
      <c r="C482" s="143">
        <v>6.4100000000000004E-2</v>
      </c>
      <c r="D482" s="17">
        <v>1.7111634738929222E-3</v>
      </c>
      <c r="E482" s="10">
        <v>9.2021380886749306E-3</v>
      </c>
      <c r="F482" s="145" t="str">
        <f ca="1"/>
        <v/>
      </c>
      <c r="G482" s="17">
        <v>1.7111634738929222E-3</v>
      </c>
      <c r="H482" s="91">
        <v>1.1353310629403889E-2</v>
      </c>
      <c r="I482" s="147" t="str">
        <f ca="1"/>
        <v/>
      </c>
      <c r="K482" s="30"/>
      <c r="L482" s="10"/>
      <c r="M482" s="10"/>
      <c r="N482" s="93"/>
      <c r="O482" s="10"/>
    </row>
    <row r="483" spans="2:15" x14ac:dyDescent="0.3">
      <c r="B483" s="89">
        <f t="shared" si="7"/>
        <v>471</v>
      </c>
      <c r="C483" s="143">
        <v>6.3799999999999996E-2</v>
      </c>
      <c r="D483" s="17">
        <v>-1.2842842509106721E-3</v>
      </c>
      <c r="E483" s="10">
        <v>9.1002178567851158E-3</v>
      </c>
      <c r="F483" s="145" t="str">
        <f ca="1"/>
        <v/>
      </c>
      <c r="G483" s="17">
        <v>-1.2842842509106721E-3</v>
      </c>
      <c r="H483" s="91">
        <v>1.1339244651253987E-2</v>
      </c>
      <c r="I483" s="147" t="str">
        <f ca="1"/>
        <v/>
      </c>
      <c r="K483" s="30"/>
      <c r="L483" s="10"/>
      <c r="M483" s="10"/>
      <c r="N483" s="93"/>
      <c r="O483" s="10"/>
    </row>
    <row r="484" spans="2:15" x14ac:dyDescent="0.3">
      <c r="B484" s="89">
        <f t="shared" si="7"/>
        <v>472</v>
      </c>
      <c r="C484" s="143">
        <v>6.3799999999999996E-2</v>
      </c>
      <c r="D484" s="17">
        <v>0</v>
      </c>
      <c r="E484" s="10">
        <v>8.9626751636842309E-3</v>
      </c>
      <c r="F484" s="145" t="str">
        <f ca="1"/>
        <v/>
      </c>
      <c r="G484" s="17">
        <v>0</v>
      </c>
      <c r="H484" s="91">
        <v>1.1322223008455944E-2</v>
      </c>
      <c r="I484" s="147" t="str">
        <f ca="1"/>
        <v/>
      </c>
      <c r="K484" s="30"/>
      <c r="L484" s="10"/>
      <c r="M484" s="10"/>
      <c r="N484" s="93"/>
      <c r="O484" s="10"/>
    </row>
    <row r="485" spans="2:15" x14ac:dyDescent="0.3">
      <c r="B485" s="89">
        <f t="shared" si="7"/>
        <v>473</v>
      </c>
      <c r="C485" s="143">
        <v>6.3399999999999998E-2</v>
      </c>
      <c r="D485" s="17">
        <v>-1.714001544948244E-3</v>
      </c>
      <c r="E485" s="10">
        <v>8.894923254701554E-3</v>
      </c>
      <c r="F485" s="145" t="str">
        <f ca="1"/>
        <v/>
      </c>
      <c r="G485" s="17">
        <v>-1.714001544948244E-3</v>
      </c>
      <c r="H485" s="91">
        <v>1.1310532951706986E-2</v>
      </c>
      <c r="I485" s="147" t="str">
        <f ca="1"/>
        <v/>
      </c>
      <c r="K485" s="30"/>
      <c r="L485" s="10"/>
      <c r="M485" s="10"/>
      <c r="N485" s="93"/>
      <c r="O485" s="10"/>
    </row>
    <row r="486" spans="2:15" x14ac:dyDescent="0.3">
      <c r="B486" s="89">
        <f t="shared" si="7"/>
        <v>474</v>
      </c>
      <c r="C486" s="143">
        <v>6.3899999999999998E-2</v>
      </c>
      <c r="D486" s="17">
        <v>2.1399671175587865E-3</v>
      </c>
      <c r="E486" s="10">
        <v>8.8668523116052621E-3</v>
      </c>
      <c r="F486" s="145" t="str">
        <f ca="1"/>
        <v/>
      </c>
      <c r="G486" s="17">
        <v>2.1399671175587865E-3</v>
      </c>
      <c r="H486" s="91">
        <v>1.1301852555430661E-2</v>
      </c>
      <c r="I486" s="147" t="str">
        <f ca="1"/>
        <v/>
      </c>
      <c r="K486" s="30"/>
      <c r="L486" s="10"/>
      <c r="M486" s="10"/>
      <c r="N486" s="93"/>
      <c r="O486" s="10"/>
    </row>
    <row r="487" spans="2:15" x14ac:dyDescent="0.3">
      <c r="B487" s="89">
        <f t="shared" si="7"/>
        <v>475</v>
      </c>
      <c r="C487" s="143">
        <v>6.3600000000000004E-2</v>
      </c>
      <c r="D487" s="17">
        <v>-1.2848925074783004E-3</v>
      </c>
      <c r="E487" s="10">
        <v>8.7713988518562398E-3</v>
      </c>
      <c r="F487" s="145" t="str">
        <f ca="1"/>
        <v/>
      </c>
      <c r="G487" s="17">
        <v>-1.2848925074783004E-3</v>
      </c>
      <c r="H487" s="91">
        <v>1.1287877372258281E-2</v>
      </c>
      <c r="I487" s="147" t="str">
        <f ca="1"/>
        <v/>
      </c>
      <c r="K487" s="30"/>
      <c r="L487" s="10"/>
      <c r="M487" s="10"/>
      <c r="N487" s="93"/>
      <c r="O487" s="10"/>
    </row>
    <row r="488" spans="2:15" x14ac:dyDescent="0.3">
      <c r="B488" s="89">
        <f t="shared" si="7"/>
        <v>476</v>
      </c>
      <c r="C488" s="143">
        <v>6.3E-2</v>
      </c>
      <c r="D488" s="17">
        <v>-2.5734392926756635E-3</v>
      </c>
      <c r="E488" s="10">
        <v>8.7937088127703327E-3</v>
      </c>
      <c r="F488" s="145" t="str">
        <f ca="1"/>
        <v/>
      </c>
      <c r="G488" s="17">
        <v>-2.5734392926756635E-3</v>
      </c>
      <c r="H488" s="91">
        <v>1.1282904193709486E-2</v>
      </c>
      <c r="I488" s="147" t="str">
        <f ca="1"/>
        <v/>
      </c>
      <c r="K488" s="30"/>
      <c r="L488" s="10"/>
      <c r="M488" s="10"/>
      <c r="N488" s="93"/>
      <c r="O488" s="10"/>
    </row>
    <row r="489" spans="2:15" x14ac:dyDescent="0.3">
      <c r="B489" s="89">
        <f t="shared" si="7"/>
        <v>477</v>
      </c>
      <c r="C489" s="143">
        <v>6.2800000000000009E-2</v>
      </c>
      <c r="D489" s="17">
        <v>-8.5821965554319798E-4</v>
      </c>
      <c r="E489" s="10">
        <v>8.6781009007317229E-3</v>
      </c>
      <c r="F489" s="145" t="str">
        <f ca="1"/>
        <v/>
      </c>
      <c r="G489" s="17">
        <v>-8.5821965554319798E-4</v>
      </c>
      <c r="H489" s="91">
        <v>1.1267298490023855E-2</v>
      </c>
      <c r="I489" s="147" t="str">
        <f ca="1"/>
        <v/>
      </c>
      <c r="K489" s="30"/>
      <c r="L489" s="10"/>
      <c r="M489" s="10"/>
      <c r="N489" s="93"/>
      <c r="O489" s="10"/>
    </row>
    <row r="490" spans="2:15" x14ac:dyDescent="0.3">
      <c r="B490" s="89">
        <f t="shared" si="7"/>
        <v>478</v>
      </c>
      <c r="C490" s="143">
        <v>6.2400000000000004E-2</v>
      </c>
      <c r="D490" s="17">
        <v>-1.718067126741605E-3</v>
      </c>
      <c r="E490" s="10">
        <v>8.6168528005288771E-3</v>
      </c>
      <c r="F490" s="145" t="str">
        <f ca="1"/>
        <v/>
      </c>
      <c r="G490" s="17">
        <v>-1.718067126741605E-3</v>
      </c>
      <c r="H490" s="91">
        <v>1.125571673495313E-2</v>
      </c>
      <c r="I490" s="147" t="str">
        <f ca="1"/>
        <v/>
      </c>
      <c r="K490" s="30"/>
      <c r="L490" s="10"/>
      <c r="M490" s="10"/>
      <c r="N490" s="93"/>
      <c r="O490" s="10"/>
    </row>
    <row r="491" spans="2:15" x14ac:dyDescent="0.3">
      <c r="B491" s="89">
        <f t="shared" si="7"/>
        <v>479</v>
      </c>
      <c r="C491" s="143">
        <v>6.1900000000000004E-2</v>
      </c>
      <c r="D491" s="17">
        <v>-2.1501310872491697E-3</v>
      </c>
      <c r="E491" s="10">
        <v>8.5963740972809528E-3</v>
      </c>
      <c r="F491" s="145" t="str">
        <f ca="1"/>
        <v/>
      </c>
      <c r="G491" s="17">
        <v>-2.1501310872491697E-3</v>
      </c>
      <c r="H491" s="91">
        <v>1.1247159007493911E-2</v>
      </c>
      <c r="I491" s="147" t="str">
        <f ca="1"/>
        <v/>
      </c>
      <c r="K491" s="30"/>
      <c r="L491" s="10"/>
      <c r="M491" s="10"/>
      <c r="N491" s="93"/>
      <c r="O491" s="10"/>
    </row>
    <row r="492" spans="2:15" x14ac:dyDescent="0.3">
      <c r="B492" s="89">
        <f t="shared" si="7"/>
        <v>480</v>
      </c>
      <c r="C492" s="143">
        <v>6.1699999999999998E-2</v>
      </c>
      <c r="D492" s="17">
        <v>-8.6046044668018629E-4</v>
      </c>
      <c r="E492" s="10">
        <v>8.4841451067146911E-3</v>
      </c>
      <c r="F492" s="145" t="str">
        <f ca="1"/>
        <v/>
      </c>
      <c r="G492" s="17">
        <v>-8.6046044668018629E-4</v>
      </c>
      <c r="H492" s="91">
        <v>1.1231611192639813E-2</v>
      </c>
      <c r="I492" s="147" t="str">
        <f ca="1"/>
        <v/>
      </c>
      <c r="K492" s="30"/>
      <c r="L492" s="10"/>
      <c r="M492" s="10"/>
      <c r="N492" s="93"/>
      <c r="O492" s="10"/>
    </row>
    <row r="493" spans="2:15" x14ac:dyDescent="0.3">
      <c r="B493" s="89">
        <f t="shared" si="7"/>
        <v>481</v>
      </c>
      <c r="C493" s="143">
        <v>6.1399999999999996E-2</v>
      </c>
      <c r="D493" s="17">
        <v>-1.2916094418212452E-3</v>
      </c>
      <c r="E493" s="10">
        <v>8.3962072774579066E-3</v>
      </c>
      <c r="F493" s="145" t="str">
        <f ca="1"/>
        <v/>
      </c>
      <c r="G493" s="17">
        <v>-1.2916094418212452E-3</v>
      </c>
      <c r="H493" s="91">
        <v>1.1217760146869071E-2</v>
      </c>
      <c r="I493" s="147" t="str">
        <f ca="1"/>
        <v/>
      </c>
      <c r="K493" s="30"/>
      <c r="L493" s="10"/>
      <c r="M493" s="10"/>
      <c r="N493" s="93"/>
      <c r="O493" s="10"/>
    </row>
    <row r="494" spans="2:15" x14ac:dyDescent="0.3">
      <c r="B494" s="89">
        <f t="shared" si="7"/>
        <v>482</v>
      </c>
      <c r="C494" s="143">
        <v>6.1200000000000004E-2</v>
      </c>
      <c r="D494" s="17">
        <v>-8.6148163576434372E-4</v>
      </c>
      <c r="E494" s="10">
        <v>8.2874246751723779E-3</v>
      </c>
      <c r="F494" s="145" t="str">
        <f ca="1"/>
        <v/>
      </c>
      <c r="G494" s="17">
        <v>-8.6148163576434372E-4</v>
      </c>
      <c r="H494" s="91">
        <v>1.1202259963263928E-2</v>
      </c>
      <c r="I494" s="147" t="str">
        <f ca="1"/>
        <v/>
      </c>
      <c r="K494" s="30"/>
      <c r="L494" s="10"/>
      <c r="M494" s="10"/>
      <c r="N494" s="93"/>
      <c r="O494" s="10"/>
    </row>
    <row r="495" spans="2:15" x14ac:dyDescent="0.3">
      <c r="B495" s="89">
        <f t="shared" si="7"/>
        <v>483</v>
      </c>
      <c r="C495" s="143">
        <v>6.0700000000000004E-2</v>
      </c>
      <c r="D495" s="17">
        <v>-2.1562612097874912E-3</v>
      </c>
      <c r="E495" s="10">
        <v>8.2762289428372094E-3</v>
      </c>
      <c r="F495" s="145" t="str">
        <f ca="1"/>
        <v/>
      </c>
      <c r="G495" s="17">
        <v>-2.1562612097874912E-3</v>
      </c>
      <c r="H495" s="91">
        <v>1.1193822242634205E-2</v>
      </c>
      <c r="I495" s="147" t="str">
        <f ca="1"/>
        <v/>
      </c>
      <c r="K495" s="30"/>
      <c r="L495" s="10"/>
      <c r="M495" s="10"/>
      <c r="N495" s="93"/>
      <c r="O495" s="10"/>
    </row>
    <row r="496" spans="2:15" x14ac:dyDescent="0.3">
      <c r="B496" s="89">
        <f t="shared" si="7"/>
        <v>484</v>
      </c>
      <c r="C496" s="143">
        <v>6.1699999999999998E-2</v>
      </c>
      <c r="D496" s="17">
        <v>4.3023022334007822E-3</v>
      </c>
      <c r="E496" s="10">
        <v>8.5989003104367089E-3</v>
      </c>
      <c r="F496" s="145" t="str">
        <f ca="1"/>
        <v/>
      </c>
      <c r="G496" s="17">
        <v>4.3023022334007822E-3</v>
      </c>
      <c r="H496" s="91">
        <v>1.1210519677093174E-2</v>
      </c>
      <c r="I496" s="147" t="str">
        <f ca="1"/>
        <v/>
      </c>
      <c r="K496" s="30"/>
      <c r="L496" s="10"/>
      <c r="M496" s="10"/>
      <c r="N496" s="93"/>
      <c r="O496" s="10"/>
    </row>
    <row r="497" spans="2:15" x14ac:dyDescent="0.3">
      <c r="B497" s="89">
        <f t="shared" si="7"/>
        <v>485</v>
      </c>
      <c r="C497" s="143">
        <v>6.2E-2</v>
      </c>
      <c r="D497" s="17">
        <v>1.2897727924631236E-3</v>
      </c>
      <c r="E497" s="10">
        <v>8.5086928462816003E-3</v>
      </c>
      <c r="F497" s="145" t="str">
        <f ca="1"/>
        <v/>
      </c>
      <c r="G497" s="17">
        <v>1.2897727924631236E-3</v>
      </c>
      <c r="H497" s="91">
        <v>1.1196705952029004E-2</v>
      </c>
      <c r="I497" s="147" t="str">
        <f ca="1"/>
        <v/>
      </c>
      <c r="K497" s="30"/>
      <c r="L497" s="10"/>
      <c r="M497" s="10"/>
      <c r="N497" s="93"/>
      <c r="O497" s="10"/>
    </row>
    <row r="498" spans="2:15" x14ac:dyDescent="0.3">
      <c r="B498" s="89">
        <f t="shared" si="7"/>
        <v>486</v>
      </c>
      <c r="C498" s="143">
        <v>6.1699999999999998E-2</v>
      </c>
      <c r="D498" s="17">
        <v>-1.2906906700202495E-3</v>
      </c>
      <c r="E498" s="10">
        <v>8.4202683053328405E-3</v>
      </c>
      <c r="F498" s="145" t="str">
        <f ca="1"/>
        <v/>
      </c>
      <c r="G498" s="17">
        <v>-1.2906906700202495E-3</v>
      </c>
      <c r="H498" s="91">
        <v>1.1182916681424088E-2</v>
      </c>
      <c r="I498" s="147" t="str">
        <f ca="1"/>
        <v/>
      </c>
      <c r="K498" s="30"/>
      <c r="L498" s="10"/>
      <c r="M498" s="10"/>
      <c r="N498" s="93"/>
      <c r="O498" s="10"/>
    </row>
    <row r="499" spans="2:15" x14ac:dyDescent="0.3">
      <c r="B499" s="89">
        <f t="shared" si="7"/>
        <v>487</v>
      </c>
      <c r="C499" s="143">
        <v>6.1500000000000006E-2</v>
      </c>
      <c r="D499" s="17">
        <v>-8.6086872342175152E-4</v>
      </c>
      <c r="E499" s="10">
        <v>8.3110703753354765E-3</v>
      </c>
      <c r="F499" s="145" t="str">
        <f ca="1"/>
        <v/>
      </c>
      <c r="G499" s="17">
        <v>-8.6086872342175152E-4</v>
      </c>
      <c r="H499" s="91">
        <v>1.116747297409589E-2</v>
      </c>
      <c r="I499" s="147" t="str">
        <f ca="1"/>
        <v/>
      </c>
      <c r="K499" s="30"/>
      <c r="L499" s="10"/>
      <c r="M499" s="10"/>
      <c r="N499" s="93"/>
      <c r="O499" s="10"/>
    </row>
    <row r="500" spans="2:15" x14ac:dyDescent="0.3">
      <c r="B500" s="89">
        <f t="shared" si="7"/>
        <v>488</v>
      </c>
      <c r="C500" s="143">
        <v>6.0700000000000004E-2</v>
      </c>
      <c r="D500" s="17">
        <v>-3.4500179356599919E-3</v>
      </c>
      <c r="E500" s="10">
        <v>8.4735868473902864E-3</v>
      </c>
      <c r="F500" s="145" t="str">
        <f ca="1"/>
        <v/>
      </c>
      <c r="G500" s="17">
        <v>-3.4500179356599919E-3</v>
      </c>
      <c r="H500" s="91">
        <v>1.1172211744738847E-2</v>
      </c>
      <c r="I500" s="147" t="str">
        <f ca="1"/>
        <v/>
      </c>
      <c r="K500" s="30"/>
      <c r="L500" s="10"/>
      <c r="M500" s="10"/>
      <c r="N500" s="93"/>
      <c r="O500" s="10"/>
    </row>
    <row r="501" spans="2:15" x14ac:dyDescent="0.3">
      <c r="B501" s="89">
        <f t="shared" si="7"/>
        <v>489</v>
      </c>
      <c r="C501" s="143">
        <v>6.0199999999999997E-2</v>
      </c>
      <c r="D501" s="17">
        <v>-2.1588224854924938E-3</v>
      </c>
      <c r="E501" s="10">
        <v>8.4571049324492671E-3</v>
      </c>
      <c r="F501" s="145" t="str">
        <f ca="1"/>
        <v/>
      </c>
      <c r="G501" s="17">
        <v>-2.1588224854924938E-3</v>
      </c>
      <c r="H501" s="91">
        <v>1.1163841647187263E-2</v>
      </c>
      <c r="I501" s="147" t="str">
        <f ca="1"/>
        <v/>
      </c>
      <c r="K501" s="30"/>
      <c r="L501" s="10"/>
      <c r="M501" s="10"/>
      <c r="N501" s="93"/>
      <c r="O501" s="10"/>
    </row>
    <row r="502" spans="2:15" x14ac:dyDescent="0.3">
      <c r="B502" s="89">
        <f t="shared" si="7"/>
        <v>490</v>
      </c>
      <c r="C502" s="143">
        <v>5.9900000000000002E-2</v>
      </c>
      <c r="D502" s="17">
        <v>-1.2962167491997838E-3</v>
      </c>
      <c r="E502" s="10">
        <v>8.3697040045215432E-3</v>
      </c>
      <c r="F502" s="145" t="str">
        <f ca="1"/>
        <v/>
      </c>
      <c r="G502" s="17">
        <v>-1.2962167491997838E-3</v>
      </c>
      <c r="H502" s="91">
        <v>1.1150110593285719E-2</v>
      </c>
      <c r="I502" s="147" t="str">
        <f ca="1"/>
        <v/>
      </c>
      <c r="K502" s="30"/>
      <c r="L502" s="10"/>
      <c r="M502" s="10"/>
      <c r="N502" s="93"/>
      <c r="O502" s="10"/>
    </row>
    <row r="503" spans="2:15" x14ac:dyDescent="0.3">
      <c r="B503" s="89">
        <f t="shared" si="7"/>
        <v>491</v>
      </c>
      <c r="C503" s="143">
        <v>5.8400000000000001E-2</v>
      </c>
      <c r="D503" s="17">
        <v>-6.5042328089035045E-3</v>
      </c>
      <c r="E503" s="10">
        <v>9.2100698569340337E-3</v>
      </c>
      <c r="F503" s="145" t="str">
        <f ca="1"/>
        <v/>
      </c>
      <c r="G503" s="17">
        <v>-6.5042328089035045E-3</v>
      </c>
      <c r="H503" s="91">
        <v>1.1208902325552439E-2</v>
      </c>
      <c r="I503" s="147" t="str">
        <f ca="1"/>
        <v/>
      </c>
      <c r="K503" s="30"/>
      <c r="L503" s="10"/>
      <c r="M503" s="10"/>
      <c r="N503" s="93"/>
      <c r="O503" s="10"/>
    </row>
    <row r="504" spans="2:15" x14ac:dyDescent="0.3">
      <c r="B504" s="89">
        <f t="shared" si="7"/>
        <v>492</v>
      </c>
      <c r="C504" s="143">
        <v>5.8799999999999998E-2</v>
      </c>
      <c r="D504" s="17">
        <v>1.7328129833789783E-3</v>
      </c>
      <c r="E504" s="10">
        <v>9.1367732360235748E-3</v>
      </c>
      <c r="F504" s="145" t="str">
        <f ca="1"/>
        <v/>
      </c>
      <c r="G504" s="17">
        <v>1.7328129833789783E-3</v>
      </c>
      <c r="H504" s="91">
        <v>1.1197435995340344E-2</v>
      </c>
      <c r="I504" s="147" t="str">
        <f ca="1"/>
        <v/>
      </c>
      <c r="K504" s="30"/>
      <c r="L504" s="10"/>
      <c r="M504" s="10"/>
      <c r="N504" s="93"/>
      <c r="O504" s="10"/>
    </row>
    <row r="505" spans="2:15" x14ac:dyDescent="0.3">
      <c r="B505" s="89">
        <f t="shared" si="7"/>
        <v>493</v>
      </c>
      <c r="C505" s="143">
        <v>5.91E-2</v>
      </c>
      <c r="D505" s="17">
        <v>1.2986831739943434E-3</v>
      </c>
      <c r="E505" s="10">
        <v>9.0361057105105419E-3</v>
      </c>
      <c r="F505" s="145" t="str">
        <f ca="1"/>
        <v/>
      </c>
      <c r="G505" s="17">
        <v>1.2986831739943434E-3</v>
      </c>
      <c r="H505" s="91">
        <v>1.1183645432109084E-2</v>
      </c>
      <c r="I505" s="147" t="str">
        <f ca="1"/>
        <v/>
      </c>
      <c r="K505" s="30"/>
      <c r="L505" s="10"/>
      <c r="M505" s="10"/>
      <c r="N505" s="93"/>
      <c r="O505" s="10"/>
    </row>
    <row r="506" spans="2:15" x14ac:dyDescent="0.3">
      <c r="B506" s="89">
        <f t="shared" si="7"/>
        <v>494</v>
      </c>
      <c r="C506" s="143">
        <v>5.8499999999999996E-2</v>
      </c>
      <c r="D506" s="17">
        <v>-2.6010744098884072E-3</v>
      </c>
      <c r="E506" s="10">
        <v>9.049954155639443E-3</v>
      </c>
      <c r="F506" s="145" t="str">
        <f ca="1"/>
        <v/>
      </c>
      <c r="G506" s="17">
        <v>-2.6010744098884072E-3</v>
      </c>
      <c r="H506" s="91">
        <v>1.117894017229187E-2</v>
      </c>
      <c r="I506" s="147" t="str">
        <f ca="1"/>
        <v/>
      </c>
      <c r="K506" s="30"/>
      <c r="L506" s="10"/>
      <c r="M506" s="10"/>
      <c r="N506" s="93"/>
      <c r="O506" s="10"/>
    </row>
    <row r="507" spans="2:15" x14ac:dyDescent="0.3">
      <c r="B507" s="89">
        <f t="shared" si="7"/>
        <v>495</v>
      </c>
      <c r="C507" s="143">
        <v>5.79E-2</v>
      </c>
      <c r="D507" s="17">
        <v>-2.6047897107679503E-3</v>
      </c>
      <c r="E507" s="10">
        <v>9.0633669302638466E-3</v>
      </c>
      <c r="F507" s="145" t="str">
        <f ca="1"/>
        <v/>
      </c>
      <c r="G507" s="17">
        <v>-2.6047897107679503E-3</v>
      </c>
      <c r="H507" s="91">
        <v>1.1174247055867071E-2</v>
      </c>
      <c r="I507" s="147" t="str">
        <f ca="1"/>
        <v/>
      </c>
      <c r="K507" s="30"/>
      <c r="L507" s="10"/>
      <c r="M507" s="10"/>
      <c r="N507" s="93"/>
      <c r="O507" s="10"/>
    </row>
    <row r="508" spans="2:15" x14ac:dyDescent="0.3">
      <c r="B508" s="89">
        <f t="shared" si="7"/>
        <v>496</v>
      </c>
      <c r="C508" s="143">
        <v>5.8799999999999998E-2</v>
      </c>
      <c r="D508" s="17">
        <v>3.8988292126027162E-3</v>
      </c>
      <c r="E508" s="10">
        <v>9.2604147590279271E-3</v>
      </c>
      <c r="F508" s="145" t="str">
        <f ca="1"/>
        <v/>
      </c>
      <c r="G508" s="17">
        <v>3.8988292126027162E-3</v>
      </c>
      <c r="H508" s="91">
        <v>1.1184663869502617E-2</v>
      </c>
      <c r="I508" s="147" t="str">
        <f ca="1"/>
        <v/>
      </c>
      <c r="K508" s="30"/>
      <c r="L508" s="10"/>
      <c r="M508" s="10"/>
      <c r="N508" s="93"/>
      <c r="O508" s="10"/>
    </row>
    <row r="509" spans="2:15" x14ac:dyDescent="0.3">
      <c r="B509" s="89">
        <f t="shared" si="7"/>
        <v>497</v>
      </c>
      <c r="C509" s="143">
        <v>5.9699999999999996E-2</v>
      </c>
      <c r="D509" s="17">
        <v>3.890498263566244E-3</v>
      </c>
      <c r="E509" s="10">
        <v>9.4476252605586331E-3</v>
      </c>
      <c r="F509" s="145" t="str">
        <f ca="1"/>
        <v/>
      </c>
      <c r="G509" s="17">
        <v>3.890498263566244E-3</v>
      </c>
      <c r="H509" s="91">
        <v>1.11950397835888E-2</v>
      </c>
      <c r="I509" s="147" t="str">
        <f ca="1"/>
        <v/>
      </c>
      <c r="K509" s="30"/>
      <c r="L509" s="10"/>
      <c r="M509" s="10"/>
      <c r="N509" s="93"/>
      <c r="O509" s="10"/>
    </row>
    <row r="510" spans="2:15" x14ac:dyDescent="0.3">
      <c r="B510" s="89">
        <f t="shared" si="7"/>
        <v>498</v>
      </c>
      <c r="C510" s="143">
        <v>5.91E-2</v>
      </c>
      <c r="D510" s="17">
        <v>-2.5973663479886568E-3</v>
      </c>
      <c r="E510" s="10">
        <v>9.4488038593267022E-3</v>
      </c>
      <c r="F510" s="145" t="str">
        <f ca="1"/>
        <v/>
      </c>
      <c r="G510" s="17">
        <v>-2.5973663479886568E-3</v>
      </c>
      <c r="H510" s="91">
        <v>1.1190305134752472E-2</v>
      </c>
      <c r="I510" s="147" t="str">
        <f ca="1"/>
        <v/>
      </c>
      <c r="K510" s="30"/>
      <c r="L510" s="10"/>
      <c r="M510" s="10"/>
      <c r="N510" s="93"/>
      <c r="O510" s="10"/>
    </row>
    <row r="511" spans="2:15" x14ac:dyDescent="0.3">
      <c r="B511" s="89">
        <f t="shared" si="7"/>
        <v>499</v>
      </c>
      <c r="C511" s="143">
        <v>5.8899999999999994E-2</v>
      </c>
      <c r="D511" s="17">
        <v>-8.6620052176028387E-4</v>
      </c>
      <c r="E511" s="10">
        <v>9.322097271583599E-3</v>
      </c>
      <c r="F511" s="145" t="str">
        <f ca="1"/>
        <v/>
      </c>
      <c r="G511" s="17">
        <v>-8.6620052176028387E-4</v>
      </c>
      <c r="H511" s="91">
        <v>1.1174849449627541E-2</v>
      </c>
      <c r="I511" s="147" t="str">
        <f ca="1"/>
        <v/>
      </c>
      <c r="K511" s="30"/>
      <c r="L511" s="10"/>
      <c r="M511" s="10"/>
      <c r="N511" s="93"/>
      <c r="O511" s="10"/>
    </row>
    <row r="512" spans="2:15" x14ac:dyDescent="0.3">
      <c r="B512" s="89">
        <f t="shared" si="7"/>
        <v>500</v>
      </c>
      <c r="C512" s="143">
        <v>5.9900000000000002E-2</v>
      </c>
      <c r="D512" s="17">
        <v>4.3207224973327227E-3</v>
      </c>
      <c r="E512" s="10">
        <v>9.5809421569405442E-3</v>
      </c>
      <c r="F512" s="145" t="str">
        <f ca="1"/>
        <v/>
      </c>
      <c r="G512" s="17">
        <v>4.3207224973327227E-3</v>
      </c>
      <c r="H512" s="91">
        <v>1.1191632072275045E-2</v>
      </c>
      <c r="I512" s="147" t="str">
        <f ca="1"/>
        <v/>
      </c>
      <c r="K512" s="30"/>
      <c r="L512" s="10"/>
      <c r="M512" s="10"/>
      <c r="N512" s="93"/>
      <c r="O512" s="10"/>
    </row>
    <row r="513" spans="2:15" x14ac:dyDescent="0.3">
      <c r="B513" s="89">
        <f t="shared" si="7"/>
        <v>501</v>
      </c>
      <c r="C513" s="143">
        <v>6.0499999999999998E-2</v>
      </c>
      <c r="D513" s="17">
        <v>2.5887422652005375E-3</v>
      </c>
      <c r="E513" s="10">
        <v>9.5781323354921996E-3</v>
      </c>
      <c r="F513" s="145" t="str">
        <f ca="1"/>
        <v/>
      </c>
      <c r="G513" s="17">
        <v>2.5887422652005375E-3</v>
      </c>
      <c r="H513" s="91">
        <v>1.1186906210201814E-2</v>
      </c>
      <c r="I513" s="147" t="str">
        <f ca="1"/>
        <v/>
      </c>
      <c r="K513" s="30"/>
      <c r="L513" s="10"/>
      <c r="M513" s="10"/>
      <c r="N513" s="93"/>
      <c r="O513" s="10"/>
    </row>
    <row r="514" spans="2:15" x14ac:dyDescent="0.3">
      <c r="B514" s="89">
        <f t="shared" si="7"/>
        <v>502</v>
      </c>
      <c r="C514" s="143">
        <v>5.9699999999999996E-2</v>
      </c>
      <c r="D514" s="17">
        <v>-3.4582206787255672E-3</v>
      </c>
      <c r="E514" s="10">
        <v>9.6844411539910372E-3</v>
      </c>
      <c r="F514" s="145" t="str">
        <f ca="1"/>
        <v/>
      </c>
      <c r="G514" s="17">
        <v>-3.4582206787255672E-3</v>
      </c>
      <c r="H514" s="91">
        <v>1.1191578527812078E-2</v>
      </c>
      <c r="I514" s="147" t="str">
        <f ca="1"/>
        <v/>
      </c>
      <c r="K514" s="30"/>
      <c r="L514" s="10"/>
      <c r="M514" s="10"/>
      <c r="N514" s="93"/>
      <c r="O514" s="10"/>
    </row>
    <row r="515" spans="2:15" x14ac:dyDescent="0.3">
      <c r="B515" s="89">
        <f t="shared" si="7"/>
        <v>503</v>
      </c>
      <c r="C515" s="143">
        <v>5.9900000000000002E-2</v>
      </c>
      <c r="D515" s="17">
        <v>8.6414449946656247E-4</v>
      </c>
      <c r="E515" s="10">
        <v>9.5537818925890191E-3</v>
      </c>
      <c r="F515" s="145" t="str">
        <f ca="1"/>
        <v/>
      </c>
      <c r="G515" s="17">
        <v>8.6414449946656247E-4</v>
      </c>
      <c r="H515" s="91">
        <v>1.1176120778443288E-2</v>
      </c>
      <c r="I515" s="147" t="str">
        <f ca="1"/>
        <v/>
      </c>
      <c r="K515" s="30"/>
      <c r="L515" s="10"/>
      <c r="M515" s="10"/>
      <c r="N515" s="93"/>
      <c r="O515" s="10"/>
    </row>
    <row r="516" spans="2:15" x14ac:dyDescent="0.3">
      <c r="B516" s="89">
        <f t="shared" si="7"/>
        <v>504</v>
      </c>
      <c r="C516" s="143">
        <v>5.9900000000000002E-2</v>
      </c>
      <c r="D516" s="17">
        <v>0</v>
      </c>
      <c r="E516" s="10">
        <v>9.4093839329483717E-3</v>
      </c>
      <c r="F516" s="145" t="str">
        <f ca="1"/>
        <v/>
      </c>
      <c r="G516" s="17">
        <v>0</v>
      </c>
      <c r="H516" s="91">
        <v>1.1159344005244608E-2</v>
      </c>
      <c r="I516" s="147" t="str">
        <f ca="1"/>
        <v/>
      </c>
      <c r="K516" s="30"/>
      <c r="L516" s="10"/>
      <c r="M516" s="10"/>
      <c r="N516" s="93"/>
      <c r="O516" s="10"/>
    </row>
    <row r="517" spans="2:15" x14ac:dyDescent="0.3">
      <c r="B517" s="89">
        <f t="shared" si="7"/>
        <v>505</v>
      </c>
      <c r="C517" s="143">
        <v>6.1200000000000004E-2</v>
      </c>
      <c r="D517" s="17">
        <v>5.599630632468473E-3</v>
      </c>
      <c r="E517" s="10">
        <v>9.9275077848218381E-3</v>
      </c>
      <c r="F517" s="145" t="str">
        <f ca="1"/>
        <v/>
      </c>
      <c r="G517" s="17">
        <v>5.599630632468473E-3</v>
      </c>
      <c r="H517" s="91">
        <v>1.1199324343526558E-2</v>
      </c>
      <c r="I517" s="147" t="str">
        <f ca="1"/>
        <v/>
      </c>
      <c r="K517" s="30"/>
      <c r="L517" s="10"/>
      <c r="M517" s="10"/>
      <c r="N517" s="93"/>
      <c r="O517" s="10"/>
    </row>
    <row r="518" spans="2:15" x14ac:dyDescent="0.3">
      <c r="B518" s="89">
        <f t="shared" si="7"/>
        <v>506</v>
      </c>
      <c r="C518" s="143">
        <v>6.13E-2</v>
      </c>
      <c r="D518" s="17">
        <v>4.3063863266008025E-4</v>
      </c>
      <c r="E518" s="10">
        <v>9.781295849383519E-3</v>
      </c>
      <c r="F518" s="145" t="str">
        <f ca="1"/>
        <v/>
      </c>
      <c r="G518" s="17">
        <v>4.3063863266008025E-4</v>
      </c>
      <c r="H518" s="91">
        <v>1.1182848078832693E-2</v>
      </c>
      <c r="I518" s="147" t="str">
        <f ca="1"/>
        <v/>
      </c>
      <c r="K518" s="30"/>
      <c r="L518" s="10"/>
      <c r="M518" s="10"/>
      <c r="N518" s="93"/>
      <c r="O518" s="10"/>
    </row>
    <row r="519" spans="2:15" x14ac:dyDescent="0.3">
      <c r="B519" s="89">
        <f t="shared" si="7"/>
        <v>507</v>
      </c>
      <c r="C519" s="143">
        <v>6.2400000000000004E-2</v>
      </c>
      <c r="D519" s="17">
        <v>4.7246845985393767E-3</v>
      </c>
      <c r="E519" s="10">
        <v>1.0093489784924355E-2</v>
      </c>
      <c r="F519" s="145" t="str">
        <f ca="1"/>
        <v/>
      </c>
      <c r="G519" s="17">
        <v>4.7246845985393767E-3</v>
      </c>
      <c r="H519" s="91">
        <v>1.1206624062615347E-2</v>
      </c>
      <c r="I519" s="147" t="str">
        <f ca="1"/>
        <v/>
      </c>
      <c r="K519" s="30"/>
      <c r="L519" s="10"/>
      <c r="M519" s="10"/>
      <c r="N519" s="93"/>
      <c r="O519" s="10"/>
    </row>
    <row r="520" spans="2:15" x14ac:dyDescent="0.3">
      <c r="B520" s="89">
        <f t="shared" ref="B520:B583" si="8">B519+1</f>
        <v>508</v>
      </c>
      <c r="C520" s="143">
        <v>6.2100000000000002E-2</v>
      </c>
      <c r="D520" s="17">
        <v>-1.2894670318272128E-3</v>
      </c>
      <c r="E520" s="10">
        <v>9.9748273146566882E-3</v>
      </c>
      <c r="F520" s="145" t="str">
        <f ca="1"/>
        <v/>
      </c>
      <c r="G520" s="17">
        <v>-1.2894670318272128E-3</v>
      </c>
      <c r="H520" s="91">
        <v>1.1192817233035968E-2</v>
      </c>
      <c r="I520" s="147" t="str">
        <f ca="1"/>
        <v/>
      </c>
      <c r="K520" s="30"/>
      <c r="L520" s="10"/>
      <c r="M520" s="10"/>
      <c r="N520" s="93"/>
      <c r="O520" s="10"/>
    </row>
    <row r="521" spans="2:15" x14ac:dyDescent="0.3">
      <c r="B521" s="89">
        <f t="shared" si="8"/>
        <v>509</v>
      </c>
      <c r="C521" s="143">
        <v>6.2600000000000003E-2</v>
      </c>
      <c r="D521" s="17">
        <v>2.1465661935392826E-3</v>
      </c>
      <c r="E521" s="10">
        <v>9.9190354651298891E-3</v>
      </c>
      <c r="F521" s="145" t="str">
        <f ca="1"/>
        <v/>
      </c>
      <c r="G521" s="17">
        <v>2.1465661935392826E-3</v>
      </c>
      <c r="H521" s="91">
        <v>1.1184400750121146E-2</v>
      </c>
      <c r="I521" s="147" t="str">
        <f ca="1"/>
        <v/>
      </c>
      <c r="K521" s="30"/>
      <c r="L521" s="10"/>
      <c r="M521" s="10"/>
      <c r="N521" s="93"/>
      <c r="O521" s="10"/>
    </row>
    <row r="522" spans="2:15" x14ac:dyDescent="0.3">
      <c r="B522" s="89">
        <f t="shared" si="8"/>
        <v>510</v>
      </c>
      <c r="C522" s="143">
        <v>6.3099999999999989E-2</v>
      </c>
      <c r="D522" s="17">
        <v>2.1440247936581869E-3</v>
      </c>
      <c r="E522" s="10">
        <v>9.8646158882010858E-3</v>
      </c>
      <c r="F522" s="145" t="str">
        <f ca="1"/>
        <v/>
      </c>
      <c r="G522" s="17">
        <v>2.1440247936581869E-3</v>
      </c>
      <c r="H522" s="91">
        <v>1.1176003206821862E-2</v>
      </c>
      <c r="I522" s="147" t="str">
        <f ca="1"/>
        <v/>
      </c>
      <c r="K522" s="30"/>
      <c r="L522" s="10"/>
      <c r="M522" s="10"/>
      <c r="N522" s="93"/>
      <c r="O522" s="10"/>
    </row>
    <row r="523" spans="2:15" x14ac:dyDescent="0.3">
      <c r="B523" s="89">
        <f t="shared" si="8"/>
        <v>511</v>
      </c>
      <c r="C523" s="143">
        <v>6.4000000000000001E-2</v>
      </c>
      <c r="D523" s="17">
        <v>3.8510291661512722E-3</v>
      </c>
      <c r="E523" s="10">
        <v>1.0023289241715864E-2</v>
      </c>
      <c r="F523" s="145" t="str">
        <f ca="1"/>
        <v/>
      </c>
      <c r="G523" s="17">
        <v>3.8510291661512722E-3</v>
      </c>
      <c r="H523" s="91">
        <v>1.1186413121991154E-2</v>
      </c>
      <c r="I523" s="147" t="str">
        <f ca="1"/>
        <v/>
      </c>
      <c r="K523" s="30"/>
      <c r="L523" s="10"/>
      <c r="M523" s="10"/>
      <c r="N523" s="93"/>
      <c r="O523" s="10"/>
    </row>
    <row r="524" spans="2:15" x14ac:dyDescent="0.3">
      <c r="B524" s="89">
        <f t="shared" si="8"/>
        <v>512</v>
      </c>
      <c r="C524" s="143">
        <v>6.4500000000000002E-2</v>
      </c>
      <c r="D524" s="17">
        <v>2.1369307611867018E-3</v>
      </c>
      <c r="E524" s="10">
        <v>9.966310119919209E-3</v>
      </c>
      <c r="F524" s="145" t="str">
        <f ca="1"/>
        <v/>
      </c>
      <c r="G524" s="17">
        <v>2.1369307611867018E-3</v>
      </c>
      <c r="H524" s="91">
        <v>1.1178011049388361E-2</v>
      </c>
      <c r="I524" s="147" t="str">
        <f ca="1"/>
        <v/>
      </c>
      <c r="K524" s="30"/>
      <c r="L524" s="10"/>
      <c r="M524" s="10"/>
      <c r="N524" s="93"/>
      <c r="O524" s="10"/>
    </row>
    <row r="525" spans="2:15" x14ac:dyDescent="0.3">
      <c r="B525" s="89">
        <f t="shared" si="8"/>
        <v>513</v>
      </c>
      <c r="C525" s="143">
        <v>6.5099999999999991E-2</v>
      </c>
      <c r="D525" s="17">
        <v>2.5606803662108339E-3</v>
      </c>
      <c r="E525" s="10">
        <v>9.9522619179868779E-3</v>
      </c>
      <c r="F525" s="145" t="str">
        <f ca="1"/>
        <v/>
      </c>
      <c r="G525" s="17">
        <v>2.5606803662108339E-3</v>
      </c>
      <c r="H525" s="91">
        <v>1.1173320331360216E-2</v>
      </c>
      <c r="I525" s="147" t="str">
        <f ca="1"/>
        <v/>
      </c>
      <c r="K525" s="30"/>
      <c r="L525" s="10"/>
      <c r="M525" s="10"/>
      <c r="N525" s="93"/>
      <c r="O525" s="10"/>
    </row>
    <row r="526" spans="2:15" x14ac:dyDescent="0.3">
      <c r="B526" s="89">
        <f t="shared" si="8"/>
        <v>514</v>
      </c>
      <c r="C526" s="143">
        <v>6.5599999999999992E-2</v>
      </c>
      <c r="D526" s="17">
        <v>2.1313794229778885E-3</v>
      </c>
      <c r="E526" s="10">
        <v>9.8970243894660331E-3</v>
      </c>
      <c r="F526" s="145" t="str">
        <f ca="1"/>
        <v/>
      </c>
      <c r="G526" s="17">
        <v>2.1313794229778885E-3</v>
      </c>
      <c r="H526" s="91">
        <v>1.1164947736801368E-2</v>
      </c>
      <c r="I526" s="147" t="str">
        <f ca="1"/>
        <v/>
      </c>
      <c r="K526" s="30"/>
      <c r="L526" s="10"/>
      <c r="M526" s="10"/>
      <c r="N526" s="93"/>
      <c r="O526" s="10"/>
    </row>
    <row r="527" spans="2:15" x14ac:dyDescent="0.3">
      <c r="B527" s="89">
        <f t="shared" si="8"/>
        <v>515</v>
      </c>
      <c r="C527" s="143">
        <v>6.5199999999999994E-2</v>
      </c>
      <c r="D527" s="17">
        <v>-1.7067166415232055E-3</v>
      </c>
      <c r="E527" s="10">
        <v>9.8088000801685674E-3</v>
      </c>
      <c r="F527" s="145" t="str">
        <f ca="1"/>
        <v/>
      </c>
      <c r="G527" s="17">
        <v>-1.7067166415232055E-3</v>
      </c>
      <c r="H527" s="91">
        <v>1.1153568477918154E-2</v>
      </c>
      <c r="I527" s="147" t="str">
        <f ca="1"/>
        <v/>
      </c>
      <c r="K527" s="30"/>
      <c r="L527" s="10"/>
      <c r="M527" s="10"/>
      <c r="N527" s="93"/>
      <c r="O527" s="10"/>
    </row>
    <row r="528" spans="2:15" x14ac:dyDescent="0.3">
      <c r="B528" s="89">
        <f t="shared" si="8"/>
        <v>516</v>
      </c>
      <c r="C528" s="143">
        <v>6.4399999999999999E-2</v>
      </c>
      <c r="D528" s="17">
        <v>-3.4198982567713722E-3</v>
      </c>
      <c r="E528" s="10">
        <v>9.9058660521093977E-3</v>
      </c>
      <c r="F528" s="145" t="str">
        <f ca="1"/>
        <v/>
      </c>
      <c r="G528" s="17">
        <v>-3.4198982567713722E-3</v>
      </c>
      <c r="H528" s="91">
        <v>1.1158354875259822E-2</v>
      </c>
      <c r="I528" s="147" t="str">
        <f ca="1"/>
        <v/>
      </c>
      <c r="K528" s="30"/>
      <c r="L528" s="10"/>
      <c r="M528" s="10"/>
      <c r="N528" s="93"/>
      <c r="O528" s="10"/>
    </row>
    <row r="529" spans="2:15" x14ac:dyDescent="0.3">
      <c r="B529" s="89">
        <f t="shared" si="8"/>
        <v>517</v>
      </c>
      <c r="C529" s="143">
        <v>6.4100000000000004E-2</v>
      </c>
      <c r="D529" s="17">
        <v>-1.2833726054196767E-3</v>
      </c>
      <c r="E529" s="10">
        <v>9.7906790762982004E-3</v>
      </c>
      <c r="F529" s="145" t="str">
        <f ca="1"/>
        <v/>
      </c>
      <c r="G529" s="17">
        <v>-1.2833726054196767E-3</v>
      </c>
      <c r="H529" s="91">
        <v>1.1144633545867175E-2</v>
      </c>
      <c r="I529" s="147" t="str">
        <f ca="1"/>
        <v/>
      </c>
      <c r="K529" s="30"/>
      <c r="L529" s="10"/>
      <c r="M529" s="10"/>
      <c r="N529" s="93"/>
      <c r="O529" s="10"/>
    </row>
    <row r="530" spans="2:15" x14ac:dyDescent="0.3">
      <c r="B530" s="89">
        <f t="shared" si="8"/>
        <v>518</v>
      </c>
      <c r="C530" s="143">
        <v>6.5000000000000002E-2</v>
      </c>
      <c r="D530" s="17">
        <v>3.8419289495712993E-3</v>
      </c>
      <c r="E530" s="10">
        <v>9.9527219830462185E-3</v>
      </c>
      <c r="F530" s="145" t="str">
        <f ca="1"/>
        <v/>
      </c>
      <c r="G530" s="17">
        <v>3.8419289495712993E-3</v>
      </c>
      <c r="H530" s="91">
        <v>1.1155166888086118E-2</v>
      </c>
      <c r="I530" s="147" t="str">
        <f ca="1"/>
        <v/>
      </c>
      <c r="K530" s="30"/>
      <c r="L530" s="10"/>
      <c r="M530" s="10"/>
      <c r="N530" s="93"/>
      <c r="O530" s="10"/>
    </row>
    <row r="531" spans="2:15" x14ac:dyDescent="0.3">
      <c r="B531" s="89">
        <f t="shared" si="8"/>
        <v>519</v>
      </c>
      <c r="C531" s="143">
        <v>6.4600000000000005E-2</v>
      </c>
      <c r="D531" s="17">
        <v>-1.7091402206320932E-3</v>
      </c>
      <c r="E531" s="10">
        <v>9.8633145861650937E-3</v>
      </c>
      <c r="F531" s="145" t="str">
        <f ca="1"/>
        <v/>
      </c>
      <c r="G531" s="17">
        <v>-1.7091402206320932E-3</v>
      </c>
      <c r="H531" s="91">
        <v>1.1143807027050933E-2</v>
      </c>
      <c r="I531" s="147" t="str">
        <f ca="1"/>
        <v/>
      </c>
      <c r="K531" s="30"/>
      <c r="L531" s="10"/>
      <c r="M531" s="10"/>
      <c r="N531" s="93"/>
      <c r="O531" s="10"/>
    </row>
    <row r="532" spans="2:15" x14ac:dyDescent="0.3">
      <c r="B532" s="89">
        <f t="shared" si="8"/>
        <v>520</v>
      </c>
      <c r="C532" s="143">
        <v>6.4000000000000001E-2</v>
      </c>
      <c r="D532" s="17">
        <v>-2.5673527774341619E-3</v>
      </c>
      <c r="E532" s="10">
        <v>9.85222946276057E-3</v>
      </c>
      <c r="F532" s="145" t="str">
        <f ca="1"/>
        <v/>
      </c>
      <c r="G532" s="17">
        <v>-2.5673527774341619E-3</v>
      </c>
      <c r="H532" s="91">
        <v>1.1139204718065888E-2</v>
      </c>
      <c r="I532" s="147" t="str">
        <f ca="1"/>
        <v/>
      </c>
      <c r="K532" s="30"/>
      <c r="L532" s="10"/>
      <c r="M532" s="10"/>
      <c r="N532" s="93"/>
      <c r="O532" s="10"/>
    </row>
    <row r="533" spans="2:15" x14ac:dyDescent="0.3">
      <c r="B533" s="89">
        <f t="shared" si="8"/>
        <v>521</v>
      </c>
      <c r="C533" s="143">
        <v>6.4600000000000005E-2</v>
      </c>
      <c r="D533" s="17">
        <v>2.5637103309481693E-3</v>
      </c>
      <c r="E533" s="10">
        <v>9.8414649633721107E-3</v>
      </c>
      <c r="F533" s="145" t="str">
        <f ca="1"/>
        <v/>
      </c>
      <c r="G533" s="17">
        <v>2.5637103309481693E-3</v>
      </c>
      <c r="H533" s="91">
        <v>1.1134614322271266E-2</v>
      </c>
      <c r="I533" s="147" t="str">
        <f ca="1"/>
        <v/>
      </c>
      <c r="K533" s="30"/>
      <c r="L533" s="10"/>
      <c r="M533" s="10"/>
      <c r="N533" s="93"/>
      <c r="O533" s="10"/>
    </row>
    <row r="534" spans="2:15" x14ac:dyDescent="0.3">
      <c r="B534" s="89">
        <f t="shared" si="8"/>
        <v>522</v>
      </c>
      <c r="C534" s="143">
        <v>6.5500000000000003E-2</v>
      </c>
      <c r="D534" s="17">
        <v>3.8373898908704218E-3</v>
      </c>
      <c r="E534" s="10">
        <v>1.0001189911531646E-2</v>
      </c>
      <c r="F534" s="145" t="str">
        <f ca="1"/>
        <v/>
      </c>
      <c r="G534" s="17">
        <v>3.8373898908704218E-3</v>
      </c>
      <c r="H534" s="91">
        <v>1.1145187176418851E-2</v>
      </c>
      <c r="I534" s="147" t="str">
        <f ca="1"/>
        <v/>
      </c>
      <c r="K534" s="30"/>
      <c r="L534" s="10"/>
      <c r="M534" s="10"/>
      <c r="N534" s="93"/>
      <c r="O534" s="10"/>
    </row>
    <row r="535" spans="2:15" x14ac:dyDescent="0.3">
      <c r="B535" s="89">
        <f t="shared" si="8"/>
        <v>523</v>
      </c>
      <c r="C535" s="143">
        <v>6.5099999999999991E-2</v>
      </c>
      <c r="D535" s="17">
        <v>-1.7071202441406347E-3</v>
      </c>
      <c r="E535" s="10">
        <v>9.9107560588043309E-3</v>
      </c>
      <c r="F535" s="145" t="str">
        <f ca="1"/>
        <v/>
      </c>
      <c r="G535" s="17">
        <v>-1.7071202441406347E-3</v>
      </c>
      <c r="H535" s="91">
        <v>1.1133847116150777E-2</v>
      </c>
      <c r="I535" s="147" t="str">
        <f ca="1"/>
        <v/>
      </c>
      <c r="K535" s="30"/>
      <c r="L535" s="10"/>
      <c r="M535" s="10"/>
      <c r="N535" s="93"/>
      <c r="O535" s="10"/>
    </row>
    <row r="536" spans="2:15" x14ac:dyDescent="0.3">
      <c r="B536" s="89">
        <f t="shared" si="8"/>
        <v>524</v>
      </c>
      <c r="C536" s="143">
        <v>6.4199999999999993E-2</v>
      </c>
      <c r="D536" s="17">
        <v>-3.8492067618204418E-3</v>
      </c>
      <c r="E536" s="10">
        <v>1.0067342901054526E-2</v>
      </c>
      <c r="F536" s="145" t="str">
        <f ca="1"/>
        <v/>
      </c>
      <c r="G536" s="17">
        <v>-3.8492067618204418E-3</v>
      </c>
      <c r="H536" s="91">
        <v>1.1144422997670246E-2</v>
      </c>
      <c r="I536" s="147" t="str">
        <f ca="1"/>
        <v/>
      </c>
      <c r="K536" s="30"/>
      <c r="L536" s="10"/>
      <c r="M536" s="10"/>
      <c r="N536" s="93"/>
      <c r="O536" s="10"/>
    </row>
    <row r="537" spans="2:15" x14ac:dyDescent="0.3">
      <c r="B537" s="89">
        <f t="shared" si="8"/>
        <v>525</v>
      </c>
      <c r="C537" s="143">
        <v>6.4500000000000002E-2</v>
      </c>
      <c r="D537" s="17">
        <v>1.2821584567120567E-3</v>
      </c>
      <c r="E537" s="10">
        <v>9.9491633464724345E-3</v>
      </c>
      <c r="F537" s="145" t="str">
        <f ca="1"/>
        <v/>
      </c>
      <c r="G537" s="17">
        <v>1.2821584567120567E-3</v>
      </c>
      <c r="H537" s="91">
        <v>1.1130726367095209E-2</v>
      </c>
      <c r="I537" s="147" t="str">
        <f ca="1"/>
        <v/>
      </c>
      <c r="K537" s="30"/>
      <c r="L537" s="10"/>
      <c r="M537" s="10"/>
      <c r="N537" s="93"/>
      <c r="O537" s="10"/>
    </row>
    <row r="538" spans="2:15" x14ac:dyDescent="0.3">
      <c r="B538" s="89">
        <f t="shared" si="8"/>
        <v>526</v>
      </c>
      <c r="C538" s="143">
        <v>6.4600000000000005E-2</v>
      </c>
      <c r="D538" s="17">
        <v>4.2728505515803814E-4</v>
      </c>
      <c r="E538" s="10">
        <v>9.8026157609051919E-3</v>
      </c>
      <c r="F538" s="145" t="str">
        <f ca="1"/>
        <v/>
      </c>
      <c r="G538" s="17">
        <v>4.2728505515803814E-4</v>
      </c>
      <c r="H538" s="91">
        <v>1.1114355143271743E-2</v>
      </c>
      <c r="I538" s="147" t="str">
        <f ca="1"/>
        <v/>
      </c>
      <c r="K538" s="30"/>
      <c r="L538" s="10"/>
      <c r="M538" s="10"/>
      <c r="N538" s="93"/>
      <c r="O538" s="10"/>
    </row>
    <row r="539" spans="2:15" x14ac:dyDescent="0.3">
      <c r="B539" s="89">
        <f t="shared" si="8"/>
        <v>527</v>
      </c>
      <c r="C539" s="143">
        <v>6.3700000000000007E-2</v>
      </c>
      <c r="D539" s="17">
        <v>-3.8537649896385759E-3</v>
      </c>
      <c r="E539" s="10">
        <v>9.9641124784532846E-3</v>
      </c>
      <c r="F539" s="145" t="str">
        <f ca="1"/>
        <v/>
      </c>
      <c r="G539" s="17">
        <v>-3.8537649896385759E-3</v>
      </c>
      <c r="H539" s="91">
        <v>1.1125008026065362E-2</v>
      </c>
      <c r="I539" s="147" t="str">
        <f ca="1"/>
        <v/>
      </c>
      <c r="K539" s="30"/>
      <c r="L539" s="10"/>
      <c r="M539" s="10"/>
      <c r="N539" s="93"/>
      <c r="O539" s="10"/>
    </row>
    <row r="540" spans="2:15" x14ac:dyDescent="0.3">
      <c r="B540" s="89">
        <f t="shared" si="8"/>
        <v>528</v>
      </c>
      <c r="C540" s="143">
        <v>6.3200000000000006E-2</v>
      </c>
      <c r="D540" s="17">
        <v>-2.1435170081675354E-3</v>
      </c>
      <c r="E540" s="10">
        <v>9.9085837211364564E-3</v>
      </c>
      <c r="F540" s="145" t="str">
        <f ca="1"/>
        <v/>
      </c>
      <c r="G540" s="17">
        <v>-2.1435170081675354E-3</v>
      </c>
      <c r="H540" s="91">
        <v>1.1116744405143021E-2</v>
      </c>
      <c r="I540" s="147" t="str">
        <f ca="1"/>
        <v/>
      </c>
      <c r="K540" s="30"/>
      <c r="L540" s="10"/>
      <c r="M540" s="10"/>
      <c r="N540" s="93"/>
      <c r="O540" s="10"/>
    </row>
    <row r="541" spans="2:15" x14ac:dyDescent="0.3">
      <c r="B541" s="89">
        <f t="shared" si="8"/>
        <v>529</v>
      </c>
      <c r="C541" s="143">
        <v>6.3700000000000007E-2</v>
      </c>
      <c r="D541" s="17">
        <v>2.1409805497992155E-3</v>
      </c>
      <c r="E541" s="10">
        <v>9.8544218713229083E-3</v>
      </c>
      <c r="F541" s="145" t="str">
        <f ca="1"/>
        <v/>
      </c>
      <c r="G541" s="17">
        <v>2.1409805497992155E-3</v>
      </c>
      <c r="H541" s="91">
        <v>1.1108499455406694E-2</v>
      </c>
      <c r="I541" s="147" t="str">
        <f ca="1"/>
        <v/>
      </c>
      <c r="K541" s="30"/>
      <c r="L541" s="10"/>
      <c r="M541" s="10"/>
      <c r="N541" s="93"/>
      <c r="O541" s="10"/>
    </row>
    <row r="542" spans="2:15" x14ac:dyDescent="0.3">
      <c r="B542" s="89">
        <f t="shared" si="8"/>
        <v>530</v>
      </c>
      <c r="C542" s="143">
        <v>6.2800000000000009E-2</v>
      </c>
      <c r="D542" s="17">
        <v>-3.8619884499445398E-3</v>
      </c>
      <c r="E542" s="10">
        <v>1.0013557884461798E-2</v>
      </c>
      <c r="F542" s="145" t="str">
        <f ca="1"/>
        <v/>
      </c>
      <c r="G542" s="17">
        <v>-3.8619884499445398E-3</v>
      </c>
      <c r="H542" s="91">
        <v>1.1119175503171019E-2</v>
      </c>
      <c r="I542" s="147" t="str">
        <f ca="1"/>
        <v/>
      </c>
      <c r="K542" s="30"/>
      <c r="L542" s="10"/>
      <c r="M542" s="10"/>
      <c r="N542" s="93"/>
      <c r="O542" s="10"/>
    </row>
    <row r="543" spans="2:15" x14ac:dyDescent="0.3">
      <c r="B543" s="89">
        <f t="shared" si="8"/>
        <v>531</v>
      </c>
      <c r="C543" s="143">
        <v>6.2E-2</v>
      </c>
      <c r="D543" s="17">
        <v>-3.4393941132350161E-3</v>
      </c>
      <c r="E543" s="10">
        <v>1.0102633382455446E-2</v>
      </c>
      <c r="F543" s="145" t="str">
        <f ca="1"/>
        <v/>
      </c>
      <c r="G543" s="17">
        <v>-3.4393941132350161E-3</v>
      </c>
      <c r="H543" s="91">
        <v>1.1124079992462638E-2</v>
      </c>
      <c r="I543" s="147" t="str">
        <f ca="1"/>
        <v/>
      </c>
      <c r="K543" s="30"/>
      <c r="L543" s="10"/>
      <c r="M543" s="10"/>
      <c r="N543" s="93"/>
      <c r="O543" s="10"/>
    </row>
    <row r="544" spans="2:15" x14ac:dyDescent="0.3">
      <c r="B544" s="89">
        <f t="shared" si="8"/>
        <v>532</v>
      </c>
      <c r="C544" s="143">
        <v>6.1500000000000006E-2</v>
      </c>
      <c r="D544" s="17">
        <v>-2.1521718085544387E-3</v>
      </c>
      <c r="E544" s="10">
        <v>1.0043719690557578E-2</v>
      </c>
      <c r="F544" s="145" t="str">
        <f ca="1"/>
        <v/>
      </c>
      <c r="G544" s="17">
        <v>-2.1521718085544387E-3</v>
      </c>
      <c r="H544" s="91">
        <v>1.1115818467916405E-2</v>
      </c>
      <c r="I544" s="147" t="str">
        <f ca="1"/>
        <v/>
      </c>
      <c r="K544" s="30"/>
      <c r="L544" s="10"/>
      <c r="M544" s="10"/>
      <c r="N544" s="93"/>
      <c r="O544" s="10"/>
    </row>
    <row r="545" spans="2:15" x14ac:dyDescent="0.3">
      <c r="B545" s="89">
        <f t="shared" si="8"/>
        <v>533</v>
      </c>
      <c r="C545" s="143">
        <v>6.0999999999999999E-2</v>
      </c>
      <c r="D545" s="17">
        <v>-2.1547264394129188E-3</v>
      </c>
      <c r="E545" s="10">
        <v>9.986241338252308E-3</v>
      </c>
      <c r="F545" s="145" t="str">
        <f ca="1"/>
        <v/>
      </c>
      <c r="G545" s="17">
        <v>-2.1547264394129188E-3</v>
      </c>
      <c r="H545" s="91">
        <v>1.1107575610862903E-2</v>
      </c>
      <c r="I545" s="147" t="str">
        <f ca="1"/>
        <v/>
      </c>
      <c r="K545" s="30"/>
      <c r="L545" s="10"/>
      <c r="M545" s="10"/>
      <c r="N545" s="93"/>
      <c r="O545" s="10"/>
    </row>
    <row r="546" spans="2:15" x14ac:dyDescent="0.3">
      <c r="B546" s="89">
        <f t="shared" si="8"/>
        <v>534</v>
      </c>
      <c r="C546" s="143">
        <v>6.13E-2</v>
      </c>
      <c r="D546" s="17">
        <v>1.2919158979803006E-3</v>
      </c>
      <c r="E546" s="10">
        <v>9.8695625832072552E-3</v>
      </c>
      <c r="F546" s="145" t="str">
        <f ca="1"/>
        <v/>
      </c>
      <c r="G546" s="17">
        <v>1.2919158979803006E-3</v>
      </c>
      <c r="H546" s="91">
        <v>1.1093944350103047E-2</v>
      </c>
      <c r="I546" s="147" t="str">
        <f ca="1"/>
        <v/>
      </c>
      <c r="K546" s="30"/>
      <c r="L546" s="10"/>
      <c r="M546" s="10"/>
      <c r="N546" s="93"/>
      <c r="O546" s="10"/>
    </row>
    <row r="547" spans="2:15" x14ac:dyDescent="0.3">
      <c r="B547" s="89">
        <f t="shared" si="8"/>
        <v>535</v>
      </c>
      <c r="C547" s="143">
        <v>6.1100000000000002E-2</v>
      </c>
      <c r="D547" s="17">
        <v>-8.6168607257119316E-4</v>
      </c>
      <c r="E547" s="10">
        <v>9.735811091857182E-3</v>
      </c>
      <c r="F547" s="145" t="str">
        <f ca="1"/>
        <v/>
      </c>
      <c r="G547" s="17">
        <v>-8.6168607257119316E-4</v>
      </c>
      <c r="H547" s="91">
        <v>1.1078644973075624E-2</v>
      </c>
      <c r="I547" s="147" t="str">
        <f ca="1"/>
        <v/>
      </c>
      <c r="K547" s="30"/>
      <c r="L547" s="10"/>
      <c r="M547" s="10"/>
      <c r="N547" s="93"/>
      <c r="O547" s="10"/>
    </row>
    <row r="548" spans="2:15" x14ac:dyDescent="0.3">
      <c r="B548" s="89">
        <f t="shared" si="8"/>
        <v>536</v>
      </c>
      <c r="C548" s="143">
        <v>6.1100000000000002E-2</v>
      </c>
      <c r="D548" s="17">
        <v>0</v>
      </c>
      <c r="E548" s="10">
        <v>9.5886619028850654E-3</v>
      </c>
      <c r="F548" s="145" t="str">
        <f ca="1"/>
        <v/>
      </c>
      <c r="G548" s="17">
        <v>0</v>
      </c>
      <c r="H548" s="91">
        <v>1.1062014523410074E-2</v>
      </c>
      <c r="I548" s="147" t="str">
        <f ca="1"/>
        <v/>
      </c>
      <c r="K548" s="30"/>
      <c r="L548" s="10"/>
      <c r="M548" s="10"/>
      <c r="N548" s="93"/>
      <c r="O548" s="10"/>
    </row>
    <row r="549" spans="2:15" x14ac:dyDescent="0.3">
      <c r="B549" s="89">
        <f t="shared" si="8"/>
        <v>537</v>
      </c>
      <c r="C549" s="143">
        <v>6.1100000000000002E-2</v>
      </c>
      <c r="D549" s="17">
        <v>0</v>
      </c>
      <c r="E549" s="10">
        <v>9.4437367591014669E-3</v>
      </c>
      <c r="F549" s="145" t="str">
        <f ca="1"/>
        <v/>
      </c>
      <c r="G549" s="17">
        <v>0</v>
      </c>
      <c r="H549" s="91">
        <v>1.1045409038156396E-2</v>
      </c>
      <c r="I549" s="147" t="str">
        <f ca="1"/>
        <v/>
      </c>
      <c r="K549" s="30"/>
      <c r="L549" s="10"/>
      <c r="M549" s="10"/>
      <c r="N549" s="93"/>
      <c r="O549" s="10"/>
    </row>
    <row r="550" spans="2:15" x14ac:dyDescent="0.3">
      <c r="B550" s="89">
        <f t="shared" si="8"/>
        <v>538</v>
      </c>
      <c r="C550" s="143">
        <v>6.0700000000000004E-2</v>
      </c>
      <c r="D550" s="17">
        <v>-1.725008967829981E-3</v>
      </c>
      <c r="E550" s="10">
        <v>9.3652890535182165E-3</v>
      </c>
      <c r="F550" s="145" t="str">
        <f ca="1"/>
        <v/>
      </c>
      <c r="G550" s="17">
        <v>-1.725008967829981E-3</v>
      </c>
      <c r="H550" s="91">
        <v>1.1034267426418776E-2</v>
      </c>
      <c r="I550" s="147" t="str">
        <f ca="1"/>
        <v/>
      </c>
      <c r="K550" s="30"/>
      <c r="L550" s="10"/>
      <c r="M550" s="10"/>
      <c r="N550" s="93"/>
      <c r="O550" s="10"/>
    </row>
    <row r="551" spans="2:15" x14ac:dyDescent="0.3">
      <c r="B551" s="89">
        <f t="shared" si="8"/>
        <v>539</v>
      </c>
      <c r="C551" s="143">
        <v>6.0999999999999999E-2</v>
      </c>
      <c r="D551" s="17">
        <v>1.2928358636477095E-3</v>
      </c>
      <c r="E551" s="10">
        <v>9.2602580895064495E-3</v>
      </c>
      <c r="F551" s="145" t="str">
        <f ca="1"/>
        <v/>
      </c>
      <c r="G551" s="17">
        <v>1.2928358636477095E-3</v>
      </c>
      <c r="H551" s="91">
        <v>1.1020766419120464E-2</v>
      </c>
      <c r="I551" s="147" t="str">
        <f ca="1"/>
        <v/>
      </c>
      <c r="K551" s="30"/>
      <c r="L551" s="10"/>
      <c r="M551" s="10"/>
      <c r="N551" s="93"/>
      <c r="O551" s="10"/>
    </row>
    <row r="552" spans="2:15" x14ac:dyDescent="0.3">
      <c r="B552" s="89">
        <f t="shared" si="8"/>
        <v>540</v>
      </c>
      <c r="C552" s="143">
        <v>6.0400000000000002E-2</v>
      </c>
      <c r="D552" s="17">
        <v>-2.5893569712960246E-3</v>
      </c>
      <c r="E552" s="10">
        <v>9.2671359376962584E-3</v>
      </c>
      <c r="F552" s="145" t="str">
        <f ca="1"/>
        <v/>
      </c>
      <c r="G552" s="17">
        <v>-2.5893569712960246E-3</v>
      </c>
      <c r="H552" s="91">
        <v>1.1016484039266741E-2</v>
      </c>
      <c r="I552" s="147" t="str">
        <f ca="1"/>
        <v/>
      </c>
      <c r="K552" s="30"/>
      <c r="L552" s="10"/>
      <c r="M552" s="10"/>
      <c r="N552" s="93"/>
      <c r="O552" s="10"/>
    </row>
    <row r="553" spans="2:15" x14ac:dyDescent="0.3">
      <c r="B553" s="89">
        <f t="shared" si="8"/>
        <v>541</v>
      </c>
      <c r="C553" s="143">
        <v>6.0400000000000002E-2</v>
      </c>
      <c r="D553" s="17">
        <v>0</v>
      </c>
      <c r="E553" s="10">
        <v>9.1270704080284853E-3</v>
      </c>
      <c r="F553" s="145" t="str">
        <f ca="1"/>
        <v/>
      </c>
      <c r="G553" s="17">
        <v>0</v>
      </c>
      <c r="H553" s="91">
        <v>1.0999946901038048E-2</v>
      </c>
      <c r="I553" s="147" t="str">
        <f ca="1"/>
        <v/>
      </c>
      <c r="K553" s="30"/>
      <c r="L553" s="10"/>
      <c r="M553" s="10"/>
      <c r="N553" s="93"/>
      <c r="O553" s="10"/>
    </row>
    <row r="554" spans="2:15" x14ac:dyDescent="0.3">
      <c r="B554" s="89">
        <f t="shared" si="8"/>
        <v>542</v>
      </c>
      <c r="C554" s="143">
        <v>5.9699999999999996E-2</v>
      </c>
      <c r="D554" s="17">
        <v>-3.02594309388489E-3</v>
      </c>
      <c r="E554" s="10">
        <v>9.1912627971414279E-3</v>
      </c>
      <c r="F554" s="145" t="str">
        <f ca="1"/>
        <v/>
      </c>
      <c r="G554" s="17">
        <v>-3.02594309388489E-3</v>
      </c>
      <c r="H554" s="91">
        <v>1.1000151604872525E-2</v>
      </c>
      <c r="I554" s="147" t="str">
        <f ca="1"/>
        <v/>
      </c>
      <c r="K554" s="30"/>
      <c r="L554" s="10"/>
      <c r="M554" s="10"/>
      <c r="N554" s="93"/>
      <c r="O554" s="10"/>
    </row>
    <row r="555" spans="2:15" x14ac:dyDescent="0.3">
      <c r="B555" s="89">
        <f t="shared" si="8"/>
        <v>543</v>
      </c>
      <c r="C555" s="143">
        <v>5.9900000000000002E-2</v>
      </c>
      <c r="D555" s="17">
        <v>8.6414449946656247E-4</v>
      </c>
      <c r="E555" s="10">
        <v>9.0688991863363769E-3</v>
      </c>
      <c r="F555" s="145" t="str">
        <f ca="1"/>
        <v/>
      </c>
      <c r="G555" s="17">
        <v>8.6414449946656247E-4</v>
      </c>
      <c r="H555" s="91">
        <v>1.0985004566416396E-2</v>
      </c>
      <c r="I555" s="147" t="str">
        <f ca="1"/>
        <v/>
      </c>
      <c r="K555" s="30"/>
      <c r="L555" s="10"/>
      <c r="M555" s="10"/>
      <c r="N555" s="93"/>
      <c r="O555" s="10"/>
    </row>
    <row r="556" spans="2:15" x14ac:dyDescent="0.3">
      <c r="B556" s="89">
        <f t="shared" si="8"/>
        <v>544</v>
      </c>
      <c r="C556" s="143">
        <v>6.0100000000000001E-2</v>
      </c>
      <c r="D556" s="17">
        <v>8.6373409597928648E-4</v>
      </c>
      <c r="E556" s="10">
        <v>8.9486079631624603E-3</v>
      </c>
      <c r="F556" s="145" t="str">
        <f ca="1"/>
        <v/>
      </c>
      <c r="G556" s="17">
        <v>8.6373409597928648E-4</v>
      </c>
      <c r="H556" s="91">
        <v>1.0969882148328509E-2</v>
      </c>
      <c r="I556" s="147" t="str">
        <f ca="1"/>
        <v/>
      </c>
      <c r="K556" s="30"/>
      <c r="L556" s="10"/>
      <c r="M556" s="10"/>
      <c r="N556" s="93"/>
      <c r="O556" s="10"/>
    </row>
    <row r="557" spans="2:15" x14ac:dyDescent="0.3">
      <c r="B557" s="89">
        <f t="shared" si="8"/>
        <v>545</v>
      </c>
      <c r="C557" s="143">
        <v>6.0999999999999999E-2</v>
      </c>
      <c r="D557" s="17">
        <v>3.8785075909431883E-3</v>
      </c>
      <c r="E557" s="10">
        <v>9.1515166472024376E-3</v>
      </c>
      <c r="F557" s="145" t="str">
        <f ca="1"/>
        <v/>
      </c>
      <c r="G557" s="17">
        <v>3.8785075909431883E-3</v>
      </c>
      <c r="H557" s="91">
        <v>1.098111102781371E-2</v>
      </c>
      <c r="I557" s="147" t="str">
        <f ca="1"/>
        <v/>
      </c>
      <c r="K557" s="30"/>
      <c r="L557" s="10"/>
      <c r="M557" s="10"/>
      <c r="N557" s="93"/>
      <c r="O557" s="10"/>
    </row>
    <row r="558" spans="2:15" x14ac:dyDescent="0.3">
      <c r="B558" s="89">
        <f t="shared" si="8"/>
        <v>546</v>
      </c>
      <c r="C558" s="143">
        <v>6.1100000000000002E-2</v>
      </c>
      <c r="D558" s="17">
        <v>4.3084303628561154E-4</v>
      </c>
      <c r="E558" s="10">
        <v>9.0173582182201603E-3</v>
      </c>
      <c r="F558" s="145" t="str">
        <f ca="1"/>
        <v/>
      </c>
      <c r="G558" s="17">
        <v>4.3084303628561154E-4</v>
      </c>
      <c r="H558" s="91">
        <v>1.0964968992521426E-2</v>
      </c>
      <c r="I558" s="147" t="str">
        <f ca="1"/>
        <v/>
      </c>
      <c r="K558" s="30"/>
      <c r="L558" s="10"/>
      <c r="M558" s="10"/>
      <c r="N558" s="93"/>
      <c r="O558" s="10"/>
    </row>
    <row r="559" spans="2:15" x14ac:dyDescent="0.3">
      <c r="B559" s="89">
        <f t="shared" si="8"/>
        <v>547</v>
      </c>
      <c r="C559" s="143">
        <v>6.1799999999999994E-2</v>
      </c>
      <c r="D559" s="17">
        <v>3.0108974268869501E-3</v>
      </c>
      <c r="E559" s="10">
        <v>9.0856131746091581E-3</v>
      </c>
      <c r="F559" s="145" t="str">
        <f ca="1"/>
        <v/>
      </c>
      <c r="G559" s="17">
        <v>3.0108974268869501E-3</v>
      </c>
      <c r="H559" s="91">
        <v>1.0965279447963716E-2</v>
      </c>
      <c r="I559" s="147" t="str">
        <f ca="1"/>
        <v/>
      </c>
      <c r="K559" s="30"/>
      <c r="L559" s="10"/>
      <c r="M559" s="10"/>
      <c r="N559" s="93"/>
      <c r="O559" s="10"/>
    </row>
    <row r="560" spans="2:15" x14ac:dyDescent="0.3">
      <c r="B560" s="89">
        <f t="shared" si="8"/>
        <v>548</v>
      </c>
      <c r="C560" s="143">
        <v>6.0899999999999996E-2</v>
      </c>
      <c r="D560" s="17">
        <v>-3.8794281541684058E-3</v>
      </c>
      <c r="E560" s="10">
        <v>9.2815362820964364E-3</v>
      </c>
      <c r="F560" s="145" t="str">
        <f ca="1"/>
        <v/>
      </c>
      <c r="G560" s="17">
        <v>-3.8794281541684058E-3</v>
      </c>
      <c r="H560" s="91">
        <v>1.0976526832829209E-2</v>
      </c>
      <c r="I560" s="147" t="str">
        <f ca="1"/>
        <v/>
      </c>
      <c r="K560" s="30"/>
      <c r="L560" s="10"/>
      <c r="M560" s="10"/>
      <c r="N560" s="93"/>
      <c r="O560" s="10"/>
    </row>
    <row r="561" spans="2:15" x14ac:dyDescent="0.3">
      <c r="B561" s="89">
        <f t="shared" si="8"/>
        <v>549</v>
      </c>
      <c r="C561" s="143">
        <v>6.08E-2</v>
      </c>
      <c r="D561" s="17">
        <v>-4.3114989070624701E-4</v>
      </c>
      <c r="E561" s="10">
        <v>9.1453544646009407E-3</v>
      </c>
      <c r="F561" s="145" t="str">
        <f ca="1"/>
        <v/>
      </c>
      <c r="G561" s="17">
        <v>-4.3114989070624701E-4</v>
      </c>
      <c r="H561" s="91">
        <v>1.0960391821822985E-2</v>
      </c>
      <c r="I561" s="147" t="str">
        <f ca="1"/>
        <v/>
      </c>
      <c r="K561" s="30"/>
      <c r="L561" s="10"/>
      <c r="M561" s="10"/>
      <c r="N561" s="93"/>
      <c r="O561" s="10"/>
    </row>
    <row r="562" spans="2:15" x14ac:dyDescent="0.3">
      <c r="B562" s="89">
        <f t="shared" si="8"/>
        <v>550</v>
      </c>
      <c r="C562" s="143">
        <v>6.0999999999999999E-2</v>
      </c>
      <c r="D562" s="17">
        <v>8.6189057576514967E-4</v>
      </c>
      <c r="E562" s="10">
        <v>9.0237676740206711E-3</v>
      </c>
      <c r="F562" s="145" t="str">
        <f ca="1"/>
        <v/>
      </c>
      <c r="G562" s="17">
        <v>8.6189057576514967E-4</v>
      </c>
      <c r="H562" s="91">
        <v>1.094530942099037E-2</v>
      </c>
      <c r="I562" s="147" t="str">
        <f ca="1"/>
        <v/>
      </c>
      <c r="K562" s="30"/>
      <c r="L562" s="10"/>
      <c r="M562" s="10"/>
      <c r="N562" s="93"/>
      <c r="O562" s="10"/>
    </row>
    <row r="563" spans="2:15" x14ac:dyDescent="0.3">
      <c r="B563" s="89">
        <f t="shared" si="8"/>
        <v>551</v>
      </c>
      <c r="C563" s="143">
        <v>6.0299999999999999E-2</v>
      </c>
      <c r="D563" s="17">
        <v>-3.0216338565796381E-3</v>
      </c>
      <c r="E563" s="10">
        <v>9.0917837382803735E-3</v>
      </c>
      <c r="F563" s="145" t="str">
        <f ca="1"/>
        <v/>
      </c>
      <c r="G563" s="17">
        <v>-3.0216338565796381E-3</v>
      </c>
      <c r="H563" s="91">
        <v>1.0945679463891534E-2</v>
      </c>
      <c r="I563" s="147" t="str">
        <f ca="1"/>
        <v/>
      </c>
      <c r="K563" s="30"/>
      <c r="L563" s="10"/>
      <c r="M563" s="10"/>
      <c r="N563" s="93"/>
      <c r="O563" s="10"/>
    </row>
    <row r="564" spans="2:15" x14ac:dyDescent="0.3">
      <c r="B564" s="89">
        <f t="shared" si="8"/>
        <v>552</v>
      </c>
      <c r="C564" s="143">
        <v>6.0199999999999997E-2</v>
      </c>
      <c r="D564" s="17">
        <v>-4.3176449709850478E-4</v>
      </c>
      <c r="E564" s="10">
        <v>8.9585554414397441E-3</v>
      </c>
      <c r="F564" s="145" t="str">
        <f ca="1"/>
        <v/>
      </c>
      <c r="G564" s="17">
        <v>-4.3176449709850478E-4</v>
      </c>
      <c r="H564" s="91">
        <v>1.0929591722908871E-2</v>
      </c>
      <c r="I564" s="147" t="str">
        <f ca="1"/>
        <v/>
      </c>
      <c r="K564" s="30"/>
      <c r="L564" s="10"/>
      <c r="M564" s="10"/>
      <c r="N564" s="93"/>
      <c r="O564" s="10"/>
    </row>
    <row r="565" spans="2:15" x14ac:dyDescent="0.3">
      <c r="B565" s="89">
        <f t="shared" si="8"/>
        <v>553</v>
      </c>
      <c r="C565" s="143">
        <v>5.9800000000000006E-2</v>
      </c>
      <c r="D565" s="17">
        <v>-1.7286996024413611E-3</v>
      </c>
      <c r="E565" s="10">
        <v>8.8908966999639068E-3</v>
      </c>
      <c r="F565" s="145" t="str">
        <f ca="1"/>
        <v/>
      </c>
      <c r="G565" s="17">
        <v>-1.7286996024413611E-3</v>
      </c>
      <c r="H565" s="91">
        <v>1.0918681573513795E-2</v>
      </c>
      <c r="I565" s="147" t="str">
        <f ca="1"/>
        <v/>
      </c>
      <c r="K565" s="30"/>
      <c r="L565" s="10"/>
      <c r="M565" s="10"/>
      <c r="N565" s="93"/>
      <c r="O565" s="10"/>
    </row>
    <row r="566" spans="2:15" x14ac:dyDescent="0.3">
      <c r="B566" s="89">
        <f t="shared" si="8"/>
        <v>554</v>
      </c>
      <c r="C566" s="143">
        <v>5.9800000000000006E-2</v>
      </c>
      <c r="D566" s="17">
        <v>0</v>
      </c>
      <c r="E566" s="10">
        <v>8.7565177328402764E-3</v>
      </c>
      <c r="F566" s="145" t="str">
        <f ca="1"/>
        <v/>
      </c>
      <c r="G566" s="17">
        <v>0</v>
      </c>
      <c r="H566" s="91">
        <v>1.0902291249176858E-2</v>
      </c>
      <c r="I566" s="147" t="str">
        <f ca="1"/>
        <v/>
      </c>
      <c r="K566" s="30"/>
      <c r="L566" s="10"/>
      <c r="M566" s="10"/>
      <c r="N566" s="93"/>
      <c r="O566" s="10"/>
    </row>
    <row r="567" spans="2:15" x14ac:dyDescent="0.3">
      <c r="B567" s="89">
        <f t="shared" si="8"/>
        <v>555</v>
      </c>
      <c r="C567" s="143">
        <v>6.0299999999999999E-2</v>
      </c>
      <c r="D567" s="17">
        <v>2.1583098975568584E-3</v>
      </c>
      <c r="E567" s="10">
        <v>8.7321993060957889E-3</v>
      </c>
      <c r="F567" s="145" t="str">
        <f ca="1"/>
        <v/>
      </c>
      <c r="G567" s="17">
        <v>2.1583098975568584E-3</v>
      </c>
      <c r="H567" s="91">
        <v>1.0894534162525385E-2</v>
      </c>
      <c r="I567" s="147" t="str">
        <f ca="1"/>
        <v/>
      </c>
      <c r="K567" s="30"/>
      <c r="L567" s="10"/>
      <c r="M567" s="10"/>
      <c r="N567" s="93"/>
      <c r="O567" s="10"/>
    </row>
    <row r="568" spans="2:15" x14ac:dyDescent="0.3">
      <c r="B568" s="89">
        <f t="shared" si="8"/>
        <v>556</v>
      </c>
      <c r="C568" s="143">
        <v>0.06</v>
      </c>
      <c r="D568" s="17">
        <v>-1.2959088965914178E-3</v>
      </c>
      <c r="E568" s="10">
        <v>8.6393729853351271E-3</v>
      </c>
      <c r="F568" s="145" t="str">
        <f ca="1"/>
        <v/>
      </c>
      <c r="G568" s="17">
        <v>-1.2959088965914178E-3</v>
      </c>
      <c r="H568" s="91">
        <v>1.0881282185228788E-2</v>
      </c>
      <c r="I568" s="147" t="str">
        <f ca="1"/>
        <v/>
      </c>
      <c r="K568" s="30"/>
      <c r="L568" s="10"/>
      <c r="M568" s="10"/>
      <c r="N568" s="93"/>
      <c r="O568" s="10"/>
    </row>
    <row r="569" spans="2:15" x14ac:dyDescent="0.3">
      <c r="B569" s="89">
        <f t="shared" si="8"/>
        <v>557</v>
      </c>
      <c r="C569" s="143">
        <v>6.0299999999999999E-2</v>
      </c>
      <c r="D569" s="17">
        <v>1.2949859385341391E-3</v>
      </c>
      <c r="E569" s="10">
        <v>8.5483684181454338E-3</v>
      </c>
      <c r="F569" s="145" t="str">
        <f ca="1"/>
        <v/>
      </c>
      <c r="G569" s="17">
        <v>1.2949859385341391E-3</v>
      </c>
      <c r="H569" s="91">
        <v>1.0868053877700167E-2</v>
      </c>
      <c r="I569" s="147" t="str">
        <f ca="1"/>
        <v/>
      </c>
      <c r="K569" s="30"/>
      <c r="L569" s="10"/>
      <c r="M569" s="10"/>
      <c r="N569" s="93"/>
      <c r="O569" s="10"/>
    </row>
    <row r="570" spans="2:15" x14ac:dyDescent="0.3">
      <c r="B570" s="89">
        <f t="shared" si="8"/>
        <v>558</v>
      </c>
      <c r="C570" s="143">
        <v>6.0499999999999998E-2</v>
      </c>
      <c r="D570" s="17">
        <v>8.629140884001791E-4</v>
      </c>
      <c r="E570" s="10">
        <v>8.4369641775923088E-3</v>
      </c>
      <c r="F570" s="145" t="str">
        <f ca="1"/>
        <v/>
      </c>
      <c r="G570" s="17">
        <v>8.629140884001791E-4</v>
      </c>
      <c r="H570" s="91">
        <v>1.0853121730789159E-2</v>
      </c>
      <c r="I570" s="147" t="str">
        <f ca="1"/>
        <v/>
      </c>
      <c r="K570" s="30"/>
      <c r="L570" s="10"/>
      <c r="M570" s="10"/>
      <c r="N570" s="93"/>
      <c r="O570" s="10"/>
    </row>
    <row r="571" spans="2:15" x14ac:dyDescent="0.3">
      <c r="B571" s="89">
        <f t="shared" si="8"/>
        <v>559</v>
      </c>
      <c r="C571" s="143">
        <v>6.08E-2</v>
      </c>
      <c r="D571" s="17">
        <v>1.2934496721188008E-3</v>
      </c>
      <c r="E571" s="10">
        <v>8.3499636884214416E-3</v>
      </c>
      <c r="F571" s="145" t="str">
        <f ca="1"/>
        <v/>
      </c>
      <c r="G571" s="17">
        <v>1.2934496721188008E-3</v>
      </c>
      <c r="H571" s="91">
        <v>1.0839943752133489E-2</v>
      </c>
      <c r="I571" s="147" t="str">
        <f ca="1"/>
        <v/>
      </c>
      <c r="K571" s="30"/>
      <c r="L571" s="10"/>
      <c r="M571" s="10"/>
      <c r="N571" s="93"/>
      <c r="O571" s="10"/>
    </row>
    <row r="572" spans="2:15" x14ac:dyDescent="0.3">
      <c r="B572" s="89">
        <f t="shared" si="8"/>
        <v>560</v>
      </c>
      <c r="C572" s="143">
        <v>5.9900000000000002E-2</v>
      </c>
      <c r="D572" s="17">
        <v>-3.8886502475994115E-3</v>
      </c>
      <c r="E572" s="10">
        <v>8.5851754082265485E-3</v>
      </c>
      <c r="F572" s="145" t="str">
        <f ca="1"/>
        <v/>
      </c>
      <c r="G572" s="17">
        <v>-3.8886502475994115E-3</v>
      </c>
      <c r="H572" s="91">
        <v>1.0851698825887567E-2</v>
      </c>
      <c r="I572" s="147" t="str">
        <f ca="1"/>
        <v/>
      </c>
      <c r="K572" s="30"/>
      <c r="L572" s="10"/>
      <c r="M572" s="10"/>
      <c r="N572" s="93"/>
      <c r="O572" s="10"/>
    </row>
    <row r="573" spans="2:15" x14ac:dyDescent="0.3">
      <c r="B573" s="89">
        <f t="shared" si="8"/>
        <v>561</v>
      </c>
      <c r="C573" s="143">
        <v>6.0899999999999996E-2</v>
      </c>
      <c r="D573" s="17">
        <v>4.3104757268537675E-3</v>
      </c>
      <c r="E573" s="10">
        <v>8.8878613674110186E-3</v>
      </c>
      <c r="F573" s="145" t="str">
        <f ca="1"/>
        <v/>
      </c>
      <c r="G573" s="17">
        <v>4.3104757268537675E-3</v>
      </c>
      <c r="H573" s="91">
        <v>1.0869962709482784E-2</v>
      </c>
      <c r="I573" s="147" t="str">
        <f ca="1"/>
        <v/>
      </c>
      <c r="K573" s="30"/>
      <c r="L573" s="10"/>
      <c r="M573" s="10"/>
      <c r="N573" s="93"/>
      <c r="O573" s="10"/>
    </row>
    <row r="574" spans="2:15" x14ac:dyDescent="0.3">
      <c r="B574" s="89">
        <f t="shared" si="8"/>
        <v>562</v>
      </c>
      <c r="C574" s="143">
        <v>6.1500000000000006E-2</v>
      </c>
      <c r="D574" s="17">
        <v>2.5826061702654041E-3</v>
      </c>
      <c r="E574" s="10">
        <v>8.9064166360960147E-3</v>
      </c>
      <c r="F574" s="145" t="str">
        <f ca="1"/>
        <v/>
      </c>
      <c r="G574" s="17">
        <v>2.5826061702654041E-3</v>
      </c>
      <c r="H574" s="91">
        <v>1.0866076616591181E-2</v>
      </c>
      <c r="I574" s="147" t="str">
        <f ca="1"/>
        <v/>
      </c>
      <c r="K574" s="30"/>
      <c r="L574" s="10"/>
      <c r="M574" s="10"/>
      <c r="N574" s="93"/>
      <c r="O574" s="10"/>
    </row>
    <row r="575" spans="2:15" x14ac:dyDescent="0.3">
      <c r="B575" s="89">
        <f t="shared" si="8"/>
        <v>563</v>
      </c>
      <c r="C575" s="143">
        <v>6.1399999999999996E-2</v>
      </c>
      <c r="D575" s="17">
        <v>-4.3053648060712151E-4</v>
      </c>
      <c r="E575" s="10">
        <v>8.7760771177591654E-3</v>
      </c>
      <c r="F575" s="145" t="str">
        <f ca="1"/>
        <v/>
      </c>
      <c r="G575" s="17">
        <v>-4.3053648060712151E-4</v>
      </c>
      <c r="H575" s="91">
        <v>1.0850110883051692E-2</v>
      </c>
      <c r="I575" s="147" t="str">
        <f ca="1"/>
        <v/>
      </c>
      <c r="K575" s="30"/>
      <c r="L575" s="10"/>
      <c r="M575" s="10"/>
      <c r="N575" s="93"/>
      <c r="O575" s="10"/>
    </row>
    <row r="576" spans="2:15" x14ac:dyDescent="0.3">
      <c r="B576" s="89">
        <f t="shared" si="8"/>
        <v>564</v>
      </c>
      <c r="C576" s="143">
        <v>6.1500000000000006E-2</v>
      </c>
      <c r="D576" s="17">
        <v>4.304343617109355E-4</v>
      </c>
      <c r="E576" s="10">
        <v>8.6477710243478556E-3</v>
      </c>
      <c r="F576" s="145" t="str">
        <f ca="1"/>
        <v/>
      </c>
      <c r="G576" s="17">
        <v>4.304343617109355E-4</v>
      </c>
      <c r="H576" s="91">
        <v>1.0834169624664053E-2</v>
      </c>
      <c r="I576" s="147" t="str">
        <f ca="1"/>
        <v/>
      </c>
      <c r="K576" s="30"/>
      <c r="L576" s="10"/>
      <c r="M576" s="10"/>
      <c r="N576" s="93"/>
      <c r="O576" s="10"/>
    </row>
    <row r="577" spans="2:15" x14ac:dyDescent="0.3">
      <c r="B577" s="89">
        <f t="shared" si="8"/>
        <v>565</v>
      </c>
      <c r="C577" s="143">
        <v>6.0100000000000001E-2</v>
      </c>
      <c r="D577" s="17">
        <v>-6.046138671855065E-3</v>
      </c>
      <c r="E577" s="10">
        <v>9.3402583143542637E-3</v>
      </c>
      <c r="F577" s="145" t="str">
        <f ca="1"/>
        <v/>
      </c>
      <c r="G577" s="17">
        <v>-6.046138671855065E-3</v>
      </c>
      <c r="H577" s="91">
        <v>1.0885637039770583E-2</v>
      </c>
      <c r="I577" s="147" t="str">
        <f ca="1"/>
        <v/>
      </c>
      <c r="K577" s="30"/>
      <c r="L577" s="10"/>
      <c r="M577" s="10"/>
      <c r="N577" s="93"/>
      <c r="O577" s="10"/>
    </row>
    <row r="578" spans="2:15" x14ac:dyDescent="0.3">
      <c r="B578" s="89">
        <f t="shared" si="8"/>
        <v>566</v>
      </c>
      <c r="C578" s="143">
        <v>0.06</v>
      </c>
      <c r="D578" s="17">
        <v>-4.3196963219714927E-4</v>
      </c>
      <c r="E578" s="10">
        <v>9.2031631854215239E-3</v>
      </c>
      <c r="F578" s="145" t="str">
        <f ca="1"/>
        <v/>
      </c>
      <c r="G578" s="17">
        <v>-4.3196963219714927E-4</v>
      </c>
      <c r="H578" s="91">
        <v>1.0869641322524878E-2</v>
      </c>
      <c r="I578" s="147" t="str">
        <f ca="1"/>
        <v/>
      </c>
      <c r="K578" s="30"/>
      <c r="L578" s="10"/>
      <c r="M578" s="10"/>
      <c r="N578" s="93"/>
      <c r="O578" s="10"/>
    </row>
    <row r="579" spans="2:15" x14ac:dyDescent="0.3">
      <c r="B579" s="89">
        <f t="shared" si="8"/>
        <v>567</v>
      </c>
      <c r="C579" s="143">
        <v>6.0299999999999999E-2</v>
      </c>
      <c r="D579" s="17">
        <v>1.2949859385341391E-3</v>
      </c>
      <c r="E579" s="10">
        <v>9.1012233374955214E-3</v>
      </c>
      <c r="F579" s="145" t="str">
        <f ca="1"/>
        <v/>
      </c>
      <c r="G579" s="17">
        <v>1.2949859385341391E-3</v>
      </c>
      <c r="H579" s="91">
        <v>1.0856433814697133E-2</v>
      </c>
      <c r="I579" s="147" t="str">
        <f ca="1"/>
        <v/>
      </c>
      <c r="K579" s="30"/>
      <c r="L579" s="10"/>
      <c r="M579" s="10"/>
      <c r="N579" s="93"/>
      <c r="O579" s="10"/>
    </row>
    <row r="580" spans="2:15" x14ac:dyDescent="0.3">
      <c r="B580" s="89">
        <f t="shared" si="8"/>
        <v>568</v>
      </c>
      <c r="C580" s="143">
        <v>6.0199999999999997E-2</v>
      </c>
      <c r="D580" s="17">
        <v>-4.3176449709850478E-4</v>
      </c>
      <c r="E580" s="10">
        <v>8.9678480279163919E-3</v>
      </c>
      <c r="F580" s="145" t="str">
        <f ca="1"/>
        <v/>
      </c>
      <c r="G580" s="17">
        <v>-4.3176449709850478E-4</v>
      </c>
      <c r="H580" s="91">
        <v>1.0840482863202203E-2</v>
      </c>
      <c r="I580" s="147" t="str">
        <f ca="1"/>
        <v/>
      </c>
      <c r="K580" s="30"/>
      <c r="L580" s="10"/>
      <c r="M580" s="10"/>
      <c r="N580" s="93"/>
      <c r="O580" s="10"/>
    </row>
    <row r="581" spans="2:15" x14ac:dyDescent="0.3">
      <c r="B581" s="89">
        <f t="shared" si="8"/>
        <v>569</v>
      </c>
      <c r="C581" s="143">
        <v>6.0199999999999997E-2</v>
      </c>
      <c r="D581" s="17">
        <v>0</v>
      </c>
      <c r="E581" s="10">
        <v>8.8323060015066176E-3</v>
      </c>
      <c r="F581" s="145" t="str">
        <f ca="1"/>
        <v/>
      </c>
      <c r="G581" s="17">
        <v>0</v>
      </c>
      <c r="H581" s="91">
        <v>1.0824209925036491E-2</v>
      </c>
      <c r="I581" s="147" t="str">
        <f ca="1"/>
        <v/>
      </c>
      <c r="K581" s="30"/>
      <c r="L581" s="10"/>
      <c r="M581" s="10"/>
      <c r="N581" s="93"/>
      <c r="O581" s="10"/>
    </row>
    <row r="582" spans="2:15" x14ac:dyDescent="0.3">
      <c r="B582" s="89">
        <f t="shared" si="8"/>
        <v>570</v>
      </c>
      <c r="C582" s="143">
        <v>0.06</v>
      </c>
      <c r="D582" s="17">
        <v>-8.6393926439426861E-4</v>
      </c>
      <c r="E582" s="10">
        <v>8.7160392624816875E-3</v>
      </c>
      <c r="F582" s="145" t="str">
        <f ca="1"/>
        <v/>
      </c>
      <c r="G582" s="17">
        <v>-8.6393926439426861E-4</v>
      </c>
      <c r="H582" s="91">
        <v>1.0809349191313726E-2</v>
      </c>
      <c r="I582" s="147" t="str">
        <f ca="1"/>
        <v/>
      </c>
      <c r="K582" s="30"/>
      <c r="L582" s="10"/>
      <c r="M582" s="10"/>
      <c r="N582" s="93"/>
      <c r="O582" s="10"/>
    </row>
    <row r="583" spans="2:15" x14ac:dyDescent="0.3">
      <c r="B583" s="89">
        <f t="shared" si="8"/>
        <v>571</v>
      </c>
      <c r="C583" s="143">
        <v>6.0299999999999999E-2</v>
      </c>
      <c r="D583" s="17">
        <v>1.2949859385341391E-3</v>
      </c>
      <c r="E583" s="10">
        <v>8.6235294521656656E-3</v>
      </c>
      <c r="F583" s="145" t="str">
        <f ca="1"/>
        <v/>
      </c>
      <c r="G583" s="17">
        <v>1.2949859385341391E-3</v>
      </c>
      <c r="H583" s="91">
        <v>1.0796249527031851E-2</v>
      </c>
      <c r="I583" s="147" t="str">
        <f ca="1"/>
        <v/>
      </c>
      <c r="K583" s="30"/>
      <c r="L583" s="10"/>
      <c r="M583" s="10"/>
      <c r="N583" s="93"/>
      <c r="O583" s="10"/>
    </row>
    <row r="584" spans="2:15" x14ac:dyDescent="0.3">
      <c r="B584" s="89">
        <f t="shared" ref="B584:B647" si="9">B583+1</f>
        <v>572</v>
      </c>
      <c r="C584" s="143">
        <v>6.0299999999999999E-2</v>
      </c>
      <c r="D584" s="17">
        <v>0</v>
      </c>
      <c r="E584" s="10">
        <v>8.4931915323980291E-3</v>
      </c>
      <c r="F584" s="145" t="str">
        <f ca="1"/>
        <v/>
      </c>
      <c r="G584" s="17">
        <v>0</v>
      </c>
      <c r="H584" s="91">
        <v>1.0780042988707682E-2</v>
      </c>
      <c r="I584" s="147" t="str">
        <f ca="1"/>
        <v/>
      </c>
      <c r="K584" s="30"/>
      <c r="L584" s="10"/>
      <c r="M584" s="10"/>
      <c r="N584" s="93"/>
      <c r="O584" s="10"/>
    </row>
    <row r="585" spans="2:15" x14ac:dyDescent="0.3">
      <c r="B585" s="89">
        <f t="shared" si="9"/>
        <v>573</v>
      </c>
      <c r="C585" s="143">
        <v>5.9900000000000002E-2</v>
      </c>
      <c r="D585" s="17">
        <v>-1.7282889989330651E-3</v>
      </c>
      <c r="E585" s="10">
        <v>8.4362475860904913E-3</v>
      </c>
      <c r="F585" s="145" t="str">
        <f ca="1"/>
        <v/>
      </c>
      <c r="G585" s="17">
        <v>-1.7282889989330651E-3</v>
      </c>
      <c r="H585" s="91">
        <v>1.0769433543964627E-2</v>
      </c>
      <c r="I585" s="147" t="str">
        <f ca="1"/>
        <v/>
      </c>
      <c r="K585" s="30"/>
      <c r="L585" s="10"/>
      <c r="M585" s="10"/>
      <c r="N585" s="93"/>
      <c r="O585" s="10"/>
    </row>
    <row r="586" spans="2:15" x14ac:dyDescent="0.3">
      <c r="B586" s="89">
        <f t="shared" si="9"/>
        <v>574</v>
      </c>
      <c r="C586" s="143">
        <v>5.9699999999999996E-2</v>
      </c>
      <c r="D586" s="17">
        <v>-8.6455516968141424E-4</v>
      </c>
      <c r="E586" s="10">
        <v>8.3267739931982745E-3</v>
      </c>
      <c r="F586" s="145" t="str">
        <f ca="1"/>
        <v/>
      </c>
      <c r="G586" s="17">
        <v>-8.6455516968141424E-4</v>
      </c>
      <c r="H586" s="91">
        <v>1.075466209424066E-2</v>
      </c>
      <c r="I586" s="147" t="str">
        <f ca="1"/>
        <v/>
      </c>
      <c r="K586" s="30"/>
      <c r="L586" s="10"/>
      <c r="M586" s="10"/>
      <c r="N586" s="93"/>
      <c r="O586" s="10"/>
    </row>
    <row r="587" spans="2:15" x14ac:dyDescent="0.3">
      <c r="B587" s="89">
        <f t="shared" si="9"/>
        <v>575</v>
      </c>
      <c r="C587" s="143">
        <v>5.9400000000000001E-2</v>
      </c>
      <c r="D587" s="17">
        <v>-1.2977575133235133E-3</v>
      </c>
      <c r="E587" s="10">
        <v>8.2419724690021273E-3</v>
      </c>
      <c r="F587" s="145" t="str">
        <f ca="1"/>
        <v/>
      </c>
      <c r="G587" s="17">
        <v>-1.2977575133235133E-3</v>
      </c>
      <c r="H587" s="91">
        <v>1.0741660415923275E-2</v>
      </c>
      <c r="I587" s="147" t="str">
        <f ca="1"/>
        <v/>
      </c>
      <c r="K587" s="30"/>
      <c r="L587" s="10"/>
      <c r="M587" s="10"/>
      <c r="N587" s="93"/>
      <c r="O587" s="10"/>
    </row>
    <row r="588" spans="2:15" x14ac:dyDescent="0.3">
      <c r="B588" s="89">
        <f t="shared" si="9"/>
        <v>576</v>
      </c>
      <c r="C588" s="143">
        <v>5.9000000000000004E-2</v>
      </c>
      <c r="D588" s="17">
        <v>-1.7319892375192484E-3</v>
      </c>
      <c r="E588" s="10">
        <v>8.1909832666411508E-3</v>
      </c>
      <c r="F588" s="145" t="str">
        <f ca="1"/>
        <v/>
      </c>
      <c r="G588" s="17">
        <v>-1.7319892375192484E-3</v>
      </c>
      <c r="H588" s="91">
        <v>1.0731128490775793E-2</v>
      </c>
      <c r="I588" s="147" t="str">
        <f ca="1"/>
        <v/>
      </c>
      <c r="K588" s="30"/>
      <c r="L588" s="10"/>
      <c r="M588" s="10"/>
      <c r="N588" s="93"/>
      <c r="O588" s="10"/>
    </row>
    <row r="589" spans="2:15" x14ac:dyDescent="0.3">
      <c r="B589" s="89">
        <f t="shared" si="9"/>
        <v>577</v>
      </c>
      <c r="C589" s="143">
        <v>5.9500000000000004E-2</v>
      </c>
      <c r="D589" s="17">
        <v>2.1624152670522523E-3</v>
      </c>
      <c r="E589" s="10">
        <v>8.1825693194841603E-3</v>
      </c>
      <c r="F589" s="145" t="str">
        <f ca="1"/>
        <v/>
      </c>
      <c r="G589" s="17">
        <v>2.1624152670522523E-3</v>
      </c>
      <c r="H589" s="91">
        <v>1.0723765538722084E-2</v>
      </c>
      <c r="I589" s="147" t="str">
        <f ca="1"/>
        <v/>
      </c>
      <c r="K589" s="30"/>
      <c r="L589" s="10"/>
      <c r="M589" s="10"/>
      <c r="N589" s="93"/>
      <c r="O589" s="10"/>
    </row>
    <row r="590" spans="2:15" x14ac:dyDescent="0.3">
      <c r="B590" s="89">
        <f t="shared" si="9"/>
        <v>578</v>
      </c>
      <c r="C590" s="143">
        <v>5.91E-2</v>
      </c>
      <c r="D590" s="17">
        <v>-1.7315775653258011E-3</v>
      </c>
      <c r="E590" s="10">
        <v>8.1330072819418165E-3</v>
      </c>
      <c r="F590" s="145" t="str">
        <f ca="1"/>
        <v/>
      </c>
      <c r="G590" s="17">
        <v>-1.7315775653258011E-3</v>
      </c>
      <c r="H590" s="91">
        <v>1.0713269803729154E-2</v>
      </c>
      <c r="I590" s="147" t="str">
        <f ca="1"/>
        <v/>
      </c>
      <c r="K590" s="30"/>
      <c r="L590" s="10"/>
      <c r="M590" s="10"/>
      <c r="N590" s="93"/>
      <c r="O590" s="10"/>
    </row>
    <row r="591" spans="2:15" x14ac:dyDescent="0.3">
      <c r="B591" s="89">
        <f t="shared" si="9"/>
        <v>579</v>
      </c>
      <c r="C591" s="143">
        <v>5.91E-2</v>
      </c>
      <c r="D591" s="17">
        <v>0</v>
      </c>
      <c r="E591" s="10">
        <v>8.010083222081717E-3</v>
      </c>
      <c r="F591" s="145" t="str">
        <f ca="1"/>
        <v/>
      </c>
      <c r="G591" s="17">
        <v>0</v>
      </c>
      <c r="H591" s="91">
        <v>1.0697187828482418E-2</v>
      </c>
      <c r="I591" s="147" t="str">
        <f ca="1"/>
        <v/>
      </c>
      <c r="K591" s="30"/>
      <c r="L591" s="10"/>
      <c r="M591" s="10"/>
      <c r="N591" s="93"/>
      <c r="O591" s="10"/>
    </row>
    <row r="592" spans="2:15" x14ac:dyDescent="0.3">
      <c r="B592" s="89">
        <f t="shared" si="9"/>
        <v>580</v>
      </c>
      <c r="C592" s="143">
        <v>5.7500000000000002E-2</v>
      </c>
      <c r="D592" s="17">
        <v>-6.9527216202857102E-3</v>
      </c>
      <c r="E592" s="10">
        <v>9.0242224168032743E-3</v>
      </c>
      <c r="F592" s="145" t="str">
        <f ca="1"/>
        <v/>
      </c>
      <c r="G592" s="17">
        <v>-6.9527216202857102E-3</v>
      </c>
      <c r="H592" s="91">
        <v>1.0770633126957713E-2</v>
      </c>
      <c r="I592" s="147" t="str">
        <f ca="1"/>
        <v/>
      </c>
      <c r="K592" s="30"/>
      <c r="L592" s="10"/>
      <c r="M592" s="10"/>
      <c r="N592" s="93"/>
      <c r="O592" s="10"/>
    </row>
    <row r="593" spans="2:15" x14ac:dyDescent="0.3">
      <c r="B593" s="89">
        <f t="shared" si="9"/>
        <v>581</v>
      </c>
      <c r="C593" s="143">
        <v>5.79E-2</v>
      </c>
      <c r="D593" s="17">
        <v>1.7365264738453002E-3</v>
      </c>
      <c r="E593" s="10">
        <v>8.9550819382681612E-3</v>
      </c>
      <c r="F593" s="145" t="str">
        <f ca="1"/>
        <v/>
      </c>
      <c r="G593" s="17">
        <v>1.7365264738453002E-3</v>
      </c>
      <c r="H593" s="91">
        <v>1.0760042673783983E-2</v>
      </c>
      <c r="I593" s="147" t="str">
        <f ca="1"/>
        <v/>
      </c>
      <c r="K593" s="30"/>
      <c r="L593" s="10"/>
      <c r="M593" s="10"/>
      <c r="N593" s="93"/>
      <c r="O593" s="10"/>
    </row>
    <row r="594" spans="2:15" x14ac:dyDescent="0.3">
      <c r="B594" s="89">
        <f t="shared" si="9"/>
        <v>582</v>
      </c>
      <c r="C594" s="143">
        <v>5.7699999999999994E-2</v>
      </c>
      <c r="D594" s="17">
        <v>-8.6867658527731173E-4</v>
      </c>
      <c r="E594" s="10">
        <v>8.836723812899426E-3</v>
      </c>
      <c r="F594" s="145" t="str">
        <f ca="1"/>
        <v/>
      </c>
      <c r="G594" s="17">
        <v>-8.6867658527731173E-4</v>
      </c>
      <c r="H594" s="91">
        <v>1.0745286538135099E-2</v>
      </c>
      <c r="I594" s="147" t="str">
        <f ca="1"/>
        <v/>
      </c>
      <c r="K594" s="30"/>
      <c r="L594" s="10"/>
      <c r="M594" s="10"/>
      <c r="N594" s="93"/>
      <c r="O594" s="10"/>
    </row>
    <row r="595" spans="2:15" x14ac:dyDescent="0.3">
      <c r="B595" s="89">
        <f t="shared" si="9"/>
        <v>583</v>
      </c>
      <c r="C595" s="143">
        <v>5.7999999999999996E-2</v>
      </c>
      <c r="D595" s="17">
        <v>1.3020849952832905E-3</v>
      </c>
      <c r="E595" s="10">
        <v>8.7418566170522315E-3</v>
      </c>
      <c r="F595" s="145" t="str">
        <f ca="1"/>
        <v/>
      </c>
      <c r="G595" s="17">
        <v>1.3020849952832905E-3</v>
      </c>
      <c r="H595" s="91">
        <v>1.073230167476984E-2</v>
      </c>
      <c r="I595" s="147" t="str">
        <f ca="1"/>
        <v/>
      </c>
      <c r="K595" s="30"/>
      <c r="L595" s="10"/>
      <c r="M595" s="10"/>
      <c r="N595" s="93"/>
      <c r="O595" s="10"/>
    </row>
    <row r="596" spans="2:15" x14ac:dyDescent="0.3">
      <c r="B596" s="89">
        <f t="shared" si="9"/>
        <v>584</v>
      </c>
      <c r="C596" s="143">
        <v>5.8200000000000002E-2</v>
      </c>
      <c r="D596" s="17">
        <v>8.6764371815091501E-4</v>
      </c>
      <c r="E596" s="10">
        <v>8.6271348314319804E-3</v>
      </c>
      <c r="F596" s="145" t="str">
        <f ca="1"/>
        <v/>
      </c>
      <c r="G596" s="17">
        <v>8.6764371815091501E-4</v>
      </c>
      <c r="H596" s="91">
        <v>1.0717590789937481E-2</v>
      </c>
      <c r="I596" s="147" t="str">
        <f ca="1"/>
        <v/>
      </c>
      <c r="K596" s="30"/>
      <c r="L596" s="10"/>
      <c r="M596" s="10"/>
      <c r="N596" s="93"/>
      <c r="O596" s="10"/>
    </row>
    <row r="597" spans="2:15" x14ac:dyDescent="0.3">
      <c r="B597" s="89">
        <f t="shared" si="9"/>
        <v>585</v>
      </c>
      <c r="C597" s="143">
        <v>5.7999999999999996E-2</v>
      </c>
      <c r="D597" s="17">
        <v>-8.6805666352221371E-4</v>
      </c>
      <c r="E597" s="10">
        <v>8.5143779419118871E-3</v>
      </c>
      <c r="F597" s="145" t="str">
        <f ca="1"/>
        <v/>
      </c>
      <c r="G597" s="17">
        <v>-8.6805666352221371E-4</v>
      </c>
      <c r="H597" s="91">
        <v>1.0702903908917946E-2</v>
      </c>
      <c r="I597" s="147" t="str">
        <f ca="1"/>
        <v/>
      </c>
      <c r="K597" s="30"/>
      <c r="L597" s="10"/>
      <c r="M597" s="10"/>
      <c r="N597" s="93"/>
      <c r="O597" s="10"/>
    </row>
    <row r="598" spans="2:15" x14ac:dyDescent="0.3">
      <c r="B598" s="89">
        <f t="shared" si="9"/>
        <v>586</v>
      </c>
      <c r="C598" s="143">
        <v>5.7699999999999994E-2</v>
      </c>
      <c r="D598" s="17">
        <v>-1.3030148779159376E-3</v>
      </c>
      <c r="E598" s="10">
        <v>8.4258407761827695E-3</v>
      </c>
      <c r="F598" s="145" t="str">
        <f ca="1"/>
        <v/>
      </c>
      <c r="G598" s="17">
        <v>-1.3030148779159376E-3</v>
      </c>
      <c r="H598" s="91">
        <v>1.0689995118206577E-2</v>
      </c>
      <c r="I598" s="147" t="str">
        <f ca="1"/>
        <v/>
      </c>
      <c r="K598" s="30"/>
      <c r="L598" s="10"/>
      <c r="M598" s="10"/>
      <c r="N598" s="93"/>
      <c r="O598" s="10"/>
    </row>
    <row r="599" spans="2:15" x14ac:dyDescent="0.3">
      <c r="B599" s="89">
        <f t="shared" si="9"/>
        <v>587</v>
      </c>
      <c r="C599" s="143">
        <v>5.7699999999999994E-2</v>
      </c>
      <c r="D599" s="17">
        <v>0</v>
      </c>
      <c r="E599" s="10">
        <v>8.2984907665199416E-3</v>
      </c>
      <c r="F599" s="145" t="str">
        <f ca="1"/>
        <v/>
      </c>
      <c r="G599" s="17">
        <v>0</v>
      </c>
      <c r="H599" s="91">
        <v>1.0673948081211497E-2</v>
      </c>
      <c r="I599" s="147" t="str">
        <f ca="1"/>
        <v/>
      </c>
      <c r="K599" s="30"/>
      <c r="L599" s="10"/>
      <c r="M599" s="10"/>
      <c r="N599" s="93"/>
      <c r="O599" s="10"/>
    </row>
    <row r="600" spans="2:15" x14ac:dyDescent="0.3">
      <c r="B600" s="89">
        <f t="shared" si="9"/>
        <v>588</v>
      </c>
      <c r="C600" s="143">
        <v>5.7599999999999998E-2</v>
      </c>
      <c r="D600" s="17">
        <v>-4.3444168014053567E-4</v>
      </c>
      <c r="E600" s="10">
        <v>8.1776525074104371E-3</v>
      </c>
      <c r="F600" s="145" t="str">
        <f ca="1"/>
        <v/>
      </c>
      <c r="G600" s="17">
        <v>-4.3444168014053567E-4</v>
      </c>
      <c r="H600" s="91">
        <v>1.0658276977892693E-2</v>
      </c>
      <c r="I600" s="147" t="str">
        <f ca="1"/>
        <v/>
      </c>
      <c r="K600" s="30"/>
      <c r="L600" s="10"/>
      <c r="M600" s="10"/>
      <c r="N600" s="93"/>
      <c r="O600" s="10"/>
    </row>
    <row r="601" spans="2:15" x14ac:dyDescent="0.3">
      <c r="B601" s="89">
        <f t="shared" si="9"/>
        <v>589</v>
      </c>
      <c r="C601" s="143">
        <v>5.7200000000000001E-2</v>
      </c>
      <c r="D601" s="17">
        <v>-1.7394222661056813E-3</v>
      </c>
      <c r="E601" s="10">
        <v>8.1282089365368494E-3</v>
      </c>
      <c r="F601" s="145" t="str">
        <f ca="1"/>
        <v/>
      </c>
      <c r="G601" s="17">
        <v>-1.7394222661056813E-3</v>
      </c>
      <c r="H601" s="91">
        <v>1.0647913952181665E-2</v>
      </c>
      <c r="I601" s="147" t="str">
        <f ca="1"/>
        <v/>
      </c>
      <c r="K601" s="30"/>
      <c r="L601" s="10"/>
      <c r="M601" s="10"/>
      <c r="N601" s="93"/>
      <c r="O601" s="10"/>
    </row>
    <row r="602" spans="2:15" x14ac:dyDescent="0.3">
      <c r="B602" s="89">
        <f t="shared" si="9"/>
        <v>590</v>
      </c>
      <c r="C602" s="143">
        <v>5.7200000000000001E-2</v>
      </c>
      <c r="D602" s="17">
        <v>0</v>
      </c>
      <c r="E602" s="10">
        <v>8.005357399923977E-3</v>
      </c>
      <c r="F602" s="145" t="str">
        <f ca="1"/>
        <v/>
      </c>
      <c r="G602" s="17">
        <v>0</v>
      </c>
      <c r="H602" s="91">
        <v>1.063193008434808E-2</v>
      </c>
      <c r="I602" s="147" t="str">
        <f ca="1"/>
        <v/>
      </c>
      <c r="K602" s="30"/>
      <c r="L602" s="10"/>
      <c r="M602" s="10"/>
      <c r="N602" s="93"/>
      <c r="O602" s="10"/>
    </row>
    <row r="603" spans="2:15" x14ac:dyDescent="0.3">
      <c r="B603" s="89">
        <f t="shared" si="9"/>
        <v>591</v>
      </c>
      <c r="C603" s="143">
        <v>5.7200000000000001E-2</v>
      </c>
      <c r="D603" s="17">
        <v>0</v>
      </c>
      <c r="E603" s="10">
        <v>7.8843626684407444E-3</v>
      </c>
      <c r="F603" s="145" t="str">
        <f ca="1"/>
        <v/>
      </c>
      <c r="G603" s="17">
        <v>0</v>
      </c>
      <c r="H603" s="91">
        <v>1.0615970210325121E-2</v>
      </c>
      <c r="I603" s="147" t="str">
        <f ca="1"/>
        <v/>
      </c>
      <c r="K603" s="30"/>
      <c r="L603" s="10"/>
      <c r="M603" s="10"/>
      <c r="N603" s="93"/>
      <c r="O603" s="10"/>
    </row>
    <row r="604" spans="2:15" x14ac:dyDescent="0.3">
      <c r="B604" s="89">
        <f t="shared" si="9"/>
        <v>592</v>
      </c>
      <c r="C604" s="143">
        <v>5.7699999999999994E-2</v>
      </c>
      <c r="D604" s="17">
        <v>2.171691463193189E-3</v>
      </c>
      <c r="E604" s="10">
        <v>7.8850034525596076E-3</v>
      </c>
      <c r="F604" s="145" t="str">
        <f ca="1"/>
        <v/>
      </c>
      <c r="G604" s="17">
        <v>2.171691463193189E-3</v>
      </c>
      <c r="H604" s="91">
        <v>1.0608874918481736E-2</v>
      </c>
      <c r="I604" s="147" t="str">
        <f ca="1"/>
        <v/>
      </c>
      <c r="K604" s="30"/>
      <c r="L604" s="10"/>
      <c r="M604" s="10"/>
      <c r="N604" s="93"/>
      <c r="O604" s="10"/>
    </row>
    <row r="605" spans="2:15" x14ac:dyDescent="0.3">
      <c r="B605" s="89">
        <f t="shared" si="9"/>
        <v>593</v>
      </c>
      <c r="C605" s="143">
        <v>5.8099999999999999E-2</v>
      </c>
      <c r="D605" s="17">
        <v>1.7357003145464221E-3</v>
      </c>
      <c r="E605" s="10">
        <v>7.8427087835435168E-3</v>
      </c>
      <c r="F605" s="145" t="str">
        <f ca="1"/>
        <v/>
      </c>
      <c r="G605" s="17">
        <v>1.7357003145464221E-3</v>
      </c>
      <c r="H605" s="91">
        <v>1.0598612284392843E-2</v>
      </c>
      <c r="I605" s="147" t="str">
        <f ca="1"/>
        <v/>
      </c>
      <c r="K605" s="30"/>
      <c r="L605" s="10"/>
      <c r="M605" s="10"/>
      <c r="N605" s="93"/>
      <c r="O605" s="10"/>
    </row>
    <row r="606" spans="2:15" x14ac:dyDescent="0.3">
      <c r="B606" s="89">
        <f t="shared" si="9"/>
        <v>594</v>
      </c>
      <c r="C606" s="143">
        <v>5.7999999999999996E-2</v>
      </c>
      <c r="D606" s="17">
        <v>-4.3402833176110685E-4</v>
      </c>
      <c r="E606" s="10">
        <v>7.7290257233086322E-3</v>
      </c>
      <c r="F606" s="145" t="str">
        <f ca="1"/>
        <v/>
      </c>
      <c r="G606" s="17">
        <v>-4.3402833176110685E-4</v>
      </c>
      <c r="H606" s="91">
        <v>1.0583056770509087E-2</v>
      </c>
      <c r="I606" s="147" t="str">
        <f ca="1"/>
        <v/>
      </c>
      <c r="K606" s="30"/>
      <c r="L606" s="10"/>
      <c r="M606" s="10"/>
      <c r="N606" s="93"/>
      <c r="O606" s="10"/>
    </row>
    <row r="607" spans="2:15" x14ac:dyDescent="0.3">
      <c r="B607" s="89">
        <f t="shared" si="9"/>
        <v>595</v>
      </c>
      <c r="C607" s="143">
        <v>5.7300000000000004E-2</v>
      </c>
      <c r="D607" s="17">
        <v>-3.0432643111384813E-3</v>
      </c>
      <c r="E607" s="10">
        <v>7.8498855706704059E-3</v>
      </c>
      <c r="F607" s="145" t="str">
        <f ca="1"/>
        <v/>
      </c>
      <c r="G607" s="17">
        <v>-3.0432643111384813E-3</v>
      </c>
      <c r="H607" s="91">
        <v>1.0584544739193782E-2</v>
      </c>
      <c r="I607" s="147" t="str">
        <f ca="1"/>
        <v/>
      </c>
      <c r="K607" s="30"/>
      <c r="L607" s="10"/>
      <c r="M607" s="10"/>
      <c r="N607" s="93"/>
      <c r="O607" s="10"/>
    </row>
    <row r="608" spans="2:15" x14ac:dyDescent="0.3">
      <c r="B608" s="89">
        <f t="shared" si="9"/>
        <v>596</v>
      </c>
      <c r="C608" s="143">
        <v>5.6799999999999996E-2</v>
      </c>
      <c r="D608" s="17">
        <v>-2.1763499585722487E-3</v>
      </c>
      <c r="E608" s="10">
        <v>7.8515655998304523E-3</v>
      </c>
      <c r="F608" s="145" t="str">
        <f ca="1"/>
        <v/>
      </c>
      <c r="G608" s="17">
        <v>-2.1763499585722487E-3</v>
      </c>
      <c r="H608" s="91">
        <v>1.057752284677215E-2</v>
      </c>
      <c r="I608" s="147" t="str">
        <f ca="1"/>
        <v/>
      </c>
      <c r="K608" s="30"/>
      <c r="L608" s="10"/>
      <c r="M608" s="10"/>
      <c r="N608" s="93"/>
      <c r="O608" s="10"/>
    </row>
    <row r="609" spans="2:15" x14ac:dyDescent="0.3">
      <c r="B609" s="89">
        <f t="shared" si="9"/>
        <v>597</v>
      </c>
      <c r="C609" s="143">
        <v>5.6799999999999996E-2</v>
      </c>
      <c r="D609" s="17">
        <v>0</v>
      </c>
      <c r="E609" s="10">
        <v>7.732895311420406E-3</v>
      </c>
      <c r="F609" s="145" t="str">
        <f ca="1"/>
        <v/>
      </c>
      <c r="G609" s="17">
        <v>0</v>
      </c>
      <c r="H609" s="91">
        <v>1.0561644644905679E-2</v>
      </c>
      <c r="I609" s="147" t="str">
        <f ca="1"/>
        <v/>
      </c>
      <c r="K609" s="30"/>
      <c r="L609" s="10"/>
      <c r="M609" s="10"/>
      <c r="N609" s="93"/>
      <c r="O609" s="10"/>
    </row>
    <row r="610" spans="2:15" x14ac:dyDescent="0.3">
      <c r="B610" s="89">
        <f t="shared" si="9"/>
        <v>598</v>
      </c>
      <c r="C610" s="143">
        <v>5.7099999999999998E-2</v>
      </c>
      <c r="D610" s="17">
        <v>1.304877366838853E-3</v>
      </c>
      <c r="E610" s="10">
        <v>7.6602049450694249E-3</v>
      </c>
      <c r="F610" s="145" t="str">
        <f ca="1"/>
        <v/>
      </c>
      <c r="G610" s="17">
        <v>1.304877366838853E-3</v>
      </c>
      <c r="H610" s="91">
        <v>1.0548990121923948E-2</v>
      </c>
      <c r="I610" s="147" t="str">
        <f ca="1"/>
        <v/>
      </c>
      <c r="K610" s="30"/>
      <c r="L610" s="10"/>
      <c r="M610" s="10"/>
      <c r="N610" s="93"/>
      <c r="O610" s="10"/>
    </row>
    <row r="611" spans="2:15" x14ac:dyDescent="0.3">
      <c r="B611" s="89">
        <f t="shared" si="9"/>
        <v>599</v>
      </c>
      <c r="C611" s="143">
        <v>5.7500000000000002E-2</v>
      </c>
      <c r="D611" s="17">
        <v>1.7381804050714501E-3</v>
      </c>
      <c r="E611" s="10">
        <v>7.6235410149386703E-3</v>
      </c>
      <c r="F611" s="145" t="str">
        <f ca="1"/>
        <v/>
      </c>
      <c r="G611" s="17">
        <v>1.7381804050714501E-3</v>
      </c>
      <c r="H611" s="91">
        <v>1.0538849510960468E-2</v>
      </c>
      <c r="I611" s="147" t="str">
        <f ca="1"/>
        <v/>
      </c>
      <c r="K611" s="30"/>
      <c r="L611" s="10"/>
      <c r="M611" s="10"/>
      <c r="N611" s="93"/>
      <c r="O611" s="10"/>
    </row>
    <row r="612" spans="2:15" x14ac:dyDescent="0.3">
      <c r="B612" s="89">
        <f t="shared" si="9"/>
        <v>600</v>
      </c>
      <c r="C612" s="143">
        <v>5.7200000000000001E-2</v>
      </c>
      <c r="D612" s="17">
        <v>-1.3045666995792761E-3</v>
      </c>
      <c r="E612" s="10">
        <v>7.5531335403432771E-3</v>
      </c>
      <c r="F612" s="145" t="str">
        <f ca="1"/>
        <v/>
      </c>
      <c r="G612" s="17">
        <v>-1.3045666995792761E-3</v>
      </c>
      <c r="H612" s="91">
        <v>1.0526236125397704E-2</v>
      </c>
      <c r="I612" s="147" t="str">
        <f ca="1"/>
        <v/>
      </c>
      <c r="K612" s="30"/>
      <c r="L612" s="10"/>
      <c r="M612" s="10"/>
      <c r="N612" s="93"/>
      <c r="O612" s="10"/>
    </row>
    <row r="613" spans="2:15" x14ac:dyDescent="0.3">
      <c r="B613" s="89">
        <f t="shared" si="9"/>
        <v>601</v>
      </c>
      <c r="C613" s="143">
        <v>5.7599999999999998E-2</v>
      </c>
      <c r="D613" s="17">
        <v>1.737766720562203E-3</v>
      </c>
      <c r="E613" s="10">
        <v>7.519197529651073E-3</v>
      </c>
      <c r="F613" s="145" t="str">
        <f ca="1"/>
        <v/>
      </c>
      <c r="G613" s="17">
        <v>1.737766720562203E-3</v>
      </c>
      <c r="H613" s="91">
        <v>1.0516141974446939E-2</v>
      </c>
      <c r="I613" s="147" t="str">
        <f ca="1"/>
        <v/>
      </c>
      <c r="K613" s="30"/>
      <c r="L613" s="10"/>
      <c r="M613" s="10"/>
      <c r="N613" s="93"/>
      <c r="O613" s="10"/>
    </row>
    <row r="614" spans="2:15" x14ac:dyDescent="0.3">
      <c r="B614" s="89">
        <f t="shared" si="9"/>
        <v>602</v>
      </c>
      <c r="C614" s="143">
        <v>5.7699999999999994E-2</v>
      </c>
      <c r="D614" s="17">
        <v>4.3433829263862572E-4</v>
      </c>
      <c r="E614" s="10">
        <v>7.4106127644894158E-3</v>
      </c>
      <c r="F614" s="145" t="str">
        <f ca="1"/>
        <v/>
      </c>
      <c r="G614" s="17">
        <v>4.3433829263862572E-4</v>
      </c>
      <c r="H614" s="91">
        <v>1.0500713037724848E-2</v>
      </c>
      <c r="I614" s="147" t="str">
        <f ca="1"/>
        <v/>
      </c>
      <c r="K614" s="30"/>
      <c r="L614" s="10"/>
      <c r="M614" s="10"/>
      <c r="N614" s="93"/>
      <c r="O614" s="10"/>
    </row>
    <row r="615" spans="2:15" x14ac:dyDescent="0.3">
      <c r="B615" s="89">
        <f t="shared" si="9"/>
        <v>603</v>
      </c>
      <c r="C615" s="143">
        <v>5.7300000000000004E-2</v>
      </c>
      <c r="D615" s="17">
        <v>-1.7390081777933963E-3</v>
      </c>
      <c r="E615" s="10">
        <v>7.3803567731415944E-3</v>
      </c>
      <c r="F615" s="145" t="str">
        <f ca="1"/>
        <v/>
      </c>
      <c r="G615" s="17">
        <v>-1.7390081777933963E-3</v>
      </c>
      <c r="H615" s="91">
        <v>1.0490671064223807E-2</v>
      </c>
      <c r="I615" s="147" t="str">
        <f ca="1"/>
        <v/>
      </c>
      <c r="K615" s="30"/>
      <c r="L615" s="10"/>
      <c r="M615" s="10"/>
      <c r="N615" s="93"/>
      <c r="O615" s="10"/>
    </row>
    <row r="616" spans="2:15" x14ac:dyDescent="0.3">
      <c r="B616" s="89">
        <f t="shared" si="9"/>
        <v>604</v>
      </c>
      <c r="C616" s="143">
        <v>5.7699999999999994E-2</v>
      </c>
      <c r="D616" s="17">
        <v>1.737353170554533E-3</v>
      </c>
      <c r="E616" s="10">
        <v>7.3508894778721327E-3</v>
      </c>
      <c r="F616" s="145" t="str">
        <f ca="1"/>
        <v/>
      </c>
      <c r="G616" s="17">
        <v>1.737353170554533E-3</v>
      </c>
      <c r="H616" s="91">
        <v>1.04806496382433E-2</v>
      </c>
      <c r="I616" s="147" t="str">
        <f ca="1"/>
        <v/>
      </c>
      <c r="K616" s="30"/>
      <c r="L616" s="10"/>
      <c r="M616" s="10"/>
      <c r="N616" s="93"/>
      <c r="O616" s="10"/>
    </row>
    <row r="617" spans="2:15" x14ac:dyDescent="0.3">
      <c r="B617" s="89">
        <f t="shared" si="9"/>
        <v>605</v>
      </c>
      <c r="C617" s="143">
        <v>5.8299999999999998E-2</v>
      </c>
      <c r="D617" s="17">
        <v>2.6023120383913997E-3</v>
      </c>
      <c r="E617" s="10">
        <v>7.4239146568649706E-3</v>
      </c>
      <c r="F617" s="145" t="str">
        <f ca="1"/>
        <v/>
      </c>
      <c r="G617" s="17">
        <v>2.6023120383913997E-3</v>
      </c>
      <c r="H617" s="91">
        <v>1.0477809159795314E-2</v>
      </c>
      <c r="I617" s="147" t="str">
        <f ca="1"/>
        <v/>
      </c>
      <c r="K617" s="30"/>
      <c r="L617" s="10"/>
      <c r="M617" s="10"/>
      <c r="N617" s="93"/>
      <c r="O617" s="10"/>
    </row>
    <row r="618" spans="2:15" x14ac:dyDescent="0.3">
      <c r="B618" s="89">
        <f t="shared" si="9"/>
        <v>606</v>
      </c>
      <c r="C618" s="143">
        <v>5.8700000000000002E-2</v>
      </c>
      <c r="D618" s="17">
        <v>1.7332250571441402E-3</v>
      </c>
      <c r="E618" s="10">
        <v>7.3933127600178073E-3</v>
      </c>
      <c r="F618" s="145" t="str">
        <f ca="1"/>
        <v/>
      </c>
      <c r="G618" s="17">
        <v>1.7332250571441402E-3</v>
      </c>
      <c r="H618" s="91">
        <v>1.0467814066686671E-2</v>
      </c>
      <c r="I618" s="147" t="str">
        <f ca="1"/>
        <v/>
      </c>
      <c r="K618" s="30"/>
      <c r="L618" s="10"/>
      <c r="M618" s="10"/>
      <c r="N618" s="93"/>
      <c r="O618" s="10"/>
    </row>
    <row r="619" spans="2:15" x14ac:dyDescent="0.3">
      <c r="B619" s="89">
        <f t="shared" si="9"/>
        <v>607</v>
      </c>
      <c r="C619" s="143">
        <v>5.8499999999999996E-2</v>
      </c>
      <c r="D619" s="17">
        <v>-8.6702480329615571E-4</v>
      </c>
      <c r="E619" s="10">
        <v>7.3021395056804324E-3</v>
      </c>
      <c r="F619" s="145" t="str">
        <f ca="1"/>
        <v/>
      </c>
      <c r="G619" s="17">
        <v>-8.6702480329615571E-4</v>
      </c>
      <c r="H619" s="91">
        <v>1.045353557131362E-2</v>
      </c>
      <c r="I619" s="147" t="str">
        <f ca="1"/>
        <v/>
      </c>
      <c r="K619" s="30"/>
      <c r="L619" s="10"/>
      <c r="M619" s="10"/>
      <c r="N619" s="93"/>
      <c r="O619" s="10"/>
    </row>
    <row r="620" spans="2:15" x14ac:dyDescent="0.3">
      <c r="B620" s="89">
        <f t="shared" si="9"/>
        <v>608</v>
      </c>
      <c r="C620" s="143">
        <v>5.8899999999999994E-2</v>
      </c>
      <c r="D620" s="17">
        <v>1.7324010435205077E-3</v>
      </c>
      <c r="E620" s="10">
        <v>7.2747236455831289E-3</v>
      </c>
      <c r="F620" s="145" t="str">
        <f ca="1"/>
        <v/>
      </c>
      <c r="G620" s="17">
        <v>1.7324010435205077E-3</v>
      </c>
      <c r="H620" s="91">
        <v>1.0443590221896731E-2</v>
      </c>
      <c r="I620" s="147" t="str">
        <f ca="1"/>
        <v/>
      </c>
      <c r="K620" s="30"/>
      <c r="L620" s="10"/>
      <c r="M620" s="10"/>
      <c r="N620" s="93"/>
      <c r="O620" s="10"/>
    </row>
    <row r="621" spans="2:15" x14ac:dyDescent="0.3">
      <c r="B621" s="89">
        <f t="shared" si="9"/>
        <v>609</v>
      </c>
      <c r="C621" s="143">
        <v>5.8700000000000002E-2</v>
      </c>
      <c r="D621" s="17">
        <v>-8.6661252857202502E-4</v>
      </c>
      <c r="E621" s="10">
        <v>7.1856771424840737E-3</v>
      </c>
      <c r="F621" s="145" t="str">
        <f ca="1"/>
        <v/>
      </c>
      <c r="G621" s="17">
        <v>-8.6661252857202502E-4</v>
      </c>
      <c r="H621" s="91">
        <v>1.0429351417644738E-2</v>
      </c>
      <c r="I621" s="147" t="str">
        <f ca="1"/>
        <v/>
      </c>
      <c r="K621" s="30"/>
      <c r="L621" s="10"/>
      <c r="M621" s="10"/>
      <c r="N621" s="93"/>
      <c r="O621" s="10"/>
    </row>
    <row r="622" spans="2:15" x14ac:dyDescent="0.3">
      <c r="B622" s="89">
        <f t="shared" si="9"/>
        <v>610</v>
      </c>
      <c r="C622" s="143">
        <v>5.8299999999999998E-2</v>
      </c>
      <c r="D622" s="17">
        <v>-1.7348746922609434E-3</v>
      </c>
      <c r="E622" s="10">
        <v>7.1613502439231086E-3</v>
      </c>
      <c r="F622" s="145" t="str">
        <f ca="1"/>
        <v/>
      </c>
      <c r="G622" s="17">
        <v>-1.7348746922609434E-3</v>
      </c>
      <c r="H622" s="91">
        <v>1.0419455690186034E-2</v>
      </c>
      <c r="I622" s="147" t="str">
        <f ca="1"/>
        <v/>
      </c>
      <c r="K622" s="30"/>
      <c r="L622" s="10"/>
      <c r="M622" s="10"/>
      <c r="N622" s="93"/>
      <c r="O622" s="10"/>
    </row>
    <row r="623" spans="2:15" x14ac:dyDescent="0.3">
      <c r="B623" s="89">
        <f t="shared" si="9"/>
        <v>611</v>
      </c>
      <c r="C623" s="143">
        <v>5.8299999999999998E-2</v>
      </c>
      <c r="D623" s="17">
        <v>0</v>
      </c>
      <c r="E623" s="10">
        <v>7.053112022125654E-3</v>
      </c>
      <c r="F623" s="145" t="str">
        <f ca="1"/>
        <v/>
      </c>
      <c r="G623" s="17">
        <v>0</v>
      </c>
      <c r="H623" s="91">
        <v>1.0403814767147235E-2</v>
      </c>
      <c r="I623" s="147" t="str">
        <f ca="1"/>
        <v/>
      </c>
      <c r="K623" s="30"/>
      <c r="L623" s="10"/>
      <c r="M623" s="10"/>
      <c r="N623" s="93"/>
      <c r="O623" s="10"/>
    </row>
    <row r="624" spans="2:15" x14ac:dyDescent="0.3">
      <c r="B624" s="89">
        <f t="shared" si="9"/>
        <v>612</v>
      </c>
      <c r="C624" s="143">
        <v>5.7999999999999996E-2</v>
      </c>
      <c r="D624" s="17">
        <v>-1.3020849952832905E-3</v>
      </c>
      <c r="E624" s="10">
        <v>6.9949265557798278E-3</v>
      </c>
      <c r="F624" s="145" t="str">
        <f ca="1"/>
        <v/>
      </c>
      <c r="G624" s="17">
        <v>-1.3020849952832905E-3</v>
      </c>
      <c r="H624" s="91">
        <v>1.0391445694607827E-2</v>
      </c>
      <c r="I624" s="147" t="str">
        <f ca="1"/>
        <v/>
      </c>
      <c r="K624" s="30"/>
      <c r="L624" s="10"/>
      <c r="M624" s="10"/>
      <c r="N624" s="93"/>
      <c r="O624" s="10"/>
    </row>
    <row r="625" spans="2:15" x14ac:dyDescent="0.3">
      <c r="B625" s="89">
        <f t="shared" si="9"/>
        <v>613</v>
      </c>
      <c r="C625" s="143">
        <v>5.8200000000000002E-2</v>
      </c>
      <c r="D625" s="17">
        <v>8.6764371815091501E-4</v>
      </c>
      <c r="E625" s="10">
        <v>6.9109425981649748E-3</v>
      </c>
      <c r="F625" s="145" t="str">
        <f ca="1"/>
        <v/>
      </c>
      <c r="G625" s="17">
        <v>8.6764371815091501E-4</v>
      </c>
      <c r="H625" s="91">
        <v>1.0377292382558738E-2</v>
      </c>
      <c r="I625" s="147" t="str">
        <f ca="1"/>
        <v/>
      </c>
      <c r="K625" s="30"/>
      <c r="L625" s="10"/>
      <c r="M625" s="10"/>
      <c r="N625" s="93"/>
      <c r="O625" s="10"/>
    </row>
    <row r="626" spans="2:15" x14ac:dyDescent="0.3">
      <c r="B626" s="89">
        <f t="shared" si="9"/>
        <v>614</v>
      </c>
      <c r="C626" s="143">
        <v>5.8099999999999999E-2</v>
      </c>
      <c r="D626" s="17">
        <v>-4.33925078636613E-4</v>
      </c>
      <c r="E626" s="10">
        <v>6.8119963129230562E-3</v>
      </c>
      <c r="F626" s="145" t="str">
        <f ca="1"/>
        <v/>
      </c>
      <c r="G626" s="17">
        <v>-4.33925078636613E-4</v>
      </c>
      <c r="H626" s="91">
        <v>1.0362076654876293E-2</v>
      </c>
      <c r="I626" s="147" t="str">
        <f ca="1"/>
        <v/>
      </c>
      <c r="K626" s="30"/>
      <c r="L626" s="10"/>
      <c r="M626" s="10"/>
      <c r="N626" s="93"/>
      <c r="O626" s="10"/>
    </row>
    <row r="627" spans="2:15" x14ac:dyDescent="0.3">
      <c r="B627" s="89">
        <f t="shared" si="9"/>
        <v>615</v>
      </c>
      <c r="C627" s="143">
        <v>5.7800000000000004E-2</v>
      </c>
      <c r="D627" s="17">
        <v>-1.3027048162490983E-3</v>
      </c>
      <c r="E627" s="10">
        <v>6.7591563788877507E-3</v>
      </c>
      <c r="F627" s="145" t="str">
        <f ca="1"/>
        <v/>
      </c>
      <c r="G627" s="17">
        <v>-1.3027048162490983E-3</v>
      </c>
      <c r="H627" s="91">
        <v>1.0349783316752466E-2</v>
      </c>
      <c r="I627" s="147" t="str">
        <f ca="1"/>
        <v/>
      </c>
      <c r="K627" s="30"/>
      <c r="L627" s="10"/>
      <c r="M627" s="10"/>
      <c r="N627" s="93"/>
      <c r="O627" s="10"/>
    </row>
    <row r="628" spans="2:15" x14ac:dyDescent="0.3">
      <c r="B628" s="89">
        <f t="shared" si="9"/>
        <v>616</v>
      </c>
      <c r="C628" s="143">
        <v>5.8200000000000002E-2</v>
      </c>
      <c r="D628" s="17">
        <v>1.73528743630177E-3</v>
      </c>
      <c r="E628" s="10">
        <v>6.746525706289956E-3</v>
      </c>
      <c r="F628" s="145" t="str">
        <f ca="1"/>
        <v/>
      </c>
      <c r="G628" s="17">
        <v>1.73528743630177E-3</v>
      </c>
      <c r="H628" s="91">
        <v>1.0340051289022529E-2</v>
      </c>
      <c r="I628" s="147" t="str">
        <f ca="1"/>
        <v/>
      </c>
      <c r="K628" s="30"/>
      <c r="L628" s="10"/>
      <c r="M628" s="10"/>
      <c r="N628" s="93"/>
      <c r="O628" s="10"/>
    </row>
    <row r="629" spans="2:15" x14ac:dyDescent="0.3">
      <c r="B629" s="89">
        <f t="shared" si="9"/>
        <v>617</v>
      </c>
      <c r="C629" s="143">
        <v>5.8700000000000002E-2</v>
      </c>
      <c r="D629" s="17">
        <v>2.1665313214301526E-3</v>
      </c>
      <c r="E629" s="10">
        <v>6.7841831367130897E-3</v>
      </c>
      <c r="F629" s="145" t="str">
        <f ca="1"/>
        <v/>
      </c>
      <c r="G629" s="17">
        <v>2.1665313214301526E-3</v>
      </c>
      <c r="H629" s="91">
        <v>1.0333605889409448E-2</v>
      </c>
      <c r="I629" s="147" t="str">
        <f ca="1"/>
        <v/>
      </c>
      <c r="K629" s="30"/>
      <c r="L629" s="10"/>
      <c r="M629" s="10"/>
      <c r="N629" s="93"/>
      <c r="O629" s="10"/>
    </row>
    <row r="630" spans="2:15" x14ac:dyDescent="0.3">
      <c r="B630" s="89">
        <f t="shared" si="9"/>
        <v>618</v>
      </c>
      <c r="C630" s="143">
        <v>5.8899999999999994E-2</v>
      </c>
      <c r="D630" s="17">
        <v>8.6620052176022381E-4</v>
      </c>
      <c r="E630" s="10">
        <v>6.7040574734624969E-3</v>
      </c>
      <c r="F630" s="145" t="str">
        <f ca="1"/>
        <v/>
      </c>
      <c r="G630" s="17">
        <v>8.6620052176022381E-4</v>
      </c>
      <c r="H630" s="91">
        <v>1.0319547492288831E-2</v>
      </c>
      <c r="I630" s="147" t="str">
        <f ca="1"/>
        <v/>
      </c>
      <c r="K630" s="30"/>
      <c r="L630" s="10"/>
      <c r="M630" s="10"/>
      <c r="N630" s="93"/>
      <c r="O630" s="10"/>
    </row>
    <row r="631" spans="2:15" x14ac:dyDescent="0.3">
      <c r="B631" s="89">
        <f t="shared" si="9"/>
        <v>619</v>
      </c>
      <c r="C631" s="143">
        <v>5.8499999999999996E-2</v>
      </c>
      <c r="D631" s="17">
        <v>-1.7340496065922513E-3</v>
      </c>
      <c r="E631" s="10">
        <v>6.692985507922731E-3</v>
      </c>
      <c r="F631" s="145" t="str">
        <f ca="1"/>
        <v/>
      </c>
      <c r="G631" s="17">
        <v>-1.7340496065922513E-3</v>
      </c>
      <c r="H631" s="91">
        <v>1.0309877849143893E-2</v>
      </c>
      <c r="I631" s="147" t="str">
        <f ca="1"/>
        <v/>
      </c>
      <c r="K631" s="30"/>
      <c r="L631" s="10"/>
      <c r="M631" s="10"/>
      <c r="N631" s="93"/>
      <c r="O631" s="10"/>
    </row>
    <row r="632" spans="2:15" x14ac:dyDescent="0.3">
      <c r="B632" s="89">
        <f t="shared" si="9"/>
        <v>620</v>
      </c>
      <c r="C632" s="143">
        <v>5.8200000000000002E-2</v>
      </c>
      <c r="D632" s="17">
        <v>-1.3014655772263125E-3</v>
      </c>
      <c r="E632" s="10">
        <v>6.6428287166677537E-3</v>
      </c>
      <c r="F632" s="145" t="str">
        <f ca="1"/>
        <v/>
      </c>
      <c r="G632" s="17">
        <v>-1.3014655772263125E-3</v>
      </c>
      <c r="H632" s="91">
        <v>1.0297679375494029E-2</v>
      </c>
      <c r="I632" s="147" t="str">
        <f ca="1"/>
        <v/>
      </c>
      <c r="K632" s="30"/>
      <c r="L632" s="10"/>
      <c r="M632" s="10"/>
      <c r="N632" s="93"/>
      <c r="O632" s="10"/>
    </row>
    <row r="633" spans="2:15" x14ac:dyDescent="0.3">
      <c r="B633" s="89">
        <f t="shared" si="9"/>
        <v>621</v>
      </c>
      <c r="C633" s="143">
        <v>5.8200000000000002E-2</v>
      </c>
      <c r="D633" s="17">
        <v>0</v>
      </c>
      <c r="E633" s="10">
        <v>6.5424275432148411E-3</v>
      </c>
      <c r="F633" s="145" t="str">
        <f ca="1"/>
        <v/>
      </c>
      <c r="G633" s="17">
        <v>0</v>
      </c>
      <c r="H633" s="91">
        <v>1.0282221254131505E-2</v>
      </c>
      <c r="I633" s="147" t="str">
        <f ca="1"/>
        <v/>
      </c>
      <c r="K633" s="30"/>
      <c r="L633" s="10"/>
      <c r="M633" s="10"/>
      <c r="N633" s="93"/>
      <c r="O633" s="10"/>
    </row>
    <row r="634" spans="2:15" x14ac:dyDescent="0.3">
      <c r="B634" s="89">
        <f t="shared" si="9"/>
        <v>622</v>
      </c>
      <c r="C634" s="143">
        <v>5.7999999999999996E-2</v>
      </c>
      <c r="D634" s="17">
        <v>-8.6805666352221371E-4</v>
      </c>
      <c r="E634" s="10">
        <v>6.4667810704762321E-3</v>
      </c>
      <c r="F634" s="145" t="str">
        <f ca="1"/>
        <v/>
      </c>
      <c r="G634" s="17">
        <v>-8.6805666352221371E-4</v>
      </c>
      <c r="H634" s="91">
        <v>1.0268247255357505E-2</v>
      </c>
      <c r="I634" s="147" t="str">
        <f ca="1"/>
        <v/>
      </c>
      <c r="K634" s="30"/>
      <c r="L634" s="10"/>
      <c r="M634" s="10"/>
      <c r="N634" s="93"/>
      <c r="O634" s="10"/>
    </row>
    <row r="635" spans="2:15" x14ac:dyDescent="0.3">
      <c r="B635" s="89">
        <f t="shared" si="9"/>
        <v>623</v>
      </c>
      <c r="C635" s="143">
        <v>5.7699999999999994E-2</v>
      </c>
      <c r="D635" s="17">
        <v>-1.3030148779159376E-3</v>
      </c>
      <c r="E635" s="10">
        <v>6.4218128041126851E-3</v>
      </c>
      <c r="F635" s="145" t="str">
        <f ca="1"/>
        <v/>
      </c>
      <c r="G635" s="17">
        <v>-1.3030148779159376E-3</v>
      </c>
      <c r="H635" s="91">
        <v>1.0256124560089229E-2</v>
      </c>
      <c r="I635" s="147" t="str">
        <f ca="1"/>
        <v/>
      </c>
      <c r="K635" s="30"/>
      <c r="L635" s="10"/>
      <c r="M635" s="10"/>
      <c r="N635" s="93"/>
      <c r="O635" s="10"/>
    </row>
    <row r="636" spans="2:15" x14ac:dyDescent="0.3">
      <c r="B636" s="89">
        <f t="shared" si="9"/>
        <v>624</v>
      </c>
      <c r="C636" s="143">
        <v>5.7200000000000001E-2</v>
      </c>
      <c r="D636" s="17">
        <v>-2.1742778326320866E-3</v>
      </c>
      <c r="E636" s="10">
        <v>6.4712818900379866E-3</v>
      </c>
      <c r="F636" s="145" t="str">
        <f ca="1"/>
        <v/>
      </c>
      <c r="G636" s="17">
        <v>-2.1742778326320866E-3</v>
      </c>
      <c r="H636" s="91">
        <v>1.0249879351440644E-2</v>
      </c>
      <c r="I636" s="147" t="str">
        <f ca="1"/>
        <v/>
      </c>
      <c r="K636" s="30"/>
      <c r="L636" s="10"/>
      <c r="M636" s="10"/>
      <c r="N636" s="93"/>
      <c r="O636" s="10"/>
    </row>
    <row r="637" spans="2:15" x14ac:dyDescent="0.3">
      <c r="B637" s="89">
        <f t="shared" si="9"/>
        <v>625</v>
      </c>
      <c r="C637" s="143">
        <v>5.7200000000000001E-2</v>
      </c>
      <c r="D637" s="17">
        <v>0</v>
      </c>
      <c r="E637" s="10">
        <v>6.3734735130322462E-3</v>
      </c>
      <c r="F637" s="145" t="str">
        <f ca="1"/>
        <v/>
      </c>
      <c r="G637" s="17">
        <v>0</v>
      </c>
      <c r="H637" s="91">
        <v>1.0234492983970042E-2</v>
      </c>
      <c r="I637" s="147" t="str">
        <f ca="1"/>
        <v/>
      </c>
      <c r="K637" s="30"/>
      <c r="L637" s="10"/>
      <c r="M637" s="10"/>
      <c r="N637" s="93"/>
      <c r="O637" s="10"/>
    </row>
    <row r="638" spans="2:15" x14ac:dyDescent="0.3">
      <c r="B638" s="89">
        <f t="shared" si="9"/>
        <v>626</v>
      </c>
      <c r="C638" s="143">
        <v>5.74E-2</v>
      </c>
      <c r="D638" s="17">
        <v>8.6929711206596002E-4</v>
      </c>
      <c r="E638" s="10">
        <v>6.3009943407912918E-3</v>
      </c>
      <c r="F638" s="145" t="str">
        <f ca="1"/>
        <v/>
      </c>
      <c r="G638" s="17">
        <v>8.6929711206596002E-4</v>
      </c>
      <c r="H638" s="91">
        <v>1.0220597443350129E-2</v>
      </c>
      <c r="I638" s="147" t="str">
        <f ca="1"/>
        <v/>
      </c>
      <c r="K638" s="30"/>
      <c r="L638" s="10"/>
      <c r="M638" s="10"/>
      <c r="N638" s="93"/>
      <c r="O638" s="10"/>
    </row>
    <row r="639" spans="2:15" x14ac:dyDescent="0.3">
      <c r="B639" s="89">
        <f t="shared" si="9"/>
        <v>627</v>
      </c>
      <c r="C639" s="143">
        <v>5.6600000000000004E-2</v>
      </c>
      <c r="D639" s="17">
        <v>-3.4838192528661668E-3</v>
      </c>
      <c r="E639" s="10">
        <v>6.5811438057683646E-3</v>
      </c>
      <c r="F639" s="145" t="str">
        <f ca="1"/>
        <v/>
      </c>
      <c r="G639" s="17">
        <v>-3.4838192528661668E-3</v>
      </c>
      <c r="H639" s="91">
        <v>1.0228745292689526E-2</v>
      </c>
      <c r="I639" s="147" t="str">
        <f ca="1"/>
        <v/>
      </c>
      <c r="K639" s="30"/>
      <c r="L639" s="10"/>
      <c r="M639" s="10"/>
      <c r="N639" s="93"/>
      <c r="O639" s="10"/>
    </row>
    <row r="640" spans="2:15" x14ac:dyDescent="0.3">
      <c r="B640" s="89">
        <f t="shared" si="9"/>
        <v>628</v>
      </c>
      <c r="C640" s="143">
        <v>5.6600000000000004E-2</v>
      </c>
      <c r="D640" s="17">
        <v>0</v>
      </c>
      <c r="E640" s="10">
        <v>6.4816749516183872E-3</v>
      </c>
      <c r="F640" s="145" t="str">
        <f ca="1"/>
        <v/>
      </c>
      <c r="G640" s="17">
        <v>0</v>
      </c>
      <c r="H640" s="91">
        <v>1.0213390650118597E-2</v>
      </c>
      <c r="I640" s="147" t="str">
        <f ca="1"/>
        <v/>
      </c>
      <c r="K640" s="30"/>
      <c r="L640" s="10"/>
      <c r="M640" s="10"/>
      <c r="N640" s="93"/>
      <c r="O640" s="10"/>
    </row>
    <row r="641" spans="2:15" x14ac:dyDescent="0.3">
      <c r="B641" s="89">
        <f t="shared" si="9"/>
        <v>629</v>
      </c>
      <c r="C641" s="143">
        <v>5.6500000000000002E-2</v>
      </c>
      <c r="D641" s="17">
        <v>-4.3558116467378095E-4</v>
      </c>
      <c r="E641" s="10">
        <v>6.3895811187498121E-3</v>
      </c>
      <c r="F641" s="145" t="str">
        <f ca="1"/>
        <v/>
      </c>
      <c r="G641" s="17">
        <v>-4.3558116467378095E-4</v>
      </c>
      <c r="H641" s="91">
        <v>1.0198426767213373E-2</v>
      </c>
      <c r="I641" s="147" t="str">
        <f ca="1"/>
        <v/>
      </c>
      <c r="K641" s="30"/>
      <c r="L641" s="10"/>
      <c r="M641" s="10"/>
      <c r="N641" s="93"/>
      <c r="O641" s="10"/>
    </row>
    <row r="642" spans="2:15" x14ac:dyDescent="0.3">
      <c r="B642" s="89">
        <f t="shared" si="9"/>
        <v>630</v>
      </c>
      <c r="C642" s="143">
        <v>5.6399999999999999E-2</v>
      </c>
      <c r="D642" s="17">
        <v>-4.3568495650162783E-4</v>
      </c>
      <c r="E642" s="10">
        <v>6.2989637613572276E-3</v>
      </c>
      <c r="F642" s="145" t="str">
        <f ca="1"/>
        <v/>
      </c>
      <c r="G642" s="17">
        <v>-4.3568495650162783E-4</v>
      </c>
      <c r="H642" s="91">
        <v>1.0183485886504461E-2</v>
      </c>
      <c r="I642" s="147" t="str">
        <f ca="1"/>
        <v/>
      </c>
      <c r="K642" s="30"/>
      <c r="L642" s="10"/>
      <c r="M642" s="10"/>
      <c r="N642" s="93"/>
      <c r="O642" s="10"/>
    </row>
    <row r="643" spans="2:15" x14ac:dyDescent="0.3">
      <c r="B643" s="89">
        <f t="shared" si="9"/>
        <v>631</v>
      </c>
      <c r="C643" s="143">
        <v>5.5800000000000002E-2</v>
      </c>
      <c r="D643" s="17">
        <v>-2.6178505030639908E-3</v>
      </c>
      <c r="E643" s="10">
        <v>6.4176815231736777E-3</v>
      </c>
      <c r="F643" s="145" t="str">
        <f ca="1"/>
        <v/>
      </c>
      <c r="G643" s="17">
        <v>-2.6178505030639908E-3</v>
      </c>
      <c r="H643" s="91">
        <v>1.0181467214809153E-2</v>
      </c>
      <c r="I643" s="147" t="str">
        <f ca="1"/>
        <v/>
      </c>
      <c r="K643" s="30"/>
      <c r="L643" s="10"/>
      <c r="M643" s="10"/>
      <c r="N643" s="93"/>
      <c r="O643" s="10"/>
    </row>
    <row r="644" spans="2:15" x14ac:dyDescent="0.3">
      <c r="B644" s="89">
        <f t="shared" si="9"/>
        <v>632</v>
      </c>
      <c r="C644" s="143">
        <v>5.62E-2</v>
      </c>
      <c r="D644" s="17">
        <v>1.7435705659771569E-3</v>
      </c>
      <c r="E644" s="10">
        <v>6.414907407663672E-3</v>
      </c>
      <c r="F644" s="145" t="str">
        <f ca="1"/>
        <v/>
      </c>
      <c r="G644" s="17">
        <v>1.7435705659771569E-3</v>
      </c>
      <c r="H644" s="91">
        <v>1.0172083750259577E-2</v>
      </c>
      <c r="I644" s="147" t="str">
        <f ca="1"/>
        <v/>
      </c>
      <c r="K644" s="30"/>
      <c r="L644" s="10"/>
      <c r="M644" s="10"/>
      <c r="N644" s="93"/>
      <c r="O644" s="10"/>
    </row>
    <row r="645" spans="2:15" x14ac:dyDescent="0.3">
      <c r="B645" s="89">
        <f t="shared" si="9"/>
        <v>633</v>
      </c>
      <c r="C645" s="143">
        <v>5.6900000000000006E-2</v>
      </c>
      <c r="D645" s="17">
        <v>3.0461643440282318E-3</v>
      </c>
      <c r="E645" s="10">
        <v>6.6023863820160794E-3</v>
      </c>
      <c r="F645" s="145" t="str">
        <f ca="1"/>
        <v/>
      </c>
      <c r="G645" s="17">
        <v>3.0461643440282318E-3</v>
      </c>
      <c r="H645" s="91">
        <v>1.0174889383124913E-2</v>
      </c>
      <c r="I645" s="147" t="str">
        <f ca="1"/>
        <v/>
      </c>
      <c r="K645" s="30"/>
      <c r="L645" s="10"/>
      <c r="M645" s="10"/>
      <c r="N645" s="93"/>
      <c r="O645" s="10"/>
    </row>
    <row r="646" spans="2:15" x14ac:dyDescent="0.3">
      <c r="B646" s="89">
        <f t="shared" si="9"/>
        <v>634</v>
      </c>
      <c r="C646" s="143">
        <v>5.67E-2</v>
      </c>
      <c r="D646" s="17">
        <v>-8.7074736458533518E-4</v>
      </c>
      <c r="E646" s="10">
        <v>6.5256234000521706E-3</v>
      </c>
      <c r="F646" s="145" t="str">
        <f ca="1"/>
        <v/>
      </c>
      <c r="G646" s="17">
        <v>-8.7074736458533518E-4</v>
      </c>
      <c r="H646" s="91">
        <v>1.0161091911647664E-2</v>
      </c>
      <c r="I646" s="147" t="str">
        <f ca="1"/>
        <v/>
      </c>
      <c r="K646" s="30"/>
      <c r="L646" s="10"/>
      <c r="M646" s="10"/>
      <c r="N646" s="93"/>
      <c r="O646" s="10"/>
    </row>
    <row r="647" spans="2:15" x14ac:dyDescent="0.3">
      <c r="B647" s="89">
        <f t="shared" si="9"/>
        <v>635</v>
      </c>
      <c r="C647" s="143">
        <v>5.7099999999999998E-2</v>
      </c>
      <c r="D647" s="17">
        <v>1.7398364891184504E-3</v>
      </c>
      <c r="E647" s="10">
        <v>6.5196815824493434E-3</v>
      </c>
      <c r="F647" s="145" t="str">
        <f ca="1"/>
        <v/>
      </c>
      <c r="G647" s="17">
        <v>1.7398364891184504E-3</v>
      </c>
      <c r="H647" s="91">
        <v>1.0151750857386167E-2</v>
      </c>
      <c r="I647" s="147" t="str">
        <f ca="1"/>
        <v/>
      </c>
      <c r="K647" s="30"/>
      <c r="L647" s="10"/>
      <c r="M647" s="10"/>
      <c r="N647" s="93"/>
      <c r="O647" s="10"/>
    </row>
    <row r="648" spans="2:15" x14ac:dyDescent="0.3">
      <c r="B648" s="89">
        <f t="shared" ref="B648:B711" si="10">B647+1</f>
        <v>636</v>
      </c>
      <c r="C648" s="143">
        <v>5.7300000000000004E-2</v>
      </c>
      <c r="D648" s="17">
        <v>8.6950408889674338E-4</v>
      </c>
      <c r="E648" s="10">
        <v>6.4444596746688794E-3</v>
      </c>
      <c r="F648" s="145" t="str">
        <f ca="1"/>
        <v/>
      </c>
      <c r="G648" s="17">
        <v>8.6950408889674338E-4</v>
      </c>
      <c r="H648" s="91">
        <v>1.013799148421567E-2</v>
      </c>
      <c r="I648" s="147" t="str">
        <f ca="1"/>
        <v/>
      </c>
      <c r="K648" s="30"/>
      <c r="L648" s="10"/>
      <c r="M648" s="10"/>
      <c r="N648" s="93"/>
      <c r="O648" s="10"/>
    </row>
    <row r="649" spans="2:15" x14ac:dyDescent="0.3">
      <c r="B649" s="89">
        <f t="shared" si="10"/>
        <v>637</v>
      </c>
      <c r="C649" s="143">
        <v>5.7599999999999998E-2</v>
      </c>
      <c r="D649" s="17">
        <v>1.3033250404216371E-3</v>
      </c>
      <c r="E649" s="10">
        <v>6.4000100533890018E-3</v>
      </c>
      <c r="F649" s="145" t="str">
        <f ca="1"/>
        <v/>
      </c>
      <c r="G649" s="17">
        <v>1.3033250404216371E-3</v>
      </c>
      <c r="H649" s="91">
        <v>1.0126106592369415E-2</v>
      </c>
      <c r="I649" s="147" t="str">
        <f ca="1"/>
        <v/>
      </c>
      <c r="K649" s="30"/>
      <c r="L649" s="10"/>
      <c r="M649" s="10"/>
      <c r="N649" s="93"/>
      <c r="O649" s="10"/>
    </row>
    <row r="650" spans="2:15" x14ac:dyDescent="0.3">
      <c r="B650" s="89">
        <f t="shared" si="10"/>
        <v>638</v>
      </c>
      <c r="C650" s="143">
        <v>5.74E-2</v>
      </c>
      <c r="D650" s="17">
        <v>-8.6929711206596002E-4</v>
      </c>
      <c r="E650" s="10">
        <v>6.3270312803854444E-3</v>
      </c>
      <c r="F650" s="145" t="str">
        <f ca="1"/>
        <v/>
      </c>
      <c r="G650" s="17">
        <v>-8.6929711206596002E-4</v>
      </c>
      <c r="H650" s="91">
        <v>1.0112389461243433E-2</v>
      </c>
      <c r="I650" s="147" t="str">
        <f ca="1"/>
        <v/>
      </c>
      <c r="K650" s="30"/>
      <c r="L650" s="10"/>
      <c r="M650" s="10"/>
      <c r="N650" s="93"/>
      <c r="O650" s="10"/>
    </row>
    <row r="651" spans="2:15" x14ac:dyDescent="0.3">
      <c r="B651" s="89">
        <f t="shared" si="10"/>
        <v>639</v>
      </c>
      <c r="C651" s="143">
        <v>5.74E-2</v>
      </c>
      <c r="D651" s="17">
        <v>0</v>
      </c>
      <c r="E651" s="10">
        <v>6.231403138803218E-3</v>
      </c>
      <c r="F651" s="145" t="str">
        <f ca="1"/>
        <v/>
      </c>
      <c r="G651" s="17">
        <v>0</v>
      </c>
      <c r="H651" s="91">
        <v>1.0097209483516703E-2</v>
      </c>
      <c r="I651" s="147" t="str">
        <f ca="1"/>
        <v/>
      </c>
      <c r="K651" s="30"/>
      <c r="L651" s="10"/>
      <c r="M651" s="10"/>
      <c r="N651" s="93"/>
      <c r="O651" s="10"/>
    </row>
    <row r="652" spans="2:15" x14ac:dyDescent="0.3">
      <c r="B652" s="89">
        <f t="shared" si="10"/>
        <v>640</v>
      </c>
      <c r="C652" s="143">
        <v>5.7999999999999996E-2</v>
      </c>
      <c r="D652" s="17">
        <v>2.6041699905665506E-3</v>
      </c>
      <c r="E652" s="10">
        <v>6.3533828411278638E-3</v>
      </c>
      <c r="F652" s="145" t="str">
        <f ca="1"/>
        <v/>
      </c>
      <c r="G652" s="17">
        <v>2.6041699905665506E-3</v>
      </c>
      <c r="H652" s="91">
        <v>1.0095433543734393E-2</v>
      </c>
      <c r="I652" s="147" t="str">
        <f ca="1"/>
        <v/>
      </c>
      <c r="K652" s="30"/>
      <c r="L652" s="10"/>
      <c r="M652" s="10"/>
      <c r="N652" s="93"/>
      <c r="O652" s="10"/>
    </row>
    <row r="653" spans="2:15" x14ac:dyDescent="0.3">
      <c r="B653" s="89">
        <f t="shared" si="10"/>
        <v>641</v>
      </c>
      <c r="C653" s="143">
        <v>5.8600000000000006E-2</v>
      </c>
      <c r="D653" s="17">
        <v>2.6004558972981188E-3</v>
      </c>
      <c r="E653" s="10">
        <v>6.4695061109917755E-3</v>
      </c>
      <c r="F653" s="145" t="str">
        <f ca="1"/>
        <v/>
      </c>
      <c r="G653" s="17">
        <v>2.6004558972981188E-3</v>
      </c>
      <c r="H653" s="91">
        <v>1.0093662620706606E-2</v>
      </c>
      <c r="I653" s="147" t="str">
        <f ca="1"/>
        <v/>
      </c>
      <c r="K653" s="30"/>
      <c r="L653" s="10"/>
      <c r="M653" s="10"/>
      <c r="N653" s="93"/>
      <c r="O653" s="10"/>
    </row>
    <row r="654" spans="2:15" x14ac:dyDescent="0.3">
      <c r="B654" s="89">
        <f t="shared" si="10"/>
        <v>642</v>
      </c>
      <c r="C654" s="143">
        <v>5.8600000000000006E-2</v>
      </c>
      <c r="D654" s="17">
        <v>0</v>
      </c>
      <c r="E654" s="10">
        <v>6.3717245735008922E-3</v>
      </c>
      <c r="F654" s="145" t="str">
        <f ca="1"/>
        <v/>
      </c>
      <c r="G654" s="17">
        <v>0</v>
      </c>
      <c r="H654" s="91">
        <v>1.0078510754340037E-2</v>
      </c>
      <c r="I654" s="147" t="str">
        <f ca="1"/>
        <v/>
      </c>
      <c r="K654" s="30"/>
      <c r="L654" s="10"/>
      <c r="M654" s="10"/>
      <c r="N654" s="93"/>
      <c r="O654" s="10"/>
    </row>
    <row r="655" spans="2:15" x14ac:dyDescent="0.3">
      <c r="B655" s="89">
        <f t="shared" si="10"/>
        <v>643</v>
      </c>
      <c r="C655" s="143">
        <v>5.8499999999999996E-2</v>
      </c>
      <c r="D655" s="17">
        <v>-4.3351240164810794E-4</v>
      </c>
      <c r="E655" s="10">
        <v>6.2813937799932971E-3</v>
      </c>
      <c r="F655" s="145" t="str">
        <f ca="1"/>
        <v/>
      </c>
      <c r="G655" s="17">
        <v>-4.3351240164810794E-4</v>
      </c>
      <c r="H655" s="91">
        <v>1.0063754264104014E-2</v>
      </c>
      <c r="I655" s="147" t="str">
        <f ca="1"/>
        <v/>
      </c>
      <c r="K655" s="30"/>
      <c r="L655" s="10"/>
      <c r="M655" s="10"/>
      <c r="N655" s="93"/>
      <c r="O655" s="10"/>
    </row>
    <row r="656" spans="2:15" x14ac:dyDescent="0.3">
      <c r="B656" s="89">
        <f t="shared" si="10"/>
        <v>644</v>
      </c>
      <c r="C656" s="143">
        <v>5.8099999999999999E-2</v>
      </c>
      <c r="D656" s="17">
        <v>-1.7357003145463919E-3</v>
      </c>
      <c r="E656" s="10">
        <v>6.2826929405119195E-3</v>
      </c>
      <c r="F656" s="145" t="str">
        <f ca="1"/>
        <v/>
      </c>
      <c r="G656" s="17">
        <v>-1.7357003145463919E-3</v>
      </c>
      <c r="H656" s="91">
        <v>1.0054616473968906E-2</v>
      </c>
      <c r="I656" s="147" t="str">
        <f ca="1"/>
        <v/>
      </c>
      <c r="K656" s="30"/>
      <c r="L656" s="10"/>
      <c r="M656" s="10"/>
      <c r="N656" s="93"/>
      <c r="O656" s="10"/>
    </row>
    <row r="657" spans="2:15" x14ac:dyDescent="0.3">
      <c r="B657" s="89">
        <f t="shared" si="10"/>
        <v>645</v>
      </c>
      <c r="C657" s="143">
        <v>5.7999999999999996E-2</v>
      </c>
      <c r="D657" s="17">
        <v>-4.3402833176110685E-4</v>
      </c>
      <c r="E657" s="10">
        <v>6.1937923493781714E-3</v>
      </c>
      <c r="F657" s="145" t="str">
        <f ca="1"/>
        <v/>
      </c>
      <c r="G657" s="17">
        <v>-4.3402833176110685E-4</v>
      </c>
      <c r="H657" s="91">
        <v>1.0039896737581076E-2</v>
      </c>
      <c r="I657" s="147" t="str">
        <f ca="1"/>
        <v/>
      </c>
      <c r="K657" s="30"/>
      <c r="L657" s="10"/>
      <c r="M657" s="10"/>
      <c r="N657" s="93"/>
      <c r="O657" s="10"/>
    </row>
    <row r="658" spans="2:15" x14ac:dyDescent="0.3">
      <c r="B658" s="89">
        <f t="shared" si="10"/>
        <v>646</v>
      </c>
      <c r="C658" s="143">
        <v>5.7599999999999998E-2</v>
      </c>
      <c r="D658" s="17">
        <v>-1.737766720562203E-3</v>
      </c>
      <c r="E658" s="10">
        <v>6.1977553805550511E-3</v>
      </c>
      <c r="F658" s="145" t="str">
        <f ca="1"/>
        <v/>
      </c>
      <c r="G658" s="17">
        <v>-1.737766720562203E-3</v>
      </c>
      <c r="H658" s="91">
        <v>1.0030808936560762E-2</v>
      </c>
      <c r="I658" s="147" t="str">
        <f ca="1"/>
        <v/>
      </c>
      <c r="K658" s="30"/>
      <c r="L658" s="10"/>
      <c r="M658" s="10"/>
      <c r="N658" s="93"/>
      <c r="O658" s="10"/>
    </row>
    <row r="659" spans="2:15" x14ac:dyDescent="0.3">
      <c r="B659" s="89">
        <f t="shared" si="10"/>
        <v>647</v>
      </c>
      <c r="C659" s="143">
        <v>5.74E-2</v>
      </c>
      <c r="D659" s="17">
        <v>-8.6929711206596002E-4</v>
      </c>
      <c r="E659" s="10">
        <v>6.128605600337087E-3</v>
      </c>
      <c r="F659" s="145" t="str">
        <f ca="1"/>
        <v/>
      </c>
      <c r="G659" s="17">
        <v>-8.6929711206596002E-4</v>
      </c>
      <c r="H659" s="91">
        <v>1.0017248950586278E-2</v>
      </c>
      <c r="I659" s="147" t="str">
        <f ca="1"/>
        <v/>
      </c>
      <c r="K659" s="30"/>
      <c r="L659" s="10"/>
      <c r="M659" s="10"/>
      <c r="N659" s="93"/>
      <c r="O659" s="10"/>
    </row>
    <row r="660" spans="2:15" x14ac:dyDescent="0.3">
      <c r="B660" s="89">
        <f t="shared" si="10"/>
        <v>648</v>
      </c>
      <c r="C660" s="143">
        <v>5.7000000000000002E-2</v>
      </c>
      <c r="D660" s="17">
        <v>-1.7402508468815146E-3</v>
      </c>
      <c r="E660" s="10">
        <v>6.1345751610318213E-3</v>
      </c>
      <c r="F660" s="145" t="str">
        <f ca="1"/>
        <v/>
      </c>
      <c r="G660" s="17">
        <v>-1.7402508468815146E-3</v>
      </c>
      <c r="H660" s="91">
        <v>1.0008208666310262E-2</v>
      </c>
      <c r="I660" s="147" t="str">
        <f ca="1"/>
        <v/>
      </c>
      <c r="K660" s="30"/>
      <c r="L660" s="10"/>
      <c r="M660" s="10"/>
      <c r="N660" s="93"/>
      <c r="O660" s="10"/>
    </row>
    <row r="661" spans="2:15" x14ac:dyDescent="0.3">
      <c r="B661" s="89">
        <f t="shared" si="10"/>
        <v>649</v>
      </c>
      <c r="C661" s="143">
        <v>5.67E-2</v>
      </c>
      <c r="D661" s="17">
        <v>-1.3061210468779726E-3</v>
      </c>
      <c r="E661" s="10">
        <v>6.097460293774626E-3</v>
      </c>
      <c r="F661" s="145" t="str">
        <f ca="1"/>
        <v/>
      </c>
      <c r="G661" s="17">
        <v>-1.3061210468779726E-3</v>
      </c>
      <c r="H661" s="91">
        <v>9.9965618082560048E-3</v>
      </c>
      <c r="I661" s="147" t="str">
        <f ca="1"/>
        <v/>
      </c>
      <c r="K661" s="30"/>
      <c r="L661" s="10"/>
      <c r="M661" s="10"/>
      <c r="N661" s="93"/>
      <c r="O661" s="10"/>
    </row>
    <row r="662" spans="2:15" x14ac:dyDescent="0.3">
      <c r="B662" s="89">
        <f t="shared" si="10"/>
        <v>650</v>
      </c>
      <c r="C662" s="143">
        <v>5.6900000000000006E-2</v>
      </c>
      <c r="D662" s="17">
        <v>8.7033266972236917E-4</v>
      </c>
      <c r="E662" s="10">
        <v>6.0302281360768949E-3</v>
      </c>
      <c r="F662" s="145" t="str">
        <f ca="1"/>
        <v/>
      </c>
      <c r="G662" s="17">
        <v>8.7033266972236917E-4</v>
      </c>
      <c r="H662" s="91">
        <v>9.9830583611598567E-3</v>
      </c>
      <c r="I662" s="147" t="str">
        <f ca="1"/>
        <v/>
      </c>
      <c r="K662" s="30"/>
      <c r="L662" s="10"/>
      <c r="M662" s="10"/>
      <c r="N662" s="93"/>
      <c r="O662" s="10"/>
    </row>
    <row r="663" spans="2:15" x14ac:dyDescent="0.3">
      <c r="B663" s="89">
        <f t="shared" si="10"/>
        <v>651</v>
      </c>
      <c r="C663" s="143">
        <v>5.6600000000000004E-2</v>
      </c>
      <c r="D663" s="17">
        <v>-1.3064322198248276E-3</v>
      </c>
      <c r="E663" s="10">
        <v>5.9956435711222391E-3</v>
      </c>
      <c r="F663" s="145" t="str">
        <f ca="1"/>
        <v/>
      </c>
      <c r="G663" s="17">
        <v>-1.3064322198248276E-3</v>
      </c>
      <c r="H663" s="91">
        <v>9.9714577610095084E-3</v>
      </c>
      <c r="I663" s="147" t="str">
        <f ca="1"/>
        <v/>
      </c>
      <c r="K663" s="30"/>
      <c r="L663" s="10"/>
      <c r="M663" s="10"/>
      <c r="N663" s="93"/>
      <c r="O663" s="10"/>
    </row>
    <row r="664" spans="2:15" x14ac:dyDescent="0.3">
      <c r="B664" s="89">
        <f t="shared" si="10"/>
        <v>652</v>
      </c>
      <c r="C664" s="143">
        <v>5.6600000000000004E-2</v>
      </c>
      <c r="D664" s="17">
        <v>0</v>
      </c>
      <c r="E664" s="10">
        <v>5.9050240962235925E-3</v>
      </c>
      <c r="F664" s="145" t="str">
        <f ca="1"/>
        <v/>
      </c>
      <c r="G664" s="17">
        <v>0</v>
      </c>
      <c r="H664" s="91">
        <v>9.9564893396195606E-3</v>
      </c>
      <c r="I664" s="147" t="str">
        <f ca="1"/>
        <v/>
      </c>
      <c r="K664" s="30"/>
      <c r="L664" s="10"/>
      <c r="M664" s="10"/>
      <c r="N664" s="93"/>
      <c r="O664" s="10"/>
    </row>
    <row r="665" spans="2:15" x14ac:dyDescent="0.3">
      <c r="B665" s="89">
        <f t="shared" si="10"/>
        <v>653</v>
      </c>
      <c r="C665" s="143">
        <v>5.5899999999999998E-2</v>
      </c>
      <c r="D665" s="17">
        <v>-3.0534309575918337E-3</v>
      </c>
      <c r="E665" s="10">
        <v>6.1235798590099149E-3</v>
      </c>
      <c r="F665" s="145" t="str">
        <f ca="1"/>
        <v/>
      </c>
      <c r="G665" s="17">
        <v>-3.0534309575918337E-3</v>
      </c>
      <c r="H665" s="91">
        <v>9.9600092836326266E-3</v>
      </c>
      <c r="I665" s="147" t="str">
        <f ca="1"/>
        <v/>
      </c>
      <c r="K665" s="30"/>
      <c r="L665" s="10"/>
      <c r="M665" s="10"/>
      <c r="N665" s="93"/>
      <c r="O665" s="10"/>
    </row>
    <row r="666" spans="2:15" x14ac:dyDescent="0.3">
      <c r="B666" s="89">
        <f t="shared" si="10"/>
        <v>654</v>
      </c>
      <c r="C666" s="143">
        <v>5.62E-2</v>
      </c>
      <c r="D666" s="17">
        <v>1.3076779244828828E-3</v>
      </c>
      <c r="E666" s="10">
        <v>6.0867301058106513E-3</v>
      </c>
      <c r="F666" s="145" t="str">
        <f ca="1"/>
        <v/>
      </c>
      <c r="G666" s="17">
        <v>1.3076779244828828E-3</v>
      </c>
      <c r="H666" s="91">
        <v>9.948451114382478E-3</v>
      </c>
      <c r="I666" s="147" t="str">
        <f ca="1"/>
        <v/>
      </c>
      <c r="K666" s="30"/>
      <c r="L666" s="10"/>
      <c r="M666" s="10"/>
      <c r="N666" s="93"/>
      <c r="O666" s="10"/>
    </row>
    <row r="667" spans="2:15" x14ac:dyDescent="0.3">
      <c r="B667" s="89">
        <f t="shared" si="10"/>
        <v>655</v>
      </c>
      <c r="C667" s="143">
        <v>5.6299999999999996E-2</v>
      </c>
      <c r="D667" s="17">
        <v>4.3578878210427695E-4</v>
      </c>
      <c r="E667" s="10">
        <v>6.0009861589202388E-3</v>
      </c>
      <c r="F667" s="145" t="str">
        <f ca="1"/>
        <v/>
      </c>
      <c r="G667" s="17">
        <v>4.3578878210427695E-4</v>
      </c>
      <c r="H667" s="91">
        <v>9.9338947315004388E-3</v>
      </c>
      <c r="I667" s="147" t="str">
        <f ca="1"/>
        <v/>
      </c>
      <c r="K667" s="30"/>
      <c r="L667" s="10"/>
      <c r="M667" s="10"/>
      <c r="N667" s="93"/>
      <c r="O667" s="10"/>
    </row>
    <row r="668" spans="2:15" x14ac:dyDescent="0.3">
      <c r="B668" s="89">
        <f t="shared" si="10"/>
        <v>656</v>
      </c>
      <c r="C668" s="143">
        <v>5.5899999999999998E-2</v>
      </c>
      <c r="D668" s="17">
        <v>-1.7448176900524506E-3</v>
      </c>
      <c r="E668" s="10">
        <v>6.0109466669706606E-3</v>
      </c>
      <c r="F668" s="145" t="str">
        <f ca="1"/>
        <v/>
      </c>
      <c r="G668" s="17">
        <v>-1.7448176900524506E-3</v>
      </c>
      <c r="H668" s="91">
        <v>9.9250298610594912E-3</v>
      </c>
      <c r="I668" s="147" t="str">
        <f ca="1"/>
        <v/>
      </c>
      <c r="K668" s="30"/>
      <c r="L668" s="10"/>
      <c r="M668" s="10"/>
      <c r="N668" s="93"/>
      <c r="O668" s="10"/>
    </row>
    <row r="669" spans="2:15" x14ac:dyDescent="0.3">
      <c r="B669" s="89">
        <f t="shared" si="10"/>
        <v>657</v>
      </c>
      <c r="C669" s="143">
        <v>5.5399999999999998E-2</v>
      </c>
      <c r="D669" s="17">
        <v>-2.183623672287833E-3</v>
      </c>
      <c r="E669" s="10">
        <v>6.076391646213296E-3</v>
      </c>
      <c r="F669" s="145" t="str">
        <f ca="1"/>
        <v/>
      </c>
      <c r="G669" s="17">
        <v>-2.183623672287833E-3</v>
      </c>
      <c r="H669" s="91">
        <v>9.9195866390537572E-3</v>
      </c>
      <c r="I669" s="147" t="str">
        <f ca="1"/>
        <v/>
      </c>
      <c r="K669" s="30"/>
      <c r="L669" s="10"/>
      <c r="M669" s="10"/>
      <c r="N669" s="93"/>
      <c r="O669" s="10"/>
    </row>
    <row r="670" spans="2:15" x14ac:dyDescent="0.3">
      <c r="B670" s="89">
        <f t="shared" si="10"/>
        <v>658</v>
      </c>
      <c r="C670" s="143">
        <v>5.4400000000000004E-2</v>
      </c>
      <c r="D670" s="17">
        <v>-4.3776790240838415E-3</v>
      </c>
      <c r="E670" s="10">
        <v>6.5814025385950619E-3</v>
      </c>
      <c r="F670" s="145" t="str">
        <f ca="1"/>
        <v/>
      </c>
      <c r="G670" s="17">
        <v>-4.3776790240838415E-3</v>
      </c>
      <c r="H670" s="91">
        <v>9.9424848248526251E-3</v>
      </c>
      <c r="I670" s="147" t="str">
        <f ca="1"/>
        <v/>
      </c>
      <c r="K670" s="30"/>
      <c r="L670" s="10"/>
      <c r="M670" s="10"/>
      <c r="N670" s="93"/>
      <c r="O670" s="10"/>
    </row>
    <row r="671" spans="2:15" x14ac:dyDescent="0.3">
      <c r="B671" s="89">
        <f t="shared" si="10"/>
        <v>659</v>
      </c>
      <c r="C671" s="143">
        <v>5.5099999999999996E-2</v>
      </c>
      <c r="D671" s="17">
        <v>3.0592612982606872E-3</v>
      </c>
      <c r="E671" s="10">
        <v>6.7594684401789075E-3</v>
      </c>
      <c r="F671" s="145" t="str">
        <f ca="1"/>
        <v/>
      </c>
      <c r="G671" s="17">
        <v>3.0592612982606872E-3</v>
      </c>
      <c r="H671" s="91">
        <v>9.946051753281171E-3</v>
      </c>
      <c r="I671" s="147" t="str">
        <f ca="1"/>
        <v/>
      </c>
      <c r="K671" s="30"/>
      <c r="L671" s="10"/>
      <c r="M671" s="10"/>
      <c r="N671" s="93"/>
      <c r="O671" s="10"/>
    </row>
    <row r="672" spans="2:15" x14ac:dyDescent="0.3">
      <c r="B672" s="89">
        <f t="shared" si="10"/>
        <v>660</v>
      </c>
      <c r="C672" s="143">
        <v>5.5199999999999999E-2</v>
      </c>
      <c r="D672" s="17">
        <v>4.3693309644703902E-4</v>
      </c>
      <c r="E672" s="10">
        <v>6.6629348778118368E-3</v>
      </c>
      <c r="F672" s="145" t="str">
        <f ca="1"/>
        <v/>
      </c>
      <c r="G672" s="17">
        <v>4.3693309644703902E-4</v>
      </c>
      <c r="H672" s="91">
        <v>9.9314990632084644E-3</v>
      </c>
      <c r="I672" s="147" t="str">
        <f ca="1"/>
        <v/>
      </c>
      <c r="K672" s="30"/>
      <c r="L672" s="10"/>
      <c r="M672" s="10"/>
      <c r="N672" s="93"/>
      <c r="O672" s="10"/>
    </row>
    <row r="673" spans="2:15" x14ac:dyDescent="0.3">
      <c r="B673" s="89">
        <f t="shared" si="10"/>
        <v>661</v>
      </c>
      <c r="C673" s="143">
        <v>5.4299999999999994E-2</v>
      </c>
      <c r="D673" s="17">
        <v>-3.9408516552258948E-3</v>
      </c>
      <c r="E673" s="10">
        <v>7.0098402371511059E-3</v>
      </c>
      <c r="F673" s="145" t="str">
        <f ca="1"/>
        <v/>
      </c>
      <c r="G673" s="17">
        <v>-3.9408516552258948E-3</v>
      </c>
      <c r="H673" s="91">
        <v>9.9471739515091962E-3</v>
      </c>
      <c r="I673" s="147" t="str">
        <f ca="1"/>
        <v/>
      </c>
      <c r="K673" s="30"/>
      <c r="L673" s="10"/>
      <c r="M673" s="10"/>
      <c r="N673" s="93"/>
      <c r="O673" s="10"/>
    </row>
    <row r="674" spans="2:15" x14ac:dyDescent="0.3">
      <c r="B674" s="89">
        <f t="shared" si="10"/>
        <v>662</v>
      </c>
      <c r="C674" s="143">
        <v>5.3200000000000004E-2</v>
      </c>
      <c r="D674" s="17">
        <v>-4.8292661606931684E-3</v>
      </c>
      <c r="E674" s="10">
        <v>7.5325111580316316E-3</v>
      </c>
      <c r="F674" s="145" t="str">
        <f ca="1"/>
        <v/>
      </c>
      <c r="G674" s="17">
        <v>-4.8292661606931684E-3</v>
      </c>
      <c r="H674" s="91">
        <v>9.9778219473349149E-3</v>
      </c>
      <c r="I674" s="147" t="str">
        <f ca="1"/>
        <v/>
      </c>
      <c r="K674" s="30"/>
      <c r="L674" s="10"/>
      <c r="M674" s="10"/>
      <c r="N674" s="93"/>
      <c r="O674" s="10"/>
    </row>
    <row r="675" spans="2:15" x14ac:dyDescent="0.3">
      <c r="B675" s="89">
        <f t="shared" si="10"/>
        <v>663</v>
      </c>
      <c r="C675" s="143">
        <v>5.2999999999999999E-2</v>
      </c>
      <c r="D675" s="17">
        <v>-8.7846811329868302E-4</v>
      </c>
      <c r="E675" s="10">
        <v>7.4388549263643333E-3</v>
      </c>
      <c r="F675" s="145" t="str">
        <f ca="1"/>
        <v/>
      </c>
      <c r="G675" s="17">
        <v>-8.7846811329868302E-4</v>
      </c>
      <c r="H675" s="91">
        <v>9.9643494529387203E-3</v>
      </c>
      <c r="I675" s="147" t="str">
        <f ca="1"/>
        <v/>
      </c>
      <c r="K675" s="30"/>
      <c r="L675" s="10"/>
      <c r="M675" s="10"/>
      <c r="N675" s="93"/>
      <c r="O675" s="10"/>
    </row>
    <row r="676" spans="2:15" x14ac:dyDescent="0.3">
      <c r="B676" s="89">
        <f t="shared" si="10"/>
        <v>664</v>
      </c>
      <c r="C676" s="143">
        <v>5.3399999999999996E-2</v>
      </c>
      <c r="D676" s="17">
        <v>1.7552578916451283E-3</v>
      </c>
      <c r="E676" s="10">
        <v>7.4078651268115053E-3</v>
      </c>
      <c r="F676" s="145" t="str">
        <f ca="1"/>
        <v/>
      </c>
      <c r="G676" s="17">
        <v>1.7552578916451283E-3</v>
      </c>
      <c r="H676" s="91">
        <v>9.9554203949516525E-3</v>
      </c>
      <c r="I676" s="147" t="str">
        <f ca="1"/>
        <v/>
      </c>
      <c r="K676" s="30"/>
      <c r="L676" s="10"/>
      <c r="M676" s="10"/>
      <c r="N676" s="93"/>
      <c r="O676" s="10"/>
    </row>
    <row r="677" spans="2:15" x14ac:dyDescent="0.3">
      <c r="B677" s="89">
        <f t="shared" si="10"/>
        <v>665</v>
      </c>
      <c r="C677" s="143">
        <v>5.3600000000000002E-2</v>
      </c>
      <c r="D677" s="17">
        <v>8.7720977200426401E-4</v>
      </c>
      <c r="E677" s="10">
        <v>7.316431627844215E-3</v>
      </c>
      <c r="F677" s="145" t="str">
        <f ca="1"/>
        <v/>
      </c>
      <c r="G677" s="17">
        <v>8.7720977200426401E-4</v>
      </c>
      <c r="H677" s="91">
        <v>9.9419849152218437E-3</v>
      </c>
      <c r="I677" s="147" t="str">
        <f ca="1"/>
        <v/>
      </c>
      <c r="K677" s="30"/>
      <c r="L677" s="10"/>
      <c r="M677" s="10"/>
      <c r="N677" s="93"/>
      <c r="O677" s="10"/>
    </row>
    <row r="678" spans="2:15" x14ac:dyDescent="0.3">
      <c r="B678" s="89">
        <f t="shared" si="10"/>
        <v>666</v>
      </c>
      <c r="C678" s="143">
        <v>5.3399999999999996E-2</v>
      </c>
      <c r="D678" s="17">
        <v>-8.776289458225946E-4</v>
      </c>
      <c r="E678" s="10">
        <v>7.2266359125094711E-3</v>
      </c>
      <c r="F678" s="145" t="str">
        <f ca="1"/>
        <v/>
      </c>
      <c r="G678" s="17">
        <v>-8.776289458225946E-4</v>
      </c>
      <c r="H678" s="91">
        <v>9.9285716426047513E-3</v>
      </c>
      <c r="I678" s="147" t="str">
        <f ca="1"/>
        <v/>
      </c>
      <c r="K678" s="30"/>
      <c r="L678" s="10"/>
      <c r="M678" s="10"/>
      <c r="N678" s="93"/>
      <c r="O678" s="10"/>
    </row>
    <row r="679" spans="2:15" x14ac:dyDescent="0.3">
      <c r="B679" s="89">
        <f t="shared" si="10"/>
        <v>667</v>
      </c>
      <c r="C679" s="143">
        <v>5.28E-2</v>
      </c>
      <c r="D679" s="17">
        <v>-2.636664322082869E-3</v>
      </c>
      <c r="E679" s="10">
        <v>7.3046244676651523E-3</v>
      </c>
      <c r="F679" s="145" t="str">
        <f ca="1"/>
        <v/>
      </c>
      <c r="G679" s="17">
        <v>-2.636664322082869E-3</v>
      </c>
      <c r="H679" s="91">
        <v>9.9272758225883995E-3</v>
      </c>
      <c r="I679" s="147" t="str">
        <f ca="1"/>
        <v/>
      </c>
      <c r="K679" s="30"/>
      <c r="L679" s="10"/>
      <c r="M679" s="10"/>
      <c r="N679" s="93"/>
      <c r="O679" s="10"/>
    </row>
    <row r="680" spans="2:15" x14ac:dyDescent="0.3">
      <c r="B680" s="89">
        <f t="shared" si="10"/>
        <v>668</v>
      </c>
      <c r="C680" s="143">
        <v>5.21E-2</v>
      </c>
      <c r="D680" s="17">
        <v>-3.0812608548323223E-3</v>
      </c>
      <c r="E680" s="10">
        <v>7.4452543579923468E-3</v>
      </c>
      <c r="F680" s="145" t="str">
        <f ca="1"/>
        <v/>
      </c>
      <c r="G680" s="17">
        <v>-3.0812608548323223E-3</v>
      </c>
      <c r="H680" s="91">
        <v>9.9308938591636826E-3</v>
      </c>
      <c r="I680" s="147" t="str">
        <f ca="1"/>
        <v/>
      </c>
      <c r="K680" s="30"/>
      <c r="L680" s="10"/>
      <c r="M680" s="10"/>
      <c r="N680" s="93"/>
      <c r="O680" s="10"/>
    </row>
    <row r="681" spans="2:15" x14ac:dyDescent="0.3">
      <c r="B681" s="89">
        <f t="shared" si="10"/>
        <v>669</v>
      </c>
      <c r="C681" s="143">
        <v>5.1799999999999999E-2</v>
      </c>
      <c r="D681" s="17">
        <v>-1.3214882835306824E-3</v>
      </c>
      <c r="E681" s="10">
        <v>7.3786081398559125E-3</v>
      </c>
      <c r="F681" s="145" t="str">
        <f ca="1"/>
        <v/>
      </c>
      <c r="G681" s="17">
        <v>-1.3214882835306824E-3</v>
      </c>
      <c r="H681" s="91">
        <v>9.9193893402491767E-3</v>
      </c>
      <c r="I681" s="147" t="str">
        <f ca="1"/>
        <v/>
      </c>
      <c r="K681" s="30"/>
      <c r="L681" s="10"/>
      <c r="M681" s="10"/>
      <c r="N681" s="93"/>
      <c r="O681" s="10"/>
    </row>
    <row r="682" spans="2:15" x14ac:dyDescent="0.3">
      <c r="B682" s="89">
        <f t="shared" si="10"/>
        <v>670</v>
      </c>
      <c r="C682" s="143">
        <v>5.16E-2</v>
      </c>
      <c r="D682" s="17">
        <v>-8.8141382904290925E-4</v>
      </c>
      <c r="E682" s="10">
        <v>7.2876980137147208E-3</v>
      </c>
      <c r="F682" s="145" t="str">
        <f ca="1"/>
        <v/>
      </c>
      <c r="G682" s="17">
        <v>-8.8141382904290925E-4</v>
      </c>
      <c r="H682" s="91">
        <v>9.9060134276508366E-3</v>
      </c>
      <c r="I682" s="147" t="str">
        <f ca="1"/>
        <v/>
      </c>
      <c r="K682" s="30"/>
      <c r="L682" s="10"/>
      <c r="M682" s="10"/>
      <c r="N682" s="93"/>
      <c r="O682" s="10"/>
    </row>
    <row r="683" spans="2:15" x14ac:dyDescent="0.3">
      <c r="B683" s="89">
        <f t="shared" si="10"/>
        <v>671</v>
      </c>
      <c r="C683" s="143">
        <v>5.1799999999999999E-2</v>
      </c>
      <c r="D683" s="17">
        <v>8.8099218902044484E-4</v>
      </c>
      <c r="E683" s="10">
        <v>7.198418303275271E-3</v>
      </c>
      <c r="F683" s="145" t="str">
        <f ca="1"/>
        <v/>
      </c>
      <c r="G683" s="17">
        <v>8.8099218902044484E-4</v>
      </c>
      <c r="H683" s="91">
        <v>9.8926596384749967E-3</v>
      </c>
      <c r="I683" s="147" t="str">
        <f ca="1"/>
        <v/>
      </c>
      <c r="K683" s="30"/>
      <c r="L683" s="10"/>
      <c r="M683" s="10"/>
      <c r="N683" s="93"/>
      <c r="O683" s="10"/>
    </row>
    <row r="684" spans="2:15" x14ac:dyDescent="0.3">
      <c r="B684" s="89">
        <f t="shared" si="10"/>
        <v>672</v>
      </c>
      <c r="C684" s="143">
        <v>5.0700000000000002E-2</v>
      </c>
      <c r="D684" s="17">
        <v>-4.8582303862396226E-3</v>
      </c>
      <c r="E684" s="10">
        <v>7.7030973826676067E-3</v>
      </c>
      <c r="F684" s="145" t="str">
        <f ca="1"/>
        <v/>
      </c>
      <c r="G684" s="17">
        <v>-4.8582303862396226E-3</v>
      </c>
      <c r="H684" s="91">
        <v>9.9236394824955276E-3</v>
      </c>
      <c r="I684" s="147" t="str">
        <f ca="1"/>
        <v/>
      </c>
      <c r="K684" s="30"/>
      <c r="L684" s="10"/>
      <c r="M684" s="10"/>
      <c r="N684" s="93"/>
      <c r="O684" s="10"/>
    </row>
    <row r="685" spans="2:15" x14ac:dyDescent="0.3">
      <c r="B685" s="89">
        <f t="shared" si="10"/>
        <v>673</v>
      </c>
      <c r="C685" s="143">
        <v>5.0199999999999995E-2</v>
      </c>
      <c r="D685" s="17">
        <v>-2.2109325541936854E-3</v>
      </c>
      <c r="E685" s="10">
        <v>7.7092527529102825E-3</v>
      </c>
      <c r="F685" s="145" t="str">
        <f ca="1"/>
        <v/>
      </c>
      <c r="G685" s="17">
        <v>-2.2109325541936854E-3</v>
      </c>
      <c r="H685" s="91">
        <v>9.9181996711504294E-3</v>
      </c>
      <c r="I685" s="147" t="str">
        <f ca="1"/>
        <v/>
      </c>
      <c r="K685" s="30"/>
      <c r="L685" s="10"/>
      <c r="M685" s="10"/>
      <c r="N685" s="93"/>
      <c r="O685" s="10"/>
    </row>
    <row r="686" spans="2:15" x14ac:dyDescent="0.3">
      <c r="B686" s="89">
        <f t="shared" si="10"/>
        <v>674</v>
      </c>
      <c r="C686" s="143">
        <v>0.05</v>
      </c>
      <c r="D686" s="17">
        <v>-8.8479686771434436E-4</v>
      </c>
      <c r="E686" s="10">
        <v>7.6124635084844315E-3</v>
      </c>
      <c r="F686" s="145" t="str">
        <f ca="1"/>
        <v/>
      </c>
      <c r="G686" s="17">
        <v>-8.8479686771434436E-4</v>
      </c>
      <c r="H686" s="91">
        <v>9.9048257260114392E-3</v>
      </c>
      <c r="I686" s="147" t="str">
        <f ca="1"/>
        <v/>
      </c>
      <c r="K686" s="30"/>
      <c r="L686" s="10"/>
      <c r="M686" s="10"/>
      <c r="N686" s="93"/>
      <c r="O686" s="10"/>
    </row>
    <row r="687" spans="2:15" x14ac:dyDescent="0.3">
      <c r="B687" s="89">
        <f t="shared" si="10"/>
        <v>675</v>
      </c>
      <c r="C687" s="143">
        <v>5.0199999999999995E-2</v>
      </c>
      <c r="D687" s="17">
        <v>8.8437302167742508E-4</v>
      </c>
      <c r="E687" s="10">
        <v>7.5173873551897582E-3</v>
      </c>
      <c r="F687" s="145" t="str">
        <f ca="1"/>
        <v/>
      </c>
      <c r="G687" s="17">
        <v>8.8437302167742508E-4</v>
      </c>
      <c r="H687" s="91">
        <v>9.8914739015310577E-3</v>
      </c>
      <c r="I687" s="147" t="str">
        <f ca="1"/>
        <v/>
      </c>
      <c r="K687" s="30"/>
      <c r="L687" s="10"/>
      <c r="M687" s="10"/>
      <c r="N687" s="93"/>
      <c r="O687" s="10"/>
    </row>
    <row r="688" spans="2:15" x14ac:dyDescent="0.3">
      <c r="B688" s="89">
        <f t="shared" si="10"/>
        <v>676</v>
      </c>
      <c r="C688" s="143">
        <v>5.0900000000000001E-2</v>
      </c>
      <c r="D688" s="17">
        <v>3.0901210773371817E-3</v>
      </c>
      <c r="E688" s="10">
        <v>7.6479264685617851E-3</v>
      </c>
      <c r="F688" s="145" t="str">
        <f ca="1"/>
        <v/>
      </c>
      <c r="G688" s="17">
        <v>3.0901210773371817E-3</v>
      </c>
      <c r="H688" s="91">
        <v>9.8952125887641264E-3</v>
      </c>
      <c r="I688" s="147" t="str">
        <f ca="1"/>
        <v/>
      </c>
      <c r="K688" s="30"/>
      <c r="L688" s="10"/>
      <c r="M688" s="10"/>
      <c r="N688" s="93"/>
      <c r="O688" s="10"/>
    </row>
    <row r="689" spans="2:15" x14ac:dyDescent="0.3">
      <c r="B689" s="89">
        <f t="shared" si="10"/>
        <v>677</v>
      </c>
      <c r="C689" s="143">
        <v>5.1100000000000007E-2</v>
      </c>
      <c r="D689" s="17">
        <v>8.8246913283556144E-4</v>
      </c>
      <c r="E689" s="10">
        <v>7.5522219174539692E-3</v>
      </c>
      <c r="F689" s="145" t="str">
        <f ca="1"/>
        <v/>
      </c>
      <c r="G689" s="17">
        <v>8.8246913283556144E-4</v>
      </c>
      <c r="H689" s="91">
        <v>9.881876667936388E-3</v>
      </c>
      <c r="I689" s="147" t="str">
        <f ca="1"/>
        <v/>
      </c>
      <c r="K689" s="30"/>
      <c r="L689" s="10"/>
      <c r="M689" s="10"/>
      <c r="N689" s="93"/>
      <c r="O689" s="10"/>
    </row>
    <row r="690" spans="2:15" x14ac:dyDescent="0.3">
      <c r="B690" s="89">
        <f t="shared" si="10"/>
        <v>678</v>
      </c>
      <c r="C690" s="143">
        <v>5.1100000000000007E-2</v>
      </c>
      <c r="D690" s="17">
        <v>0</v>
      </c>
      <c r="E690" s="10">
        <v>7.4380759752612066E-3</v>
      </c>
      <c r="F690" s="145" t="str">
        <f ca="1"/>
        <v/>
      </c>
      <c r="G690" s="17">
        <v>0</v>
      </c>
      <c r="H690" s="91">
        <v>9.8670427191162313E-3</v>
      </c>
      <c r="I690" s="147" t="str">
        <f ca="1"/>
        <v/>
      </c>
      <c r="K690" s="30"/>
      <c r="L690" s="10"/>
      <c r="M690" s="10"/>
      <c r="N690" s="93"/>
      <c r="O690" s="10"/>
    </row>
    <row r="691" spans="2:15" x14ac:dyDescent="0.3">
      <c r="B691" s="89">
        <f t="shared" si="10"/>
        <v>679</v>
      </c>
      <c r="C691" s="143">
        <v>4.9200000000000001E-2</v>
      </c>
      <c r="D691" s="17">
        <v>-8.4217026959673667E-3</v>
      </c>
      <c r="E691" s="10">
        <v>8.9855564650913738E-3</v>
      </c>
      <c r="F691" s="145" t="str">
        <f ca="1"/>
        <v/>
      </c>
      <c r="G691" s="17">
        <v>-8.4217026959673667E-3</v>
      </c>
      <c r="H691" s="91">
        <v>9.9886914270489926E-3</v>
      </c>
      <c r="I691" s="147" t="str">
        <f ca="1"/>
        <v/>
      </c>
      <c r="K691" s="30"/>
      <c r="L691" s="10"/>
      <c r="M691" s="10"/>
      <c r="N691" s="93"/>
      <c r="O691" s="10"/>
    </row>
    <row r="692" spans="2:15" x14ac:dyDescent="0.3">
      <c r="B692" s="89">
        <f t="shared" si="10"/>
        <v>680</v>
      </c>
      <c r="C692" s="143">
        <v>5.0999999999999997E-2</v>
      </c>
      <c r="D692" s="17">
        <v>7.9441236013735959E-3</v>
      </c>
      <c r="E692" s="10">
        <v>1.0130055194209208E-2</v>
      </c>
      <c r="F692" s="145" t="str">
        <f ca="1"/>
        <v/>
      </c>
      <c r="G692" s="17">
        <v>7.9441236013735959E-3</v>
      </c>
      <c r="H692" s="91">
        <v>1.0094782541269902E-2</v>
      </c>
      <c r="I692" s="147" t="str">
        <f ca="1"/>
        <v/>
      </c>
      <c r="K692" s="30"/>
      <c r="L692" s="10"/>
      <c r="M692" s="10"/>
      <c r="N692" s="93"/>
      <c r="O692" s="10"/>
    </row>
    <row r="693" spans="2:15" x14ac:dyDescent="0.3">
      <c r="B693" s="89">
        <f t="shared" si="10"/>
        <v>681</v>
      </c>
      <c r="C693" s="143">
        <v>5.0099999999999999E-2</v>
      </c>
      <c r="D693" s="17">
        <v>-3.980632095561475E-3</v>
      </c>
      <c r="E693" s="10">
        <v>1.0276890467967106E-2</v>
      </c>
      <c r="F693" s="145" t="str">
        <f ca="1"/>
        <v/>
      </c>
      <c r="G693" s="17">
        <v>-3.980632095561475E-3</v>
      </c>
      <c r="H693" s="91">
        <v>1.0109719118346515E-2</v>
      </c>
      <c r="I693" s="147" t="str">
        <f ca="1"/>
        <v/>
      </c>
      <c r="K693" s="30"/>
      <c r="L693" s="10"/>
      <c r="M693" s="10"/>
      <c r="N693" s="93"/>
      <c r="O693" s="10"/>
    </row>
    <row r="694" spans="2:15" x14ac:dyDescent="0.3">
      <c r="B694" s="89">
        <f t="shared" si="10"/>
        <v>682</v>
      </c>
      <c r="C694" s="143">
        <v>4.9500000000000002E-2</v>
      </c>
      <c r="D694" s="17">
        <v>-2.6575730810796724E-3</v>
      </c>
      <c r="E694" s="10">
        <v>1.0254074476025388E-2</v>
      </c>
      <c r="F694" s="145" t="str">
        <f ca="1"/>
        <v/>
      </c>
      <c r="G694" s="17">
        <v>-2.6575730810796724E-3</v>
      </c>
      <c r="H694" s="91">
        <v>1.010790786413813E-2</v>
      </c>
      <c r="I694" s="147" t="str">
        <f ca="1"/>
        <v/>
      </c>
      <c r="K694" s="30"/>
      <c r="L694" s="10"/>
      <c r="M694" s="10"/>
      <c r="N694" s="93"/>
      <c r="O694" s="10"/>
    </row>
    <row r="695" spans="2:15" x14ac:dyDescent="0.3">
      <c r="B695" s="89">
        <f t="shared" si="10"/>
        <v>683</v>
      </c>
      <c r="C695" s="143">
        <v>4.9000000000000002E-2</v>
      </c>
      <c r="D695" s="17">
        <v>-2.2173006301850207E-3</v>
      </c>
      <c r="E695" s="10">
        <v>1.0191499500028399E-2</v>
      </c>
      <c r="F695" s="145" t="str">
        <f ca="1"/>
        <v/>
      </c>
      <c r="G695" s="17">
        <v>-2.2173006301850207E-3</v>
      </c>
      <c r="H695" s="91">
        <v>1.0102019203393733E-2</v>
      </c>
      <c r="I695" s="147" t="str">
        <f ca="1"/>
        <v/>
      </c>
      <c r="K695" s="30"/>
      <c r="L695" s="10"/>
      <c r="M695" s="10"/>
      <c r="N695" s="93"/>
      <c r="O695" s="10"/>
    </row>
    <row r="696" spans="2:15" x14ac:dyDescent="0.3">
      <c r="B696" s="89">
        <f t="shared" si="10"/>
        <v>684</v>
      </c>
      <c r="C696" s="143">
        <v>4.9599999999999998E-2</v>
      </c>
      <c r="D696" s="17">
        <v>2.6569361700237632E-3</v>
      </c>
      <c r="E696" s="10">
        <v>1.017106986493096E-2</v>
      </c>
      <c r="F696" s="145" t="str">
        <f ca="1"/>
        <v/>
      </c>
      <c r="G696" s="17">
        <v>2.6569361700237632E-3</v>
      </c>
      <c r="H696" s="91">
        <v>1.0100229681040849E-2</v>
      </c>
      <c r="I696" s="147" t="str">
        <f ca="1"/>
        <v/>
      </c>
      <c r="K696" s="30"/>
      <c r="L696" s="10"/>
      <c r="M696" s="10"/>
      <c r="N696" s="93"/>
      <c r="O696" s="10"/>
    </row>
    <row r="697" spans="2:15" x14ac:dyDescent="0.3">
      <c r="B697" s="89">
        <f t="shared" si="10"/>
        <v>685</v>
      </c>
      <c r="C697" s="143">
        <v>5.0799999999999998E-2</v>
      </c>
      <c r="D697" s="17">
        <v>5.2986188492958409E-3</v>
      </c>
      <c r="E697" s="10">
        <v>1.0542634506203252E-2</v>
      </c>
      <c r="F697" s="145" t="str">
        <f ca="1"/>
        <v/>
      </c>
      <c r="G697" s="17">
        <v>5.2986188492958409E-3</v>
      </c>
      <c r="H697" s="91">
        <v>1.0138471072649426E-2</v>
      </c>
      <c r="I697" s="147" t="str">
        <f ca="1"/>
        <v/>
      </c>
      <c r="K697" s="30"/>
      <c r="L697" s="10"/>
      <c r="M697" s="10"/>
      <c r="N697" s="93"/>
      <c r="O697" s="10"/>
    </row>
    <row r="698" spans="2:15" x14ac:dyDescent="0.3">
      <c r="B698" s="89">
        <f t="shared" si="10"/>
        <v>686</v>
      </c>
      <c r="C698" s="143">
        <v>5.1200000000000002E-2</v>
      </c>
      <c r="D698" s="17">
        <v>1.7645158688105792E-3</v>
      </c>
      <c r="E698" s="10">
        <v>1.0440916054707358E-2</v>
      </c>
      <c r="F698" s="145" t="str">
        <f ca="1"/>
        <v/>
      </c>
      <c r="G698" s="17">
        <v>1.7645158688105792E-3</v>
      </c>
      <c r="H698" s="91">
        <v>1.0129177158282718E-2</v>
      </c>
      <c r="I698" s="147" t="str">
        <f ca="1"/>
        <v/>
      </c>
      <c r="K698" s="30"/>
      <c r="L698" s="10"/>
      <c r="M698" s="10"/>
      <c r="N698" s="93"/>
      <c r="O698" s="10"/>
    </row>
    <row r="699" spans="2:15" x14ac:dyDescent="0.3">
      <c r="B699" s="89">
        <f t="shared" si="10"/>
        <v>687</v>
      </c>
      <c r="C699" s="143">
        <v>5.2300000000000006E-2</v>
      </c>
      <c r="D699" s="17">
        <v>4.8396661000616771E-3</v>
      </c>
      <c r="E699" s="10">
        <v>1.071528563406513E-2</v>
      </c>
      <c r="F699" s="145" t="str">
        <f ca="1"/>
        <v/>
      </c>
      <c r="G699" s="17">
        <v>4.8396661000616771E-3</v>
      </c>
      <c r="H699" s="91">
        <v>1.0158736595372711E-2</v>
      </c>
      <c r="I699" s="147" t="str">
        <f ca="1"/>
        <v/>
      </c>
      <c r="K699" s="30"/>
      <c r="L699" s="10"/>
      <c r="M699" s="10"/>
      <c r="N699" s="93"/>
      <c r="O699" s="10"/>
    </row>
    <row r="700" spans="2:15" x14ac:dyDescent="0.3">
      <c r="B700" s="89">
        <f t="shared" si="10"/>
        <v>688</v>
      </c>
      <c r="C700" s="143">
        <v>5.2300000000000006E-2</v>
      </c>
      <c r="D700" s="17">
        <v>0</v>
      </c>
      <c r="E700" s="10">
        <v>1.0553332451553607E-2</v>
      </c>
      <c r="F700" s="145" t="str">
        <f ca="1"/>
        <v/>
      </c>
      <c r="G700" s="17">
        <v>0</v>
      </c>
      <c r="H700" s="91">
        <v>1.0143487044725903E-2</v>
      </c>
      <c r="I700" s="147" t="str">
        <f ca="1"/>
        <v/>
      </c>
      <c r="K700" s="30"/>
      <c r="L700" s="10"/>
      <c r="M700" s="10"/>
      <c r="N700" s="93"/>
      <c r="O700" s="10"/>
    </row>
    <row r="701" spans="2:15" x14ac:dyDescent="0.3">
      <c r="B701" s="89">
        <f t="shared" si="10"/>
        <v>689</v>
      </c>
      <c r="C701" s="143">
        <v>5.16E-2</v>
      </c>
      <c r="D701" s="17">
        <v>-3.084948401650228E-3</v>
      </c>
      <c r="E701" s="10">
        <v>1.0569136249383113E-2</v>
      </c>
      <c r="F701" s="145" t="str">
        <f ca="1"/>
        <v/>
      </c>
      <c r="G701" s="17">
        <v>-3.084948401650228E-3</v>
      </c>
      <c r="H701" s="91">
        <v>1.0146386471953582E-2</v>
      </c>
      <c r="I701" s="147" t="str">
        <f ca="1"/>
        <v/>
      </c>
      <c r="K701" s="30"/>
      <c r="L701" s="10"/>
      <c r="M701" s="10"/>
      <c r="N701" s="93"/>
      <c r="O701" s="10"/>
    </row>
    <row r="702" spans="2:15" x14ac:dyDescent="0.3">
      <c r="B702" s="89">
        <f t="shared" si="10"/>
        <v>690</v>
      </c>
      <c r="C702" s="143">
        <v>5.0900000000000001E-2</v>
      </c>
      <c r="D702" s="17">
        <v>-3.0901210773371509E-3</v>
      </c>
      <c r="E702" s="10">
        <v>1.0584443387646011E-2</v>
      </c>
      <c r="F702" s="145" t="str">
        <f ca="1"/>
        <v/>
      </c>
      <c r="G702" s="17">
        <v>-3.0901210773371509E-3</v>
      </c>
      <c r="H702" s="91">
        <v>1.0149276376320035E-2</v>
      </c>
      <c r="I702" s="147" t="str">
        <f ca="1"/>
        <v/>
      </c>
      <c r="K702" s="30"/>
      <c r="L702" s="10"/>
      <c r="M702" s="10"/>
      <c r="N702" s="93"/>
      <c r="O702" s="10"/>
    </row>
    <row r="703" spans="2:15" x14ac:dyDescent="0.3">
      <c r="B703" s="89">
        <f t="shared" si="10"/>
        <v>691</v>
      </c>
      <c r="C703" s="143">
        <v>5.1699999999999996E-2</v>
      </c>
      <c r="D703" s="17">
        <v>3.5248118986586263E-3</v>
      </c>
      <c r="E703" s="10">
        <v>1.0652207685334286E-2</v>
      </c>
      <c r="F703" s="145" t="str">
        <f ca="1"/>
        <v/>
      </c>
      <c r="G703" s="17">
        <v>3.5248118986586263E-3</v>
      </c>
      <c r="H703" s="91">
        <v>1.0157695975468017E-2</v>
      </c>
      <c r="I703" s="147" t="str">
        <f ca="1"/>
        <v/>
      </c>
      <c r="K703" s="30"/>
      <c r="L703" s="10"/>
      <c r="M703" s="10"/>
      <c r="N703" s="93"/>
      <c r="O703" s="10"/>
    </row>
    <row r="704" spans="2:15" x14ac:dyDescent="0.3">
      <c r="B704" s="89">
        <f t="shared" si="10"/>
        <v>692</v>
      </c>
      <c r="C704" s="143">
        <v>5.2199999999999996E-2</v>
      </c>
      <c r="D704" s="17">
        <v>2.2003743331888989E-3</v>
      </c>
      <c r="E704" s="10">
        <v>1.0580191052828394E-2</v>
      </c>
      <c r="F704" s="145" t="str">
        <f ca="1"/>
        <v/>
      </c>
      <c r="G704" s="17">
        <v>2.2003743331888989E-3</v>
      </c>
      <c r="H704" s="91">
        <v>1.0151687109414328E-2</v>
      </c>
      <c r="I704" s="147" t="str">
        <f ca="1"/>
        <v/>
      </c>
      <c r="K704" s="30"/>
      <c r="L704" s="10"/>
      <c r="M704" s="10"/>
      <c r="N704" s="93"/>
      <c r="O704" s="10"/>
    </row>
    <row r="705" spans="2:15" x14ac:dyDescent="0.3">
      <c r="B705" s="89">
        <f t="shared" si="10"/>
        <v>693</v>
      </c>
      <c r="C705" s="143">
        <v>5.2699999999999997E-2</v>
      </c>
      <c r="D705" s="17">
        <v>2.1977455176543812E-3</v>
      </c>
      <c r="E705" s="10">
        <v>1.0509863435502836E-2</v>
      </c>
      <c r="F705" s="145" t="str">
        <f ca="1"/>
        <v/>
      </c>
      <c r="G705" s="17">
        <v>2.1977455176543812E-3</v>
      </c>
      <c r="H705" s="91">
        <v>1.0145692727159969E-2</v>
      </c>
      <c r="I705" s="147" t="str">
        <f ca="1"/>
        <v/>
      </c>
      <c r="K705" s="30"/>
      <c r="L705" s="10"/>
      <c r="M705" s="10"/>
      <c r="N705" s="93"/>
      <c r="O705" s="10"/>
    </row>
    <row r="706" spans="2:15" x14ac:dyDescent="0.3">
      <c r="B706" s="89">
        <f t="shared" si="10"/>
        <v>694</v>
      </c>
      <c r="C706" s="143">
        <v>5.2999999999999999E-2</v>
      </c>
      <c r="D706" s="17">
        <v>1.3177021699479941E-3</v>
      </c>
      <c r="E706" s="10">
        <v>1.0383569354992142E-2</v>
      </c>
      <c r="F706" s="145" t="str">
        <f ca="1"/>
        <v/>
      </c>
      <c r="G706" s="17">
        <v>1.3177021699479941E-3</v>
      </c>
      <c r="H706" s="91">
        <v>1.0133793745246882E-2</v>
      </c>
      <c r="I706" s="147" t="str">
        <f ca="1"/>
        <v/>
      </c>
      <c r="K706" s="30"/>
      <c r="L706" s="10"/>
      <c r="M706" s="10"/>
      <c r="N706" s="93"/>
      <c r="O706" s="10"/>
    </row>
    <row r="707" spans="2:15" x14ac:dyDescent="0.3">
      <c r="B707" s="89">
        <f t="shared" si="10"/>
        <v>695</v>
      </c>
      <c r="C707" s="143">
        <v>5.2699999999999997E-2</v>
      </c>
      <c r="D707" s="17">
        <v>-1.3186473105926348E-3</v>
      </c>
      <c r="E707" s="10">
        <v>1.0259578800975893E-2</v>
      </c>
      <c r="F707" s="145" t="str">
        <f ca="1"/>
        <v/>
      </c>
      <c r="G707" s="17">
        <v>-1.3186473105926348E-3</v>
      </c>
      <c r="H707" s="91">
        <v>1.0121916535132622E-2</v>
      </c>
      <c r="I707" s="147" t="str">
        <f ca="1"/>
        <v/>
      </c>
      <c r="K707" s="30"/>
      <c r="L707" s="10"/>
      <c r="M707" s="10"/>
      <c r="N707" s="93"/>
      <c r="O707" s="10"/>
    </row>
    <row r="708" spans="2:15" x14ac:dyDescent="0.3">
      <c r="B708" s="89">
        <f t="shared" si="10"/>
        <v>696</v>
      </c>
      <c r="C708" s="143">
        <v>5.2499999999999998E-2</v>
      </c>
      <c r="D708" s="17">
        <v>-8.7951861192924992E-4</v>
      </c>
      <c r="E708" s="10">
        <v>1.011934723478896E-2</v>
      </c>
      <c r="F708" s="145" t="str">
        <f ca="1"/>
        <v/>
      </c>
      <c r="G708" s="17">
        <v>-8.7951861192924992E-4</v>
      </c>
      <c r="H708" s="91">
        <v>1.0108206307805486E-2</v>
      </c>
      <c r="I708" s="147" t="str">
        <f ca="1"/>
        <v/>
      </c>
      <c r="K708" s="30"/>
      <c r="L708" s="10"/>
      <c r="M708" s="10"/>
      <c r="N708" s="93"/>
      <c r="O708" s="10"/>
    </row>
    <row r="709" spans="2:15" x14ac:dyDescent="0.3">
      <c r="B709" s="89">
        <f t="shared" si="10"/>
        <v>697</v>
      </c>
      <c r="C709" s="143">
        <v>5.2999999999999999E-2</v>
      </c>
      <c r="D709" s="17">
        <v>2.1961702832466465E-3</v>
      </c>
      <c r="E709" s="10">
        <v>1.006002747533445E-2</v>
      </c>
      <c r="F709" s="145" t="str">
        <f ca="1"/>
        <v/>
      </c>
      <c r="G709" s="17">
        <v>2.1961702832466465E-3</v>
      </c>
      <c r="H709" s="91">
        <v>1.0102316925184793E-2</v>
      </c>
      <c r="I709" s="147" t="str">
        <f ca="1"/>
        <v/>
      </c>
      <c r="K709" s="30"/>
      <c r="L709" s="10"/>
      <c r="M709" s="10"/>
      <c r="N709" s="93"/>
      <c r="O709" s="10"/>
    </row>
    <row r="710" spans="2:15" x14ac:dyDescent="0.3">
      <c r="B710" s="89">
        <f t="shared" si="10"/>
        <v>698</v>
      </c>
      <c r="C710" s="143">
        <v>5.21E-2</v>
      </c>
      <c r="D710" s="17">
        <v>-3.9616210990701247E-3</v>
      </c>
      <c r="E710" s="10">
        <v>1.0209947513104535E-2</v>
      </c>
      <c r="F710" s="145" t="str">
        <f ca="1"/>
        <v/>
      </c>
      <c r="G710" s="17">
        <v>-3.9616210990701247E-3</v>
      </c>
      <c r="H710" s="91">
        <v>1.0117219817474784E-2</v>
      </c>
      <c r="I710" s="147" t="str">
        <f ca="1"/>
        <v/>
      </c>
      <c r="K710" s="30"/>
      <c r="L710" s="10"/>
      <c r="M710" s="10"/>
      <c r="N710" s="93"/>
      <c r="O710" s="10"/>
    </row>
    <row r="711" spans="2:15" x14ac:dyDescent="0.3">
      <c r="B711" s="89">
        <f t="shared" si="10"/>
        <v>699</v>
      </c>
      <c r="C711" s="143">
        <v>5.1799999999999999E-2</v>
      </c>
      <c r="D711" s="17">
        <v>-1.3214882835306824E-3</v>
      </c>
      <c r="E711" s="10">
        <v>1.0089139575491015E-2</v>
      </c>
      <c r="F711" s="145" t="str">
        <f ca="1"/>
        <v/>
      </c>
      <c r="G711" s="17">
        <v>-1.3214882835306824E-3</v>
      </c>
      <c r="H711" s="91">
        <v>1.0105372948318097E-2</v>
      </c>
      <c r="I711" s="147" t="str">
        <f ca="1"/>
        <v/>
      </c>
      <c r="K711" s="30"/>
      <c r="L711" s="10"/>
      <c r="M711" s="10"/>
      <c r="N711" s="93"/>
      <c r="O711" s="10"/>
    </row>
    <row r="712" spans="2:15" x14ac:dyDescent="0.3">
      <c r="B712" s="89">
        <f t="shared" ref="B712:B775" si="11">B711+1</f>
        <v>700</v>
      </c>
      <c r="C712" s="143">
        <v>5.0599999999999999E-2</v>
      </c>
      <c r="D712" s="17">
        <v>-5.30115695279673E-3</v>
      </c>
      <c r="E712" s="10">
        <v>1.0465993275964152E-2</v>
      </c>
      <c r="F712" s="145" t="str">
        <f ca="1"/>
        <v/>
      </c>
      <c r="G712" s="17">
        <v>-5.30115695279673E-3</v>
      </c>
      <c r="H712" s="91">
        <v>1.0143579582047226E-2</v>
      </c>
      <c r="I712" s="147" t="str">
        <f ca="1"/>
        <v/>
      </c>
      <c r="K712" s="30"/>
      <c r="L712" s="10"/>
      <c r="M712" s="10"/>
      <c r="N712" s="93"/>
      <c r="O712" s="10"/>
    </row>
    <row r="713" spans="2:15" x14ac:dyDescent="0.3">
      <c r="B713" s="89">
        <f t="shared" si="11"/>
        <v>701</v>
      </c>
      <c r="C713" s="143">
        <v>5.1399999999999994E-2</v>
      </c>
      <c r="D713" s="17">
        <v>3.5273429764132217E-3</v>
      </c>
      <c r="E713" s="10">
        <v>1.053806931059722E-2</v>
      </c>
      <c r="F713" s="145" t="str">
        <f ca="1"/>
        <v/>
      </c>
      <c r="G713" s="17">
        <v>3.5273429764132217E-3</v>
      </c>
      <c r="H713" s="91">
        <v>1.0152020986833776E-2</v>
      </c>
      <c r="I713" s="147" t="str">
        <f ca="1"/>
        <v/>
      </c>
      <c r="K713" s="30"/>
      <c r="L713" s="10"/>
      <c r="M713" s="10"/>
      <c r="N713" s="93"/>
      <c r="O713" s="10"/>
    </row>
    <row r="714" spans="2:15" x14ac:dyDescent="0.3">
      <c r="B714" s="89">
        <f t="shared" si="11"/>
        <v>702</v>
      </c>
      <c r="C714" s="143">
        <v>5.1500000000000004E-2</v>
      </c>
      <c r="D714" s="17">
        <v>4.4081237609036703E-4</v>
      </c>
      <c r="E714" s="10">
        <v>1.0382407122199672E-2</v>
      </c>
      <c r="F714" s="145" t="str">
        <f ca="1"/>
        <v/>
      </c>
      <c r="G714" s="17">
        <v>4.4081237609036703E-4</v>
      </c>
      <c r="H714" s="91">
        <v>1.0137151450321834E-2</v>
      </c>
      <c r="I714" s="147" t="str">
        <f ca="1"/>
        <v/>
      </c>
      <c r="K714" s="30"/>
      <c r="L714" s="10"/>
      <c r="M714" s="10"/>
      <c r="N714" s="93"/>
      <c r="O714" s="10"/>
    </row>
    <row r="715" spans="2:15" x14ac:dyDescent="0.3">
      <c r="B715" s="89">
        <f t="shared" si="11"/>
        <v>703</v>
      </c>
      <c r="C715" s="143">
        <v>5.2000000000000005E-2</v>
      </c>
      <c r="D715" s="17">
        <v>2.2014270595810954E-3</v>
      </c>
      <c r="E715" s="10">
        <v>1.0316760456731047E-2</v>
      </c>
      <c r="F715" s="145" t="str">
        <f ca="1"/>
        <v/>
      </c>
      <c r="G715" s="17">
        <v>2.2014270595810954E-3</v>
      </c>
      <c r="H715" s="91">
        <v>1.0131192131638891E-2</v>
      </c>
      <c r="I715" s="147" t="str">
        <f ca="1"/>
        <v/>
      </c>
      <c r="K715" s="30"/>
      <c r="L715" s="10"/>
      <c r="M715" s="10"/>
      <c r="N715" s="93"/>
      <c r="O715" s="10"/>
    </row>
    <row r="716" spans="2:15" x14ac:dyDescent="0.3">
      <c r="B716" s="89">
        <f t="shared" si="11"/>
        <v>704</v>
      </c>
      <c r="C716" s="143">
        <v>5.1799999999999999E-2</v>
      </c>
      <c r="D716" s="17">
        <v>-8.8099218902047542E-4</v>
      </c>
      <c r="E716" s="10">
        <v>1.0175582535261671E-2</v>
      </c>
      <c r="F716" s="145" t="str">
        <f ca="1"/>
        <v/>
      </c>
      <c r="G716" s="17">
        <v>-8.8099218902047542E-4</v>
      </c>
      <c r="H716" s="91">
        <v>1.0117466621944312E-2</v>
      </c>
      <c r="I716" s="147" t="str">
        <f ca="1"/>
        <v/>
      </c>
      <c r="K716" s="30"/>
      <c r="L716" s="10"/>
      <c r="M716" s="10"/>
      <c r="N716" s="93"/>
      <c r="O716" s="10"/>
    </row>
    <row r="717" spans="2:15" x14ac:dyDescent="0.3">
      <c r="B717" s="89">
        <f t="shared" si="11"/>
        <v>705</v>
      </c>
      <c r="C717" s="143">
        <v>5.0999999999999997E-2</v>
      </c>
      <c r="D717" s="17">
        <v>-3.5307216006105037E-3</v>
      </c>
      <c r="E717" s="10">
        <v>1.0258469941173718E-2</v>
      </c>
      <c r="F717" s="145" t="str">
        <f ca="1"/>
        <v/>
      </c>
      <c r="G717" s="17">
        <v>-3.5307216006105037E-3</v>
      </c>
      <c r="H717" s="91">
        <v>1.0126008169738892E-2</v>
      </c>
      <c r="I717" s="147" t="str">
        <f ca="1"/>
        <v/>
      </c>
      <c r="K717" s="30"/>
      <c r="L717" s="10"/>
      <c r="M717" s="10"/>
      <c r="N717" s="93"/>
      <c r="O717" s="10"/>
    </row>
    <row r="718" spans="2:15" x14ac:dyDescent="0.3">
      <c r="B718" s="89">
        <f t="shared" si="11"/>
        <v>706</v>
      </c>
      <c r="C718" s="143">
        <v>5.0199999999999995E-2</v>
      </c>
      <c r="D718" s="17">
        <v>-3.5374920867098539E-3</v>
      </c>
      <c r="E718" s="10">
        <v>1.0338235795721908E-2</v>
      </c>
      <c r="F718" s="145" t="str">
        <f ca="1"/>
        <v/>
      </c>
      <c r="G718" s="17">
        <v>-3.5374920867098539E-3</v>
      </c>
      <c r="H718" s="91">
        <v>1.013451692628997E-2</v>
      </c>
      <c r="I718" s="147" t="str">
        <f ca="1"/>
        <v/>
      </c>
      <c r="K718" s="30"/>
      <c r="L718" s="10"/>
      <c r="M718" s="10"/>
      <c r="N718" s="93"/>
      <c r="O718" s="10"/>
    </row>
    <row r="719" spans="2:15" x14ac:dyDescent="0.3">
      <c r="B719" s="89">
        <f t="shared" si="11"/>
        <v>707</v>
      </c>
      <c r="C719" s="143">
        <v>5.0499999999999996E-2</v>
      </c>
      <c r="D719" s="17">
        <v>1.3256066564001259E-3</v>
      </c>
      <c r="E719" s="10">
        <v>1.0215074438637606E-2</v>
      </c>
      <c r="F719" s="145" t="str">
        <f ca="1"/>
        <v/>
      </c>
      <c r="G719" s="17">
        <v>1.3256066564001259E-3</v>
      </c>
      <c r="H719" s="91">
        <v>1.0122638392695362E-2</v>
      </c>
      <c r="I719" s="147" t="str">
        <f ca="1"/>
        <v/>
      </c>
      <c r="K719" s="30"/>
      <c r="L719" s="10"/>
      <c r="M719" s="10"/>
      <c r="N719" s="93"/>
      <c r="O719" s="10"/>
    </row>
    <row r="720" spans="2:15" x14ac:dyDescent="0.3">
      <c r="B720" s="89">
        <f t="shared" si="11"/>
        <v>708</v>
      </c>
      <c r="C720" s="143">
        <v>5.0700000000000002E-2</v>
      </c>
      <c r="D720" s="17">
        <v>8.8331461567995922E-4</v>
      </c>
      <c r="E720" s="10">
        <v>1.0075580053441103E-2</v>
      </c>
      <c r="F720" s="145" t="str">
        <f ca="1"/>
        <v/>
      </c>
      <c r="G720" s="17">
        <v>8.8331461567995922E-4</v>
      </c>
      <c r="H720" s="91">
        <v>1.0108926975954587E-2</v>
      </c>
      <c r="I720" s="147" t="str">
        <f ca="1"/>
        <v/>
      </c>
      <c r="K720" s="30"/>
      <c r="L720" s="10"/>
      <c r="M720" s="10"/>
      <c r="N720" s="93"/>
      <c r="O720" s="10"/>
    </row>
    <row r="721" spans="2:15" x14ac:dyDescent="0.3">
      <c r="B721" s="89">
        <f t="shared" si="11"/>
        <v>709</v>
      </c>
      <c r="C721" s="143">
        <v>5.1100000000000007E-2</v>
      </c>
      <c r="D721" s="17">
        <v>1.7649382656710923E-3</v>
      </c>
      <c r="E721" s="10">
        <v>9.9835762135069232E-3</v>
      </c>
      <c r="F721" s="145" t="str">
        <f ca="1"/>
        <v/>
      </c>
      <c r="G721" s="17">
        <v>1.7649382656710923E-3</v>
      </c>
      <c r="H721" s="91">
        <v>1.0099694717731164E-2</v>
      </c>
      <c r="I721" s="147" t="str">
        <f ca="1"/>
        <v/>
      </c>
      <c r="K721" s="30"/>
      <c r="L721" s="10"/>
      <c r="M721" s="10"/>
      <c r="N721" s="93"/>
      <c r="O721" s="10"/>
    </row>
    <row r="722" spans="2:15" x14ac:dyDescent="0.3">
      <c r="B722" s="89">
        <f t="shared" si="11"/>
        <v>710</v>
      </c>
      <c r="C722" s="143">
        <v>5.1799999999999999E-2</v>
      </c>
      <c r="D722" s="17">
        <v>3.0834726615715413E-3</v>
      </c>
      <c r="E722" s="10">
        <v>1.0017816138788637E-2</v>
      </c>
      <c r="F722" s="145" t="str">
        <f ca="1"/>
        <v/>
      </c>
      <c r="G722" s="17">
        <v>3.0834726615715413E-3</v>
      </c>
      <c r="H722" s="91">
        <v>1.0102738336272631E-2</v>
      </c>
      <c r="I722" s="147" t="str">
        <f ca="1"/>
        <v/>
      </c>
      <c r="K722" s="30"/>
      <c r="L722" s="10"/>
      <c r="M722" s="10"/>
      <c r="N722" s="93"/>
      <c r="O722" s="10"/>
    </row>
    <row r="723" spans="2:15" x14ac:dyDescent="0.3">
      <c r="B723" s="89">
        <f t="shared" si="11"/>
        <v>711</v>
      </c>
      <c r="C723" s="143">
        <v>5.0900000000000001E-2</v>
      </c>
      <c r="D723" s="17">
        <v>-3.9730128137191898E-3</v>
      </c>
      <c r="E723" s="10">
        <v>1.0169608693792345E-2</v>
      </c>
      <c r="F723" s="145" t="str">
        <f ca="1"/>
        <v/>
      </c>
      <c r="G723" s="17">
        <v>-3.9730128137191898E-3</v>
      </c>
      <c r="H723" s="91">
        <v>1.0117639345495526E-2</v>
      </c>
      <c r="I723" s="147" t="str">
        <f ca="1"/>
        <v/>
      </c>
      <c r="K723" s="30"/>
      <c r="L723" s="10"/>
      <c r="M723" s="10"/>
      <c r="N723" s="93"/>
      <c r="O723" s="10"/>
    </row>
    <row r="724" spans="2:15" x14ac:dyDescent="0.3">
      <c r="B724" s="89">
        <f t="shared" si="11"/>
        <v>712</v>
      </c>
      <c r="C724" s="143">
        <v>5.0999999999999997E-2</v>
      </c>
      <c r="D724" s="17">
        <v>4.4134020007629383E-4</v>
      </c>
      <c r="E724" s="10">
        <v>1.0019646338834077E-2</v>
      </c>
      <c r="F724" s="145" t="str">
        <f ca="1"/>
        <v/>
      </c>
      <c r="G724" s="17">
        <v>4.4134020007629383E-4</v>
      </c>
      <c r="H724" s="91">
        <v>1.0102822677239394E-2</v>
      </c>
      <c r="I724" s="147" t="str">
        <f ca="1"/>
        <v/>
      </c>
      <c r="K724" s="30"/>
      <c r="L724" s="10"/>
      <c r="M724" s="10"/>
      <c r="N724" s="93"/>
      <c r="O724" s="10"/>
    </row>
    <row r="725" spans="2:15" x14ac:dyDescent="0.3">
      <c r="B725" s="89">
        <f t="shared" si="11"/>
        <v>713</v>
      </c>
      <c r="C725" s="143">
        <v>5.1299999999999998E-2</v>
      </c>
      <c r="D725" s="17">
        <v>1.3230702072545546E-3</v>
      </c>
      <c r="E725" s="10">
        <v>9.9023488815862173E-3</v>
      </c>
      <c r="F725" s="145" t="str">
        <f ca="1"/>
        <v/>
      </c>
      <c r="G725" s="17">
        <v>1.3230702072545546E-3</v>
      </c>
      <c r="H725" s="91">
        <v>1.0091002178653977E-2</v>
      </c>
      <c r="I725" s="147" t="str">
        <f ca="1"/>
        <v/>
      </c>
      <c r="K725" s="30"/>
      <c r="L725" s="10"/>
      <c r="M725" s="10"/>
      <c r="N725" s="93"/>
      <c r="O725" s="10"/>
    </row>
    <row r="726" spans="2:15" x14ac:dyDescent="0.3">
      <c r="B726" s="89">
        <f t="shared" si="11"/>
        <v>714</v>
      </c>
      <c r="C726" s="143">
        <v>5.1500000000000004E-2</v>
      </c>
      <c r="D726" s="17">
        <v>8.816247521806728E-4</v>
      </c>
      <c r="E726" s="10">
        <v>9.7680508788331091E-3</v>
      </c>
      <c r="F726" s="145" t="str">
        <f ca="1"/>
        <v/>
      </c>
      <c r="G726" s="17">
        <v>8.816247521806728E-4</v>
      </c>
      <c r="H726" s="91">
        <v>1.0077342903498447E-2</v>
      </c>
      <c r="I726" s="147" t="str">
        <f ca="1"/>
        <v/>
      </c>
      <c r="K726" s="30"/>
      <c r="L726" s="10"/>
      <c r="M726" s="10"/>
      <c r="N726" s="93"/>
      <c r="O726" s="10"/>
    </row>
    <row r="727" spans="2:15" x14ac:dyDescent="0.3">
      <c r="B727" s="89">
        <f t="shared" si="11"/>
        <v>715</v>
      </c>
      <c r="C727" s="143">
        <v>5.0799999999999998E-2</v>
      </c>
      <c r="D727" s="17">
        <v>-3.0908609954226019E-3</v>
      </c>
      <c r="E727" s="10">
        <v>9.8095552107283716E-3</v>
      </c>
      <c r="F727" s="145" t="str">
        <f ca="1"/>
        <v/>
      </c>
      <c r="G727" s="17">
        <v>-3.0908609954226019E-3</v>
      </c>
      <c r="H727" s="91">
        <v>1.0080460380097056E-2</v>
      </c>
      <c r="I727" s="147" t="str">
        <f ca="1"/>
        <v/>
      </c>
      <c r="K727" s="30"/>
      <c r="L727" s="10"/>
      <c r="M727" s="10"/>
      <c r="N727" s="93"/>
      <c r="O727" s="10"/>
    </row>
    <row r="728" spans="2:15" x14ac:dyDescent="0.3">
      <c r="B728" s="89">
        <f t="shared" si="11"/>
        <v>716</v>
      </c>
      <c r="C728" s="143">
        <v>5.04E-2</v>
      </c>
      <c r="D728" s="17">
        <v>-1.7678989042147026E-3</v>
      </c>
      <c r="E728" s="10">
        <v>9.7231966055077949E-3</v>
      </c>
      <c r="F728" s="145" t="str">
        <f ca="1"/>
        <v/>
      </c>
      <c r="G728" s="17">
        <v>-1.7678989042147026E-3</v>
      </c>
      <c r="H728" s="91">
        <v>1.007128762523851E-2</v>
      </c>
      <c r="I728" s="147" t="str">
        <f ca="1"/>
        <v/>
      </c>
      <c r="K728" s="30"/>
      <c r="L728" s="10"/>
      <c r="M728" s="10"/>
      <c r="N728" s="93"/>
      <c r="O728" s="10"/>
    </row>
    <row r="729" spans="2:15" x14ac:dyDescent="0.3">
      <c r="B729" s="89">
        <f t="shared" si="11"/>
        <v>717</v>
      </c>
      <c r="C729" s="143">
        <v>4.9599999999999998E-2</v>
      </c>
      <c r="D729" s="17">
        <v>-3.542581560031715E-3</v>
      </c>
      <c r="E729" s="10">
        <v>9.8236620291252685E-3</v>
      </c>
      <c r="F729" s="145" t="str">
        <f ca="1"/>
        <v/>
      </c>
      <c r="G729" s="17">
        <v>-3.542581560031715E-3</v>
      </c>
      <c r="H729" s="91">
        <v>1.0080007040026883E-2</v>
      </c>
      <c r="I729" s="147" t="str">
        <f ca="1"/>
        <v/>
      </c>
      <c r="K729" s="30"/>
      <c r="L729" s="10"/>
      <c r="M729" s="10"/>
      <c r="N729" s="93"/>
      <c r="O729" s="10"/>
    </row>
    <row r="730" spans="2:15" x14ac:dyDescent="0.3">
      <c r="B730" s="89">
        <f t="shared" si="11"/>
        <v>718</v>
      </c>
      <c r="C730" s="143">
        <v>4.9100000000000005E-2</v>
      </c>
      <c r="D730" s="17">
        <v>-2.2167690041291956E-3</v>
      </c>
      <c r="E730" s="10">
        <v>9.7716019972470848E-3</v>
      </c>
      <c r="F730" s="145" t="str">
        <f ca="1"/>
        <v/>
      </c>
      <c r="G730" s="17">
        <v>-2.2167690041291956E-3</v>
      </c>
      <c r="H730" s="91">
        <v>1.0074185937395166E-2</v>
      </c>
      <c r="I730" s="147" t="str">
        <f ca="1"/>
        <v/>
      </c>
      <c r="K730" s="30"/>
      <c r="L730" s="10"/>
      <c r="M730" s="10"/>
      <c r="N730" s="93"/>
      <c r="O730" s="10"/>
    </row>
    <row r="731" spans="2:15" x14ac:dyDescent="0.3">
      <c r="B731" s="89">
        <f t="shared" si="11"/>
        <v>719</v>
      </c>
      <c r="C731" s="143">
        <v>4.8600000000000004E-2</v>
      </c>
      <c r="D731" s="17">
        <v>-2.2194288706630012E-3</v>
      </c>
      <c r="E731" s="10">
        <v>9.7208373829020065E-3</v>
      </c>
      <c r="F731" s="145" t="str">
        <f ca="1"/>
        <v/>
      </c>
      <c r="G731" s="17">
        <v>-2.2194288706630012E-3</v>
      </c>
      <c r="H731" s="91">
        <v>1.0068378947690979E-2</v>
      </c>
      <c r="I731" s="147" t="str">
        <f ca="1"/>
        <v/>
      </c>
      <c r="K731" s="30"/>
      <c r="L731" s="10"/>
      <c r="M731" s="10"/>
      <c r="N731" s="93"/>
      <c r="O731" s="10"/>
    </row>
    <row r="732" spans="2:15" x14ac:dyDescent="0.3">
      <c r="B732" s="89">
        <f t="shared" si="11"/>
        <v>720</v>
      </c>
      <c r="C732" s="143">
        <v>4.9400000000000006E-2</v>
      </c>
      <c r="D732" s="17">
        <v>3.5442802666983669E-3</v>
      </c>
      <c r="E732" s="10">
        <v>9.8213970005330917E-3</v>
      </c>
      <c r="F732" s="145" t="str">
        <f ca="1"/>
        <v/>
      </c>
      <c r="G732" s="17">
        <v>3.5442802666983669E-3</v>
      </c>
      <c r="H732" s="91">
        <v>1.0077109599007246E-2</v>
      </c>
      <c r="I732" s="147" t="str">
        <f ca="1"/>
        <v/>
      </c>
      <c r="K732" s="30"/>
      <c r="L732" s="10"/>
      <c r="M732" s="10"/>
      <c r="N732" s="93"/>
      <c r="O732" s="10"/>
    </row>
    <row r="733" spans="2:15" x14ac:dyDescent="0.3">
      <c r="B733" s="89">
        <f t="shared" si="11"/>
        <v>721</v>
      </c>
      <c r="C733" s="143">
        <v>4.9599999999999998E-2</v>
      </c>
      <c r="D733" s="17">
        <v>8.8564539000789036E-4</v>
      </c>
      <c r="E733" s="10">
        <v>9.6884489920119801E-3</v>
      </c>
      <c r="F733" s="145" t="str">
        <f ca="1"/>
        <v/>
      </c>
      <c r="G733" s="17">
        <v>8.8564539000789036E-4</v>
      </c>
      <c r="H733" s="91">
        <v>1.0063473230291456E-2</v>
      </c>
      <c r="I733" s="147" t="str">
        <f ca="1"/>
        <v/>
      </c>
      <c r="K733" s="30"/>
      <c r="L733" s="10"/>
      <c r="M733" s="10"/>
      <c r="N733" s="93"/>
      <c r="O733" s="10"/>
    </row>
    <row r="734" spans="2:15" x14ac:dyDescent="0.3">
      <c r="B734" s="89">
        <f t="shared" si="11"/>
        <v>722</v>
      </c>
      <c r="C734" s="143">
        <v>4.9699999999999994E-2</v>
      </c>
      <c r="D734" s="17">
        <v>4.4271657779649561E-4</v>
      </c>
      <c r="E734" s="10">
        <v>9.5459448225250817E-3</v>
      </c>
      <c r="F734" s="145" t="str">
        <f ca="1"/>
        <v/>
      </c>
      <c r="G734" s="17">
        <v>4.4271657779649561E-4</v>
      </c>
      <c r="H734" s="91">
        <v>1.0048739870074376E-2</v>
      </c>
      <c r="I734" s="147" t="str">
        <f ca="1"/>
        <v/>
      </c>
      <c r="K734" s="30"/>
      <c r="L734" s="10"/>
      <c r="M734" s="10"/>
      <c r="N734" s="93"/>
      <c r="O734" s="10"/>
    </row>
    <row r="735" spans="2:15" x14ac:dyDescent="0.3">
      <c r="B735" s="89">
        <f t="shared" si="11"/>
        <v>723</v>
      </c>
      <c r="C735" s="143">
        <v>4.9200000000000001E-2</v>
      </c>
      <c r="D735" s="17">
        <v>-2.2162375515703244E-3</v>
      </c>
      <c r="E735" s="10">
        <v>9.5008584179563788E-3</v>
      </c>
      <c r="F735" s="145" t="str">
        <f ca="1"/>
        <v/>
      </c>
      <c r="G735" s="17">
        <v>-2.2162375515703244E-3</v>
      </c>
      <c r="H735" s="91">
        <v>1.0042994645895871E-2</v>
      </c>
      <c r="I735" s="147" t="str">
        <f ca="1"/>
        <v/>
      </c>
      <c r="K735" s="30"/>
      <c r="L735" s="10"/>
      <c r="M735" s="10"/>
      <c r="N735" s="93"/>
      <c r="O735" s="10"/>
    </row>
    <row r="736" spans="2:15" x14ac:dyDescent="0.3">
      <c r="B736" s="89">
        <f t="shared" si="11"/>
        <v>724</v>
      </c>
      <c r="C736" s="143">
        <v>4.8899999999999999E-2</v>
      </c>
      <c r="D736" s="17">
        <v>-1.330699457881205E-3</v>
      </c>
      <c r="E736" s="10">
        <v>9.3932593575239368E-3</v>
      </c>
      <c r="F736" s="145" t="str">
        <f ca="1"/>
        <v/>
      </c>
      <c r="G736" s="17">
        <v>-1.330699457881205E-3</v>
      </c>
      <c r="H736" s="91">
        <v>1.0031283877606127E-2</v>
      </c>
      <c r="I736" s="147" t="str">
        <f ca="1"/>
        <v/>
      </c>
      <c r="K736" s="30"/>
      <c r="L736" s="10"/>
      <c r="M736" s="10"/>
      <c r="N736" s="93"/>
      <c r="O736" s="10"/>
    </row>
    <row r="737" spans="2:15" x14ac:dyDescent="0.3">
      <c r="B737" s="89">
        <f t="shared" si="11"/>
        <v>725</v>
      </c>
      <c r="C737" s="143">
        <v>4.9299999999999997E-2</v>
      </c>
      <c r="D737" s="17">
        <v>1.7725650179553269E-3</v>
      </c>
      <c r="E737" s="10">
        <v>9.3159176529733056E-3</v>
      </c>
      <c r="F737" s="145" t="str">
        <f ca="1"/>
        <v/>
      </c>
      <c r="G737" s="17">
        <v>1.7725650179553269E-3</v>
      </c>
      <c r="H737" s="91">
        <v>1.0022214139820665E-2</v>
      </c>
      <c r="I737" s="147" t="str">
        <f ca="1"/>
        <v/>
      </c>
      <c r="K737" s="30"/>
      <c r="L737" s="10"/>
      <c r="M737" s="10"/>
      <c r="N737" s="93"/>
      <c r="O737" s="10"/>
    </row>
    <row r="738" spans="2:15" x14ac:dyDescent="0.3">
      <c r="B738" s="89">
        <f t="shared" si="11"/>
        <v>726</v>
      </c>
      <c r="C738" s="143">
        <v>4.9200000000000001E-2</v>
      </c>
      <c r="D738" s="17">
        <v>-4.4324751031405254E-4</v>
      </c>
      <c r="E738" s="10">
        <v>9.1792010581243002E-3</v>
      </c>
      <c r="F738" s="145" t="str">
        <f ca="1"/>
        <v/>
      </c>
      <c r="G738" s="17">
        <v>-4.4324751031405254E-4</v>
      </c>
      <c r="H738" s="91">
        <v>1.0007544250995246E-2</v>
      </c>
      <c r="I738" s="147" t="str">
        <f ca="1"/>
        <v/>
      </c>
      <c r="K738" s="30"/>
      <c r="L738" s="10"/>
      <c r="M738" s="10"/>
      <c r="N738" s="93"/>
      <c r="O738" s="10"/>
    </row>
    <row r="739" spans="2:15" x14ac:dyDescent="0.3">
      <c r="B739" s="89">
        <f t="shared" si="11"/>
        <v>727</v>
      </c>
      <c r="C739" s="143">
        <v>4.9299999999999997E-2</v>
      </c>
      <c r="D739" s="17">
        <v>4.4314125448881634E-4</v>
      </c>
      <c r="E739" s="10">
        <v>9.0446116612879612E-3</v>
      </c>
      <c r="F739" s="145" t="str">
        <f ca="1"/>
        <v/>
      </c>
      <c r="G739" s="17">
        <v>4.4314125448881634E-4</v>
      </c>
      <c r="H739" s="91">
        <v>9.9928969328128836E-3</v>
      </c>
      <c r="I739" s="147" t="str">
        <f ca="1"/>
        <v/>
      </c>
      <c r="K739" s="30"/>
      <c r="L739" s="10"/>
      <c r="M739" s="10"/>
      <c r="N739" s="93"/>
      <c r="O739" s="10"/>
    </row>
    <row r="740" spans="2:15" x14ac:dyDescent="0.3">
      <c r="B740" s="89">
        <f t="shared" si="11"/>
        <v>728</v>
      </c>
      <c r="C740" s="143">
        <v>4.8499999999999995E-2</v>
      </c>
      <c r="D740" s="17">
        <v>-3.5519381842685051E-3</v>
      </c>
      <c r="E740" s="10">
        <v>9.173377246161905E-3</v>
      </c>
      <c r="F740" s="145" t="str">
        <f ca="1"/>
        <v/>
      </c>
      <c r="G740" s="17">
        <v>-3.5519381842685051E-3</v>
      </c>
      <c r="H740" s="91">
        <v>1.000192057269461E-2</v>
      </c>
      <c r="I740" s="147" t="str">
        <f ca="1"/>
        <v/>
      </c>
      <c r="K740" s="30"/>
      <c r="L740" s="10"/>
      <c r="M740" s="10"/>
      <c r="N740" s="93"/>
      <c r="O740" s="10"/>
    </row>
    <row r="741" spans="2:15" x14ac:dyDescent="0.3">
      <c r="B741" s="89">
        <f t="shared" si="11"/>
        <v>729</v>
      </c>
      <c r="C741" s="143">
        <v>4.8000000000000001E-2</v>
      </c>
      <c r="D741" s="17">
        <v>-2.2226264472233726E-3</v>
      </c>
      <c r="E741" s="10">
        <v>9.1379059197055062E-3</v>
      </c>
      <c r="F741" s="145" t="str">
        <f ca="1"/>
        <v/>
      </c>
      <c r="G741" s="17">
        <v>-2.2226264472233726E-3</v>
      </c>
      <c r="H741" s="91">
        <v>9.9962893063908556E-3</v>
      </c>
      <c r="I741" s="147" t="str">
        <f ca="1"/>
        <v/>
      </c>
      <c r="K741" s="30"/>
      <c r="L741" s="10"/>
      <c r="M741" s="10"/>
      <c r="N741" s="93"/>
      <c r="O741" s="10"/>
    </row>
    <row r="742" spans="2:15" x14ac:dyDescent="0.3">
      <c r="B742" s="89">
        <f t="shared" si="11"/>
        <v>730</v>
      </c>
      <c r="C742" s="143">
        <v>4.7500000000000001E-2</v>
      </c>
      <c r="D742" s="17">
        <v>-2.2252958844097212E-3</v>
      </c>
      <c r="E742" s="10">
        <v>9.1033666771951609E-3</v>
      </c>
      <c r="F742" s="145" t="str">
        <f ca="1"/>
        <v/>
      </c>
      <c r="G742" s="17">
        <v>-2.2252958844097212E-3</v>
      </c>
      <c r="H742" s="91">
        <v>9.990671774078707E-3</v>
      </c>
      <c r="I742" s="147" t="str">
        <f ca="1"/>
        <v/>
      </c>
      <c r="K742" s="30"/>
      <c r="L742" s="10"/>
      <c r="M742" s="10"/>
      <c r="N742" s="93"/>
      <c r="O742" s="10"/>
    </row>
    <row r="743" spans="2:15" x14ac:dyDescent="0.3">
      <c r="B743" s="89">
        <f t="shared" si="11"/>
        <v>731</v>
      </c>
      <c r="C743" s="143">
        <v>4.82E-2</v>
      </c>
      <c r="D743" s="17">
        <v>3.1101838491319079E-3</v>
      </c>
      <c r="E743" s="10">
        <v>9.168432053174809E-3</v>
      </c>
      <c r="F743" s="145" t="str">
        <f ca="1"/>
        <v/>
      </c>
      <c r="G743" s="17">
        <v>3.1101838491319079E-3</v>
      </c>
      <c r="H743" s="91">
        <v>9.9940773426005092E-3</v>
      </c>
      <c r="I743" s="147" t="str">
        <f ca="1"/>
        <v/>
      </c>
      <c r="K743" s="30"/>
      <c r="L743" s="10"/>
      <c r="M743" s="10"/>
      <c r="N743" s="93"/>
      <c r="O743" s="10"/>
    </row>
    <row r="744" spans="2:15" x14ac:dyDescent="0.3">
      <c r="B744" s="89">
        <f t="shared" si="11"/>
        <v>732</v>
      </c>
      <c r="C744" s="143">
        <v>4.7899999999999998E-2</v>
      </c>
      <c r="D744" s="17">
        <v>-1.3338959915952507E-3</v>
      </c>
      <c r="E744" s="10">
        <v>9.0671573232338227E-3</v>
      </c>
      <c r="F744" s="145" t="str">
        <f ca="1"/>
        <v/>
      </c>
      <c r="G744" s="17">
        <v>-1.3338959915952507E-3</v>
      </c>
      <c r="H744" s="91">
        <v>9.9824564704330786E-3</v>
      </c>
      <c r="I744" s="147" t="str">
        <f ca="1"/>
        <v/>
      </c>
      <c r="K744" s="30"/>
      <c r="L744" s="10"/>
      <c r="M744" s="10"/>
      <c r="N744" s="93"/>
      <c r="O744" s="10"/>
    </row>
    <row r="745" spans="2:15" x14ac:dyDescent="0.3">
      <c r="B745" s="89">
        <f t="shared" si="11"/>
        <v>733</v>
      </c>
      <c r="C745" s="143">
        <v>4.7699999999999992E-2</v>
      </c>
      <c r="D745" s="17">
        <v>-8.8969103456127871E-4</v>
      </c>
      <c r="E745" s="10">
        <v>8.9468956441072101E-3</v>
      </c>
      <c r="F745" s="145" t="str">
        <f ca="1"/>
        <v/>
      </c>
      <c r="G745" s="17">
        <v>-8.8969103456127871E-4</v>
      </c>
      <c r="H745" s="91">
        <v>9.9689763201915044E-3</v>
      </c>
      <c r="I745" s="147" t="str">
        <f ca="1"/>
        <v/>
      </c>
      <c r="K745" s="30"/>
      <c r="L745" s="10"/>
      <c r="M745" s="10"/>
      <c r="N745" s="93"/>
      <c r="O745" s="10"/>
    </row>
    <row r="746" spans="2:15" x14ac:dyDescent="0.3">
      <c r="B746" s="89">
        <f t="shared" si="11"/>
        <v>734</v>
      </c>
      <c r="C746" s="143">
        <v>4.7100000000000003E-2</v>
      </c>
      <c r="D746" s="17">
        <v>-2.6729214903335927E-3</v>
      </c>
      <c r="E746" s="10">
        <v>8.9635670029597127E-3</v>
      </c>
      <c r="F746" s="145" t="str">
        <f ca="1"/>
        <v/>
      </c>
      <c r="G746" s="17">
        <v>-2.6729214903335927E-3</v>
      </c>
      <c r="H746" s="91">
        <v>9.9675647680825888E-3</v>
      </c>
      <c r="I746" s="147" t="str">
        <f ca="1"/>
        <v/>
      </c>
      <c r="K746" s="30"/>
      <c r="L746" s="10"/>
      <c r="M746" s="10"/>
      <c r="N746" s="93"/>
      <c r="O746" s="10"/>
    </row>
    <row r="747" spans="2:15" x14ac:dyDescent="0.3">
      <c r="B747" s="89">
        <f t="shared" si="11"/>
        <v>735</v>
      </c>
      <c r="C747" s="143">
        <v>4.8000000000000001E-2</v>
      </c>
      <c r="D747" s="17">
        <v>4.0007276050021134E-3</v>
      </c>
      <c r="E747" s="10">
        <v>9.1657060510389309E-3</v>
      </c>
      <c r="F747" s="145" t="str">
        <f ca="1"/>
        <v/>
      </c>
      <c r="G747" s="17">
        <v>4.0007276050021134E-3</v>
      </c>
      <c r="H747" s="91">
        <v>9.9830751957352085E-3</v>
      </c>
      <c r="I747" s="147" t="str">
        <f ca="1"/>
        <v/>
      </c>
      <c r="K747" s="30"/>
      <c r="L747" s="10"/>
      <c r="M747" s="10"/>
      <c r="N747" s="93"/>
      <c r="O747" s="10"/>
    </row>
    <row r="748" spans="2:15" x14ac:dyDescent="0.3">
      <c r="B748" s="89">
        <f t="shared" si="11"/>
        <v>736</v>
      </c>
      <c r="C748" s="143">
        <v>4.8499999999999995E-2</v>
      </c>
      <c r="D748" s="17">
        <v>2.2199613651677809E-3</v>
      </c>
      <c r="E748" s="10">
        <v>9.1304360460840034E-3</v>
      </c>
      <c r="F748" s="145" t="str">
        <f ca="1"/>
        <v/>
      </c>
      <c r="G748" s="17">
        <v>2.2199613651677809E-3</v>
      </c>
      <c r="H748" s="91">
        <v>9.9774899144330111E-3</v>
      </c>
      <c r="I748" s="147" t="str">
        <f ca="1"/>
        <v/>
      </c>
      <c r="K748" s="30"/>
      <c r="L748" s="10"/>
      <c r="M748" s="10"/>
      <c r="N748" s="93"/>
      <c r="O748" s="10"/>
    </row>
    <row r="749" spans="2:15" x14ac:dyDescent="0.3">
      <c r="B749" s="89">
        <f t="shared" si="11"/>
        <v>737</v>
      </c>
      <c r="C749" s="143">
        <v>4.9800000000000004E-2</v>
      </c>
      <c r="D749" s="17">
        <v>5.7539364377488262E-3</v>
      </c>
      <c r="E749" s="10">
        <v>9.6715519188949918E-3</v>
      </c>
      <c r="F749" s="145" t="str">
        <f ca="1"/>
        <v/>
      </c>
      <c r="G749" s="17">
        <v>5.7539364377488262E-3</v>
      </c>
      <c r="H749" s="91">
        <v>1.0025924100931278E-2</v>
      </c>
      <c r="I749" s="147" t="str">
        <f ca="1"/>
        <v/>
      </c>
      <c r="K749" s="30"/>
      <c r="L749" s="10"/>
      <c r="M749" s="10"/>
      <c r="N749" s="93"/>
      <c r="O749" s="10"/>
    </row>
    <row r="750" spans="2:15" x14ac:dyDescent="0.3">
      <c r="B750" s="89">
        <f t="shared" si="11"/>
        <v>738</v>
      </c>
      <c r="C750" s="143">
        <v>4.9699999999999994E-2</v>
      </c>
      <c r="D750" s="17">
        <v>-4.4271657779655703E-4</v>
      </c>
      <c r="E750" s="10">
        <v>9.5293099972812816E-3</v>
      </c>
      <c r="F750" s="145" t="str">
        <f ca="1"/>
        <v/>
      </c>
      <c r="G750" s="17">
        <v>-4.4271657779655703E-4</v>
      </c>
      <c r="H750" s="91">
        <v>1.0011248504327606E-2</v>
      </c>
      <c r="I750" s="147" t="str">
        <f ca="1"/>
        <v/>
      </c>
      <c r="K750" s="30"/>
      <c r="L750" s="10"/>
      <c r="M750" s="10"/>
      <c r="N750" s="93"/>
      <c r="O750" s="10"/>
    </row>
    <row r="751" spans="2:15" x14ac:dyDescent="0.3">
      <c r="B751" s="89">
        <f t="shared" si="11"/>
        <v>739</v>
      </c>
      <c r="C751" s="143">
        <v>4.9599999999999998E-2</v>
      </c>
      <c r="D751" s="17">
        <v>-4.4282269500394518E-4</v>
      </c>
      <c r="E751" s="10">
        <v>9.3892766789330697E-3</v>
      </c>
      <c r="F751" s="145" t="str">
        <f ca="1"/>
        <v/>
      </c>
      <c r="G751" s="17">
        <v>-4.4282269500394518E-4</v>
      </c>
      <c r="H751" s="91">
        <v>9.9965954867422494E-3</v>
      </c>
      <c r="I751" s="147" t="str">
        <f ca="1"/>
        <v/>
      </c>
      <c r="K751" s="30"/>
      <c r="L751" s="10"/>
      <c r="M751" s="10"/>
      <c r="N751" s="93"/>
      <c r="O751" s="10"/>
    </row>
    <row r="752" spans="2:15" x14ac:dyDescent="0.3">
      <c r="B752" s="89">
        <f t="shared" si="11"/>
        <v>740</v>
      </c>
      <c r="C752" s="143">
        <v>4.9100000000000005E-2</v>
      </c>
      <c r="D752" s="17">
        <v>-2.2167690041291956E-3</v>
      </c>
      <c r="E752" s="10">
        <v>9.3481956043372175E-3</v>
      </c>
      <c r="F752" s="145" t="str">
        <f ca="1"/>
        <v/>
      </c>
      <c r="G752" s="17">
        <v>-2.2167690041291956E-3</v>
      </c>
      <c r="H752" s="91">
        <v>9.9909772075397543E-3</v>
      </c>
      <c r="I752" s="147" t="str">
        <f ca="1"/>
        <v/>
      </c>
      <c r="K752" s="30"/>
      <c r="L752" s="10"/>
      <c r="M752" s="10"/>
      <c r="N752" s="93"/>
      <c r="O752" s="10"/>
    </row>
    <row r="753" spans="2:15" x14ac:dyDescent="0.3">
      <c r="B753" s="89">
        <f t="shared" si="11"/>
        <v>741</v>
      </c>
      <c r="C753" s="143">
        <v>4.9699999999999994E-2</v>
      </c>
      <c r="D753" s="17">
        <v>2.6562994667790351E-3</v>
      </c>
      <c r="E753" s="10">
        <v>9.3523846277428664E-3</v>
      </c>
      <c r="F753" s="145" t="str">
        <f ca="1"/>
        <v/>
      </c>
      <c r="G753" s="17">
        <v>2.6562994667790351E-3</v>
      </c>
      <c r="H753" s="91">
        <v>9.9895028247102523E-3</v>
      </c>
      <c r="I753" s="147" t="str">
        <f ca="1"/>
        <v/>
      </c>
      <c r="K753" s="30"/>
      <c r="L753" s="10"/>
      <c r="M753" s="10"/>
      <c r="N753" s="93"/>
      <c r="O753" s="10"/>
    </row>
    <row r="754" spans="2:15" x14ac:dyDescent="0.3">
      <c r="B754" s="89">
        <f t="shared" si="11"/>
        <v>742</v>
      </c>
      <c r="C754" s="143">
        <v>4.9299999999999997E-2</v>
      </c>
      <c r="D754" s="17">
        <v>-1.7725650179553269E-3</v>
      </c>
      <c r="E754" s="10">
        <v>9.2759412071489449E-3</v>
      </c>
      <c r="F754" s="145" t="str">
        <f ca="1"/>
        <v/>
      </c>
      <c r="G754" s="17">
        <v>-1.7725650179553269E-3</v>
      </c>
      <c r="H754" s="91">
        <v>9.9805208373530997E-3</v>
      </c>
      <c r="I754" s="147" t="str">
        <f ca="1"/>
        <v/>
      </c>
      <c r="K754" s="30"/>
      <c r="L754" s="10"/>
      <c r="M754" s="10"/>
      <c r="N754" s="93"/>
      <c r="O754" s="10"/>
    </row>
    <row r="755" spans="2:15" x14ac:dyDescent="0.3">
      <c r="B755" s="89">
        <f t="shared" si="11"/>
        <v>743</v>
      </c>
      <c r="C755" s="143">
        <v>4.9200000000000001E-2</v>
      </c>
      <c r="D755" s="17">
        <v>-4.4324751031405254E-4</v>
      </c>
      <c r="E755" s="10">
        <v>9.1398464276009218E-3</v>
      </c>
      <c r="F755" s="145" t="str">
        <f ca="1"/>
        <v/>
      </c>
      <c r="G755" s="17">
        <v>-4.4324751031405254E-4</v>
      </c>
      <c r="H755" s="91">
        <v>9.9659151007965591E-3</v>
      </c>
      <c r="I755" s="147" t="str">
        <f ca="1"/>
        <v/>
      </c>
      <c r="K755" s="30"/>
      <c r="L755" s="10"/>
      <c r="M755" s="10"/>
      <c r="N755" s="93"/>
      <c r="O755" s="10"/>
    </row>
    <row r="756" spans="2:15" x14ac:dyDescent="0.3">
      <c r="B756" s="89">
        <f t="shared" si="11"/>
        <v>744</v>
      </c>
      <c r="C756" s="143">
        <v>4.9599999999999998E-2</v>
      </c>
      <c r="D756" s="17">
        <v>1.7712907800158423E-3</v>
      </c>
      <c r="E756" s="10">
        <v>9.0681138578276258E-3</v>
      </c>
      <c r="F756" s="145" t="str">
        <f ca="1"/>
        <v/>
      </c>
      <c r="G756" s="17">
        <v>1.7712907800158423E-3</v>
      </c>
      <c r="H756" s="91">
        <v>9.9569827460378804E-3</v>
      </c>
      <c r="I756" s="147" t="str">
        <f ca="1"/>
        <v/>
      </c>
      <c r="K756" s="30"/>
      <c r="L756" s="10"/>
      <c r="M756" s="10"/>
      <c r="N756" s="93"/>
      <c r="O756" s="10"/>
    </row>
    <row r="757" spans="2:15" x14ac:dyDescent="0.3">
      <c r="B757" s="89">
        <f t="shared" si="11"/>
        <v>745</v>
      </c>
      <c r="C757" s="143">
        <v>4.87E-2</v>
      </c>
      <c r="D757" s="17">
        <v>-3.9940137899579864E-3</v>
      </c>
      <c r="E757" s="10">
        <v>9.2649213850075178E-3</v>
      </c>
      <c r="F757" s="145" t="str">
        <f ca="1"/>
        <v/>
      </c>
      <c r="G757" s="17">
        <v>-3.9940137899579864E-3</v>
      </c>
      <c r="H757" s="91">
        <v>9.9725413455488549E-3</v>
      </c>
      <c r="I757" s="147" t="str">
        <f ca="1"/>
        <v/>
      </c>
      <c r="K757" s="30"/>
      <c r="L757" s="10"/>
      <c r="M757" s="10"/>
      <c r="N757" s="93"/>
      <c r="O757" s="10"/>
    </row>
    <row r="758" spans="2:15" x14ac:dyDescent="0.3">
      <c r="B758" s="89">
        <f t="shared" si="11"/>
        <v>746</v>
      </c>
      <c r="C758" s="143">
        <v>4.9100000000000005E-2</v>
      </c>
      <c r="D758" s="17">
        <v>1.7734152033033995E-3</v>
      </c>
      <c r="E758" s="10">
        <v>9.1904083272865821E-3</v>
      </c>
      <c r="F758" s="145" t="str">
        <f ca="1"/>
        <v/>
      </c>
      <c r="G758" s="17">
        <v>1.7734152033033995E-3</v>
      </c>
      <c r="H758" s="91">
        <v>9.9635950412496864E-3</v>
      </c>
      <c r="I758" s="147" t="str">
        <f ca="1"/>
        <v/>
      </c>
      <c r="K758" s="30"/>
      <c r="L758" s="10"/>
      <c r="M758" s="10"/>
      <c r="N758" s="93"/>
      <c r="O758" s="10"/>
    </row>
    <row r="759" spans="2:15" x14ac:dyDescent="0.3">
      <c r="B759" s="89">
        <f t="shared" si="11"/>
        <v>747</v>
      </c>
      <c r="C759" s="143">
        <v>5.0700000000000002E-2</v>
      </c>
      <c r="D759" s="17">
        <v>7.0665169254394587E-3</v>
      </c>
      <c r="E759" s="10">
        <v>1.0056326221120253E-2</v>
      </c>
      <c r="F759" s="145" t="str">
        <f ca="1"/>
        <v/>
      </c>
      <c r="G759" s="17">
        <v>7.0665169254394587E-3</v>
      </c>
      <c r="H759" s="91">
        <v>1.0044670550474876E-2</v>
      </c>
      <c r="I759" s="147" t="str">
        <f ca="1"/>
        <v/>
      </c>
      <c r="K759" s="30"/>
      <c r="L759" s="10"/>
      <c r="M759" s="10"/>
      <c r="N759" s="93"/>
      <c r="O759" s="10"/>
    </row>
    <row r="760" spans="2:15" x14ac:dyDescent="0.3">
      <c r="B760" s="89">
        <f t="shared" si="11"/>
        <v>748</v>
      </c>
      <c r="C760" s="143">
        <v>5.1100000000000007E-2</v>
      </c>
      <c r="D760" s="17">
        <v>1.7649382656710923E-3</v>
      </c>
      <c r="E760" s="10">
        <v>9.964728102342937E-3</v>
      </c>
      <c r="F760" s="145" t="str">
        <f ca="1"/>
        <v/>
      </c>
      <c r="G760" s="17">
        <v>1.7649382656710923E-3</v>
      </c>
      <c r="H760" s="91">
        <v>1.0035572741412148E-2</v>
      </c>
      <c r="I760" s="147" t="str">
        <f ca="1"/>
        <v/>
      </c>
      <c r="K760" s="30"/>
      <c r="L760" s="10"/>
      <c r="M760" s="10"/>
      <c r="N760" s="93"/>
      <c r="O760" s="10"/>
    </row>
    <row r="761" spans="2:15" x14ac:dyDescent="0.3">
      <c r="B761" s="89">
        <f t="shared" si="11"/>
        <v>749</v>
      </c>
      <c r="C761" s="143">
        <v>5.1500000000000004E-2</v>
      </c>
      <c r="D761" s="17">
        <v>1.7632495043612844E-3</v>
      </c>
      <c r="E761" s="10">
        <v>9.8750661754245656E-3</v>
      </c>
      <c r="F761" s="145" t="str">
        <f ca="1"/>
        <v/>
      </c>
      <c r="G761" s="17">
        <v>1.7632495043612844E-3</v>
      </c>
      <c r="H761" s="91">
        <v>1.002649400774917E-2</v>
      </c>
      <c r="I761" s="147" t="str">
        <f ca="1"/>
        <v/>
      </c>
      <c r="K761" s="30"/>
      <c r="L761" s="10"/>
      <c r="M761" s="10"/>
      <c r="N761" s="93"/>
      <c r="O761" s="10"/>
    </row>
    <row r="762" spans="2:15" x14ac:dyDescent="0.3">
      <c r="B762" s="89">
        <f t="shared" si="11"/>
        <v>750</v>
      </c>
      <c r="C762" s="143">
        <v>5.28E-2</v>
      </c>
      <c r="D762" s="17">
        <v>5.712772697846231E-3</v>
      </c>
      <c r="E762" s="10">
        <v>1.0356950516920694E-2</v>
      </c>
      <c r="F762" s="145" t="str">
        <f ca="1"/>
        <v/>
      </c>
      <c r="G762" s="17">
        <v>5.712772697846231E-3</v>
      </c>
      <c r="H762" s="91">
        <v>1.0074546656855966E-2</v>
      </c>
      <c r="I762" s="147" t="str">
        <f ca="1"/>
        <v/>
      </c>
      <c r="K762" s="30"/>
      <c r="L762" s="10"/>
      <c r="M762" s="10"/>
      <c r="N762" s="93"/>
      <c r="O762" s="10"/>
    </row>
    <row r="763" spans="2:15" x14ac:dyDescent="0.3">
      <c r="B763" s="89">
        <f t="shared" si="11"/>
        <v>751</v>
      </c>
      <c r="C763" s="143">
        <v>5.1900000000000002E-2</v>
      </c>
      <c r="D763" s="17">
        <v>-3.9635166243818087E-3</v>
      </c>
      <c r="E763" s="10">
        <v>1.0493971187765168E-2</v>
      </c>
      <c r="F763" s="145" t="str">
        <f ca="1"/>
        <v/>
      </c>
      <c r="G763" s="17">
        <v>-3.9635166243818087E-3</v>
      </c>
      <c r="H763" s="91">
        <v>1.0089573869601442E-2</v>
      </c>
      <c r="I763" s="147" t="str">
        <f ca="1"/>
        <v/>
      </c>
      <c r="K763" s="30"/>
      <c r="L763" s="10"/>
      <c r="M763" s="10"/>
      <c r="N763" s="93"/>
      <c r="O763" s="10"/>
    </row>
    <row r="764" spans="2:15" x14ac:dyDescent="0.3">
      <c r="B764" s="89">
        <f t="shared" si="11"/>
        <v>752</v>
      </c>
      <c r="C764" s="143">
        <v>5.1200000000000002E-2</v>
      </c>
      <c r="D764" s="17">
        <v>-3.0879027704184751E-3</v>
      </c>
      <c r="E764" s="10">
        <v>1.0511647271049201E-2</v>
      </c>
      <c r="F764" s="145" t="str">
        <f ca="1"/>
        <v/>
      </c>
      <c r="G764" s="17">
        <v>-3.0879027704184751E-3</v>
      </c>
      <c r="H764" s="91">
        <v>1.0092650908831326E-2</v>
      </c>
      <c r="I764" s="147" t="str">
        <f ca="1"/>
        <v/>
      </c>
      <c r="K764" s="30"/>
      <c r="L764" s="10"/>
      <c r="M764" s="10"/>
      <c r="N764" s="93"/>
      <c r="O764" s="10"/>
    </row>
    <row r="765" spans="2:15" x14ac:dyDescent="0.3">
      <c r="B765" s="89">
        <f t="shared" si="11"/>
        <v>753</v>
      </c>
      <c r="C765" s="143">
        <v>5.2300000000000006E-2</v>
      </c>
      <c r="D765" s="17">
        <v>4.8396661000616771E-3</v>
      </c>
      <c r="E765" s="10">
        <v>1.0782155930073888E-2</v>
      </c>
      <c r="F765" s="145" t="str">
        <f ca="1"/>
        <v/>
      </c>
      <c r="G765" s="17">
        <v>4.8396661000616771E-3</v>
      </c>
      <c r="H765" s="91">
        <v>1.0122426466042181E-2</v>
      </c>
      <c r="I765" s="147" t="str">
        <f ca="1"/>
        <v/>
      </c>
      <c r="K765" s="30"/>
      <c r="L765" s="10"/>
      <c r="M765" s="10"/>
      <c r="N765" s="93"/>
      <c r="O765" s="10"/>
    </row>
    <row r="766" spans="2:15" x14ac:dyDescent="0.3">
      <c r="B766" s="89">
        <f t="shared" si="11"/>
        <v>754</v>
      </c>
      <c r="C766" s="143">
        <v>5.2600000000000001E-2</v>
      </c>
      <c r="D766" s="17">
        <v>1.3189625628640816E-3</v>
      </c>
      <c r="E766" s="10">
        <v>1.0650926715803402E-2</v>
      </c>
      <c r="F766" s="145" t="str">
        <f ca="1"/>
        <v/>
      </c>
      <c r="G766" s="17">
        <v>1.3189625628640816E-3</v>
      </c>
      <c r="H766" s="91">
        <v>1.0110570063441028E-2</v>
      </c>
      <c r="I766" s="147" t="str">
        <f ca="1"/>
        <v/>
      </c>
      <c r="K766" s="30"/>
      <c r="L766" s="10"/>
      <c r="M766" s="10"/>
      <c r="N766" s="93"/>
      <c r="O766" s="10"/>
    </row>
    <row r="767" spans="2:15" x14ac:dyDescent="0.3">
      <c r="B767" s="89">
        <f t="shared" si="11"/>
        <v>755</v>
      </c>
      <c r="C767" s="143">
        <v>5.1900000000000002E-2</v>
      </c>
      <c r="D767" s="17">
        <v>-3.0827351522969659E-3</v>
      </c>
      <c r="E767" s="10">
        <v>1.0663675384606013E-2</v>
      </c>
      <c r="F767" s="145" t="str">
        <f ca="1"/>
        <v/>
      </c>
      <c r="G767" s="17">
        <v>-3.0827351522969659E-3</v>
      </c>
      <c r="H767" s="91">
        <v>1.0113577810385731E-2</v>
      </c>
      <c r="I767" s="147" t="str">
        <f ca="1"/>
        <v/>
      </c>
      <c r="K767" s="30"/>
      <c r="L767" s="10"/>
      <c r="M767" s="10"/>
      <c r="N767" s="93"/>
      <c r="O767" s="10"/>
    </row>
    <row r="768" spans="2:15" x14ac:dyDescent="0.3">
      <c r="B768" s="89">
        <f t="shared" si="11"/>
        <v>756</v>
      </c>
      <c r="C768" s="143">
        <v>5.1900000000000002E-2</v>
      </c>
      <c r="D768" s="17">
        <v>0</v>
      </c>
      <c r="E768" s="10">
        <v>1.0502502250749801E-2</v>
      </c>
      <c r="F768" s="145" t="str">
        <f ca="1"/>
        <v/>
      </c>
      <c r="G768" s="17">
        <v>0</v>
      </c>
      <c r="H768" s="91">
        <v>1.0098396048796386E-2</v>
      </c>
      <c r="I768" s="147" t="str">
        <f ca="1"/>
        <v/>
      </c>
      <c r="K768" s="30"/>
      <c r="L768" s="10"/>
      <c r="M768" s="10"/>
      <c r="N768" s="93"/>
      <c r="O768" s="10"/>
    </row>
    <row r="769" spans="2:15" x14ac:dyDescent="0.3">
      <c r="B769" s="89">
        <f t="shared" si="11"/>
        <v>757</v>
      </c>
      <c r="C769" s="143">
        <v>5.2499999999999998E-2</v>
      </c>
      <c r="D769" s="17">
        <v>2.6385558357877497E-3</v>
      </c>
      <c r="E769" s="10">
        <v>1.0473465373084233E-2</v>
      </c>
      <c r="F769" s="145" t="str">
        <f ca="1"/>
        <v/>
      </c>
      <c r="G769" s="17">
        <v>2.6385558357877497E-3</v>
      </c>
      <c r="H769" s="91">
        <v>1.0096616757611008E-2</v>
      </c>
      <c r="I769" s="147" t="str">
        <f ca="1"/>
        <v/>
      </c>
      <c r="K769" s="30"/>
      <c r="L769" s="10"/>
      <c r="M769" s="10"/>
      <c r="N769" s="93"/>
      <c r="O769" s="10"/>
    </row>
    <row r="770" spans="2:15" x14ac:dyDescent="0.3">
      <c r="B770" s="89">
        <f t="shared" si="11"/>
        <v>758</v>
      </c>
      <c r="C770" s="143">
        <v>5.1900000000000002E-2</v>
      </c>
      <c r="D770" s="17">
        <v>-2.6423444162545291E-3</v>
      </c>
      <c r="E770" s="10">
        <v>1.0445222477935001E-2</v>
      </c>
      <c r="F770" s="145" t="str">
        <f ca="1"/>
        <v/>
      </c>
      <c r="G770" s="17">
        <v>-2.6423444162545291E-3</v>
      </c>
      <c r="H770" s="91">
        <v>1.0094842492095715E-2</v>
      </c>
      <c r="I770" s="147" t="str">
        <f ca="1"/>
        <v/>
      </c>
      <c r="K770" s="30"/>
      <c r="L770" s="10"/>
      <c r="M770" s="10"/>
      <c r="N770" s="93"/>
      <c r="O770" s="10"/>
    </row>
    <row r="771" spans="2:15" x14ac:dyDescent="0.3">
      <c r="B771" s="89">
        <f t="shared" si="11"/>
        <v>759</v>
      </c>
      <c r="C771" s="143">
        <v>5.3099999999999994E-2</v>
      </c>
      <c r="D771" s="17">
        <v>5.2695493133190626E-3</v>
      </c>
      <c r="E771" s="10">
        <v>1.0799518157545351E-2</v>
      </c>
      <c r="F771" s="145" t="str">
        <f ca="1"/>
        <v/>
      </c>
      <c r="G771" s="17">
        <v>5.2695493133190626E-3</v>
      </c>
      <c r="H771" s="91">
        <v>1.0133120319299506E-2</v>
      </c>
      <c r="I771" s="147" t="str">
        <f ca="1"/>
        <v/>
      </c>
      <c r="K771" s="30"/>
      <c r="L771" s="10"/>
      <c r="M771" s="10"/>
      <c r="N771" s="93"/>
      <c r="O771" s="10"/>
    </row>
    <row r="772" spans="2:15" x14ac:dyDescent="0.3">
      <c r="B772" s="89">
        <f t="shared" si="11"/>
        <v>760</v>
      </c>
      <c r="C772" s="143">
        <v>5.3399999999999996E-2</v>
      </c>
      <c r="D772" s="17">
        <v>1.3164434187338614E-3</v>
      </c>
      <c r="E772" s="10">
        <v>1.0667975659050651E-2</v>
      </c>
      <c r="F772" s="145" t="str">
        <f ca="1"/>
        <v/>
      </c>
      <c r="G772" s="17">
        <v>1.3164434187338614E-3</v>
      </c>
      <c r="H772" s="91">
        <v>1.0121244341640228E-2</v>
      </c>
      <c r="I772" s="147" t="str">
        <f ca="1"/>
        <v/>
      </c>
      <c r="K772" s="30"/>
      <c r="L772" s="10"/>
      <c r="M772" s="10"/>
      <c r="N772" s="93"/>
      <c r="O772" s="10"/>
    </row>
    <row r="773" spans="2:15" x14ac:dyDescent="0.3">
      <c r="B773" s="89">
        <f t="shared" si="11"/>
        <v>761</v>
      </c>
      <c r="C773" s="143">
        <v>5.2900000000000003E-2</v>
      </c>
      <c r="D773" s="17">
        <v>-2.1966951902875624E-3</v>
      </c>
      <c r="E773" s="10">
        <v>1.0595590286635013E-2</v>
      </c>
      <c r="F773" s="145" t="str">
        <f ca="1"/>
        <v/>
      </c>
      <c r="G773" s="17">
        <v>-2.1966951902875624E-3</v>
      </c>
      <c r="H773" s="91">
        <v>1.0115323438334278E-2</v>
      </c>
      <c r="I773" s="147" t="str">
        <f ca="1"/>
        <v/>
      </c>
      <c r="K773" s="30"/>
      <c r="L773" s="10"/>
      <c r="M773" s="10"/>
      <c r="N773" s="93"/>
      <c r="O773" s="10"/>
    </row>
    <row r="774" spans="2:15" x14ac:dyDescent="0.3">
      <c r="B774" s="89">
        <f t="shared" si="11"/>
        <v>762</v>
      </c>
      <c r="C774" s="143">
        <v>5.28E-2</v>
      </c>
      <c r="D774" s="17">
        <v>-4.3944405368049342E-4</v>
      </c>
      <c r="E774" s="10">
        <v>1.0439039108872386E-2</v>
      </c>
      <c r="F774" s="145" t="str">
        <f ca="1"/>
        <v/>
      </c>
      <c r="G774" s="17">
        <v>-4.3944405368049342E-4</v>
      </c>
      <c r="H774" s="91">
        <v>1.0100510331529216E-2</v>
      </c>
      <c r="I774" s="147" t="str">
        <f ca="1"/>
        <v/>
      </c>
      <c r="K774" s="30"/>
      <c r="L774" s="10"/>
      <c r="M774" s="10"/>
      <c r="N774" s="93"/>
      <c r="O774" s="10"/>
    </row>
    <row r="775" spans="2:15" x14ac:dyDescent="0.3">
      <c r="B775" s="89">
        <f t="shared" si="11"/>
        <v>763</v>
      </c>
      <c r="C775" s="143">
        <v>5.2000000000000005E-2</v>
      </c>
      <c r="D775" s="17">
        <v>-3.5222832953297283E-3</v>
      </c>
      <c r="E775" s="10">
        <v>1.0512104042058856E-2</v>
      </c>
      <c r="F775" s="145" t="str">
        <f ca="1"/>
        <v/>
      </c>
      <c r="G775" s="17">
        <v>-3.5222832953297283E-3</v>
      </c>
      <c r="H775" s="91">
        <v>1.0109117074723015E-2</v>
      </c>
      <c r="I775" s="147" t="str">
        <f ca="1"/>
        <v/>
      </c>
      <c r="K775" s="30"/>
      <c r="L775" s="10"/>
      <c r="M775" s="10"/>
      <c r="N775" s="93"/>
      <c r="O775" s="10"/>
    </row>
    <row r="776" spans="2:15" x14ac:dyDescent="0.3">
      <c r="B776" s="89">
        <f t="shared" ref="B776:B839" si="12">B775+1</f>
        <v>764</v>
      </c>
      <c r="C776" s="143">
        <v>5.1799999999999999E-2</v>
      </c>
      <c r="D776" s="17">
        <v>-8.8099218902047542E-4</v>
      </c>
      <c r="E776" s="10">
        <v>1.0367699911230941E-2</v>
      </c>
      <c r="F776" s="145" t="str">
        <f ca="1"/>
        <v/>
      </c>
      <c r="G776" s="17">
        <v>-8.8099218902047542E-4</v>
      </c>
      <c r="H776" s="91">
        <v>1.0095427939734157E-2</v>
      </c>
      <c r="I776" s="147" t="str">
        <f ca="1"/>
        <v/>
      </c>
      <c r="K776" s="30"/>
      <c r="L776" s="10"/>
      <c r="M776" s="10"/>
      <c r="N776" s="93"/>
      <c r="O776" s="10"/>
    </row>
    <row r="777" spans="2:15" x14ac:dyDescent="0.3">
      <c r="B777" s="89">
        <f t="shared" si="12"/>
        <v>765</v>
      </c>
      <c r="C777" s="143">
        <v>5.2000000000000005E-2</v>
      </c>
      <c r="D777" s="17">
        <v>8.8057082383246265E-4</v>
      </c>
      <c r="E777" s="10">
        <v>1.0225679703856263E-2</v>
      </c>
      <c r="F777" s="145" t="str">
        <f ca="1"/>
        <v/>
      </c>
      <c r="G777" s="17">
        <v>8.8057082383246265E-4</v>
      </c>
      <c r="H777" s="91">
        <v>1.0081761368456702E-2</v>
      </c>
      <c r="I777" s="147" t="str">
        <f ca="1"/>
        <v/>
      </c>
      <c r="K777" s="30"/>
      <c r="L777" s="10"/>
      <c r="M777" s="10"/>
      <c r="N777" s="93"/>
      <c r="O777" s="10"/>
    </row>
    <row r="778" spans="2:15" x14ac:dyDescent="0.3">
      <c r="B778" s="89">
        <f t="shared" si="12"/>
        <v>766</v>
      </c>
      <c r="C778" s="143">
        <v>5.2199999999999996E-2</v>
      </c>
      <c r="D778" s="17">
        <v>8.8014973327552298E-4</v>
      </c>
      <c r="E778" s="10">
        <v>1.0086009599622744E-2</v>
      </c>
      <c r="F778" s="145" t="str">
        <f ca="1"/>
        <v/>
      </c>
      <c r="G778" s="17">
        <v>8.8014973327552298E-4</v>
      </c>
      <c r="H778" s="91">
        <v>1.0068117329155161E-2</v>
      </c>
      <c r="I778" s="147" t="str">
        <f ca="1"/>
        <v/>
      </c>
      <c r="K778" s="30"/>
      <c r="L778" s="10"/>
      <c r="M778" s="10"/>
      <c r="N778" s="93"/>
      <c r="O778" s="10"/>
    </row>
    <row r="779" spans="2:15" x14ac:dyDescent="0.3">
      <c r="B779" s="89">
        <f t="shared" si="12"/>
        <v>767</v>
      </c>
      <c r="C779" s="143">
        <v>5.1699999999999996E-2</v>
      </c>
      <c r="D779" s="17">
        <v>-2.2030074366616568E-3</v>
      </c>
      <c r="E779" s="10">
        <v>1.0027500284436381E-2</v>
      </c>
      <c r="F779" s="145" t="str">
        <f ca="1"/>
        <v/>
      </c>
      <c r="G779" s="17">
        <v>-2.2030074366616568E-3</v>
      </c>
      <c r="H779" s="91">
        <v>1.0062325059049401E-2</v>
      </c>
      <c r="I779" s="147" t="str">
        <f ca="1"/>
        <v/>
      </c>
      <c r="K779" s="30"/>
      <c r="L779" s="10"/>
      <c r="M779" s="10"/>
      <c r="N779" s="93"/>
      <c r="O779" s="10"/>
    </row>
    <row r="780" spans="2:15" x14ac:dyDescent="0.3">
      <c r="B780" s="89">
        <f t="shared" si="12"/>
        <v>768</v>
      </c>
      <c r="C780" s="143">
        <v>5.2699999999999997E-2</v>
      </c>
      <c r="D780" s="17">
        <v>4.3954910353087625E-3</v>
      </c>
      <c r="E780" s="10">
        <v>1.0248621326585374E-2</v>
      </c>
      <c r="F780" s="145" t="str">
        <f ca="1"/>
        <v/>
      </c>
      <c r="G780" s="17">
        <v>4.3954910353087625E-3</v>
      </c>
      <c r="H780" s="91">
        <v>1.0084474921243626E-2</v>
      </c>
      <c r="I780" s="147" t="str">
        <f ca="1"/>
        <v/>
      </c>
      <c r="K780" s="30"/>
      <c r="L780" s="10"/>
      <c r="M780" s="10"/>
      <c r="N780" s="93"/>
      <c r="O780" s="10"/>
    </row>
    <row r="781" spans="2:15" x14ac:dyDescent="0.3">
      <c r="B781" s="89">
        <f t="shared" si="12"/>
        <v>769</v>
      </c>
      <c r="C781" s="143">
        <v>5.4800000000000001E-2</v>
      </c>
      <c r="D781" s="17">
        <v>9.1843547801486979E-3</v>
      </c>
      <c r="E781" s="10">
        <v>1.1617151626920797E-2</v>
      </c>
      <c r="F781" s="145" t="str">
        <f ca="1"/>
        <v/>
      </c>
      <c r="G781" s="17">
        <v>9.1843547801486979E-3</v>
      </c>
      <c r="H781" s="91">
        <v>1.0232255105003984E-2</v>
      </c>
      <c r="I781" s="147" t="str">
        <f ca="1"/>
        <v/>
      </c>
      <c r="K781" s="30"/>
      <c r="L781" s="10"/>
      <c r="M781" s="10"/>
      <c r="N781" s="93"/>
      <c r="O781" s="10"/>
    </row>
    <row r="782" spans="2:15" x14ac:dyDescent="0.3">
      <c r="B782" s="89">
        <f t="shared" si="12"/>
        <v>770</v>
      </c>
      <c r="C782" s="143">
        <v>5.4199999999999998E-2</v>
      </c>
      <c r="D782" s="17">
        <v>-2.6278616634125753E-3</v>
      </c>
      <c r="E782" s="10">
        <v>1.1558956075925823E-2</v>
      </c>
      <c r="F782" s="145" t="str">
        <f ca="1"/>
        <v/>
      </c>
      <c r="G782" s="17">
        <v>-2.6278616634125753E-3</v>
      </c>
      <c r="H782" s="91">
        <v>1.0230100067950384E-2</v>
      </c>
      <c r="I782" s="147" t="str">
        <f ca="1"/>
        <v/>
      </c>
      <c r="K782" s="30"/>
      <c r="L782" s="10"/>
      <c r="M782" s="10"/>
      <c r="N782" s="93"/>
      <c r="O782" s="10"/>
    </row>
    <row r="783" spans="2:15" x14ac:dyDescent="0.3">
      <c r="B783" s="89">
        <f t="shared" si="12"/>
        <v>771</v>
      </c>
      <c r="C783" s="143">
        <v>5.4800000000000001E-2</v>
      </c>
      <c r="D783" s="17">
        <v>2.6241013657567797E-3</v>
      </c>
      <c r="E783" s="10">
        <v>1.1502225071621014E-2</v>
      </c>
      <c r="F783" s="145" t="str">
        <f ca="1"/>
        <v/>
      </c>
      <c r="G783" s="17">
        <v>2.6241013657567797E-3</v>
      </c>
      <c r="H783" s="91">
        <v>1.0227951043981272E-2</v>
      </c>
      <c r="I783" s="147" t="str">
        <f ca="1"/>
        <v/>
      </c>
      <c r="K783" s="30"/>
      <c r="L783" s="10"/>
      <c r="M783" s="10"/>
      <c r="N783" s="93"/>
      <c r="O783" s="10"/>
    </row>
    <row r="784" spans="2:15" x14ac:dyDescent="0.3">
      <c r="B784" s="89">
        <f t="shared" si="12"/>
        <v>772</v>
      </c>
      <c r="C784" s="143">
        <v>5.4699999999999999E-2</v>
      </c>
      <c r="D784" s="17">
        <v>-4.3745459532750023E-4</v>
      </c>
      <c r="E784" s="10">
        <v>1.1331687700880229E-2</v>
      </c>
      <c r="F784" s="145" t="str">
        <f ca="1"/>
        <v/>
      </c>
      <c r="G784" s="17">
        <v>-4.3745459532750023E-4</v>
      </c>
      <c r="H784" s="91">
        <v>1.0212964780630714E-2</v>
      </c>
      <c r="I784" s="147" t="str">
        <f ca="1"/>
        <v/>
      </c>
      <c r="K784" s="30"/>
      <c r="L784" s="10"/>
      <c r="M784" s="10"/>
      <c r="N784" s="93"/>
      <c r="O784" s="10"/>
    </row>
    <row r="785" spans="2:15" x14ac:dyDescent="0.3">
      <c r="B785" s="89">
        <f t="shared" si="12"/>
        <v>773</v>
      </c>
      <c r="C785" s="143">
        <v>5.4699999999999999E-2</v>
      </c>
      <c r="D785" s="17">
        <v>0</v>
      </c>
      <c r="E785" s="10">
        <v>1.1160418082033122E-2</v>
      </c>
      <c r="F785" s="145" t="str">
        <f ca="1"/>
        <v/>
      </c>
      <c r="G785" s="17">
        <v>0</v>
      </c>
      <c r="H785" s="91">
        <v>1.0197633826607629E-2</v>
      </c>
      <c r="I785" s="147" t="str">
        <f ca="1"/>
        <v/>
      </c>
      <c r="K785" s="30"/>
      <c r="L785" s="10"/>
      <c r="M785" s="10"/>
      <c r="N785" s="93"/>
      <c r="O785" s="10"/>
    </row>
    <row r="786" spans="2:15" x14ac:dyDescent="0.3">
      <c r="B786" s="89">
        <f t="shared" si="12"/>
        <v>774</v>
      </c>
      <c r="C786" s="143">
        <v>5.3899999999999997E-2</v>
      </c>
      <c r="D786" s="17">
        <v>-3.5063260924324525E-3</v>
      </c>
      <c r="E786" s="10">
        <v>1.1207956272791161E-2</v>
      </c>
      <c r="F786" s="145" t="str">
        <f ca="1"/>
        <v/>
      </c>
      <c r="G786" s="17">
        <v>-3.5063260924324525E-3</v>
      </c>
      <c r="H786" s="91">
        <v>1.0205868922075544E-2</v>
      </c>
      <c r="I786" s="147" t="str">
        <f ca="1"/>
        <v/>
      </c>
      <c r="K786" s="30"/>
      <c r="L786" s="10"/>
      <c r="M786" s="10"/>
      <c r="N786" s="93"/>
      <c r="O786" s="10"/>
    </row>
    <row r="787" spans="2:15" x14ac:dyDescent="0.3">
      <c r="B787" s="89">
        <f t="shared" si="12"/>
        <v>775</v>
      </c>
      <c r="C787" s="143">
        <v>5.3899999999999997E-2</v>
      </c>
      <c r="D787" s="17">
        <v>0</v>
      </c>
      <c r="E787" s="10">
        <v>1.1038556757946882E-2</v>
      </c>
      <c r="F787" s="145" t="str">
        <f ca="1"/>
        <v/>
      </c>
      <c r="G787" s="17">
        <v>0</v>
      </c>
      <c r="H787" s="91">
        <v>1.019054861983513E-2</v>
      </c>
      <c r="I787" s="147" t="str">
        <f ca="1"/>
        <v/>
      </c>
      <c r="K787" s="30"/>
      <c r="L787" s="10"/>
      <c r="M787" s="10"/>
      <c r="N787" s="93"/>
      <c r="O787" s="10"/>
    </row>
    <row r="788" spans="2:15" x14ac:dyDescent="0.3">
      <c r="B788" s="89">
        <f t="shared" si="12"/>
        <v>776</v>
      </c>
      <c r="C788" s="143">
        <v>5.4000000000000006E-2</v>
      </c>
      <c r="D788" s="17">
        <v>4.3818612159846298E-4</v>
      </c>
      <c r="E788" s="10">
        <v>1.0875166354564989E-2</v>
      </c>
      <c r="F788" s="145" t="str">
        <f ca="1"/>
        <v/>
      </c>
      <c r="G788" s="17">
        <v>4.3818612159846298E-4</v>
      </c>
      <c r="H788" s="91">
        <v>1.0175619849901235E-2</v>
      </c>
      <c r="I788" s="147" t="str">
        <f ca="1"/>
        <v/>
      </c>
      <c r="K788" s="30"/>
      <c r="L788" s="10"/>
      <c r="M788" s="10"/>
      <c r="N788" s="93"/>
      <c r="O788" s="10"/>
    </row>
    <row r="789" spans="2:15" x14ac:dyDescent="0.3">
      <c r="B789" s="89">
        <f t="shared" si="12"/>
        <v>777</v>
      </c>
      <c r="C789" s="143">
        <v>5.3899999999999997E-2</v>
      </c>
      <c r="D789" s="17">
        <v>-4.3829076155409835E-4</v>
      </c>
      <c r="E789" s="10">
        <v>1.071429726777629E-2</v>
      </c>
      <c r="F789" s="145" t="str">
        <f ca="1"/>
        <v/>
      </c>
      <c r="G789" s="17">
        <v>-4.3829076155409835E-4</v>
      </c>
      <c r="H789" s="91">
        <v>1.0160714030604093E-2</v>
      </c>
      <c r="I789" s="147" t="str">
        <f ca="1"/>
        <v/>
      </c>
      <c r="K789" s="30"/>
      <c r="L789" s="10"/>
      <c r="M789" s="10"/>
      <c r="N789" s="93"/>
      <c r="O789" s="10"/>
    </row>
    <row r="790" spans="2:15" x14ac:dyDescent="0.3">
      <c r="B790" s="89">
        <f t="shared" si="12"/>
        <v>778</v>
      </c>
      <c r="C790" s="143">
        <v>5.4900000000000004E-2</v>
      </c>
      <c r="D790" s="17">
        <v>4.3724589389996195E-3</v>
      </c>
      <c r="E790" s="10">
        <v>1.0901939321240521E-2</v>
      </c>
      <c r="F790" s="145" t="str">
        <f ca="1"/>
        <v/>
      </c>
      <c r="G790" s="17">
        <v>4.3724589389996195E-3</v>
      </c>
      <c r="H790" s="91">
        <v>1.0182356764663069E-2</v>
      </c>
      <c r="I790" s="147" t="str">
        <f ca="1"/>
        <v/>
      </c>
      <c r="K790" s="30"/>
      <c r="L790" s="10"/>
      <c r="M790" s="10"/>
      <c r="N790" s="93"/>
      <c r="O790" s="10"/>
    </row>
    <row r="791" spans="2:15" x14ac:dyDescent="0.3">
      <c r="B791" s="89">
        <f t="shared" si="12"/>
        <v>779</v>
      </c>
      <c r="C791" s="143">
        <v>5.4900000000000004E-2</v>
      </c>
      <c r="D791" s="17">
        <v>0</v>
      </c>
      <c r="E791" s="10">
        <v>1.0737165013870745E-2</v>
      </c>
      <c r="F791" s="145" t="str">
        <f ca="1"/>
        <v/>
      </c>
      <c r="G791" s="17">
        <v>0</v>
      </c>
      <c r="H791" s="91">
        <v>1.0167071757149702E-2</v>
      </c>
      <c r="I791" s="147" t="str">
        <f ca="1"/>
        <v/>
      </c>
      <c r="K791" s="30"/>
      <c r="L791" s="10"/>
      <c r="M791" s="10"/>
      <c r="N791" s="93"/>
      <c r="O791" s="10"/>
    </row>
    <row r="792" spans="2:15" x14ac:dyDescent="0.3">
      <c r="B792" s="89">
        <f t="shared" si="12"/>
        <v>780</v>
      </c>
      <c r="C792" s="143">
        <v>5.5099999999999996E-2</v>
      </c>
      <c r="D792" s="17">
        <v>8.7407465664588466E-4</v>
      </c>
      <c r="E792" s="10">
        <v>1.0589056197746673E-2</v>
      </c>
      <c r="F792" s="145" t="str">
        <f ca="1"/>
        <v/>
      </c>
      <c r="G792" s="17">
        <v>8.7407465664588466E-4</v>
      </c>
      <c r="H792" s="91">
        <v>1.0153287155925712E-2</v>
      </c>
      <c r="I792" s="147" t="str">
        <f ca="1"/>
        <v/>
      </c>
      <c r="K792" s="30"/>
      <c r="L792" s="10"/>
      <c r="M792" s="10"/>
      <c r="N792" s="93"/>
      <c r="O792" s="10"/>
    </row>
    <row r="793" spans="2:15" x14ac:dyDescent="0.3">
      <c r="B793" s="89">
        <f t="shared" si="12"/>
        <v>781</v>
      </c>
      <c r="C793" s="143">
        <v>5.5E-2</v>
      </c>
      <c r="D793" s="17">
        <v>-4.3714159413640316E-4</v>
      </c>
      <c r="E793" s="10">
        <v>1.0432605993914755E-2</v>
      </c>
      <c r="F793" s="145" t="str">
        <f ca="1"/>
        <v/>
      </c>
      <c r="G793" s="17">
        <v>-4.3714159413640316E-4</v>
      </c>
      <c r="H793" s="91">
        <v>1.0138415672602596E-2</v>
      </c>
      <c r="I793" s="147" t="str">
        <f ca="1"/>
        <v/>
      </c>
      <c r="K793" s="30"/>
      <c r="L793" s="10"/>
      <c r="M793" s="10"/>
      <c r="N793" s="93"/>
      <c r="O793" s="10"/>
    </row>
    <row r="794" spans="2:15" x14ac:dyDescent="0.3">
      <c r="B794" s="89">
        <f t="shared" si="12"/>
        <v>782</v>
      </c>
      <c r="C794" s="143">
        <v>5.4100000000000002E-2</v>
      </c>
      <c r="D794" s="17">
        <v>-3.942733641467684E-3</v>
      </c>
      <c r="E794" s="10">
        <v>1.0566413288790955E-2</v>
      </c>
      <c r="F794" s="145" t="str">
        <f ca="1"/>
        <v/>
      </c>
      <c r="G794" s="17">
        <v>-3.942733641467684E-3</v>
      </c>
      <c r="H794" s="91">
        <v>1.0153157633634106E-2</v>
      </c>
      <c r="I794" s="147" t="str">
        <f ca="1"/>
        <v/>
      </c>
      <c r="K794" s="30"/>
      <c r="L794" s="10"/>
      <c r="M794" s="10"/>
      <c r="N794" s="93"/>
      <c r="O794" s="10"/>
    </row>
    <row r="795" spans="2:15" x14ac:dyDescent="0.3">
      <c r="B795" s="89">
        <f t="shared" si="12"/>
        <v>783</v>
      </c>
      <c r="C795" s="143">
        <v>5.3499999999999999E-2</v>
      </c>
      <c r="D795" s="17">
        <v>-2.6322579743234646E-3</v>
      </c>
      <c r="E795" s="10">
        <v>1.0535635581010382E-2</v>
      </c>
      <c r="F795" s="145" t="str">
        <f ca="1"/>
        <v/>
      </c>
      <c r="G795" s="17">
        <v>-2.6322579743234646E-3</v>
      </c>
      <c r="H795" s="91">
        <v>1.0151224069225459E-2</v>
      </c>
      <c r="I795" s="147" t="str">
        <f ca="1"/>
        <v/>
      </c>
      <c r="K795" s="30"/>
      <c r="L795" s="10"/>
      <c r="M795" s="10"/>
      <c r="N795" s="93"/>
      <c r="O795" s="10"/>
    </row>
    <row r="796" spans="2:15" x14ac:dyDescent="0.3">
      <c r="B796" s="89">
        <f t="shared" si="12"/>
        <v>784</v>
      </c>
      <c r="C796" s="143">
        <v>5.3200000000000004E-2</v>
      </c>
      <c r="D796" s="17">
        <v>-1.3170725892799439E-3</v>
      </c>
      <c r="E796" s="10">
        <v>1.040887258942948E-2</v>
      </c>
      <c r="F796" s="145" t="str">
        <f ca="1"/>
        <v/>
      </c>
      <c r="G796" s="17">
        <v>-1.3170725892799439E-3</v>
      </c>
      <c r="H796" s="91">
        <v>1.0139314969627455E-2</v>
      </c>
      <c r="I796" s="147" t="str">
        <f ca="1"/>
        <v/>
      </c>
      <c r="K796" s="30"/>
      <c r="L796" s="10"/>
      <c r="M796" s="10"/>
      <c r="N796" s="93"/>
      <c r="O796" s="10"/>
    </row>
    <row r="797" spans="2:15" x14ac:dyDescent="0.3">
      <c r="B797" s="89">
        <f t="shared" si="12"/>
        <v>785</v>
      </c>
      <c r="C797" s="143">
        <v>5.2600000000000001E-2</v>
      </c>
      <c r="D797" s="17">
        <v>-2.6379251257282244E-3</v>
      </c>
      <c r="E797" s="10">
        <v>1.0382402887842829E-2</v>
      </c>
      <c r="F797" s="145" t="str">
        <f ca="1"/>
        <v/>
      </c>
      <c r="G797" s="17">
        <v>-2.6379251257282244E-3</v>
      </c>
      <c r="H797" s="91">
        <v>1.0137420329114872E-2</v>
      </c>
      <c r="I797" s="147" t="str">
        <f ca="1"/>
        <v/>
      </c>
      <c r="K797" s="30"/>
      <c r="L797" s="10"/>
      <c r="M797" s="10"/>
      <c r="N797" s="93"/>
      <c r="O797" s="10"/>
    </row>
    <row r="798" spans="2:15" x14ac:dyDescent="0.3">
      <c r="B798" s="89">
        <f t="shared" si="12"/>
        <v>786</v>
      </c>
      <c r="C798" s="143">
        <v>5.2600000000000001E-2</v>
      </c>
      <c r="D798" s="17">
        <v>0</v>
      </c>
      <c r="E798" s="10">
        <v>1.0225480968332125E-2</v>
      </c>
      <c r="F798" s="145" t="str">
        <f ca="1"/>
        <v/>
      </c>
      <c r="G798" s="17">
        <v>0</v>
      </c>
      <c r="H798" s="91">
        <v>1.012220277688429E-2</v>
      </c>
      <c r="I798" s="147" t="str">
        <f ca="1"/>
        <v/>
      </c>
      <c r="K798" s="30"/>
      <c r="L798" s="10"/>
      <c r="M798" s="10"/>
      <c r="N798" s="93"/>
      <c r="O798" s="10"/>
    </row>
    <row r="799" spans="2:15" x14ac:dyDescent="0.3">
      <c r="B799" s="89">
        <f t="shared" si="12"/>
        <v>787</v>
      </c>
      <c r="C799" s="143">
        <v>5.2999999999999999E-2</v>
      </c>
      <c r="D799" s="17">
        <v>1.7569362265973051E-3</v>
      </c>
      <c r="E799" s="10">
        <v>1.0130333025261845E-2</v>
      </c>
      <c r="F799" s="145" t="str">
        <f ca="1"/>
        <v/>
      </c>
      <c r="G799" s="17">
        <v>1.7569362265973051E-3</v>
      </c>
      <c r="H799" s="91">
        <v>1.0112942800648827E-2</v>
      </c>
      <c r="I799" s="147" t="str">
        <f ca="1"/>
        <v/>
      </c>
      <c r="K799" s="30"/>
      <c r="L799" s="10"/>
      <c r="M799" s="10"/>
      <c r="N799" s="93"/>
      <c r="O799" s="10"/>
    </row>
    <row r="800" spans="2:15" x14ac:dyDescent="0.3">
      <c r="B800" s="89">
        <f t="shared" si="12"/>
        <v>788</v>
      </c>
      <c r="C800" s="143">
        <v>5.33E-2</v>
      </c>
      <c r="D800" s="17">
        <v>1.316757952760641E-3</v>
      </c>
      <c r="E800" s="10">
        <v>1.0010990849392954E-2</v>
      </c>
      <c r="F800" s="145" t="str">
        <f ca="1"/>
        <v/>
      </c>
      <c r="G800" s="17">
        <v>1.316757952760641E-3</v>
      </c>
      <c r="H800" s="91">
        <v>1.0101103764090702E-2</v>
      </c>
      <c r="I800" s="147" t="str">
        <f ca="1"/>
        <v/>
      </c>
      <c r="K800" s="30"/>
      <c r="L800" s="10"/>
      <c r="M800" s="10"/>
      <c r="N800" s="93"/>
      <c r="O800" s="10"/>
    </row>
    <row r="801" spans="2:15" x14ac:dyDescent="0.3">
      <c r="B801" s="89">
        <f t="shared" si="12"/>
        <v>789</v>
      </c>
      <c r="C801" s="143">
        <v>5.2900000000000003E-2</v>
      </c>
      <c r="D801" s="17">
        <v>-1.7573561522300622E-3</v>
      </c>
      <c r="E801" s="10">
        <v>9.9203497747322681E-3</v>
      </c>
      <c r="F801" s="145" t="str">
        <f ca="1"/>
        <v/>
      </c>
      <c r="G801" s="17">
        <v>-1.7573561522300622E-3</v>
      </c>
      <c r="H801" s="91">
        <v>1.0091887849216745E-2</v>
      </c>
      <c r="I801" s="147" t="str">
        <f ca="1"/>
        <v/>
      </c>
      <c r="K801" s="30"/>
      <c r="L801" s="10"/>
      <c r="M801" s="10"/>
      <c r="N801" s="93"/>
      <c r="O801" s="10"/>
    </row>
    <row r="802" spans="2:15" x14ac:dyDescent="0.3">
      <c r="B802" s="89">
        <f t="shared" si="12"/>
        <v>790</v>
      </c>
      <c r="C802" s="143">
        <v>5.2400000000000002E-2</v>
      </c>
      <c r="D802" s="17">
        <v>-2.1993222928666446E-3</v>
      </c>
      <c r="E802" s="10">
        <v>9.8658978032128263E-3</v>
      </c>
      <c r="F802" s="145" t="str">
        <f ca="1"/>
        <v/>
      </c>
      <c r="G802" s="17">
        <v>-2.1993222928666446E-3</v>
      </c>
      <c r="H802" s="91">
        <v>1.0086037961463611E-2</v>
      </c>
      <c r="I802" s="147" t="str">
        <f ca="1"/>
        <v/>
      </c>
      <c r="K802" s="30"/>
      <c r="L802" s="10"/>
      <c r="M802" s="10"/>
      <c r="N802" s="93"/>
      <c r="O802" s="10"/>
    </row>
    <row r="803" spans="2:15" x14ac:dyDescent="0.3">
      <c r="B803" s="89">
        <f t="shared" si="12"/>
        <v>791</v>
      </c>
      <c r="C803" s="143">
        <v>5.2600000000000001E-2</v>
      </c>
      <c r="D803" s="17">
        <v>8.7930837524273129E-4</v>
      </c>
      <c r="E803" s="10">
        <v>9.7322074207004273E-3</v>
      </c>
      <c r="F803" s="145" t="str">
        <f ca="1"/>
        <v/>
      </c>
      <c r="G803" s="17">
        <v>8.7930837524273129E-4</v>
      </c>
      <c r="H803" s="91">
        <v>1.0072386870787122E-2</v>
      </c>
      <c r="I803" s="147" t="str">
        <f ca="1"/>
        <v/>
      </c>
      <c r="K803" s="30"/>
      <c r="L803" s="10"/>
      <c r="M803" s="10"/>
      <c r="N803" s="93"/>
      <c r="O803" s="10"/>
    </row>
    <row r="804" spans="2:15" x14ac:dyDescent="0.3">
      <c r="B804" s="89">
        <f t="shared" si="12"/>
        <v>792</v>
      </c>
      <c r="C804" s="143">
        <v>5.2199999999999996E-2</v>
      </c>
      <c r="D804" s="17">
        <v>-1.7602994665511375E-3</v>
      </c>
      <c r="E804" s="10">
        <v>9.6475066955742719E-3</v>
      </c>
      <c r="F804" s="145" t="str">
        <f ca="1"/>
        <v/>
      </c>
      <c r="G804" s="17">
        <v>-1.7602994665511375E-3</v>
      </c>
      <c r="H804" s="91">
        <v>1.0063231009123281E-2</v>
      </c>
      <c r="I804" s="147" t="str">
        <f ca="1"/>
        <v/>
      </c>
      <c r="K804" s="30"/>
      <c r="L804" s="10"/>
      <c r="M804" s="10"/>
      <c r="N804" s="93"/>
      <c r="O804" s="10"/>
    </row>
    <row r="805" spans="2:15" x14ac:dyDescent="0.3">
      <c r="B805" s="89">
        <f t="shared" si="12"/>
        <v>793</v>
      </c>
      <c r="C805" s="143">
        <v>5.2300000000000006E-2</v>
      </c>
      <c r="D805" s="17">
        <v>4.399696454601941E-4</v>
      </c>
      <c r="E805" s="10">
        <v>9.5056380047798955E-3</v>
      </c>
      <c r="F805" s="145" t="str">
        <f ca="1"/>
        <v/>
      </c>
      <c r="G805" s="17">
        <v>4.399696454601941E-4</v>
      </c>
      <c r="H805" s="91">
        <v>1.0048498021493135E-2</v>
      </c>
      <c r="I805" s="147" t="str">
        <f ca="1"/>
        <v/>
      </c>
      <c r="K805" s="30"/>
      <c r="L805" s="10"/>
      <c r="M805" s="10"/>
      <c r="N805" s="93"/>
      <c r="O805" s="10"/>
    </row>
    <row r="806" spans="2:15" x14ac:dyDescent="0.3">
      <c r="B806" s="89">
        <f t="shared" si="12"/>
        <v>794</v>
      </c>
      <c r="C806" s="143">
        <v>5.2400000000000002E-2</v>
      </c>
      <c r="D806" s="17">
        <v>4.3986445857331055E-4</v>
      </c>
      <c r="E806" s="10">
        <v>9.3659724140944603E-3</v>
      </c>
      <c r="F806" s="145" t="str">
        <f ca="1"/>
        <v/>
      </c>
      <c r="G806" s="17">
        <v>4.3986445857331055E-4</v>
      </c>
      <c r="H806" s="91">
        <v>1.003378769710061E-2</v>
      </c>
      <c r="I806" s="147" t="str">
        <f ca="1"/>
        <v/>
      </c>
      <c r="K806" s="30"/>
      <c r="L806" s="10"/>
      <c r="M806" s="10"/>
      <c r="N806" s="93"/>
      <c r="O806" s="10"/>
    </row>
    <row r="807" spans="2:15" x14ac:dyDescent="0.3">
      <c r="B807" s="89">
        <f t="shared" si="12"/>
        <v>795</v>
      </c>
      <c r="C807" s="143">
        <v>5.2300000000000006E-2</v>
      </c>
      <c r="D807" s="17">
        <v>-4.3996964546013306E-4</v>
      </c>
      <c r="E807" s="10">
        <v>9.2284774520898661E-3</v>
      </c>
      <c r="F807" s="145" t="str">
        <f ca="1"/>
        <v/>
      </c>
      <c r="G807" s="17">
        <v>-4.3996964546013306E-4</v>
      </c>
      <c r="H807" s="91">
        <v>1.0019100002686673E-2</v>
      </c>
      <c r="I807" s="147" t="str">
        <f ca="1"/>
        <v/>
      </c>
      <c r="K807" s="30"/>
      <c r="L807" s="10"/>
      <c r="M807" s="10"/>
      <c r="N807" s="93"/>
      <c r="O807" s="10"/>
    </row>
    <row r="808" spans="2:15" x14ac:dyDescent="0.3">
      <c r="B808" s="89">
        <f t="shared" si="12"/>
        <v>796</v>
      </c>
      <c r="C808" s="143">
        <v>5.2000000000000005E-2</v>
      </c>
      <c r="D808" s="17">
        <v>-1.3208562357486635E-3</v>
      </c>
      <c r="E808" s="10">
        <v>9.1260534844597053E-3</v>
      </c>
      <c r="F808" s="145" t="str">
        <f ca="1"/>
        <v/>
      </c>
      <c r="G808" s="17">
        <v>-1.3208562357486635E-3</v>
      </c>
      <c r="H808" s="91">
        <v>1.0007433125894201E-2</v>
      </c>
      <c r="I808" s="147" t="str">
        <f ca="1"/>
        <v/>
      </c>
      <c r="K808" s="30"/>
      <c r="L808" s="10"/>
      <c r="M808" s="10"/>
      <c r="N808" s="93"/>
      <c r="O808" s="10"/>
    </row>
    <row r="809" spans="2:15" x14ac:dyDescent="0.3">
      <c r="B809" s="89">
        <f t="shared" si="12"/>
        <v>797</v>
      </c>
      <c r="C809" s="143">
        <v>5.1799999999999999E-2</v>
      </c>
      <c r="D809" s="17">
        <v>-8.8099218902047542E-4</v>
      </c>
      <c r="E809" s="10">
        <v>9.0047935365105726E-3</v>
      </c>
      <c r="F809" s="145" t="str">
        <f ca="1"/>
        <v/>
      </c>
      <c r="G809" s="17">
        <v>-8.8099218902047542E-4</v>
      </c>
      <c r="H809" s="91">
        <v>9.9939117274437071E-3</v>
      </c>
      <c r="I809" s="147" t="str">
        <f ca="1"/>
        <v/>
      </c>
      <c r="K809" s="30"/>
      <c r="L809" s="10"/>
      <c r="M809" s="10"/>
      <c r="N809" s="93"/>
      <c r="O809" s="10"/>
    </row>
    <row r="810" spans="2:15" x14ac:dyDescent="0.3">
      <c r="B810" s="89">
        <f t="shared" si="12"/>
        <v>798</v>
      </c>
      <c r="C810" s="143">
        <v>5.1200000000000002E-2</v>
      </c>
      <c r="D810" s="17">
        <v>-2.6467738032158227E-3</v>
      </c>
      <c r="E810" s="10">
        <v>9.019629562023436E-3</v>
      </c>
      <c r="F810" s="145" t="str">
        <f ca="1"/>
        <v/>
      </c>
      <c r="G810" s="17">
        <v>-2.6467738032158227E-3</v>
      </c>
      <c r="H810" s="91">
        <v>9.9924289740327427E-3</v>
      </c>
      <c r="I810" s="147" t="str">
        <f ca="1"/>
        <v/>
      </c>
      <c r="K810" s="30"/>
      <c r="L810" s="10"/>
      <c r="M810" s="10"/>
      <c r="N810" s="93"/>
      <c r="O810" s="10"/>
    </row>
    <row r="811" spans="2:15" x14ac:dyDescent="0.3">
      <c r="B811" s="89">
        <f t="shared" si="12"/>
        <v>799</v>
      </c>
      <c r="C811" s="143">
        <v>5.1299999999999998E-2</v>
      </c>
      <c r="D811" s="17">
        <v>4.4102340241816446E-4</v>
      </c>
      <c r="E811" s="10">
        <v>8.887525297462914E-3</v>
      </c>
      <c r="F811" s="145" t="str">
        <f ca="1"/>
        <v/>
      </c>
      <c r="G811" s="17">
        <v>4.4102340241816446E-4</v>
      </c>
      <c r="H811" s="91">
        <v>9.9778049134409217E-3</v>
      </c>
      <c r="I811" s="147" t="str">
        <f ca="1"/>
        <v/>
      </c>
      <c r="K811" s="30"/>
      <c r="L811" s="10"/>
      <c r="M811" s="10"/>
      <c r="N811" s="93"/>
      <c r="O811" s="10"/>
    </row>
    <row r="812" spans="2:15" x14ac:dyDescent="0.3">
      <c r="B812" s="89">
        <f t="shared" si="12"/>
        <v>800</v>
      </c>
      <c r="C812" s="143">
        <v>5.2199999999999996E-2</v>
      </c>
      <c r="D812" s="17">
        <v>3.9606737997400056E-3</v>
      </c>
      <c r="E812" s="10">
        <v>9.0935945992578725E-3</v>
      </c>
      <c r="F812" s="145" t="str">
        <f ca="1"/>
        <v/>
      </c>
      <c r="G812" s="17">
        <v>3.9606737997400056E-3</v>
      </c>
      <c r="H812" s="91">
        <v>9.9932687904415798E-3</v>
      </c>
      <c r="I812" s="147" t="str">
        <f ca="1"/>
        <v/>
      </c>
      <c r="K812" s="30"/>
      <c r="L812" s="10"/>
      <c r="M812" s="10"/>
      <c r="N812" s="93"/>
      <c r="O812" s="10"/>
    </row>
    <row r="813" spans="2:15" x14ac:dyDescent="0.3">
      <c r="B813" s="89">
        <f t="shared" si="12"/>
        <v>801</v>
      </c>
      <c r="C813" s="143">
        <v>5.2300000000000006E-2</v>
      </c>
      <c r="D813" s="17">
        <v>4.399696454601941E-4</v>
      </c>
      <c r="E813" s="10">
        <v>8.960338099289691E-3</v>
      </c>
      <c r="F813" s="145" t="str">
        <f ca="1"/>
        <v/>
      </c>
      <c r="G813" s="17">
        <v>4.399696454601941E-4</v>
      </c>
      <c r="H813" s="91">
        <v>9.9786434375950962E-3</v>
      </c>
      <c r="I813" s="147" t="str">
        <f ca="1"/>
        <v/>
      </c>
      <c r="K813" s="30"/>
      <c r="L813" s="10"/>
      <c r="M813" s="10"/>
      <c r="N813" s="93"/>
      <c r="O813" s="10"/>
    </row>
    <row r="814" spans="2:15" x14ac:dyDescent="0.3">
      <c r="B814" s="89">
        <f t="shared" si="12"/>
        <v>802</v>
      </c>
      <c r="C814" s="143">
        <v>5.33E-2</v>
      </c>
      <c r="D814" s="17">
        <v>4.3891931758687523E-3</v>
      </c>
      <c r="E814" s="10">
        <v>9.2400773312767692E-3</v>
      </c>
      <c r="F814" s="145" t="str">
        <f ca="1"/>
        <v/>
      </c>
      <c r="G814" s="17">
        <v>4.3891931758687523E-3</v>
      </c>
      <c r="H814" s="91">
        <v>1.0001230168339077E-2</v>
      </c>
      <c r="I814" s="147" t="str">
        <f ca="1"/>
        <v/>
      </c>
      <c r="K814" s="30"/>
      <c r="L814" s="10"/>
      <c r="M814" s="10"/>
      <c r="N814" s="93"/>
      <c r="O814" s="10"/>
    </row>
    <row r="815" spans="2:15" x14ac:dyDescent="0.3">
      <c r="B815" s="89">
        <f t="shared" si="12"/>
        <v>803</v>
      </c>
      <c r="C815" s="143">
        <v>5.3899999999999997E-2</v>
      </c>
      <c r="D815" s="17">
        <v>2.6297445693243163E-3</v>
      </c>
      <c r="E815" s="10">
        <v>9.2475758020864884E-3</v>
      </c>
      <c r="F815" s="145" t="str">
        <f ca="1"/>
        <v/>
      </c>
      <c r="G815" s="17">
        <v>2.6297445693243163E-3</v>
      </c>
      <c r="H815" s="91">
        <v>9.9997265495340125E-3</v>
      </c>
      <c r="I815" s="147" t="str">
        <f ca="1"/>
        <v/>
      </c>
      <c r="K815" s="30"/>
      <c r="L815" s="10"/>
      <c r="M815" s="10"/>
      <c r="N815" s="93"/>
      <c r="O815" s="10"/>
    </row>
    <row r="816" spans="2:15" x14ac:dyDescent="0.3">
      <c r="B816" s="89">
        <f t="shared" si="12"/>
        <v>804</v>
      </c>
      <c r="C816" s="143">
        <v>5.33E-2</v>
      </c>
      <c r="D816" s="17">
        <v>-2.6335159055212512E-3</v>
      </c>
      <c r="E816" s="10">
        <v>9.2548435140133757E-3</v>
      </c>
      <c r="F816" s="145" t="str">
        <f ca="1"/>
        <v/>
      </c>
      <c r="G816" s="17">
        <v>-2.6335159055212512E-3</v>
      </c>
      <c r="H816" s="91">
        <v>9.9982272164748816E-3</v>
      </c>
      <c r="I816" s="147" t="str">
        <f ca="1"/>
        <v/>
      </c>
      <c r="K816" s="30"/>
      <c r="L816" s="10"/>
      <c r="M816" s="10"/>
      <c r="N816" s="93"/>
      <c r="O816" s="10"/>
    </row>
    <row r="817" spans="2:15" x14ac:dyDescent="0.3">
      <c r="B817" s="89">
        <f t="shared" si="12"/>
        <v>805</v>
      </c>
      <c r="C817" s="143">
        <v>5.3800000000000001E-2</v>
      </c>
      <c r="D817" s="17">
        <v>2.191977177990718E-3</v>
      </c>
      <c r="E817" s="10">
        <v>9.2172427881015047E-3</v>
      </c>
      <c r="F817" s="145" t="str">
        <f ca="1"/>
        <v/>
      </c>
      <c r="G817" s="17">
        <v>2.191977177990718E-3</v>
      </c>
      <c r="H817" s="91">
        <v>9.9926049571591822E-3</v>
      </c>
      <c r="I817" s="147" t="str">
        <f ca="1"/>
        <v/>
      </c>
      <c r="K817" s="30"/>
      <c r="L817" s="10"/>
      <c r="M817" s="10"/>
      <c r="N817" s="93"/>
      <c r="O817" s="10"/>
    </row>
    <row r="818" spans="2:15" x14ac:dyDescent="0.3">
      <c r="B818" s="89">
        <f t="shared" si="12"/>
        <v>806</v>
      </c>
      <c r="C818" s="143">
        <v>5.4100000000000002E-2</v>
      </c>
      <c r="D818" s="17">
        <v>1.3142445471559048E-3</v>
      </c>
      <c r="E818" s="10">
        <v>9.1150336080765455E-3</v>
      </c>
      <c r="F818" s="145" t="str">
        <f ca="1"/>
        <v/>
      </c>
      <c r="G818" s="17">
        <v>1.3142445471559048E-3</v>
      </c>
      <c r="H818" s="91">
        <v>9.9809867933162173E-3</v>
      </c>
      <c r="I818" s="147" t="str">
        <f ca="1"/>
        <v/>
      </c>
      <c r="K818" s="30"/>
      <c r="L818" s="10"/>
      <c r="M818" s="10"/>
      <c r="N818" s="93"/>
      <c r="O818" s="10"/>
    </row>
    <row r="819" spans="2:15" x14ac:dyDescent="0.3">
      <c r="B819" s="89">
        <f t="shared" si="12"/>
        <v>807</v>
      </c>
      <c r="C819" s="143">
        <v>5.3699999999999998E-2</v>
      </c>
      <c r="D819" s="17">
        <v>-1.7540005749731918E-3</v>
      </c>
      <c r="E819" s="10">
        <v>9.0438555133346751E-3</v>
      </c>
      <c r="F819" s="145" t="str">
        <f ca="1"/>
        <v/>
      </c>
      <c r="G819" s="17">
        <v>-1.7540005749731918E-3</v>
      </c>
      <c r="H819" s="91">
        <v>9.9720227173952878E-3</v>
      </c>
      <c r="I819" s="147" t="str">
        <f ca="1"/>
        <v/>
      </c>
      <c r="K819" s="30"/>
      <c r="L819" s="10"/>
      <c r="M819" s="10"/>
      <c r="N819" s="93"/>
      <c r="O819" s="10"/>
    </row>
    <row r="820" spans="2:15" x14ac:dyDescent="0.3">
      <c r="B820" s="89">
        <f t="shared" si="12"/>
        <v>808</v>
      </c>
      <c r="C820" s="143">
        <v>5.3399999999999996E-2</v>
      </c>
      <c r="D820" s="17">
        <v>-1.3164434187338614E-3</v>
      </c>
      <c r="E820" s="10">
        <v>8.9449752861420363E-3</v>
      </c>
      <c r="F820" s="145" t="str">
        <f ca="1"/>
        <v/>
      </c>
      <c r="G820" s="17">
        <v>-1.3164434187338614E-3</v>
      </c>
      <c r="H820" s="91">
        <v>9.9604424281765185E-3</v>
      </c>
      <c r="I820" s="147" t="str">
        <f ca="1"/>
        <v/>
      </c>
      <c r="K820" s="30"/>
      <c r="L820" s="10"/>
      <c r="M820" s="10"/>
      <c r="N820" s="93"/>
      <c r="O820" s="10"/>
    </row>
    <row r="821" spans="2:15" x14ac:dyDescent="0.3">
      <c r="B821" s="89">
        <f t="shared" si="12"/>
        <v>809</v>
      </c>
      <c r="C821" s="143">
        <v>5.2699999999999997E-2</v>
      </c>
      <c r="D821" s="17">
        <v>-3.0768437247161275E-3</v>
      </c>
      <c r="E821" s="10">
        <v>9.0159417358144592E-3</v>
      </c>
      <c r="F821" s="145" t="str">
        <f ca="1"/>
        <v/>
      </c>
      <c r="G821" s="17">
        <v>-3.0768437247161275E-3</v>
      </c>
      <c r="H821" s="91">
        <v>9.9639491229594236E-3</v>
      </c>
      <c r="I821" s="147" t="str">
        <f ca="1"/>
        <v/>
      </c>
      <c r="K821" s="30"/>
      <c r="L821" s="10"/>
      <c r="M821" s="10"/>
      <c r="N821" s="93"/>
      <c r="O821" s="10"/>
    </row>
    <row r="822" spans="2:15" x14ac:dyDescent="0.3">
      <c r="B822" s="89">
        <f t="shared" si="12"/>
        <v>810</v>
      </c>
      <c r="C822" s="143">
        <v>5.28E-2</v>
      </c>
      <c r="D822" s="17">
        <v>4.3944405368049342E-4</v>
      </c>
      <c r="E822" s="10">
        <v>8.8838949353362458E-3</v>
      </c>
      <c r="F822" s="145" t="str">
        <f ca="1"/>
        <v/>
      </c>
      <c r="G822" s="17">
        <v>4.3944405368049342E-4</v>
      </c>
      <c r="H822" s="91">
        <v>9.9493688884546398E-3</v>
      </c>
      <c r="I822" s="147" t="str">
        <f ca="1"/>
        <v/>
      </c>
      <c r="K822" s="30"/>
      <c r="L822" s="10"/>
      <c r="M822" s="10"/>
      <c r="N822" s="93"/>
      <c r="O822" s="10"/>
    </row>
    <row r="823" spans="2:15" x14ac:dyDescent="0.3">
      <c r="B823" s="89">
        <f t="shared" si="12"/>
        <v>811</v>
      </c>
      <c r="C823" s="143">
        <v>5.2300000000000006E-2</v>
      </c>
      <c r="D823" s="17">
        <v>-2.1998482273007263E-3</v>
      </c>
      <c r="E823" s="10">
        <v>8.856121134301979E-3</v>
      </c>
      <c r="F823" s="145" t="str">
        <f ca="1"/>
        <v/>
      </c>
      <c r="G823" s="17">
        <v>-2.1998482273007263E-3</v>
      </c>
      <c r="H823" s="91">
        <v>9.9438660215588909E-3</v>
      </c>
      <c r="I823" s="147" t="str">
        <f ca="1"/>
        <v/>
      </c>
      <c r="K823" s="30"/>
      <c r="L823" s="10"/>
      <c r="M823" s="10"/>
      <c r="N823" s="93"/>
      <c r="O823" s="10"/>
    </row>
    <row r="824" spans="2:15" x14ac:dyDescent="0.3">
      <c r="B824" s="89">
        <f t="shared" si="12"/>
        <v>812</v>
      </c>
      <c r="C824" s="143">
        <v>5.2300000000000006E-2</v>
      </c>
      <c r="D824" s="17">
        <v>0</v>
      </c>
      <c r="E824" s="10">
        <v>8.722267772722142E-3</v>
      </c>
      <c r="F824" s="145" t="str">
        <f ca="1"/>
        <v/>
      </c>
      <c r="G824" s="17">
        <v>0</v>
      </c>
      <c r="H824" s="91">
        <v>9.9289390188654746E-3</v>
      </c>
      <c r="I824" s="147" t="str">
        <f ca="1"/>
        <v/>
      </c>
      <c r="K824" s="30"/>
      <c r="L824" s="10"/>
      <c r="M824" s="10"/>
      <c r="N824" s="93"/>
      <c r="O824" s="10"/>
    </row>
    <row r="825" spans="2:15" x14ac:dyDescent="0.3">
      <c r="B825" s="89">
        <f t="shared" si="12"/>
        <v>813</v>
      </c>
      <c r="C825" s="143">
        <v>5.1799999999999999E-2</v>
      </c>
      <c r="D825" s="17">
        <v>-2.2024804725511576E-3</v>
      </c>
      <c r="E825" s="10">
        <v>8.698885931318753E-3</v>
      </c>
      <c r="F825" s="145" t="str">
        <f ca="1"/>
        <v/>
      </c>
      <c r="G825" s="17">
        <v>-2.2024804725511576E-3</v>
      </c>
      <c r="H825" s="91">
        <v>9.9234862095046155E-3</v>
      </c>
      <c r="I825" s="147" t="str">
        <f ca="1"/>
        <v/>
      </c>
      <c r="K825" s="30"/>
      <c r="L825" s="10"/>
      <c r="M825" s="10"/>
      <c r="N825" s="93"/>
      <c r="O825" s="10"/>
    </row>
    <row r="826" spans="2:15" x14ac:dyDescent="0.3">
      <c r="B826" s="89">
        <f t="shared" si="12"/>
        <v>814</v>
      </c>
      <c r="C826" s="143">
        <v>5.1799999999999999E-2</v>
      </c>
      <c r="D826" s="17">
        <v>0</v>
      </c>
      <c r="E826" s="10">
        <v>8.5674090571603058E-3</v>
      </c>
      <c r="F826" s="145" t="str">
        <f ca="1"/>
        <v/>
      </c>
      <c r="G826" s="17">
        <v>0</v>
      </c>
      <c r="H826" s="91">
        <v>9.9085897994910244E-3</v>
      </c>
      <c r="I826" s="147" t="str">
        <f ca="1"/>
        <v/>
      </c>
      <c r="K826" s="30"/>
      <c r="L826" s="10"/>
      <c r="M826" s="10"/>
      <c r="N826" s="93"/>
      <c r="O826" s="10"/>
    </row>
    <row r="827" spans="2:15" x14ac:dyDescent="0.3">
      <c r="B827" s="89">
        <f t="shared" si="12"/>
        <v>815</v>
      </c>
      <c r="C827" s="143">
        <v>5.0900000000000001E-2</v>
      </c>
      <c r="D827" s="17">
        <v>-3.9730128137191898E-3</v>
      </c>
      <c r="E827" s="10">
        <v>8.7905337161136611E-3</v>
      </c>
      <c r="F827" s="145" t="str">
        <f ca="1"/>
        <v/>
      </c>
      <c r="G827" s="17">
        <v>-3.9730128137191898E-3</v>
      </c>
      <c r="H827" s="91">
        <v>9.9243695698585238E-3</v>
      </c>
      <c r="I827" s="147" t="str">
        <f ca="1"/>
        <v/>
      </c>
      <c r="K827" s="30"/>
      <c r="L827" s="10"/>
      <c r="M827" s="10"/>
      <c r="N827" s="93"/>
      <c r="O827" s="10"/>
    </row>
    <row r="828" spans="2:15" x14ac:dyDescent="0.3">
      <c r="B828" s="89">
        <f t="shared" si="12"/>
        <v>816</v>
      </c>
      <c r="C828" s="143">
        <v>5.0999999999999997E-2</v>
      </c>
      <c r="D828" s="17">
        <v>4.4134020007629383E-4</v>
      </c>
      <c r="E828" s="10">
        <v>8.6620019928251649E-3</v>
      </c>
      <c r="F828" s="145" t="str">
        <f ca="1"/>
        <v/>
      </c>
      <c r="G828" s="17">
        <v>4.4134020007629383E-4</v>
      </c>
      <c r="H828" s="91">
        <v>9.909850252403235E-3</v>
      </c>
      <c r="I828" s="147" t="str">
        <f ca="1"/>
        <v/>
      </c>
      <c r="K828" s="30"/>
      <c r="L828" s="10"/>
      <c r="M828" s="10"/>
      <c r="N828" s="93"/>
      <c r="O828" s="10"/>
    </row>
    <row r="829" spans="2:15" x14ac:dyDescent="0.3">
      <c r="B829" s="89">
        <f t="shared" si="12"/>
        <v>817</v>
      </c>
      <c r="C829" s="143">
        <v>5.1100000000000007E-2</v>
      </c>
      <c r="D829" s="17">
        <v>4.4123456641781135E-4</v>
      </c>
      <c r="E829" s="10">
        <v>8.5354771494038882E-3</v>
      </c>
      <c r="F829" s="145" t="str">
        <f ca="1"/>
        <v/>
      </c>
      <c r="G829" s="17">
        <v>4.4123456641781135E-4</v>
      </c>
      <c r="H829" s="91">
        <v>9.8953532846978876E-3</v>
      </c>
      <c r="I829" s="147" t="str">
        <f ca="1"/>
        <v/>
      </c>
      <c r="K829" s="30"/>
      <c r="L829" s="10"/>
      <c r="M829" s="10"/>
      <c r="N829" s="93"/>
      <c r="O829" s="10"/>
    </row>
    <row r="830" spans="2:15" x14ac:dyDescent="0.3">
      <c r="B830" s="89">
        <f t="shared" si="12"/>
        <v>818</v>
      </c>
      <c r="C830" s="143">
        <v>5.1100000000000007E-2</v>
      </c>
      <c r="D830" s="17">
        <v>0</v>
      </c>
      <c r="E830" s="10">
        <v>8.4064700714958848E-3</v>
      </c>
      <c r="F830" s="145" t="str">
        <f ca="1"/>
        <v/>
      </c>
      <c r="G830" s="17">
        <v>0</v>
      </c>
      <c r="H830" s="91">
        <v>9.8804991057686118E-3</v>
      </c>
      <c r="I830" s="147" t="str">
        <f ca="1"/>
        <v/>
      </c>
      <c r="K830" s="30"/>
      <c r="L830" s="10"/>
      <c r="M830" s="10"/>
      <c r="N830" s="93"/>
      <c r="O830" s="10"/>
    </row>
    <row r="831" spans="2:15" x14ac:dyDescent="0.3">
      <c r="B831" s="89">
        <f t="shared" si="12"/>
        <v>819</v>
      </c>
      <c r="C831" s="143">
        <v>5.0900000000000001E-2</v>
      </c>
      <c r="D831" s="17">
        <v>-8.8289173638206938E-4</v>
      </c>
      <c r="E831" s="10">
        <v>8.2975102826731931E-3</v>
      </c>
      <c r="F831" s="145" t="str">
        <f ca="1"/>
        <v/>
      </c>
      <c r="G831" s="17">
        <v>-8.8289173638206938E-4</v>
      </c>
      <c r="H831" s="91">
        <v>9.8671875319848393E-3</v>
      </c>
      <c r="I831" s="147" t="str">
        <f ca="1"/>
        <v/>
      </c>
      <c r="K831" s="30"/>
      <c r="L831" s="10"/>
      <c r="M831" s="10"/>
      <c r="N831" s="93"/>
      <c r="O831" s="10"/>
    </row>
    <row r="832" spans="2:15" x14ac:dyDescent="0.3">
      <c r="B832" s="89">
        <f t="shared" si="12"/>
        <v>820</v>
      </c>
      <c r="C832" s="143">
        <v>5.16E-2</v>
      </c>
      <c r="D832" s="17">
        <v>3.0849484016501976E-3</v>
      </c>
      <c r="E832" s="10">
        <v>8.3939392769030296E-3</v>
      </c>
      <c r="F832" s="145" t="str">
        <f ca="1"/>
        <v/>
      </c>
      <c r="G832" s="17">
        <v>3.0849484016501976E-3</v>
      </c>
      <c r="H832" s="91">
        <v>9.8710083386644443E-3</v>
      </c>
      <c r="I832" s="147" t="str">
        <f ca="1"/>
        <v/>
      </c>
      <c r="K832" s="30"/>
      <c r="L832" s="10"/>
      <c r="M832" s="10"/>
      <c r="N832" s="93"/>
      <c r="O832" s="10"/>
    </row>
    <row r="833" spans="2:15" x14ac:dyDescent="0.3">
      <c r="B833" s="89">
        <f t="shared" si="12"/>
        <v>821</v>
      </c>
      <c r="C833" s="143">
        <v>5.1500000000000004E-2</v>
      </c>
      <c r="D833" s="17">
        <v>-4.4081237609030582E-4</v>
      </c>
      <c r="E833" s="10">
        <v>8.2716062579649731E-3</v>
      </c>
      <c r="F833" s="145" t="str">
        <f ca="1"/>
        <v/>
      </c>
      <c r="G833" s="17">
        <v>-4.4081237609030582E-4</v>
      </c>
      <c r="H833" s="91">
        <v>9.8565711687745167E-3</v>
      </c>
      <c r="I833" s="147" t="str">
        <f ca="1"/>
        <v/>
      </c>
      <c r="K833" s="30"/>
      <c r="L833" s="10"/>
      <c r="M833" s="10"/>
      <c r="N833" s="93"/>
      <c r="O833" s="10"/>
    </row>
    <row r="834" spans="2:15" x14ac:dyDescent="0.3">
      <c r="B834" s="89">
        <f t="shared" si="12"/>
        <v>822</v>
      </c>
      <c r="C834" s="143">
        <v>5.0999999999999997E-2</v>
      </c>
      <c r="D834" s="17">
        <v>-2.2067010003815916E-3</v>
      </c>
      <c r="E834" s="10">
        <v>8.2608647237562977E-3</v>
      </c>
      <c r="F834" s="145" t="str">
        <f ca="1"/>
        <v/>
      </c>
      <c r="G834" s="17">
        <v>-2.2067010003815916E-3</v>
      </c>
      <c r="H834" s="91">
        <v>9.8512963217792637E-3</v>
      </c>
      <c r="I834" s="147" t="str">
        <f ca="1"/>
        <v/>
      </c>
      <c r="K834" s="30"/>
      <c r="L834" s="10"/>
      <c r="M834" s="10"/>
      <c r="N834" s="93"/>
      <c r="O834" s="10"/>
    </row>
    <row r="835" spans="2:15" x14ac:dyDescent="0.3">
      <c r="B835" s="89">
        <f t="shared" si="12"/>
        <v>823</v>
      </c>
      <c r="C835" s="143">
        <v>5.0999999999999997E-2</v>
      </c>
      <c r="D835" s="17">
        <v>0</v>
      </c>
      <c r="E835" s="10">
        <v>8.1360081984149426E-3</v>
      </c>
      <c r="F835" s="145" t="str">
        <f ca="1"/>
        <v/>
      </c>
      <c r="G835" s="17">
        <v>0</v>
      </c>
      <c r="H835" s="91">
        <v>9.8365082779329361E-3</v>
      </c>
      <c r="I835" s="147" t="str">
        <f ca="1"/>
        <v/>
      </c>
      <c r="K835" s="30"/>
      <c r="L835" s="10"/>
      <c r="M835" s="10"/>
      <c r="N835" s="93"/>
      <c r="O835" s="10"/>
    </row>
    <row r="836" spans="2:15" x14ac:dyDescent="0.3">
      <c r="B836" s="89">
        <f t="shared" si="12"/>
        <v>824</v>
      </c>
      <c r="C836" s="143">
        <v>5.04E-2</v>
      </c>
      <c r="D836" s="17">
        <v>-2.6518483563220539E-3</v>
      </c>
      <c r="E836" s="10">
        <v>8.1797793688176499E-3</v>
      </c>
      <c r="F836" s="145" t="str">
        <f ca="1"/>
        <v/>
      </c>
      <c r="G836" s="17">
        <v>-2.6518483563220539E-3</v>
      </c>
      <c r="H836" s="91">
        <v>9.835477843833396E-3</v>
      </c>
      <c r="I836" s="147" t="str">
        <f ca="1"/>
        <v/>
      </c>
      <c r="K836" s="30"/>
      <c r="L836" s="10"/>
      <c r="M836" s="10"/>
      <c r="N836" s="93"/>
      <c r="O836" s="10"/>
    </row>
    <row r="837" spans="2:15" x14ac:dyDescent="0.3">
      <c r="B837" s="89">
        <f t="shared" si="12"/>
        <v>825</v>
      </c>
      <c r="C837" s="143">
        <v>5.0700000000000002E-2</v>
      </c>
      <c r="D837" s="17">
        <v>1.3249719235199082E-3</v>
      </c>
      <c r="E837" s="10">
        <v>8.0979334899009166E-3</v>
      </c>
      <c r="F837" s="145" t="str">
        <f ca="1"/>
        <v/>
      </c>
      <c r="G837" s="17">
        <v>1.3249719235199082E-3</v>
      </c>
      <c r="H837" s="91">
        <v>9.8241495582715981E-3</v>
      </c>
      <c r="I837" s="147" t="str">
        <f ca="1"/>
        <v/>
      </c>
      <c r="K837" s="30"/>
      <c r="L837" s="10"/>
      <c r="M837" s="10"/>
      <c r="N837" s="93"/>
      <c r="O837" s="10"/>
    </row>
    <row r="838" spans="2:15" x14ac:dyDescent="0.3">
      <c r="B838" s="89">
        <f t="shared" si="12"/>
        <v>826</v>
      </c>
      <c r="C838" s="143">
        <v>5.1200000000000002E-2</v>
      </c>
      <c r="D838" s="17">
        <v>2.205644836013201E-3</v>
      </c>
      <c r="E838" s="10">
        <v>8.0922327575677824E-3</v>
      </c>
      <c r="F838" s="145" t="str">
        <f ca="1"/>
        <v/>
      </c>
      <c r="G838" s="17">
        <v>2.205644836013201E-3</v>
      </c>
      <c r="H838" s="91">
        <v>9.8189547712400713E-3</v>
      </c>
      <c r="I838" s="147" t="str">
        <f ca="1"/>
        <v/>
      </c>
      <c r="K838" s="30"/>
      <c r="L838" s="10"/>
      <c r="M838" s="10"/>
      <c r="N838" s="93"/>
      <c r="O838" s="10"/>
    </row>
    <row r="839" spans="2:15" x14ac:dyDescent="0.3">
      <c r="B839" s="89">
        <f t="shared" si="12"/>
        <v>827</v>
      </c>
      <c r="C839" s="143">
        <v>5.16E-2</v>
      </c>
      <c r="D839" s="17">
        <v>1.7628276580858185E-3</v>
      </c>
      <c r="E839" s="10">
        <v>8.0448557521296468E-3</v>
      </c>
      <c r="F839" s="145" t="str">
        <f ca="1"/>
        <v/>
      </c>
      <c r="G839" s="17">
        <v>1.7628276580858185E-3</v>
      </c>
      <c r="H839" s="91">
        <v>9.810333184008542E-3</v>
      </c>
      <c r="I839" s="147" t="str">
        <f ca="1"/>
        <v/>
      </c>
      <c r="K839" s="30"/>
      <c r="L839" s="10"/>
      <c r="M839" s="10"/>
      <c r="N839" s="93"/>
      <c r="O839" s="10"/>
    </row>
    <row r="840" spans="2:15" x14ac:dyDescent="0.3">
      <c r="B840" s="89">
        <f t="shared" ref="B840:B903" si="13">B839+1</f>
        <v>828</v>
      </c>
      <c r="C840" s="143">
        <v>5.1799999999999999E-2</v>
      </c>
      <c r="D840" s="17">
        <v>8.8099218902044484E-4</v>
      </c>
      <c r="E840" s="10">
        <v>7.9421730622290191E-3</v>
      </c>
      <c r="F840" s="145" t="str">
        <f ca="1"/>
        <v/>
      </c>
      <c r="G840" s="17">
        <v>8.8099218902044484E-4</v>
      </c>
      <c r="H840" s="91">
        <v>9.7971378100808297E-3</v>
      </c>
      <c r="I840" s="147" t="str">
        <f ca="1"/>
        <v/>
      </c>
      <c r="K840" s="30"/>
      <c r="L840" s="10"/>
      <c r="M840" s="10"/>
      <c r="N840" s="93"/>
      <c r="O840" s="10"/>
    </row>
    <row r="841" spans="2:15" x14ac:dyDescent="0.3">
      <c r="B841" s="89">
        <f t="shared" si="13"/>
        <v>829</v>
      </c>
      <c r="C841" s="143">
        <v>5.1699999999999996E-2</v>
      </c>
      <c r="D841" s="17">
        <v>-4.4060148733234358E-4</v>
      </c>
      <c r="E841" s="10">
        <v>7.8269259330777108E-3</v>
      </c>
      <c r="F841" s="145" t="str">
        <f ca="1"/>
        <v/>
      </c>
      <c r="G841" s="17">
        <v>-4.4060148733234358E-4</v>
      </c>
      <c r="H841" s="91">
        <v>9.7828143978052774E-3</v>
      </c>
      <c r="I841" s="147" t="str">
        <f ca="1"/>
        <v/>
      </c>
      <c r="K841" s="30"/>
      <c r="L841" s="10"/>
      <c r="M841" s="10"/>
      <c r="N841" s="93"/>
      <c r="O841" s="10"/>
    </row>
    <row r="842" spans="2:15" x14ac:dyDescent="0.3">
      <c r="B842" s="89">
        <f t="shared" si="13"/>
        <v>830</v>
      </c>
      <c r="C842" s="143">
        <v>5.0499999999999996E-2</v>
      </c>
      <c r="D842" s="17">
        <v>-5.3024266256004732E-3</v>
      </c>
      <c r="E842" s="10">
        <v>8.3799132737175652E-3</v>
      </c>
      <c r="F842" s="145" t="str">
        <f ca="1"/>
        <v/>
      </c>
      <c r="G842" s="17">
        <v>-5.3024266256004732E-3</v>
      </c>
      <c r="H842" s="91">
        <v>9.8232554262464595E-3</v>
      </c>
      <c r="I842" s="147" t="str">
        <f ca="1"/>
        <v/>
      </c>
      <c r="K842" s="30"/>
      <c r="L842" s="10"/>
      <c r="M842" s="10"/>
      <c r="N842" s="93"/>
      <c r="O842" s="10"/>
    </row>
    <row r="843" spans="2:15" x14ac:dyDescent="0.3">
      <c r="B843" s="89">
        <f t="shared" si="13"/>
        <v>831</v>
      </c>
      <c r="C843" s="143">
        <v>5.0300000000000004E-2</v>
      </c>
      <c r="D843" s="17">
        <v>-8.8416120234681265E-4</v>
      </c>
      <c r="E843" s="10">
        <v>8.2714120971438109E-3</v>
      </c>
      <c r="F843" s="145" t="str">
        <f ca="1"/>
        <v/>
      </c>
      <c r="G843" s="17">
        <v>-8.8416120234681265E-4</v>
      </c>
      <c r="H843" s="91">
        <v>9.8100386404831597E-3</v>
      </c>
      <c r="I843" s="147" t="str">
        <f ca="1"/>
        <v/>
      </c>
      <c r="K843" s="30"/>
      <c r="L843" s="10"/>
      <c r="M843" s="10"/>
      <c r="N843" s="93"/>
      <c r="O843" s="10"/>
    </row>
    <row r="844" spans="2:15" x14ac:dyDescent="0.3">
      <c r="B844" s="89">
        <f t="shared" si="13"/>
        <v>832</v>
      </c>
      <c r="C844" s="143">
        <v>5.0199999999999995E-2</v>
      </c>
      <c r="D844" s="17">
        <v>-4.4218651083877391E-4</v>
      </c>
      <c r="E844" s="10">
        <v>8.1509981191479671E-3</v>
      </c>
      <c r="F844" s="145" t="str">
        <f ca="1"/>
        <v/>
      </c>
      <c r="G844" s="17">
        <v>-4.4218651083877391E-4</v>
      </c>
      <c r="H844" s="91">
        <v>9.7956953583392611E-3</v>
      </c>
      <c r="I844" s="147" t="str">
        <f ca="1"/>
        <v/>
      </c>
      <c r="K844" s="30"/>
      <c r="L844" s="10"/>
      <c r="M844" s="10"/>
      <c r="N844" s="93"/>
      <c r="O844" s="10"/>
    </row>
    <row r="845" spans="2:15" x14ac:dyDescent="0.3">
      <c r="B845" s="89">
        <f t="shared" si="13"/>
        <v>833</v>
      </c>
      <c r="C845" s="143">
        <v>4.9599999999999998E-2</v>
      </c>
      <c r="D845" s="17">
        <v>-2.6569361700237632E-3</v>
      </c>
      <c r="E845" s="10">
        <v>8.1942423217893096E-3</v>
      </c>
      <c r="F845" s="145" t="str">
        <f ca="1"/>
        <v/>
      </c>
      <c r="G845" s="17">
        <v>-2.6569361700237632E-3</v>
      </c>
      <c r="H845" s="91">
        <v>9.7947833365893897E-3</v>
      </c>
      <c r="I845" s="147" t="str">
        <f ca="1"/>
        <v/>
      </c>
      <c r="K845" s="30"/>
      <c r="L845" s="10"/>
      <c r="M845" s="10"/>
      <c r="N845" s="93"/>
      <c r="O845" s="10"/>
    </row>
    <row r="846" spans="2:15" x14ac:dyDescent="0.3">
      <c r="B846" s="89">
        <f t="shared" si="13"/>
        <v>834</v>
      </c>
      <c r="C846" s="143">
        <v>4.9699999999999994E-2</v>
      </c>
      <c r="D846" s="17">
        <v>4.4271657779649561E-4</v>
      </c>
      <c r="E846" s="10">
        <v>8.0750380191895663E-3</v>
      </c>
      <c r="F846" s="145" t="str">
        <f ca="1"/>
        <v/>
      </c>
      <c r="G846" s="17">
        <v>4.4271657779649561E-4</v>
      </c>
      <c r="H846" s="91">
        <v>9.7804635508188971E-3</v>
      </c>
      <c r="I846" s="147" t="str">
        <f ca="1"/>
        <v/>
      </c>
      <c r="K846" s="30"/>
      <c r="L846" s="10"/>
      <c r="M846" s="10"/>
      <c r="N846" s="93"/>
      <c r="O846" s="10"/>
    </row>
    <row r="847" spans="2:15" x14ac:dyDescent="0.3">
      <c r="B847" s="89">
        <f t="shared" si="13"/>
        <v>835</v>
      </c>
      <c r="C847" s="143">
        <v>4.99E-2</v>
      </c>
      <c r="D847" s="17">
        <v>8.850088944719073E-4</v>
      </c>
      <c r="E847" s="10">
        <v>7.9718286384628384E-3</v>
      </c>
      <c r="F847" s="145" t="str">
        <f ca="1"/>
        <v/>
      </c>
      <c r="G847" s="17">
        <v>8.850088944719073E-4</v>
      </c>
      <c r="H847" s="91">
        <v>9.7673176904967268E-3</v>
      </c>
      <c r="I847" s="147" t="str">
        <f ca="1"/>
        <v/>
      </c>
      <c r="K847" s="30"/>
      <c r="L847" s="10"/>
      <c r="M847" s="10"/>
      <c r="N847" s="93"/>
      <c r="O847" s="10"/>
    </row>
    <row r="848" spans="2:15" x14ac:dyDescent="0.3">
      <c r="B848" s="89">
        <f t="shared" si="13"/>
        <v>836</v>
      </c>
      <c r="C848" s="143">
        <v>4.9400000000000006E-2</v>
      </c>
      <c r="D848" s="17">
        <v>-2.2151751666864448E-3</v>
      </c>
      <c r="E848" s="10">
        <v>7.9698525887111436E-3</v>
      </c>
      <c r="F848" s="145" t="str">
        <f ca="1"/>
        <v/>
      </c>
      <c r="G848" s="17">
        <v>-2.2151751666864448E-3</v>
      </c>
      <c r="H848" s="91">
        <v>9.7622637427232546E-3</v>
      </c>
      <c r="I848" s="147" t="str">
        <f ca="1"/>
        <v/>
      </c>
      <c r="K848" s="30"/>
      <c r="L848" s="10"/>
      <c r="M848" s="10"/>
      <c r="N848" s="93"/>
      <c r="O848" s="10"/>
    </row>
    <row r="849" spans="2:15" x14ac:dyDescent="0.3">
      <c r="B849" s="89">
        <f t="shared" si="13"/>
        <v>837</v>
      </c>
      <c r="C849" s="143">
        <v>4.8399999999999999E-2</v>
      </c>
      <c r="D849" s="17">
        <v>-4.4409880671109955E-3</v>
      </c>
      <c r="E849" s="10">
        <v>8.3134225068387021E-3</v>
      </c>
      <c r="F849" s="145" t="str">
        <f ca="1"/>
        <v/>
      </c>
      <c r="G849" s="17">
        <v>-4.4409880671109955E-3</v>
      </c>
      <c r="H849" s="91">
        <v>9.7860047007111949E-3</v>
      </c>
      <c r="I849" s="147" t="str">
        <f ca="1"/>
        <v/>
      </c>
      <c r="K849" s="30"/>
      <c r="L849" s="10"/>
      <c r="M849" s="10"/>
      <c r="N849" s="93"/>
      <c r="O849" s="10"/>
    </row>
    <row r="850" spans="2:15" x14ac:dyDescent="0.3">
      <c r="B850" s="89">
        <f t="shared" si="13"/>
        <v>838</v>
      </c>
      <c r="C850" s="143">
        <v>4.9000000000000002E-2</v>
      </c>
      <c r="D850" s="17">
        <v>2.6607607562220371E-3</v>
      </c>
      <c r="E850" s="10">
        <v>8.3510241266503329E-3</v>
      </c>
      <c r="F850" s="145" t="str">
        <f ca="1"/>
        <v/>
      </c>
      <c r="G850" s="17">
        <v>2.6607607562220371E-3</v>
      </c>
      <c r="H850" s="91">
        <v>9.7851208647790639E-3</v>
      </c>
      <c r="I850" s="147" t="str">
        <f ca="1"/>
        <v/>
      </c>
      <c r="K850" s="30"/>
      <c r="L850" s="10"/>
      <c r="M850" s="10"/>
      <c r="N850" s="93"/>
      <c r="O850" s="10"/>
    </row>
    <row r="851" spans="2:15" x14ac:dyDescent="0.3">
      <c r="B851" s="89">
        <f t="shared" si="13"/>
        <v>839</v>
      </c>
      <c r="C851" s="143">
        <v>4.8799999999999996E-2</v>
      </c>
      <c r="D851" s="17">
        <v>-8.87345761217802E-4</v>
      </c>
      <c r="E851" s="10">
        <v>8.2430222518794088E-3</v>
      </c>
      <c r="F851" s="145" t="str">
        <f ca="1"/>
        <v/>
      </c>
      <c r="G851" s="17">
        <v>-8.87345761217802E-4</v>
      </c>
      <c r="H851" s="91">
        <v>9.7719672823500369E-3</v>
      </c>
      <c r="I851" s="147" t="str">
        <f ca="1"/>
        <v/>
      </c>
      <c r="K851" s="30"/>
      <c r="L851" s="10"/>
      <c r="M851" s="10"/>
      <c r="N851" s="93"/>
      <c r="O851" s="10"/>
    </row>
    <row r="852" spans="2:15" x14ac:dyDescent="0.3">
      <c r="B852" s="89">
        <f t="shared" si="13"/>
        <v>840</v>
      </c>
      <c r="C852" s="143">
        <v>4.9000000000000002E-2</v>
      </c>
      <c r="D852" s="17">
        <v>8.869202520740329E-4</v>
      </c>
      <c r="E852" s="10">
        <v>8.1368908908519676E-3</v>
      </c>
      <c r="F852" s="145" t="str">
        <f ca="1"/>
        <v/>
      </c>
      <c r="G852" s="17">
        <v>8.869202520740329E-4</v>
      </c>
      <c r="H852" s="91">
        <v>9.7588355111466879E-3</v>
      </c>
      <c r="I852" s="147" t="str">
        <f ca="1"/>
        <v/>
      </c>
      <c r="K852" s="30"/>
      <c r="L852" s="10"/>
      <c r="M852" s="10"/>
      <c r="N852" s="93"/>
      <c r="O852" s="10"/>
    </row>
    <row r="853" spans="2:15" x14ac:dyDescent="0.3">
      <c r="B853" s="89">
        <f t="shared" si="13"/>
        <v>841</v>
      </c>
      <c r="C853" s="143">
        <v>4.8799999999999996E-2</v>
      </c>
      <c r="D853" s="17">
        <v>-8.87345761217802E-4</v>
      </c>
      <c r="E853" s="10">
        <v>8.0326037851085903E-3</v>
      </c>
      <c r="F853" s="145" t="str">
        <f ca="1"/>
        <v/>
      </c>
      <c r="G853" s="17">
        <v>-8.87345761217802E-4</v>
      </c>
      <c r="H853" s="91">
        <v>9.7457255205560134E-3</v>
      </c>
      <c r="I853" s="147" t="str">
        <f ca="1"/>
        <v/>
      </c>
      <c r="K853" s="30"/>
      <c r="L853" s="10"/>
      <c r="M853" s="10"/>
      <c r="N853" s="93"/>
      <c r="O853" s="10"/>
    </row>
    <row r="854" spans="2:15" x14ac:dyDescent="0.3">
      <c r="B854" s="89">
        <f t="shared" si="13"/>
        <v>842</v>
      </c>
      <c r="C854" s="143">
        <v>4.9100000000000005E-2</v>
      </c>
      <c r="D854" s="17">
        <v>1.3300614024775728E-3</v>
      </c>
      <c r="E854" s="10">
        <v>7.9537438896085076E-3</v>
      </c>
      <c r="F854" s="145" t="str">
        <f ca="1"/>
        <v/>
      </c>
      <c r="G854" s="17">
        <v>1.3300614024775728E-3</v>
      </c>
      <c r="H854" s="91">
        <v>9.7345635970109493E-3</v>
      </c>
      <c r="I854" s="147" t="str">
        <f ca="1"/>
        <v/>
      </c>
      <c r="K854" s="30"/>
      <c r="L854" s="10"/>
      <c r="M854" s="10"/>
      <c r="N854" s="93"/>
      <c r="O854" s="10"/>
    </row>
    <row r="855" spans="2:15" x14ac:dyDescent="0.3">
      <c r="B855" s="89">
        <f t="shared" si="13"/>
        <v>843</v>
      </c>
      <c r="C855" s="143">
        <v>4.9299999999999997E-2</v>
      </c>
      <c r="D855" s="17">
        <v>8.8628250897763267E-4</v>
      </c>
      <c r="E855" s="10">
        <v>7.852654366877489E-3</v>
      </c>
      <c r="F855" s="145" t="str">
        <f ca="1"/>
        <v/>
      </c>
      <c r="G855" s="17">
        <v>8.8628250897763267E-4</v>
      </c>
      <c r="H855" s="91">
        <v>9.7214938789765212E-3</v>
      </c>
      <c r="I855" s="147" t="str">
        <f ca="1"/>
        <v/>
      </c>
      <c r="K855" s="30"/>
      <c r="L855" s="10"/>
      <c r="M855" s="10"/>
      <c r="N855" s="93"/>
      <c r="O855" s="10"/>
    </row>
    <row r="856" spans="2:15" x14ac:dyDescent="0.3">
      <c r="B856" s="89">
        <f t="shared" si="13"/>
        <v>844</v>
      </c>
      <c r="C856" s="143">
        <v>4.8499999999999995E-2</v>
      </c>
      <c r="D856" s="17">
        <v>-3.5519381842685051E-3</v>
      </c>
      <c r="E856" s="10">
        <v>8.038299272076832E-3</v>
      </c>
      <c r="F856" s="145" t="str">
        <f ca="1"/>
        <v/>
      </c>
      <c r="G856" s="17">
        <v>-3.5519381842685051E-3</v>
      </c>
      <c r="H856" s="91">
        <v>9.7315939552193118E-3</v>
      </c>
      <c r="I856" s="147" t="str">
        <f ca="1"/>
        <v/>
      </c>
      <c r="K856" s="30"/>
      <c r="L856" s="10"/>
      <c r="M856" s="10"/>
      <c r="N856" s="93"/>
      <c r="O856" s="10"/>
    </row>
    <row r="857" spans="2:15" x14ac:dyDescent="0.3">
      <c r="B857" s="89">
        <f t="shared" si="13"/>
        <v>845</v>
      </c>
      <c r="C857" s="143">
        <v>4.7800000000000002E-2</v>
      </c>
      <c r="D857" s="17">
        <v>-3.1131711786426116E-3</v>
      </c>
      <c r="E857" s="10">
        <v>8.1456017292675618E-3</v>
      </c>
      <c r="F857" s="145" t="str">
        <f ca="1"/>
        <v/>
      </c>
      <c r="G857" s="17">
        <v>-3.1131711786426116E-3</v>
      </c>
      <c r="H857" s="91">
        <v>9.7358774204759409E-3</v>
      </c>
      <c r="I857" s="147" t="str">
        <f ca="1"/>
        <v/>
      </c>
      <c r="K857" s="30"/>
      <c r="L857" s="10"/>
      <c r="M857" s="10"/>
      <c r="N857" s="93"/>
      <c r="O857" s="10"/>
    </row>
    <row r="858" spans="2:15" x14ac:dyDescent="0.3">
      <c r="B858" s="89">
        <f t="shared" si="13"/>
        <v>846</v>
      </c>
      <c r="C858" s="143">
        <v>4.7800000000000002E-2</v>
      </c>
      <c r="D858" s="17">
        <v>0</v>
      </c>
      <c r="E858" s="10">
        <v>8.0224873141620662E-3</v>
      </c>
      <c r="F858" s="145" t="str">
        <f ca="1"/>
        <v/>
      </c>
      <c r="G858" s="17">
        <v>0</v>
      </c>
      <c r="H858" s="91">
        <v>9.7212626350229644E-3</v>
      </c>
      <c r="I858" s="147" t="str">
        <f ca="1"/>
        <v/>
      </c>
      <c r="K858" s="30"/>
      <c r="L858" s="10"/>
      <c r="M858" s="10"/>
      <c r="N858" s="93"/>
      <c r="O858" s="10"/>
    </row>
    <row r="859" spans="2:15" x14ac:dyDescent="0.3">
      <c r="B859" s="89">
        <f t="shared" si="13"/>
        <v>847</v>
      </c>
      <c r="C859" s="143">
        <v>4.82E-2</v>
      </c>
      <c r="D859" s="17">
        <v>1.7772479137896527E-3</v>
      </c>
      <c r="E859" s="10">
        <v>7.9768097397841034E-3</v>
      </c>
      <c r="F859" s="145" t="str">
        <f ca="1"/>
        <v/>
      </c>
      <c r="G859" s="17">
        <v>1.7772479137896527E-3</v>
      </c>
      <c r="H859" s="91">
        <v>9.712849137994287E-3</v>
      </c>
      <c r="I859" s="147" t="str">
        <f ca="1"/>
        <v/>
      </c>
      <c r="K859" s="30"/>
      <c r="L859" s="10"/>
      <c r="M859" s="10"/>
      <c r="N859" s="93"/>
      <c r="O859" s="10"/>
    </row>
    <row r="860" spans="2:15" x14ac:dyDescent="0.3">
      <c r="B860" s="89">
        <f t="shared" si="13"/>
        <v>848</v>
      </c>
      <c r="C860" s="143">
        <v>4.9800000000000004E-2</v>
      </c>
      <c r="D860" s="17">
        <v>7.0817679233831374E-3</v>
      </c>
      <c r="E860" s="10">
        <v>8.9955882973807334E-3</v>
      </c>
      <c r="F860" s="145" t="str">
        <f ca="1"/>
        <v/>
      </c>
      <c r="G860" s="17">
        <v>7.0817679233831374E-3</v>
      </c>
      <c r="H860" s="91">
        <v>9.7967555885764574E-3</v>
      </c>
      <c r="I860" s="147" t="str">
        <f ca="1"/>
        <v/>
      </c>
      <c r="K860" s="30"/>
      <c r="L860" s="10"/>
      <c r="M860" s="10"/>
      <c r="N860" s="93"/>
      <c r="O860" s="10"/>
    </row>
    <row r="861" spans="2:15" x14ac:dyDescent="0.3">
      <c r="B861" s="89">
        <f t="shared" si="13"/>
        <v>849</v>
      </c>
      <c r="C861" s="143">
        <v>4.9699999999999994E-2</v>
      </c>
      <c r="D861" s="17">
        <v>-4.4271657779655703E-4</v>
      </c>
      <c r="E861" s="10">
        <v>8.8638586716787184E-3</v>
      </c>
      <c r="F861" s="145" t="str">
        <f ca="1"/>
        <v/>
      </c>
      <c r="G861" s="17">
        <v>-4.4271657779655703E-4</v>
      </c>
      <c r="H861" s="91">
        <v>9.7824327650189932E-3</v>
      </c>
      <c r="I861" s="147" t="str">
        <f ca="1"/>
        <v/>
      </c>
      <c r="K861" s="30"/>
      <c r="L861" s="10"/>
      <c r="M861" s="10"/>
      <c r="N861" s="93"/>
      <c r="O861" s="10"/>
    </row>
    <row r="862" spans="2:15" x14ac:dyDescent="0.3">
      <c r="B862" s="89">
        <f t="shared" si="13"/>
        <v>850</v>
      </c>
      <c r="C862" s="143">
        <v>4.8600000000000004E-2</v>
      </c>
      <c r="D862" s="17">
        <v>-4.8827435154585536E-3</v>
      </c>
      <c r="E862" s="10">
        <v>9.2350392979645233E-3</v>
      </c>
      <c r="F862" s="145" t="str">
        <f ca="1"/>
        <v/>
      </c>
      <c r="G862" s="17">
        <v>-4.8827435154585536E-3</v>
      </c>
      <c r="H862" s="91">
        <v>9.8140920532523417E-3</v>
      </c>
      <c r="I862" s="147" t="str">
        <f ca="1"/>
        <v/>
      </c>
      <c r="K862" s="30"/>
      <c r="L862" s="10"/>
      <c r="M862" s="10"/>
      <c r="N862" s="93"/>
      <c r="O862" s="10"/>
    </row>
    <row r="863" spans="2:15" x14ac:dyDescent="0.3">
      <c r="B863" s="89">
        <f t="shared" si="13"/>
        <v>851</v>
      </c>
      <c r="C863" s="143">
        <v>4.8000000000000001E-2</v>
      </c>
      <c r="D863" s="17">
        <v>-2.6671517366680963E-3</v>
      </c>
      <c r="E863" s="10">
        <v>9.2426929144000351E-3</v>
      </c>
      <c r="F863" s="145" t="str">
        <f ca="1"/>
        <v/>
      </c>
      <c r="G863" s="17">
        <v>-2.6671517366680963E-3</v>
      </c>
      <c r="H863" s="91">
        <v>9.8131265976355176E-3</v>
      </c>
      <c r="I863" s="147" t="str">
        <f ca="1"/>
        <v/>
      </c>
      <c r="K863" s="30"/>
      <c r="L863" s="10"/>
      <c r="M863" s="10"/>
      <c r="N863" s="93"/>
      <c r="O863" s="10"/>
    </row>
    <row r="864" spans="2:15" x14ac:dyDescent="0.3">
      <c r="B864" s="89">
        <f t="shared" si="13"/>
        <v>852</v>
      </c>
      <c r="C864" s="143">
        <v>4.8399999999999999E-2</v>
      </c>
      <c r="D864" s="17">
        <v>1.7763952268443734E-3</v>
      </c>
      <c r="E864" s="10">
        <v>9.1686722670517341E-3</v>
      </c>
      <c r="F864" s="145" t="str">
        <f ca="1"/>
        <v/>
      </c>
      <c r="G864" s="17">
        <v>1.7763952268443734E-3</v>
      </c>
      <c r="H864" s="91">
        <v>9.8045173904867961E-3</v>
      </c>
      <c r="I864" s="147" t="str">
        <f ca="1"/>
        <v/>
      </c>
      <c r="K864" s="30"/>
      <c r="L864" s="10"/>
      <c r="M864" s="10"/>
      <c r="N864" s="93"/>
      <c r="O864" s="10"/>
    </row>
    <row r="865" spans="2:15" x14ac:dyDescent="0.3">
      <c r="B865" s="89">
        <f t="shared" si="13"/>
        <v>853</v>
      </c>
      <c r="C865" s="143">
        <v>4.6100000000000002E-2</v>
      </c>
      <c r="D865" s="17">
        <v>-1.0270850314422252E-2</v>
      </c>
      <c r="E865" s="10">
        <v>1.1009887129593353E-2</v>
      </c>
      <c r="F865" s="145" t="str">
        <f ca="1"/>
        <v/>
      </c>
      <c r="G865" s="17">
        <v>-1.0270850314422252E-2</v>
      </c>
      <c r="H865" s="91">
        <v>9.9903791507918709E-3</v>
      </c>
      <c r="I865" s="147" t="str">
        <f ca="1"/>
        <v/>
      </c>
      <c r="K865" s="30"/>
      <c r="L865" s="10"/>
      <c r="M865" s="10"/>
      <c r="N865" s="93"/>
      <c r="O865" s="10"/>
    </row>
    <row r="866" spans="2:15" x14ac:dyDescent="0.3">
      <c r="B866" s="89">
        <f t="shared" si="13"/>
        <v>854</v>
      </c>
      <c r="C866" s="143">
        <v>4.7E-2</v>
      </c>
      <c r="D866" s="17">
        <v>4.0103454326412252E-3</v>
      </c>
      <c r="E866" s="10">
        <v>1.1120075816656728E-2</v>
      </c>
      <c r="F866" s="145" t="str">
        <f ca="1"/>
        <v/>
      </c>
      <c r="G866" s="17">
        <v>4.0103454326412252E-3</v>
      </c>
      <c r="H866" s="91">
        <v>1.0005785953629389E-2</v>
      </c>
      <c r="I866" s="147" t="str">
        <f ca="1"/>
        <v/>
      </c>
      <c r="K866" s="30"/>
      <c r="L866" s="10"/>
      <c r="M866" s="10"/>
      <c r="N866" s="93"/>
      <c r="O866" s="10"/>
    </row>
    <row r="867" spans="2:15" x14ac:dyDescent="0.3">
      <c r="B867" s="89">
        <f t="shared" si="13"/>
        <v>855</v>
      </c>
      <c r="C867" s="143">
        <v>4.6799999999999994E-2</v>
      </c>
      <c r="D867" s="17">
        <v>-8.9161617138641951E-4</v>
      </c>
      <c r="E867" s="10">
        <v>1.0965692116011099E-2</v>
      </c>
      <c r="F867" s="145" t="str">
        <f ca="1"/>
        <v/>
      </c>
      <c r="G867" s="17">
        <v>-8.9161617138641951E-4</v>
      </c>
      <c r="H867" s="91">
        <v>9.9922672748579758E-3</v>
      </c>
      <c r="I867" s="147" t="str">
        <f ca="1"/>
        <v/>
      </c>
      <c r="K867" s="30"/>
      <c r="L867" s="10"/>
      <c r="M867" s="10"/>
      <c r="N867" s="93"/>
      <c r="O867" s="10"/>
    </row>
    <row r="868" spans="2:15" x14ac:dyDescent="0.3">
      <c r="B868" s="89">
        <f t="shared" si="13"/>
        <v>856</v>
      </c>
      <c r="C868" s="143">
        <v>4.7300000000000002E-2</v>
      </c>
      <c r="D868" s="17">
        <v>2.2263648805289039E-3</v>
      </c>
      <c r="E868" s="10">
        <v>1.0886414077907088E-2</v>
      </c>
      <c r="F868" s="145" t="str">
        <f ca="1"/>
        <v/>
      </c>
      <c r="G868" s="17">
        <v>2.2263648805289039E-3</v>
      </c>
      <c r="H868" s="91">
        <v>9.9866595554430043E-3</v>
      </c>
      <c r="I868" s="147" t="str">
        <f ca="1"/>
        <v/>
      </c>
      <c r="K868" s="30"/>
      <c r="L868" s="10"/>
      <c r="M868" s="10"/>
      <c r="N868" s="93"/>
      <c r="O868" s="10"/>
    </row>
    <row r="869" spans="2:15" x14ac:dyDescent="0.3">
      <c r="B869" s="89">
        <f t="shared" si="13"/>
        <v>857</v>
      </c>
      <c r="C869" s="143">
        <v>4.6900000000000004E-2</v>
      </c>
      <c r="D869" s="17">
        <v>-1.7828039753400452E-3</v>
      </c>
      <c r="E869" s="10">
        <v>1.0777689508024621E-2</v>
      </c>
      <c r="F869" s="145" t="str">
        <f ca="1"/>
        <v/>
      </c>
      <c r="G869" s="17">
        <v>-1.7828039753400452E-3</v>
      </c>
      <c r="H869" s="91">
        <v>9.9776835472514397E-3</v>
      </c>
      <c r="I869" s="147" t="str">
        <f ca="1"/>
        <v/>
      </c>
      <c r="K869" s="30"/>
      <c r="L869" s="10"/>
      <c r="M869" s="10"/>
      <c r="N869" s="93"/>
      <c r="O869" s="10"/>
    </row>
    <row r="870" spans="2:15" x14ac:dyDescent="0.3">
      <c r="B870" s="89">
        <f t="shared" si="13"/>
        <v>858</v>
      </c>
      <c r="C870" s="143">
        <v>4.7E-2</v>
      </c>
      <c r="D870" s="17">
        <v>4.4559393696011891E-4</v>
      </c>
      <c r="E870" s="10">
        <v>1.0618325357486576E-2</v>
      </c>
      <c r="F870" s="145" t="str">
        <f ca="1"/>
        <v/>
      </c>
      <c r="G870" s="17">
        <v>4.4559393696011891E-4</v>
      </c>
      <c r="H870" s="91">
        <v>9.9630821768258437E-3</v>
      </c>
      <c r="I870" s="147" t="str">
        <f ca="1"/>
        <v/>
      </c>
      <c r="K870" s="30"/>
      <c r="L870" s="10"/>
      <c r="M870" s="10"/>
      <c r="N870" s="93"/>
      <c r="O870" s="10"/>
    </row>
    <row r="871" spans="2:15" x14ac:dyDescent="0.3">
      <c r="B871" s="89">
        <f t="shared" si="13"/>
        <v>859</v>
      </c>
      <c r="C871" s="143">
        <v>4.7E-2</v>
      </c>
      <c r="D871" s="17">
        <v>0</v>
      </c>
      <c r="E871" s="10">
        <v>1.0457837653909108E-2</v>
      </c>
      <c r="F871" s="145" t="str">
        <f ca="1"/>
        <v/>
      </c>
      <c r="G871" s="17">
        <v>0</v>
      </c>
      <c r="H871" s="91">
        <v>9.9481263282488654E-3</v>
      </c>
      <c r="I871" s="147" t="str">
        <f ca="1"/>
        <v/>
      </c>
      <c r="K871" s="30"/>
      <c r="L871" s="10"/>
      <c r="M871" s="10"/>
      <c r="N871" s="93"/>
      <c r="O871" s="10"/>
    </row>
    <row r="872" spans="2:15" x14ac:dyDescent="0.3">
      <c r="B872" s="89">
        <f t="shared" si="13"/>
        <v>860</v>
      </c>
      <c r="C872" s="143">
        <v>4.6399999999999997E-2</v>
      </c>
      <c r="D872" s="17">
        <v>-2.6774208193101399E-3</v>
      </c>
      <c r="E872" s="10">
        <v>1.0430022883179769E-2</v>
      </c>
      <c r="F872" s="145" t="str">
        <f ca="1"/>
        <v/>
      </c>
      <c r="G872" s="17">
        <v>-2.6774208193101399E-3</v>
      </c>
      <c r="H872" s="91">
        <v>9.9467744415197169E-3</v>
      </c>
      <c r="I872" s="147" t="str">
        <f ca="1"/>
        <v/>
      </c>
      <c r="K872" s="30"/>
      <c r="L872" s="10"/>
      <c r="M872" s="10"/>
      <c r="N872" s="93"/>
      <c r="O872" s="10"/>
    </row>
    <row r="873" spans="2:15" x14ac:dyDescent="0.3">
      <c r="B873" s="89">
        <f t="shared" si="13"/>
        <v>861</v>
      </c>
      <c r="C873" s="143">
        <v>4.5599999999999995E-2</v>
      </c>
      <c r="D873" s="17">
        <v>-3.576767371307838E-3</v>
      </c>
      <c r="E873" s="10">
        <v>1.0503419253906987E-2</v>
      </c>
      <c r="F873" s="145" t="str">
        <f ca="1"/>
        <v/>
      </c>
      <c r="G873" s="17">
        <v>-3.576767371307838E-3</v>
      </c>
      <c r="H873" s="91">
        <v>9.955978446395836E-3</v>
      </c>
      <c r="I873" s="147" t="str">
        <f ca="1"/>
        <v/>
      </c>
      <c r="K873" s="30"/>
      <c r="L873" s="10"/>
      <c r="M873" s="10"/>
      <c r="N873" s="93"/>
      <c r="O873" s="10"/>
    </row>
    <row r="874" spans="2:15" x14ac:dyDescent="0.3">
      <c r="B874" s="89">
        <f t="shared" si="13"/>
        <v>862</v>
      </c>
      <c r="C874" s="143">
        <v>4.5700000000000005E-2</v>
      </c>
      <c r="D874" s="17">
        <v>4.4698840874296579E-4</v>
      </c>
      <c r="E874" s="10">
        <v>1.0348292687329815E-2</v>
      </c>
      <c r="F874" s="145" t="str">
        <f ca="1"/>
        <v/>
      </c>
      <c r="G874" s="17">
        <v>4.4698840874296579E-4</v>
      </c>
      <c r="H874" s="91">
        <v>9.9414104786304421E-3</v>
      </c>
      <c r="I874" s="147" t="str">
        <f ca="1"/>
        <v/>
      </c>
      <c r="K874" s="30"/>
      <c r="L874" s="10"/>
      <c r="M874" s="10"/>
      <c r="N874" s="93"/>
      <c r="O874" s="10"/>
    </row>
    <row r="875" spans="2:15" x14ac:dyDescent="0.3">
      <c r="B875" s="89">
        <f t="shared" si="13"/>
        <v>863</v>
      </c>
      <c r="C875" s="143">
        <v>4.5400000000000003E-2</v>
      </c>
      <c r="D875" s="17">
        <v>-1.3419331566730934E-3</v>
      </c>
      <c r="E875" s="10">
        <v>1.0224947271079907E-2</v>
      </c>
      <c r="F875" s="145" t="str">
        <f ca="1"/>
        <v/>
      </c>
      <c r="G875" s="17">
        <v>-1.3419331566730934E-3</v>
      </c>
      <c r="H875" s="91">
        <v>9.9298865742620274E-3</v>
      </c>
      <c r="I875" s="147" t="str">
        <f ca="1"/>
        <v/>
      </c>
      <c r="K875" s="30"/>
      <c r="L875" s="10"/>
      <c r="M875" s="10"/>
      <c r="N875" s="93"/>
      <c r="O875" s="10"/>
    </row>
    <row r="876" spans="2:15" x14ac:dyDescent="0.3">
      <c r="B876" s="89">
        <f t="shared" si="13"/>
        <v>864</v>
      </c>
      <c r="C876" s="143">
        <v>4.5100000000000001E-2</v>
      </c>
      <c r="D876" s="17">
        <v>-1.3429020369319965E-3</v>
      </c>
      <c r="E876" s="10">
        <v>1.0103863632070333E-2</v>
      </c>
      <c r="F876" s="145" t="str">
        <f ca="1"/>
        <v/>
      </c>
      <c r="G876" s="17">
        <v>-1.3429020369319965E-3</v>
      </c>
      <c r="H876" s="91">
        <v>9.9183839124918002E-3</v>
      </c>
      <c r="I876" s="147" t="str">
        <f ca="1"/>
        <v/>
      </c>
      <c r="K876" s="30"/>
      <c r="L876" s="10"/>
      <c r="M876" s="10"/>
      <c r="N876" s="93"/>
      <c r="O876" s="10"/>
    </row>
    <row r="877" spans="2:15" x14ac:dyDescent="0.3">
      <c r="B877" s="89">
        <f t="shared" si="13"/>
        <v>865</v>
      </c>
      <c r="C877" s="143">
        <v>4.4600000000000001E-2</v>
      </c>
      <c r="D877" s="17">
        <v>-2.2408649182224898E-3</v>
      </c>
      <c r="E877" s="10">
        <v>1.0044920033858372E-2</v>
      </c>
      <c r="F877" s="145" t="str">
        <f ca="1"/>
        <v/>
      </c>
      <c r="G877" s="17">
        <v>-2.2408649182224898E-3</v>
      </c>
      <c r="H877" s="91">
        <v>9.9129569966417905E-3</v>
      </c>
      <c r="I877" s="147" t="str">
        <f ca="1"/>
        <v/>
      </c>
      <c r="K877" s="30"/>
      <c r="L877" s="10"/>
      <c r="M877" s="10"/>
      <c r="N877" s="93"/>
      <c r="O877" s="10"/>
    </row>
    <row r="878" spans="2:15" x14ac:dyDescent="0.3">
      <c r="B878" s="89">
        <f t="shared" si="13"/>
        <v>866</v>
      </c>
      <c r="C878" s="143">
        <v>4.5100000000000001E-2</v>
      </c>
      <c r="D878" s="17">
        <v>2.238170061553317E-3</v>
      </c>
      <c r="E878" s="10">
        <v>9.9874123741843669E-3</v>
      </c>
      <c r="F878" s="145" t="str">
        <f ca="1"/>
        <v/>
      </c>
      <c r="G878" s="17">
        <v>2.238170061553317E-3</v>
      </c>
      <c r="H878" s="91">
        <v>9.9075434022777627E-3</v>
      </c>
      <c r="I878" s="147" t="str">
        <f ca="1"/>
        <v/>
      </c>
      <c r="K878" s="30"/>
      <c r="L878" s="10"/>
      <c r="M878" s="10"/>
      <c r="N878" s="93"/>
      <c r="O878" s="10"/>
    </row>
    <row r="879" spans="2:15" x14ac:dyDescent="0.3">
      <c r="B879" s="89">
        <f t="shared" si="13"/>
        <v>867</v>
      </c>
      <c r="C879" s="143">
        <v>4.4999999999999998E-2</v>
      </c>
      <c r="D879" s="17">
        <v>-4.4774173609028609E-4</v>
      </c>
      <c r="E879" s="10">
        <v>9.8402720365877439E-3</v>
      </c>
      <c r="F879" s="145" t="str">
        <f ca="1"/>
        <v/>
      </c>
      <c r="G879" s="17">
        <v>-4.4774173609028609E-4</v>
      </c>
      <c r="H879" s="91">
        <v>9.8930499856825522E-3</v>
      </c>
      <c r="I879" s="147" t="str">
        <f ca="1"/>
        <v/>
      </c>
      <c r="K879" s="30"/>
      <c r="L879" s="10"/>
      <c r="M879" s="10"/>
      <c r="N879" s="93"/>
      <c r="O879" s="10"/>
    </row>
    <row r="880" spans="2:15" x14ac:dyDescent="0.3">
      <c r="B880" s="89">
        <f t="shared" si="13"/>
        <v>868</v>
      </c>
      <c r="C880" s="143">
        <v>4.4999999999999998E-2</v>
      </c>
      <c r="D880" s="17">
        <v>0</v>
      </c>
      <c r="E880" s="10">
        <v>9.6915440019343241E-3</v>
      </c>
      <c r="F880" s="145" t="str">
        <f ca="1"/>
        <v/>
      </c>
      <c r="G880" s="17">
        <v>0</v>
      </c>
      <c r="H880" s="91">
        <v>9.8781992642969045E-3</v>
      </c>
      <c r="I880" s="147" t="str">
        <f ca="1"/>
        <v/>
      </c>
      <c r="K880" s="30"/>
      <c r="L880" s="10"/>
      <c r="M880" s="10"/>
      <c r="N880" s="93"/>
      <c r="O880" s="10"/>
    </row>
    <row r="881" spans="2:15" x14ac:dyDescent="0.3">
      <c r="B881" s="89">
        <f t="shared" si="13"/>
        <v>869</v>
      </c>
      <c r="C881" s="143">
        <v>4.5700000000000005E-2</v>
      </c>
      <c r="D881" s="17">
        <v>3.1289188612004817E-3</v>
      </c>
      <c r="E881" s="10">
        <v>9.735668666670326E-3</v>
      </c>
      <c r="F881" s="145" t="str">
        <f ca="1"/>
        <v/>
      </c>
      <c r="G881" s="17">
        <v>3.1289188612004817E-3</v>
      </c>
      <c r="H881" s="91">
        <v>9.8819828092868312E-3</v>
      </c>
      <c r="I881" s="147" t="str">
        <f ca="1"/>
        <v/>
      </c>
      <c r="K881" s="30"/>
      <c r="L881" s="10"/>
      <c r="M881" s="10"/>
      <c r="N881" s="93"/>
      <c r="O881" s="10"/>
    </row>
    <row r="882" spans="2:15" x14ac:dyDescent="0.3">
      <c r="B882" s="89">
        <f t="shared" si="13"/>
        <v>870</v>
      </c>
      <c r="C882" s="143">
        <v>4.5899999999999996E-2</v>
      </c>
      <c r="D882" s="17">
        <v>8.9354697761285758E-4</v>
      </c>
      <c r="E882" s="10">
        <v>9.6041525943505682E-3</v>
      </c>
      <c r="F882" s="145" t="str">
        <f ca="1"/>
        <v/>
      </c>
      <c r="G882" s="17">
        <v>8.9354697761285758E-4</v>
      </c>
      <c r="H882" s="91">
        <v>9.8686687800488733E-3</v>
      </c>
      <c r="I882" s="147" t="str">
        <f ca="1"/>
        <v/>
      </c>
      <c r="K882" s="30"/>
      <c r="L882" s="10"/>
      <c r="M882" s="10"/>
      <c r="N882" s="93"/>
      <c r="O882" s="10"/>
    </row>
    <row r="883" spans="2:15" x14ac:dyDescent="0.3">
      <c r="B883" s="89">
        <f t="shared" si="13"/>
        <v>871</v>
      </c>
      <c r="C883" s="143">
        <v>4.6600000000000003E-2</v>
      </c>
      <c r="D883" s="17">
        <v>3.12215662087943E-3</v>
      </c>
      <c r="E883" s="10">
        <v>9.6512980807715015E-3</v>
      </c>
      <c r="F883" s="145" t="str">
        <f ca="1"/>
        <v/>
      </c>
      <c r="G883" s="17">
        <v>3.12215662087943E-3</v>
      </c>
      <c r="H883" s="91">
        <v>9.8724845717701893E-3</v>
      </c>
      <c r="I883" s="147" t="str">
        <f ca="1"/>
        <v/>
      </c>
      <c r="K883" s="30"/>
      <c r="L883" s="10"/>
      <c r="M883" s="10"/>
      <c r="N883" s="93"/>
      <c r="O883" s="10"/>
    </row>
    <row r="884" spans="2:15" x14ac:dyDescent="0.3">
      <c r="B884" s="89">
        <f t="shared" si="13"/>
        <v>872</v>
      </c>
      <c r="C884" s="143">
        <v>4.6600000000000003E-2</v>
      </c>
      <c r="D884" s="17">
        <v>0</v>
      </c>
      <c r="E884" s="10">
        <v>9.5054262400266175E-3</v>
      </c>
      <c r="F884" s="145" t="str">
        <f ca="1"/>
        <v/>
      </c>
      <c r="G884" s="17">
        <v>0</v>
      </c>
      <c r="H884" s="91">
        <v>9.8576647216762694E-3</v>
      </c>
      <c r="I884" s="147" t="str">
        <f ca="1"/>
        <v/>
      </c>
      <c r="K884" s="30"/>
      <c r="L884" s="10"/>
      <c r="M884" s="10"/>
      <c r="N884" s="93"/>
      <c r="O884" s="10"/>
    </row>
    <row r="885" spans="2:15" x14ac:dyDescent="0.3">
      <c r="B885" s="89">
        <f t="shared" si="13"/>
        <v>873</v>
      </c>
      <c r="C885" s="143">
        <v>4.6100000000000002E-2</v>
      </c>
      <c r="D885" s="17">
        <v>-2.2327935466135381E-3</v>
      </c>
      <c r="E885" s="10">
        <v>9.4613706282149716E-3</v>
      </c>
      <c r="F885" s="145" t="str">
        <f ca="1"/>
        <v/>
      </c>
      <c r="G885" s="17">
        <v>-2.2327935466135381E-3</v>
      </c>
      <c r="H885" s="91">
        <v>9.8523871779222089E-3</v>
      </c>
      <c r="I885" s="147" t="str">
        <f ca="1"/>
        <v/>
      </c>
      <c r="K885" s="30"/>
      <c r="L885" s="10"/>
      <c r="M885" s="10"/>
      <c r="N885" s="93"/>
      <c r="O885" s="10"/>
    </row>
    <row r="886" spans="2:15" x14ac:dyDescent="0.3">
      <c r="B886" s="89">
        <f t="shared" si="13"/>
        <v>874</v>
      </c>
      <c r="C886" s="143">
        <v>4.5700000000000005E-2</v>
      </c>
      <c r="D886" s="17">
        <v>-1.7879536349716771E-3</v>
      </c>
      <c r="E886" s="10">
        <v>9.3825374041095876E-3</v>
      </c>
      <c r="F886" s="145" t="str">
        <f ca="1"/>
        <v/>
      </c>
      <c r="G886" s="17">
        <v>-1.7879536349716771E-3</v>
      </c>
      <c r="H886" s="91">
        <v>9.8436946572095022E-3</v>
      </c>
      <c r="I886" s="147" t="str">
        <f ca="1"/>
        <v/>
      </c>
      <c r="K886" s="30"/>
      <c r="L886" s="10"/>
      <c r="M886" s="10"/>
      <c r="N886" s="93"/>
      <c r="O886" s="10"/>
    </row>
    <row r="887" spans="2:15" x14ac:dyDescent="0.3">
      <c r="B887" s="89">
        <f t="shared" si="13"/>
        <v>875</v>
      </c>
      <c r="C887" s="143">
        <v>4.5599999999999995E-2</v>
      </c>
      <c r="D887" s="17">
        <v>-4.4709592141352241E-4</v>
      </c>
      <c r="E887" s="10">
        <v>9.2447849025994126E-3</v>
      </c>
      <c r="F887" s="145" t="str">
        <f ca="1"/>
        <v/>
      </c>
      <c r="G887" s="17">
        <v>-4.4709592141352241E-4</v>
      </c>
      <c r="H887" s="91">
        <v>9.8292995442636581E-3</v>
      </c>
      <c r="I887" s="147" t="str">
        <f ca="1"/>
        <v/>
      </c>
      <c r="K887" s="30"/>
      <c r="L887" s="10"/>
      <c r="M887" s="10"/>
      <c r="N887" s="93"/>
      <c r="O887" s="10"/>
    </row>
    <row r="888" spans="2:15" x14ac:dyDescent="0.3">
      <c r="B888" s="89">
        <f t="shared" si="13"/>
        <v>876</v>
      </c>
      <c r="C888" s="143">
        <v>4.5599999999999995E-2</v>
      </c>
      <c r="D888" s="17">
        <v>0</v>
      </c>
      <c r="E888" s="10">
        <v>9.1050571913893052E-3</v>
      </c>
      <c r="F888" s="145" t="str">
        <f ca="1"/>
        <v/>
      </c>
      <c r="G888" s="17">
        <v>0</v>
      </c>
      <c r="H888" s="91">
        <v>9.8145445203671675E-3</v>
      </c>
      <c r="I888" s="147" t="str">
        <f ca="1"/>
        <v/>
      </c>
      <c r="K888" s="30"/>
      <c r="L888" s="10"/>
      <c r="M888" s="10"/>
      <c r="N888" s="93"/>
      <c r="O888" s="10"/>
    </row>
    <row r="889" spans="2:15" x14ac:dyDescent="0.3">
      <c r="B889" s="89">
        <f t="shared" si="13"/>
        <v>877</v>
      </c>
      <c r="C889" s="143">
        <v>4.5999999999999999E-2</v>
      </c>
      <c r="D889" s="17">
        <v>1.7866643260579852E-3</v>
      </c>
      <c r="E889" s="10">
        <v>9.0341023054156307E-3</v>
      </c>
      <c r="F889" s="145" t="str">
        <f ca="1"/>
        <v/>
      </c>
      <c r="G889" s="17">
        <v>1.7866643260579852E-3</v>
      </c>
      <c r="H889" s="91">
        <v>9.8059323009004294E-3</v>
      </c>
      <c r="I889" s="147" t="str">
        <f ca="1"/>
        <v/>
      </c>
      <c r="K889" s="30"/>
      <c r="L889" s="10"/>
      <c r="M889" s="10"/>
      <c r="N889" s="93"/>
      <c r="O889" s="10"/>
    </row>
    <row r="890" spans="2:15" x14ac:dyDescent="0.3">
      <c r="B890" s="89">
        <f t="shared" si="13"/>
        <v>878</v>
      </c>
      <c r="C890" s="143">
        <v>4.5999999999999999E-2</v>
      </c>
      <c r="D890" s="17">
        <v>0</v>
      </c>
      <c r="E890" s="10">
        <v>8.8975588972916922E-3</v>
      </c>
      <c r="F890" s="145" t="str">
        <f ca="1"/>
        <v/>
      </c>
      <c r="G890" s="17">
        <v>0</v>
      </c>
      <c r="H890" s="91">
        <v>9.7912123541966361E-3</v>
      </c>
      <c r="I890" s="147" t="str">
        <f ca="1"/>
        <v/>
      </c>
      <c r="K890" s="30"/>
      <c r="L890" s="10"/>
      <c r="M890" s="10"/>
      <c r="N890" s="93"/>
      <c r="O890" s="10"/>
    </row>
    <row r="891" spans="2:15" x14ac:dyDescent="0.3">
      <c r="B891" s="89">
        <f t="shared" si="13"/>
        <v>879</v>
      </c>
      <c r="C891" s="143">
        <v>4.6399999999999997E-2</v>
      </c>
      <c r="D891" s="17">
        <v>1.7849472128734058E-3</v>
      </c>
      <c r="E891" s="10">
        <v>8.8312829023223637E-3</v>
      </c>
      <c r="F891" s="145" t="str">
        <f ca="1"/>
        <v/>
      </c>
      <c r="G891" s="17">
        <v>1.7849472128734058E-3</v>
      </c>
      <c r="H891" s="91">
        <v>9.7826497354693183E-3</v>
      </c>
      <c r="I891" s="147" t="str">
        <f ca="1"/>
        <v/>
      </c>
      <c r="K891" s="30"/>
      <c r="L891" s="10"/>
      <c r="M891" s="10"/>
      <c r="N891" s="93"/>
      <c r="O891" s="10"/>
    </row>
    <row r="892" spans="2:15" x14ac:dyDescent="0.3">
      <c r="B892" s="89">
        <f t="shared" si="13"/>
        <v>880</v>
      </c>
      <c r="C892" s="143">
        <v>4.58E-2</v>
      </c>
      <c r="D892" s="17">
        <v>-2.6812855872694959E-3</v>
      </c>
      <c r="E892" s="10">
        <v>8.851655832092983E-3</v>
      </c>
      <c r="F892" s="145" t="str">
        <f ca="1"/>
        <v/>
      </c>
      <c r="G892" s="17">
        <v>-2.6812855872694959E-3</v>
      </c>
      <c r="H892" s="91">
        <v>9.7817756639240767E-3</v>
      </c>
      <c r="I892" s="147" t="str">
        <f ca="1"/>
        <v/>
      </c>
      <c r="K892" s="30"/>
      <c r="L892" s="10"/>
      <c r="M892" s="10"/>
      <c r="N892" s="93"/>
      <c r="O892" s="10"/>
    </row>
    <row r="893" spans="2:15" x14ac:dyDescent="0.3">
      <c r="B893" s="89">
        <f t="shared" si="13"/>
        <v>881</v>
      </c>
      <c r="C893" s="143">
        <v>4.5400000000000003E-2</v>
      </c>
      <c r="D893" s="17">
        <v>-1.7892442088974373E-3</v>
      </c>
      <c r="E893" s="10">
        <v>8.7864245652444391E-3</v>
      </c>
      <c r="F893" s="145" t="str">
        <f ca="1"/>
        <v/>
      </c>
      <c r="G893" s="17">
        <v>-1.7892442088974373E-3</v>
      </c>
      <c r="H893" s="91">
        <v>9.773233125937357E-3</v>
      </c>
      <c r="I893" s="147" t="str">
        <f ca="1"/>
        <v/>
      </c>
      <c r="K893" s="30"/>
      <c r="L893" s="10"/>
      <c r="M893" s="10"/>
      <c r="N893" s="93"/>
      <c r="O893" s="10"/>
    </row>
    <row r="894" spans="2:15" x14ac:dyDescent="0.3">
      <c r="B894" s="89">
        <f t="shared" si="13"/>
        <v>882</v>
      </c>
      <c r="C894" s="143">
        <v>4.5199999999999997E-2</v>
      </c>
      <c r="D894" s="17">
        <v>-8.9505264749704222E-4</v>
      </c>
      <c r="E894" s="10">
        <v>8.6709410643544937E-3</v>
      </c>
      <c r="F894" s="145" t="str">
        <f ca="1"/>
        <v/>
      </c>
      <c r="G894" s="17">
        <v>-8.9505264749704222E-4</v>
      </c>
      <c r="H894" s="91">
        <v>9.7600992554746878E-3</v>
      </c>
      <c r="I894" s="147" t="str">
        <f ca="1"/>
        <v/>
      </c>
      <c r="K894" s="30"/>
      <c r="L894" s="10"/>
      <c r="M894" s="10"/>
      <c r="N894" s="93"/>
      <c r="O894" s="10"/>
    </row>
    <row r="895" spans="2:15" x14ac:dyDescent="0.3">
      <c r="B895" s="89">
        <f t="shared" si="13"/>
        <v>883</v>
      </c>
      <c r="C895" s="143">
        <v>4.4699999999999997E-2</v>
      </c>
      <c r="D895" s="17">
        <v>-2.2403255943221931E-3</v>
      </c>
      <c r="E895" s="10">
        <v>8.6489688618507452E-3</v>
      </c>
      <c r="F895" s="145" t="str">
        <f ca="1"/>
        <v/>
      </c>
      <c r="G895" s="17">
        <v>-2.2403255943221931E-3</v>
      </c>
      <c r="H895" s="91">
        <v>9.7550632424545248E-3</v>
      </c>
      <c r="I895" s="147" t="str">
        <f ca="1"/>
        <v/>
      </c>
      <c r="K895" s="30"/>
      <c r="L895" s="10"/>
      <c r="M895" s="10"/>
      <c r="N895" s="93"/>
      <c r="O895" s="10"/>
    </row>
    <row r="896" spans="2:15" x14ac:dyDescent="0.3">
      <c r="B896" s="89">
        <f t="shared" si="13"/>
        <v>884</v>
      </c>
      <c r="C896" s="143">
        <v>4.41E-2</v>
      </c>
      <c r="D896" s="17">
        <v>-2.6922770222907334E-3</v>
      </c>
      <c r="E896" s="10">
        <v>8.6752822721837593E-3</v>
      </c>
      <c r="F896" s="145" t="str">
        <f ca="1"/>
        <v/>
      </c>
      <c r="G896" s="17">
        <v>-2.6922770222907334E-3</v>
      </c>
      <c r="H896" s="91">
        <v>9.7542695824799994E-3</v>
      </c>
      <c r="I896" s="147" t="str">
        <f ca="1"/>
        <v/>
      </c>
      <c r="K896" s="30"/>
      <c r="L896" s="10"/>
      <c r="M896" s="10"/>
      <c r="N896" s="93"/>
      <c r="O896" s="10"/>
    </row>
    <row r="897" spans="2:15" x14ac:dyDescent="0.3">
      <c r="B897" s="89">
        <f t="shared" si="13"/>
        <v>885</v>
      </c>
      <c r="C897" s="143">
        <v>4.2599999999999999E-2</v>
      </c>
      <c r="D897" s="17">
        <v>-6.7550655909687255E-3</v>
      </c>
      <c r="E897" s="10">
        <v>9.4803853733381478E-3</v>
      </c>
      <c r="F897" s="145" t="str">
        <f ca="1"/>
        <v/>
      </c>
      <c r="G897" s="17">
        <v>-6.7550655909687255E-3</v>
      </c>
      <c r="H897" s="91">
        <v>9.8258759285079229E-3</v>
      </c>
      <c r="I897" s="147" t="str">
        <f ca="1"/>
        <v/>
      </c>
      <c r="K897" s="30"/>
      <c r="L897" s="10"/>
      <c r="M897" s="10"/>
      <c r="N897" s="93"/>
      <c r="O897" s="10"/>
    </row>
    <row r="898" spans="2:15" x14ac:dyDescent="0.3">
      <c r="B898" s="89">
        <f t="shared" si="13"/>
        <v>886</v>
      </c>
      <c r="C898" s="143">
        <v>4.2199999999999994E-2</v>
      </c>
      <c r="D898" s="17">
        <v>-1.8030894134476389E-3</v>
      </c>
      <c r="E898" s="10">
        <v>9.4011369324243851E-3</v>
      </c>
      <c r="F898" s="145" t="str">
        <f ca="1"/>
        <v/>
      </c>
      <c r="G898" s="17">
        <v>-1.8030894134476389E-3</v>
      </c>
      <c r="H898" s="91">
        <v>9.8172396450908819E-3</v>
      </c>
      <c r="I898" s="147" t="str">
        <f ca="1"/>
        <v/>
      </c>
      <c r="K898" s="30"/>
      <c r="L898" s="10"/>
      <c r="M898" s="10"/>
      <c r="N898" s="93"/>
      <c r="O898" s="10"/>
    </row>
    <row r="899" spans="2:15" x14ac:dyDescent="0.3">
      <c r="B899" s="89">
        <f t="shared" si="13"/>
        <v>887</v>
      </c>
      <c r="C899" s="143">
        <v>4.3499999999999997E-2</v>
      </c>
      <c r="D899" s="17">
        <v>5.84170376101665E-3</v>
      </c>
      <c r="E899" s="10">
        <v>9.9199261264148551E-3</v>
      </c>
      <c r="F899" s="145" t="str">
        <f ca="1"/>
        <v/>
      </c>
      <c r="G899" s="17">
        <v>5.84170376101665E-3</v>
      </c>
      <c r="H899" s="91">
        <v>9.8669427720240038E-3</v>
      </c>
      <c r="I899" s="147" t="str">
        <f ca="1"/>
        <v/>
      </c>
      <c r="K899" s="30"/>
      <c r="L899" s="10"/>
      <c r="M899" s="10"/>
      <c r="N899" s="93"/>
      <c r="O899" s="10"/>
    </row>
    <row r="900" spans="2:15" x14ac:dyDescent="0.3">
      <c r="B900" s="89">
        <f t="shared" si="13"/>
        <v>888</v>
      </c>
      <c r="C900" s="143">
        <v>4.2999999999999997E-2</v>
      </c>
      <c r="D900" s="17">
        <v>-2.2495181374729452E-3</v>
      </c>
      <c r="E900" s="10">
        <v>9.865484596456588E-3</v>
      </c>
      <c r="F900" s="145" t="str">
        <f ca="1"/>
        <v/>
      </c>
      <c r="G900" s="17">
        <v>-2.2495181374729452E-3</v>
      </c>
      <c r="H900" s="91">
        <v>9.8616423575080808E-3</v>
      </c>
      <c r="I900" s="147" t="str">
        <f ca="1"/>
        <v/>
      </c>
      <c r="K900" s="30"/>
      <c r="L900" s="10"/>
      <c r="M900" s="10"/>
      <c r="N900" s="93"/>
      <c r="O900" s="10"/>
    </row>
    <row r="901" spans="2:15" x14ac:dyDescent="0.3">
      <c r="B901" s="89">
        <f t="shared" si="13"/>
        <v>889</v>
      </c>
      <c r="C901" s="143">
        <v>4.2699999999999995E-2</v>
      </c>
      <c r="D901" s="17">
        <v>-1.3506873994105733E-3</v>
      </c>
      <c r="E901" s="10">
        <v>9.7510488017051034E-3</v>
      </c>
      <c r="F901" s="145" t="str">
        <f ca="1"/>
        <v/>
      </c>
      <c r="G901" s="17">
        <v>-1.3506873994105733E-3</v>
      </c>
      <c r="H901" s="91">
        <v>9.8502656825811222E-3</v>
      </c>
      <c r="I901" s="147" t="str">
        <f ca="1"/>
        <v/>
      </c>
      <c r="K901" s="30"/>
      <c r="L901" s="10"/>
      <c r="M901" s="10"/>
      <c r="N901" s="93"/>
      <c r="O901" s="10"/>
    </row>
    <row r="902" spans="2:15" x14ac:dyDescent="0.3">
      <c r="B902" s="89">
        <f t="shared" si="13"/>
        <v>890</v>
      </c>
      <c r="C902" s="143">
        <v>4.2000000000000003E-2</v>
      </c>
      <c r="D902" s="17">
        <v>-3.1569292338301802E-3</v>
      </c>
      <c r="E902" s="10">
        <v>9.7931335205457826E-3</v>
      </c>
      <c r="F902" s="145" t="str">
        <f ca="1"/>
        <v/>
      </c>
      <c r="G902" s="17">
        <v>-3.1569292338301802E-3</v>
      </c>
      <c r="H902" s="91">
        <v>9.8541438397956749E-3</v>
      </c>
      <c r="I902" s="147" t="str">
        <f ca="1"/>
        <v/>
      </c>
      <c r="K902" s="30"/>
      <c r="L902" s="10"/>
      <c r="M902" s="10"/>
      <c r="N902" s="93"/>
      <c r="O902" s="10"/>
    </row>
    <row r="903" spans="2:15" x14ac:dyDescent="0.3">
      <c r="B903" s="89">
        <f t="shared" si="13"/>
        <v>891</v>
      </c>
      <c r="C903" s="143">
        <v>4.2999999999999997E-2</v>
      </c>
      <c r="D903" s="17">
        <v>4.4990362749458591E-3</v>
      </c>
      <c r="E903" s="10">
        <v>1.0026380215546396E-2</v>
      </c>
      <c r="F903" s="145" t="str">
        <f ca="1"/>
        <v/>
      </c>
      <c r="G903" s="17">
        <v>4.4990362749458591E-3</v>
      </c>
      <c r="H903" s="91">
        <v>9.8773902607387585E-3</v>
      </c>
      <c r="I903" s="147" t="str">
        <f ca="1"/>
        <v/>
      </c>
      <c r="K903" s="30"/>
      <c r="L903" s="10"/>
      <c r="M903" s="10"/>
      <c r="N903" s="93"/>
      <c r="O903" s="10"/>
    </row>
    <row r="904" spans="2:15" x14ac:dyDescent="0.3">
      <c r="B904" s="89">
        <f t="shared" ref="B904:B967" si="14">B903+1</f>
        <v>892</v>
      </c>
      <c r="C904" s="143">
        <v>4.3099999999999999E-2</v>
      </c>
      <c r="D904" s="17">
        <v>4.4979519661690999E-4</v>
      </c>
      <c r="E904" s="10">
        <v>9.8786361011983428E-3</v>
      </c>
      <c r="F904" s="145" t="str">
        <f ca="1"/>
        <v/>
      </c>
      <c r="G904" s="17">
        <v>4.4979519661690999E-4</v>
      </c>
      <c r="H904" s="91">
        <v>9.862943264961432E-3</v>
      </c>
      <c r="I904" s="147" t="str">
        <f ca="1"/>
        <v/>
      </c>
      <c r="K904" s="30"/>
      <c r="L904" s="10"/>
      <c r="M904" s="10"/>
      <c r="N904" s="93"/>
      <c r="O904" s="10"/>
    </row>
    <row r="905" spans="2:15" x14ac:dyDescent="0.3">
      <c r="B905" s="89">
        <f t="shared" si="14"/>
        <v>893</v>
      </c>
      <c r="C905" s="143">
        <v>4.3099999999999999E-2</v>
      </c>
      <c r="D905" s="17">
        <v>0</v>
      </c>
      <c r="E905" s="10">
        <v>9.7293282236391946E-3</v>
      </c>
      <c r="F905" s="145" t="str">
        <f ca="1"/>
        <v/>
      </c>
      <c r="G905" s="17">
        <v>0</v>
      </c>
      <c r="H905" s="91">
        <v>9.8481377375778268E-3</v>
      </c>
      <c r="I905" s="147" t="str">
        <f ca="1"/>
        <v/>
      </c>
      <c r="K905" s="30"/>
      <c r="L905" s="10"/>
      <c r="M905" s="10"/>
      <c r="N905" s="93"/>
      <c r="O905" s="10"/>
    </row>
    <row r="906" spans="2:15" x14ac:dyDescent="0.3">
      <c r="B906" s="89">
        <f t="shared" si="14"/>
        <v>894</v>
      </c>
      <c r="C906" s="143">
        <v>4.3700000000000003E-2</v>
      </c>
      <c r="D906" s="17">
        <v>2.6948721357713274E-3</v>
      </c>
      <c r="E906" s="10">
        <v>9.7221413717762384E-3</v>
      </c>
      <c r="F906" s="145" t="str">
        <f ca="1"/>
        <v/>
      </c>
      <c r="G906" s="17">
        <v>2.6948721357713274E-3</v>
      </c>
      <c r="H906" s="91">
        <v>9.8470736489380227E-3</v>
      </c>
      <c r="I906" s="147" t="str">
        <f ca="1"/>
        <v/>
      </c>
      <c r="K906" s="30"/>
      <c r="L906" s="10"/>
      <c r="M906" s="10"/>
      <c r="N906" s="93"/>
      <c r="O906" s="10"/>
    </row>
    <row r="907" spans="2:15" x14ac:dyDescent="0.3">
      <c r="B907" s="89">
        <f t="shared" si="14"/>
        <v>895</v>
      </c>
      <c r="C907" s="143">
        <v>4.5100000000000001E-2</v>
      </c>
      <c r="D907" s="17">
        <v>6.2668761723492757E-3</v>
      </c>
      <c r="E907" s="10">
        <v>1.0314282906107386E-2</v>
      </c>
      <c r="F907" s="145" t="str">
        <f ca="1"/>
        <v/>
      </c>
      <c r="G907" s="17">
        <v>6.2668761723492757E-3</v>
      </c>
      <c r="H907" s="91">
        <v>9.9067635920752021E-3</v>
      </c>
      <c r="I907" s="147" t="str">
        <f ca="1"/>
        <v/>
      </c>
      <c r="K907" s="30"/>
      <c r="L907" s="10"/>
      <c r="M907" s="10"/>
      <c r="N907" s="93"/>
      <c r="O907" s="10"/>
    </row>
    <row r="908" spans="2:15" x14ac:dyDescent="0.3">
      <c r="B908" s="89">
        <f t="shared" si="14"/>
        <v>896</v>
      </c>
      <c r="C908" s="143">
        <v>4.7300000000000002E-2</v>
      </c>
      <c r="D908" s="17">
        <v>9.7960054743270342E-3</v>
      </c>
      <c r="E908" s="10">
        <v>1.1810711194132321E-2</v>
      </c>
      <c r="F908" s="145" t="str">
        <f ca="1"/>
        <v/>
      </c>
      <c r="G908" s="17">
        <v>9.7960054743270342E-3</v>
      </c>
      <c r="H908" s="91">
        <v>1.0073705027181358E-2</v>
      </c>
      <c r="I908" s="147" t="str">
        <f ca="1"/>
        <v/>
      </c>
      <c r="K908" s="30"/>
      <c r="L908" s="10"/>
      <c r="M908" s="10"/>
      <c r="N908" s="93"/>
      <c r="O908" s="10"/>
    </row>
    <row r="909" spans="2:15" x14ac:dyDescent="0.3">
      <c r="B909" s="89">
        <f t="shared" si="14"/>
        <v>897</v>
      </c>
      <c r="C909" s="143">
        <v>4.8899999999999999E-2</v>
      </c>
      <c r="D909" s="17">
        <v>7.0970637753663759E-3</v>
      </c>
      <c r="E909" s="10">
        <v>1.2430129200610361E-2</v>
      </c>
      <c r="F909" s="145" t="str">
        <f ca="1"/>
        <v/>
      </c>
      <c r="G909" s="17">
        <v>7.0970637753663759E-3</v>
      </c>
      <c r="H909" s="91">
        <v>1.0153575447877214E-2</v>
      </c>
      <c r="I909" s="147" t="str">
        <f ca="1"/>
        <v/>
      </c>
      <c r="K909" s="30"/>
      <c r="L909" s="10"/>
      <c r="M909" s="10"/>
      <c r="N909" s="93"/>
      <c r="O909" s="10"/>
    </row>
    <row r="910" spans="2:15" x14ac:dyDescent="0.3">
      <c r="B910" s="89">
        <f t="shared" si="14"/>
        <v>898</v>
      </c>
      <c r="C910" s="143">
        <v>4.7599999999999996E-2</v>
      </c>
      <c r="D910" s="17">
        <v>-5.7843802852541818E-3</v>
      </c>
      <c r="E910" s="10">
        <v>1.2749426206129844E-2</v>
      </c>
      <c r="F910" s="145" t="str">
        <f ca="1"/>
        <v/>
      </c>
      <c r="G910" s="17">
        <v>-5.7843802852541818E-3</v>
      </c>
      <c r="H910" s="91">
        <v>1.0200652385637292E-2</v>
      </c>
      <c r="I910" s="147" t="str">
        <f ca="1"/>
        <v/>
      </c>
      <c r="K910" s="30"/>
      <c r="L910" s="10"/>
      <c r="M910" s="10"/>
      <c r="N910" s="93"/>
      <c r="O910" s="10"/>
    </row>
    <row r="911" spans="2:15" x14ac:dyDescent="0.3">
      <c r="B911" s="89">
        <f t="shared" si="14"/>
        <v>899</v>
      </c>
      <c r="C911" s="143">
        <v>4.87E-2</v>
      </c>
      <c r="D911" s="17">
        <v>4.8815724099486781E-3</v>
      </c>
      <c r="E911" s="10">
        <v>1.2913033436338033E-2</v>
      </c>
      <c r="F911" s="145" t="str">
        <f ca="1"/>
        <v/>
      </c>
      <c r="G911" s="17">
        <v>4.8815724099486781E-3</v>
      </c>
      <c r="H911" s="91">
        <v>1.0229792234709852E-2</v>
      </c>
      <c r="I911" s="147" t="str">
        <f ca="1"/>
        <v/>
      </c>
      <c r="K911" s="30"/>
      <c r="L911" s="10"/>
      <c r="M911" s="10"/>
      <c r="N911" s="93"/>
      <c r="O911" s="10"/>
    </row>
    <row r="912" spans="2:15" x14ac:dyDescent="0.3">
      <c r="B912" s="89">
        <f t="shared" si="14"/>
        <v>900</v>
      </c>
      <c r="C912" s="143">
        <v>4.9699999999999994E-2</v>
      </c>
      <c r="D912" s="17">
        <v>4.4271657779651093E-3</v>
      </c>
      <c r="E912" s="10">
        <v>1.3009382750620585E-2</v>
      </c>
      <c r="F912" s="145" t="str">
        <f ca="1"/>
        <v/>
      </c>
      <c r="G912" s="17">
        <v>4.4271657779651093E-3</v>
      </c>
      <c r="H912" s="91">
        <v>1.0251083026579873E-2</v>
      </c>
      <c r="I912" s="147" t="str">
        <f ca="1"/>
        <v/>
      </c>
      <c r="K912" s="30"/>
      <c r="L912" s="10"/>
      <c r="M912" s="10"/>
      <c r="N912" s="93"/>
      <c r="O912" s="10"/>
    </row>
    <row r="913" spans="2:15" x14ac:dyDescent="0.3">
      <c r="B913" s="89">
        <f t="shared" si="14"/>
        <v>901</v>
      </c>
      <c r="C913" s="143">
        <v>4.99E-2</v>
      </c>
      <c r="D913" s="17">
        <v>8.850088944719073E-4</v>
      </c>
      <c r="E913" s="10">
        <v>1.2824457819556353E-2</v>
      </c>
      <c r="F913" s="145" t="str">
        <f ca="1"/>
        <v/>
      </c>
      <c r="G913" s="17">
        <v>8.850088944719073E-4</v>
      </c>
      <c r="H913" s="91">
        <v>1.0237160207214718E-2</v>
      </c>
      <c r="I913" s="147" t="str">
        <f ca="1"/>
        <v/>
      </c>
      <c r="K913" s="30"/>
      <c r="L913" s="10"/>
      <c r="M913" s="10"/>
      <c r="N913" s="93"/>
      <c r="O913" s="10"/>
    </row>
    <row r="914" spans="2:15" x14ac:dyDescent="0.3">
      <c r="B914" s="89">
        <f t="shared" si="14"/>
        <v>902</v>
      </c>
      <c r="C914" s="143">
        <v>0.05</v>
      </c>
      <c r="D914" s="17">
        <v>4.4239843385720286E-4</v>
      </c>
      <c r="E914" s="10">
        <v>1.2633594770080789E-2</v>
      </c>
      <c r="F914" s="145" t="str">
        <f ca="1"/>
        <v/>
      </c>
      <c r="G914" s="17">
        <v>4.4239843385720286E-4</v>
      </c>
      <c r="H914" s="91">
        <v>1.0222159789440582E-2</v>
      </c>
      <c r="I914" s="147" t="str">
        <f ca="1"/>
        <v/>
      </c>
      <c r="K914" s="30"/>
      <c r="L914" s="10"/>
      <c r="M914" s="10"/>
      <c r="N914" s="93"/>
      <c r="O914" s="10"/>
    </row>
    <row r="915" spans="2:15" x14ac:dyDescent="0.3">
      <c r="B915" s="89">
        <f t="shared" si="14"/>
        <v>903</v>
      </c>
      <c r="C915" s="143">
        <v>4.9500000000000002E-2</v>
      </c>
      <c r="D915" s="17">
        <v>-2.2146442342330756E-3</v>
      </c>
      <c r="E915" s="10">
        <v>1.2517766786059497E-2</v>
      </c>
      <c r="F915" s="145" t="str">
        <f ca="1"/>
        <v/>
      </c>
      <c r="G915" s="17">
        <v>-2.2146442342330756E-3</v>
      </c>
      <c r="H915" s="91">
        <v>1.0215995943057797E-2</v>
      </c>
      <c r="I915" s="147" t="str">
        <f ca="1"/>
        <v/>
      </c>
      <c r="K915" s="30"/>
      <c r="L915" s="10"/>
      <c r="M915" s="10"/>
      <c r="N915" s="93"/>
      <c r="O915" s="10"/>
    </row>
    <row r="916" spans="2:15" x14ac:dyDescent="0.3">
      <c r="B916" s="89">
        <f t="shared" si="14"/>
        <v>904</v>
      </c>
      <c r="C916" s="143">
        <v>4.9500000000000002E-2</v>
      </c>
      <c r="D916" s="17">
        <v>0</v>
      </c>
      <c r="E916" s="10">
        <v>1.2328570507194622E-2</v>
      </c>
      <c r="F916" s="145" t="str">
        <f ca="1"/>
        <v/>
      </c>
      <c r="G916" s="17">
        <v>0</v>
      </c>
      <c r="H916" s="91">
        <v>1.0200660438875889E-2</v>
      </c>
      <c r="I916" s="147" t="str">
        <f ca="1"/>
        <v/>
      </c>
      <c r="K916" s="30"/>
      <c r="L916" s="10"/>
      <c r="M916" s="10"/>
      <c r="N916" s="93"/>
      <c r="O916" s="10"/>
    </row>
    <row r="917" spans="2:15" x14ac:dyDescent="0.3">
      <c r="B917" s="89">
        <f t="shared" si="14"/>
        <v>905</v>
      </c>
      <c r="C917" s="143">
        <v>4.7599999999999996E-2</v>
      </c>
      <c r="D917" s="17">
        <v>-8.4540942630638143E-3</v>
      </c>
      <c r="E917" s="10">
        <v>1.321017945481223E-2</v>
      </c>
      <c r="F917" s="145" t="str">
        <f ca="1"/>
        <v/>
      </c>
      <c r="G917" s="17">
        <v>-8.4540942630638143E-3</v>
      </c>
      <c r="H917" s="91">
        <v>1.0317403402459357E-2</v>
      </c>
      <c r="I917" s="147" t="str">
        <f ca="1"/>
        <v/>
      </c>
      <c r="K917" s="30"/>
      <c r="L917" s="10"/>
      <c r="M917" s="10"/>
      <c r="N917" s="93"/>
      <c r="O917" s="10"/>
    </row>
    <row r="918" spans="2:15" x14ac:dyDescent="0.3">
      <c r="B918" s="89">
        <f t="shared" si="14"/>
        <v>906</v>
      </c>
      <c r="C918" s="143">
        <v>4.7400000000000005E-2</v>
      </c>
      <c r="D918" s="17">
        <v>-8.9033211806912129E-4</v>
      </c>
      <c r="E918" s="10">
        <v>1.3022041928649008E-2</v>
      </c>
      <c r="F918" s="145" t="str">
        <f ca="1"/>
        <v/>
      </c>
      <c r="G918" s="17">
        <v>-8.9033211806912129E-4</v>
      </c>
      <c r="H918" s="91">
        <v>1.0303371609826207E-2</v>
      </c>
      <c r="I918" s="147" t="str">
        <f ca="1"/>
        <v/>
      </c>
      <c r="K918" s="30"/>
      <c r="L918" s="10"/>
      <c r="M918" s="10"/>
      <c r="N918" s="93"/>
      <c r="O918" s="10"/>
    </row>
    <row r="919" spans="2:15" x14ac:dyDescent="0.3">
      <c r="B919" s="89">
        <f t="shared" si="14"/>
        <v>907</v>
      </c>
      <c r="C919" s="143">
        <v>4.7E-2</v>
      </c>
      <c r="D919" s="17">
        <v>-1.7823757478405684E-3</v>
      </c>
      <c r="E919" s="10">
        <v>1.2871921717900092E-2</v>
      </c>
      <c r="F919" s="145" t="str">
        <f ca="1"/>
        <v/>
      </c>
      <c r="G919" s="17">
        <v>-1.7823757478405684E-3</v>
      </c>
      <c r="H919" s="91">
        <v>1.0293735382774425E-2</v>
      </c>
      <c r="I919" s="147" t="str">
        <f ca="1"/>
        <v/>
      </c>
      <c r="K919" s="30"/>
      <c r="L919" s="10"/>
      <c r="M919" s="10"/>
      <c r="N919" s="93"/>
      <c r="O919" s="10"/>
    </row>
    <row r="920" spans="2:15" x14ac:dyDescent="0.3">
      <c r="B920" s="89">
        <f t="shared" si="14"/>
        <v>908</v>
      </c>
      <c r="C920" s="143">
        <v>4.6500000000000007E-2</v>
      </c>
      <c r="D920" s="17">
        <v>-2.2306478564862275E-3</v>
      </c>
      <c r="E920" s="10">
        <v>1.2751108879246367E-2</v>
      </c>
      <c r="F920" s="145" t="str">
        <f ca="1"/>
        <v/>
      </c>
      <c r="G920" s="17">
        <v>-2.2306478564862275E-3</v>
      </c>
      <c r="H920" s="91">
        <v>1.0287400311361002E-2</v>
      </c>
      <c r="I920" s="147" t="str">
        <f ca="1"/>
        <v/>
      </c>
      <c r="K920" s="30"/>
      <c r="L920" s="10"/>
      <c r="M920" s="10"/>
      <c r="N920" s="93"/>
      <c r="O920" s="10"/>
    </row>
    <row r="921" spans="2:15" x14ac:dyDescent="0.3">
      <c r="B921" s="89">
        <f t="shared" si="14"/>
        <v>909</v>
      </c>
      <c r="C921" s="143">
        <v>4.9000000000000002E-2</v>
      </c>
      <c r="D921" s="17">
        <v>1.1086503150925072E-2</v>
      </c>
      <c r="E921" s="10">
        <v>1.4303428061862777E-2</v>
      </c>
      <c r="F921" s="145" t="str">
        <f ca="1"/>
        <v/>
      </c>
      <c r="G921" s="17">
        <v>1.1086503150925072E-2</v>
      </c>
      <c r="H921" s="91">
        <v>1.0497647991368916E-2</v>
      </c>
      <c r="I921" s="147" t="str">
        <f ca="1"/>
        <v/>
      </c>
      <c r="K921" s="30"/>
      <c r="L921" s="10"/>
      <c r="M921" s="10"/>
      <c r="N921" s="93"/>
      <c r="O921" s="10"/>
    </row>
    <row r="922" spans="2:15" x14ac:dyDescent="0.3">
      <c r="B922" s="89">
        <f t="shared" si="14"/>
        <v>910</v>
      </c>
      <c r="C922" s="143">
        <v>0.05</v>
      </c>
      <c r="D922" s="17">
        <v>4.4239843385719055E-3</v>
      </c>
      <c r="E922" s="10">
        <v>1.4350972534684089E-2</v>
      </c>
      <c r="F922" s="145" t="str">
        <f ca="1"/>
        <v/>
      </c>
      <c r="G922" s="17">
        <v>4.4239843385719055E-3</v>
      </c>
      <c r="H922" s="91">
        <v>1.0517604837159446E-2</v>
      </c>
      <c r="I922" s="147" t="str">
        <f ca="1"/>
        <v/>
      </c>
      <c r="K922" s="30"/>
      <c r="L922" s="10"/>
      <c r="M922" s="10"/>
      <c r="N922" s="93"/>
      <c r="O922" s="10"/>
    </row>
    <row r="923" spans="2:15" x14ac:dyDescent="0.3">
      <c r="B923" s="89">
        <f t="shared" si="14"/>
        <v>911</v>
      </c>
      <c r="C923" s="143">
        <v>5.1500000000000004E-2</v>
      </c>
      <c r="D923" s="17">
        <v>6.6121856413548629E-3</v>
      </c>
      <c r="E923" s="10">
        <v>1.4718929998832096E-2</v>
      </c>
      <c r="F923" s="145" t="str">
        <f ca="1"/>
        <v/>
      </c>
      <c r="G923" s="17">
        <v>6.6121856413548629E-3</v>
      </c>
      <c r="H923" s="91">
        <v>1.0581854822105047E-2</v>
      </c>
      <c r="I923" s="147" t="str">
        <f ca="1"/>
        <v/>
      </c>
      <c r="K923" s="30"/>
      <c r="L923" s="10"/>
      <c r="M923" s="10"/>
      <c r="N923" s="93"/>
      <c r="O923" s="10"/>
    </row>
    <row r="924" spans="2:15" x14ac:dyDescent="0.3">
      <c r="B924" s="89">
        <f t="shared" si="14"/>
        <v>912</v>
      </c>
      <c r="C924" s="143">
        <v>5.1399999999999994E-2</v>
      </c>
      <c r="D924" s="17">
        <v>-4.4091787205169863E-4</v>
      </c>
      <c r="E924" s="10">
        <v>1.4499051462119989E-2</v>
      </c>
      <c r="F924" s="145" t="str">
        <f ca="1"/>
        <v/>
      </c>
      <c r="G924" s="17">
        <v>-4.4091787205169863E-4</v>
      </c>
      <c r="H924" s="91">
        <v>1.0566325024419773E-2</v>
      </c>
      <c r="I924" s="147" t="str">
        <f ca="1"/>
        <v/>
      </c>
      <c r="K924" s="30"/>
      <c r="L924" s="10"/>
      <c r="M924" s="10"/>
      <c r="N924" s="93"/>
      <c r="O924" s="10"/>
    </row>
    <row r="925" spans="2:15" x14ac:dyDescent="0.3">
      <c r="B925" s="89">
        <f t="shared" si="14"/>
        <v>913</v>
      </c>
      <c r="C925" s="143">
        <v>5.0799999999999998E-2</v>
      </c>
      <c r="D925" s="17">
        <v>-2.6493094246479052E-3</v>
      </c>
      <c r="E925" s="10">
        <v>1.4374137139396148E-2</v>
      </c>
      <c r="F925" s="145" t="str">
        <f ca="1"/>
        <v/>
      </c>
      <c r="G925" s="17">
        <v>-2.6493094246479052E-3</v>
      </c>
      <c r="H925" s="91">
        <v>1.056325152820449E-2</v>
      </c>
      <c r="I925" s="147" t="str">
        <f ca="1"/>
        <v/>
      </c>
      <c r="K925" s="30"/>
      <c r="L925" s="10"/>
      <c r="M925" s="10"/>
      <c r="N925" s="93"/>
      <c r="O925" s="10"/>
    </row>
    <row r="926" spans="2:15" x14ac:dyDescent="0.3">
      <c r="B926" s="89">
        <f t="shared" si="14"/>
        <v>914</v>
      </c>
      <c r="C926" s="143">
        <v>4.9699999999999994E-2</v>
      </c>
      <c r="D926" s="17">
        <v>-4.8698823557616665E-3</v>
      </c>
      <c r="E926" s="10">
        <v>1.4473850349754991E-2</v>
      </c>
      <c r="F926" s="145" t="str">
        <f ca="1"/>
        <v/>
      </c>
      <c r="G926" s="17">
        <v>-4.8698823557616665E-3</v>
      </c>
      <c r="H926" s="91">
        <v>1.0590327473670025E-2</v>
      </c>
      <c r="I926" s="147" t="str">
        <f ca="1"/>
        <v/>
      </c>
      <c r="K926" s="30"/>
      <c r="L926" s="10"/>
      <c r="M926" s="10"/>
      <c r="N926" s="93"/>
      <c r="O926" s="10"/>
    </row>
    <row r="927" spans="2:15" x14ac:dyDescent="0.3">
      <c r="B927" s="89">
        <f t="shared" si="14"/>
        <v>915</v>
      </c>
      <c r="C927" s="143">
        <v>5.0900000000000001E-2</v>
      </c>
      <c r="D927" s="17">
        <v>5.2973504182922942E-3</v>
      </c>
      <c r="E927" s="10">
        <v>1.4628997697336946E-2</v>
      </c>
      <c r="F927" s="145" t="str">
        <f ca="1"/>
        <v/>
      </c>
      <c r="G927" s="17">
        <v>5.2973504182922942E-3</v>
      </c>
      <c r="H927" s="91">
        <v>1.062537391772974E-2</v>
      </c>
      <c r="I927" s="147" t="str">
        <f ca="1"/>
        <v/>
      </c>
      <c r="K927" s="30"/>
      <c r="L927" s="10"/>
      <c r="M927" s="10"/>
      <c r="N927" s="93"/>
      <c r="O927" s="10"/>
    </row>
    <row r="928" spans="2:15" x14ac:dyDescent="0.3">
      <c r="B928" s="89">
        <f t="shared" si="14"/>
        <v>916</v>
      </c>
      <c r="C928" s="143">
        <v>5.16E-2</v>
      </c>
      <c r="D928" s="17">
        <v>3.0849484016501976E-3</v>
      </c>
      <c r="E928" s="10">
        <v>1.4534866577297122E-2</v>
      </c>
      <c r="F928" s="145" t="str">
        <f ca="1"/>
        <v/>
      </c>
      <c r="G928" s="17">
        <v>3.0849484016501976E-3</v>
      </c>
      <c r="H928" s="91">
        <v>1.0626729279458319E-2</v>
      </c>
      <c r="I928" s="147" t="str">
        <f ca="1"/>
        <v/>
      </c>
      <c r="K928" s="30"/>
      <c r="L928" s="10"/>
      <c r="M928" s="10"/>
      <c r="N928" s="93"/>
      <c r="O928" s="10"/>
    </row>
    <row r="929" spans="2:15" x14ac:dyDescent="0.3">
      <c r="B929" s="89">
        <f t="shared" si="14"/>
        <v>917</v>
      </c>
      <c r="C929" s="143">
        <v>5.2699999999999997E-2</v>
      </c>
      <c r="D929" s="17">
        <v>4.83504013883962E-3</v>
      </c>
      <c r="E929" s="10">
        <v>1.4628720929296384E-2</v>
      </c>
      <c r="F929" s="145" t="str">
        <f ca="1"/>
        <v/>
      </c>
      <c r="G929" s="17">
        <v>4.83504013883962E-3</v>
      </c>
      <c r="H929" s="91">
        <v>1.0653454512662079E-2</v>
      </c>
      <c r="I929" s="147" t="str">
        <f ca="1"/>
        <v/>
      </c>
      <c r="K929" s="30"/>
      <c r="L929" s="10"/>
      <c r="M929" s="10"/>
      <c r="N929" s="93"/>
      <c r="O929" s="10"/>
    </row>
    <row r="930" spans="2:15" x14ac:dyDescent="0.3">
      <c r="B930" s="89">
        <f t="shared" si="14"/>
        <v>918</v>
      </c>
      <c r="C930" s="143">
        <v>5.1299999999999998E-2</v>
      </c>
      <c r="D930" s="17">
        <v>-6.1743276338545473E-3</v>
      </c>
      <c r="E930" s="10">
        <v>1.4909040604492867E-2</v>
      </c>
      <c r="F930" s="145" t="str">
        <f ca="1"/>
        <v/>
      </c>
      <c r="G930" s="17">
        <v>-6.1743276338545473E-3</v>
      </c>
      <c r="H930" s="91">
        <v>1.0706334796474466E-2</v>
      </c>
      <c r="I930" s="147" t="str">
        <f ca="1"/>
        <v/>
      </c>
      <c r="K930" s="30"/>
      <c r="L930" s="10"/>
      <c r="M930" s="10"/>
      <c r="N930" s="93"/>
      <c r="O930" s="10"/>
    </row>
    <row r="931" spans="2:15" x14ac:dyDescent="0.3">
      <c r="B931" s="89">
        <f t="shared" si="14"/>
        <v>919</v>
      </c>
      <c r="C931" s="143">
        <v>5.04E-2</v>
      </c>
      <c r="D931" s="17">
        <v>-3.9777725344830959E-3</v>
      </c>
      <c r="E931" s="10">
        <v>1.4889127140098726E-2</v>
      </c>
      <c r="F931" s="145" t="str">
        <f ca="1"/>
        <v/>
      </c>
      <c r="G931" s="17">
        <v>-3.9777725344830959E-3</v>
      </c>
      <c r="H931" s="91">
        <v>1.0718639277439899E-2</v>
      </c>
      <c r="I931" s="147" t="str">
        <f ca="1"/>
        <v/>
      </c>
      <c r="K931" s="30"/>
      <c r="L931" s="10"/>
      <c r="M931" s="10"/>
      <c r="N931" s="93"/>
      <c r="O931" s="10"/>
    </row>
    <row r="932" spans="2:15" x14ac:dyDescent="0.3">
      <c r="B932" s="89">
        <f t="shared" si="14"/>
        <v>920</v>
      </c>
      <c r="C932" s="143">
        <v>5.0499999999999996E-2</v>
      </c>
      <c r="D932" s="17">
        <v>4.4186888546668819E-4</v>
      </c>
      <c r="E932" s="10">
        <v>1.4666646644144795E-2</v>
      </c>
      <c r="F932" s="145" t="str">
        <f ca="1"/>
        <v/>
      </c>
      <c r="G932" s="17">
        <v>4.4186888546668819E-4</v>
      </c>
      <c r="H932" s="91">
        <v>1.0702899620009415E-2</v>
      </c>
      <c r="I932" s="147" t="str">
        <f ca="1"/>
        <v/>
      </c>
      <c r="K932" s="30"/>
      <c r="L932" s="10"/>
      <c r="M932" s="10"/>
      <c r="N932" s="93"/>
      <c r="O932" s="10"/>
    </row>
    <row r="933" spans="2:15" x14ac:dyDescent="0.3">
      <c r="B933" s="89">
        <f t="shared" si="14"/>
        <v>921</v>
      </c>
      <c r="C933" s="143">
        <v>5.0799999999999998E-2</v>
      </c>
      <c r="D933" s="17">
        <v>1.3246547123239678E-3</v>
      </c>
      <c r="E933" s="10">
        <v>1.4468317389063514E-2</v>
      </c>
      <c r="F933" s="145" t="str">
        <f ca="1"/>
        <v/>
      </c>
      <c r="G933" s="17">
        <v>1.3246547123239678E-3</v>
      </c>
      <c r="H933" s="91">
        <v>1.0689990837001203E-2</v>
      </c>
      <c r="I933" s="147" t="str">
        <f ca="1"/>
        <v/>
      </c>
      <c r="K933" s="30"/>
      <c r="L933" s="10"/>
      <c r="M933" s="10"/>
      <c r="N933" s="93"/>
      <c r="O933" s="10"/>
    </row>
    <row r="934" spans="2:15" x14ac:dyDescent="0.3">
      <c r="B934" s="89">
        <f t="shared" si="14"/>
        <v>922</v>
      </c>
      <c r="C934" s="143">
        <v>5.1299999999999998E-2</v>
      </c>
      <c r="D934" s="17">
        <v>2.2051170120909141E-3</v>
      </c>
      <c r="E934" s="10">
        <v>1.4315280012230194E-2</v>
      </c>
      <c r="F934" s="145" t="str">
        <f ca="1"/>
        <v/>
      </c>
      <c r="G934" s="17">
        <v>2.2051170120909141E-3</v>
      </c>
      <c r="H934" s="91">
        <v>1.0682723266231518E-2</v>
      </c>
      <c r="I934" s="147" t="str">
        <f ca="1"/>
        <v/>
      </c>
      <c r="K934" s="30"/>
      <c r="L934" s="10"/>
      <c r="M934" s="10"/>
      <c r="N934" s="93"/>
      <c r="O934" s="10"/>
    </row>
    <row r="935" spans="2:15" x14ac:dyDescent="0.3">
      <c r="B935" s="89">
        <f t="shared" si="14"/>
        <v>923</v>
      </c>
      <c r="C935" s="143">
        <v>5.1799999999999999E-2</v>
      </c>
      <c r="D935" s="17">
        <v>2.2024804725511273E-3</v>
      </c>
      <c r="E935" s="10">
        <v>1.4165254130219499E-2</v>
      </c>
      <c r="F935" s="145" t="str">
        <f ca="1"/>
        <v/>
      </c>
      <c r="G935" s="17">
        <v>2.2024804725511273E-3</v>
      </c>
      <c r="H935" s="91">
        <v>1.0675472572852947E-2</v>
      </c>
      <c r="I935" s="147" t="str">
        <f ca="1"/>
        <v/>
      </c>
      <c r="K935" s="30"/>
      <c r="L935" s="10"/>
      <c r="M935" s="10"/>
      <c r="N935" s="93"/>
      <c r="O935" s="10"/>
    </row>
    <row r="936" spans="2:15" x14ac:dyDescent="0.3">
      <c r="B936" s="89">
        <f t="shared" si="14"/>
        <v>924</v>
      </c>
      <c r="C936" s="143">
        <v>5.0900000000000001E-2</v>
      </c>
      <c r="D936" s="17">
        <v>-3.9730128137191898E-3</v>
      </c>
      <c r="E936" s="10">
        <v>1.4167208328971856E-2</v>
      </c>
      <c r="F936" s="145" t="str">
        <f ca="1"/>
        <v/>
      </c>
      <c r="G936" s="17">
        <v>-3.9730128137191898E-3</v>
      </c>
      <c r="H936" s="91">
        <v>1.0687905197454472E-2</v>
      </c>
      <c r="I936" s="147" t="str">
        <f ca="1"/>
        <v/>
      </c>
      <c r="K936" s="30"/>
      <c r="L936" s="10"/>
      <c r="M936" s="10"/>
      <c r="N936" s="93"/>
      <c r="O936" s="10"/>
    </row>
    <row r="937" spans="2:15" x14ac:dyDescent="0.3">
      <c r="B937" s="89">
        <f t="shared" si="14"/>
        <v>925</v>
      </c>
      <c r="C937" s="143">
        <v>5.1100000000000007E-2</v>
      </c>
      <c r="D937" s="17">
        <v>8.8246913283556144E-4</v>
      </c>
      <c r="E937" s="10">
        <v>1.396382820294617E-2</v>
      </c>
      <c r="F937" s="145" t="str">
        <f ca="1"/>
        <v/>
      </c>
      <c r="G937" s="17">
        <v>8.8246913283556144E-4</v>
      </c>
      <c r="H937" s="91">
        <v>1.067326677063986E-2</v>
      </c>
      <c r="I937" s="147" t="str">
        <f ca="1"/>
        <v/>
      </c>
      <c r="K937" s="30"/>
      <c r="L937" s="10"/>
      <c r="M937" s="10"/>
      <c r="N937" s="93"/>
      <c r="O937" s="10"/>
    </row>
    <row r="938" spans="2:15" x14ac:dyDescent="0.3">
      <c r="B938" s="89">
        <f t="shared" si="14"/>
        <v>926</v>
      </c>
      <c r="C938" s="143">
        <v>5.0300000000000004E-2</v>
      </c>
      <c r="D938" s="17">
        <v>-3.5366448093874041E-3</v>
      </c>
      <c r="E938" s="10">
        <v>1.3926192700769046E-2</v>
      </c>
      <c r="F938" s="145" t="str">
        <f ca="1"/>
        <v/>
      </c>
      <c r="G938" s="17">
        <v>-3.5366448093874041E-3</v>
      </c>
      <c r="H938" s="91">
        <v>1.0679740993421763E-2</v>
      </c>
      <c r="I938" s="147" t="str">
        <f ca="1"/>
        <v/>
      </c>
      <c r="K938" s="30"/>
      <c r="L938" s="10"/>
      <c r="M938" s="10"/>
      <c r="N938" s="93"/>
      <c r="O938" s="10"/>
    </row>
    <row r="939" spans="2:15" x14ac:dyDescent="0.3">
      <c r="B939" s="89">
        <f t="shared" si="14"/>
        <v>927</v>
      </c>
      <c r="C939" s="143">
        <v>5.16E-2</v>
      </c>
      <c r="D939" s="17">
        <v>5.7291898887789254E-3</v>
      </c>
      <c r="E939" s="10">
        <v>1.4170239159759596E-2</v>
      </c>
      <c r="F939" s="145" t="str">
        <f ca="1"/>
        <v/>
      </c>
      <c r="G939" s="17">
        <v>5.7291898887789254E-3</v>
      </c>
      <c r="H939" s="91">
        <v>1.0722975197374727E-2</v>
      </c>
      <c r="I939" s="147" t="str">
        <f ca="1"/>
        <v/>
      </c>
      <c r="K939" s="30"/>
      <c r="L939" s="10"/>
      <c r="M939" s="10"/>
      <c r="N939" s="93"/>
      <c r="O939" s="10"/>
    </row>
    <row r="940" spans="2:15" x14ac:dyDescent="0.3">
      <c r="B940" s="89">
        <f t="shared" si="14"/>
        <v>928</v>
      </c>
      <c r="C940" s="143">
        <v>5.1200000000000002E-2</v>
      </c>
      <c r="D940" s="17">
        <v>-1.7645158688105486E-3</v>
      </c>
      <c r="E940" s="10">
        <v>1.3998993089127547E-2</v>
      </c>
      <c r="F940" s="145" t="str">
        <f ca="1"/>
        <v/>
      </c>
      <c r="G940" s="17">
        <v>-1.7645158688105486E-3</v>
      </c>
      <c r="H940" s="91">
        <v>1.0712481061465782E-2</v>
      </c>
      <c r="I940" s="147" t="str">
        <f ca="1"/>
        <v/>
      </c>
      <c r="K940" s="30"/>
      <c r="L940" s="10"/>
      <c r="M940" s="10"/>
      <c r="N940" s="93"/>
      <c r="O940" s="10"/>
    </row>
    <row r="941" spans="2:15" x14ac:dyDescent="0.3">
      <c r="B941" s="89">
        <f t="shared" si="14"/>
        <v>929</v>
      </c>
      <c r="C941" s="143">
        <v>5.1399999999999994E-2</v>
      </c>
      <c r="D941" s="17">
        <v>8.8183574410327485E-4</v>
      </c>
      <c r="E941" s="10">
        <v>1.3798284432644426E-2</v>
      </c>
      <c r="F941" s="145" t="str">
        <f ca="1"/>
        <v/>
      </c>
      <c r="G941" s="17">
        <v>8.8183574410327485E-4</v>
      </c>
      <c r="H941" s="91">
        <v>1.0697802519246008E-2</v>
      </c>
      <c r="I941" s="147" t="str">
        <f ca="1"/>
        <v/>
      </c>
      <c r="K941" s="30"/>
      <c r="L941" s="10"/>
      <c r="M941" s="10"/>
      <c r="N941" s="93"/>
      <c r="O941" s="10"/>
    </row>
    <row r="942" spans="2:15" x14ac:dyDescent="0.3">
      <c r="B942" s="89">
        <f t="shared" si="14"/>
        <v>930</v>
      </c>
      <c r="C942" s="143">
        <v>5.0599999999999999E-2</v>
      </c>
      <c r="D942" s="17">
        <v>-3.5341046351977995E-3</v>
      </c>
      <c r="E942" s="10">
        <v>1.3765205181385156E-2</v>
      </c>
      <c r="F942" s="145" t="str">
        <f ca="1"/>
        <v/>
      </c>
      <c r="G942" s="17">
        <v>-3.5341046351977995E-3</v>
      </c>
      <c r="H942" s="91">
        <v>1.0704188423442661E-2</v>
      </c>
      <c r="I942" s="147" t="str">
        <f ca="1"/>
        <v/>
      </c>
      <c r="K942" s="30"/>
      <c r="L942" s="10"/>
      <c r="M942" s="10"/>
      <c r="N942" s="93"/>
      <c r="O942" s="10"/>
    </row>
    <row r="943" spans="2:15" x14ac:dyDescent="0.3">
      <c r="B943" s="89">
        <f t="shared" si="14"/>
        <v>931</v>
      </c>
      <c r="C943" s="143">
        <v>5.0599999999999999E-2</v>
      </c>
      <c r="D943" s="17">
        <v>0</v>
      </c>
      <c r="E943" s="10">
        <v>1.3557154844400935E-2</v>
      </c>
      <c r="F943" s="145" t="str">
        <f ca="1"/>
        <v/>
      </c>
      <c r="G943" s="17">
        <v>0</v>
      </c>
      <c r="H943" s="91">
        <v>1.0688120080498261E-2</v>
      </c>
      <c r="I943" s="147" t="str">
        <f ca="1"/>
        <v/>
      </c>
      <c r="K943" s="30"/>
      <c r="L943" s="10"/>
      <c r="M943" s="10"/>
      <c r="N943" s="93"/>
      <c r="O943" s="10"/>
    </row>
    <row r="944" spans="2:15" x14ac:dyDescent="0.3">
      <c r="B944" s="89">
        <f t="shared" si="14"/>
        <v>932</v>
      </c>
      <c r="C944" s="143">
        <v>5.0599999999999999E-2</v>
      </c>
      <c r="D944" s="17">
        <v>0</v>
      </c>
      <c r="E944" s="10">
        <v>1.33522490259436E-2</v>
      </c>
      <c r="F944" s="145" t="str">
        <f ca="1"/>
        <v/>
      </c>
      <c r="G944" s="17">
        <v>0</v>
      </c>
      <c r="H944" s="91">
        <v>1.0672075858172333E-2</v>
      </c>
      <c r="I944" s="147" t="str">
        <f ca="1"/>
        <v/>
      </c>
      <c r="K944" s="30"/>
      <c r="L944" s="10"/>
      <c r="M944" s="10"/>
      <c r="N944" s="93"/>
      <c r="O944" s="10"/>
    </row>
    <row r="945" spans="2:15" x14ac:dyDescent="0.3">
      <c r="B945" s="89">
        <f t="shared" si="14"/>
        <v>933</v>
      </c>
      <c r="C945" s="143">
        <v>4.9599999999999998E-2</v>
      </c>
      <c r="D945" s="17">
        <v>-4.4282269500396359E-3</v>
      </c>
      <c r="E945" s="10">
        <v>1.3432575234454765E-2</v>
      </c>
      <c r="F945" s="145" t="str">
        <f ca="1"/>
        <v/>
      </c>
      <c r="G945" s="17">
        <v>-4.4282269500396359E-3</v>
      </c>
      <c r="H945" s="91">
        <v>1.0691189059838806E-2</v>
      </c>
      <c r="I945" s="147" t="str">
        <f ca="1"/>
        <v/>
      </c>
      <c r="K945" s="30"/>
      <c r="L945" s="10"/>
      <c r="M945" s="10"/>
      <c r="N945" s="93"/>
      <c r="O945" s="10"/>
    </row>
    <row r="946" spans="2:15" x14ac:dyDescent="0.3">
      <c r="B946" s="89">
        <f t="shared" si="14"/>
        <v>934</v>
      </c>
      <c r="C946" s="143">
        <v>4.8600000000000004E-2</v>
      </c>
      <c r="D946" s="17">
        <v>-4.4388577413259711E-3</v>
      </c>
      <c r="E946" s="10">
        <v>1.3510035348081395E-2</v>
      </c>
      <c r="F946" s="145" t="str">
        <f ca="1"/>
        <v/>
      </c>
      <c r="G946" s="17">
        <v>-4.4388577413259711E-3</v>
      </c>
      <c r="H946" s="91">
        <v>1.0710210966301146E-2</v>
      </c>
      <c r="I946" s="147" t="str">
        <f ca="1"/>
        <v/>
      </c>
      <c r="K946" s="30"/>
      <c r="L946" s="10"/>
      <c r="M946" s="10"/>
      <c r="N946" s="93"/>
      <c r="O946" s="10"/>
    </row>
    <row r="947" spans="2:15" x14ac:dyDescent="0.3">
      <c r="B947" s="89">
        <f t="shared" si="14"/>
        <v>935</v>
      </c>
      <c r="C947" s="143">
        <v>4.87E-2</v>
      </c>
      <c r="D947" s="17">
        <v>4.4377930999531473E-4</v>
      </c>
      <c r="E947" s="10">
        <v>1.3308659716636251E-2</v>
      </c>
      <c r="F947" s="145" t="str">
        <f ca="1"/>
        <v/>
      </c>
      <c r="G947" s="17">
        <v>4.4377930999531473E-4</v>
      </c>
      <c r="H947" s="91">
        <v>1.0694484236551536E-2</v>
      </c>
      <c r="I947" s="147" t="str">
        <f ca="1"/>
        <v/>
      </c>
      <c r="K947" s="30"/>
      <c r="L947" s="10"/>
      <c r="M947" s="10"/>
      <c r="N947" s="93"/>
      <c r="O947" s="10"/>
    </row>
    <row r="948" spans="2:15" x14ac:dyDescent="0.3">
      <c r="B948" s="89">
        <f t="shared" si="14"/>
        <v>936</v>
      </c>
      <c r="C948" s="143">
        <v>4.8300000000000003E-2</v>
      </c>
      <c r="D948" s="17">
        <v>-1.7768215007123291E-3</v>
      </c>
      <c r="E948" s="10">
        <v>1.3153205341270241E-2</v>
      </c>
      <c r="F948" s="145" t="str">
        <f ca="1"/>
        <v/>
      </c>
      <c r="G948" s="17">
        <v>-1.7768215007123291E-3</v>
      </c>
      <c r="H948" s="91">
        <v>1.0684047786611202E-2</v>
      </c>
      <c r="I948" s="147" t="str">
        <f ca="1"/>
        <v/>
      </c>
      <c r="K948" s="30"/>
      <c r="L948" s="10"/>
      <c r="M948" s="10"/>
      <c r="N948" s="93"/>
      <c r="O948" s="10"/>
    </row>
    <row r="949" spans="2:15" x14ac:dyDescent="0.3">
      <c r="B949" s="89">
        <f t="shared" si="14"/>
        <v>937</v>
      </c>
      <c r="C949" s="143">
        <v>4.8399999999999999E-2</v>
      </c>
      <c r="D949" s="17">
        <v>4.4409880671107796E-4</v>
      </c>
      <c r="E949" s="10">
        <v>1.2957299349290784E-2</v>
      </c>
      <c r="F949" s="145" t="str">
        <f ca="1"/>
        <v/>
      </c>
      <c r="G949" s="17">
        <v>4.4409880671107796E-4</v>
      </c>
      <c r="H949" s="91">
        <v>1.0668361189764431E-2</v>
      </c>
      <c r="I949" s="147" t="str">
        <f ca="1"/>
        <v/>
      </c>
      <c r="K949" s="30"/>
      <c r="L949" s="10"/>
      <c r="M949" s="10"/>
      <c r="N949" s="93"/>
      <c r="O949" s="10"/>
    </row>
    <row r="950" spans="2:15" x14ac:dyDescent="0.3">
      <c r="B950" s="89">
        <f t="shared" si="14"/>
        <v>938</v>
      </c>
      <c r="C950" s="143">
        <v>4.9299999999999997E-2</v>
      </c>
      <c r="D950" s="17">
        <v>3.9882712903995012E-3</v>
      </c>
      <c r="E950" s="10">
        <v>1.2997301959803712E-2</v>
      </c>
      <c r="F950" s="145" t="str">
        <f ca="1"/>
        <v/>
      </c>
      <c r="G950" s="17">
        <v>3.9882712903995012E-3</v>
      </c>
      <c r="H950" s="91">
        <v>1.0680823408513323E-2</v>
      </c>
      <c r="I950" s="147" t="str">
        <f ca="1"/>
        <v/>
      </c>
      <c r="K950" s="30"/>
      <c r="L950" s="10"/>
      <c r="M950" s="10"/>
      <c r="N950" s="93"/>
      <c r="O950" s="10"/>
    </row>
    <row r="951" spans="2:15" x14ac:dyDescent="0.3">
      <c r="B951" s="89">
        <f t="shared" si="14"/>
        <v>939</v>
      </c>
      <c r="C951" s="143">
        <v>4.8899999999999999E-2</v>
      </c>
      <c r="D951" s="17">
        <v>-1.7742659438415862E-3</v>
      </c>
      <c r="E951" s="10">
        <v>1.2847644238820122E-2</v>
      </c>
      <c r="F951" s="145" t="str">
        <f ca="1"/>
        <v/>
      </c>
      <c r="G951" s="17">
        <v>-1.7742659438415862E-3</v>
      </c>
      <c r="H951" s="91">
        <v>1.0670414646010463E-2</v>
      </c>
      <c r="I951" s="147" t="str">
        <f ca="1"/>
        <v/>
      </c>
      <c r="K951" s="30"/>
      <c r="L951" s="10"/>
      <c r="M951" s="10"/>
      <c r="N951" s="93"/>
      <c r="O951" s="10"/>
    </row>
    <row r="952" spans="2:15" x14ac:dyDescent="0.3">
      <c r="B952" s="89">
        <f t="shared" si="14"/>
        <v>940</v>
      </c>
      <c r="C952" s="143">
        <v>4.9000000000000002E-2</v>
      </c>
      <c r="D952" s="17">
        <v>4.4346012603701645E-4</v>
      </c>
      <c r="E952" s="10">
        <v>1.2656425388421062E-2</v>
      </c>
      <c r="F952" s="145" t="str">
        <f ca="1"/>
        <v/>
      </c>
      <c r="G952" s="17">
        <v>4.4346012603701645E-4</v>
      </c>
      <c r="H952" s="91">
        <v>1.0654748963332792E-2</v>
      </c>
      <c r="I952" s="147" t="str">
        <f ca="1"/>
        <v/>
      </c>
      <c r="K952" s="30"/>
      <c r="L952" s="10"/>
      <c r="M952" s="10"/>
      <c r="N952" s="93"/>
      <c r="O952" s="10"/>
    </row>
    <row r="953" spans="2:15" x14ac:dyDescent="0.3">
      <c r="B953" s="89">
        <f t="shared" si="14"/>
        <v>941</v>
      </c>
      <c r="C953" s="143">
        <v>0.05</v>
      </c>
      <c r="D953" s="17">
        <v>4.4239843385719055E-3</v>
      </c>
      <c r="E953" s="10">
        <v>1.2762427296728831E-2</v>
      </c>
      <c r="F953" s="145" t="str">
        <f ca="1"/>
        <v/>
      </c>
      <c r="G953" s="17">
        <v>4.4239843385719055E-3</v>
      </c>
      <c r="H953" s="91">
        <v>1.0673945120958149E-2</v>
      </c>
      <c r="I953" s="147" t="str">
        <f ca="1"/>
        <v/>
      </c>
      <c r="K953" s="30"/>
      <c r="L953" s="10"/>
      <c r="M953" s="10"/>
      <c r="N953" s="93"/>
      <c r="O953" s="10"/>
    </row>
    <row r="954" spans="2:15" x14ac:dyDescent="0.3">
      <c r="B954" s="89">
        <f t="shared" si="14"/>
        <v>942</v>
      </c>
      <c r="C954" s="143">
        <v>5.0300000000000004E-2</v>
      </c>
      <c r="D954" s="17">
        <v>1.3262418035202804E-3</v>
      </c>
      <c r="E954" s="10">
        <v>1.2596355186686364E-2</v>
      </c>
      <c r="F954" s="145" t="str">
        <f ca="1"/>
        <v/>
      </c>
      <c r="G954" s="17">
        <v>1.3262418035202804E-3</v>
      </c>
      <c r="H954" s="91">
        <v>1.0661088365260397E-2</v>
      </c>
      <c r="I954" s="147" t="str">
        <f ca="1"/>
        <v/>
      </c>
      <c r="K954" s="30"/>
      <c r="L954" s="10"/>
      <c r="M954" s="10"/>
      <c r="N954" s="93"/>
      <c r="O954" s="10"/>
    </row>
    <row r="955" spans="2:15" x14ac:dyDescent="0.3">
      <c r="B955" s="89">
        <f t="shared" si="14"/>
        <v>943</v>
      </c>
      <c r="C955" s="143">
        <v>5.0700000000000002E-2</v>
      </c>
      <c r="D955" s="17">
        <v>1.7666292313598571E-3</v>
      </c>
      <c r="E955" s="10">
        <v>1.2454241007363141E-2</v>
      </c>
      <c r="F955" s="145" t="str">
        <f ca="1"/>
        <v/>
      </c>
      <c r="G955" s="17">
        <v>1.7666292313598571E-3</v>
      </c>
      <c r="H955" s="91">
        <v>1.0650719633738133E-2</v>
      </c>
      <c r="I955" s="147" t="str">
        <f ca="1"/>
        <v/>
      </c>
      <c r="K955" s="30"/>
      <c r="L955" s="10"/>
      <c r="M955" s="10"/>
      <c r="N955" s="93"/>
      <c r="O955" s="10"/>
    </row>
    <row r="956" spans="2:15" x14ac:dyDescent="0.3">
      <c r="B956" s="89">
        <f t="shared" si="14"/>
        <v>944</v>
      </c>
      <c r="C956" s="143">
        <v>5.0799999999999998E-2</v>
      </c>
      <c r="D956" s="17">
        <v>4.4155157077463555E-4</v>
      </c>
      <c r="E956" s="10">
        <v>1.2269061720335466E-2</v>
      </c>
      <c r="F956" s="145" t="str">
        <f ca="1"/>
        <v/>
      </c>
      <c r="G956" s="17">
        <v>4.4155157077463555E-4</v>
      </c>
      <c r="H956" s="91">
        <v>1.0635084166584928E-2</v>
      </c>
      <c r="I956" s="147" t="str">
        <f ca="1"/>
        <v/>
      </c>
      <c r="K956" s="30"/>
      <c r="L956" s="10"/>
      <c r="M956" s="10"/>
      <c r="N956" s="93"/>
      <c r="O956" s="10"/>
    </row>
    <row r="957" spans="2:15" x14ac:dyDescent="0.3">
      <c r="B957" s="89">
        <f t="shared" si="14"/>
        <v>945</v>
      </c>
      <c r="C957" s="143">
        <v>4.9699999999999994E-2</v>
      </c>
      <c r="D957" s="17">
        <v>-4.8698823557616665E-3</v>
      </c>
      <c r="E957" s="10">
        <v>1.2453472577256479E-2</v>
      </c>
      <c r="F957" s="145" t="str">
        <f ca="1"/>
        <v/>
      </c>
      <c r="G957" s="17">
        <v>-4.8698823557616665E-3</v>
      </c>
      <c r="H957" s="91">
        <v>1.0661763465049035E-2</v>
      </c>
      <c r="I957" s="147" t="str">
        <f ca="1"/>
        <v/>
      </c>
      <c r="K957" s="30"/>
      <c r="L957" s="10"/>
      <c r="M957" s="10"/>
      <c r="N957" s="93"/>
      <c r="O957" s="10"/>
    </row>
    <row r="958" spans="2:15" x14ac:dyDescent="0.3">
      <c r="B958" s="89">
        <f t="shared" si="14"/>
        <v>946</v>
      </c>
      <c r="C958" s="143">
        <v>4.9699999999999994E-2</v>
      </c>
      <c r="D958" s="17">
        <v>0</v>
      </c>
      <c r="E958" s="10">
        <v>1.2265248055196631E-2</v>
      </c>
      <c r="F958" s="145" t="str">
        <f ca="1"/>
        <v/>
      </c>
      <c r="G958" s="17">
        <v>0</v>
      </c>
      <c r="H958" s="91">
        <v>1.0645758807342032E-2</v>
      </c>
      <c r="I958" s="147" t="str">
        <f ca="1"/>
        <v/>
      </c>
      <c r="K958" s="30"/>
      <c r="L958" s="10"/>
      <c r="M958" s="10"/>
      <c r="N958" s="93"/>
      <c r="O958" s="10"/>
    </row>
    <row r="959" spans="2:15" x14ac:dyDescent="0.3">
      <c r="B959" s="89">
        <f t="shared" si="14"/>
        <v>947</v>
      </c>
      <c r="C959" s="143">
        <v>5.0300000000000004E-2</v>
      </c>
      <c r="D959" s="17">
        <v>2.6524836070405916E-3</v>
      </c>
      <c r="E959" s="10">
        <v>1.21911123594133E-2</v>
      </c>
      <c r="F959" s="145" t="str">
        <f ca="1"/>
        <v/>
      </c>
      <c r="G959" s="17">
        <v>2.6524836070405916E-3</v>
      </c>
      <c r="H959" s="91">
        <v>1.0642470767746942E-2</v>
      </c>
      <c r="I959" s="147" t="str">
        <f ca="1"/>
        <v/>
      </c>
      <c r="K959" s="30"/>
      <c r="L959" s="10"/>
      <c r="M959" s="10"/>
      <c r="N959" s="93"/>
      <c r="O959" s="10"/>
    </row>
    <row r="960" spans="2:15" x14ac:dyDescent="0.3">
      <c r="B960" s="89">
        <f t="shared" si="14"/>
        <v>948</v>
      </c>
      <c r="C960" s="143">
        <v>4.9000000000000002E-2</v>
      </c>
      <c r="D960" s="17">
        <v>-5.7649816384810594E-3</v>
      </c>
      <c r="E960" s="10">
        <v>1.2523558757120299E-2</v>
      </c>
      <c r="F960" s="145" t="str">
        <f ca="1"/>
        <v/>
      </c>
      <c r="G960" s="17">
        <v>-5.7649816384810594E-3</v>
      </c>
      <c r="H960" s="91">
        <v>1.0685967316542809E-2</v>
      </c>
      <c r="I960" s="147" t="str">
        <f ca="1"/>
        <v/>
      </c>
      <c r="K960" s="30"/>
      <c r="L960" s="10"/>
      <c r="M960" s="10"/>
      <c r="N960" s="93"/>
      <c r="O960" s="10"/>
    </row>
    <row r="961" spans="2:15" x14ac:dyDescent="0.3">
      <c r="B961" s="89">
        <f t="shared" si="14"/>
        <v>949</v>
      </c>
      <c r="C961" s="143">
        <v>4.9299999999999997E-2</v>
      </c>
      <c r="D961" s="17">
        <v>1.3294237634664799E-3</v>
      </c>
      <c r="E961" s="10">
        <v>1.2361607428840037E-2</v>
      </c>
      <c r="F961" s="145" t="str">
        <f ca="1"/>
        <v/>
      </c>
      <c r="G961" s="17">
        <v>1.3294237634664799E-3</v>
      </c>
      <c r="H961" s="91">
        <v>1.0673088952957828E-2</v>
      </c>
      <c r="I961" s="147" t="str">
        <f ca="1"/>
        <v/>
      </c>
      <c r="K961" s="30"/>
      <c r="L961" s="10"/>
      <c r="M961" s="10"/>
      <c r="N961" s="93"/>
      <c r="O961" s="10"/>
    </row>
    <row r="962" spans="2:15" x14ac:dyDescent="0.3">
      <c r="B962" s="89">
        <f t="shared" si="14"/>
        <v>950</v>
      </c>
      <c r="C962" s="143">
        <v>4.9299999999999997E-2</v>
      </c>
      <c r="D962" s="17">
        <v>0</v>
      </c>
      <c r="E962" s="10">
        <v>1.2174771376827188E-2</v>
      </c>
      <c r="F962" s="145" t="str">
        <f ca="1"/>
        <v/>
      </c>
      <c r="G962" s="17">
        <v>0</v>
      </c>
      <c r="H962" s="91">
        <v>1.0657067294258641E-2</v>
      </c>
      <c r="I962" s="147" t="str">
        <f ca="1"/>
        <v/>
      </c>
      <c r="K962" s="30"/>
      <c r="L962" s="10"/>
      <c r="M962" s="10"/>
      <c r="N962" s="93"/>
      <c r="O962" s="10"/>
    </row>
    <row r="963" spans="2:15" x14ac:dyDescent="0.3">
      <c r="B963" s="89">
        <f t="shared" si="14"/>
        <v>951</v>
      </c>
      <c r="C963" s="143">
        <v>4.9299999999999997E-2</v>
      </c>
      <c r="D963" s="17">
        <v>0</v>
      </c>
      <c r="E963" s="10">
        <v>1.1990759205974836E-2</v>
      </c>
      <c r="F963" s="145" t="str">
        <f ca="1"/>
        <v/>
      </c>
      <c r="G963" s="17">
        <v>0</v>
      </c>
      <c r="H963" s="91">
        <v>1.0641069686098955E-2</v>
      </c>
      <c r="I963" s="147" t="str">
        <f ca="1"/>
        <v/>
      </c>
      <c r="K963" s="30"/>
      <c r="L963" s="10"/>
      <c r="M963" s="10"/>
      <c r="N963" s="93"/>
      <c r="O963" s="10"/>
    </row>
    <row r="964" spans="2:15" x14ac:dyDescent="0.3">
      <c r="B964" s="89">
        <f t="shared" si="14"/>
        <v>952</v>
      </c>
      <c r="C964" s="143">
        <v>4.8799999999999996E-2</v>
      </c>
      <c r="D964" s="17">
        <v>-2.2183644030444438E-3</v>
      </c>
      <c r="E964" s="10">
        <v>1.1888648247197835E-2</v>
      </c>
      <c r="F964" s="145" t="str">
        <f ca="1"/>
        <v/>
      </c>
      <c r="G964" s="17">
        <v>-2.2183644030444438E-3</v>
      </c>
      <c r="H964" s="91">
        <v>1.063391588137789E-2</v>
      </c>
      <c r="I964" s="147" t="str">
        <f ca="1"/>
        <v/>
      </c>
      <c r="K964" s="30"/>
      <c r="L964" s="10"/>
      <c r="M964" s="10"/>
      <c r="N964" s="93"/>
      <c r="O964" s="10"/>
    </row>
    <row r="965" spans="2:15" x14ac:dyDescent="0.3">
      <c r="B965" s="89">
        <f t="shared" si="14"/>
        <v>953</v>
      </c>
      <c r="C965" s="143">
        <v>4.9000000000000002E-2</v>
      </c>
      <c r="D965" s="17">
        <v>8.869202520740329E-4</v>
      </c>
      <c r="E965" s="10">
        <v>1.1721764305394993E-2</v>
      </c>
      <c r="F965" s="145" t="str">
        <f ca="1"/>
        <v/>
      </c>
      <c r="G965" s="17">
        <v>8.869202520740329E-4</v>
      </c>
      <c r="H965" s="91">
        <v>1.0619365634128257E-2</v>
      </c>
      <c r="I965" s="147" t="str">
        <f ca="1"/>
        <v/>
      </c>
      <c r="K965" s="30"/>
      <c r="L965" s="10"/>
      <c r="M965" s="10"/>
      <c r="N965" s="93"/>
      <c r="O965" s="10"/>
    </row>
    <row r="966" spans="2:15" x14ac:dyDescent="0.3">
      <c r="B966" s="89">
        <f t="shared" si="14"/>
        <v>954</v>
      </c>
      <c r="C966" s="143">
        <v>4.9699999999999994E-2</v>
      </c>
      <c r="D966" s="17">
        <v>3.0990160445755611E-3</v>
      </c>
      <c r="E966" s="10">
        <v>1.1702681986548858E-2</v>
      </c>
      <c r="F966" s="145" t="str">
        <f ca="1"/>
        <v/>
      </c>
      <c r="G966" s="17">
        <v>3.0990160445755611E-3</v>
      </c>
      <c r="H966" s="91">
        <v>1.0620739790235438E-2</v>
      </c>
      <c r="I966" s="147" t="str">
        <f ca="1"/>
        <v/>
      </c>
      <c r="K966" s="30"/>
      <c r="L966" s="10"/>
      <c r="M966" s="10"/>
      <c r="N966" s="93"/>
      <c r="O966" s="10"/>
    </row>
    <row r="967" spans="2:15" x14ac:dyDescent="0.3">
      <c r="B967" s="89">
        <f t="shared" si="14"/>
        <v>955</v>
      </c>
      <c r="C967" s="143">
        <v>0.05</v>
      </c>
      <c r="D967" s="17">
        <v>1.3271953015716086E-3</v>
      </c>
      <c r="E967" s="10">
        <v>1.155505009543214E-2</v>
      </c>
      <c r="F967" s="145" t="str">
        <f ca="1"/>
        <v/>
      </c>
      <c r="G967" s="17">
        <v>1.3271953015716086E-3</v>
      </c>
      <c r="H967" s="91">
        <v>1.0607978758972639E-2</v>
      </c>
      <c r="I967" s="147" t="str">
        <f ca="1"/>
        <v/>
      </c>
      <c r="K967" s="30"/>
      <c r="L967" s="10"/>
      <c r="M967" s="10"/>
      <c r="N967" s="93"/>
      <c r="O967" s="10"/>
    </row>
    <row r="968" spans="2:15" x14ac:dyDescent="0.3">
      <c r="B968" s="89">
        <f t="shared" ref="B968:B1031" si="15">B967+1</f>
        <v>956</v>
      </c>
      <c r="C968" s="143">
        <v>4.9599999999999998E-2</v>
      </c>
      <c r="D968" s="17">
        <v>-1.7712907800158729E-3</v>
      </c>
      <c r="E968" s="10">
        <v>1.1433005170413768E-2</v>
      </c>
      <c r="F968" s="145" t="str">
        <f ca="1"/>
        <v/>
      </c>
      <c r="G968" s="17">
        <v>-1.7712907800158729E-3</v>
      </c>
      <c r="H968" s="91">
        <v>1.0597717948254815E-2</v>
      </c>
      <c r="I968" s="147" t="str">
        <f ca="1"/>
        <v/>
      </c>
      <c r="K968" s="30"/>
      <c r="L968" s="10"/>
      <c r="M968" s="10"/>
      <c r="N968" s="93"/>
      <c r="O968" s="10"/>
    </row>
    <row r="969" spans="2:15" x14ac:dyDescent="0.3">
      <c r="B969" s="89">
        <f t="shared" si="15"/>
        <v>957</v>
      </c>
      <c r="C969" s="143">
        <v>4.8600000000000004E-2</v>
      </c>
      <c r="D969" s="17">
        <v>-4.4388577413259711E-3</v>
      </c>
      <c r="E969" s="10">
        <v>1.1588451104867581E-2</v>
      </c>
      <c r="F969" s="145" t="str">
        <f ca="1"/>
        <v/>
      </c>
      <c r="G969" s="17">
        <v>-4.4388577413259711E-3</v>
      </c>
      <c r="H969" s="91">
        <v>1.0617188461811814E-2</v>
      </c>
      <c r="I969" s="147" t="str">
        <f ca="1"/>
        <v/>
      </c>
      <c r="K969" s="30"/>
      <c r="L969" s="10"/>
      <c r="M969" s="10"/>
      <c r="N969" s="93"/>
      <c r="O969" s="10"/>
    </row>
    <row r="970" spans="2:15" x14ac:dyDescent="0.3">
      <c r="B970" s="89">
        <f t="shared" si="15"/>
        <v>958</v>
      </c>
      <c r="C970" s="143">
        <v>4.8799999999999996E-2</v>
      </c>
      <c r="D970" s="17">
        <v>8.8734576121774053E-4</v>
      </c>
      <c r="E970" s="10">
        <v>1.1426435710212061E-2</v>
      </c>
      <c r="F970" s="145" t="str">
        <f ca="1"/>
        <v/>
      </c>
      <c r="G970" s="17">
        <v>8.8734576121774053E-4</v>
      </c>
      <c r="H970" s="91">
        <v>1.0602665549810058E-2</v>
      </c>
      <c r="I970" s="147" t="str">
        <f ca="1"/>
        <v/>
      </c>
      <c r="K970" s="30"/>
      <c r="L970" s="10"/>
      <c r="M970" s="10"/>
      <c r="N970" s="93"/>
      <c r="O970" s="10"/>
    </row>
    <row r="971" spans="2:15" x14ac:dyDescent="0.3">
      <c r="B971" s="89">
        <f t="shared" si="15"/>
        <v>959</v>
      </c>
      <c r="C971" s="143">
        <v>4.8799999999999996E-2</v>
      </c>
      <c r="D971" s="17">
        <v>0</v>
      </c>
      <c r="E971" s="10">
        <v>1.1253734049124369E-2</v>
      </c>
      <c r="F971" s="145" t="str">
        <f ca="1"/>
        <v/>
      </c>
      <c r="G971" s="17">
        <v>0</v>
      </c>
      <c r="H971" s="91">
        <v>1.0586749605560983E-2</v>
      </c>
      <c r="I971" s="147" t="str">
        <f ca="1"/>
        <v/>
      </c>
      <c r="K971" s="30"/>
      <c r="L971" s="10"/>
      <c r="M971" s="10"/>
      <c r="N971" s="93"/>
      <c r="O971" s="10"/>
    </row>
    <row r="972" spans="2:15" x14ac:dyDescent="0.3">
      <c r="B972" s="89">
        <f t="shared" si="15"/>
        <v>960</v>
      </c>
      <c r="C972" s="143">
        <v>4.87E-2</v>
      </c>
      <c r="D972" s="17">
        <v>-4.4377930999531473E-4</v>
      </c>
      <c r="E972" s="10">
        <v>1.1087025486890905E-2</v>
      </c>
      <c r="F972" s="145" t="str">
        <f ca="1"/>
        <v/>
      </c>
      <c r="G972" s="17">
        <v>-4.4377930999531473E-4</v>
      </c>
      <c r="H972" s="91">
        <v>1.057121229609987E-2</v>
      </c>
      <c r="I972" s="147" t="str">
        <f ca="1"/>
        <v/>
      </c>
      <c r="K972" s="30"/>
      <c r="L972" s="10"/>
      <c r="M972" s="10"/>
      <c r="N972" s="93"/>
      <c r="O972" s="10"/>
    </row>
    <row r="973" spans="2:15" x14ac:dyDescent="0.3">
      <c r="B973" s="89">
        <f t="shared" si="15"/>
        <v>961</v>
      </c>
      <c r="C973" s="143">
        <v>4.8300000000000003E-2</v>
      </c>
      <c r="D973" s="17">
        <v>-1.7768215007123291E-3</v>
      </c>
      <c r="E973" s="10">
        <v>1.0974263990015888E-2</v>
      </c>
      <c r="F973" s="145" t="str">
        <f ca="1"/>
        <v/>
      </c>
      <c r="G973" s="17">
        <v>-1.7768215007123291E-3</v>
      </c>
      <c r="H973" s="91">
        <v>1.0561026362100677E-2</v>
      </c>
      <c r="I973" s="147" t="str">
        <f ca="1"/>
        <v/>
      </c>
      <c r="K973" s="30"/>
      <c r="L973" s="10"/>
      <c r="M973" s="10"/>
      <c r="N973" s="93"/>
      <c r="O973" s="10"/>
    </row>
    <row r="974" spans="2:15" x14ac:dyDescent="0.3">
      <c r="B974" s="89">
        <f t="shared" si="15"/>
        <v>962</v>
      </c>
      <c r="C974" s="143">
        <v>4.8499999999999995E-2</v>
      </c>
      <c r="D974" s="17">
        <v>8.8798454606708779E-4</v>
      </c>
      <c r="E974" s="10">
        <v>1.0822265752553049E-2</v>
      </c>
      <c r="F974" s="145" t="str">
        <f ca="1"/>
        <v/>
      </c>
      <c r="G974" s="17">
        <v>8.8798454606708779E-4</v>
      </c>
      <c r="H974" s="91">
        <v>1.054659527940285E-2</v>
      </c>
      <c r="I974" s="147" t="str">
        <f ca="1"/>
        <v/>
      </c>
      <c r="K974" s="30"/>
      <c r="L974" s="10"/>
      <c r="M974" s="10"/>
      <c r="N974" s="93"/>
      <c r="O974" s="10"/>
    </row>
    <row r="975" spans="2:15" x14ac:dyDescent="0.3">
      <c r="B975" s="89">
        <f t="shared" si="15"/>
        <v>963</v>
      </c>
      <c r="C975" s="143">
        <v>4.9100000000000005E-2</v>
      </c>
      <c r="D975" s="17">
        <v>2.6601228049551147E-3</v>
      </c>
      <c r="E975" s="10">
        <v>1.0784609076749895E-2</v>
      </c>
      <c r="F975" s="145" t="str">
        <f ca="1"/>
        <v/>
      </c>
      <c r="G975" s="17">
        <v>2.6601228049551147E-3</v>
      </c>
      <c r="H975" s="91">
        <v>1.0543575293588032E-2</v>
      </c>
      <c r="I975" s="147" t="str">
        <f ca="1"/>
        <v/>
      </c>
      <c r="K975" s="30"/>
      <c r="L975" s="10"/>
      <c r="M975" s="10"/>
      <c r="N975" s="93"/>
      <c r="O975" s="10"/>
    </row>
    <row r="976" spans="2:15" x14ac:dyDescent="0.3">
      <c r="B976" s="89">
        <f t="shared" si="15"/>
        <v>964</v>
      </c>
      <c r="C976" s="143">
        <v>4.8499999999999995E-2</v>
      </c>
      <c r="D976" s="17">
        <v>-2.6639536382014172E-3</v>
      </c>
      <c r="E976" s="10">
        <v>1.0747956045228638E-2</v>
      </c>
      <c r="F976" s="145" t="str">
        <f ca="1"/>
        <v/>
      </c>
      <c r="G976" s="17">
        <v>-2.6639536382014172E-3</v>
      </c>
      <c r="H976" s="91">
        <v>1.0540563506361757E-2</v>
      </c>
      <c r="I976" s="147" t="str">
        <f ca="1"/>
        <v/>
      </c>
      <c r="K976" s="30"/>
      <c r="L976" s="10"/>
      <c r="M976" s="10"/>
      <c r="N976" s="93"/>
      <c r="O976" s="10"/>
    </row>
    <row r="977" spans="2:15" x14ac:dyDescent="0.3">
      <c r="B977" s="89">
        <f t="shared" si="15"/>
        <v>965</v>
      </c>
      <c r="C977" s="143">
        <v>4.8600000000000004E-2</v>
      </c>
      <c r="D977" s="17">
        <v>4.4388577413264333E-4</v>
      </c>
      <c r="E977" s="10">
        <v>1.0589051061150939E-2</v>
      </c>
      <c r="F977" s="145" t="str">
        <f ca="1"/>
        <v/>
      </c>
      <c r="G977" s="17">
        <v>4.4388577413264333E-4</v>
      </c>
      <c r="H977" s="91">
        <v>1.0525097082428757E-2</v>
      </c>
      <c r="I977" s="147" t="str">
        <f ca="1"/>
        <v/>
      </c>
      <c r="K977" s="30"/>
      <c r="L977" s="10"/>
      <c r="M977" s="10"/>
      <c r="N977" s="93"/>
      <c r="O977" s="10"/>
    </row>
    <row r="978" spans="2:15" x14ac:dyDescent="0.3">
      <c r="B978" s="89">
        <f t="shared" si="15"/>
        <v>966</v>
      </c>
      <c r="C978" s="143">
        <v>4.9699999999999994E-2</v>
      </c>
      <c r="D978" s="17">
        <v>4.8698823557616049E-3</v>
      </c>
      <c r="E978" s="10">
        <v>1.0855374811787562E-2</v>
      </c>
      <c r="F978" s="145" t="str">
        <f ca="1"/>
        <v/>
      </c>
      <c r="G978" s="17">
        <v>4.8698823557616049E-3</v>
      </c>
      <c r="H978" s="91">
        <v>1.0552385303274642E-2</v>
      </c>
      <c r="I978" s="147" t="str">
        <f ca="1"/>
        <v/>
      </c>
      <c r="K978" s="30"/>
      <c r="L978" s="10"/>
      <c r="M978" s="10"/>
      <c r="N978" s="93"/>
      <c r="O978" s="10"/>
    </row>
    <row r="979" spans="2:15" x14ac:dyDescent="0.3">
      <c r="B979" s="89">
        <f t="shared" si="15"/>
        <v>967</v>
      </c>
      <c r="C979" s="143">
        <v>0.05</v>
      </c>
      <c r="D979" s="17">
        <v>1.3271953015716086E-3</v>
      </c>
      <c r="E979" s="10">
        <v>1.0722825534123929E-2</v>
      </c>
      <c r="F979" s="145" t="str">
        <f ca="1"/>
        <v/>
      </c>
      <c r="G979" s="17">
        <v>1.3271953015716086E-3</v>
      </c>
      <c r="H979" s="91">
        <v>1.0539747486633652E-2</v>
      </c>
      <c r="I979" s="147" t="str">
        <f ca="1"/>
        <v/>
      </c>
      <c r="K979" s="30"/>
      <c r="L979" s="10"/>
      <c r="M979" s="10"/>
      <c r="N979" s="93"/>
      <c r="O979" s="10"/>
    </row>
    <row r="980" spans="2:15" x14ac:dyDescent="0.3">
      <c r="B980" s="89">
        <f t="shared" si="15"/>
        <v>968</v>
      </c>
      <c r="C980" s="143">
        <v>5.0099999999999999E-2</v>
      </c>
      <c r="D980" s="17">
        <v>4.4229245506236908E-4</v>
      </c>
      <c r="E980" s="10">
        <v>1.0564308676491913E-2</v>
      </c>
      <c r="F980" s="145" t="str">
        <f ca="1"/>
        <v/>
      </c>
      <c r="G980" s="17">
        <v>4.4229245506236908E-4</v>
      </c>
      <c r="H980" s="91">
        <v>1.0524282315234345E-2</v>
      </c>
      <c r="I980" s="147" t="str">
        <f ca="1"/>
        <v/>
      </c>
      <c r="K980" s="30"/>
      <c r="L980" s="10"/>
      <c r="M980" s="10"/>
      <c r="N980" s="93"/>
      <c r="O980" s="10"/>
    </row>
    <row r="981" spans="2:15" x14ac:dyDescent="0.3">
      <c r="B981" s="89">
        <f t="shared" si="15"/>
        <v>969</v>
      </c>
      <c r="C981" s="143">
        <v>5.0300000000000004E-2</v>
      </c>
      <c r="D981" s="17">
        <v>8.8416120234687402E-4</v>
      </c>
      <c r="E981" s="10">
        <v>1.0419044067371836E-2</v>
      </c>
      <c r="F981" s="145" t="str">
        <f ca="1"/>
        <v/>
      </c>
      <c r="G981" s="17">
        <v>8.8416120234687402E-4</v>
      </c>
      <c r="H981" s="91">
        <v>1.0509911355287546E-2</v>
      </c>
      <c r="I981" s="147" t="str">
        <f ca="1"/>
        <v/>
      </c>
      <c r="K981" s="30"/>
      <c r="L981" s="10"/>
      <c r="M981" s="10"/>
      <c r="N981" s="93"/>
      <c r="O981" s="10"/>
    </row>
    <row r="982" spans="2:15" x14ac:dyDescent="0.3">
      <c r="B982" s="89">
        <f t="shared" si="15"/>
        <v>970</v>
      </c>
      <c r="C982" s="143">
        <v>5.21E-2</v>
      </c>
      <c r="D982" s="17">
        <v>7.9232421981402495E-3</v>
      </c>
      <c r="E982" s="10">
        <v>1.1384190129275823E-2</v>
      </c>
      <c r="F982" s="145" t="str">
        <f ca="1"/>
        <v/>
      </c>
      <c r="G982" s="17">
        <v>7.9232421981402495E-3</v>
      </c>
      <c r="H982" s="91">
        <v>1.0609281878898029E-2</v>
      </c>
      <c r="I982" s="147" t="str">
        <f ca="1"/>
        <v/>
      </c>
      <c r="K982" s="30"/>
      <c r="L982" s="10"/>
      <c r="M982" s="10"/>
      <c r="N982" s="93"/>
      <c r="O982" s="10"/>
    </row>
    <row r="983" spans="2:15" x14ac:dyDescent="0.3">
      <c r="B983" s="89">
        <f t="shared" si="15"/>
        <v>971</v>
      </c>
      <c r="C983" s="143">
        <v>5.3200000000000004E-2</v>
      </c>
      <c r="D983" s="17">
        <v>4.8292661606932291E-3</v>
      </c>
      <c r="E983" s="10">
        <v>1.1609771373826279E-2</v>
      </c>
      <c r="F983" s="145" t="str">
        <f ca="1"/>
        <v/>
      </c>
      <c r="G983" s="17">
        <v>4.8292661606932291E-3</v>
      </c>
      <c r="H983" s="91">
        <v>1.0636103205589741E-2</v>
      </c>
      <c r="I983" s="147" t="str">
        <f ca="1"/>
        <v/>
      </c>
      <c r="K983" s="30"/>
      <c r="L983" s="10"/>
      <c r="M983" s="10"/>
      <c r="N983" s="93"/>
      <c r="O983" s="10"/>
    </row>
    <row r="984" spans="2:15" x14ac:dyDescent="0.3">
      <c r="B984" s="89">
        <f t="shared" si="15"/>
        <v>972</v>
      </c>
      <c r="C984" s="143">
        <v>5.3200000000000004E-2</v>
      </c>
      <c r="D984" s="17">
        <v>0</v>
      </c>
      <c r="E984" s="10">
        <v>1.1434298737217803E-2</v>
      </c>
      <c r="F984" s="145" t="str">
        <f ca="1"/>
        <v/>
      </c>
      <c r="G984" s="17">
        <v>0</v>
      </c>
      <c r="H984" s="91">
        <v>1.0620137067183103E-2</v>
      </c>
      <c r="I984" s="147" t="str">
        <f ca="1"/>
        <v/>
      </c>
      <c r="K984" s="30"/>
      <c r="L984" s="10"/>
      <c r="M984" s="10"/>
      <c r="N984" s="93"/>
      <c r="O984" s="10"/>
    </row>
    <row r="985" spans="2:15" x14ac:dyDescent="0.3">
      <c r="B985" s="89">
        <f t="shared" si="15"/>
        <v>973</v>
      </c>
      <c r="C985" s="143">
        <v>5.2999999999999999E-2</v>
      </c>
      <c r="D985" s="17">
        <v>-8.7846811329868302E-4</v>
      </c>
      <c r="E985" s="10">
        <v>1.1274790108183054E-2</v>
      </c>
      <c r="F985" s="145" t="str">
        <f ca="1"/>
        <v/>
      </c>
      <c r="G985" s="17">
        <v>-8.7846811329868302E-4</v>
      </c>
      <c r="H985" s="91">
        <v>1.0605609336185226E-2</v>
      </c>
      <c r="I985" s="147" t="str">
        <f ca="1"/>
        <v/>
      </c>
      <c r="K985" s="30"/>
      <c r="L985" s="10"/>
      <c r="M985" s="10"/>
      <c r="N985" s="93"/>
      <c r="O985" s="10"/>
    </row>
    <row r="986" spans="2:15" x14ac:dyDescent="0.3">
      <c r="B986" s="89">
        <f t="shared" si="15"/>
        <v>974</v>
      </c>
      <c r="C986" s="143">
        <v>5.2600000000000001E-2</v>
      </c>
      <c r="D986" s="17">
        <v>-1.7586167504854626E-3</v>
      </c>
      <c r="E986" s="10">
        <v>1.115828235993672E-2</v>
      </c>
      <c r="F986" s="145" t="str">
        <f ca="1"/>
        <v/>
      </c>
      <c r="G986" s="17">
        <v>-1.7586167504854626E-3</v>
      </c>
      <c r="H986" s="91">
        <v>1.0595353346802734E-2</v>
      </c>
      <c r="I986" s="147" t="str">
        <f ca="1"/>
        <v/>
      </c>
      <c r="K986" s="30"/>
      <c r="L986" s="10"/>
      <c r="M986" s="10"/>
      <c r="N986" s="93"/>
      <c r="O986" s="10"/>
    </row>
    <row r="987" spans="2:15" x14ac:dyDescent="0.3">
      <c r="B987" s="89">
        <f t="shared" si="15"/>
        <v>975</v>
      </c>
      <c r="C987" s="143">
        <v>5.4000000000000006E-2</v>
      </c>
      <c r="D987" s="17">
        <v>6.1346057023779037E-3</v>
      </c>
      <c r="E987" s="10">
        <v>1.1639245992217573E-2</v>
      </c>
      <c r="F987" s="145" t="str">
        <f ca="1"/>
        <v/>
      </c>
      <c r="G987" s="17">
        <v>6.1346057023779037E-3</v>
      </c>
      <c r="H987" s="91">
        <v>1.0648696070692088E-2</v>
      </c>
      <c r="I987" s="147" t="str">
        <f ca="1"/>
        <v/>
      </c>
      <c r="K987" s="30"/>
      <c r="L987" s="10"/>
      <c r="M987" s="10"/>
      <c r="N987" s="93"/>
      <c r="O987" s="10"/>
    </row>
    <row r="988" spans="2:15" x14ac:dyDescent="0.3">
      <c r="B988" s="89">
        <f t="shared" si="15"/>
        <v>976</v>
      </c>
      <c r="C988" s="143">
        <v>5.3600000000000002E-2</v>
      </c>
      <c r="D988" s="17">
        <v>-1.7544195440084977E-3</v>
      </c>
      <c r="E988" s="10">
        <v>1.1515549741516133E-2</v>
      </c>
      <c r="F988" s="145" t="str">
        <f ca="1"/>
        <v/>
      </c>
      <c r="G988" s="17">
        <v>-1.7544195440084977E-3</v>
      </c>
      <c r="H988" s="91">
        <v>1.0638352495661873E-2</v>
      </c>
      <c r="I988" s="147" t="str">
        <f ca="1"/>
        <v/>
      </c>
      <c r="K988" s="30"/>
      <c r="L988" s="10"/>
      <c r="M988" s="10"/>
      <c r="N988" s="93"/>
      <c r="O988" s="10"/>
    </row>
    <row r="989" spans="2:15" x14ac:dyDescent="0.3">
      <c r="B989" s="89">
        <f t="shared" si="15"/>
        <v>977</v>
      </c>
      <c r="C989" s="143">
        <v>5.2999999999999999E-2</v>
      </c>
      <c r="D989" s="17">
        <v>-2.6354043398959881E-3</v>
      </c>
      <c r="E989" s="10">
        <v>1.1459914889468086E-2</v>
      </c>
      <c r="F989" s="145" t="str">
        <f ca="1"/>
        <v/>
      </c>
      <c r="G989" s="17">
        <v>-2.6354043398959881E-3</v>
      </c>
      <c r="H989" s="91">
        <v>1.0635084399782136E-2</v>
      </c>
      <c r="I989" s="147" t="str">
        <f ca="1"/>
        <v/>
      </c>
      <c r="K989" s="30"/>
      <c r="L989" s="10"/>
      <c r="M989" s="10"/>
      <c r="N989" s="93"/>
      <c r="O989" s="10"/>
    </row>
    <row r="990" spans="2:15" x14ac:dyDescent="0.3">
      <c r="B990" s="89">
        <f t="shared" si="15"/>
        <v>978</v>
      </c>
      <c r="C990" s="143">
        <v>5.3200000000000004E-2</v>
      </c>
      <c r="D990" s="17">
        <v>8.7804839285333654E-4</v>
      </c>
      <c r="E990" s="10">
        <v>1.1299989371483354E-2</v>
      </c>
      <c r="F990" s="145" t="str">
        <f ca="1"/>
        <v/>
      </c>
      <c r="G990" s="17">
        <v>8.7804839285333654E-4</v>
      </c>
      <c r="H990" s="91">
        <v>1.0620532243250236E-2</v>
      </c>
      <c r="I990" s="147" t="str">
        <f ca="1"/>
        <v/>
      </c>
      <c r="K990" s="30"/>
      <c r="L990" s="10"/>
      <c r="M990" s="10"/>
      <c r="N990" s="93"/>
      <c r="O990" s="10"/>
    </row>
    <row r="991" spans="2:15" x14ac:dyDescent="0.3">
      <c r="B991" s="89">
        <f t="shared" si="15"/>
        <v>979</v>
      </c>
      <c r="C991" s="143">
        <v>5.4000000000000006E-2</v>
      </c>
      <c r="D991" s="17">
        <v>3.5054889727873691E-3</v>
      </c>
      <c r="E991" s="10">
        <v>1.1342798023493484E-2</v>
      </c>
      <c r="F991" s="145" t="str">
        <f ca="1"/>
        <v/>
      </c>
      <c r="G991" s="17">
        <v>3.5054889727873691E-3</v>
      </c>
      <c r="H991" s="91">
        <v>1.0627197091167932E-2</v>
      </c>
      <c r="I991" s="147" t="str">
        <f ca="1"/>
        <v/>
      </c>
      <c r="K991" s="30"/>
      <c r="L991" s="10"/>
      <c r="M991" s="10"/>
      <c r="N991" s="93"/>
      <c r="O991" s="10"/>
    </row>
    <row r="992" spans="2:15" x14ac:dyDescent="0.3">
      <c r="B992" s="89">
        <f t="shared" si="15"/>
        <v>980</v>
      </c>
      <c r="C992" s="143">
        <v>5.3800000000000001E-2</v>
      </c>
      <c r="D992" s="17">
        <v>-8.767908711963115E-4</v>
      </c>
      <c r="E992" s="10">
        <v>1.1184779613014943E-2</v>
      </c>
      <c r="F992" s="145" t="str">
        <f ca="1"/>
        <v/>
      </c>
      <c r="G992" s="17">
        <v>-8.767908711963115E-4</v>
      </c>
      <c r="H992" s="91">
        <v>1.0612657822642006E-2</v>
      </c>
      <c r="I992" s="147" t="str">
        <f ca="1"/>
        <v/>
      </c>
      <c r="K992" s="30"/>
      <c r="L992" s="10"/>
      <c r="M992" s="10"/>
      <c r="N992" s="93"/>
      <c r="O992" s="10"/>
    </row>
    <row r="993" spans="2:15" x14ac:dyDescent="0.3">
      <c r="B993" s="89">
        <f t="shared" si="15"/>
        <v>981</v>
      </c>
      <c r="C993" s="143">
        <v>5.3899999999999997E-2</v>
      </c>
      <c r="D993" s="17">
        <v>4.3829076155403753E-4</v>
      </c>
      <c r="E993" s="10">
        <v>1.1019134092203581E-2</v>
      </c>
      <c r="F993" s="145" t="str">
        <f ca="1"/>
        <v/>
      </c>
      <c r="G993" s="17">
        <v>4.3829076155403753E-4</v>
      </c>
      <c r="H993" s="91">
        <v>1.0597080755675267E-2</v>
      </c>
      <c r="I993" s="147" t="str">
        <f ca="1"/>
        <v/>
      </c>
      <c r="K993" s="30"/>
      <c r="L993" s="10"/>
      <c r="M993" s="10"/>
      <c r="N993" s="93"/>
      <c r="O993" s="10"/>
    </row>
    <row r="994" spans="2:15" x14ac:dyDescent="0.3">
      <c r="B994" s="89">
        <f t="shared" si="15"/>
        <v>982</v>
      </c>
      <c r="C994" s="143">
        <v>5.4100000000000002E-2</v>
      </c>
      <c r="D994" s="17">
        <v>8.7616303143729017E-4</v>
      </c>
      <c r="E994" s="10">
        <v>1.086640127446545E-2</v>
      </c>
      <c r="F994" s="145" t="str">
        <f ca="1"/>
        <v/>
      </c>
      <c r="G994" s="17">
        <v>8.7616303143729017E-4</v>
      </c>
      <c r="H994" s="91">
        <v>1.0582590712140209E-2</v>
      </c>
      <c r="I994" s="147" t="str">
        <f ca="1"/>
        <v/>
      </c>
      <c r="K994" s="30"/>
      <c r="L994" s="10"/>
      <c r="M994" s="10"/>
      <c r="N994" s="93"/>
      <c r="O994" s="10"/>
    </row>
    <row r="995" spans="2:15" x14ac:dyDescent="0.3">
      <c r="B995" s="89">
        <f t="shared" si="15"/>
        <v>983</v>
      </c>
      <c r="C995" s="143">
        <v>5.33E-2</v>
      </c>
      <c r="D995" s="17">
        <v>-3.5113545406950321E-3</v>
      </c>
      <c r="E995" s="10">
        <v>1.0924116273546948E-2</v>
      </c>
      <c r="F995" s="145" t="str">
        <f ca="1"/>
        <v/>
      </c>
      <c r="G995" s="17">
        <v>-3.5113545406950321E-3</v>
      </c>
      <c r="H995" s="91">
        <v>1.0589393396325126E-2</v>
      </c>
      <c r="I995" s="147" t="str">
        <f ca="1"/>
        <v/>
      </c>
      <c r="K995" s="30"/>
      <c r="L995" s="10"/>
      <c r="M995" s="10"/>
      <c r="N995" s="93"/>
      <c r="O995" s="10"/>
    </row>
    <row r="996" spans="2:15" x14ac:dyDescent="0.3">
      <c r="B996" s="89">
        <f t="shared" si="15"/>
        <v>984</v>
      </c>
      <c r="C996" s="143">
        <v>5.33E-2</v>
      </c>
      <c r="D996" s="17">
        <v>0</v>
      </c>
      <c r="E996" s="10">
        <v>1.0759006778845065E-2</v>
      </c>
      <c r="F996" s="145" t="str">
        <f ca="1"/>
        <v/>
      </c>
      <c r="G996" s="17">
        <v>0</v>
      </c>
      <c r="H996" s="91">
        <v>1.057349737525989E-2</v>
      </c>
      <c r="I996" s="147" t="str">
        <f ca="1"/>
        <v/>
      </c>
      <c r="K996" s="30"/>
      <c r="L996" s="10"/>
      <c r="M996" s="10"/>
      <c r="N996" s="93"/>
      <c r="O996" s="10"/>
    </row>
    <row r="997" spans="2:15" x14ac:dyDescent="0.3">
      <c r="B997" s="89">
        <f t="shared" si="15"/>
        <v>985</v>
      </c>
      <c r="C997" s="143">
        <v>5.4100000000000002E-2</v>
      </c>
      <c r="D997" s="17">
        <v>3.5046521257490696E-3</v>
      </c>
      <c r="E997" s="10">
        <v>1.0820514778013894E-2</v>
      </c>
      <c r="F997" s="145" t="str">
        <f ca="1"/>
        <v/>
      </c>
      <c r="G997" s="17">
        <v>3.5046521257490696E-3</v>
      </c>
      <c r="H997" s="91">
        <v>1.0580333180216674E-2</v>
      </c>
      <c r="I997" s="147" t="str">
        <f ca="1"/>
        <v/>
      </c>
      <c r="K997" s="30"/>
      <c r="L997" s="10"/>
      <c r="M997" s="10"/>
      <c r="N997" s="93"/>
      <c r="O997" s="10"/>
    </row>
    <row r="998" spans="2:15" x14ac:dyDescent="0.3">
      <c r="B998" s="89">
        <f t="shared" si="15"/>
        <v>986</v>
      </c>
      <c r="C998" s="143">
        <v>5.4299999999999994E-2</v>
      </c>
      <c r="D998" s="17">
        <v>8.7574481227238046E-4</v>
      </c>
      <c r="E998" s="10">
        <v>1.0671037150126529E-2</v>
      </c>
      <c r="F998" s="145" t="str">
        <f ca="1"/>
        <v/>
      </c>
      <c r="G998" s="17">
        <v>8.7574481227238046E-4</v>
      </c>
      <c r="H998" s="91">
        <v>1.0565870520396353E-2</v>
      </c>
      <c r="I998" s="147" t="str">
        <f ca="1"/>
        <v/>
      </c>
      <c r="K998" s="30"/>
      <c r="L998" s="10"/>
      <c r="M998" s="10"/>
      <c r="N998" s="93"/>
      <c r="O998" s="10"/>
    </row>
    <row r="999" spans="2:15" x14ac:dyDescent="0.3">
      <c r="B999" s="89">
        <f t="shared" si="15"/>
        <v>987</v>
      </c>
      <c r="C999" s="143">
        <v>5.3499999999999999E-2</v>
      </c>
      <c r="D999" s="17">
        <v>-3.5096772990979119E-3</v>
      </c>
      <c r="E999" s="10">
        <v>1.0735683622555158E-2</v>
      </c>
      <c r="F999" s="145" t="str">
        <f ca="1"/>
        <v/>
      </c>
      <c r="G999" s="17">
        <v>-3.5096772990979119E-3</v>
      </c>
      <c r="H999" s="91">
        <v>1.0572734130499042E-2</v>
      </c>
      <c r="I999" s="147" t="str">
        <f ca="1"/>
        <v/>
      </c>
      <c r="K999" s="30"/>
      <c r="L999" s="10"/>
      <c r="M999" s="10"/>
      <c r="N999" s="93"/>
      <c r="O999" s="10"/>
    </row>
    <row r="1000" spans="2:15" x14ac:dyDescent="0.3">
      <c r="B1000" s="89">
        <f t="shared" si="15"/>
        <v>988</v>
      </c>
      <c r="C1000" s="143">
        <v>5.28E-2</v>
      </c>
      <c r="D1000" s="17">
        <v>-3.0761083757633624E-3</v>
      </c>
      <c r="E1000" s="10">
        <v>1.0745801773636579E-2</v>
      </c>
      <c r="F1000" s="145" t="str">
        <f ca="1"/>
        <v/>
      </c>
      <c r="G1000" s="17">
        <v>-3.0761083757633624E-3</v>
      </c>
      <c r="H1000" s="91">
        <v>1.0574254530378805E-2</v>
      </c>
      <c r="I1000" s="147" t="str">
        <f ca="1"/>
        <v/>
      </c>
      <c r="K1000" s="30"/>
      <c r="L1000" s="10"/>
      <c r="M1000" s="10"/>
      <c r="N1000" s="93"/>
      <c r="O1000" s="10"/>
    </row>
    <row r="1001" spans="2:15" x14ac:dyDescent="0.3">
      <c r="B1001" s="89">
        <f t="shared" si="15"/>
        <v>989</v>
      </c>
      <c r="C1001" s="143">
        <v>5.2699999999999997E-2</v>
      </c>
      <c r="D1001" s="17">
        <v>-4.3954910353088841E-4</v>
      </c>
      <c r="E1001" s="10">
        <v>1.0586930059537671E-2</v>
      </c>
      <c r="F1001" s="145" t="str">
        <f ca="1"/>
        <v/>
      </c>
      <c r="G1001" s="17">
        <v>-4.3954910353088841E-4</v>
      </c>
      <c r="H1001" s="91">
        <v>1.0558736396776697E-2</v>
      </c>
      <c r="I1001" s="147" t="str">
        <f ca="1"/>
        <v/>
      </c>
      <c r="K1001" s="30"/>
      <c r="L1001" s="10"/>
      <c r="M1001" s="10"/>
      <c r="N1001" s="93"/>
      <c r="O1001" s="10"/>
    </row>
    <row r="1002" spans="2:15" x14ac:dyDescent="0.3">
      <c r="B1002" s="89">
        <f t="shared" si="15"/>
        <v>990</v>
      </c>
      <c r="C1002" s="143">
        <v>5.21E-2</v>
      </c>
      <c r="D1002" s="17">
        <v>-2.6410807327134061E-3</v>
      </c>
      <c r="E1002" s="10">
        <v>1.0555595456580174E-2</v>
      </c>
      <c r="F1002" s="145" t="str">
        <f ca="1"/>
        <v/>
      </c>
      <c r="G1002" s="17">
        <v>-2.6410807327134061E-3</v>
      </c>
      <c r="H1002" s="91">
        <v>1.0555683471652942E-2</v>
      </c>
      <c r="I1002" s="147" t="str">
        <f ca="1"/>
        <v/>
      </c>
      <c r="K1002" s="30"/>
      <c r="L1002" s="10"/>
      <c r="M1002" s="10"/>
      <c r="N1002" s="93"/>
      <c r="O1002" s="10"/>
    </row>
    <row r="1003" spans="2:15" x14ac:dyDescent="0.3">
      <c r="B1003" s="89">
        <f t="shared" si="15"/>
        <v>991</v>
      </c>
      <c r="C1003" s="143">
        <v>5.2400000000000002E-2</v>
      </c>
      <c r="D1003" s="17">
        <v>1.3195933757199929E-3</v>
      </c>
      <c r="E1003" s="10">
        <v>1.0428469570348601E-2</v>
      </c>
      <c r="F1003" s="145" t="str">
        <f ca="1"/>
        <v/>
      </c>
      <c r="G1003" s="17">
        <v>1.3195933757199929E-3</v>
      </c>
      <c r="H1003" s="91">
        <v>1.0543039703665444E-2</v>
      </c>
      <c r="I1003" s="147" t="str">
        <f ca="1"/>
        <v/>
      </c>
      <c r="K1003" s="30"/>
      <c r="L1003" s="10"/>
      <c r="M1003" s="10"/>
      <c r="N1003" s="93"/>
      <c r="O1003" s="10"/>
    </row>
    <row r="1004" spans="2:15" x14ac:dyDescent="0.3">
      <c r="B1004" s="89">
        <f t="shared" si="15"/>
        <v>992</v>
      </c>
      <c r="C1004" s="143">
        <v>5.21E-2</v>
      </c>
      <c r="D1004" s="17">
        <v>-1.3205403663567182E-3</v>
      </c>
      <c r="E1004" s="10">
        <v>1.0303658973990559E-2</v>
      </c>
      <c r="F1004" s="145" t="str">
        <f ca="1"/>
        <v/>
      </c>
      <c r="G1004" s="17">
        <v>-1.3205403663567182E-3</v>
      </c>
      <c r="H1004" s="91">
        <v>1.0530418753994863E-2</v>
      </c>
      <c r="I1004" s="147" t="str">
        <f ca="1"/>
        <v/>
      </c>
      <c r="K1004" s="30"/>
      <c r="L1004" s="10"/>
      <c r="M1004" s="10"/>
      <c r="N1004" s="93"/>
      <c r="O1004" s="10"/>
    </row>
    <row r="1005" spans="2:15" x14ac:dyDescent="0.3">
      <c r="B1005" s="89">
        <f t="shared" si="15"/>
        <v>993</v>
      </c>
      <c r="C1005" s="143">
        <v>5.2199999999999996E-2</v>
      </c>
      <c r="D1005" s="17">
        <v>4.4007486663776149E-4</v>
      </c>
      <c r="E1005" s="10">
        <v>1.0151621870653341E-2</v>
      </c>
      <c r="F1005" s="145" t="str">
        <f ca="1"/>
        <v/>
      </c>
      <c r="G1005" s="17">
        <v>4.4007486663776149E-4</v>
      </c>
      <c r="H1005" s="91">
        <v>1.0514967901857013E-2</v>
      </c>
      <c r="I1005" s="147" t="str">
        <f ca="1"/>
        <v/>
      </c>
      <c r="K1005" s="30"/>
      <c r="L1005" s="10"/>
      <c r="M1005" s="10"/>
      <c r="N1005" s="93"/>
      <c r="O1005" s="10"/>
    </row>
    <row r="1006" spans="2:15" x14ac:dyDescent="0.3">
      <c r="B1006" s="89">
        <f t="shared" si="15"/>
        <v>994</v>
      </c>
      <c r="C1006" s="143">
        <v>5.2000000000000005E-2</v>
      </c>
      <c r="D1006" s="17">
        <v>-8.8057082383240161E-4</v>
      </c>
      <c r="E1006" s="10">
        <v>1.0013179505361191E-2</v>
      </c>
      <c r="F1006" s="145" t="str">
        <f ca="1"/>
        <v/>
      </c>
      <c r="G1006" s="17">
        <v>-8.8057082383240161E-4</v>
      </c>
      <c r="H1006" s="91">
        <v>1.0500612188208457E-2</v>
      </c>
      <c r="I1006" s="147" t="str">
        <f ca="1"/>
        <v/>
      </c>
      <c r="K1006" s="30"/>
      <c r="L1006" s="10"/>
      <c r="M1006" s="10"/>
      <c r="N1006" s="93"/>
      <c r="O1006" s="10"/>
    </row>
    <row r="1007" spans="2:15" x14ac:dyDescent="0.3">
      <c r="B1007" s="89">
        <f t="shared" si="15"/>
        <v>995</v>
      </c>
      <c r="C1007" s="143">
        <v>5.16E-2</v>
      </c>
      <c r="D1007" s="17">
        <v>-1.7628276580858491E-3</v>
      </c>
      <c r="E1007" s="10">
        <v>9.9224921714450281E-3</v>
      </c>
      <c r="F1007" s="145" t="str">
        <f ca="1"/>
        <v/>
      </c>
      <c r="G1007" s="17">
        <v>-1.7628276580858491E-3</v>
      </c>
      <c r="H1007" s="91">
        <v>1.049057042101003E-2</v>
      </c>
      <c r="I1007" s="147" t="str">
        <f ca="1"/>
        <v/>
      </c>
      <c r="K1007" s="30"/>
      <c r="L1007" s="10"/>
      <c r="M1007" s="10"/>
      <c r="N1007" s="93"/>
      <c r="O1007" s="10"/>
    </row>
    <row r="1008" spans="2:15" x14ac:dyDescent="0.3">
      <c r="B1008" s="89">
        <f t="shared" si="15"/>
        <v>996</v>
      </c>
      <c r="C1008" s="143">
        <v>5.1299999999999998E-2</v>
      </c>
      <c r="D1008" s="17">
        <v>-1.3230702072545546E-3</v>
      </c>
      <c r="E1008" s="10">
        <v>9.8069962458245206E-3</v>
      </c>
      <c r="F1008" s="145" t="str">
        <f ca="1"/>
        <v/>
      </c>
      <c r="G1008" s="17">
        <v>-1.3230702072545546E-3</v>
      </c>
      <c r="H1008" s="91">
        <v>1.0478044261926748E-2</v>
      </c>
      <c r="I1008" s="147" t="str">
        <f ca="1"/>
        <v/>
      </c>
      <c r="K1008" s="30"/>
      <c r="L1008" s="10"/>
      <c r="M1008" s="10"/>
      <c r="N1008" s="93"/>
      <c r="O1008" s="10"/>
    </row>
    <row r="1009" spans="2:15" x14ac:dyDescent="0.3">
      <c r="B1009" s="89">
        <f t="shared" si="15"/>
        <v>997</v>
      </c>
      <c r="C1009" s="143">
        <v>5.1799999999999999E-2</v>
      </c>
      <c r="D1009" s="17">
        <v>2.2024804725511273E-3</v>
      </c>
      <c r="E1009" s="10">
        <v>9.7553503322355233E-3</v>
      </c>
      <c r="F1009" s="145" t="str">
        <f ca="1"/>
        <v/>
      </c>
      <c r="G1009" s="17">
        <v>2.2024804725511273E-3</v>
      </c>
      <c r="H1009" s="91">
        <v>1.0471272287560444E-2</v>
      </c>
      <c r="I1009" s="147" t="str">
        <f ca="1"/>
        <v/>
      </c>
      <c r="K1009" s="30"/>
      <c r="L1009" s="10"/>
      <c r="M1009" s="10"/>
      <c r="N1009" s="93"/>
      <c r="O1009" s="10"/>
    </row>
    <row r="1010" spans="2:15" x14ac:dyDescent="0.3">
      <c r="B1010" s="89">
        <f t="shared" si="15"/>
        <v>998</v>
      </c>
      <c r="C1010" s="143">
        <v>5.2199999999999996E-2</v>
      </c>
      <c r="D1010" s="17">
        <v>1.7602994665511069E-3</v>
      </c>
      <c r="E1010" s="10">
        <v>9.6701527548176975E-3</v>
      </c>
      <c r="F1010" s="145" t="str">
        <f ca="1"/>
        <v/>
      </c>
      <c r="G1010" s="17">
        <v>1.7602994665511069E-3</v>
      </c>
      <c r="H1010" s="91">
        <v>1.0461290584352901E-2</v>
      </c>
      <c r="I1010" s="147" t="str">
        <f ca="1"/>
        <v/>
      </c>
      <c r="K1010" s="30"/>
      <c r="L1010" s="10"/>
      <c r="M1010" s="10"/>
      <c r="N1010" s="93"/>
      <c r="O1010" s="10"/>
    </row>
    <row r="1011" spans="2:15" x14ac:dyDescent="0.3">
      <c r="B1011" s="89">
        <f t="shared" si="15"/>
        <v>999</v>
      </c>
      <c r="C1011" s="143">
        <v>5.2199999999999996E-2</v>
      </c>
      <c r="D1011" s="17">
        <v>0</v>
      </c>
      <c r="E1011" s="10">
        <v>9.5239959403846369E-3</v>
      </c>
      <c r="F1011" s="145" t="str">
        <f ca="1"/>
        <v/>
      </c>
      <c r="G1011" s="17">
        <v>0</v>
      </c>
      <c r="H1011" s="91">
        <v>1.0445586861837866E-2</v>
      </c>
      <c r="I1011" s="147" t="str">
        <f ca="1"/>
        <v/>
      </c>
      <c r="K1011" s="30"/>
      <c r="L1011" s="10"/>
      <c r="M1011" s="10"/>
      <c r="N1011" s="93"/>
      <c r="O1011" s="10"/>
    </row>
    <row r="1012" spans="2:15" x14ac:dyDescent="0.3">
      <c r="B1012" s="89">
        <f t="shared" si="15"/>
        <v>1000</v>
      </c>
      <c r="C1012" s="143">
        <v>5.1900000000000002E-2</v>
      </c>
      <c r="D1012" s="17">
        <v>-1.3211722081272492E-3</v>
      </c>
      <c r="E1012" s="10">
        <v>9.4159600526069094E-3</v>
      </c>
      <c r="F1012" s="145" t="str">
        <f ca="1"/>
        <v/>
      </c>
      <c r="G1012" s="17">
        <v>-1.3211722081272492E-3</v>
      </c>
      <c r="H1012" s="91">
        <v>1.0433142097831086E-2</v>
      </c>
      <c r="I1012" s="147" t="str">
        <f ca="1"/>
        <v/>
      </c>
      <c r="K1012" s="30"/>
      <c r="L1012" s="10"/>
      <c r="M1012" s="10"/>
      <c r="N1012" s="93"/>
      <c r="O1012" s="10"/>
    </row>
    <row r="1013" spans="2:15" x14ac:dyDescent="0.3">
      <c r="B1013" s="89">
        <f t="shared" si="15"/>
        <v>1001</v>
      </c>
      <c r="C1013" s="143">
        <v>5.1699999999999996E-2</v>
      </c>
      <c r="D1013" s="17">
        <v>-8.8120297466468716E-4</v>
      </c>
      <c r="E1013" s="10">
        <v>9.2898059506601356E-3</v>
      </c>
      <c r="F1013" s="145" t="str">
        <f ca="1"/>
        <v/>
      </c>
      <c r="G1013" s="17">
        <v>-8.8120297466468716E-4</v>
      </c>
      <c r="H1013" s="91">
        <v>1.0418920417751287E-2</v>
      </c>
      <c r="I1013" s="147" t="str">
        <f ca="1"/>
        <v/>
      </c>
      <c r="K1013" s="30"/>
      <c r="L1013" s="10"/>
      <c r="M1013" s="10"/>
      <c r="N1013" s="93"/>
      <c r="O1013" s="10"/>
    </row>
    <row r="1014" spans="2:15" x14ac:dyDescent="0.3">
      <c r="B1014" s="89">
        <f t="shared" si="15"/>
        <v>1002</v>
      </c>
      <c r="C1014" s="143">
        <v>5.16E-2</v>
      </c>
      <c r="D1014" s="17">
        <v>-4.4070691452143934E-4</v>
      </c>
      <c r="E1014" s="10">
        <v>9.1534954942302151E-3</v>
      </c>
      <c r="F1014" s="145" t="str">
        <f ca="1"/>
        <v/>
      </c>
      <c r="G1014" s="17">
        <v>-4.4070691452143934E-4</v>
      </c>
      <c r="H1014" s="91">
        <v>1.0403640755207782E-2</v>
      </c>
      <c r="I1014" s="147" t="str">
        <f ca="1"/>
        <v/>
      </c>
      <c r="K1014" s="30"/>
      <c r="L1014" s="10"/>
      <c r="M1014" s="10"/>
      <c r="N1014" s="93"/>
      <c r="O1014" s="10"/>
    </row>
    <row r="1015" spans="2:15" x14ac:dyDescent="0.3">
      <c r="B1015" s="89">
        <f t="shared" si="15"/>
        <v>1003</v>
      </c>
      <c r="C1015" s="143">
        <v>5.0900000000000001E-2</v>
      </c>
      <c r="D1015" s="17">
        <v>-3.0901210773371509E-3</v>
      </c>
      <c r="E1015" s="10">
        <v>9.2167177113116599E-3</v>
      </c>
      <c r="F1015" s="145" t="str">
        <f ca="1"/>
        <v/>
      </c>
      <c r="G1015" s="17">
        <v>-3.0901210773371509E-3</v>
      </c>
      <c r="H1015" s="91">
        <v>1.0405697177053063E-2</v>
      </c>
      <c r="I1015" s="147" t="str">
        <f ca="1"/>
        <v/>
      </c>
      <c r="K1015" s="30"/>
      <c r="L1015" s="10"/>
      <c r="M1015" s="10"/>
      <c r="N1015" s="93"/>
      <c r="O1015" s="10"/>
    </row>
    <row r="1016" spans="2:15" x14ac:dyDescent="0.3">
      <c r="B1016" s="89">
        <f t="shared" si="15"/>
        <v>1004</v>
      </c>
      <c r="C1016" s="143">
        <v>5.0900000000000001E-2</v>
      </c>
      <c r="D1016" s="17">
        <v>0</v>
      </c>
      <c r="E1016" s="10">
        <v>9.077414213800419E-3</v>
      </c>
      <c r="F1016" s="145" t="str">
        <f ca="1"/>
        <v/>
      </c>
      <c r="G1016" s="17">
        <v>0</v>
      </c>
      <c r="H1016" s="91">
        <v>1.0390076907285552E-2</v>
      </c>
      <c r="I1016" s="147" t="str">
        <f ca="1"/>
        <v/>
      </c>
      <c r="K1016" s="30"/>
      <c r="L1016" s="10"/>
      <c r="M1016" s="10"/>
      <c r="N1016" s="93"/>
      <c r="O1016" s="10"/>
    </row>
    <row r="1017" spans="2:15" x14ac:dyDescent="0.3">
      <c r="B1017" s="89">
        <f t="shared" si="15"/>
        <v>1005</v>
      </c>
      <c r="C1017" s="143">
        <v>5.0599999999999999E-2</v>
      </c>
      <c r="D1017" s="17">
        <v>-1.3252892381991901E-3</v>
      </c>
      <c r="E1017" s="10">
        <v>8.9778875769659042E-3</v>
      </c>
      <c r="F1017" s="145" t="str">
        <f ca="1"/>
        <v/>
      </c>
      <c r="G1017" s="17">
        <v>-1.3252892381991901E-3</v>
      </c>
      <c r="H1017" s="91">
        <v>1.0377732750697069E-2</v>
      </c>
      <c r="I1017" s="147" t="str">
        <f ca="1"/>
        <v/>
      </c>
      <c r="K1017" s="30"/>
      <c r="L1017" s="10"/>
      <c r="M1017" s="10"/>
      <c r="N1017" s="93"/>
      <c r="O1017" s="10"/>
    </row>
    <row r="1018" spans="2:15" x14ac:dyDescent="0.3">
      <c r="B1018" s="89">
        <f t="shared" si="15"/>
        <v>1006</v>
      </c>
      <c r="C1018" s="143">
        <v>5.0999999999999997E-2</v>
      </c>
      <c r="D1018" s="17">
        <v>1.7653608003052365E-3</v>
      </c>
      <c r="E1018" s="10">
        <v>8.9097918822102426E-3</v>
      </c>
      <c r="F1018" s="145" t="str">
        <f ca="1"/>
        <v/>
      </c>
      <c r="G1018" s="17">
        <v>1.7653608003052365E-3</v>
      </c>
      <c r="H1018" s="91">
        <v>1.0367943143833106E-2</v>
      </c>
      <c r="I1018" s="147" t="str">
        <f ca="1"/>
        <v/>
      </c>
      <c r="K1018" s="30"/>
      <c r="L1018" s="10"/>
      <c r="M1018" s="10"/>
      <c r="N1018" s="93"/>
      <c r="O1018" s="10"/>
    </row>
    <row r="1019" spans="2:15" x14ac:dyDescent="0.3">
      <c r="B1019" s="89">
        <f t="shared" si="15"/>
        <v>1007</v>
      </c>
      <c r="C1019" s="143">
        <v>5.0900000000000001E-2</v>
      </c>
      <c r="D1019" s="17">
        <v>-4.4144586819100406E-4</v>
      </c>
      <c r="E1019" s="10">
        <v>8.7793997313467022E-3</v>
      </c>
      <c r="F1019" s="145" t="str">
        <f ca="1"/>
        <v/>
      </c>
      <c r="G1019" s="17">
        <v>-4.4144586819100406E-4</v>
      </c>
      <c r="H1019" s="91">
        <v>1.0352741776875082E-2</v>
      </c>
      <c r="I1019" s="147" t="str">
        <f ca="1"/>
        <v/>
      </c>
      <c r="K1019" s="30"/>
      <c r="L1019" s="10"/>
      <c r="M1019" s="10"/>
      <c r="N1019" s="93"/>
      <c r="O1019" s="10"/>
    </row>
    <row r="1020" spans="2:15" x14ac:dyDescent="0.3">
      <c r="B1020" s="89">
        <f t="shared" si="15"/>
        <v>1008</v>
      </c>
      <c r="C1020" s="143">
        <v>5.0599999999999999E-2</v>
      </c>
      <c r="D1020" s="17">
        <v>-1.3252892381991901E-3</v>
      </c>
      <c r="E1020" s="10">
        <v>8.6856504565569204E-3</v>
      </c>
      <c r="F1020" s="145" t="str">
        <f ca="1"/>
        <v/>
      </c>
      <c r="G1020" s="17">
        <v>-1.3252892381991901E-3</v>
      </c>
      <c r="H1020" s="91">
        <v>1.0340465391449201E-2</v>
      </c>
      <c r="I1020" s="147" t="str">
        <f ca="1"/>
        <v/>
      </c>
      <c r="K1020" s="30"/>
      <c r="L1020" s="10"/>
      <c r="M1020" s="10"/>
      <c r="N1020" s="93"/>
      <c r="O1020" s="10"/>
    </row>
    <row r="1021" spans="2:15" x14ac:dyDescent="0.3">
      <c r="B1021" s="89">
        <f t="shared" si="15"/>
        <v>1009</v>
      </c>
      <c r="C1021" s="143">
        <v>5.0999999999999997E-2</v>
      </c>
      <c r="D1021" s="17">
        <v>1.7653608003052365E-3</v>
      </c>
      <c r="E1021" s="10">
        <v>8.6242279734410308E-3</v>
      </c>
      <c r="F1021" s="145" t="str">
        <f ca="1"/>
        <v/>
      </c>
      <c r="G1021" s="17">
        <v>1.7653608003052365E-3</v>
      </c>
      <c r="H1021" s="91">
        <v>1.0330752578501887E-2</v>
      </c>
      <c r="I1021" s="147" t="str">
        <f ca="1"/>
        <v/>
      </c>
      <c r="K1021" s="30"/>
      <c r="L1021" s="10"/>
      <c r="M1021" s="10"/>
      <c r="N1021" s="93"/>
      <c r="O1021" s="10"/>
    </row>
    <row r="1022" spans="2:15" x14ac:dyDescent="0.3">
      <c r="B1022" s="89">
        <f t="shared" si="15"/>
        <v>1010</v>
      </c>
      <c r="C1022" s="143">
        <v>5.0599999999999999E-2</v>
      </c>
      <c r="D1022" s="17">
        <v>-1.7670523175988997E-3</v>
      </c>
      <c r="E1022" s="10">
        <v>8.564227279430776E-3</v>
      </c>
      <c r="F1022" s="145" t="str">
        <f ca="1"/>
        <v/>
      </c>
      <c r="G1022" s="17">
        <v>-1.7670523175988997E-3</v>
      </c>
      <c r="H1022" s="91">
        <v>1.0321059804676491E-2</v>
      </c>
      <c r="I1022" s="147" t="str">
        <f ca="1"/>
        <v/>
      </c>
      <c r="K1022" s="30"/>
      <c r="L1022" s="10"/>
      <c r="M1022" s="10"/>
      <c r="N1022" s="93"/>
      <c r="O1022" s="10"/>
    </row>
    <row r="1023" spans="2:15" x14ac:dyDescent="0.3">
      <c r="B1023" s="89">
        <f t="shared" si="15"/>
        <v>1011</v>
      </c>
      <c r="C1023" s="143">
        <v>5.0799999999999998E-2</v>
      </c>
      <c r="D1023" s="17">
        <v>8.8310314154930168E-4</v>
      </c>
      <c r="E1023" s="10">
        <v>8.452550456929192E-3</v>
      </c>
      <c r="F1023" s="145" t="str">
        <f ca="1"/>
        <v/>
      </c>
      <c r="G1023" s="17">
        <v>8.8310314154930168E-4</v>
      </c>
      <c r="H1023" s="91">
        <v>1.0307022007604019E-2</v>
      </c>
      <c r="I1023" s="147" t="str">
        <f ca="1"/>
        <v/>
      </c>
      <c r="K1023" s="30"/>
      <c r="L1023" s="10"/>
      <c r="M1023" s="10"/>
      <c r="N1023" s="93"/>
      <c r="O1023" s="10"/>
    </row>
    <row r="1024" spans="2:15" x14ac:dyDescent="0.3">
      <c r="B1024" s="89">
        <f t="shared" si="15"/>
        <v>1012</v>
      </c>
      <c r="C1024" s="143">
        <v>5.0700000000000002E-2</v>
      </c>
      <c r="D1024" s="17">
        <v>-4.4165730783994893E-4</v>
      </c>
      <c r="E1024" s="10">
        <v>8.3293001476790283E-3</v>
      </c>
      <c r="F1024" s="145" t="str">
        <f ca="1"/>
        <v/>
      </c>
      <c r="G1024" s="17">
        <v>-4.4165730783994893E-4</v>
      </c>
      <c r="H1024" s="91">
        <v>1.0291914231921965E-2</v>
      </c>
      <c r="I1024" s="147" t="str">
        <f ca="1"/>
        <v/>
      </c>
      <c r="K1024" s="30"/>
      <c r="L1024" s="10"/>
      <c r="M1024" s="10"/>
      <c r="N1024" s="93"/>
      <c r="O1024" s="10"/>
    </row>
    <row r="1025" spans="2:15" x14ac:dyDescent="0.3">
      <c r="B1025" s="89">
        <f t="shared" si="15"/>
        <v>1013</v>
      </c>
      <c r="C1025" s="143">
        <v>5.21E-2</v>
      </c>
      <c r="D1025" s="17">
        <v>6.1625217096646446E-3</v>
      </c>
      <c r="E1025" s="10">
        <v>9.0551600605191986E-3</v>
      </c>
      <c r="F1025" s="145" t="str">
        <f ca="1"/>
        <v/>
      </c>
      <c r="G1025" s="17">
        <v>6.1625217096646446E-3</v>
      </c>
      <c r="H1025" s="91">
        <v>1.0347740239374303E-2</v>
      </c>
      <c r="I1025" s="147" t="str">
        <f ca="1"/>
        <v/>
      </c>
      <c r="K1025" s="30"/>
      <c r="L1025" s="10"/>
      <c r="M1025" s="10"/>
      <c r="N1025" s="93"/>
      <c r="O1025" s="10"/>
    </row>
    <row r="1026" spans="2:15" x14ac:dyDescent="0.3">
      <c r="B1026" s="89">
        <f t="shared" si="15"/>
        <v>1014</v>
      </c>
      <c r="C1026" s="143">
        <v>5.1900000000000002E-2</v>
      </c>
      <c r="D1026" s="17">
        <v>-8.8078147208484308E-4</v>
      </c>
      <c r="E1026" s="10">
        <v>8.9351019026071218E-3</v>
      </c>
      <c r="F1026" s="145" t="str">
        <f ca="1"/>
        <v/>
      </c>
      <c r="G1026" s="17">
        <v>-8.8078147208484308E-4</v>
      </c>
      <c r="H1026" s="91">
        <v>1.033365863948396E-2</v>
      </c>
      <c r="I1026" s="147" t="str">
        <f ca="1"/>
        <v/>
      </c>
      <c r="K1026" s="30"/>
      <c r="L1026" s="10"/>
      <c r="M1026" s="10"/>
      <c r="N1026" s="93"/>
      <c r="O1026" s="10"/>
    </row>
    <row r="1027" spans="2:15" x14ac:dyDescent="0.3">
      <c r="B1027" s="89">
        <f t="shared" si="15"/>
        <v>1015</v>
      </c>
      <c r="C1027" s="143">
        <v>5.1299999999999998E-2</v>
      </c>
      <c r="D1027" s="17">
        <v>-2.6461404145091093E-3</v>
      </c>
      <c r="E1027" s="10">
        <v>8.9521486040879724E-3</v>
      </c>
      <c r="F1027" s="145" t="str">
        <f ca="1"/>
        <v/>
      </c>
      <c r="G1027" s="17">
        <v>-2.6461404145091093E-3</v>
      </c>
      <c r="H1027" s="91">
        <v>1.0331221969096846E-2</v>
      </c>
      <c r="I1027" s="147" t="str">
        <f ca="1"/>
        <v/>
      </c>
      <c r="K1027" s="30"/>
      <c r="L1027" s="10"/>
      <c r="M1027" s="10"/>
      <c r="N1027" s="93"/>
      <c r="O1027" s="10"/>
    </row>
    <row r="1028" spans="2:15" x14ac:dyDescent="0.3">
      <c r="B1028" s="89">
        <f t="shared" si="15"/>
        <v>1016</v>
      </c>
      <c r="C1028" s="143">
        <v>5.2199999999999996E-2</v>
      </c>
      <c r="D1028" s="17">
        <v>3.9606737997400056E-3</v>
      </c>
      <c r="E1028" s="10">
        <v>9.1548749686046482E-3</v>
      </c>
      <c r="F1028" s="145" t="str">
        <f ca="1"/>
        <v/>
      </c>
      <c r="G1028" s="17">
        <v>3.9606737997400056E-3</v>
      </c>
      <c r="H1028" s="91">
        <v>1.0345116960799672E-2</v>
      </c>
      <c r="I1028" s="147" t="str">
        <f ca="1"/>
        <v/>
      </c>
      <c r="K1028" s="30"/>
      <c r="L1028" s="10"/>
      <c r="M1028" s="10"/>
      <c r="N1028" s="93"/>
      <c r="O1028" s="10"/>
    </row>
    <row r="1029" spans="2:15" x14ac:dyDescent="0.3">
      <c r="B1029" s="89">
        <f t="shared" si="15"/>
        <v>1017</v>
      </c>
      <c r="C1029" s="143">
        <v>5.2900000000000003E-2</v>
      </c>
      <c r="D1029" s="17">
        <v>3.0753732664026544E-3</v>
      </c>
      <c r="E1029" s="10">
        <v>9.2180466271363868E-3</v>
      </c>
      <c r="F1029" s="145" t="str">
        <f ca="1"/>
        <v/>
      </c>
      <c r="G1029" s="17">
        <v>3.0753732664026544E-3</v>
      </c>
      <c r="H1029" s="91">
        <v>1.034736104510842E-2</v>
      </c>
      <c r="I1029" s="147" t="str">
        <f ca="1"/>
        <v/>
      </c>
      <c r="K1029" s="30"/>
      <c r="L1029" s="10"/>
      <c r="M1029" s="10"/>
      <c r="N1029" s="93"/>
      <c r="O1029" s="10"/>
    </row>
    <row r="1030" spans="2:15" x14ac:dyDescent="0.3">
      <c r="B1030" s="89">
        <f t="shared" si="15"/>
        <v>1018</v>
      </c>
      <c r="C1030" s="143">
        <v>5.2499999999999998E-2</v>
      </c>
      <c r="D1030" s="17">
        <v>-1.7590372238585302E-3</v>
      </c>
      <c r="E1030" s="10">
        <v>9.1445728227981613E-3</v>
      </c>
      <c r="F1030" s="145" t="str">
        <f ca="1"/>
        <v/>
      </c>
      <c r="G1030" s="17">
        <v>-1.7590372238585302E-3</v>
      </c>
      <c r="H1030" s="91">
        <v>1.0337634011515098E-2</v>
      </c>
      <c r="I1030" s="147" t="str">
        <f ca="1"/>
        <v/>
      </c>
      <c r="K1030" s="30"/>
      <c r="L1030" s="10"/>
      <c r="M1030" s="10"/>
      <c r="N1030" s="93"/>
      <c r="O1030" s="10"/>
    </row>
    <row r="1031" spans="2:15" x14ac:dyDescent="0.3">
      <c r="B1031" s="89">
        <f t="shared" si="15"/>
        <v>1019</v>
      </c>
      <c r="C1031" s="143">
        <v>5.1900000000000002E-2</v>
      </c>
      <c r="D1031" s="17">
        <v>-2.6423444162545291E-3</v>
      </c>
      <c r="E1031" s="10">
        <v>9.1550268021516421E-3</v>
      </c>
      <c r="F1031" s="145" t="str">
        <f ca="1"/>
        <v/>
      </c>
      <c r="G1031" s="17">
        <v>-2.6423444162545291E-3</v>
      </c>
      <c r="H1031" s="91">
        <v>1.0335186351738686E-2</v>
      </c>
      <c r="I1031" s="147" t="str">
        <f ca="1"/>
        <v/>
      </c>
      <c r="K1031" s="30"/>
      <c r="L1031" s="10"/>
      <c r="M1031" s="10"/>
      <c r="N1031" s="93"/>
      <c r="O1031" s="10"/>
    </row>
    <row r="1032" spans="2:15" x14ac:dyDescent="0.3">
      <c r="B1032" s="89">
        <f t="shared" ref="B1032:B1095" si="16">B1031+1</f>
        <v>1020</v>
      </c>
      <c r="C1032" s="143">
        <v>5.2400000000000002E-2</v>
      </c>
      <c r="D1032" s="17">
        <v>2.1993222928666446E-3</v>
      </c>
      <c r="E1032" s="10">
        <v>9.1200372957390627E-3</v>
      </c>
      <c r="F1032" s="145" t="str">
        <f ca="1"/>
        <v/>
      </c>
      <c r="G1032" s="17">
        <v>2.1993222928666446E-3</v>
      </c>
      <c r="H1032" s="91">
        <v>1.0328752523629857E-2</v>
      </c>
      <c r="I1032" s="147" t="str">
        <f ca="1"/>
        <v/>
      </c>
      <c r="K1032" s="30"/>
      <c r="L1032" s="10"/>
      <c r="M1032" s="10"/>
      <c r="N1032" s="93"/>
      <c r="O1032" s="10"/>
    </row>
    <row r="1033" spans="2:15" x14ac:dyDescent="0.3">
      <c r="B1033" s="89">
        <f t="shared" si="16"/>
        <v>1021</v>
      </c>
      <c r="C1033" s="143">
        <v>5.1900000000000002E-2</v>
      </c>
      <c r="D1033" s="17">
        <v>-2.2019536802121227E-3</v>
      </c>
      <c r="E1033" s="10">
        <v>9.08596873577063E-3</v>
      </c>
      <c r="F1033" s="145" t="str">
        <f ca="1"/>
        <v/>
      </c>
      <c r="G1033" s="17">
        <v>-2.2019536802121227E-3</v>
      </c>
      <c r="H1033" s="91">
        <v>1.0322334004880241E-2</v>
      </c>
      <c r="I1033" s="147" t="str">
        <f ca="1"/>
        <v/>
      </c>
      <c r="K1033" s="30"/>
      <c r="L1033" s="10"/>
      <c r="M1033" s="10"/>
      <c r="N1033" s="93"/>
      <c r="O1033" s="10"/>
    </row>
    <row r="1034" spans="2:15" x14ac:dyDescent="0.3">
      <c r="B1034" s="89">
        <f t="shared" si="16"/>
        <v>1022</v>
      </c>
      <c r="C1034" s="143">
        <v>5.1500000000000004E-2</v>
      </c>
      <c r="D1034" s="17">
        <v>-1.7632495043612844E-3</v>
      </c>
      <c r="E1034" s="10">
        <v>9.0154413664212396E-3</v>
      </c>
      <c r="F1034" s="145" t="str">
        <f ca="1"/>
        <v/>
      </c>
      <c r="G1034" s="17">
        <v>-1.7632495043612844E-3</v>
      </c>
      <c r="H1034" s="91">
        <v>1.0312658608253356E-2</v>
      </c>
      <c r="I1034" s="147" t="str">
        <f ca="1"/>
        <v/>
      </c>
      <c r="K1034" s="30"/>
      <c r="L1034" s="10"/>
      <c r="M1034" s="10"/>
      <c r="N1034" s="93"/>
      <c r="O1034" s="10"/>
    </row>
    <row r="1035" spans="2:15" x14ac:dyDescent="0.3">
      <c r="B1035" s="89">
        <f t="shared" si="16"/>
        <v>1023</v>
      </c>
      <c r="C1035" s="143">
        <v>5.0999999999999997E-2</v>
      </c>
      <c r="D1035" s="17">
        <v>-2.2067010003815916E-3</v>
      </c>
      <c r="E1035" s="10">
        <v>8.9841436731854397E-3</v>
      </c>
      <c r="F1035" s="145" t="str">
        <f ca="1"/>
        <v/>
      </c>
      <c r="G1035" s="17">
        <v>-2.2067010003815916E-3</v>
      </c>
      <c r="H1035" s="91">
        <v>1.0306278415978819E-2</v>
      </c>
      <c r="I1035" s="147" t="str">
        <f ca="1"/>
        <v/>
      </c>
      <c r="K1035" s="30"/>
      <c r="L1035" s="10"/>
      <c r="M1035" s="10"/>
      <c r="N1035" s="93"/>
      <c r="O1035" s="10"/>
    </row>
    <row r="1036" spans="2:15" x14ac:dyDescent="0.3">
      <c r="B1036" s="89">
        <f t="shared" si="16"/>
        <v>1024</v>
      </c>
      <c r="C1036" s="143">
        <v>5.1500000000000004E-2</v>
      </c>
      <c r="D1036" s="17">
        <v>2.2040618804516515E-3</v>
      </c>
      <c r="E1036" s="10">
        <v>8.9536803837430377E-3</v>
      </c>
      <c r="F1036" s="145" t="str">
        <f ca="1"/>
        <v/>
      </c>
      <c r="G1036" s="17">
        <v>2.2040618804516515E-3</v>
      </c>
      <c r="H1036" s="91">
        <v>1.0299913429893859E-2</v>
      </c>
      <c r="I1036" s="147" t="str">
        <f ca="1"/>
        <v/>
      </c>
      <c r="K1036" s="30"/>
      <c r="L1036" s="10"/>
      <c r="M1036" s="10"/>
      <c r="N1036" s="93"/>
      <c r="O1036" s="10"/>
    </row>
    <row r="1037" spans="2:15" x14ac:dyDescent="0.3">
      <c r="B1037" s="89">
        <f t="shared" si="16"/>
        <v>1025</v>
      </c>
      <c r="C1037" s="143">
        <v>5.1399999999999994E-2</v>
      </c>
      <c r="D1037" s="17">
        <v>-4.4091787205169863E-4</v>
      </c>
      <c r="E1037" s="10">
        <v>8.8226039603848325E-3</v>
      </c>
      <c r="F1037" s="145" t="str">
        <f ca="1"/>
        <v/>
      </c>
      <c r="G1037" s="17">
        <v>-4.4091787205169863E-4</v>
      </c>
      <c r="H1037" s="91">
        <v>1.0284816576551959E-2</v>
      </c>
      <c r="I1037" s="147" t="str">
        <f ca="1"/>
        <v/>
      </c>
      <c r="K1037" s="30"/>
      <c r="L1037" s="10"/>
      <c r="M1037" s="10"/>
      <c r="N1037" s="93"/>
      <c r="O1037" s="10"/>
    </row>
    <row r="1038" spans="2:15" x14ac:dyDescent="0.3">
      <c r="B1038" s="89">
        <f t="shared" si="16"/>
        <v>1026</v>
      </c>
      <c r="C1038" s="143">
        <v>5.1299999999999998E-2</v>
      </c>
      <c r="D1038" s="17">
        <v>-4.4102340241816446E-4</v>
      </c>
      <c r="E1038" s="10">
        <v>8.6935717873923481E-3</v>
      </c>
      <c r="F1038" s="145" t="str">
        <f ca="1"/>
        <v/>
      </c>
      <c r="G1038" s="17">
        <v>-4.4102340241816446E-4</v>
      </c>
      <c r="H1038" s="91">
        <v>1.0269742920700499E-2</v>
      </c>
      <c r="I1038" s="147" t="str">
        <f ca="1"/>
        <v/>
      </c>
      <c r="K1038" s="30"/>
      <c r="L1038" s="10"/>
      <c r="M1038" s="10"/>
      <c r="N1038" s="93"/>
      <c r="O1038" s="10"/>
    </row>
    <row r="1039" spans="2:15" x14ac:dyDescent="0.3">
      <c r="B1039" s="89">
        <f t="shared" si="16"/>
        <v>1027</v>
      </c>
      <c r="C1039" s="143">
        <v>5.0799999999999998E-2</v>
      </c>
      <c r="D1039" s="17">
        <v>-2.2077578538732697E-3</v>
      </c>
      <c r="E1039" s="10">
        <v>8.6709771485033831E-3</v>
      </c>
      <c r="F1039" s="145" t="str">
        <f ca="1"/>
        <v/>
      </c>
      <c r="G1039" s="17">
        <v>-2.2077578538732697E-3</v>
      </c>
      <c r="H1039" s="91">
        <v>1.0263465145763694E-2</v>
      </c>
      <c r="I1039" s="147" t="str">
        <f ca="1"/>
        <v/>
      </c>
      <c r="K1039" s="30"/>
      <c r="L1039" s="10"/>
      <c r="M1039" s="10"/>
      <c r="N1039" s="93"/>
      <c r="O1039" s="10"/>
    </row>
    <row r="1040" spans="2:15" x14ac:dyDescent="0.3">
      <c r="B1040" s="89">
        <f t="shared" si="16"/>
        <v>1028</v>
      </c>
      <c r="C1040" s="143">
        <v>5.0300000000000004E-2</v>
      </c>
      <c r="D1040" s="17">
        <v>-2.2104030058670929E-3</v>
      </c>
      <c r="E1040" s="10">
        <v>8.6490039523965875E-3</v>
      </c>
      <c r="F1040" s="145" t="str">
        <f ca="1"/>
        <v/>
      </c>
      <c r="G1040" s="17">
        <v>-2.2104030058670929E-3</v>
      </c>
      <c r="H1040" s="91">
        <v>1.0257202379202199E-2</v>
      </c>
      <c r="I1040" s="147" t="str">
        <f ca="1"/>
        <v/>
      </c>
      <c r="K1040" s="30"/>
      <c r="L1040" s="10"/>
      <c r="M1040" s="10"/>
      <c r="N1040" s="93"/>
      <c r="O1040" s="10"/>
    </row>
    <row r="1041" spans="2:15" x14ac:dyDescent="0.3">
      <c r="B1041" s="89">
        <f t="shared" si="16"/>
        <v>1029</v>
      </c>
      <c r="C1041" s="143">
        <v>5.04E-2</v>
      </c>
      <c r="D1041" s="17">
        <v>4.4197472605366032E-4</v>
      </c>
      <c r="E1041" s="10">
        <v>8.5226821651117925E-3</v>
      </c>
      <c r="F1041" s="145" t="str">
        <f ca="1"/>
        <v/>
      </c>
      <c r="G1041" s="17">
        <v>4.4197472605366032E-4</v>
      </c>
      <c r="H1041" s="91">
        <v>1.0242171158790871E-2</v>
      </c>
      <c r="I1041" s="147" t="str">
        <f ca="1"/>
        <v/>
      </c>
      <c r="K1041" s="30"/>
      <c r="L1041" s="10"/>
      <c r="M1041" s="10"/>
      <c r="N1041" s="93"/>
      <c r="O1041" s="10"/>
    </row>
    <row r="1042" spans="2:15" x14ac:dyDescent="0.3">
      <c r="B1042" s="89">
        <f t="shared" si="16"/>
        <v>1030</v>
      </c>
      <c r="C1042" s="143">
        <v>5.04E-2</v>
      </c>
      <c r="D1042" s="17">
        <v>0</v>
      </c>
      <c r="E1042" s="10">
        <v>8.3938684734089792E-3</v>
      </c>
      <c r="F1042" s="145" t="str">
        <f ca="1"/>
        <v/>
      </c>
      <c r="G1042" s="17">
        <v>0</v>
      </c>
      <c r="H1042" s="91">
        <v>1.0226796362293991E-2</v>
      </c>
      <c r="I1042" s="147" t="str">
        <f ca="1"/>
        <v/>
      </c>
      <c r="K1042" s="30"/>
      <c r="L1042" s="10"/>
      <c r="M1042" s="10"/>
      <c r="N1042" s="93"/>
      <c r="O1042" s="10"/>
    </row>
    <row r="1043" spans="2:15" x14ac:dyDescent="0.3">
      <c r="B1043" s="89">
        <f t="shared" si="16"/>
        <v>1031</v>
      </c>
      <c r="C1043" s="143">
        <v>5.0099999999999999E-2</v>
      </c>
      <c r="D1043" s="17">
        <v>-1.3268773651871687E-3</v>
      </c>
      <c r="E1043" s="10">
        <v>8.3077263502370196E-3</v>
      </c>
      <c r="F1043" s="145" t="str">
        <f ca="1"/>
        <v/>
      </c>
      <c r="G1043" s="17">
        <v>-1.3268773651871687E-3</v>
      </c>
      <c r="H1043" s="91">
        <v>1.0214749225718765E-2</v>
      </c>
      <c r="I1043" s="147" t="str">
        <f ca="1"/>
        <v/>
      </c>
      <c r="K1043" s="30"/>
      <c r="L1043" s="10"/>
      <c r="M1043" s="10"/>
      <c r="N1043" s="93"/>
      <c r="O1043" s="10"/>
    </row>
    <row r="1044" spans="2:15" x14ac:dyDescent="0.3">
      <c r="B1044" s="89">
        <f t="shared" si="16"/>
        <v>1032</v>
      </c>
      <c r="C1044" s="143">
        <v>5.04E-2</v>
      </c>
      <c r="D1044" s="17">
        <v>1.3259241781610424E-3</v>
      </c>
      <c r="E1044" s="10">
        <v>8.2233063664872569E-3</v>
      </c>
      <c r="F1044" s="145" t="str">
        <f ca="1"/>
        <v/>
      </c>
      <c r="G1044" s="17">
        <v>1.3259241781610424E-3</v>
      </c>
      <c r="H1044" s="91">
        <v>1.0202724069535995E-2</v>
      </c>
      <c r="I1044" s="147" t="str">
        <f ca="1"/>
        <v/>
      </c>
      <c r="K1044" s="30"/>
      <c r="L1044" s="10"/>
      <c r="M1044" s="10"/>
      <c r="N1044" s="93"/>
      <c r="O1044" s="10"/>
    </row>
    <row r="1045" spans="2:15" x14ac:dyDescent="0.3">
      <c r="B1045" s="89">
        <f t="shared" si="16"/>
        <v>1033</v>
      </c>
      <c r="C1045" s="143">
        <v>5.0099999999999999E-2</v>
      </c>
      <c r="D1045" s="17">
        <v>-1.3268773651871687E-3</v>
      </c>
      <c r="E1045" s="10">
        <v>8.1405825693986154E-3</v>
      </c>
      <c r="F1045" s="145" t="str">
        <f ca="1"/>
        <v/>
      </c>
      <c r="G1045" s="17">
        <v>-1.3268773651871687E-3</v>
      </c>
      <c r="H1045" s="91">
        <v>1.0190720862812986E-2</v>
      </c>
      <c r="I1045" s="147" t="str">
        <f ca="1"/>
        <v/>
      </c>
      <c r="K1045" s="30"/>
      <c r="L1045" s="10"/>
      <c r="M1045" s="10"/>
      <c r="N1045" s="93"/>
      <c r="O1045" s="10"/>
    </row>
    <row r="1046" spans="2:15" x14ac:dyDescent="0.3">
      <c r="B1046" s="89">
        <f t="shared" si="16"/>
        <v>1034</v>
      </c>
      <c r="C1046" s="143">
        <v>5.0599999999999999E-2</v>
      </c>
      <c r="D1046" s="17">
        <v>2.2088153969986399E-3</v>
      </c>
      <c r="E1046" s="10">
        <v>8.1336346138808496E-3</v>
      </c>
      <c r="F1046" s="145" t="str">
        <f ca="1"/>
        <v/>
      </c>
      <c r="G1046" s="17">
        <v>2.2088153969986399E-3</v>
      </c>
      <c r="H1046" s="91">
        <v>1.0184632508277386E-2</v>
      </c>
      <c r="I1046" s="147" t="str">
        <f ca="1"/>
        <v/>
      </c>
      <c r="K1046" s="30"/>
      <c r="L1046" s="10"/>
      <c r="M1046" s="10"/>
      <c r="N1046" s="93"/>
      <c r="O1046" s="10"/>
    </row>
    <row r="1047" spans="2:15" x14ac:dyDescent="0.3">
      <c r="B1047" s="89">
        <f t="shared" si="16"/>
        <v>1035</v>
      </c>
      <c r="C1047" s="143">
        <v>5.04E-2</v>
      </c>
      <c r="D1047" s="17">
        <v>-8.8394945210735132E-4</v>
      </c>
      <c r="E1047" s="10">
        <v>8.029404191542298E-3</v>
      </c>
      <c r="F1047" s="145" t="str">
        <f ca="1"/>
        <v/>
      </c>
      <c r="G1047" s="17">
        <v>-8.8394945210735132E-4</v>
      </c>
      <c r="H1047" s="91">
        <v>1.0170818999012546E-2</v>
      </c>
      <c r="I1047" s="147" t="str">
        <f ca="1"/>
        <v/>
      </c>
      <c r="K1047" s="30"/>
      <c r="L1047" s="10"/>
      <c r="M1047" s="10"/>
      <c r="N1047" s="93"/>
      <c r="O1047" s="10"/>
    </row>
    <row r="1048" spans="2:15" x14ac:dyDescent="0.3">
      <c r="B1048" s="89">
        <f t="shared" si="16"/>
        <v>1036</v>
      </c>
      <c r="C1048" s="143">
        <v>4.99E-2</v>
      </c>
      <c r="D1048" s="17">
        <v>-2.2125222361797071E-3</v>
      </c>
      <c r="E1048" s="10">
        <v>8.0257206356203516E-3</v>
      </c>
      <c r="F1048" s="145" t="str">
        <f ca="1"/>
        <v/>
      </c>
      <c r="G1048" s="17">
        <v>-2.2125222361797071E-3</v>
      </c>
      <c r="H1048" s="91">
        <v>1.016477852357554E-2</v>
      </c>
      <c r="I1048" s="147" t="str">
        <f ca="1"/>
        <v/>
      </c>
      <c r="K1048" s="30"/>
      <c r="L1048" s="10"/>
      <c r="M1048" s="10"/>
      <c r="N1048" s="93"/>
      <c r="O1048" s="10"/>
    </row>
    <row r="1049" spans="2:15" x14ac:dyDescent="0.3">
      <c r="B1049" s="89">
        <f t="shared" si="16"/>
        <v>1037</v>
      </c>
      <c r="C1049" s="143">
        <v>4.9500000000000002E-2</v>
      </c>
      <c r="D1049" s="17">
        <v>-1.7717153873864481E-3</v>
      </c>
      <c r="E1049" s="10">
        <v>7.9799640330888502E-3</v>
      </c>
      <c r="F1049" s="145" t="str">
        <f ca="1"/>
        <v/>
      </c>
      <c r="G1049" s="17">
        <v>-1.7717153873864481E-3</v>
      </c>
      <c r="H1049" s="91">
        <v>1.0155429792285628E-2</v>
      </c>
      <c r="I1049" s="147" t="str">
        <f ca="1"/>
        <v/>
      </c>
      <c r="K1049" s="30"/>
      <c r="L1049" s="10"/>
      <c r="M1049" s="10"/>
      <c r="N1049" s="93"/>
      <c r="O1049" s="10"/>
    </row>
    <row r="1050" spans="2:15" x14ac:dyDescent="0.3">
      <c r="B1050" s="89">
        <f t="shared" si="16"/>
        <v>1038</v>
      </c>
      <c r="C1050" s="143">
        <v>4.9100000000000005E-2</v>
      </c>
      <c r="D1050" s="17">
        <v>-1.7734152033033687E-3</v>
      </c>
      <c r="E1050" s="10">
        <v>7.935328045538502E-3</v>
      </c>
      <c r="F1050" s="145" t="str">
        <f ca="1"/>
        <v/>
      </c>
      <c r="G1050" s="17">
        <v>-1.7734152033033687E-3</v>
      </c>
      <c r="H1050" s="91">
        <v>1.0146100531891272E-2</v>
      </c>
      <c r="I1050" s="147" t="str">
        <f ca="1"/>
        <v/>
      </c>
      <c r="K1050" s="30"/>
      <c r="L1050" s="10"/>
      <c r="M1050" s="10"/>
      <c r="N1050" s="93"/>
      <c r="O1050" s="10"/>
    </row>
    <row r="1051" spans="2:15" x14ac:dyDescent="0.3">
      <c r="B1051" s="89">
        <f t="shared" si="16"/>
        <v>1039</v>
      </c>
      <c r="C1051" s="143">
        <v>4.8600000000000004E-2</v>
      </c>
      <c r="D1051" s="17">
        <v>-2.2194288706630012E-3</v>
      </c>
      <c r="E1051" s="10">
        <v>7.9344406390495226E-3</v>
      </c>
      <c r="F1051" s="145" t="str">
        <f ca="1"/>
        <v/>
      </c>
      <c r="G1051" s="17">
        <v>-2.2194288706630012E-3</v>
      </c>
      <c r="H1051" s="91">
        <v>1.0140119621347405E-2</v>
      </c>
      <c r="I1051" s="147" t="str">
        <f ca="1"/>
        <v/>
      </c>
      <c r="K1051" s="30"/>
      <c r="L1051" s="10"/>
      <c r="M1051" s="10"/>
      <c r="N1051" s="93"/>
      <c r="O1051" s="10"/>
    </row>
    <row r="1052" spans="2:15" x14ac:dyDescent="0.3">
      <c r="B1052" s="89">
        <f t="shared" si="16"/>
        <v>1040</v>
      </c>
      <c r="C1052" s="143">
        <v>4.8499999999999995E-2</v>
      </c>
      <c r="D1052" s="17">
        <v>-4.4399227303360548E-4</v>
      </c>
      <c r="E1052" s="10">
        <v>7.8193150471740566E-3</v>
      </c>
      <c r="F1052" s="145" t="str">
        <f ca="1"/>
        <v/>
      </c>
      <c r="G1052" s="17">
        <v>-4.4399227303360548E-4</v>
      </c>
      <c r="H1052" s="91">
        <v>1.0125268384464134E-2</v>
      </c>
      <c r="I1052" s="147" t="str">
        <f ca="1"/>
        <v/>
      </c>
      <c r="K1052" s="30"/>
      <c r="L1052" s="10"/>
      <c r="M1052" s="10"/>
      <c r="N1052" s="93"/>
      <c r="O1052" s="10"/>
    </row>
    <row r="1053" spans="2:15" x14ac:dyDescent="0.3">
      <c r="B1053" s="89">
        <f t="shared" si="16"/>
        <v>1041</v>
      </c>
      <c r="C1053" s="143">
        <v>4.7300000000000002E-2</v>
      </c>
      <c r="D1053" s="17">
        <v>-5.3432757132692577E-3</v>
      </c>
      <c r="E1053" s="10">
        <v>8.3730184027478172E-3</v>
      </c>
      <c r="F1053" s="145" t="str">
        <f ca="1"/>
        <v/>
      </c>
      <c r="G1053" s="17">
        <v>-5.3432757132692577E-3</v>
      </c>
      <c r="H1053" s="91">
        <v>1.0163340822675221E-2</v>
      </c>
      <c r="I1053" s="147" t="str">
        <f ca="1"/>
        <v/>
      </c>
      <c r="K1053" s="30"/>
      <c r="L1053" s="10"/>
      <c r="M1053" s="10"/>
      <c r="N1053" s="93"/>
      <c r="O1053" s="10"/>
    </row>
    <row r="1054" spans="2:15" x14ac:dyDescent="0.3">
      <c r="B1054" s="89">
        <f t="shared" si="16"/>
        <v>1042</v>
      </c>
      <c r="C1054" s="143">
        <v>4.8300000000000003E-2</v>
      </c>
      <c r="D1054" s="17">
        <v>4.4420537517808533E-3</v>
      </c>
      <c r="E1054" s="10">
        <v>8.6893160868719132E-3</v>
      </c>
      <c r="F1054" s="145" t="str">
        <f ca="1"/>
        <v/>
      </c>
      <c r="G1054" s="17">
        <v>4.4420537517808533E-3</v>
      </c>
      <c r="H1054" s="91">
        <v>1.0184970112269504E-2</v>
      </c>
      <c r="I1054" s="147" t="str">
        <f ca="1"/>
        <v/>
      </c>
      <c r="K1054" s="30"/>
      <c r="L1054" s="10"/>
      <c r="M1054" s="10"/>
      <c r="N1054" s="93"/>
      <c r="O1054" s="10"/>
    </row>
    <row r="1055" spans="2:15" x14ac:dyDescent="0.3">
      <c r="B1055" s="89">
        <f t="shared" si="16"/>
        <v>1043</v>
      </c>
      <c r="C1055" s="143">
        <v>4.7599999999999996E-2</v>
      </c>
      <c r="D1055" s="17">
        <v>-3.114666307444581E-3</v>
      </c>
      <c r="E1055" s="10">
        <v>8.7700677098779545E-3</v>
      </c>
      <c r="F1055" s="145" t="str">
        <f ca="1"/>
        <v/>
      </c>
      <c r="G1055" s="17">
        <v>-3.114666307444581E-3</v>
      </c>
      <c r="H1055" s="91">
        <v>1.0187733572255392E-2</v>
      </c>
      <c r="I1055" s="147" t="str">
        <f ca="1"/>
        <v/>
      </c>
      <c r="K1055" s="30"/>
      <c r="L1055" s="10"/>
      <c r="M1055" s="10"/>
      <c r="N1055" s="93"/>
      <c r="O1055" s="10"/>
    </row>
    <row r="1056" spans="2:15" x14ac:dyDescent="0.3">
      <c r="B1056" s="89">
        <f t="shared" si="16"/>
        <v>1044</v>
      </c>
      <c r="C1056" s="143">
        <v>4.8399999999999999E-2</v>
      </c>
      <c r="D1056" s="17">
        <v>3.5527904536887776E-3</v>
      </c>
      <c r="E1056" s="10">
        <v>8.9110417464384403E-3</v>
      </c>
      <c r="F1056" s="145" t="str">
        <f ca="1"/>
        <v/>
      </c>
      <c r="G1056" s="17">
        <v>3.5527904536887776E-3</v>
      </c>
      <c r="H1056" s="91">
        <v>1.019600635510011E-2</v>
      </c>
      <c r="I1056" s="147" t="str">
        <f ca="1"/>
        <v/>
      </c>
      <c r="K1056" s="30"/>
      <c r="L1056" s="10"/>
      <c r="M1056" s="10"/>
      <c r="N1056" s="93"/>
      <c r="O1056" s="10"/>
    </row>
    <row r="1057" spans="2:15" x14ac:dyDescent="0.3">
      <c r="B1057" s="89">
        <f t="shared" si="16"/>
        <v>1045</v>
      </c>
      <c r="C1057" s="143">
        <v>4.8399999999999999E-2</v>
      </c>
      <c r="D1057" s="17">
        <v>0</v>
      </c>
      <c r="E1057" s="10">
        <v>8.7763583026541012E-3</v>
      </c>
      <c r="F1057" s="145" t="str">
        <f ca="1"/>
        <v/>
      </c>
      <c r="G1057" s="17">
        <v>0</v>
      </c>
      <c r="H1057" s="91">
        <v>1.018070085782222E-2</v>
      </c>
      <c r="I1057" s="147" t="str">
        <f ca="1"/>
        <v/>
      </c>
      <c r="K1057" s="30"/>
      <c r="L1057" s="10"/>
      <c r="M1057" s="10"/>
      <c r="N1057" s="93"/>
      <c r="O1057" s="10"/>
    </row>
    <row r="1058" spans="2:15" x14ac:dyDescent="0.3">
      <c r="B1058" s="89">
        <f t="shared" si="16"/>
        <v>1046</v>
      </c>
      <c r="C1058" s="143">
        <v>4.7100000000000003E-2</v>
      </c>
      <c r="D1058" s="17">
        <v>-5.791329895722867E-3</v>
      </c>
      <c r="E1058" s="10">
        <v>9.3481940023123471E-3</v>
      </c>
      <c r="F1058" s="145" t="str">
        <f ca="1"/>
        <v/>
      </c>
      <c r="G1058" s="17">
        <v>-5.791329895722867E-3</v>
      </c>
      <c r="H1058" s="91">
        <v>1.0227572045534204E-2</v>
      </c>
      <c r="I1058" s="147" t="str">
        <f ca="1"/>
        <v/>
      </c>
      <c r="K1058" s="30"/>
      <c r="L1058" s="10"/>
      <c r="M1058" s="10"/>
      <c r="N1058" s="93"/>
      <c r="O1058" s="10"/>
    </row>
    <row r="1059" spans="2:15" x14ac:dyDescent="0.3">
      <c r="B1059" s="89">
        <f t="shared" si="16"/>
        <v>1047</v>
      </c>
      <c r="C1059" s="143">
        <v>4.8099999999999997E-2</v>
      </c>
      <c r="D1059" s="17">
        <v>4.4441861653197927E-3</v>
      </c>
      <c r="E1059" s="10">
        <v>9.6055749006356932E-3</v>
      </c>
      <c r="F1059" s="145" t="str">
        <f ca="1"/>
        <v/>
      </c>
      <c r="G1059" s="17">
        <v>4.4441861653197927E-3</v>
      </c>
      <c r="H1059" s="91">
        <v>1.0248874097029044E-2</v>
      </c>
      <c r="I1059" s="147" t="str">
        <f ca="1"/>
        <v/>
      </c>
      <c r="K1059" s="30"/>
      <c r="L1059" s="10"/>
      <c r="M1059" s="10"/>
      <c r="N1059" s="93"/>
      <c r="O1059" s="10"/>
    </row>
    <row r="1060" spans="2:15" x14ac:dyDescent="0.3">
      <c r="B1060" s="89">
        <f t="shared" si="16"/>
        <v>1048</v>
      </c>
      <c r="C1060" s="143">
        <v>4.82E-2</v>
      </c>
      <c r="D1060" s="17">
        <v>4.4431197844742862E-4</v>
      </c>
      <c r="E1060" s="10">
        <v>9.4643571940502495E-3</v>
      </c>
      <c r="F1060" s="145" t="str">
        <f ca="1"/>
        <v/>
      </c>
      <c r="G1060" s="17">
        <v>4.4431197844742862E-4</v>
      </c>
      <c r="H1060" s="91">
        <v>1.0233855675940651E-2</v>
      </c>
      <c r="I1060" s="147" t="str">
        <f ca="1"/>
        <v/>
      </c>
      <c r="K1060" s="30"/>
      <c r="L1060" s="10"/>
      <c r="M1060" s="10"/>
      <c r="N1060" s="93"/>
      <c r="O1060" s="10"/>
    </row>
    <row r="1061" spans="2:15" x14ac:dyDescent="0.3">
      <c r="B1061" s="89">
        <f t="shared" si="16"/>
        <v>1049</v>
      </c>
      <c r="C1061" s="143">
        <v>4.82E-2</v>
      </c>
      <c r="D1061" s="17">
        <v>0</v>
      </c>
      <c r="E1061" s="10">
        <v>9.3213108189606902E-3</v>
      </c>
      <c r="F1061" s="145" t="str">
        <f ca="1"/>
        <v/>
      </c>
      <c r="G1061" s="17">
        <v>0</v>
      </c>
      <c r="H1061" s="91">
        <v>1.0218493362037024E-2</v>
      </c>
      <c r="I1061" s="147" t="str">
        <f ca="1"/>
        <v/>
      </c>
      <c r="K1061" s="30"/>
      <c r="L1061" s="10"/>
      <c r="M1061" s="10"/>
      <c r="N1061" s="93"/>
      <c r="O1061" s="10"/>
    </row>
    <row r="1062" spans="2:15" x14ac:dyDescent="0.3">
      <c r="B1062" s="89">
        <f t="shared" si="16"/>
        <v>1050</v>
      </c>
      <c r="C1062" s="143">
        <v>4.7400000000000005E-2</v>
      </c>
      <c r="D1062" s="17">
        <v>-3.5613284722766088E-3</v>
      </c>
      <c r="E1062" s="10">
        <v>9.4382323727572708E-3</v>
      </c>
      <c r="F1062" s="145" t="str">
        <f ca="1"/>
        <v/>
      </c>
      <c r="G1062" s="17">
        <v>-3.5613284722766088E-3</v>
      </c>
      <c r="H1062" s="91">
        <v>1.0226649195617532E-2</v>
      </c>
      <c r="I1062" s="147" t="str">
        <f ca="1"/>
        <v/>
      </c>
      <c r="K1062" s="30"/>
      <c r="L1062" s="10"/>
      <c r="M1062" s="10"/>
      <c r="N1062" s="93"/>
      <c r="O1062" s="10"/>
    </row>
    <row r="1063" spans="2:15" x14ac:dyDescent="0.3">
      <c r="B1063" s="89">
        <f t="shared" si="16"/>
        <v>1051</v>
      </c>
      <c r="C1063" s="143">
        <v>4.7400000000000005E-2</v>
      </c>
      <c r="D1063" s="17">
        <v>0</v>
      </c>
      <c r="E1063" s="10">
        <v>9.2955808539594998E-3</v>
      </c>
      <c r="F1063" s="145" t="str">
        <f ca="1"/>
        <v/>
      </c>
      <c r="G1063" s="17">
        <v>0</v>
      </c>
      <c r="H1063" s="91">
        <v>1.0211297699553866E-2</v>
      </c>
      <c r="I1063" s="147" t="str">
        <f ca="1"/>
        <v/>
      </c>
      <c r="K1063" s="30"/>
      <c r="L1063" s="10"/>
      <c r="M1063" s="10"/>
      <c r="N1063" s="93"/>
      <c r="O1063" s="10"/>
    </row>
    <row r="1064" spans="2:15" x14ac:dyDescent="0.3">
      <c r="B1064" s="89">
        <f t="shared" si="16"/>
        <v>1052</v>
      </c>
      <c r="C1064" s="143">
        <v>4.8600000000000004E-2</v>
      </c>
      <c r="D1064" s="17">
        <v>5.3266292895911968E-3</v>
      </c>
      <c r="E1064" s="10">
        <v>9.7270544724558563E-3</v>
      </c>
      <c r="F1064" s="145" t="str">
        <f ca="1"/>
        <v/>
      </c>
      <c r="G1064" s="17">
        <v>5.3266292895911968E-3</v>
      </c>
      <c r="H1064" s="91">
        <v>1.024879450993078E-2</v>
      </c>
      <c r="I1064" s="147" t="str">
        <f ca="1"/>
        <v/>
      </c>
      <c r="K1064" s="30"/>
      <c r="L1064" s="10"/>
      <c r="M1064" s="10"/>
      <c r="N1064" s="93"/>
      <c r="O1064" s="10"/>
    </row>
    <row r="1065" spans="2:15" x14ac:dyDescent="0.3">
      <c r="B1065" s="89">
        <f t="shared" si="16"/>
        <v>1053</v>
      </c>
      <c r="C1065" s="143">
        <v>4.8099999999999997E-2</v>
      </c>
      <c r="D1065" s="17">
        <v>-2.2220930826599423E-3</v>
      </c>
      <c r="E1065" s="10">
        <v>9.6774025982605399E-3</v>
      </c>
      <c r="F1065" s="145" t="str">
        <f ca="1"/>
        <v/>
      </c>
      <c r="G1065" s="17">
        <v>-2.2220930826599423E-3</v>
      </c>
      <c r="H1065" s="91">
        <v>1.0242566843329212E-2</v>
      </c>
      <c r="I1065" s="147" t="str">
        <f ca="1"/>
        <v/>
      </c>
      <c r="K1065" s="30"/>
      <c r="L1065" s="10"/>
      <c r="M1065" s="10"/>
      <c r="N1065" s="93"/>
      <c r="O1065" s="10"/>
    </row>
    <row r="1066" spans="2:15" x14ac:dyDescent="0.3">
      <c r="B1066" s="89">
        <f t="shared" si="16"/>
        <v>1054</v>
      </c>
      <c r="C1066" s="143">
        <v>4.7400000000000005E-2</v>
      </c>
      <c r="D1066" s="17">
        <v>-3.116162413242017E-3</v>
      </c>
      <c r="E1066" s="10">
        <v>9.7220140617752231E-3</v>
      </c>
      <c r="F1066" s="145" t="str">
        <f ca="1"/>
        <v/>
      </c>
      <c r="G1066" s="17">
        <v>-3.116162413242017E-3</v>
      </c>
      <c r="H1066" s="91">
        <v>1.0245142508205863E-2</v>
      </c>
      <c r="I1066" s="147" t="str">
        <f ca="1"/>
        <v/>
      </c>
      <c r="K1066" s="30"/>
      <c r="L1066" s="10"/>
      <c r="M1066" s="10"/>
      <c r="N1066" s="93"/>
      <c r="O1066" s="10"/>
    </row>
    <row r="1067" spans="2:15" x14ac:dyDescent="0.3">
      <c r="B1067" s="89">
        <f t="shared" si="16"/>
        <v>1055</v>
      </c>
      <c r="C1067" s="143">
        <v>4.6500000000000007E-2</v>
      </c>
      <c r="D1067" s="17">
        <v>-4.0151661416752528E-3</v>
      </c>
      <c r="E1067" s="10">
        <v>9.8872155177701319E-3</v>
      </c>
      <c r="F1067" s="145" t="str">
        <f ca="1"/>
        <v/>
      </c>
      <c r="G1067" s="17">
        <v>-4.0151661416752528E-3</v>
      </c>
      <c r="H1067" s="91">
        <v>1.0259413052334252E-2</v>
      </c>
      <c r="I1067" s="147" t="str">
        <f ca="1"/>
        <v/>
      </c>
      <c r="K1067" s="30"/>
      <c r="L1067" s="10"/>
      <c r="M1067" s="10"/>
      <c r="N1067" s="93"/>
      <c r="O1067" s="10"/>
    </row>
    <row r="1068" spans="2:15" x14ac:dyDescent="0.3">
      <c r="B1068" s="89">
        <f t="shared" si="16"/>
        <v>1056</v>
      </c>
      <c r="C1068" s="143">
        <v>4.6199999999999998E-2</v>
      </c>
      <c r="D1068" s="17">
        <v>-1.3393541166543056E-3</v>
      </c>
      <c r="E1068" s="10">
        <v>9.7723753393936675E-3</v>
      </c>
      <c r="F1068" s="145" t="str">
        <f ca="1"/>
        <v/>
      </c>
      <c r="G1068" s="17">
        <v>-1.3393541166543056E-3</v>
      </c>
      <c r="H1068" s="91">
        <v>1.024730645144719E-2</v>
      </c>
      <c r="I1068" s="147" t="str">
        <f ca="1"/>
        <v/>
      </c>
      <c r="K1068" s="30"/>
      <c r="L1068" s="10"/>
      <c r="M1068" s="10"/>
      <c r="N1068" s="93"/>
      <c r="O1068" s="10"/>
    </row>
    <row r="1069" spans="2:15" x14ac:dyDescent="0.3">
      <c r="B1069" s="89">
        <f t="shared" si="16"/>
        <v>1057</v>
      </c>
      <c r="C1069" s="143">
        <v>4.5899999999999996E-2</v>
      </c>
      <c r="D1069" s="17">
        <v>-1.3403204664193483E-3</v>
      </c>
      <c r="E1069" s="10">
        <v>9.6596759873595044E-3</v>
      </c>
      <c r="F1069" s="145" t="str">
        <f ca="1"/>
        <v/>
      </c>
      <c r="G1069" s="17">
        <v>-1.3403204664193483E-3</v>
      </c>
      <c r="H1069" s="91">
        <v>1.0235221914611407E-2</v>
      </c>
      <c r="I1069" s="147" t="str">
        <f ca="1"/>
        <v/>
      </c>
      <c r="K1069" s="30"/>
      <c r="L1069" s="10"/>
      <c r="M1069" s="10"/>
      <c r="N1069" s="93"/>
      <c r="O1069" s="10"/>
    </row>
    <row r="1070" spans="2:15" x14ac:dyDescent="0.3">
      <c r="B1070" s="89">
        <f t="shared" si="16"/>
        <v>1058</v>
      </c>
      <c r="C1070" s="143">
        <v>4.6199999999999998E-2</v>
      </c>
      <c r="D1070" s="17">
        <v>1.3393541166542748E-3</v>
      </c>
      <c r="E1070" s="10">
        <v>9.5490868660488542E-3</v>
      </c>
      <c r="F1070" s="145" t="str">
        <f ca="1"/>
        <v/>
      </c>
      <c r="G1070" s="17">
        <v>1.3393541166542748E-3</v>
      </c>
      <c r="H1070" s="91">
        <v>1.0223159410789677E-2</v>
      </c>
      <c r="I1070" s="147" t="str">
        <f ca="1"/>
        <v/>
      </c>
      <c r="K1070" s="30"/>
      <c r="L1070" s="10"/>
      <c r="M1070" s="10"/>
      <c r="N1070" s="93"/>
      <c r="O1070" s="10"/>
    </row>
    <row r="1071" spans="2:15" x14ac:dyDescent="0.3">
      <c r="B1071" s="89">
        <f t="shared" si="16"/>
        <v>1059</v>
      </c>
      <c r="C1071" s="143">
        <v>4.7100000000000003E-2</v>
      </c>
      <c r="D1071" s="17">
        <v>4.0093822355004825E-3</v>
      </c>
      <c r="E1071" s="10">
        <v>9.7223715304490602E-3</v>
      </c>
      <c r="F1071" s="145" t="str">
        <f ca="1"/>
        <v/>
      </c>
      <c r="G1071" s="17">
        <v>4.0093822355004825E-3</v>
      </c>
      <c r="H1071" s="91">
        <v>1.0237526526139129E-2</v>
      </c>
      <c r="I1071" s="147" t="str">
        <f ca="1"/>
        <v/>
      </c>
      <c r="K1071" s="30"/>
      <c r="L1071" s="10"/>
      <c r="M1071" s="10"/>
      <c r="N1071" s="93"/>
      <c r="O1071" s="10"/>
    </row>
    <row r="1072" spans="2:15" x14ac:dyDescent="0.3">
      <c r="B1072" s="89">
        <f t="shared" si="16"/>
        <v>1060</v>
      </c>
      <c r="C1072" s="143">
        <v>4.6600000000000003E-2</v>
      </c>
      <c r="D1072" s="17">
        <v>-2.230111872056718E-3</v>
      </c>
      <c r="E1072" s="10">
        <v>9.6728368605494327E-3</v>
      </c>
      <c r="F1072" s="145" t="str">
        <f ca="1"/>
        <v/>
      </c>
      <c r="G1072" s="17">
        <v>-2.230111872056718E-3</v>
      </c>
      <c r="H1072" s="91">
        <v>1.0231325843959917E-2</v>
      </c>
      <c r="I1072" s="147" t="str">
        <f ca="1"/>
        <v/>
      </c>
      <c r="K1072" s="30"/>
      <c r="L1072" s="10"/>
      <c r="M1072" s="10"/>
      <c r="N1072" s="93"/>
      <c r="O1072" s="10"/>
    </row>
    <row r="1073" spans="2:15" x14ac:dyDescent="0.3">
      <c r="B1073" s="89">
        <f t="shared" si="16"/>
        <v>1061</v>
      </c>
      <c r="C1073" s="143">
        <v>4.6100000000000002E-2</v>
      </c>
      <c r="D1073" s="17">
        <v>-2.2327935466135381E-3</v>
      </c>
      <c r="E1073" s="10">
        <v>9.6245446511967359E-3</v>
      </c>
      <c r="F1073" s="145" t="str">
        <f ca="1"/>
        <v/>
      </c>
      <c r="G1073" s="17">
        <v>-2.2327935466135381E-3</v>
      </c>
      <c r="H1073" s="91">
        <v>1.0225140020542811E-2</v>
      </c>
      <c r="I1073" s="147" t="str">
        <f ca="1"/>
        <v/>
      </c>
      <c r="K1073" s="30"/>
      <c r="L1073" s="10"/>
      <c r="M1073" s="10"/>
      <c r="N1073" s="93"/>
      <c r="O1073" s="10"/>
    </row>
    <row r="1074" spans="2:15" x14ac:dyDescent="0.3">
      <c r="B1074" s="89">
        <f t="shared" si="16"/>
        <v>1062</v>
      </c>
      <c r="C1074" s="143">
        <v>4.5700000000000005E-2</v>
      </c>
      <c r="D1074" s="17">
        <v>-1.7879536349716771E-3</v>
      </c>
      <c r="E1074" s="10">
        <v>9.542164531729333E-3</v>
      </c>
      <c r="F1074" s="145" t="str">
        <f ca="1"/>
        <v/>
      </c>
      <c r="G1074" s="17">
        <v>-1.7879536349716771E-3</v>
      </c>
      <c r="H1074" s="91">
        <v>1.0215665811604603E-2</v>
      </c>
      <c r="I1074" s="147" t="str">
        <f ca="1"/>
        <v/>
      </c>
      <c r="K1074" s="30"/>
      <c r="L1074" s="10"/>
      <c r="M1074" s="10"/>
      <c r="N1074" s="93"/>
      <c r="O1074" s="10"/>
    </row>
    <row r="1075" spans="2:15" x14ac:dyDescent="0.3">
      <c r="B1075" s="89">
        <f t="shared" si="16"/>
        <v>1063</v>
      </c>
      <c r="C1075" s="143">
        <v>4.4699999999999997E-2</v>
      </c>
      <c r="D1075" s="17">
        <v>-4.4806511886444165E-3</v>
      </c>
      <c r="E1075" s="10">
        <v>9.7888363369746673E-3</v>
      </c>
      <c r="F1075" s="145" t="str">
        <f ca="1"/>
        <v/>
      </c>
      <c r="G1075" s="17">
        <v>-4.4806511886444165E-3</v>
      </c>
      <c r="H1075" s="91">
        <v>1.0237028303685791E-2</v>
      </c>
      <c r="I1075" s="147" t="str">
        <f ca="1"/>
        <v/>
      </c>
      <c r="K1075" s="30"/>
      <c r="L1075" s="10"/>
      <c r="M1075" s="10"/>
      <c r="N1075" s="93"/>
      <c r="O1075" s="10"/>
    </row>
    <row r="1076" spans="2:15" x14ac:dyDescent="0.3">
      <c r="B1076" s="89">
        <f t="shared" si="16"/>
        <v>1064</v>
      </c>
      <c r="C1076" s="143">
        <v>4.4299999999999999E-2</v>
      </c>
      <c r="D1076" s="17">
        <v>-1.7939871589351143E-3</v>
      </c>
      <c r="E1076" s="10">
        <v>9.7029210718789904E-3</v>
      </c>
      <c r="F1076" s="145" t="str">
        <f ca="1"/>
        <v/>
      </c>
      <c r="G1076" s="17">
        <v>-1.7939871589351143E-3</v>
      </c>
      <c r="H1076" s="91">
        <v>1.0227529430169956E-2</v>
      </c>
      <c r="I1076" s="147" t="str">
        <f ca="1"/>
        <v/>
      </c>
      <c r="K1076" s="30"/>
      <c r="L1076" s="10"/>
      <c r="M1076" s="10"/>
      <c r="N1076" s="93"/>
      <c r="O1076" s="10"/>
    </row>
    <row r="1077" spans="2:15" x14ac:dyDescent="0.3">
      <c r="B1077" s="89">
        <f t="shared" si="16"/>
        <v>1065</v>
      </c>
      <c r="C1077" s="143">
        <v>4.4000000000000004E-2</v>
      </c>
      <c r="D1077" s="17">
        <v>-1.3464627411648956E-3</v>
      </c>
      <c r="E1077" s="10">
        <v>9.5915210997682687E-3</v>
      </c>
      <c r="F1077" s="145" t="str">
        <f ca="1"/>
        <v/>
      </c>
      <c r="G1077" s="17">
        <v>-1.3464627411648956E-3</v>
      </c>
      <c r="H1077" s="91">
        <v>1.0215480956384658E-2</v>
      </c>
      <c r="I1077" s="147" t="str">
        <f ca="1"/>
        <v/>
      </c>
      <c r="K1077" s="30"/>
      <c r="L1077" s="10"/>
      <c r="M1077" s="10"/>
      <c r="N1077" s="93"/>
      <c r="O1077" s="10"/>
    </row>
    <row r="1078" spans="2:15" x14ac:dyDescent="0.3">
      <c r="B1078" s="89">
        <f t="shared" si="16"/>
        <v>1066</v>
      </c>
      <c r="C1078" s="143">
        <v>4.3899999999999995E-2</v>
      </c>
      <c r="D1078" s="17">
        <v>-4.4892902575623838E-4</v>
      </c>
      <c r="E1078" s="10">
        <v>9.4505216097885789E-3</v>
      </c>
      <c r="F1078" s="145" t="str">
        <f ca="1"/>
        <v/>
      </c>
      <c r="G1078" s="17">
        <v>-4.4892902575623838E-4</v>
      </c>
      <c r="H1078" s="91">
        <v>1.0200513860426192E-2</v>
      </c>
      <c r="I1078" s="147" t="str">
        <f ca="1"/>
        <v/>
      </c>
      <c r="K1078" s="30"/>
      <c r="L1078" s="10"/>
      <c r="M1078" s="10"/>
      <c r="N1078" s="93"/>
      <c r="O1078" s="10"/>
    </row>
    <row r="1079" spans="2:15" x14ac:dyDescent="0.3">
      <c r="B1079" s="89">
        <f t="shared" si="16"/>
        <v>1067</v>
      </c>
      <c r="C1079" s="143">
        <v>4.3700000000000003E-2</v>
      </c>
      <c r="D1079" s="17">
        <v>-8.982907119237342E-4</v>
      </c>
      <c r="E1079" s="10">
        <v>9.3237861374105141E-3</v>
      </c>
      <c r="F1079" s="145" t="str">
        <f ca="1"/>
        <v/>
      </c>
      <c r="G1079" s="17">
        <v>-8.982907119237342E-4</v>
      </c>
      <c r="H1079" s="91">
        <v>1.0186674215252817E-2</v>
      </c>
      <c r="I1079" s="147" t="str">
        <f ca="1"/>
        <v/>
      </c>
      <c r="K1079" s="30"/>
      <c r="L1079" s="10"/>
      <c r="M1079" s="10"/>
      <c r="N1079" s="93"/>
      <c r="O1079" s="10"/>
    </row>
    <row r="1080" spans="2:15" x14ac:dyDescent="0.3">
      <c r="B1080" s="89">
        <f t="shared" si="16"/>
        <v>1068</v>
      </c>
      <c r="C1080" s="143">
        <v>4.53E-2</v>
      </c>
      <c r="D1080" s="17">
        <v>7.1586987262520999E-3</v>
      </c>
      <c r="E1080" s="10">
        <v>1.0174723499834448E-2</v>
      </c>
      <c r="F1080" s="145" t="str">
        <f ca="1"/>
        <v/>
      </c>
      <c r="G1080" s="17">
        <v>7.1586987262520999E-3</v>
      </c>
      <c r="H1080" s="91">
        <v>1.0265331293874226E-2</v>
      </c>
      <c r="I1080" s="147" t="str">
        <f ca="1"/>
        <v/>
      </c>
      <c r="K1080" s="30"/>
      <c r="L1080" s="10"/>
      <c r="M1080" s="10"/>
      <c r="N1080" s="93"/>
      <c r="O1080" s="10"/>
    </row>
    <row r="1081" spans="2:15" x14ac:dyDescent="0.3">
      <c r="B1081" s="89">
        <f t="shared" si="16"/>
        <v>1069</v>
      </c>
      <c r="C1081" s="143">
        <v>4.58E-2</v>
      </c>
      <c r="D1081" s="17">
        <v>2.2344046560579286E-3</v>
      </c>
      <c r="E1081" s="10">
        <v>1.011406191147458E-2</v>
      </c>
      <c r="F1081" s="145" t="str">
        <f ca="1"/>
        <v/>
      </c>
      <c r="G1081" s="17">
        <v>2.2344046560579286E-3</v>
      </c>
      <c r="H1081" s="91">
        <v>1.0259064065170589E-2</v>
      </c>
      <c r="I1081" s="147" t="str">
        <f ca="1"/>
        <v/>
      </c>
      <c r="K1081" s="30"/>
      <c r="L1081" s="10"/>
      <c r="M1081" s="10"/>
      <c r="N1081" s="93"/>
      <c r="O1081" s="10"/>
    </row>
    <row r="1082" spans="2:15" x14ac:dyDescent="0.3">
      <c r="B1082" s="89">
        <f t="shared" si="16"/>
        <v>1070</v>
      </c>
      <c r="C1082" s="143">
        <v>4.4699999999999997E-2</v>
      </c>
      <c r="D1082" s="17">
        <v>-4.9287163075088366E-3</v>
      </c>
      <c r="E1082" s="10">
        <v>1.0406748815007822E-2</v>
      </c>
      <c r="F1082" s="145" t="str">
        <f ca="1"/>
        <v/>
      </c>
      <c r="G1082" s="17">
        <v>-4.9287163075088366E-3</v>
      </c>
      <c r="H1082" s="91">
        <v>1.0287864224745322E-2</v>
      </c>
      <c r="I1082" s="147" t="str">
        <f ca="1"/>
        <v/>
      </c>
      <c r="K1082" s="30"/>
      <c r="L1082" s="10"/>
      <c r="M1082" s="10"/>
      <c r="N1082" s="93"/>
      <c r="O1082" s="10"/>
    </row>
    <row r="1083" spans="2:15" x14ac:dyDescent="0.3">
      <c r="B1083" s="89">
        <f t="shared" si="16"/>
        <v>1071</v>
      </c>
      <c r="C1083" s="143">
        <v>4.4000000000000004E-2</v>
      </c>
      <c r="D1083" s="17">
        <v>-3.1417463960514438E-3</v>
      </c>
      <c r="E1083" s="10">
        <v>1.0427195609161008E-2</v>
      </c>
      <c r="F1083" s="145" t="str">
        <f ca="1"/>
        <v/>
      </c>
      <c r="G1083" s="17">
        <v>-3.1417463960514438E-3</v>
      </c>
      <c r="H1083" s="91">
        <v>1.0290292991741017E-2</v>
      </c>
      <c r="I1083" s="147" t="str">
        <f ca="1"/>
        <v/>
      </c>
      <c r="K1083" s="30"/>
      <c r="L1083" s="10"/>
      <c r="M1083" s="10"/>
      <c r="N1083" s="93"/>
      <c r="O1083" s="10"/>
    </row>
    <row r="1084" spans="2:15" x14ac:dyDescent="0.3">
      <c r="B1084" s="89">
        <f t="shared" si="16"/>
        <v>1072</v>
      </c>
      <c r="C1084" s="143">
        <v>4.2599999999999999E-2</v>
      </c>
      <c r="D1084" s="17">
        <v>-6.3047278849041625E-3</v>
      </c>
      <c r="E1084" s="10">
        <v>1.0961962234178493E-2</v>
      </c>
      <c r="F1084" s="145" t="str">
        <f ca="1"/>
        <v/>
      </c>
      <c r="G1084" s="17">
        <v>-6.3047278849041625E-3</v>
      </c>
      <c r="H1084" s="91">
        <v>1.0346132584995549E-2</v>
      </c>
      <c r="I1084" s="147" t="str">
        <f ca="1"/>
        <v/>
      </c>
      <c r="K1084" s="30"/>
      <c r="L1084" s="10"/>
      <c r="M1084" s="10"/>
      <c r="N1084" s="93"/>
      <c r="O1084" s="10"/>
    </row>
    <row r="1085" spans="2:15" x14ac:dyDescent="0.3">
      <c r="B1085" s="89">
        <f t="shared" si="16"/>
        <v>1073</v>
      </c>
      <c r="C1085" s="143">
        <v>4.24E-2</v>
      </c>
      <c r="D1085" s="17">
        <v>-9.0110991713914651E-4</v>
      </c>
      <c r="E1085" s="10">
        <v>1.081016547250082E-2</v>
      </c>
      <c r="F1085" s="145" t="str">
        <f ca="1"/>
        <v/>
      </c>
      <c r="G1085" s="17">
        <v>-9.0110991713914651E-4</v>
      </c>
      <c r="H1085" s="91">
        <v>1.0332053623936906E-2</v>
      </c>
      <c r="I1085" s="147" t="str">
        <f ca="1"/>
        <v/>
      </c>
      <c r="K1085" s="30"/>
      <c r="L1085" s="10"/>
      <c r="M1085" s="10"/>
      <c r="N1085" s="93"/>
      <c r="O1085" s="10"/>
    </row>
    <row r="1086" spans="2:15" x14ac:dyDescent="0.3">
      <c r="B1086" s="89">
        <f t="shared" si="16"/>
        <v>1074</v>
      </c>
      <c r="C1086" s="143">
        <v>4.3700000000000003E-2</v>
      </c>
      <c r="D1086" s="17">
        <v>5.8388896275045222E-3</v>
      </c>
      <c r="E1086" s="10">
        <v>1.1226258825475363E-2</v>
      </c>
      <c r="F1086" s="145" t="str">
        <f ca="1"/>
        <v/>
      </c>
      <c r="G1086" s="17">
        <v>5.8388896275045222E-3</v>
      </c>
      <c r="H1086" s="91">
        <v>1.0377792544257379E-2</v>
      </c>
      <c r="I1086" s="147" t="str">
        <f ca="1"/>
        <v/>
      </c>
      <c r="K1086" s="30"/>
      <c r="L1086" s="10"/>
      <c r="M1086" s="10"/>
      <c r="N1086" s="93"/>
      <c r="O1086" s="10"/>
    </row>
    <row r="1087" spans="2:15" x14ac:dyDescent="0.3">
      <c r="B1087" s="89">
        <f t="shared" si="16"/>
        <v>1075</v>
      </c>
      <c r="C1087" s="143">
        <v>4.2900000000000001E-2</v>
      </c>
      <c r="D1087" s="17">
        <v>-3.6000967509202783E-3</v>
      </c>
      <c r="E1087" s="10">
        <v>1.1271558037825409E-2</v>
      </c>
      <c r="F1087" s="145" t="str">
        <f ca="1"/>
        <v/>
      </c>
      <c r="G1087" s="17">
        <v>-3.6000967509202783E-3</v>
      </c>
      <c r="H1087" s="91">
        <v>1.0385349409498416E-2</v>
      </c>
      <c r="I1087" s="147" t="str">
        <f ca="1"/>
        <v/>
      </c>
      <c r="K1087" s="30"/>
      <c r="L1087" s="10"/>
      <c r="M1087" s="10"/>
      <c r="N1087" s="93"/>
      <c r="O1087" s="10"/>
    </row>
    <row r="1088" spans="2:15" x14ac:dyDescent="0.3">
      <c r="B1088" s="89">
        <f t="shared" si="16"/>
        <v>1076</v>
      </c>
      <c r="C1088" s="143">
        <v>4.41E-2</v>
      </c>
      <c r="D1088" s="17">
        <v>5.3845540445814979E-3</v>
      </c>
      <c r="E1088" s="10">
        <v>1.1577416809550592E-2</v>
      </c>
      <c r="F1088" s="145" t="str">
        <f ca="1"/>
        <v/>
      </c>
      <c r="G1088" s="17">
        <v>5.3845540445814979E-3</v>
      </c>
      <c r="H1088" s="91">
        <v>1.0421704079002484E-2</v>
      </c>
      <c r="I1088" s="147" t="str">
        <f ca="1"/>
        <v/>
      </c>
      <c r="K1088" s="30"/>
      <c r="L1088" s="10"/>
      <c r="M1088" s="10"/>
      <c r="N1088" s="93"/>
      <c r="O1088" s="10"/>
    </row>
    <row r="1089" spans="2:15" x14ac:dyDescent="0.3">
      <c r="B1089" s="89">
        <f t="shared" si="16"/>
        <v>1077</v>
      </c>
      <c r="C1089" s="143">
        <v>4.2699999999999995E-2</v>
      </c>
      <c r="D1089" s="17">
        <v>-6.3032078639159977E-3</v>
      </c>
      <c r="E1089" s="10">
        <v>1.2029774835074959E-2</v>
      </c>
      <c r="F1089" s="145" t="str">
        <f ca="1"/>
        <v/>
      </c>
      <c r="G1089" s="17">
        <v>-6.3032078639159977E-3</v>
      </c>
      <c r="H1089" s="91">
        <v>1.0476453606185926E-2</v>
      </c>
      <c r="I1089" s="147" t="str">
        <f ca="1"/>
        <v/>
      </c>
      <c r="K1089" s="30"/>
      <c r="L1089" s="10"/>
      <c r="M1089" s="10"/>
      <c r="N1089" s="93"/>
      <c r="O1089" s="10"/>
    </row>
    <row r="1090" spans="2:15" x14ac:dyDescent="0.3">
      <c r="B1090" s="89">
        <f t="shared" si="16"/>
        <v>1078</v>
      </c>
      <c r="C1090" s="143">
        <v>4.2199999999999994E-2</v>
      </c>
      <c r="D1090" s="17">
        <v>-2.253861766809525E-3</v>
      </c>
      <c r="E1090" s="10">
        <v>1.1926819278631024E-2</v>
      </c>
      <c r="F1090" s="145" t="str">
        <f ca="1"/>
        <v/>
      </c>
      <c r="G1090" s="17">
        <v>-2.253861766809525E-3</v>
      </c>
      <c r="H1090" s="91">
        <v>1.0469685378371139E-2</v>
      </c>
      <c r="I1090" s="147" t="str">
        <f ca="1"/>
        <v/>
      </c>
      <c r="K1090" s="30"/>
      <c r="L1090" s="10"/>
      <c r="M1090" s="10"/>
      <c r="N1090" s="93"/>
      <c r="O1090" s="10"/>
    </row>
    <row r="1091" spans="2:15" x14ac:dyDescent="0.3">
      <c r="B1091" s="89">
        <f t="shared" si="16"/>
        <v>1079</v>
      </c>
      <c r="C1091" s="143">
        <v>4.1200000000000001E-2</v>
      </c>
      <c r="D1091" s="17">
        <v>-4.5186146533271404E-3</v>
      </c>
      <c r="E1091" s="10">
        <v>1.2061573179397905E-2</v>
      </c>
      <c r="F1091" s="145" t="str">
        <f ca="1"/>
        <v/>
      </c>
      <c r="G1091" s="17">
        <v>-4.5186146533271404E-3</v>
      </c>
      <c r="H1091" s="91">
        <v>1.0489779262992724E-2</v>
      </c>
      <c r="I1091" s="147" t="str">
        <f ca="1"/>
        <v/>
      </c>
      <c r="K1091" s="30"/>
      <c r="L1091" s="10"/>
      <c r="M1091" s="10"/>
      <c r="N1091" s="93"/>
      <c r="O1091" s="10"/>
    </row>
    <row r="1092" spans="2:15" x14ac:dyDescent="0.3">
      <c r="B1092" s="89">
        <f t="shared" si="16"/>
        <v>1080</v>
      </c>
      <c r="C1092" s="143">
        <v>4.0599999999999997E-2</v>
      </c>
      <c r="D1092" s="17">
        <v>-2.7150998804097216E-3</v>
      </c>
      <c r="E1092" s="10">
        <v>1.1992376792575848E-2</v>
      </c>
      <c r="F1092" s="145" t="str">
        <f ca="1"/>
        <v/>
      </c>
      <c r="G1092" s="17">
        <v>-2.7150998804097216E-3</v>
      </c>
      <c r="H1092" s="91">
        <v>1.048691387298252E-2</v>
      </c>
      <c r="I1092" s="147" t="str">
        <f ca="1"/>
        <v/>
      </c>
      <c r="K1092" s="30"/>
      <c r="L1092" s="10"/>
      <c r="M1092" s="10"/>
      <c r="N1092" s="93"/>
      <c r="O1092" s="10"/>
    </row>
    <row r="1093" spans="2:15" x14ac:dyDescent="0.3">
      <c r="B1093" s="89">
        <f t="shared" si="16"/>
        <v>1081</v>
      </c>
      <c r="C1093" s="143">
        <v>4.1599999999999998E-2</v>
      </c>
      <c r="D1093" s="17">
        <v>4.5142539251937768E-3</v>
      </c>
      <c r="E1093" s="10">
        <v>1.2124462384001134E-2</v>
      </c>
      <c r="F1093" s="145" t="str">
        <f ca="1"/>
        <v/>
      </c>
      <c r="G1093" s="17">
        <v>4.5142539251937768E-3</v>
      </c>
      <c r="H1093" s="91">
        <v>1.0506923264762867E-2</v>
      </c>
      <c r="I1093" s="147" t="str">
        <f ca="1"/>
        <v/>
      </c>
      <c r="K1093" s="30"/>
      <c r="L1093" s="10"/>
      <c r="M1093" s="10"/>
      <c r="N1093" s="93"/>
      <c r="O1093" s="10"/>
    </row>
    <row r="1094" spans="2:15" x14ac:dyDescent="0.3">
      <c r="B1094" s="89">
        <f t="shared" si="16"/>
        <v>1082</v>
      </c>
      <c r="C1094" s="143">
        <v>4.3200000000000002E-2</v>
      </c>
      <c r="D1094" s="17">
        <v>7.1949888195007722E-3</v>
      </c>
      <c r="E1094" s="10">
        <v>1.2719768490740184E-2</v>
      </c>
      <c r="F1094" s="145" t="str">
        <f ca="1"/>
        <v/>
      </c>
      <c r="G1094" s="17">
        <v>7.1949888195007722E-3</v>
      </c>
      <c r="H1094" s="91">
        <v>1.058226110914583E-2</v>
      </c>
      <c r="I1094" s="147" t="str">
        <f ca="1"/>
        <v/>
      </c>
      <c r="K1094" s="30"/>
      <c r="L1094" s="10"/>
      <c r="M1094" s="10"/>
      <c r="N1094" s="93"/>
      <c r="O1094" s="10"/>
    </row>
    <row r="1095" spans="2:15" x14ac:dyDescent="0.3">
      <c r="B1095" s="89">
        <f t="shared" si="16"/>
        <v>1083</v>
      </c>
      <c r="C1095" s="143">
        <v>4.2999999999999997E-2</v>
      </c>
      <c r="D1095" s="17">
        <v>-8.9980725498920312E-4</v>
      </c>
      <c r="E1095" s="10">
        <v>1.2539487036728657E-2</v>
      </c>
      <c r="F1095" s="145" t="str">
        <f ca="1"/>
        <v/>
      </c>
      <c r="G1095" s="17">
        <v>-8.9980725498920312E-4</v>
      </c>
      <c r="H1095" s="91">
        <v>1.056779529663562E-2</v>
      </c>
      <c r="I1095" s="147" t="str">
        <f ca="1"/>
        <v/>
      </c>
      <c r="K1095" s="30"/>
      <c r="L1095" s="10"/>
      <c r="M1095" s="10"/>
      <c r="N1095" s="93"/>
      <c r="O1095" s="10"/>
    </row>
    <row r="1096" spans="2:15" x14ac:dyDescent="0.3">
      <c r="B1096" s="89">
        <f t="shared" ref="B1096:B1159" si="17">B1095+1</f>
        <v>1084</v>
      </c>
      <c r="C1096" s="143">
        <v>4.1599999999999998E-2</v>
      </c>
      <c r="D1096" s="17">
        <v>-6.3199554952712757E-3</v>
      </c>
      <c r="E1096" s="10">
        <v>1.2931418061835192E-2</v>
      </c>
      <c r="F1096" s="145" t="str">
        <f ca="1"/>
        <v/>
      </c>
      <c r="G1096" s="17">
        <v>-6.3199554952712757E-3</v>
      </c>
      <c r="H1096" s="91">
        <v>1.0621358789688781E-2</v>
      </c>
      <c r="I1096" s="147" t="str">
        <f ca="1"/>
        <v/>
      </c>
      <c r="K1096" s="30"/>
      <c r="L1096" s="10"/>
      <c r="M1096" s="10"/>
      <c r="N1096" s="93"/>
      <c r="O1096" s="10"/>
    </row>
    <row r="1097" spans="2:15" x14ac:dyDescent="0.3">
      <c r="B1097" s="89">
        <f t="shared" si="17"/>
        <v>1085</v>
      </c>
      <c r="C1097" s="143">
        <v>4.1900000000000007E-2</v>
      </c>
      <c r="D1097" s="17">
        <v>1.3532961377105957E-3</v>
      </c>
      <c r="E1097" s="10">
        <v>1.2762442003678556E-2</v>
      </c>
      <c r="F1097" s="145" t="str">
        <f ca="1"/>
        <v/>
      </c>
      <c r="G1097" s="17">
        <v>1.3532961377105957E-3</v>
      </c>
      <c r="H1097" s="91">
        <v>1.0608596643839431E-2</v>
      </c>
      <c r="I1097" s="147" t="str">
        <f ca="1"/>
        <v/>
      </c>
      <c r="K1097" s="30"/>
      <c r="L1097" s="10"/>
      <c r="M1097" s="10"/>
      <c r="N1097" s="93"/>
      <c r="O1097" s="10"/>
    </row>
    <row r="1098" spans="2:15" x14ac:dyDescent="0.3">
      <c r="B1098" s="89">
        <f t="shared" si="17"/>
        <v>1086</v>
      </c>
      <c r="C1098" s="143">
        <v>4.2900000000000001E-2</v>
      </c>
      <c r="D1098" s="17">
        <v>4.5001209386503092E-3</v>
      </c>
      <c r="E1098" s="10">
        <v>1.2864428791063398E-2</v>
      </c>
      <c r="F1098" s="145" t="str">
        <f ca="1"/>
        <v/>
      </c>
      <c r="G1098" s="17">
        <v>4.5001209386503092E-3</v>
      </c>
      <c r="H1098" s="91">
        <v>1.0628014668009552E-2</v>
      </c>
      <c r="I1098" s="147" t="str">
        <f ca="1"/>
        <v/>
      </c>
      <c r="K1098" s="30"/>
      <c r="L1098" s="10"/>
      <c r="M1098" s="10"/>
      <c r="N1098" s="93"/>
      <c r="O1098" s="10"/>
    </row>
    <row r="1099" spans="2:15" x14ac:dyDescent="0.3">
      <c r="B1099" s="89">
        <f t="shared" si="17"/>
        <v>1087</v>
      </c>
      <c r="C1099" s="143">
        <v>4.2300000000000004E-2</v>
      </c>
      <c r="D1099" s="17">
        <v>-2.703981829039334E-3</v>
      </c>
      <c r="E1099" s="10">
        <v>1.2776099650391375E-2</v>
      </c>
      <c r="F1099" s="145" t="str">
        <f ca="1"/>
        <v/>
      </c>
      <c r="G1099" s="17">
        <v>-2.703981829039334E-3</v>
      </c>
      <c r="H1099" s="91">
        <v>1.0624774430362083E-2</v>
      </c>
      <c r="I1099" s="147" t="str">
        <f ca="1"/>
        <v/>
      </c>
      <c r="K1099" s="30"/>
      <c r="L1099" s="10"/>
      <c r="M1099" s="10"/>
      <c r="N1099" s="93"/>
      <c r="O1099" s="10"/>
    </row>
    <row r="1100" spans="2:15" x14ac:dyDescent="0.3">
      <c r="B1100" s="89">
        <f t="shared" si="17"/>
        <v>1088</v>
      </c>
      <c r="C1100" s="143">
        <v>4.2099999999999999E-2</v>
      </c>
      <c r="D1100" s="17">
        <v>-9.0176220829766174E-4</v>
      </c>
      <c r="E1100" s="10">
        <v>1.2594914077056211E-2</v>
      </c>
      <c r="F1100" s="145" t="str">
        <f ca="1"/>
        <v/>
      </c>
      <c r="G1100" s="17">
        <v>-9.0176220829766174E-4</v>
      </c>
      <c r="H1100" s="91">
        <v>1.0610239120820401E-2</v>
      </c>
      <c r="I1100" s="147" t="str">
        <f ca="1"/>
        <v/>
      </c>
      <c r="K1100" s="30"/>
      <c r="L1100" s="10"/>
      <c r="M1100" s="10"/>
      <c r="N1100" s="93"/>
      <c r="O1100" s="10"/>
    </row>
    <row r="1101" spans="2:15" x14ac:dyDescent="0.3">
      <c r="B1101" s="89">
        <f t="shared" si="17"/>
        <v>1089</v>
      </c>
      <c r="C1101" s="143">
        <v>4.2800000000000005E-2</v>
      </c>
      <c r="D1101" s="17">
        <v>3.1508441701898165E-3</v>
      </c>
      <c r="E1101" s="10">
        <v>1.2551808825431334E-2</v>
      </c>
      <c r="F1101" s="145" t="str">
        <f ca="1"/>
        <v/>
      </c>
      <c r="G1101" s="17">
        <v>3.1508441701898165E-3</v>
      </c>
      <c r="H1101" s="91">
        <v>1.0611641846499755E-2</v>
      </c>
      <c r="I1101" s="147" t="str">
        <f ca="1"/>
        <v/>
      </c>
      <c r="K1101" s="30"/>
      <c r="L1101" s="10"/>
      <c r="M1101" s="10"/>
      <c r="N1101" s="93"/>
      <c r="O1101" s="10"/>
    </row>
    <row r="1102" spans="2:15" x14ac:dyDescent="0.3">
      <c r="B1102" s="89">
        <f t="shared" si="17"/>
        <v>1090</v>
      </c>
      <c r="C1102" s="143">
        <v>4.2199999999999994E-2</v>
      </c>
      <c r="D1102" s="17">
        <v>-2.7046341201714739E-3</v>
      </c>
      <c r="E1102" s="10">
        <v>1.2470824657835212E-2</v>
      </c>
      <c r="F1102" s="145" t="str">
        <f ca="1"/>
        <v/>
      </c>
      <c r="G1102" s="17">
        <v>-2.7046341201714739E-3</v>
      </c>
      <c r="H1102" s="91">
        <v>1.0608445779205812E-2</v>
      </c>
      <c r="I1102" s="147" t="str">
        <f ca="1"/>
        <v/>
      </c>
      <c r="K1102" s="30"/>
      <c r="L1102" s="10"/>
      <c r="M1102" s="10"/>
      <c r="N1102" s="93"/>
      <c r="O1102" s="10"/>
    </row>
    <row r="1103" spans="2:15" x14ac:dyDescent="0.3">
      <c r="B1103" s="89">
        <f t="shared" si="17"/>
        <v>1091</v>
      </c>
      <c r="C1103" s="143">
        <v>4.1599999999999998E-2</v>
      </c>
      <c r="D1103" s="17">
        <v>-2.7085523551162475E-3</v>
      </c>
      <c r="E1103" s="10">
        <v>1.2391764346414782E-2</v>
      </c>
      <c r="F1103" s="145" t="str">
        <f ca="1"/>
        <v/>
      </c>
      <c r="G1103" s="17">
        <v>-2.7085523551162475E-3</v>
      </c>
      <c r="H1103" s="91">
        <v>1.0605258341256876E-2</v>
      </c>
      <c r="I1103" s="147" t="str">
        <f ca="1"/>
        <v/>
      </c>
      <c r="K1103" s="30"/>
      <c r="L1103" s="10"/>
      <c r="M1103" s="10"/>
      <c r="N1103" s="93"/>
      <c r="O1103" s="10"/>
    </row>
    <row r="1104" spans="2:15" x14ac:dyDescent="0.3">
      <c r="B1104" s="89">
        <f t="shared" si="17"/>
        <v>1092</v>
      </c>
      <c r="C1104" s="143">
        <v>4.1399999999999999E-2</v>
      </c>
      <c r="D1104" s="17">
        <v>-9.0328671503588326E-4</v>
      </c>
      <c r="E1104" s="10">
        <v>1.2216756889967331E-2</v>
      </c>
      <c r="F1104" s="145" t="str">
        <f ca="1"/>
        <v/>
      </c>
      <c r="G1104" s="17">
        <v>-9.0328671503588326E-4</v>
      </c>
      <c r="H1104" s="91">
        <v>1.0590754929245797E-2</v>
      </c>
      <c r="I1104" s="147" t="str">
        <f ca="1"/>
        <v/>
      </c>
      <c r="K1104" s="30"/>
      <c r="L1104" s="10"/>
      <c r="M1104" s="10"/>
      <c r="N1104" s="93"/>
      <c r="O1104" s="10"/>
    </row>
    <row r="1105" spans="2:15" x14ac:dyDescent="0.3">
      <c r="B1105" s="89">
        <f t="shared" si="17"/>
        <v>1093</v>
      </c>
      <c r="C1105" s="143">
        <v>3.9800000000000002E-2</v>
      </c>
      <c r="D1105" s="17">
        <v>-7.2542756449075008E-3</v>
      </c>
      <c r="E1105" s="10">
        <v>1.2805142499843852E-2</v>
      </c>
      <c r="F1105" s="145" t="str">
        <f ca="1"/>
        <v/>
      </c>
      <c r="G1105" s="17">
        <v>-7.2542756449075008E-3</v>
      </c>
      <c r="H1105" s="91">
        <v>1.0665251881762105E-2</v>
      </c>
      <c r="I1105" s="147" t="str">
        <f ca="1"/>
        <v/>
      </c>
      <c r="K1105" s="30"/>
      <c r="L1105" s="10"/>
      <c r="M1105" s="10"/>
      <c r="N1105" s="93"/>
      <c r="O1105" s="10"/>
    </row>
    <row r="1106" spans="2:15" x14ac:dyDescent="0.3">
      <c r="B1106" s="89">
        <f t="shared" si="17"/>
        <v>1094</v>
      </c>
      <c r="C1106" s="143">
        <v>3.95E-2</v>
      </c>
      <c r="D1106" s="17">
        <v>-1.3611634889033636E-3</v>
      </c>
      <c r="E1106" s="10">
        <v>1.2638335499901404E-2</v>
      </c>
      <c r="F1106" s="145" t="str">
        <f ca="1"/>
        <v/>
      </c>
      <c r="G1106" s="17">
        <v>-1.3611634889033636E-3</v>
      </c>
      <c r="H1106" s="91">
        <v>1.065241075570811E-2</v>
      </c>
      <c r="I1106" s="147" t="str">
        <f ca="1"/>
        <v/>
      </c>
      <c r="K1106" s="30"/>
      <c r="L1106" s="10"/>
      <c r="M1106" s="10"/>
      <c r="N1106" s="93"/>
      <c r="O1106" s="10"/>
    </row>
    <row r="1107" spans="2:15" x14ac:dyDescent="0.3">
      <c r="B1107" s="89">
        <f t="shared" si="17"/>
        <v>1095</v>
      </c>
      <c r="C1107" s="143">
        <v>3.9100000000000003E-2</v>
      </c>
      <c r="D1107" s="17">
        <v>-1.8166409865556683E-3</v>
      </c>
      <c r="E1107" s="10">
        <v>1.2495427102817496E-2</v>
      </c>
      <c r="F1107" s="145" t="str">
        <f ca="1"/>
        <v/>
      </c>
      <c r="G1107" s="17">
        <v>-1.8166409865556683E-3</v>
      </c>
      <c r="H1107" s="91">
        <v>1.0642059638227971E-2</v>
      </c>
      <c r="I1107" s="147" t="str">
        <f ca="1"/>
        <v/>
      </c>
      <c r="K1107" s="30"/>
      <c r="L1107" s="10"/>
      <c r="M1107" s="10"/>
      <c r="N1107" s="93"/>
      <c r="O1107" s="10"/>
    </row>
    <row r="1108" spans="2:15" x14ac:dyDescent="0.3">
      <c r="B1108" s="89">
        <f t="shared" si="17"/>
        <v>1096</v>
      </c>
      <c r="C1108" s="143">
        <v>4.0399999999999998E-2</v>
      </c>
      <c r="D1108" s="17">
        <v>5.8855592493834525E-3</v>
      </c>
      <c r="E1108" s="10">
        <v>1.2811191495226788E-2</v>
      </c>
      <c r="F1108" s="145" t="str">
        <f ca="1"/>
        <v/>
      </c>
      <c r="G1108" s="17">
        <v>5.8855592493834525E-3</v>
      </c>
      <c r="H1108" s="91">
        <v>1.0685559088955994E-2</v>
      </c>
      <c r="I1108" s="147" t="str">
        <f ca="1"/>
        <v/>
      </c>
      <c r="K1108" s="30"/>
      <c r="L1108" s="10"/>
      <c r="M1108" s="10"/>
      <c r="N1108" s="93"/>
      <c r="O1108" s="10"/>
    </row>
    <row r="1109" spans="2:15" x14ac:dyDescent="0.3">
      <c r="B1109" s="89">
        <f t="shared" si="17"/>
        <v>1097</v>
      </c>
      <c r="C1109" s="143">
        <v>4.0500000000000001E-2</v>
      </c>
      <c r="D1109" s="17">
        <v>4.5262596889356646E-4</v>
      </c>
      <c r="E1109" s="10">
        <v>1.262053202925891E-2</v>
      </c>
      <c r="F1109" s="145" t="str">
        <f ca="1"/>
        <v/>
      </c>
      <c r="G1109" s="17">
        <v>4.5262596889356646E-4</v>
      </c>
      <c r="H1109" s="91">
        <v>1.066987017373873E-2</v>
      </c>
      <c r="I1109" s="147" t="str">
        <f ca="1"/>
        <v/>
      </c>
      <c r="K1109" s="30"/>
      <c r="L1109" s="10"/>
      <c r="M1109" s="10"/>
      <c r="N1109" s="93"/>
      <c r="O1109" s="10"/>
    </row>
    <row r="1110" spans="2:15" x14ac:dyDescent="0.3">
      <c r="B1110" s="89">
        <f t="shared" si="17"/>
        <v>1098</v>
      </c>
      <c r="C1110" s="143">
        <v>3.9900000000000005E-2</v>
      </c>
      <c r="D1110" s="17">
        <v>-2.7196959276251857E-3</v>
      </c>
      <c r="E1110" s="10">
        <v>1.253792222979962E-2</v>
      </c>
      <c r="F1110" s="145" t="str">
        <f ca="1"/>
        <v/>
      </c>
      <c r="G1110" s="17">
        <v>-2.7196959276251857E-3</v>
      </c>
      <c r="H1110" s="91">
        <v>1.0666517291781138E-2</v>
      </c>
      <c r="I1110" s="147" t="str">
        <f ca="1"/>
        <v/>
      </c>
      <c r="K1110" s="30"/>
      <c r="L1110" s="10"/>
      <c r="M1110" s="10"/>
      <c r="N1110" s="93"/>
      <c r="O1110" s="10"/>
    </row>
    <row r="1111" spans="2:15" x14ac:dyDescent="0.3">
      <c r="B1111" s="89">
        <f t="shared" si="17"/>
        <v>1099</v>
      </c>
      <c r="C1111" s="143">
        <v>4.0599999999999997E-2</v>
      </c>
      <c r="D1111" s="17">
        <v>3.1676165271446225E-3</v>
      </c>
      <c r="E1111" s="10">
        <v>1.2496339825136331E-2</v>
      </c>
      <c r="F1111" s="145" t="str">
        <f ca="1"/>
        <v/>
      </c>
      <c r="G1111" s="17">
        <v>3.1676165271446225E-3</v>
      </c>
      <c r="H1111" s="91">
        <v>1.0667744249018086E-2</v>
      </c>
      <c r="I1111" s="147" t="str">
        <f ca="1"/>
        <v/>
      </c>
      <c r="K1111" s="30"/>
      <c r="L1111" s="10"/>
      <c r="M1111" s="10"/>
      <c r="N1111" s="93"/>
      <c r="O1111" s="10"/>
    </row>
    <row r="1112" spans="2:15" x14ac:dyDescent="0.3">
      <c r="B1112" s="89">
        <f t="shared" si="17"/>
        <v>1100</v>
      </c>
      <c r="C1112" s="143">
        <v>3.9699999999999999E-2</v>
      </c>
      <c r="D1112" s="17">
        <v>-4.0815165323333834E-3</v>
      </c>
      <c r="E1112" s="10">
        <v>1.2551842643792568E-2</v>
      </c>
      <c r="F1112" s="145" t="str">
        <f ca="1"/>
        <v/>
      </c>
      <c r="G1112" s="17">
        <v>-4.0815165323333834E-3</v>
      </c>
      <c r="H1112" s="91">
        <v>1.0680209036361183E-2</v>
      </c>
      <c r="I1112" s="147" t="str">
        <f ca="1"/>
        <v/>
      </c>
      <c r="K1112" s="30"/>
      <c r="L1112" s="10"/>
      <c r="M1112" s="10"/>
      <c r="N1112" s="93"/>
      <c r="O1112" s="10"/>
    </row>
    <row r="1113" spans="2:15" x14ac:dyDescent="0.3">
      <c r="B1113" s="89">
        <f t="shared" si="17"/>
        <v>1101</v>
      </c>
      <c r="C1113" s="143">
        <v>3.9E-2</v>
      </c>
      <c r="D1113" s="17">
        <v>-3.179890752840692E-3</v>
      </c>
      <c r="E1113" s="10">
        <v>1.2509887734983623E-2</v>
      </c>
      <c r="F1113" s="145" t="str">
        <f ca="1"/>
        <v/>
      </c>
      <c r="G1113" s="17">
        <v>-3.179890752840692E-3</v>
      </c>
      <c r="H1113" s="91">
        <v>1.0681393376577324E-2</v>
      </c>
      <c r="I1113" s="147" t="str">
        <f ca="1"/>
        <v/>
      </c>
      <c r="K1113" s="30"/>
      <c r="L1113" s="10"/>
      <c r="M1113" s="10"/>
      <c r="N1113" s="93"/>
      <c r="O1113" s="10"/>
    </row>
    <row r="1114" spans="2:15" x14ac:dyDescent="0.3">
      <c r="B1114" s="89">
        <f t="shared" si="17"/>
        <v>1102</v>
      </c>
      <c r="C1114" s="143">
        <v>3.8699999999999998E-2</v>
      </c>
      <c r="D1114" s="17">
        <v>-1.3637997194177528E-3</v>
      </c>
      <c r="E1114" s="10">
        <v>1.2348172836806136E-2</v>
      </c>
      <c r="F1114" s="145" t="str">
        <f ca="1"/>
        <v/>
      </c>
      <c r="G1114" s="17">
        <v>-1.3637997194177528E-3</v>
      </c>
      <c r="H1114" s="91">
        <v>1.0668523232940647E-2</v>
      </c>
      <c r="I1114" s="147" t="str">
        <f ca="1"/>
        <v/>
      </c>
      <c r="K1114" s="30"/>
      <c r="L1114" s="10"/>
      <c r="M1114" s="10"/>
      <c r="N1114" s="93"/>
      <c r="O1114" s="10"/>
    </row>
    <row r="1115" spans="2:15" x14ac:dyDescent="0.3">
      <c r="B1115" s="89">
        <f t="shared" si="17"/>
        <v>1103</v>
      </c>
      <c r="C1115" s="143">
        <v>3.8599999999999995E-2</v>
      </c>
      <c r="D1115" s="17">
        <v>-4.5470991155672764E-4</v>
      </c>
      <c r="E1115" s="10">
        <v>1.2164622938480576E-2</v>
      </c>
      <c r="F1115" s="145" t="str">
        <f ca="1"/>
        <v/>
      </c>
      <c r="G1115" s="17">
        <v>-4.5470991155672764E-4</v>
      </c>
      <c r="H1115" s="91">
        <v>1.0652860451910509E-2</v>
      </c>
      <c r="I1115" s="147" t="str">
        <f ca="1"/>
        <v/>
      </c>
      <c r="K1115" s="30"/>
      <c r="L1115" s="10"/>
      <c r="M1115" s="10"/>
      <c r="N1115" s="93"/>
      <c r="O1115" s="10"/>
    </row>
    <row r="1116" spans="2:15" x14ac:dyDescent="0.3">
      <c r="B1116" s="89">
        <f t="shared" si="17"/>
        <v>1104</v>
      </c>
      <c r="C1116" s="143">
        <v>3.85E-2</v>
      </c>
      <c r="D1116" s="17">
        <v>-4.5481995271789483E-4</v>
      </c>
      <c r="E1116" s="10">
        <v>1.1983893761976762E-2</v>
      </c>
      <c r="F1116" s="145" t="str">
        <f ca="1"/>
        <v/>
      </c>
      <c r="G1116" s="17">
        <v>-4.5481995271789483E-4</v>
      </c>
      <c r="H1116" s="91">
        <v>1.0637221700258735E-2</v>
      </c>
      <c r="I1116" s="147" t="str">
        <f ca="1"/>
        <v/>
      </c>
      <c r="K1116" s="30"/>
      <c r="L1116" s="10"/>
      <c r="M1116" s="10"/>
      <c r="N1116" s="93"/>
      <c r="O1116" s="10"/>
    </row>
    <row r="1117" spans="2:15" x14ac:dyDescent="0.3">
      <c r="B1117" s="89">
        <f t="shared" si="17"/>
        <v>1105</v>
      </c>
      <c r="C1117" s="143">
        <v>3.78E-2</v>
      </c>
      <c r="D1117" s="17">
        <v>-3.1891387649123364E-3</v>
      </c>
      <c r="E1117" s="10">
        <v>1.1957436949756215E-2</v>
      </c>
      <c r="F1117" s="145" t="str">
        <f ca="1"/>
        <v/>
      </c>
      <c r="G1117" s="17">
        <v>-3.1891387649123364E-3</v>
      </c>
      <c r="H1117" s="91">
        <v>1.0638540033479875E-2</v>
      </c>
      <c r="I1117" s="147" t="str">
        <f ca="1"/>
        <v/>
      </c>
      <c r="K1117" s="30"/>
      <c r="L1117" s="10"/>
      <c r="M1117" s="10"/>
      <c r="N1117" s="93"/>
      <c r="O1117" s="10"/>
    </row>
    <row r="1118" spans="2:15" x14ac:dyDescent="0.3">
      <c r="B1118" s="89">
        <f t="shared" si="17"/>
        <v>1106</v>
      </c>
      <c r="C1118" s="143">
        <v>3.78E-2</v>
      </c>
      <c r="D1118" s="17">
        <v>0</v>
      </c>
      <c r="E1118" s="10">
        <v>1.1776709619209151E-2</v>
      </c>
      <c r="F1118" s="145" t="str">
        <f ca="1"/>
        <v/>
      </c>
      <c r="G1118" s="17">
        <v>0</v>
      </c>
      <c r="H1118" s="91">
        <v>1.0622570237085849E-2</v>
      </c>
      <c r="I1118" s="147" t="str">
        <f ca="1"/>
        <v/>
      </c>
      <c r="K1118" s="30"/>
      <c r="L1118" s="10"/>
      <c r="M1118" s="10"/>
      <c r="N1118" s="93"/>
      <c r="O1118" s="10"/>
    </row>
    <row r="1119" spans="2:15" x14ac:dyDescent="0.3">
      <c r="B1119" s="89">
        <f t="shared" si="17"/>
        <v>1107</v>
      </c>
      <c r="C1119" s="143">
        <v>3.6799999999999999E-2</v>
      </c>
      <c r="D1119" s="17">
        <v>-4.5669618525360977E-3</v>
      </c>
      <c r="E1119" s="10">
        <v>1.1917640822390904E-2</v>
      </c>
      <c r="F1119" s="145" t="str">
        <f ca="1"/>
        <v/>
      </c>
      <c r="G1119" s="17">
        <v>-4.5669618525360977E-3</v>
      </c>
      <c r="H1119" s="91">
        <v>1.0641920947201997E-2</v>
      </c>
      <c r="I1119" s="147" t="str">
        <f ca="1"/>
        <v/>
      </c>
      <c r="K1119" s="30"/>
      <c r="L1119" s="10"/>
      <c r="M1119" s="10"/>
      <c r="N1119" s="93"/>
      <c r="O1119" s="10"/>
    </row>
    <row r="1120" spans="2:15" x14ac:dyDescent="0.3">
      <c r="B1120" s="89">
        <f t="shared" si="17"/>
        <v>1108</v>
      </c>
      <c r="C1120" s="143">
        <v>3.6499999999999998E-2</v>
      </c>
      <c r="D1120" s="17">
        <v>-1.3710851183972915E-3</v>
      </c>
      <c r="E1120" s="10">
        <v>1.1766233802214393E-2</v>
      </c>
      <c r="F1120" s="145" t="str">
        <f ca="1"/>
        <v/>
      </c>
      <c r="G1120" s="17">
        <v>-1.3710851183972915E-3</v>
      </c>
      <c r="H1120" s="91">
        <v>1.0629121788847709E-2</v>
      </c>
      <c r="I1120" s="147" t="str">
        <f ca="1"/>
        <v/>
      </c>
      <c r="K1120" s="30"/>
      <c r="L1120" s="10"/>
      <c r="M1120" s="10"/>
      <c r="N1120" s="93"/>
      <c r="O1120" s="10"/>
    </row>
    <row r="1121" spans="2:15" x14ac:dyDescent="0.3">
      <c r="B1121" s="89">
        <f t="shared" si="17"/>
        <v>1109</v>
      </c>
      <c r="C1121" s="143">
        <v>3.7599999999999995E-2</v>
      </c>
      <c r="D1121" s="17">
        <v>5.0139314373417766E-3</v>
      </c>
      <c r="E1121" s="10">
        <v>1.1973551275696001E-2</v>
      </c>
      <c r="F1121" s="145" t="str">
        <f ca="1"/>
        <v/>
      </c>
      <c r="G1121" s="17">
        <v>5.0139314373417766E-3</v>
      </c>
      <c r="H1121" s="91">
        <v>1.0655833862826066E-2</v>
      </c>
      <c r="I1121" s="147" t="str">
        <f ca="1"/>
        <v/>
      </c>
      <c r="K1121" s="30"/>
      <c r="L1121" s="10"/>
      <c r="M1121" s="10"/>
      <c r="N1121" s="93"/>
      <c r="O1121" s="10"/>
    </row>
    <row r="1122" spans="2:15" x14ac:dyDescent="0.3">
      <c r="B1122" s="89">
        <f t="shared" si="17"/>
        <v>1110</v>
      </c>
      <c r="C1122" s="143">
        <v>3.7699999999999997E-2</v>
      </c>
      <c r="D1122" s="17">
        <v>4.55701582390883E-4</v>
      </c>
      <c r="E1122" s="10">
        <v>1.1795759926650327E-2</v>
      </c>
      <c r="F1122" s="145" t="str">
        <f ca="1"/>
        <v/>
      </c>
      <c r="G1122" s="17">
        <v>4.55701582390883E-4</v>
      </c>
      <c r="H1122" s="91">
        <v>1.0640190549337649E-2</v>
      </c>
      <c r="I1122" s="147" t="str">
        <f ca="1"/>
        <v/>
      </c>
      <c r="K1122" s="30"/>
      <c r="L1122" s="10"/>
      <c r="M1122" s="10"/>
      <c r="N1122" s="93"/>
      <c r="O1122" s="10"/>
    </row>
    <row r="1123" spans="2:15" x14ac:dyDescent="0.3">
      <c r="B1123" s="89">
        <f t="shared" si="17"/>
        <v>1111</v>
      </c>
      <c r="C1123" s="143">
        <v>3.6900000000000002E-2</v>
      </c>
      <c r="D1123" s="17">
        <v>-3.6526842298231954E-3</v>
      </c>
      <c r="E1123" s="10">
        <v>1.1822256708418853E-2</v>
      </c>
      <c r="F1123" s="145" t="str">
        <f ca="1"/>
        <v/>
      </c>
      <c r="G1123" s="17">
        <v>-3.6526842298231954E-3</v>
      </c>
      <c r="H1123" s="91">
        <v>1.0646784207517102E-2</v>
      </c>
      <c r="I1123" s="147" t="str">
        <f ca="1"/>
        <v/>
      </c>
      <c r="K1123" s="30"/>
      <c r="L1123" s="10"/>
      <c r="M1123" s="10"/>
      <c r="N1123" s="93"/>
      <c r="O1123" s="10"/>
    </row>
    <row r="1124" spans="2:15" x14ac:dyDescent="0.3">
      <c r="B1124" s="89">
        <f t="shared" si="17"/>
        <v>1112</v>
      </c>
      <c r="C1124" s="143">
        <v>3.61E-2</v>
      </c>
      <c r="D1124" s="17">
        <v>-3.6597743889874106E-3</v>
      </c>
      <c r="E1124" s="10">
        <v>1.184790196909824E-2</v>
      </c>
      <c r="F1124" s="145" t="str">
        <f ca="1"/>
        <v/>
      </c>
      <c r="G1124" s="17">
        <v>-3.6597743889874106E-3</v>
      </c>
      <c r="H1124" s="91">
        <v>1.0653354022069822E-2</v>
      </c>
      <c r="I1124" s="147" t="str">
        <f ca="1"/>
        <v/>
      </c>
      <c r="K1124" s="30"/>
      <c r="L1124" s="10"/>
      <c r="M1124" s="10"/>
      <c r="N1124" s="93"/>
      <c r="O1124" s="10"/>
    </row>
    <row r="1125" spans="2:15" x14ac:dyDescent="0.3">
      <c r="B1125" s="89">
        <f t="shared" si="17"/>
        <v>1113</v>
      </c>
      <c r="C1125" s="143">
        <v>3.7000000000000005E-2</v>
      </c>
      <c r="D1125" s="17">
        <v>4.1082741765699387E-3</v>
      </c>
      <c r="E1125" s="10">
        <v>1.1926298572368594E-2</v>
      </c>
      <c r="F1125" s="145" t="str">
        <f ca="1"/>
        <v/>
      </c>
      <c r="G1125" s="17">
        <v>4.1082741765699387E-3</v>
      </c>
      <c r="H1125" s="91">
        <v>1.0665878775974936E-2</v>
      </c>
      <c r="I1125" s="147" t="str">
        <f ca="1"/>
        <v/>
      </c>
      <c r="K1125" s="30"/>
      <c r="L1125" s="10"/>
      <c r="M1125" s="10"/>
      <c r="N1125" s="93"/>
      <c r="O1125" s="10"/>
    </row>
    <row r="1126" spans="2:15" x14ac:dyDescent="0.3">
      <c r="B1126" s="89">
        <f t="shared" si="17"/>
        <v>1114</v>
      </c>
      <c r="C1126" s="143">
        <v>3.7000000000000005E-2</v>
      </c>
      <c r="D1126" s="17">
        <v>0</v>
      </c>
      <c r="E1126" s="10">
        <v>1.1746041874102216E-2</v>
      </c>
      <c r="F1126" s="145" t="str">
        <f ca="1"/>
        <v/>
      </c>
      <c r="G1126" s="17">
        <v>0</v>
      </c>
      <c r="H1126" s="91">
        <v>1.0649867940664861E-2</v>
      </c>
      <c r="I1126" s="147" t="str">
        <f ca="1"/>
        <v/>
      </c>
      <c r="K1126" s="30"/>
      <c r="L1126" s="10"/>
      <c r="M1126" s="10"/>
      <c r="N1126" s="93"/>
      <c r="O1126" s="10"/>
    </row>
    <row r="1127" spans="2:15" x14ac:dyDescent="0.3">
      <c r="B1127" s="89">
        <f t="shared" si="17"/>
        <v>1115</v>
      </c>
      <c r="C1127" s="143">
        <v>3.6799999999999999E-2</v>
      </c>
      <c r="D1127" s="17">
        <v>-9.1339237050724485E-4</v>
      </c>
      <c r="E1127" s="10">
        <v>1.1581468590680452E-2</v>
      </c>
      <c r="F1127" s="145" t="str">
        <f ca="1"/>
        <v/>
      </c>
      <c r="G1127" s="17">
        <v>-9.1339237050724485E-4</v>
      </c>
      <c r="H1127" s="91">
        <v>1.0635291631739133E-2</v>
      </c>
      <c r="I1127" s="147" t="str">
        <f ca="1"/>
        <v/>
      </c>
      <c r="K1127" s="30"/>
      <c r="L1127" s="10"/>
      <c r="M1127" s="10"/>
      <c r="N1127" s="93"/>
      <c r="O1127" s="10"/>
    </row>
    <row r="1128" spans="2:15" x14ac:dyDescent="0.3">
      <c r="B1128" s="89">
        <f t="shared" si="17"/>
        <v>1116</v>
      </c>
      <c r="C1128" s="143">
        <v>3.6799999999999999E-2</v>
      </c>
      <c r="D1128" s="17">
        <v>0</v>
      </c>
      <c r="E1128" s="10">
        <v>1.140642372855797E-2</v>
      </c>
      <c r="F1128" s="145" t="str">
        <f ca="1"/>
        <v/>
      </c>
      <c r="G1128" s="17">
        <v>0</v>
      </c>
      <c r="H1128" s="91">
        <v>1.0619326711607662E-2</v>
      </c>
      <c r="I1128" s="147" t="str">
        <f ca="1"/>
        <v/>
      </c>
      <c r="K1128" s="30"/>
      <c r="L1128" s="10"/>
      <c r="M1128" s="10"/>
      <c r="N1128" s="93"/>
      <c r="O1128" s="10"/>
    </row>
    <row r="1129" spans="2:15" x14ac:dyDescent="0.3">
      <c r="B1129" s="89">
        <f t="shared" si="17"/>
        <v>1117</v>
      </c>
      <c r="C1129" s="143">
        <v>3.6299999999999999E-2</v>
      </c>
      <c r="D1129" s="17">
        <v>-2.286250064690366E-3</v>
      </c>
      <c r="E1129" s="10">
        <v>1.1317168692175089E-2</v>
      </c>
      <c r="F1129" s="145" t="str">
        <f ca="1"/>
        <v/>
      </c>
      <c r="G1129" s="17">
        <v>-2.286250064690366E-3</v>
      </c>
      <c r="H1129" s="91">
        <v>1.0612223589259718E-2</v>
      </c>
      <c r="I1129" s="147" t="str">
        <f ca="1"/>
        <v/>
      </c>
      <c r="K1129" s="30"/>
      <c r="L1129" s="10"/>
      <c r="M1129" s="10"/>
      <c r="N1129" s="93"/>
      <c r="O1129" s="10"/>
    </row>
    <row r="1130" spans="2:15" x14ac:dyDescent="0.3">
      <c r="B1130" s="89">
        <f t="shared" si="17"/>
        <v>1118</v>
      </c>
      <c r="C1130" s="143">
        <v>3.6400000000000002E-2</v>
      </c>
      <c r="D1130" s="17">
        <v>4.5713917468205893E-4</v>
      </c>
      <c r="E1130" s="10">
        <v>1.1149482409104629E-2</v>
      </c>
      <c r="F1130" s="145" t="str">
        <f ca="1"/>
        <v/>
      </c>
      <c r="G1130" s="17">
        <v>4.5713917468205893E-4</v>
      </c>
      <c r="H1130" s="91">
        <v>1.0596647188611833E-2</v>
      </c>
      <c r="I1130" s="147" t="str">
        <f ca="1"/>
        <v/>
      </c>
      <c r="K1130" s="30"/>
      <c r="L1130" s="10"/>
      <c r="M1130" s="10"/>
      <c r="N1130" s="93"/>
      <c r="O1130" s="10"/>
    </row>
    <row r="1131" spans="2:15" x14ac:dyDescent="0.3">
      <c r="B1131" s="89">
        <f t="shared" si="17"/>
        <v>1119</v>
      </c>
      <c r="C1131" s="143">
        <v>3.5799999999999998E-2</v>
      </c>
      <c r="D1131" s="17">
        <v>-2.7468285017256773E-3</v>
      </c>
      <c r="E1131" s="10">
        <v>1.1103226074038375E-2</v>
      </c>
      <c r="F1131" s="145" t="str">
        <f ca="1"/>
        <v/>
      </c>
      <c r="G1131" s="17">
        <v>-2.7468285017256773E-3</v>
      </c>
      <c r="H1131" s="91">
        <v>1.0593491626701526E-2</v>
      </c>
      <c r="I1131" s="147" t="str">
        <f ca="1"/>
        <v/>
      </c>
      <c r="K1131" s="30"/>
      <c r="L1131" s="10"/>
      <c r="M1131" s="10"/>
      <c r="N1131" s="93"/>
      <c r="O1131" s="10"/>
    </row>
    <row r="1132" spans="2:15" x14ac:dyDescent="0.3">
      <c r="B1132" s="89">
        <f t="shared" si="17"/>
        <v>1120</v>
      </c>
      <c r="C1132" s="143">
        <v>3.6499999999999998E-2</v>
      </c>
      <c r="D1132" s="17">
        <v>3.1991986095936589E-3</v>
      </c>
      <c r="E1132" s="10">
        <v>1.1102170074974958E-2</v>
      </c>
      <c r="F1132" s="145" t="str">
        <f ca="1"/>
        <v/>
      </c>
      <c r="G1132" s="17">
        <v>3.1991986095936589E-3</v>
      </c>
      <c r="H1132" s="91">
        <v>1.0594946845098391E-2</v>
      </c>
      <c r="I1132" s="147" t="str">
        <f ca="1"/>
        <v/>
      </c>
      <c r="K1132" s="30"/>
      <c r="L1132" s="10"/>
      <c r="M1132" s="10"/>
      <c r="N1132" s="93"/>
      <c r="O1132" s="10"/>
    </row>
    <row r="1133" spans="2:15" x14ac:dyDescent="0.3">
      <c r="B1133" s="89">
        <f t="shared" si="17"/>
        <v>1121</v>
      </c>
      <c r="C1133" s="143">
        <v>3.8100000000000002E-2</v>
      </c>
      <c r="D1133" s="17">
        <v>7.284167654422853E-3</v>
      </c>
      <c r="E1133" s="10">
        <v>1.1779661920550161E-2</v>
      </c>
      <c r="F1133" s="145" t="str">
        <f ca="1"/>
        <v/>
      </c>
      <c r="G1133" s="17">
        <v>7.284167654422853E-3</v>
      </c>
      <c r="H1133" s="91">
        <v>1.0669402042968901E-2</v>
      </c>
      <c r="I1133" s="147" t="str">
        <f ca="1"/>
        <v/>
      </c>
      <c r="K1133" s="30"/>
      <c r="L1133" s="10"/>
      <c r="M1133" s="10"/>
      <c r="N1133" s="93"/>
      <c r="O1133" s="10"/>
    </row>
    <row r="1134" spans="2:15" x14ac:dyDescent="0.3">
      <c r="B1134" s="89">
        <f t="shared" si="17"/>
        <v>1122</v>
      </c>
      <c r="C1134" s="143">
        <v>3.8100000000000002E-2</v>
      </c>
      <c r="D1134" s="17">
        <v>0</v>
      </c>
      <c r="E1134" s="10">
        <v>1.1601621520873094E-2</v>
      </c>
      <c r="F1134" s="145" t="str">
        <f ca="1"/>
        <v/>
      </c>
      <c r="G1134" s="17">
        <v>0</v>
      </c>
      <c r="H1134" s="91">
        <v>1.0653385918788703E-2</v>
      </c>
      <c r="I1134" s="147" t="str">
        <f ca="1"/>
        <v/>
      </c>
      <c r="K1134" s="30"/>
      <c r="L1134" s="10"/>
      <c r="M1134" s="10"/>
      <c r="N1134" s="93"/>
      <c r="O1134" s="10"/>
    </row>
    <row r="1135" spans="2:15" x14ac:dyDescent="0.3">
      <c r="B1135" s="89">
        <f t="shared" si="17"/>
        <v>1123</v>
      </c>
      <c r="C1135" s="143">
        <v>0.04</v>
      </c>
      <c r="D1135" s="17">
        <v>8.6102892287958591E-3</v>
      </c>
      <c r="E1135" s="10">
        <v>1.2555265558966808E-2</v>
      </c>
      <c r="F1135" s="145" t="str">
        <f ca="1"/>
        <v/>
      </c>
      <c r="G1135" s="17">
        <v>8.6102892287958591E-3</v>
      </c>
      <c r="H1135" s="91">
        <v>1.0763904850937762E-2</v>
      </c>
      <c r="I1135" s="147" t="str">
        <f ca="1"/>
        <v/>
      </c>
      <c r="K1135" s="30"/>
      <c r="L1135" s="10"/>
      <c r="M1135" s="10"/>
      <c r="N1135" s="93"/>
      <c r="O1135" s="10"/>
    </row>
    <row r="1136" spans="2:15" x14ac:dyDescent="0.3">
      <c r="B1136" s="89">
        <f t="shared" si="17"/>
        <v>1124</v>
      </c>
      <c r="C1136" s="143">
        <v>4.0300000000000002E-2</v>
      </c>
      <c r="D1136" s="17">
        <v>1.3585341620836399E-3</v>
      </c>
      <c r="E1136" s="10">
        <v>1.239276613426126E-2</v>
      </c>
      <c r="F1136" s="145" t="str">
        <f ca="1"/>
        <v/>
      </c>
      <c r="G1136" s="17">
        <v>1.3585341620836399E-3</v>
      </c>
      <c r="H1136" s="91">
        <v>1.0750886600514461E-2</v>
      </c>
      <c r="I1136" s="147" t="str">
        <f ca="1"/>
        <v/>
      </c>
      <c r="K1136" s="30"/>
      <c r="L1136" s="10"/>
      <c r="M1136" s="10"/>
      <c r="N1136" s="93"/>
      <c r="O1136" s="10"/>
    </row>
    <row r="1137" spans="2:15" x14ac:dyDescent="0.3">
      <c r="B1137" s="89">
        <f t="shared" si="17"/>
        <v>1125</v>
      </c>
      <c r="C1137" s="143">
        <v>4.1399999999999999E-2</v>
      </c>
      <c r="D1137" s="17">
        <v>4.9680769326973734E-3</v>
      </c>
      <c r="E1137" s="10">
        <v>1.257172354471486E-2</v>
      </c>
      <c r="F1137" s="145" t="str">
        <f ca="1"/>
        <v/>
      </c>
      <c r="G1137" s="17">
        <v>4.9680769326973734E-3</v>
      </c>
      <c r="H1137" s="91">
        <v>1.0776934536733068E-2</v>
      </c>
      <c r="I1137" s="147" t="str">
        <f ca="1"/>
        <v/>
      </c>
      <c r="K1137" s="30"/>
      <c r="L1137" s="10"/>
      <c r="M1137" s="10"/>
      <c r="N1137" s="93"/>
      <c r="O1137" s="10"/>
    </row>
    <row r="1138" spans="2:15" x14ac:dyDescent="0.3">
      <c r="B1138" s="89">
        <f t="shared" si="17"/>
        <v>1126</v>
      </c>
      <c r="C1138" s="143">
        <v>4.1299999999999996E-2</v>
      </c>
      <c r="D1138" s="17">
        <v>-4.5175239356669316E-4</v>
      </c>
      <c r="E1138" s="10">
        <v>1.2384740041607487E-2</v>
      </c>
      <c r="F1138" s="145" t="str">
        <f ca="1"/>
        <v/>
      </c>
      <c r="G1138" s="17">
        <v>-4.5175239356669316E-4</v>
      </c>
      <c r="H1138" s="91">
        <v>1.0761105475507751E-2</v>
      </c>
      <c r="I1138" s="147" t="str">
        <f ca="1"/>
        <v/>
      </c>
      <c r="K1138" s="30"/>
      <c r="L1138" s="10"/>
      <c r="M1138" s="10"/>
      <c r="N1138" s="93"/>
      <c r="O1138" s="10"/>
    </row>
    <row r="1139" spans="2:15" x14ac:dyDescent="0.3">
      <c r="B1139" s="89">
        <f t="shared" si="17"/>
        <v>1127</v>
      </c>
      <c r="C1139" s="143">
        <v>4.2199999999999994E-2</v>
      </c>
      <c r="D1139" s="17">
        <v>4.0569511802571326E-3</v>
      </c>
      <c r="E1139" s="10">
        <v>1.2444088247889033E-2</v>
      </c>
      <c r="F1139" s="145" t="str">
        <f ca="1"/>
        <v/>
      </c>
      <c r="G1139" s="17">
        <v>4.0569511802571326E-3</v>
      </c>
      <c r="H1139" s="91">
        <v>1.0773183692940443E-2</v>
      </c>
      <c r="I1139" s="147" t="str">
        <f ca="1"/>
        <v/>
      </c>
      <c r="K1139" s="30"/>
      <c r="L1139" s="10"/>
      <c r="M1139" s="10"/>
      <c r="N1139" s="93"/>
      <c r="O1139" s="10"/>
    </row>
    <row r="1140" spans="2:15" x14ac:dyDescent="0.3">
      <c r="B1140" s="89">
        <f t="shared" si="17"/>
        <v>1128</v>
      </c>
      <c r="C1140" s="143">
        <v>4.2500000000000003E-2</v>
      </c>
      <c r="D1140" s="17">
        <v>1.3513389436133156E-3</v>
      </c>
      <c r="E1140" s="10">
        <v>1.2283512215633299E-2</v>
      </c>
      <c r="F1140" s="145" t="str">
        <f ca="1"/>
        <v/>
      </c>
      <c r="G1140" s="17">
        <v>1.3513389436133156E-3</v>
      </c>
      <c r="H1140" s="91">
        <v>1.0760148810364677E-2</v>
      </c>
      <c r="I1140" s="147" t="str">
        <f ca="1"/>
        <v/>
      </c>
      <c r="K1140" s="30"/>
      <c r="L1140" s="10"/>
      <c r="M1140" s="10"/>
      <c r="N1140" s="93"/>
      <c r="O1140" s="10"/>
    </row>
    <row r="1141" spans="2:15" x14ac:dyDescent="0.3">
      <c r="B1141" s="89">
        <f t="shared" si="17"/>
        <v>1129</v>
      </c>
      <c r="C1141" s="143">
        <v>4.24E-2</v>
      </c>
      <c r="D1141" s="17">
        <v>-4.5055495856958887E-4</v>
      </c>
      <c r="E1141" s="10">
        <v>1.2100955837497471E-2</v>
      </c>
      <c r="F1141" s="145" t="str">
        <f ca="1"/>
        <v/>
      </c>
      <c r="G1141" s="17">
        <v>-4.5055495856958887E-4</v>
      </c>
      <c r="H1141" s="91">
        <v>1.0744345490253411E-2</v>
      </c>
      <c r="I1141" s="147" t="str">
        <f ca="1"/>
        <v/>
      </c>
      <c r="K1141" s="30"/>
      <c r="L1141" s="10"/>
      <c r="M1141" s="10"/>
      <c r="N1141" s="93"/>
      <c r="O1141" s="10"/>
    </row>
    <row r="1142" spans="2:15" x14ac:dyDescent="0.3">
      <c r="B1142" s="89">
        <f t="shared" si="17"/>
        <v>1130</v>
      </c>
      <c r="C1142" s="143">
        <v>4.1399999999999999E-2</v>
      </c>
      <c r="D1142" s="17">
        <v>-4.5164335751794477E-3</v>
      </c>
      <c r="E1142" s="10">
        <v>1.2228660524179751E-2</v>
      </c>
      <c r="F1142" s="145" t="str">
        <f ca="1"/>
        <v/>
      </c>
      <c r="G1142" s="17">
        <v>-4.5164335751794477E-3</v>
      </c>
      <c r="H1142" s="91">
        <v>1.0763114657657747E-2</v>
      </c>
      <c r="I1142" s="147" t="str">
        <f ca="1"/>
        <v/>
      </c>
      <c r="K1142" s="30"/>
      <c r="L1142" s="10"/>
      <c r="M1142" s="10"/>
      <c r="N1142" s="93"/>
      <c r="O1142" s="10"/>
    </row>
    <row r="1143" spans="2:15" x14ac:dyDescent="0.3">
      <c r="B1143" s="89">
        <f t="shared" si="17"/>
        <v>1131</v>
      </c>
      <c r="C1143" s="143">
        <v>4.0899999999999999E-2</v>
      </c>
      <c r="D1143" s="17">
        <v>-2.2609444753360812E-3</v>
      </c>
      <c r="E1143" s="10">
        <v>1.2121424589096911E-2</v>
      </c>
      <c r="F1143" s="145" t="str">
        <f ca="1"/>
        <v/>
      </c>
      <c r="G1143" s="17">
        <v>-2.2609444753360812E-3</v>
      </c>
      <c r="H1143" s="91">
        <v>1.0755677720278039E-2</v>
      </c>
      <c r="I1143" s="147" t="str">
        <f ca="1"/>
        <v/>
      </c>
      <c r="K1143" s="30"/>
      <c r="L1143" s="10"/>
      <c r="M1143" s="10"/>
      <c r="N1143" s="93"/>
      <c r="O1143" s="10"/>
    </row>
    <row r="1144" spans="2:15" x14ac:dyDescent="0.3">
      <c r="B1144" s="89">
        <f t="shared" si="17"/>
        <v>1132</v>
      </c>
      <c r="C1144" s="143">
        <v>4.0800000000000003E-2</v>
      </c>
      <c r="D1144" s="17">
        <v>-4.5229810983504846E-4</v>
      </c>
      <c r="E1144" s="10">
        <v>1.1941359472316723E-2</v>
      </c>
      <c r="F1144" s="145" t="str">
        <f ca="1"/>
        <v/>
      </c>
      <c r="G1144" s="17">
        <v>-4.5229810983504846E-4</v>
      </c>
      <c r="H1144" s="91">
        <v>1.0739881256923557E-2</v>
      </c>
      <c r="I1144" s="147" t="str">
        <f ca="1"/>
        <v/>
      </c>
      <c r="K1144" s="30"/>
      <c r="L1144" s="10"/>
      <c r="M1144" s="10"/>
      <c r="N1144" s="93"/>
      <c r="O1144" s="10"/>
    </row>
    <row r="1145" spans="2:15" x14ac:dyDescent="0.3">
      <c r="B1145" s="89">
        <f t="shared" si="17"/>
        <v>1133</v>
      </c>
      <c r="C1145" s="143">
        <v>3.9300000000000002E-2</v>
      </c>
      <c r="D1145" s="17">
        <v>-6.8091094925475746E-3</v>
      </c>
      <c r="E1145" s="10">
        <v>1.2457655640836911E-2</v>
      </c>
      <c r="F1145" s="145" t="str">
        <f ca="1"/>
        <v/>
      </c>
      <c r="G1145" s="17">
        <v>-6.8091094925475746E-3</v>
      </c>
      <c r="H1145" s="91">
        <v>1.0802153223528144E-2</v>
      </c>
      <c r="I1145" s="147" t="str">
        <f ca="1"/>
        <v/>
      </c>
      <c r="K1145" s="30"/>
      <c r="L1145" s="10"/>
      <c r="M1145" s="10"/>
      <c r="N1145" s="93"/>
      <c r="O1145" s="10"/>
    </row>
    <row r="1146" spans="2:15" x14ac:dyDescent="0.3">
      <c r="B1146" s="89">
        <f t="shared" si="17"/>
        <v>1134</v>
      </c>
      <c r="C1146" s="143">
        <v>3.9699999999999999E-2</v>
      </c>
      <c r="D1146" s="17">
        <v>1.8140073477037188E-3</v>
      </c>
      <c r="E1146" s="10">
        <v>1.2318173100898746E-2</v>
      </c>
      <c r="F1146" s="145" t="str">
        <f ca="1"/>
        <v/>
      </c>
      <c r="G1146" s="17">
        <v>1.8140073477037188E-3</v>
      </c>
      <c r="H1146" s="91">
        <v>1.0791499187869391E-2</v>
      </c>
      <c r="I1146" s="147" t="str">
        <f ca="1"/>
        <v/>
      </c>
      <c r="K1146" s="30"/>
      <c r="L1146" s="10"/>
      <c r="M1146" s="10"/>
      <c r="N1146" s="93"/>
      <c r="O1146" s="10"/>
    </row>
    <row r="1147" spans="2:15" x14ac:dyDescent="0.3">
      <c r="B1147" s="89">
        <f t="shared" si="17"/>
        <v>1135</v>
      </c>
      <c r="C1147" s="143">
        <v>3.9100000000000003E-2</v>
      </c>
      <c r="D1147" s="17">
        <v>-2.7249614798335025E-3</v>
      </c>
      <c r="E1147" s="10">
        <v>1.2242763858189629E-2</v>
      </c>
      <c r="F1147" s="145" t="str">
        <f ca="1"/>
        <v/>
      </c>
      <c r="G1147" s="17">
        <v>-2.7249614798335025E-3</v>
      </c>
      <c r="H1147" s="91">
        <v>1.0787821158956075E-2</v>
      </c>
      <c r="I1147" s="147" t="str">
        <f ca="1"/>
        <v/>
      </c>
      <c r="K1147" s="30"/>
      <c r="L1147" s="10"/>
      <c r="M1147" s="10"/>
      <c r="N1147" s="93"/>
      <c r="O1147" s="10"/>
    </row>
    <row r="1148" spans="2:15" x14ac:dyDescent="0.3">
      <c r="B1148" s="89">
        <f t="shared" si="17"/>
        <v>1136</v>
      </c>
      <c r="C1148" s="143">
        <v>3.9800000000000002E-2</v>
      </c>
      <c r="D1148" s="17">
        <v>3.1737455946470334E-3</v>
      </c>
      <c r="E1148" s="10">
        <v>1.2209164954278092E-2</v>
      </c>
      <c r="F1148" s="145" t="str">
        <f ca="1"/>
        <v/>
      </c>
      <c r="G1148" s="17">
        <v>3.1737455946470334E-3</v>
      </c>
      <c r="H1148" s="91">
        <v>1.0788672490234723E-2</v>
      </c>
      <c r="I1148" s="147" t="str">
        <f ca="1"/>
        <v/>
      </c>
      <c r="K1148" s="30"/>
      <c r="L1148" s="10"/>
      <c r="M1148" s="10"/>
      <c r="N1148" s="93"/>
      <c r="O1148" s="10"/>
    </row>
    <row r="1149" spans="2:15" x14ac:dyDescent="0.3">
      <c r="B1149" s="89">
        <f t="shared" si="17"/>
        <v>1137</v>
      </c>
      <c r="C1149" s="143">
        <v>4.0500000000000001E-2</v>
      </c>
      <c r="D1149" s="17">
        <v>3.1683817822548708E-3</v>
      </c>
      <c r="E1149" s="10">
        <v>1.2176485437692978E-2</v>
      </c>
      <c r="F1149" s="145" t="str">
        <f ca="1"/>
        <v/>
      </c>
      <c r="G1149" s="17">
        <v>3.1683817822548708E-3</v>
      </c>
      <c r="H1149" s="91">
        <v>1.0789521200648472E-2</v>
      </c>
      <c r="I1149" s="147" t="str">
        <f ca="1"/>
        <v/>
      </c>
      <c r="K1149" s="30"/>
      <c r="L1149" s="10"/>
      <c r="M1149" s="10"/>
      <c r="N1149" s="93"/>
      <c r="O1149" s="10"/>
    </row>
    <row r="1150" spans="2:15" x14ac:dyDescent="0.3">
      <c r="B1150" s="89">
        <f t="shared" si="17"/>
        <v>1138</v>
      </c>
      <c r="C1150" s="143">
        <v>4.0800000000000003E-2</v>
      </c>
      <c r="D1150" s="17">
        <v>1.356894329505208E-3</v>
      </c>
      <c r="E1150" s="10">
        <v>1.202055712876565E-2</v>
      </c>
      <c r="F1150" s="145" t="str">
        <f ca="1"/>
        <v/>
      </c>
      <c r="G1150" s="17">
        <v>1.356894329505208E-3</v>
      </c>
      <c r="H1150" s="91">
        <v>1.0776457044688905E-2</v>
      </c>
      <c r="I1150" s="147" t="str">
        <f ca="1"/>
        <v/>
      </c>
      <c r="K1150" s="30"/>
      <c r="L1150" s="10"/>
      <c r="M1150" s="10"/>
      <c r="N1150" s="93"/>
      <c r="O1150" s="10"/>
    </row>
    <row r="1151" spans="2:15" x14ac:dyDescent="0.3">
      <c r="B1151" s="89">
        <f t="shared" si="17"/>
        <v>1139</v>
      </c>
      <c r="C1151" s="143">
        <v>4.0300000000000002E-2</v>
      </c>
      <c r="D1151" s="17">
        <v>-2.2642236034727224E-3</v>
      </c>
      <c r="E1151" s="10">
        <v>1.1917800966425859E-2</v>
      </c>
      <c r="F1151" s="145" t="str">
        <f ca="1"/>
        <v/>
      </c>
      <c r="G1151" s="17">
        <v>-2.2642236034727224E-3</v>
      </c>
      <c r="H1151" s="91">
        <v>1.0768989291327068E-2</v>
      </c>
      <c r="I1151" s="147" t="str">
        <f ca="1"/>
        <v/>
      </c>
      <c r="K1151" s="30"/>
      <c r="L1151" s="10"/>
      <c r="M1151" s="10"/>
      <c r="N1151" s="93"/>
      <c r="O1151" s="10"/>
    </row>
    <row r="1152" spans="2:15" x14ac:dyDescent="0.3">
      <c r="B1152" s="89">
        <f t="shared" si="17"/>
        <v>1140</v>
      </c>
      <c r="C1152" s="143">
        <v>3.8800000000000001E-2</v>
      </c>
      <c r="D1152" s="17">
        <v>-6.8173490617818274E-3</v>
      </c>
      <c r="E1152" s="10">
        <v>1.2435753313695192E-2</v>
      </c>
      <c r="F1152" s="145" t="str">
        <f ca="1"/>
        <v/>
      </c>
      <c r="G1152" s="17">
        <v>-6.8173490617818274E-3</v>
      </c>
      <c r="H1152" s="91">
        <v>1.0831007199962842E-2</v>
      </c>
      <c r="I1152" s="147" t="str">
        <f ca="1"/>
        <v/>
      </c>
      <c r="K1152" s="30"/>
      <c r="L1152" s="10"/>
      <c r="M1152" s="10"/>
      <c r="N1152" s="93"/>
      <c r="O1152" s="10"/>
    </row>
    <row r="1153" spans="2:15" x14ac:dyDescent="0.3">
      <c r="B1153" s="89">
        <f t="shared" si="17"/>
        <v>1141</v>
      </c>
      <c r="C1153" s="143">
        <v>3.85E-2</v>
      </c>
      <c r="D1153" s="17">
        <v>-1.3644598581537477E-3</v>
      </c>
      <c r="E1153" s="10">
        <v>1.2275321652189343E-2</v>
      </c>
      <c r="F1153" s="145" t="str">
        <f ca="1"/>
        <v/>
      </c>
      <c r="G1153" s="17">
        <v>-1.3644598581537477E-3</v>
      </c>
      <c r="H1153" s="91">
        <v>1.0817868774150941E-2</v>
      </c>
      <c r="I1153" s="147" t="str">
        <f ca="1"/>
        <v/>
      </c>
      <c r="K1153" s="30"/>
      <c r="L1153" s="10"/>
      <c r="M1153" s="10"/>
      <c r="N1153" s="93"/>
      <c r="O1153" s="10"/>
    </row>
    <row r="1154" spans="2:15" x14ac:dyDescent="0.3">
      <c r="B1154" s="89">
        <f t="shared" si="17"/>
        <v>1142</v>
      </c>
      <c r="C1154" s="143">
        <v>3.85E-2</v>
      </c>
      <c r="D1154" s="17">
        <v>0</v>
      </c>
      <c r="E1154" s="10">
        <v>1.2089789742372166E-2</v>
      </c>
      <c r="F1154" s="145" t="str">
        <f ca="1"/>
        <v/>
      </c>
      <c r="G1154" s="17">
        <v>0</v>
      </c>
      <c r="H1154" s="91">
        <v>1.0801629782597889E-2</v>
      </c>
      <c r="I1154" s="147" t="str">
        <f ca="1"/>
        <v/>
      </c>
      <c r="K1154" s="30"/>
      <c r="L1154" s="10"/>
      <c r="M1154" s="10"/>
      <c r="N1154" s="93"/>
      <c r="O1154" s="10"/>
    </row>
    <row r="1155" spans="2:15" x14ac:dyDescent="0.3">
      <c r="B1155" s="89">
        <f t="shared" si="17"/>
        <v>1143</v>
      </c>
      <c r="C1155" s="143">
        <v>3.85E-2</v>
      </c>
      <c r="D1155" s="17">
        <v>0</v>
      </c>
      <c r="E1155" s="10">
        <v>1.1907062002623663E-2</v>
      </c>
      <c r="F1155" s="145" t="str">
        <f ca="1"/>
        <v/>
      </c>
      <c r="G1155" s="17">
        <v>0</v>
      </c>
      <c r="H1155" s="91">
        <v>1.0785415167828487E-2</v>
      </c>
      <c r="I1155" s="147" t="str">
        <f ca="1"/>
        <v/>
      </c>
      <c r="K1155" s="30"/>
      <c r="L1155" s="10"/>
      <c r="M1155" s="10"/>
      <c r="N1155" s="93"/>
      <c r="O1155" s="10"/>
    </row>
    <row r="1156" spans="2:15" x14ac:dyDescent="0.3">
      <c r="B1156" s="89">
        <f t="shared" si="17"/>
        <v>1144</v>
      </c>
      <c r="C1156" s="143">
        <v>3.8399999999999997E-2</v>
      </c>
      <c r="D1156" s="17">
        <v>-4.5493002996959005E-4</v>
      </c>
      <c r="E1156" s="10">
        <v>1.1730293336839216E-2</v>
      </c>
      <c r="F1156" s="145" t="str">
        <f ca="1"/>
        <v/>
      </c>
      <c r="G1156" s="17">
        <v>-4.5493002996959005E-4</v>
      </c>
      <c r="H1156" s="91">
        <v>1.0769573102096365E-2</v>
      </c>
      <c r="I1156" s="147" t="str">
        <f ca="1"/>
        <v/>
      </c>
      <c r="K1156" s="30"/>
      <c r="L1156" s="10"/>
      <c r="M1156" s="10"/>
      <c r="N1156" s="93"/>
      <c r="O1156" s="10"/>
    </row>
    <row r="1157" spans="2:15" x14ac:dyDescent="0.3">
      <c r="B1157" s="89">
        <f t="shared" si="17"/>
        <v>1145</v>
      </c>
      <c r="C1157" s="143">
        <v>4.0199999999999993E-2</v>
      </c>
      <c r="D1157" s="17">
        <v>8.1531747065435919E-3</v>
      </c>
      <c r="E1157" s="10">
        <v>1.2560724036266603E-2</v>
      </c>
      <c r="F1157" s="145" t="str">
        <f ca="1"/>
        <v/>
      </c>
      <c r="G1157" s="17">
        <v>8.1531747065435919E-3</v>
      </c>
      <c r="H1157" s="91">
        <v>1.0865806628455769E-2</v>
      </c>
      <c r="I1157" s="147" t="str">
        <f ca="1"/>
        <v/>
      </c>
      <c r="K1157" s="30"/>
      <c r="L1157" s="10"/>
      <c r="M1157" s="10"/>
      <c r="N1157" s="93"/>
      <c r="O1157" s="10"/>
    </row>
    <row r="1158" spans="2:15" x14ac:dyDescent="0.3">
      <c r="B1158" s="89">
        <f t="shared" si="17"/>
        <v>1146</v>
      </c>
      <c r="C1158" s="143">
        <v>4.0500000000000001E-2</v>
      </c>
      <c r="D1158" s="17">
        <v>1.3578779066806994E-3</v>
      </c>
      <c r="E1158" s="10">
        <v>1.2398130289111672E-2</v>
      </c>
      <c r="F1158" s="145" t="str">
        <f ca="1"/>
        <v/>
      </c>
      <c r="G1158" s="17">
        <v>1.3578779066806994E-3</v>
      </c>
      <c r="H1158" s="91">
        <v>1.0852605973955397E-2</v>
      </c>
      <c r="I1158" s="147" t="str">
        <f ca="1"/>
        <v/>
      </c>
      <c r="K1158" s="30"/>
      <c r="L1158" s="10"/>
      <c r="M1158" s="10"/>
      <c r="N1158" s="93"/>
      <c r="O1158" s="10"/>
    </row>
    <row r="1159" spans="2:15" x14ac:dyDescent="0.3">
      <c r="B1159" s="89">
        <f t="shared" si="17"/>
        <v>1147</v>
      </c>
      <c r="C1159" s="143">
        <v>4.0199999999999993E-2</v>
      </c>
      <c r="D1159" s="17">
        <v>-1.3588624510906405E-3</v>
      </c>
      <c r="E1159" s="10">
        <v>1.2238350608877598E-2</v>
      </c>
      <c r="F1159" s="145" t="str">
        <f ca="1"/>
        <v/>
      </c>
      <c r="G1159" s="17">
        <v>-1.3588624510906405E-3</v>
      </c>
      <c r="H1159" s="91">
        <v>1.0839428917459377E-2</v>
      </c>
      <c r="I1159" s="147" t="str">
        <f ca="1"/>
        <v/>
      </c>
      <c r="K1159" s="30"/>
      <c r="L1159" s="10"/>
      <c r="M1159" s="10"/>
      <c r="N1159" s="93"/>
      <c r="O1159" s="10"/>
    </row>
    <row r="1160" spans="2:15" x14ac:dyDescent="0.3">
      <c r="B1160" s="89">
        <f t="shared" ref="B1160:B1223" si="18">B1159+1</f>
        <v>1148</v>
      </c>
      <c r="C1160" s="143">
        <v>3.9800000000000002E-2</v>
      </c>
      <c r="D1160" s="17">
        <v>-1.8135689112268357E-3</v>
      </c>
      <c r="E1160" s="10">
        <v>1.2103053699667706E-2</v>
      </c>
      <c r="F1160" s="145" t="str">
        <f ca="1"/>
        <v/>
      </c>
      <c r="G1160" s="17">
        <v>-1.8135689112268357E-3</v>
      </c>
      <c r="H1160" s="91">
        <v>1.0828699811098495E-2</v>
      </c>
      <c r="I1160" s="147" t="str">
        <f ca="1"/>
        <v/>
      </c>
      <c r="K1160" s="30"/>
      <c r="L1160" s="10"/>
      <c r="M1160" s="10"/>
      <c r="N1160" s="93"/>
      <c r="O1160" s="10"/>
    </row>
    <row r="1161" spans="2:15" x14ac:dyDescent="0.3">
      <c r="B1161" s="89">
        <f t="shared" si="18"/>
        <v>1149</v>
      </c>
      <c r="C1161" s="143">
        <v>4.07E-2</v>
      </c>
      <c r="D1161" s="17">
        <v>4.0716662434789521E-3</v>
      </c>
      <c r="E1161" s="10">
        <v>1.2172279638232477E-2</v>
      </c>
      <c r="F1161" s="145" t="str">
        <f ca="1"/>
        <v/>
      </c>
      <c r="G1161" s="17">
        <v>4.0716662434789521E-3</v>
      </c>
      <c r="H1161" s="91">
        <v>1.0840500790096736E-2</v>
      </c>
      <c r="I1161" s="147" t="str">
        <f ca="1"/>
        <v/>
      </c>
      <c r="K1161" s="30"/>
      <c r="L1161" s="10"/>
      <c r="M1161" s="10"/>
      <c r="N1161" s="93"/>
      <c r="O1161" s="10"/>
    </row>
    <row r="1162" spans="2:15" x14ac:dyDescent="0.3">
      <c r="B1162" s="89">
        <f t="shared" si="18"/>
        <v>1150</v>
      </c>
      <c r="C1162" s="143">
        <v>4.1399999999999999E-2</v>
      </c>
      <c r="D1162" s="17">
        <v>3.1615035026256073E-3</v>
      </c>
      <c r="E1162" s="10">
        <v>1.214061200449092E-2</v>
      </c>
      <c r="F1162" s="145" t="str">
        <f ca="1"/>
        <v/>
      </c>
      <c r="G1162" s="17">
        <v>3.1615035026256073E-3</v>
      </c>
      <c r="H1162" s="91">
        <v>1.0841190340914953E-2</v>
      </c>
      <c r="I1162" s="147" t="str">
        <f ca="1"/>
        <v/>
      </c>
      <c r="K1162" s="30"/>
      <c r="L1162" s="10"/>
      <c r="M1162" s="10"/>
      <c r="N1162" s="93"/>
      <c r="O1162" s="10"/>
    </row>
    <row r="1163" spans="2:15" x14ac:dyDescent="0.3">
      <c r="B1163" s="89">
        <f t="shared" si="18"/>
        <v>1151</v>
      </c>
      <c r="C1163" s="143">
        <v>4.1799999999999997E-2</v>
      </c>
      <c r="D1163" s="17">
        <v>1.8048302809242818E-3</v>
      </c>
      <c r="E1163" s="10">
        <v>1.200719059764945E-2</v>
      </c>
      <c r="F1163" s="145" t="str">
        <f ca="1"/>
        <v/>
      </c>
      <c r="G1163" s="17">
        <v>1.8048302809242818E-3</v>
      </c>
      <c r="H1163" s="91">
        <v>1.0830457690417511E-2</v>
      </c>
      <c r="I1163" s="147" t="str">
        <f ca="1"/>
        <v/>
      </c>
      <c r="K1163" s="30"/>
      <c r="L1163" s="10"/>
      <c r="M1163" s="10"/>
      <c r="N1163" s="93"/>
      <c r="O1163" s="10"/>
    </row>
    <row r="1164" spans="2:15" x14ac:dyDescent="0.3">
      <c r="B1164" s="89">
        <f t="shared" si="18"/>
        <v>1152</v>
      </c>
      <c r="C1164" s="143">
        <v>4.1799999999999997E-2</v>
      </c>
      <c r="D1164" s="17">
        <v>0</v>
      </c>
      <c r="E1164" s="10">
        <v>1.1825711279531262E-2</v>
      </c>
      <c r="F1164" s="145" t="str">
        <f ca="1"/>
        <v/>
      </c>
      <c r="G1164" s="17">
        <v>0</v>
      </c>
      <c r="H1164" s="91">
        <v>1.0814199801306247E-2</v>
      </c>
      <c r="I1164" s="147" t="str">
        <f ca="1"/>
        <v/>
      </c>
      <c r="K1164" s="30"/>
      <c r="L1164" s="10"/>
      <c r="M1164" s="10"/>
      <c r="N1164" s="93"/>
      <c r="O1164" s="10"/>
    </row>
    <row r="1165" spans="2:15" x14ac:dyDescent="0.3">
      <c r="B1165" s="89">
        <f t="shared" si="18"/>
        <v>1153</v>
      </c>
      <c r="C1165" s="143">
        <v>4.0800000000000003E-2</v>
      </c>
      <c r="D1165" s="17">
        <v>-4.5229810983506416E-3</v>
      </c>
      <c r="E1165" s="10">
        <v>1.1964615491056445E-2</v>
      </c>
      <c r="F1165" s="145" t="str">
        <f ca="1"/>
        <v/>
      </c>
      <c r="G1165" s="17">
        <v>-4.5229810983506416E-3</v>
      </c>
      <c r="H1165" s="91">
        <v>1.0832639410159665E-2</v>
      </c>
      <c r="I1165" s="147" t="str">
        <f ca="1"/>
        <v/>
      </c>
      <c r="K1165" s="30"/>
      <c r="L1165" s="10"/>
      <c r="M1165" s="10"/>
      <c r="N1165" s="93"/>
      <c r="O1165" s="10"/>
    </row>
    <row r="1166" spans="2:15" x14ac:dyDescent="0.3">
      <c r="B1166" s="89">
        <f t="shared" si="18"/>
        <v>1154</v>
      </c>
      <c r="C1166" s="143">
        <v>4.2599999999999999E-2</v>
      </c>
      <c r="D1166" s="17">
        <v>8.1060787091624467E-3</v>
      </c>
      <c r="E1166" s="10">
        <v>1.2773310578442963E-2</v>
      </c>
      <c r="F1166" s="145" t="str">
        <f ca="1"/>
        <v/>
      </c>
      <c r="G1166" s="17">
        <v>8.1060787091624467E-3</v>
      </c>
      <c r="H1166" s="91">
        <v>1.0928130597717649E-2</v>
      </c>
      <c r="I1166" s="147" t="str">
        <f ca="1"/>
        <v/>
      </c>
      <c r="K1166" s="30"/>
      <c r="L1166" s="10"/>
      <c r="M1166" s="10"/>
      <c r="N1166" s="93"/>
      <c r="O1166" s="10"/>
    </row>
    <row r="1167" spans="2:15" x14ac:dyDescent="0.3">
      <c r="B1167" s="89">
        <f t="shared" si="18"/>
        <v>1155</v>
      </c>
      <c r="C1167" s="143">
        <v>4.2099999999999999E-2</v>
      </c>
      <c r="D1167" s="17">
        <v>-2.2544055207440916E-3</v>
      </c>
      <c r="E1167" s="10">
        <v>1.2654554090893999E-2</v>
      </c>
      <c r="F1167" s="145" t="str">
        <f ca="1"/>
        <v/>
      </c>
      <c r="G1167" s="17">
        <v>-2.2544055207440916E-3</v>
      </c>
      <c r="H1167" s="91">
        <v>1.0920314384013419E-2</v>
      </c>
      <c r="I1167" s="147" t="str">
        <f ca="1"/>
        <v/>
      </c>
      <c r="K1167" s="30"/>
      <c r="L1167" s="10"/>
      <c r="M1167" s="10"/>
      <c r="N1167" s="93"/>
      <c r="O1167" s="10"/>
    </row>
    <row r="1168" spans="2:15" x14ac:dyDescent="0.3">
      <c r="B1168" s="89">
        <f t="shared" si="18"/>
        <v>1156</v>
      </c>
      <c r="C1168" s="143">
        <v>4.2199999999999994E-2</v>
      </c>
      <c r="D1168" s="17">
        <v>4.5077235336188625E-4</v>
      </c>
      <c r="E1168" s="10">
        <v>1.2466298851791624E-2</v>
      </c>
      <c r="F1168" s="145" t="str">
        <f ca="1"/>
        <v/>
      </c>
      <c r="G1168" s="17">
        <v>4.5077235336188625E-4</v>
      </c>
      <c r="H1168" s="91">
        <v>1.0904265516161705E-2</v>
      </c>
      <c r="I1168" s="147" t="str">
        <f ca="1"/>
        <v/>
      </c>
      <c r="K1168" s="30"/>
      <c r="L1168" s="10"/>
      <c r="M1168" s="10"/>
      <c r="N1168" s="93"/>
      <c r="O1168" s="10"/>
    </row>
    <row r="1169" spans="2:15" x14ac:dyDescent="0.3">
      <c r="B1169" s="89">
        <f t="shared" si="18"/>
        <v>1157</v>
      </c>
      <c r="C1169" s="143">
        <v>4.2300000000000004E-2</v>
      </c>
      <c r="D1169" s="17">
        <v>4.5066363817326924E-4</v>
      </c>
      <c r="E1169" s="10">
        <v>1.2280934363895759E-2</v>
      </c>
      <c r="F1169" s="145" t="str">
        <f ca="1"/>
        <v/>
      </c>
      <c r="G1169" s="17">
        <v>4.5066363817326924E-4</v>
      </c>
      <c r="H1169" s="91">
        <v>1.0888241245840048E-2</v>
      </c>
      <c r="I1169" s="147" t="str">
        <f ca="1"/>
        <v/>
      </c>
      <c r="K1169" s="30"/>
      <c r="L1169" s="10"/>
      <c r="M1169" s="10"/>
      <c r="N1169" s="93"/>
      <c r="O1169" s="10"/>
    </row>
    <row r="1170" spans="2:15" x14ac:dyDescent="0.3">
      <c r="B1170" s="89">
        <f t="shared" si="18"/>
        <v>1158</v>
      </c>
      <c r="C1170" s="143">
        <v>4.1700000000000001E-2</v>
      </c>
      <c r="D1170" s="17">
        <v>-2.7078987812583781E-3</v>
      </c>
      <c r="E1170" s="10">
        <v>1.2206420785177214E-2</v>
      </c>
      <c r="F1170" s="145" t="str">
        <f ca="1"/>
        <v/>
      </c>
      <c r="G1170" s="17">
        <v>-2.7078987812583781E-3</v>
      </c>
      <c r="H1170" s="91">
        <v>1.088430686977033E-2</v>
      </c>
      <c r="I1170" s="147" t="str">
        <f ca="1"/>
        <v/>
      </c>
      <c r="K1170" s="30"/>
      <c r="L1170" s="10"/>
      <c r="M1170" s="10"/>
      <c r="N1170" s="93"/>
      <c r="O1170" s="10"/>
    </row>
    <row r="1171" spans="2:15" x14ac:dyDescent="0.3">
      <c r="B1171" s="89">
        <f t="shared" si="18"/>
        <v>1159</v>
      </c>
      <c r="C1171" s="143">
        <v>4.1100000000000005E-2</v>
      </c>
      <c r="D1171" s="17">
        <v>-2.711823436975843E-3</v>
      </c>
      <c r="E1171" s="10">
        <v>1.2133705416453051E-2</v>
      </c>
      <c r="F1171" s="145" t="str">
        <f ca="1"/>
        <v/>
      </c>
      <c r="G1171" s="17">
        <v>-2.711823436975843E-3</v>
      </c>
      <c r="H1171" s="91">
        <v>1.0880382880543479E-2</v>
      </c>
      <c r="I1171" s="147" t="str">
        <f ca="1"/>
        <v/>
      </c>
      <c r="K1171" s="30"/>
      <c r="L1171" s="10"/>
      <c r="M1171" s="10"/>
      <c r="N1171" s="93"/>
      <c r="O1171" s="10"/>
    </row>
    <row r="1172" spans="2:15" x14ac:dyDescent="0.3">
      <c r="B1172" s="89">
        <f t="shared" si="18"/>
        <v>1160</v>
      </c>
      <c r="C1172" s="143">
        <v>4.0899999999999999E-2</v>
      </c>
      <c r="D1172" s="17">
        <v>-9.0437779013445758E-4</v>
      </c>
      <c r="E1172" s="10">
        <v>1.196285931202337E-2</v>
      </c>
      <c r="F1172" s="145" t="str">
        <f ca="1"/>
        <v/>
      </c>
      <c r="G1172" s="17">
        <v>-9.0437779013445758E-4</v>
      </c>
      <c r="H1172" s="91">
        <v>1.0865430660233488E-2</v>
      </c>
      <c r="I1172" s="147" t="str">
        <f ca="1"/>
        <v/>
      </c>
      <c r="K1172" s="30"/>
      <c r="L1172" s="10"/>
      <c r="M1172" s="10"/>
      <c r="N1172" s="93"/>
      <c r="O1172" s="10"/>
    </row>
    <row r="1173" spans="2:15" x14ac:dyDescent="0.3">
      <c r="B1173" s="89">
        <f t="shared" si="18"/>
        <v>1161</v>
      </c>
      <c r="C1173" s="143">
        <v>4.0500000000000001E-2</v>
      </c>
      <c r="D1173" s="17">
        <v>-1.810503875574203E-3</v>
      </c>
      <c r="E1173" s="10">
        <v>1.1832865368611539E-2</v>
      </c>
      <c r="F1173" s="145" t="str">
        <f ca="1"/>
        <v/>
      </c>
      <c r="G1173" s="17">
        <v>-1.810503875574203E-3</v>
      </c>
      <c r="H1173" s="91">
        <v>1.0854649265731478E-2</v>
      </c>
      <c r="I1173" s="147" t="str">
        <f ca="1"/>
        <v/>
      </c>
      <c r="K1173" s="30"/>
      <c r="L1173" s="10"/>
      <c r="M1173" s="10"/>
      <c r="N1173" s="93"/>
      <c r="O1173" s="10"/>
    </row>
    <row r="1174" spans="2:15" x14ac:dyDescent="0.3">
      <c r="B1174" s="89">
        <f t="shared" si="18"/>
        <v>1162</v>
      </c>
      <c r="C1174" s="143">
        <v>4.0500000000000001E-2</v>
      </c>
      <c r="D1174" s="17">
        <v>0</v>
      </c>
      <c r="E1174" s="10">
        <v>1.165402084032527E-2</v>
      </c>
      <c r="F1174" s="145" t="str">
        <f ca="1"/>
        <v/>
      </c>
      <c r="G1174" s="17">
        <v>0</v>
      </c>
      <c r="H1174" s="91">
        <v>1.0838355062000819E-2</v>
      </c>
      <c r="I1174" s="147" t="str">
        <f ca="1"/>
        <v/>
      </c>
      <c r="K1174" s="30"/>
      <c r="L1174" s="10"/>
      <c r="M1174" s="10"/>
      <c r="N1174" s="93"/>
      <c r="O1174" s="10"/>
    </row>
    <row r="1175" spans="2:15" x14ac:dyDescent="0.3">
      <c r="B1175" s="89">
        <f t="shared" si="18"/>
        <v>1163</v>
      </c>
      <c r="C1175" s="143">
        <v>3.9900000000000005E-2</v>
      </c>
      <c r="D1175" s="17">
        <v>-2.7196959276251857E-3</v>
      </c>
      <c r="E1175" s="10">
        <v>1.159490041761177E-2</v>
      </c>
      <c r="F1175" s="145" t="str">
        <f ca="1"/>
        <v/>
      </c>
      <c r="G1175" s="17">
        <v>-2.7196959276251857E-3</v>
      </c>
      <c r="H1175" s="91">
        <v>1.0834552627065355E-2</v>
      </c>
      <c r="I1175" s="147" t="str">
        <f ca="1"/>
        <v/>
      </c>
      <c r="K1175" s="30"/>
      <c r="L1175" s="10"/>
      <c r="M1175" s="10"/>
      <c r="N1175" s="93"/>
      <c r="O1175" s="10"/>
    </row>
    <row r="1176" spans="2:15" x14ac:dyDescent="0.3">
      <c r="B1176" s="89">
        <f t="shared" si="18"/>
        <v>1164</v>
      </c>
      <c r="C1176" s="143">
        <v>4.0099999999999997E-2</v>
      </c>
      <c r="D1176" s="17">
        <v>9.0612723179182202E-4</v>
      </c>
      <c r="E1176" s="10">
        <v>1.1432780249069059E-2</v>
      </c>
      <c r="F1176" s="145" t="str">
        <f ca="1"/>
        <v/>
      </c>
      <c r="G1176" s="17">
        <v>9.0612723179182202E-4</v>
      </c>
      <c r="H1176" s="91">
        <v>1.0819675043029843E-2</v>
      </c>
      <c r="I1176" s="147" t="str">
        <f ca="1"/>
        <v/>
      </c>
      <c r="K1176" s="30"/>
      <c r="L1176" s="10"/>
      <c r="M1176" s="10"/>
      <c r="N1176" s="93"/>
      <c r="O1176" s="10"/>
    </row>
    <row r="1177" spans="2:15" x14ac:dyDescent="0.3">
      <c r="B1177" s="89">
        <f t="shared" si="18"/>
        <v>1165</v>
      </c>
      <c r="C1177" s="143">
        <v>4.0599999999999997E-2</v>
      </c>
      <c r="D1177" s="17">
        <v>2.2625832336747574E-3</v>
      </c>
      <c r="E1177" s="10">
        <v>1.1342936581714563E-2</v>
      </c>
      <c r="F1177" s="145" t="str">
        <f ca="1"/>
        <v/>
      </c>
      <c r="G1177" s="17">
        <v>2.2625832336747574E-3</v>
      </c>
      <c r="H1177" s="91">
        <v>1.081210765450717E-2</v>
      </c>
      <c r="I1177" s="147" t="str">
        <f ca="1"/>
        <v/>
      </c>
      <c r="K1177" s="30"/>
      <c r="L1177" s="10"/>
      <c r="M1177" s="10"/>
      <c r="N1177" s="93"/>
      <c r="O1177" s="10"/>
    </row>
    <row r="1178" spans="2:15" x14ac:dyDescent="0.3">
      <c r="B1178" s="89">
        <f t="shared" si="18"/>
        <v>1166</v>
      </c>
      <c r="C1178" s="143">
        <v>4.1299999999999996E-2</v>
      </c>
      <c r="D1178" s="17">
        <v>3.1622667549667583E-3</v>
      </c>
      <c r="E1178" s="10">
        <v>1.133478469084854E-2</v>
      </c>
      <c r="F1178" s="145" t="str">
        <f ca="1"/>
        <v/>
      </c>
      <c r="G1178" s="17">
        <v>3.1622667549667583E-3</v>
      </c>
      <c r="H1178" s="91">
        <v>1.0812884301464369E-2</v>
      </c>
      <c r="I1178" s="147" t="str">
        <f ca="1"/>
        <v/>
      </c>
      <c r="K1178" s="30"/>
      <c r="L1178" s="10"/>
      <c r="M1178" s="10"/>
      <c r="N1178" s="93"/>
      <c r="O1178" s="10"/>
    </row>
    <row r="1179" spans="2:15" x14ac:dyDescent="0.3">
      <c r="B1179" s="89">
        <f t="shared" si="18"/>
        <v>1167</v>
      </c>
      <c r="C1179" s="143">
        <v>4.1100000000000005E-2</v>
      </c>
      <c r="D1179" s="17">
        <v>-9.0394114565858297E-4</v>
      </c>
      <c r="E1179" s="10">
        <v>1.1176896871147089E-2</v>
      </c>
      <c r="F1179" s="145" t="str">
        <f ca="1"/>
        <v/>
      </c>
      <c r="G1179" s="17">
        <v>-9.0394114565858297E-4</v>
      </c>
      <c r="H1179" s="91">
        <v>1.0798042022334605E-2</v>
      </c>
      <c r="I1179" s="147" t="str">
        <f ca="1"/>
        <v/>
      </c>
      <c r="K1179" s="30"/>
      <c r="L1179" s="10"/>
      <c r="M1179" s="10"/>
      <c r="N1179" s="93"/>
      <c r="O1179" s="10"/>
    </row>
    <row r="1180" spans="2:15" x14ac:dyDescent="0.3">
      <c r="B1180" s="89">
        <f t="shared" si="18"/>
        <v>1168</v>
      </c>
      <c r="C1180" s="143">
        <v>4.0500000000000001E-2</v>
      </c>
      <c r="D1180" s="17">
        <v>-2.715755813361336E-3</v>
      </c>
      <c r="E1180" s="10">
        <v>1.1129929602572062E-2</v>
      </c>
      <c r="F1180" s="145" t="str">
        <f ca="1"/>
        <v/>
      </c>
      <c r="G1180" s="17">
        <v>-2.715755813361336E-3</v>
      </c>
      <c r="H1180" s="91">
        <v>1.0794346593544035E-2</v>
      </c>
      <c r="I1180" s="147" t="str">
        <f ca="1"/>
        <v/>
      </c>
      <c r="K1180" s="30"/>
      <c r="L1180" s="10"/>
      <c r="M1180" s="10"/>
      <c r="N1180" s="93"/>
      <c r="O1180" s="10"/>
    </row>
    <row r="1181" spans="2:15" x14ac:dyDescent="0.3">
      <c r="B1181" s="89">
        <f t="shared" si="18"/>
        <v>1169</v>
      </c>
      <c r="C1181" s="143">
        <v>3.95E-2</v>
      </c>
      <c r="D1181" s="17">
        <v>-4.5372116296778578E-3</v>
      </c>
      <c r="E1181" s="10">
        <v>1.1298631464450181E-2</v>
      </c>
      <c r="F1181" s="145" t="str">
        <f ca="1"/>
        <v/>
      </c>
      <c r="G1181" s="17">
        <v>-4.5372116296778578E-3</v>
      </c>
      <c r="H1181" s="91">
        <v>1.0812879571437528E-2</v>
      </c>
      <c r="I1181" s="147" t="str">
        <f ca="1"/>
        <v/>
      </c>
      <c r="K1181" s="30"/>
      <c r="L1181" s="10"/>
      <c r="M1181" s="10"/>
      <c r="N1181" s="93"/>
      <c r="O1181" s="10"/>
    </row>
    <row r="1182" spans="2:15" x14ac:dyDescent="0.3">
      <c r="B1182" s="89">
        <f t="shared" si="18"/>
        <v>1170</v>
      </c>
      <c r="C1182" s="143">
        <v>3.95E-2</v>
      </c>
      <c r="D1182" s="17">
        <v>0</v>
      </c>
      <c r="E1182" s="10">
        <v>1.1127861464826912E-2</v>
      </c>
      <c r="F1182" s="145" t="str">
        <f ca="1"/>
        <v/>
      </c>
      <c r="G1182" s="17">
        <v>0</v>
      </c>
      <c r="H1182" s="91">
        <v>1.0796648069309836E-2</v>
      </c>
      <c r="I1182" s="147" t="str">
        <f ca="1"/>
        <v/>
      </c>
      <c r="K1182" s="30"/>
      <c r="L1182" s="10"/>
      <c r="M1182" s="10"/>
      <c r="N1182" s="93"/>
      <c r="O1182" s="10"/>
    </row>
    <row r="1183" spans="2:15" x14ac:dyDescent="0.3">
      <c r="B1183" s="89">
        <f t="shared" si="18"/>
        <v>1171</v>
      </c>
      <c r="C1183" s="143">
        <v>3.9699999999999999E-2</v>
      </c>
      <c r="D1183" s="17">
        <v>9.0700367385185938E-4</v>
      </c>
      <c r="E1183" s="10">
        <v>1.097335052556731E-2</v>
      </c>
      <c r="F1183" s="145" t="str">
        <f ca="1"/>
        <v/>
      </c>
      <c r="G1183" s="17">
        <v>9.0700367385185938E-4</v>
      </c>
      <c r="H1183" s="91">
        <v>1.0781832251706303E-2</v>
      </c>
      <c r="I1183" s="147" t="str">
        <f ca="1"/>
        <v/>
      </c>
      <c r="K1183" s="30"/>
      <c r="L1183" s="10"/>
      <c r="M1183" s="10"/>
      <c r="N1183" s="93"/>
      <c r="O1183" s="10"/>
    </row>
    <row r="1184" spans="2:15" x14ac:dyDescent="0.3">
      <c r="B1184" s="89">
        <f t="shared" si="18"/>
        <v>1172</v>
      </c>
      <c r="C1184" s="143">
        <v>3.9399999999999998E-2</v>
      </c>
      <c r="D1184" s="17">
        <v>-1.361492639751343E-3</v>
      </c>
      <c r="E1184" s="10">
        <v>1.0838680228895919E-2</v>
      </c>
      <c r="F1184" s="145" t="str">
        <f ca="1"/>
        <v/>
      </c>
      <c r="G1184" s="17">
        <v>-1.361492639751343E-3</v>
      </c>
      <c r="H1184" s="91">
        <v>1.0768781870937046E-2</v>
      </c>
      <c r="I1184" s="147" t="str">
        <f ca="1"/>
        <v/>
      </c>
      <c r="K1184" s="30"/>
      <c r="L1184" s="10"/>
      <c r="M1184" s="10"/>
      <c r="N1184" s="93"/>
      <c r="O1184" s="10"/>
    </row>
    <row r="1185" spans="2:15" x14ac:dyDescent="0.3">
      <c r="B1185" s="89">
        <f t="shared" si="18"/>
        <v>1173</v>
      </c>
      <c r="C1185" s="143">
        <v>3.9100000000000003E-2</v>
      </c>
      <c r="D1185" s="17">
        <v>-1.3624807399167356E-3</v>
      </c>
      <c r="E1185" s="10">
        <v>1.0706431685259636E-2</v>
      </c>
      <c r="F1185" s="145" t="str">
        <f ca="1"/>
        <v/>
      </c>
      <c r="G1185" s="17">
        <v>-1.3624807399167356E-3</v>
      </c>
      <c r="H1185" s="91">
        <v>1.0755754877965141E-2</v>
      </c>
      <c r="I1185" s="147" t="str">
        <f ca="1"/>
        <v/>
      </c>
      <c r="K1185" s="30"/>
      <c r="L1185" s="10"/>
      <c r="M1185" s="10"/>
      <c r="N1185" s="93"/>
      <c r="O1185" s="10"/>
    </row>
    <row r="1186" spans="2:15" x14ac:dyDescent="0.3">
      <c r="B1186" s="89">
        <f t="shared" si="18"/>
        <v>1174</v>
      </c>
      <c r="C1186" s="143">
        <v>3.8100000000000002E-2</v>
      </c>
      <c r="D1186" s="17">
        <v>-4.5526047840142754E-3</v>
      </c>
      <c r="E1186" s="10">
        <v>1.0894441199446513E-2</v>
      </c>
      <c r="F1186" s="145" t="str">
        <f ca="1"/>
        <v/>
      </c>
      <c r="G1186" s="17">
        <v>-4.5526047840142754E-3</v>
      </c>
      <c r="H1186" s="91">
        <v>1.0774470019721913E-2</v>
      </c>
      <c r="I1186" s="147" t="str">
        <f ca="1"/>
        <v/>
      </c>
      <c r="K1186" s="30"/>
      <c r="L1186" s="10"/>
      <c r="M1186" s="10"/>
      <c r="N1186" s="93"/>
      <c r="O1186" s="10"/>
    </row>
    <row r="1187" spans="2:15" x14ac:dyDescent="0.3">
      <c r="B1187" s="89">
        <f t="shared" si="18"/>
        <v>1175</v>
      </c>
      <c r="C1187" s="143">
        <v>3.78E-2</v>
      </c>
      <c r="D1187" s="17">
        <v>-1.3667737563910103E-3</v>
      </c>
      <c r="E1187" s="10">
        <v>1.0761188762248883E-2</v>
      </c>
      <c r="F1187" s="145" t="str">
        <f ca="1"/>
        <v/>
      </c>
      <c r="G1187" s="17">
        <v>-1.3667737563910103E-3</v>
      </c>
      <c r="H1187" s="91">
        <v>1.0761432831796548E-2</v>
      </c>
      <c r="I1187" s="147" t="str">
        <f ca="1"/>
        <v/>
      </c>
      <c r="K1187" s="30"/>
      <c r="L1187" s="10"/>
      <c r="M1187" s="10"/>
      <c r="N1187" s="93"/>
      <c r="O1187" s="10"/>
    </row>
    <row r="1188" spans="2:15" x14ac:dyDescent="0.3">
      <c r="B1188" s="89">
        <f t="shared" si="18"/>
        <v>1176</v>
      </c>
      <c r="C1188" s="143">
        <v>3.8199999999999998E-2</v>
      </c>
      <c r="D1188" s="17">
        <v>1.8206011711916765E-3</v>
      </c>
      <c r="E1188" s="10">
        <v>1.0655002959617096E-2</v>
      </c>
      <c r="F1188" s="145" t="str">
        <f ca="1"/>
        <v/>
      </c>
      <c r="G1188" s="17">
        <v>1.8206011711916765E-3</v>
      </c>
      <c r="H1188" s="91">
        <v>1.0750860955453237E-2</v>
      </c>
      <c r="I1188" s="147" t="str">
        <f ca="1"/>
        <v/>
      </c>
      <c r="K1188" s="30"/>
      <c r="L1188" s="10"/>
      <c r="M1188" s="10"/>
      <c r="N1188" s="93"/>
      <c r="O1188" s="10"/>
    </row>
    <row r="1189" spans="2:15" x14ac:dyDescent="0.3">
      <c r="B1189" s="89">
        <f t="shared" si="18"/>
        <v>1177</v>
      </c>
      <c r="C1189" s="143">
        <v>4.0300000000000002E-2</v>
      </c>
      <c r="D1189" s="17">
        <v>9.5097391345854466E-3</v>
      </c>
      <c r="E1189" s="10">
        <v>1.1966545676483493E-2</v>
      </c>
      <c r="F1189" s="145" t="str">
        <f ca="1"/>
        <v/>
      </c>
      <c r="G1189" s="17">
        <v>9.5097391345854466E-3</v>
      </c>
      <c r="H1189" s="91">
        <v>1.088768883875905E-2</v>
      </c>
      <c r="I1189" s="147" t="str">
        <f ca="1"/>
        <v/>
      </c>
      <c r="K1189" s="30"/>
      <c r="L1189" s="10"/>
      <c r="M1189" s="10"/>
      <c r="N1189" s="93"/>
      <c r="O1189" s="10"/>
    </row>
    <row r="1190" spans="2:15" x14ac:dyDescent="0.3">
      <c r="B1190" s="89">
        <f t="shared" si="18"/>
        <v>1178</v>
      </c>
      <c r="C1190" s="143">
        <v>4.0399999999999998E-2</v>
      </c>
      <c r="D1190" s="17">
        <v>4.5273532687563329E-4</v>
      </c>
      <c r="E1190" s="10">
        <v>1.1788862072504911E-2</v>
      </c>
      <c r="F1190" s="145" t="str">
        <f ca="1"/>
        <v/>
      </c>
      <c r="G1190" s="17">
        <v>4.5273532687563329E-4</v>
      </c>
      <c r="H1190" s="91">
        <v>1.0871689976488913E-2</v>
      </c>
      <c r="I1190" s="147" t="str">
        <f ca="1"/>
        <v/>
      </c>
      <c r="K1190" s="30"/>
      <c r="L1190" s="10"/>
      <c r="M1190" s="10"/>
      <c r="N1190" s="93"/>
      <c r="O1190" s="10"/>
    </row>
    <row r="1191" spans="2:15" x14ac:dyDescent="0.3">
      <c r="B1191" s="89">
        <f t="shared" si="18"/>
        <v>1179</v>
      </c>
      <c r="C1191" s="143">
        <v>4.07E-2</v>
      </c>
      <c r="D1191" s="17">
        <v>1.357222081159661E-3</v>
      </c>
      <c r="E1191" s="10">
        <v>1.1639714382045998E-2</v>
      </c>
      <c r="F1191" s="145" t="str">
        <f ca="1"/>
        <v/>
      </c>
      <c r="G1191" s="17">
        <v>1.357222081159661E-3</v>
      </c>
      <c r="H1191" s="91">
        <v>1.0858478807644045E-2</v>
      </c>
      <c r="I1191" s="147" t="str">
        <f ca="1"/>
        <v/>
      </c>
      <c r="K1191" s="30"/>
      <c r="L1191" s="10"/>
      <c r="M1191" s="10"/>
      <c r="N1191" s="93"/>
      <c r="O1191" s="10"/>
    </row>
    <row r="1192" spans="2:15" x14ac:dyDescent="0.3">
      <c r="B1192" s="89">
        <f t="shared" si="18"/>
        <v>1180</v>
      </c>
      <c r="C1192" s="143">
        <v>4.0300000000000002E-2</v>
      </c>
      <c r="D1192" s="17">
        <v>-1.8113788827781654E-3</v>
      </c>
      <c r="E1192" s="10">
        <v>1.1516008960084225E-2</v>
      </c>
      <c r="F1192" s="145" t="str">
        <f ca="1"/>
        <v/>
      </c>
      <c r="G1192" s="17">
        <v>-1.8113788827781654E-3</v>
      </c>
      <c r="H1192" s="91">
        <v>1.0847711386739909E-2</v>
      </c>
      <c r="I1192" s="147" t="str">
        <f ca="1"/>
        <v/>
      </c>
      <c r="K1192" s="30"/>
      <c r="L1192" s="10"/>
      <c r="M1192" s="10"/>
      <c r="N1192" s="93"/>
      <c r="O1192" s="10"/>
    </row>
    <row r="1193" spans="2:15" x14ac:dyDescent="0.3">
      <c r="B1193" s="89">
        <f t="shared" si="18"/>
        <v>1181</v>
      </c>
      <c r="C1193" s="143">
        <v>3.9800000000000002E-2</v>
      </c>
      <c r="D1193" s="17">
        <v>-2.2669611390335998E-3</v>
      </c>
      <c r="E1193" s="10">
        <v>1.1424312167376991E-2</v>
      </c>
      <c r="F1193" s="145" t="str">
        <f ca="1"/>
        <v/>
      </c>
      <c r="G1193" s="17">
        <v>-2.2669611390335998E-3</v>
      </c>
      <c r="H1193" s="91">
        <v>1.0840079510917649E-2</v>
      </c>
      <c r="I1193" s="147" t="str">
        <f ca="1"/>
        <v/>
      </c>
      <c r="K1193" s="30"/>
      <c r="L1193" s="10"/>
      <c r="M1193" s="10"/>
      <c r="N1193" s="93"/>
      <c r="O1193" s="10"/>
    </row>
    <row r="1194" spans="2:15" x14ac:dyDescent="0.3">
      <c r="B1194" s="89">
        <f t="shared" si="18"/>
        <v>1182</v>
      </c>
      <c r="C1194" s="143">
        <v>4.1500000000000002E-2</v>
      </c>
      <c r="D1194" s="17">
        <v>7.6760840719453955E-3</v>
      </c>
      <c r="E1194" s="10">
        <v>1.2176800123297896E-2</v>
      </c>
      <c r="F1194" s="145" t="str">
        <f ca="1"/>
        <v/>
      </c>
      <c r="G1194" s="17">
        <v>7.6760840719453955E-3</v>
      </c>
      <c r="H1194" s="91">
        <v>1.0923474805738676E-2</v>
      </c>
      <c r="I1194" s="147" t="str">
        <f ca="1"/>
        <v/>
      </c>
      <c r="K1194" s="30"/>
      <c r="L1194" s="10"/>
      <c r="M1194" s="10"/>
      <c r="N1194" s="93"/>
      <c r="O1194" s="10"/>
    </row>
    <row r="1195" spans="2:15" x14ac:dyDescent="0.3">
      <c r="B1195" s="89">
        <f t="shared" si="18"/>
        <v>1183</v>
      </c>
      <c r="C1195" s="143">
        <v>4.1500000000000002E-2</v>
      </c>
      <c r="D1195" s="17">
        <v>0</v>
      </c>
      <c r="E1195" s="10">
        <v>1.1992757289525424E-2</v>
      </c>
      <c r="F1195" s="145" t="str">
        <f ca="1"/>
        <v/>
      </c>
      <c r="G1195" s="17">
        <v>0</v>
      </c>
      <c r="H1195" s="91">
        <v>1.0907077286152912E-2</v>
      </c>
      <c r="I1195" s="147" t="str">
        <f ca="1"/>
        <v/>
      </c>
      <c r="K1195" s="30"/>
      <c r="L1195" s="10"/>
      <c r="M1195" s="10"/>
      <c r="N1195" s="93"/>
      <c r="O1195" s="10"/>
    </row>
    <row r="1196" spans="2:15" x14ac:dyDescent="0.3">
      <c r="B1196" s="89">
        <f t="shared" si="18"/>
        <v>1184</v>
      </c>
      <c r="C1196" s="143">
        <v>4.1299999999999996E-2</v>
      </c>
      <c r="D1196" s="17">
        <v>-9.0350478713338632E-4</v>
      </c>
      <c r="E1196" s="10">
        <v>1.1824188791765009E-2</v>
      </c>
      <c r="F1196" s="145" t="str">
        <f ca="1"/>
        <v/>
      </c>
      <c r="G1196" s="17">
        <v>-9.0350478713338632E-4</v>
      </c>
      <c r="H1196" s="91">
        <v>1.0892081615620332E-2</v>
      </c>
      <c r="I1196" s="147" t="str">
        <f ca="1"/>
        <v/>
      </c>
      <c r="K1196" s="30"/>
      <c r="L1196" s="10"/>
      <c r="M1196" s="10"/>
      <c r="N1196" s="93"/>
      <c r="O1196" s="10"/>
    </row>
    <row r="1197" spans="2:15" x14ac:dyDescent="0.3">
      <c r="B1197" s="89">
        <f t="shared" si="18"/>
        <v>1185</v>
      </c>
      <c r="C1197" s="143">
        <v>4.0899999999999999E-2</v>
      </c>
      <c r="D1197" s="17">
        <v>-1.8087555802688525E-3</v>
      </c>
      <c r="E1197" s="10">
        <v>1.1696884087901453E-2</v>
      </c>
      <c r="F1197" s="145" t="str">
        <f ca="1"/>
        <v/>
      </c>
      <c r="G1197" s="17">
        <v>-1.8087555802688525E-3</v>
      </c>
      <c r="H1197" s="91">
        <v>1.0881246693075681E-2</v>
      </c>
      <c r="I1197" s="147" t="str">
        <f ca="1"/>
        <v/>
      </c>
      <c r="K1197" s="30"/>
      <c r="L1197" s="10"/>
      <c r="M1197" s="10"/>
      <c r="N1197" s="93"/>
      <c r="O1197" s="10"/>
    </row>
    <row r="1198" spans="2:15" x14ac:dyDescent="0.3">
      <c r="B1198" s="89">
        <f t="shared" si="18"/>
        <v>1186</v>
      </c>
      <c r="C1198" s="143">
        <v>4.07E-2</v>
      </c>
      <c r="D1198" s="17">
        <v>-9.048147207730969E-4</v>
      </c>
      <c r="E1198" s="10">
        <v>1.1533108186643708E-2</v>
      </c>
      <c r="F1198" s="145" t="str">
        <f ca="1"/>
        <v/>
      </c>
      <c r="G1198" s="17">
        <v>-9.048147207730969E-4</v>
      </c>
      <c r="H1198" s="91">
        <v>1.0866293066487013E-2</v>
      </c>
      <c r="I1198" s="147" t="str">
        <f ca="1"/>
        <v/>
      </c>
      <c r="K1198" s="30"/>
      <c r="L1198" s="10"/>
      <c r="M1198" s="10"/>
      <c r="N1198" s="93"/>
      <c r="O1198" s="10"/>
    </row>
    <row r="1199" spans="2:15" x14ac:dyDescent="0.3">
      <c r="B1199" s="89">
        <f t="shared" si="18"/>
        <v>1187</v>
      </c>
      <c r="C1199" s="143">
        <v>4.07E-2</v>
      </c>
      <c r="D1199" s="17">
        <v>0</v>
      </c>
      <c r="E1199" s="10">
        <v>1.135879425429844E-2</v>
      </c>
      <c r="F1199" s="145" t="str">
        <f ca="1"/>
        <v/>
      </c>
      <c r="G1199" s="17">
        <v>0</v>
      </c>
      <c r="H1199" s="91">
        <v>1.0849981383936259E-2</v>
      </c>
      <c r="I1199" s="147" t="str">
        <f ca="1"/>
        <v/>
      </c>
      <c r="K1199" s="30"/>
      <c r="L1199" s="10"/>
      <c r="M1199" s="10"/>
      <c r="N1199" s="93"/>
      <c r="O1199" s="10"/>
    </row>
    <row r="1200" spans="2:15" x14ac:dyDescent="0.3">
      <c r="B1200" s="89">
        <f t="shared" si="18"/>
        <v>1188</v>
      </c>
      <c r="C1200" s="143">
        <v>4.0099999999999997E-2</v>
      </c>
      <c r="D1200" s="17">
        <v>-2.7183816953755919E-3</v>
      </c>
      <c r="E1200" s="10">
        <v>1.1307145559518495E-2</v>
      </c>
      <c r="F1200" s="145" t="str">
        <f ca="1"/>
        <v/>
      </c>
      <c r="G1200" s="17">
        <v>-2.7183816953755919E-3</v>
      </c>
      <c r="H1200" s="91">
        <v>1.0846148152393461E-2</v>
      </c>
      <c r="I1200" s="147" t="str">
        <f ca="1"/>
        <v/>
      </c>
      <c r="K1200" s="30"/>
      <c r="L1200" s="10"/>
      <c r="M1200" s="10"/>
      <c r="N1200" s="93"/>
      <c r="O1200" s="10"/>
    </row>
    <row r="1201" spans="2:15" x14ac:dyDescent="0.3">
      <c r="B1201" s="89">
        <f t="shared" si="18"/>
        <v>1189</v>
      </c>
      <c r="C1201" s="143">
        <v>3.9900000000000005E-2</v>
      </c>
      <c r="D1201" s="17">
        <v>-9.0656530920836379E-4</v>
      </c>
      <c r="E1201" s="10">
        <v>1.1149708268964467E-2</v>
      </c>
      <c r="F1201" s="145" t="str">
        <f ca="1"/>
        <v/>
      </c>
      <c r="G1201" s="17">
        <v>-9.0656530920836379E-4</v>
      </c>
      <c r="H1201" s="91">
        <v>1.0831251679950802E-2</v>
      </c>
      <c r="I1201" s="147" t="str">
        <f ca="1"/>
        <v/>
      </c>
      <c r="K1201" s="30"/>
      <c r="L1201" s="10"/>
      <c r="M1201" s="10"/>
      <c r="N1201" s="93"/>
      <c r="O1201" s="10"/>
    </row>
    <row r="1202" spans="2:15" x14ac:dyDescent="0.3">
      <c r="B1202" s="89">
        <f t="shared" si="18"/>
        <v>1190</v>
      </c>
      <c r="C1202" s="143">
        <v>3.9199999999999999E-2</v>
      </c>
      <c r="D1202" s="17">
        <v>-3.1783529521752689E-3</v>
      </c>
      <c r="E1202" s="10">
        <v>1.1147264895413773E-2</v>
      </c>
      <c r="F1202" s="145" t="str">
        <f ca="1"/>
        <v/>
      </c>
      <c r="G1202" s="17">
        <v>-3.1783529521752689E-3</v>
      </c>
      <c r="H1202" s="91">
        <v>1.0831969576931694E-2</v>
      </c>
      <c r="I1202" s="147" t="str">
        <f ca="1"/>
        <v/>
      </c>
      <c r="K1202" s="30"/>
      <c r="L1202" s="10"/>
      <c r="M1202" s="10"/>
      <c r="N1202" s="93"/>
      <c r="O1202" s="10"/>
    </row>
    <row r="1203" spans="2:15" x14ac:dyDescent="0.3">
      <c r="B1203" s="89">
        <f t="shared" si="18"/>
        <v>1191</v>
      </c>
      <c r="C1203" s="143">
        <v>3.95E-2</v>
      </c>
      <c r="D1203" s="17">
        <v>1.3611634889033636E-3</v>
      </c>
      <c r="E1203" s="10">
        <v>1.1009480878273439E-2</v>
      </c>
      <c r="F1203" s="145" t="str">
        <f ca="1"/>
        <v/>
      </c>
      <c r="G1203" s="17">
        <v>1.3611634889033636E-3</v>
      </c>
      <c r="H1203" s="91">
        <v>1.0818829429324923E-2</v>
      </c>
      <c r="I1203" s="147" t="str">
        <f ca="1"/>
        <v/>
      </c>
      <c r="K1203" s="30"/>
      <c r="L1203" s="10"/>
      <c r="M1203" s="10"/>
      <c r="N1203" s="93"/>
      <c r="O1203" s="10"/>
    </row>
    <row r="1204" spans="2:15" x14ac:dyDescent="0.3">
      <c r="B1204" s="89">
        <f t="shared" si="18"/>
        <v>1192</v>
      </c>
      <c r="C1204" s="143">
        <v>3.9E-2</v>
      </c>
      <c r="D1204" s="17">
        <v>-2.271350537743356E-3</v>
      </c>
      <c r="E1204" s="10">
        <v>1.0929199839548933E-2</v>
      </c>
      <c r="F1204" s="145" t="str">
        <f ca="1"/>
        <v/>
      </c>
      <c r="G1204" s="17">
        <v>-2.271350537743356E-3</v>
      </c>
      <c r="H1204" s="91">
        <v>1.081126398762719E-2</v>
      </c>
      <c r="I1204" s="147" t="str">
        <f ca="1"/>
        <v/>
      </c>
      <c r="K1204" s="30"/>
      <c r="L1204" s="10"/>
      <c r="M1204" s="10"/>
      <c r="N1204" s="93"/>
      <c r="O1204" s="10"/>
    </row>
    <row r="1205" spans="2:15" x14ac:dyDescent="0.3">
      <c r="B1205" s="89">
        <f t="shared" si="18"/>
        <v>1193</v>
      </c>
      <c r="C1205" s="143">
        <v>3.9599999999999996E-2</v>
      </c>
      <c r="D1205" s="17">
        <v>2.7216688918510284E-3</v>
      </c>
      <c r="E1205" s="10">
        <v>1.0888709145661505E-2</v>
      </c>
      <c r="F1205" s="145" t="str">
        <f ca="1"/>
        <v/>
      </c>
      <c r="G1205" s="17">
        <v>2.7216688918510284E-3</v>
      </c>
      <c r="H1205" s="91">
        <v>1.0807533424567055E-2</v>
      </c>
      <c r="I1205" s="147" t="str">
        <f ca="1"/>
        <v/>
      </c>
      <c r="K1205" s="30"/>
      <c r="L1205" s="10"/>
      <c r="M1205" s="10"/>
      <c r="N1205" s="93"/>
      <c r="O1205" s="10"/>
    </row>
    <row r="1206" spans="2:15" x14ac:dyDescent="0.3">
      <c r="B1206" s="89">
        <f t="shared" si="18"/>
        <v>1194</v>
      </c>
      <c r="C1206" s="143">
        <v>3.9800000000000002E-2</v>
      </c>
      <c r="D1206" s="17">
        <v>9.0678445561346503E-4</v>
      </c>
      <c r="E1206" s="10">
        <v>1.0738112834807061E-2</v>
      </c>
      <c r="F1206" s="145" t="str">
        <f ca="1"/>
        <v/>
      </c>
      <c r="G1206" s="17">
        <v>9.0678445561346503E-4</v>
      </c>
      <c r="H1206" s="91">
        <v>1.0792699865509309E-2</v>
      </c>
      <c r="I1206" s="147" t="str">
        <f ca="1"/>
        <v/>
      </c>
      <c r="K1206" s="30"/>
      <c r="L1206" s="10"/>
      <c r="M1206" s="10"/>
      <c r="N1206" s="93"/>
      <c r="O1206" s="10"/>
    </row>
    <row r="1207" spans="2:15" x14ac:dyDescent="0.3">
      <c r="B1207" s="89">
        <f t="shared" si="18"/>
        <v>1195</v>
      </c>
      <c r="C1207" s="143">
        <v>4.0300000000000002E-2</v>
      </c>
      <c r="D1207" s="17">
        <v>2.2642236034727224E-3</v>
      </c>
      <c r="E1207" s="10">
        <v>1.0664091861731907E-2</v>
      </c>
      <c r="F1207" s="145" t="str">
        <f ca="1"/>
        <v/>
      </c>
      <c r="G1207" s="17">
        <v>2.2642236034727224E-3</v>
      </c>
      <c r="H1207" s="91">
        <v>1.0785194633190621E-2</v>
      </c>
      <c r="I1207" s="147" t="str">
        <f ca="1"/>
        <v/>
      </c>
      <c r="K1207" s="30"/>
      <c r="L1207" s="10"/>
      <c r="M1207" s="10"/>
      <c r="N1207" s="93"/>
      <c r="O1207" s="10"/>
    </row>
    <row r="1208" spans="2:15" x14ac:dyDescent="0.3">
      <c r="B1208" s="89">
        <f t="shared" si="18"/>
        <v>1196</v>
      </c>
      <c r="C1208" s="143">
        <v>3.9900000000000005E-2</v>
      </c>
      <c r="D1208" s="17">
        <v>-1.8131306184167905E-3</v>
      </c>
      <c r="E1208" s="10">
        <v>1.0559884922592336E-2</v>
      </c>
      <c r="F1208" s="145" t="str">
        <f ca="1"/>
        <v/>
      </c>
      <c r="G1208" s="17">
        <v>-1.8131306184167905E-3</v>
      </c>
      <c r="H1208" s="91">
        <v>1.0774574794671777E-2</v>
      </c>
      <c r="I1208" s="147" t="str">
        <f ca="1"/>
        <v/>
      </c>
      <c r="K1208" s="30"/>
      <c r="L1208" s="10"/>
      <c r="M1208" s="10"/>
      <c r="N1208" s="93"/>
      <c r="O1208" s="10"/>
    </row>
    <row r="1209" spans="2:15" x14ac:dyDescent="0.3">
      <c r="B1209" s="89">
        <f t="shared" si="18"/>
        <v>1197</v>
      </c>
      <c r="C1209" s="143">
        <v>3.9699999999999999E-2</v>
      </c>
      <c r="D1209" s="17">
        <v>-9.0700367385189082E-4</v>
      </c>
      <c r="E1209" s="10">
        <v>1.041469320196429E-2</v>
      </c>
      <c r="F1209" s="145" t="str">
        <f ca="1"/>
        <v/>
      </c>
      <c r="G1209" s="17">
        <v>-9.0700367385189082E-4</v>
      </c>
      <c r="H1209" s="91">
        <v>1.0759794961799154E-2</v>
      </c>
      <c r="I1209" s="147" t="str">
        <f ca="1"/>
        <v/>
      </c>
      <c r="K1209" s="30"/>
      <c r="L1209" s="10"/>
      <c r="M1209" s="10"/>
      <c r="N1209" s="93"/>
      <c r="O1209" s="10"/>
    </row>
    <row r="1210" spans="2:15" x14ac:dyDescent="0.3">
      <c r="B1210" s="89">
        <f t="shared" si="18"/>
        <v>1198</v>
      </c>
      <c r="C1210" s="143">
        <v>3.9900000000000005E-2</v>
      </c>
      <c r="D1210" s="17">
        <v>9.0656530920842668E-4</v>
      </c>
      <c r="E1210" s="10">
        <v>1.02718965851643E-2</v>
      </c>
      <c r="F1210" s="145" t="str">
        <f ca="1"/>
        <v/>
      </c>
      <c r="G1210" s="17">
        <v>9.0656530920842668E-4</v>
      </c>
      <c r="H1210" s="91">
        <v>1.0745039230133065E-2</v>
      </c>
      <c r="I1210" s="147" t="str">
        <f ca="1"/>
        <v/>
      </c>
      <c r="K1210" s="30"/>
      <c r="L1210" s="10"/>
      <c r="M1210" s="10"/>
      <c r="N1210" s="93"/>
      <c r="O1210" s="10"/>
    </row>
    <row r="1211" spans="2:15" x14ac:dyDescent="0.3">
      <c r="B1211" s="89">
        <f t="shared" si="18"/>
        <v>1199</v>
      </c>
      <c r="C1211" s="143">
        <v>3.9300000000000002E-2</v>
      </c>
      <c r="D1211" s="17">
        <v>-2.7236437970190423E-3</v>
      </c>
      <c r="E1211" s="10">
        <v>1.0249219661643549E-2</v>
      </c>
      <c r="F1211" s="145" t="str">
        <f ca="1"/>
        <v/>
      </c>
      <c r="G1211" s="17">
        <v>-2.7236437970190423E-3</v>
      </c>
      <c r="H1211" s="91">
        <v>1.074148502083987E-2</v>
      </c>
      <c r="I1211" s="147" t="str">
        <f ca="1"/>
        <v/>
      </c>
      <c r="K1211" s="30"/>
      <c r="L1211" s="10"/>
      <c r="M1211" s="10"/>
      <c r="N1211" s="93"/>
      <c r="O1211" s="10"/>
    </row>
    <row r="1212" spans="2:15" x14ac:dyDescent="0.3">
      <c r="B1212" s="89">
        <f t="shared" si="18"/>
        <v>1200</v>
      </c>
      <c r="C1212" s="143">
        <v>0.04</v>
      </c>
      <c r="D1212" s="17">
        <v>3.1722118211353146E-3</v>
      </c>
      <c r="E1212" s="10">
        <v>1.0274731556709504E-2</v>
      </c>
      <c r="F1212" s="145" t="str">
        <f ca="1"/>
        <v/>
      </c>
      <c r="G1212" s="17">
        <v>3.1722118211353146E-3</v>
      </c>
      <c r="H1212" s="91">
        <v>1.0742479320509233E-2</v>
      </c>
      <c r="I1212" s="147" t="str">
        <f ca="1"/>
        <v/>
      </c>
      <c r="K1212" s="30"/>
      <c r="L1212" s="10"/>
      <c r="M1212" s="10"/>
      <c r="N1212" s="93"/>
      <c r="O1212" s="10"/>
    </row>
    <row r="1213" spans="2:15" x14ac:dyDescent="0.3">
      <c r="B1213" s="89">
        <f t="shared" si="18"/>
        <v>1201</v>
      </c>
      <c r="C1213" s="143">
        <v>3.9399999999999998E-2</v>
      </c>
      <c r="D1213" s="17">
        <v>-2.722985279502686E-3</v>
      </c>
      <c r="E1213" s="10">
        <v>1.0251975678159253E-2</v>
      </c>
      <c r="F1213" s="145" t="str">
        <f ca="1"/>
        <v/>
      </c>
      <c r="G1213" s="17">
        <v>-2.722985279502686E-3</v>
      </c>
      <c r="H1213" s="91">
        <v>1.0738931947159075E-2</v>
      </c>
      <c r="I1213" s="147" t="str">
        <f ca="1"/>
        <v/>
      </c>
      <c r="K1213" s="30"/>
      <c r="L1213" s="10"/>
      <c r="M1213" s="10"/>
      <c r="N1213" s="93"/>
      <c r="O1213" s="10"/>
    </row>
    <row r="1214" spans="2:15" x14ac:dyDescent="0.3">
      <c r="B1214" s="89">
        <f t="shared" si="18"/>
        <v>1202</v>
      </c>
      <c r="C1214" s="143">
        <v>3.9199999999999999E-2</v>
      </c>
      <c r="D1214" s="17">
        <v>-9.0810084347863482E-4</v>
      </c>
      <c r="E1214" s="10">
        <v>1.0111870012337074E-2</v>
      </c>
      <c r="F1214" s="145" t="str">
        <f ca="1"/>
        <v/>
      </c>
      <c r="G1214" s="17">
        <v>-9.0810084347863482E-4</v>
      </c>
      <c r="H1214" s="91">
        <v>1.0724210245403465E-2</v>
      </c>
      <c r="I1214" s="147" t="str">
        <f ca="1"/>
        <v/>
      </c>
      <c r="K1214" s="30"/>
      <c r="L1214" s="10"/>
      <c r="M1214" s="10"/>
      <c r="N1214" s="93"/>
      <c r="O1214" s="10"/>
    </row>
    <row r="1215" spans="2:15" x14ac:dyDescent="0.3">
      <c r="B1215" s="89">
        <f t="shared" si="18"/>
        <v>1203</v>
      </c>
      <c r="C1215" s="143">
        <v>3.9800000000000002E-2</v>
      </c>
      <c r="D1215" s="17">
        <v>2.7203533668403324E-3</v>
      </c>
      <c r="E1215" s="10">
        <v>1.0093682068106255E-2</v>
      </c>
      <c r="F1215" s="145" t="str">
        <f ca="1"/>
        <v/>
      </c>
      <c r="G1215" s="17">
        <v>2.7203533668403324E-3</v>
      </c>
      <c r="H1215" s="91">
        <v>1.0720711698924367E-2</v>
      </c>
      <c r="I1215" s="147" t="str">
        <f ca="1"/>
        <v/>
      </c>
      <c r="K1215" s="30"/>
      <c r="L1215" s="10"/>
      <c r="M1215" s="10"/>
      <c r="N1215" s="93"/>
      <c r="O1215" s="10"/>
    </row>
    <row r="1216" spans="2:15" x14ac:dyDescent="0.3">
      <c r="B1216" s="89">
        <f t="shared" si="18"/>
        <v>1204</v>
      </c>
      <c r="C1216" s="143">
        <v>3.9599999999999996E-2</v>
      </c>
      <c r="D1216" s="17">
        <v>-9.0722296395037434E-4</v>
      </c>
      <c r="E1216" s="10">
        <v>9.9562013419400817E-3</v>
      </c>
      <c r="F1216" s="145" t="str">
        <f ca="1"/>
        <v/>
      </c>
      <c r="G1216" s="17">
        <v>-9.0722296395037434E-4</v>
      </c>
      <c r="H1216" s="91">
        <v>1.0706019725064001E-2</v>
      </c>
      <c r="I1216" s="147" t="str">
        <f ca="1"/>
        <v/>
      </c>
      <c r="K1216" s="30"/>
      <c r="L1216" s="10"/>
      <c r="M1216" s="10"/>
      <c r="N1216" s="93"/>
      <c r="O1216" s="10"/>
    </row>
    <row r="1217" spans="2:15" x14ac:dyDescent="0.3">
      <c r="B1217" s="89">
        <f t="shared" si="18"/>
        <v>1205</v>
      </c>
      <c r="C1217" s="143">
        <v>3.9100000000000003E-2</v>
      </c>
      <c r="D1217" s="17">
        <v>-2.2708012331945698E-3</v>
      </c>
      <c r="E1217" s="10">
        <v>9.9008669724631668E-3</v>
      </c>
      <c r="F1217" s="145" t="str">
        <f ca="1"/>
        <v/>
      </c>
      <c r="G1217" s="17">
        <v>-2.2708012331945698E-3</v>
      </c>
      <c r="H1217" s="91">
        <v>1.0698714959208842E-2</v>
      </c>
      <c r="I1217" s="147" t="str">
        <f ca="1"/>
        <v/>
      </c>
      <c r="K1217" s="30"/>
      <c r="L1217" s="10"/>
      <c r="M1217" s="10"/>
      <c r="N1217" s="93"/>
      <c r="O1217" s="10"/>
    </row>
    <row r="1218" spans="2:15" x14ac:dyDescent="0.3">
      <c r="B1218" s="89">
        <f t="shared" si="18"/>
        <v>1206</v>
      </c>
      <c r="C1218" s="143">
        <v>3.8699999999999998E-2</v>
      </c>
      <c r="D1218" s="17">
        <v>-1.8183996258903476E-3</v>
      </c>
      <c r="E1218" s="10">
        <v>9.8125609196692172E-3</v>
      </c>
      <c r="F1218" s="145" t="str">
        <f ca="1"/>
        <v/>
      </c>
      <c r="G1218" s="17">
        <v>-1.8183996258903476E-3</v>
      </c>
      <c r="H1218" s="91">
        <v>1.0688269938257729E-2</v>
      </c>
      <c r="I1218" s="147" t="str">
        <f ca="1"/>
        <v/>
      </c>
      <c r="K1218" s="30"/>
      <c r="L1218" s="10"/>
      <c r="M1218" s="10"/>
      <c r="N1218" s="93"/>
      <c r="O1218" s="10"/>
    </row>
    <row r="1219" spans="2:15" x14ac:dyDescent="0.3">
      <c r="B1219" s="89">
        <f t="shared" si="18"/>
        <v>1207</v>
      </c>
      <c r="C1219" s="143">
        <v>3.95E-2</v>
      </c>
      <c r="D1219" s="17">
        <v>3.6297693037422927E-3</v>
      </c>
      <c r="E1219" s="10">
        <v>9.9094783539878141E-3</v>
      </c>
      <c r="F1219" s="145" t="str">
        <f ca="1"/>
        <v/>
      </c>
      <c r="G1219" s="17">
        <v>3.6297693037422927E-3</v>
      </c>
      <c r="H1219" s="91">
        <v>1.0694690127827205E-2</v>
      </c>
      <c r="I1219" s="147" t="str">
        <f ca="1"/>
        <v/>
      </c>
      <c r="K1219" s="30"/>
      <c r="L1219" s="10"/>
      <c r="M1219" s="10"/>
      <c r="N1219" s="93"/>
      <c r="O1219" s="10"/>
    </row>
    <row r="1220" spans="2:15" x14ac:dyDescent="0.3">
      <c r="B1220" s="89">
        <f t="shared" si="18"/>
        <v>1208</v>
      </c>
      <c r="C1220" s="143">
        <v>3.95E-2</v>
      </c>
      <c r="D1220" s="17">
        <v>0</v>
      </c>
      <c r="E1220" s="10">
        <v>9.7597043198402508E-3</v>
      </c>
      <c r="F1220" s="145" t="str">
        <f ca="1"/>
        <v/>
      </c>
      <c r="G1220" s="17">
        <v>0</v>
      </c>
      <c r="H1220" s="91">
        <v>1.0678636043027871E-2</v>
      </c>
      <c r="I1220" s="147" t="str">
        <f ca="1"/>
        <v/>
      </c>
      <c r="K1220" s="30"/>
      <c r="L1220" s="10"/>
      <c r="M1220" s="10"/>
      <c r="N1220" s="93"/>
      <c r="O1220" s="10"/>
    </row>
    <row r="1221" spans="2:15" x14ac:dyDescent="0.3">
      <c r="B1221" s="89">
        <f t="shared" si="18"/>
        <v>1209</v>
      </c>
      <c r="C1221" s="143">
        <v>3.8800000000000001E-2</v>
      </c>
      <c r="D1221" s="17">
        <v>-3.1814295621648463E-3</v>
      </c>
      <c r="E1221" s="10">
        <v>9.8014934351040185E-3</v>
      </c>
      <c r="F1221" s="145" t="str">
        <f ca="1"/>
        <v/>
      </c>
      <c r="G1221" s="17">
        <v>-3.1814295621648463E-3</v>
      </c>
      <c r="H1221" s="91">
        <v>1.0679825276484423E-2</v>
      </c>
      <c r="I1221" s="147" t="str">
        <f ca="1"/>
        <v/>
      </c>
      <c r="K1221" s="30"/>
      <c r="L1221" s="10"/>
      <c r="M1221" s="10"/>
      <c r="N1221" s="93"/>
      <c r="O1221" s="10"/>
    </row>
    <row r="1222" spans="2:15" x14ac:dyDescent="0.3">
      <c r="B1222" s="89">
        <f t="shared" si="18"/>
        <v>1210</v>
      </c>
      <c r="C1222" s="143">
        <v>3.85E-2</v>
      </c>
      <c r="D1222" s="17">
        <v>-1.3644598581537477E-3</v>
      </c>
      <c r="E1222" s="10">
        <v>9.688250376184317E-3</v>
      </c>
      <c r="F1222" s="145" t="str">
        <f ca="1"/>
        <v/>
      </c>
      <c r="G1222" s="17">
        <v>-1.3644598581537477E-3</v>
      </c>
      <c r="H1222" s="91">
        <v>1.0666957951188655E-2</v>
      </c>
      <c r="I1222" s="147" t="str">
        <f ca="1"/>
        <v/>
      </c>
      <c r="K1222" s="30"/>
      <c r="L1222" s="10"/>
      <c r="M1222" s="10"/>
      <c r="N1222" s="93"/>
      <c r="O1222" s="10"/>
    </row>
    <row r="1223" spans="2:15" x14ac:dyDescent="0.3">
      <c r="B1223" s="89">
        <f t="shared" si="18"/>
        <v>1211</v>
      </c>
      <c r="C1223" s="143">
        <v>3.8900000000000004E-2</v>
      </c>
      <c r="D1223" s="17">
        <v>1.8175200179278031E-3</v>
      </c>
      <c r="E1223" s="10">
        <v>9.6044952751868501E-3</v>
      </c>
      <c r="F1223" s="145" t="str">
        <f ca="1"/>
        <v/>
      </c>
      <c r="G1223" s="17">
        <v>1.8175200179278031E-3</v>
      </c>
      <c r="H1223" s="91">
        <v>1.0656577309653864E-2</v>
      </c>
      <c r="I1223" s="147" t="str">
        <f ca="1"/>
        <v/>
      </c>
      <c r="K1223" s="30"/>
      <c r="L1223" s="10"/>
      <c r="M1223" s="10"/>
      <c r="N1223" s="93"/>
      <c r="O1223" s="10"/>
    </row>
    <row r="1224" spans="2:15" x14ac:dyDescent="0.3">
      <c r="B1224" s="89">
        <f t="shared" ref="B1224:B1287" si="19">B1223+1</f>
        <v>1212</v>
      </c>
      <c r="C1224" s="143">
        <v>3.8399999999999997E-2</v>
      </c>
      <c r="D1224" s="17">
        <v>-2.2746501498479188E-3</v>
      </c>
      <c r="E1224" s="10">
        <v>9.5579254865453944E-3</v>
      </c>
      <c r="F1224" s="145" t="str">
        <f ca="1"/>
        <v/>
      </c>
      <c r="G1224" s="17">
        <v>-2.2746501498479188E-3</v>
      </c>
      <c r="H1224" s="91">
        <v>1.0649387401947574E-2</v>
      </c>
      <c r="I1224" s="147" t="str">
        <f ca="1"/>
        <v/>
      </c>
      <c r="K1224" s="30"/>
      <c r="L1224" s="10"/>
      <c r="M1224" s="10"/>
      <c r="N1224" s="93"/>
      <c r="O1224" s="10"/>
    </row>
    <row r="1225" spans="2:15" x14ac:dyDescent="0.3">
      <c r="B1225" s="89">
        <f t="shared" si="19"/>
        <v>1213</v>
      </c>
      <c r="C1225" s="143">
        <v>3.8100000000000002E-2</v>
      </c>
      <c r="D1225" s="17">
        <v>-1.3657814352042571E-3</v>
      </c>
      <c r="E1225" s="10">
        <v>9.4492497807055226E-3</v>
      </c>
      <c r="F1225" s="145" t="str">
        <f ca="1"/>
        <v/>
      </c>
      <c r="G1225" s="17">
        <v>-1.3657814352042571E-3</v>
      </c>
      <c r="H1225" s="91">
        <v>1.0636574809620315E-2</v>
      </c>
      <c r="I1225" s="147" t="str">
        <f ca="1"/>
        <v/>
      </c>
      <c r="K1225" s="30"/>
      <c r="L1225" s="10"/>
      <c r="M1225" s="10"/>
      <c r="N1225" s="93"/>
      <c r="O1225" s="10"/>
    </row>
    <row r="1226" spans="2:15" x14ac:dyDescent="0.3">
      <c r="B1226" s="89">
        <f t="shared" si="19"/>
        <v>1214</v>
      </c>
      <c r="C1226" s="143">
        <v>3.7699999999999997E-2</v>
      </c>
      <c r="D1226" s="17">
        <v>-1.8228063295635004E-3</v>
      </c>
      <c r="E1226" s="10">
        <v>9.3706815000627608E-3</v>
      </c>
      <c r="F1226" s="145" t="str">
        <f ca="1"/>
        <v/>
      </c>
      <c r="G1226" s="17">
        <v>-1.8228063295635004E-3</v>
      </c>
      <c r="H1226" s="91">
        <v>1.0626255855643956E-2</v>
      </c>
      <c r="I1226" s="147" t="str">
        <f ca="1"/>
        <v/>
      </c>
      <c r="K1226" s="30"/>
      <c r="L1226" s="10"/>
      <c r="M1226" s="10"/>
      <c r="N1226" s="93"/>
      <c r="O1226" s="10"/>
    </row>
    <row r="1227" spans="2:15" x14ac:dyDescent="0.3">
      <c r="B1227" s="89">
        <f t="shared" si="19"/>
        <v>1215</v>
      </c>
      <c r="C1227" s="143">
        <v>3.7499999999999999E-2</v>
      </c>
      <c r="D1227" s="17">
        <v>-9.1184470303785914E-4</v>
      </c>
      <c r="E1227" s="10">
        <v>9.2452896992116975E-3</v>
      </c>
      <c r="F1227" s="145" t="str">
        <f ca="1"/>
        <v/>
      </c>
      <c r="G1227" s="17">
        <v>-9.1184470303785914E-4</v>
      </c>
      <c r="H1227" s="91">
        <v>1.0611718125217925E-2</v>
      </c>
      <c r="I1227" s="147" t="str">
        <f ca="1"/>
        <v/>
      </c>
      <c r="K1227" s="30"/>
      <c r="L1227" s="10"/>
      <c r="M1227" s="10"/>
      <c r="N1227" s="93"/>
      <c r="O1227" s="10"/>
    </row>
    <row r="1228" spans="2:15" x14ac:dyDescent="0.3">
      <c r="B1228" s="89">
        <f t="shared" si="19"/>
        <v>1216</v>
      </c>
      <c r="C1228" s="143">
        <v>3.7000000000000005E-2</v>
      </c>
      <c r="D1228" s="17">
        <v>-2.2823745425388127E-3</v>
      </c>
      <c r="E1228" s="10">
        <v>9.207937889325675E-3</v>
      </c>
      <c r="F1228" s="145" t="str">
        <f ca="1"/>
        <v/>
      </c>
      <c r="G1228" s="17">
        <v>-2.2823745425388127E-3</v>
      </c>
      <c r="H1228" s="91">
        <v>1.0604632755752149E-2</v>
      </c>
      <c r="I1228" s="147" t="str">
        <f ca="1"/>
        <v/>
      </c>
      <c r="K1228" s="30"/>
      <c r="L1228" s="10"/>
      <c r="M1228" s="10"/>
      <c r="N1228" s="93"/>
      <c r="O1228" s="10"/>
    </row>
    <row r="1229" spans="2:15" x14ac:dyDescent="0.3">
      <c r="B1229" s="89">
        <f t="shared" si="19"/>
        <v>1217</v>
      </c>
      <c r="C1229" s="143">
        <v>3.6799999999999999E-2</v>
      </c>
      <c r="D1229" s="17">
        <v>-9.1339237050724485E-4</v>
      </c>
      <c r="E1229" s="10">
        <v>9.0852923215749646E-3</v>
      </c>
      <c r="F1229" s="145" t="str">
        <f ca="1"/>
        <v/>
      </c>
      <c r="G1229" s="17">
        <v>-9.1339237050724485E-4</v>
      </c>
      <c r="H1229" s="91">
        <v>1.0590130366370298E-2</v>
      </c>
      <c r="I1229" s="147" t="str">
        <f ca="1"/>
        <v/>
      </c>
      <c r="K1229" s="30"/>
      <c r="L1229" s="10"/>
      <c r="M1229" s="10"/>
      <c r="N1229" s="93"/>
      <c r="O1229" s="10"/>
    </row>
    <row r="1230" spans="2:15" x14ac:dyDescent="0.3">
      <c r="B1230" s="89">
        <f t="shared" si="19"/>
        <v>1218</v>
      </c>
      <c r="C1230" s="143">
        <v>3.6400000000000002E-2</v>
      </c>
      <c r="D1230" s="17">
        <v>-1.8285566987281722E-3</v>
      </c>
      <c r="E1230" s="10">
        <v>9.0147801122054498E-3</v>
      </c>
      <c r="F1230" s="145" t="str">
        <f ca="1"/>
        <v/>
      </c>
      <c r="G1230" s="17">
        <v>-1.8285566987281722E-3</v>
      </c>
      <c r="H1230" s="91">
        <v>1.057990588772831E-2</v>
      </c>
      <c r="I1230" s="147" t="str">
        <f ca="1"/>
        <v/>
      </c>
      <c r="K1230" s="30"/>
      <c r="L1230" s="10"/>
      <c r="M1230" s="10"/>
      <c r="N1230" s="93"/>
      <c r="O1230" s="10"/>
    </row>
    <row r="1231" spans="2:15" x14ac:dyDescent="0.3">
      <c r="B1231" s="89">
        <f t="shared" si="19"/>
        <v>1219</v>
      </c>
      <c r="C1231" s="143">
        <v>3.6200000000000003E-2</v>
      </c>
      <c r="D1231" s="17">
        <v>-9.1472177516137797E-4</v>
      </c>
      <c r="E1231" s="10">
        <v>8.8954073913043719E-3</v>
      </c>
      <c r="F1231" s="145" t="str">
        <f ca="1"/>
        <v/>
      </c>
      <c r="G1231" s="17">
        <v>-9.1472177516137797E-4</v>
      </c>
      <c r="H1231" s="91">
        <v>1.0565443926660563E-2</v>
      </c>
      <c r="I1231" s="147" t="str">
        <f ca="1"/>
        <v/>
      </c>
      <c r="K1231" s="30"/>
      <c r="L1231" s="10"/>
      <c r="M1231" s="10"/>
      <c r="N1231" s="93"/>
      <c r="O1231" s="10"/>
    </row>
    <row r="1232" spans="2:15" x14ac:dyDescent="0.3">
      <c r="B1232" s="89">
        <f t="shared" si="19"/>
        <v>1220</v>
      </c>
      <c r="C1232" s="143">
        <v>3.6499999999999998E-2</v>
      </c>
      <c r="D1232" s="17">
        <v>1.3710851183972598E-3</v>
      </c>
      <c r="E1232" s="10">
        <v>8.7993990975267309E-3</v>
      </c>
      <c r="F1232" s="145" t="str">
        <f ca="1"/>
        <v/>
      </c>
      <c r="G1232" s="17">
        <v>1.3710851183972598E-3</v>
      </c>
      <c r="H1232" s="91">
        <v>1.0552782550176344E-2</v>
      </c>
      <c r="I1232" s="147" t="str">
        <f ca="1"/>
        <v/>
      </c>
      <c r="K1232" s="30"/>
      <c r="L1232" s="10"/>
      <c r="M1232" s="10"/>
      <c r="N1232" s="93"/>
      <c r="O1232" s="10"/>
    </row>
    <row r="1233" spans="2:15" x14ac:dyDescent="0.3">
      <c r="B1233" s="89">
        <f t="shared" si="19"/>
        <v>1221</v>
      </c>
      <c r="C1233" s="143">
        <v>3.6200000000000003E-2</v>
      </c>
      <c r="D1233" s="17">
        <v>-1.3720826627420511E-3</v>
      </c>
      <c r="E1233" s="10">
        <v>8.7052594299783844E-3</v>
      </c>
      <c r="F1233" s="145" t="str">
        <f ca="1"/>
        <v/>
      </c>
      <c r="G1233" s="17">
        <v>-1.3720826627420511E-3</v>
      </c>
      <c r="H1233" s="91">
        <v>1.0540144016694099E-2</v>
      </c>
      <c r="I1233" s="147" t="str">
        <f ca="1"/>
        <v/>
      </c>
      <c r="K1233" s="30"/>
      <c r="L1233" s="10"/>
      <c r="M1233" s="10"/>
      <c r="N1233" s="93"/>
      <c r="O1233" s="10"/>
    </row>
    <row r="1234" spans="2:15" x14ac:dyDescent="0.3">
      <c r="B1234" s="89">
        <f t="shared" si="19"/>
        <v>1222</v>
      </c>
      <c r="C1234" s="143">
        <v>3.5699999999999996E-2</v>
      </c>
      <c r="D1234" s="17">
        <v>-2.289579035330671E-3</v>
      </c>
      <c r="E1234" s="10">
        <v>8.6823438938417336E-3</v>
      </c>
      <c r="F1234" s="145" t="str">
        <f ca="1"/>
        <v/>
      </c>
      <c r="G1234" s="17">
        <v>-2.289579035330671E-3</v>
      </c>
      <c r="H1234" s="91">
        <v>1.0533226095787296E-2</v>
      </c>
      <c r="I1234" s="147" t="str">
        <f ca="1"/>
        <v/>
      </c>
      <c r="K1234" s="30"/>
      <c r="L1234" s="10"/>
      <c r="M1234" s="10"/>
      <c r="N1234" s="93"/>
      <c r="O1234" s="10"/>
    </row>
    <row r="1235" spans="2:15" x14ac:dyDescent="0.3">
      <c r="B1235" s="89">
        <f t="shared" si="19"/>
        <v>1223</v>
      </c>
      <c r="C1235" s="143">
        <v>3.5900000000000001E-2</v>
      </c>
      <c r="D1235" s="17">
        <v>9.1538745992672413E-4</v>
      </c>
      <c r="E1235" s="10">
        <v>8.5686406521806556E-3</v>
      </c>
      <c r="F1235" s="145" t="str">
        <f ca="1"/>
        <v/>
      </c>
      <c r="G1235" s="17">
        <v>9.1538745992672413E-4</v>
      </c>
      <c r="H1235" s="91">
        <v>1.051884049831632E-2</v>
      </c>
      <c r="I1235" s="147" t="str">
        <f ca="1"/>
        <v/>
      </c>
      <c r="K1235" s="30"/>
      <c r="L1235" s="10"/>
      <c r="M1235" s="10"/>
      <c r="N1235" s="93"/>
      <c r="O1235" s="10"/>
    </row>
    <row r="1236" spans="2:15" x14ac:dyDescent="0.3">
      <c r="B1236" s="89">
        <f t="shared" si="19"/>
        <v>1224</v>
      </c>
      <c r="C1236" s="143">
        <v>3.5900000000000001E-2</v>
      </c>
      <c r="D1236" s="17">
        <v>0</v>
      </c>
      <c r="E1236" s="10">
        <v>8.4391323338016706E-3</v>
      </c>
      <c r="F1236" s="145" t="str">
        <f ca="1"/>
        <v/>
      </c>
      <c r="G1236" s="17">
        <v>0</v>
      </c>
      <c r="H1236" s="91">
        <v>1.0503050386089391E-2</v>
      </c>
      <c r="I1236" s="147" t="str">
        <f ca="1"/>
        <v/>
      </c>
      <c r="K1236" s="30"/>
      <c r="L1236" s="10"/>
      <c r="M1236" s="10"/>
      <c r="N1236" s="93"/>
      <c r="O1236" s="10"/>
    </row>
    <row r="1237" spans="2:15" x14ac:dyDescent="0.3">
      <c r="B1237" s="89">
        <f t="shared" si="19"/>
        <v>1225</v>
      </c>
      <c r="C1237" s="143">
        <v>3.73E-2</v>
      </c>
      <c r="D1237" s="17">
        <v>6.3860057176438473E-3</v>
      </c>
      <c r="E1237" s="10">
        <v>9.1532718691730297E-3</v>
      </c>
      <c r="F1237" s="145" t="str">
        <f ca="1"/>
        <v/>
      </c>
      <c r="G1237" s="17">
        <v>6.3860057176438473E-3</v>
      </c>
      <c r="H1237" s="91">
        <v>1.055713622202983E-2</v>
      </c>
      <c r="I1237" s="147" t="str">
        <f ca="1"/>
        <v/>
      </c>
      <c r="K1237" s="30"/>
      <c r="L1237" s="10"/>
      <c r="M1237" s="10"/>
      <c r="N1237" s="93"/>
      <c r="O1237" s="10"/>
    </row>
    <row r="1238" spans="2:15" x14ac:dyDescent="0.3">
      <c r="B1238" s="89">
        <f t="shared" si="19"/>
        <v>1226</v>
      </c>
      <c r="C1238" s="143">
        <v>3.7100000000000001E-2</v>
      </c>
      <c r="D1238" s="17">
        <v>-9.1272864915944161E-4</v>
      </c>
      <c r="E1238" s="10">
        <v>9.0315510480572757E-3</v>
      </c>
      <c r="F1238" s="145" t="str">
        <f ca="1"/>
        <v/>
      </c>
      <c r="G1238" s="17">
        <v>-9.1272864915944161E-4</v>
      </c>
      <c r="H1238" s="91">
        <v>1.0542711502970325E-2</v>
      </c>
      <c r="I1238" s="147" t="str">
        <f ca="1"/>
        <v/>
      </c>
      <c r="K1238" s="30"/>
      <c r="L1238" s="10"/>
      <c r="M1238" s="10"/>
      <c r="N1238" s="93"/>
      <c r="O1238" s="10"/>
    </row>
    <row r="1239" spans="2:15" x14ac:dyDescent="0.3">
      <c r="B1239" s="89">
        <f t="shared" si="19"/>
        <v>1227</v>
      </c>
      <c r="C1239" s="143">
        <v>3.8199999999999998E-2</v>
      </c>
      <c r="D1239" s="17">
        <v>5.0066532207771264E-3</v>
      </c>
      <c r="E1239" s="10">
        <v>9.3913176340519183E-3</v>
      </c>
      <c r="F1239" s="145" t="str">
        <f ca="1"/>
        <v/>
      </c>
      <c r="G1239" s="17">
        <v>5.0066532207771264E-3</v>
      </c>
      <c r="H1239" s="91">
        <v>1.0569901585982635E-2</v>
      </c>
      <c r="I1239" s="147" t="str">
        <f ca="1"/>
        <v/>
      </c>
      <c r="K1239" s="30"/>
      <c r="L1239" s="10"/>
      <c r="M1239" s="10"/>
      <c r="N1239" s="93"/>
      <c r="O1239" s="10"/>
    </row>
    <row r="1240" spans="2:15" x14ac:dyDescent="0.3">
      <c r="B1240" s="89">
        <f t="shared" si="19"/>
        <v>1228</v>
      </c>
      <c r="C1240" s="143">
        <v>3.9E-2</v>
      </c>
      <c r="D1240" s="17">
        <v>3.6341608603893756E-3</v>
      </c>
      <c r="E1240" s="10">
        <v>9.5053112256540499E-3</v>
      </c>
      <c r="F1240" s="145" t="str">
        <f ca="1"/>
        <v/>
      </c>
      <c r="G1240" s="17">
        <v>3.6341608603893756E-3</v>
      </c>
      <c r="H1240" s="91">
        <v>1.0576750497139759E-2</v>
      </c>
      <c r="I1240" s="147" t="str">
        <f ca="1"/>
        <v/>
      </c>
      <c r="K1240" s="30"/>
      <c r="L1240" s="10"/>
      <c r="M1240" s="10"/>
      <c r="N1240" s="93"/>
      <c r="O1240" s="10"/>
    </row>
    <row r="1241" spans="2:15" x14ac:dyDescent="0.3">
      <c r="B1241" s="89">
        <f t="shared" si="19"/>
        <v>1229</v>
      </c>
      <c r="C1241" s="143">
        <v>3.9599999999999996E-2</v>
      </c>
      <c r="D1241" s="17">
        <v>2.7216688918510284E-3</v>
      </c>
      <c r="E1241" s="10">
        <v>9.5047574009886494E-3</v>
      </c>
      <c r="F1241" s="145" t="str">
        <f ca="1"/>
        <v/>
      </c>
      <c r="G1241" s="17">
        <v>2.7216688918510284E-3</v>
      </c>
      <c r="H1241" s="91">
        <v>1.0573648761213411E-2</v>
      </c>
      <c r="I1241" s="147" t="str">
        <f ca="1"/>
        <v/>
      </c>
      <c r="K1241" s="30"/>
      <c r="L1241" s="10"/>
      <c r="M1241" s="10"/>
      <c r="N1241" s="93"/>
      <c r="O1241" s="10"/>
    </row>
    <row r="1242" spans="2:15" x14ac:dyDescent="0.3">
      <c r="B1242" s="89">
        <f t="shared" si="19"/>
        <v>1230</v>
      </c>
      <c r="C1242" s="143">
        <v>4.0099999999999997E-2</v>
      </c>
      <c r="D1242" s="17">
        <v>2.2653180794796495E-3</v>
      </c>
      <c r="E1242" s="10">
        <v>9.460718833899413E-3</v>
      </c>
      <c r="F1242" s="145" t="str">
        <f ca="1"/>
        <v/>
      </c>
      <c r="G1242" s="17">
        <v>2.2653180794796495E-3</v>
      </c>
      <c r="H1242" s="91">
        <v>1.0566652354512918E-2</v>
      </c>
      <c r="I1242" s="147" t="str">
        <f ca="1"/>
        <v/>
      </c>
      <c r="K1242" s="30"/>
      <c r="L1242" s="10"/>
      <c r="M1242" s="10"/>
      <c r="N1242" s="93"/>
      <c r="O1242" s="10"/>
    </row>
    <row r="1243" spans="2:15" x14ac:dyDescent="0.3">
      <c r="B1243" s="89">
        <f t="shared" si="19"/>
        <v>1231</v>
      </c>
      <c r="C1243" s="143">
        <v>4.0899999999999999E-2</v>
      </c>
      <c r="D1243" s="17">
        <v>3.6175111605377362E-3</v>
      </c>
      <c r="E1243" s="10">
        <v>9.5718360218129597E-3</v>
      </c>
      <c r="F1243" s="145" t="str">
        <f ca="1"/>
        <v/>
      </c>
      <c r="G1243" s="17">
        <v>3.6175111605377362E-3</v>
      </c>
      <c r="H1243" s="91">
        <v>1.0573513113208401E-2</v>
      </c>
      <c r="I1243" s="147" t="str">
        <f ca="1"/>
        <v/>
      </c>
      <c r="K1243" s="30"/>
      <c r="L1243" s="10"/>
      <c r="M1243" s="10"/>
      <c r="N1243" s="93"/>
      <c r="O1243" s="10"/>
    </row>
    <row r="1244" spans="2:15" x14ac:dyDescent="0.3">
      <c r="B1244" s="89">
        <f t="shared" si="19"/>
        <v>1232</v>
      </c>
      <c r="C1244" s="143">
        <v>3.9699999999999999E-2</v>
      </c>
      <c r="D1244" s="17">
        <v>-5.4420220431111877E-3</v>
      </c>
      <c r="E1244" s="10">
        <v>9.9835586582952395E-3</v>
      </c>
      <c r="F1244" s="145" t="str">
        <f ca="1"/>
        <v/>
      </c>
      <c r="G1244" s="17">
        <v>-5.4420220431111877E-3</v>
      </c>
      <c r="H1244" s="91">
        <v>1.0608665421084993E-2</v>
      </c>
      <c r="I1244" s="147" t="str">
        <f ca="1"/>
        <v/>
      </c>
      <c r="K1244" s="30"/>
      <c r="L1244" s="10"/>
      <c r="M1244" s="10"/>
      <c r="N1244" s="93"/>
      <c r="O1244" s="10"/>
    </row>
    <row r="1245" spans="2:15" x14ac:dyDescent="0.3">
      <c r="B1245" s="89">
        <f t="shared" si="19"/>
        <v>1233</v>
      </c>
      <c r="C1245" s="143">
        <v>3.9599999999999996E-2</v>
      </c>
      <c r="D1245" s="17">
        <v>-4.5361148197518717E-4</v>
      </c>
      <c r="E1245" s="10">
        <v>9.8364780373420852E-3</v>
      </c>
      <c r="F1245" s="145" t="str">
        <f ca="1"/>
        <v/>
      </c>
      <c r="G1245" s="17">
        <v>-4.5361148197518717E-4</v>
      </c>
      <c r="H1245" s="91">
        <v>1.0593094480390272E-2</v>
      </c>
      <c r="I1245" s="147" t="str">
        <f ca="1"/>
        <v/>
      </c>
      <c r="K1245" s="30"/>
      <c r="L1245" s="10"/>
      <c r="M1245" s="10"/>
      <c r="N1245" s="93"/>
      <c r="O1245" s="10"/>
    </row>
    <row r="1246" spans="2:15" x14ac:dyDescent="0.3">
      <c r="B1246" s="89">
        <f t="shared" si="19"/>
        <v>1234</v>
      </c>
      <c r="C1246" s="143">
        <v>3.9399999999999998E-2</v>
      </c>
      <c r="D1246" s="17">
        <v>-9.0766175983421815E-4</v>
      </c>
      <c r="E1246" s="10">
        <v>9.7032783724749338E-3</v>
      </c>
      <c r="F1246" s="145" t="str">
        <f ca="1"/>
        <v/>
      </c>
      <c r="G1246" s="17">
        <v>-9.0766175983421815E-4</v>
      </c>
      <c r="H1246" s="91">
        <v>1.0578610954112238E-2</v>
      </c>
      <c r="I1246" s="147" t="str">
        <f ca="1"/>
        <v/>
      </c>
      <c r="K1246" s="30"/>
      <c r="L1246" s="10"/>
      <c r="M1246" s="10"/>
      <c r="N1246" s="93"/>
      <c r="O1246" s="10"/>
    </row>
    <row r="1247" spans="2:15" x14ac:dyDescent="0.3">
      <c r="B1247" s="89">
        <f t="shared" si="19"/>
        <v>1235</v>
      </c>
      <c r="C1247" s="143">
        <v>3.9300000000000002E-2</v>
      </c>
      <c r="D1247" s="17">
        <v>-4.5394063283648608E-4</v>
      </c>
      <c r="E1247" s="10">
        <v>9.5605440660313686E-3</v>
      </c>
      <c r="F1247" s="145" t="str">
        <f ca="1"/>
        <v/>
      </c>
      <c r="G1247" s="17">
        <v>-4.5394063283648608E-4</v>
      </c>
      <c r="H1247" s="91">
        <v>1.0563086134710254E-2</v>
      </c>
      <c r="I1247" s="147" t="str">
        <f ca="1"/>
        <v/>
      </c>
      <c r="K1247" s="30"/>
      <c r="L1247" s="10"/>
      <c r="M1247" s="10"/>
      <c r="N1247" s="93"/>
      <c r="O1247" s="10"/>
    </row>
    <row r="1248" spans="2:15" x14ac:dyDescent="0.3">
      <c r="B1248" s="89">
        <f t="shared" si="19"/>
        <v>1236</v>
      </c>
      <c r="C1248" s="143">
        <v>3.9E-2</v>
      </c>
      <c r="D1248" s="17">
        <v>-1.3628103226460198E-3</v>
      </c>
      <c r="E1248" s="10">
        <v>9.4518190182298657E-3</v>
      </c>
      <c r="F1248" s="145" t="str">
        <f ca="1"/>
        <v/>
      </c>
      <c r="G1248" s="17">
        <v>-1.3628103226460198E-3</v>
      </c>
      <c r="H1248" s="91">
        <v>1.0550429011335989E-2</v>
      </c>
      <c r="I1248" s="147" t="str">
        <f ca="1"/>
        <v/>
      </c>
      <c r="K1248" s="30"/>
      <c r="L1248" s="10"/>
      <c r="M1248" s="10"/>
      <c r="N1248" s="93"/>
      <c r="O1248" s="10"/>
    </row>
    <row r="1249" spans="2:15" x14ac:dyDescent="0.3">
      <c r="B1249" s="89">
        <f t="shared" si="19"/>
        <v>1237</v>
      </c>
      <c r="C1249" s="143">
        <v>3.8199999999999998E-2</v>
      </c>
      <c r="D1249" s="17">
        <v>-3.6412023423833847E-3</v>
      </c>
      <c r="E1249" s="10">
        <v>9.5633036274485519E-3</v>
      </c>
      <c r="F1249" s="145" t="str">
        <f ca="1"/>
        <v/>
      </c>
      <c r="G1249" s="17">
        <v>-3.6412023423833847E-3</v>
      </c>
      <c r="H1249" s="91">
        <v>1.0557348988561019E-2</v>
      </c>
      <c r="I1249" s="147" t="str">
        <f ca="1"/>
        <v/>
      </c>
      <c r="K1249" s="30"/>
      <c r="L1249" s="10"/>
      <c r="M1249" s="10"/>
      <c r="N1249" s="93"/>
      <c r="O1249" s="10"/>
    </row>
    <row r="1250" spans="2:15" x14ac:dyDescent="0.3">
      <c r="B1250" s="89">
        <f t="shared" si="19"/>
        <v>1238</v>
      </c>
      <c r="C1250" s="143">
        <v>3.8300000000000001E-2</v>
      </c>
      <c r="D1250" s="17">
        <v>4.5504014332512329E-4</v>
      </c>
      <c r="E1250" s="10">
        <v>9.4227423281467021E-3</v>
      </c>
      <c r="F1250" s="145" t="str">
        <f ca="1"/>
        <v/>
      </c>
      <c r="G1250" s="17">
        <v>4.5504014332512329E-4</v>
      </c>
      <c r="H1250" s="91">
        <v>1.0541856801022842E-2</v>
      </c>
      <c r="I1250" s="147" t="str">
        <f ca="1"/>
        <v/>
      </c>
      <c r="K1250" s="30"/>
      <c r="L1250" s="10"/>
      <c r="M1250" s="10"/>
      <c r="N1250" s="93"/>
      <c r="O1250" s="10"/>
    </row>
    <row r="1251" spans="2:15" x14ac:dyDescent="0.3">
      <c r="B1251" s="89">
        <f t="shared" si="19"/>
        <v>1239</v>
      </c>
      <c r="C1251" s="143">
        <v>3.9300000000000002E-2</v>
      </c>
      <c r="D1251" s="17">
        <v>4.5394063283650497E-3</v>
      </c>
      <c r="E1251" s="10">
        <v>9.6759718268072756E-3</v>
      </c>
      <c r="F1251" s="145" t="str">
        <f ca="1"/>
        <v/>
      </c>
      <c r="G1251" s="17">
        <v>4.5394063283650497E-3</v>
      </c>
      <c r="H1251" s="91">
        <v>1.0561598012556232E-2</v>
      </c>
      <c r="I1251" s="147" t="str">
        <f ca="1"/>
        <v/>
      </c>
      <c r="K1251" s="30"/>
      <c r="L1251" s="10"/>
      <c r="M1251" s="10"/>
      <c r="N1251" s="93"/>
      <c r="O1251" s="10"/>
    </row>
    <row r="1252" spans="2:15" x14ac:dyDescent="0.3">
      <c r="B1252" s="89">
        <f t="shared" si="19"/>
        <v>1240</v>
      </c>
      <c r="C1252" s="143">
        <v>3.9199999999999999E-2</v>
      </c>
      <c r="D1252" s="17">
        <v>-4.5405042173933319E-4</v>
      </c>
      <c r="E1252" s="10">
        <v>9.533661304523728E-3</v>
      </c>
      <c r="F1252" s="145" t="str">
        <f ca="1"/>
        <v/>
      </c>
      <c r="G1252" s="17">
        <v>-4.5405042173933319E-4</v>
      </c>
      <c r="H1252" s="91">
        <v>1.0546099303585911E-2</v>
      </c>
      <c r="I1252" s="147" t="str">
        <f ca="1"/>
        <v/>
      </c>
      <c r="K1252" s="30"/>
      <c r="L1252" s="10"/>
      <c r="M1252" s="10"/>
      <c r="N1252" s="93"/>
      <c r="O1252" s="10"/>
    </row>
    <row r="1253" spans="2:15" x14ac:dyDescent="0.3">
      <c r="B1253" s="89">
        <f t="shared" si="19"/>
        <v>1241</v>
      </c>
      <c r="C1253" s="143">
        <v>3.9399999999999998E-2</v>
      </c>
      <c r="D1253" s="17">
        <v>9.0766175983421815E-4</v>
      </c>
      <c r="E1253" s="10">
        <v>9.4055290618493062E-3</v>
      </c>
      <c r="F1253" s="145" t="str">
        <f ca="1"/>
        <v/>
      </c>
      <c r="G1253" s="17">
        <v>9.0766175983421815E-4</v>
      </c>
      <c r="H1253" s="91">
        <v>1.0531692641239203E-2</v>
      </c>
      <c r="I1253" s="147" t="str">
        <f ca="1"/>
        <v/>
      </c>
      <c r="K1253" s="30"/>
      <c r="L1253" s="10"/>
      <c r="M1253" s="10"/>
      <c r="N1253" s="93"/>
      <c r="O1253" s="10"/>
    </row>
    <row r="1254" spans="2:15" x14ac:dyDescent="0.3">
      <c r="B1254" s="89">
        <f t="shared" si="19"/>
        <v>1242</v>
      </c>
      <c r="C1254" s="143">
        <v>4.0099999999999997E-2</v>
      </c>
      <c r="D1254" s="17">
        <v>3.1714453112715031E-3</v>
      </c>
      <c r="E1254" s="10">
        <v>9.4596542022049156E-3</v>
      </c>
      <c r="F1254" s="145" t="str">
        <f ca="1"/>
        <v/>
      </c>
      <c r="G1254" s="17">
        <v>3.1714453112715031E-3</v>
      </c>
      <c r="H1254" s="91">
        <v>1.0533342310960151E-2</v>
      </c>
      <c r="I1254" s="147" t="str">
        <f ca="1"/>
        <v/>
      </c>
      <c r="K1254" s="30"/>
      <c r="L1254" s="10"/>
      <c r="M1254" s="10"/>
      <c r="N1254" s="93"/>
      <c r="O1254" s="10"/>
    </row>
    <row r="1255" spans="2:15" x14ac:dyDescent="0.3">
      <c r="B1255" s="89">
        <f t="shared" si="19"/>
        <v>1243</v>
      </c>
      <c r="C1255" s="143">
        <v>3.9399999999999998E-2</v>
      </c>
      <c r="D1255" s="17">
        <v>-3.1768161594197793E-3</v>
      </c>
      <c r="E1255" s="10">
        <v>9.5118613266034491E-3</v>
      </c>
      <c r="F1255" s="145" t="str">
        <f ca="1"/>
        <v/>
      </c>
      <c r="G1255" s="17">
        <v>-3.1768161594197793E-3</v>
      </c>
      <c r="H1255" s="91">
        <v>1.0534986774512048E-2</v>
      </c>
      <c r="I1255" s="147" t="str">
        <f ca="1"/>
        <v/>
      </c>
      <c r="K1255" s="30"/>
      <c r="L1255" s="10"/>
      <c r="M1255" s="10"/>
      <c r="N1255" s="93"/>
      <c r="O1255" s="10"/>
    </row>
    <row r="1256" spans="2:15" x14ac:dyDescent="0.3">
      <c r="B1256" s="89">
        <f t="shared" si="19"/>
        <v>1244</v>
      </c>
      <c r="C1256" s="143">
        <v>3.9E-2</v>
      </c>
      <c r="D1256" s="17">
        <v>-1.817080430194672E-3</v>
      </c>
      <c r="E1256" s="10">
        <v>9.4319266706033231E-3</v>
      </c>
      <c r="F1256" s="145" t="str">
        <f ca="1"/>
        <v/>
      </c>
      <c r="G1256" s="17">
        <v>-1.817080430194672E-3</v>
      </c>
      <c r="H1256" s="91">
        <v>1.0524874749854571E-2</v>
      </c>
      <c r="I1256" s="147" t="str">
        <f ca="1"/>
        <v/>
      </c>
      <c r="K1256" s="30"/>
      <c r="L1256" s="10"/>
      <c r="M1256" s="10"/>
      <c r="N1256" s="93"/>
      <c r="O1256" s="10"/>
    </row>
    <row r="1257" spans="2:15" x14ac:dyDescent="0.3">
      <c r="B1257" s="89">
        <f t="shared" si="19"/>
        <v>1245</v>
      </c>
      <c r="C1257" s="143">
        <v>3.9300000000000002E-2</v>
      </c>
      <c r="D1257" s="17">
        <v>1.3618218985095212E-3</v>
      </c>
      <c r="E1257" s="10">
        <v>9.3256315334699531E-3</v>
      </c>
      <c r="F1257" s="145" t="str">
        <f ca="1"/>
        <v/>
      </c>
      <c r="G1257" s="17">
        <v>1.3618218985095212E-3</v>
      </c>
      <c r="H1257" s="91">
        <v>1.051228659876746E-2</v>
      </c>
      <c r="I1257" s="147" t="str">
        <f ca="1"/>
        <v/>
      </c>
      <c r="K1257" s="30"/>
      <c r="L1257" s="10"/>
      <c r="M1257" s="10"/>
      <c r="N1257" s="93"/>
      <c r="O1257" s="10"/>
    </row>
    <row r="1258" spans="2:15" x14ac:dyDescent="0.3">
      <c r="B1258" s="89">
        <f t="shared" si="19"/>
        <v>1246</v>
      </c>
      <c r="C1258" s="143">
        <v>3.9800000000000002E-2</v>
      </c>
      <c r="D1258" s="17">
        <v>2.2669611390335998E-3</v>
      </c>
      <c r="E1258" s="10">
        <v>9.2861930516820335E-3</v>
      </c>
      <c r="F1258" s="145" t="str">
        <f ca="1"/>
        <v/>
      </c>
      <c r="G1258" s="17">
        <v>2.2669611390335998E-3</v>
      </c>
      <c r="H1258" s="91">
        <v>1.0505434071280541E-2</v>
      </c>
      <c r="I1258" s="147" t="str">
        <f ca="1"/>
        <v/>
      </c>
      <c r="K1258" s="30"/>
      <c r="L1258" s="10"/>
      <c r="M1258" s="10"/>
      <c r="N1258" s="93"/>
      <c r="O1258" s="10"/>
    </row>
    <row r="1259" spans="2:15" x14ac:dyDescent="0.3">
      <c r="B1259" s="89">
        <f t="shared" si="19"/>
        <v>1247</v>
      </c>
      <c r="C1259" s="143">
        <v>4.0199999999999993E-2</v>
      </c>
      <c r="D1259" s="17">
        <v>1.8118166014540931E-3</v>
      </c>
      <c r="E1259" s="10">
        <v>9.2112094727736151E-3</v>
      </c>
      <c r="F1259" s="145" t="str">
        <f ca="1"/>
        <v/>
      </c>
      <c r="G1259" s="17">
        <v>1.8118166014540931E-3</v>
      </c>
      <c r="H1259" s="91">
        <v>1.0495382441385544E-2</v>
      </c>
      <c r="I1259" s="147" t="str">
        <f ca="1"/>
        <v/>
      </c>
      <c r="K1259" s="30"/>
      <c r="L1259" s="10"/>
      <c r="M1259" s="10"/>
      <c r="N1259" s="93"/>
      <c r="O1259" s="10"/>
    </row>
    <row r="1260" spans="2:15" x14ac:dyDescent="0.3">
      <c r="B1260" s="89">
        <f t="shared" si="19"/>
        <v>1248</v>
      </c>
      <c r="C1260" s="143">
        <v>3.9699999999999999E-2</v>
      </c>
      <c r="D1260" s="17">
        <v>-2.2675091846296328E-3</v>
      </c>
      <c r="E1260" s="10">
        <v>9.1747473290971285E-3</v>
      </c>
      <c r="F1260" s="145" t="str">
        <f ca="1"/>
        <v/>
      </c>
      <c r="G1260" s="17">
        <v>-2.2675091846296328E-3</v>
      </c>
      <c r="H1260" s="91">
        <v>1.0488569656210095E-2</v>
      </c>
      <c r="I1260" s="147" t="str">
        <f ca="1"/>
        <v/>
      </c>
      <c r="K1260" s="30"/>
      <c r="L1260" s="10"/>
      <c r="M1260" s="10"/>
      <c r="N1260" s="93"/>
      <c r="O1260" s="10"/>
    </row>
    <row r="1261" spans="2:15" x14ac:dyDescent="0.3">
      <c r="B1261" s="89">
        <f t="shared" si="19"/>
        <v>1249</v>
      </c>
      <c r="C1261" s="143">
        <v>3.9399999999999998E-2</v>
      </c>
      <c r="D1261" s="17">
        <v>-1.361492639751343E-3</v>
      </c>
      <c r="E1261" s="10">
        <v>9.0733515801048759E-3</v>
      </c>
      <c r="F1261" s="145" t="str">
        <f ca="1"/>
        <v/>
      </c>
      <c r="G1261" s="17">
        <v>-1.361492639751343E-3</v>
      </c>
      <c r="H1261" s="91">
        <v>1.0476047114865016E-2</v>
      </c>
      <c r="I1261" s="147" t="str">
        <f ca="1"/>
        <v/>
      </c>
      <c r="K1261" s="30"/>
      <c r="L1261" s="10"/>
      <c r="M1261" s="10"/>
      <c r="N1261" s="93"/>
      <c r="O1261" s="10"/>
    </row>
    <row r="1262" spans="2:15" x14ac:dyDescent="0.3">
      <c r="B1262" s="89">
        <f t="shared" si="19"/>
        <v>1250</v>
      </c>
      <c r="C1262" s="143">
        <v>3.9599999999999996E-2</v>
      </c>
      <c r="D1262" s="17">
        <v>9.0722296395034279E-4</v>
      </c>
      <c r="E1262" s="10">
        <v>8.9529848446931876E-3</v>
      </c>
      <c r="F1262" s="145" t="str">
        <f ca="1"/>
        <v/>
      </c>
      <c r="G1262" s="17">
        <v>9.0722296395034279E-4</v>
      </c>
      <c r="H1262" s="91">
        <v>1.046175513302682E-2</v>
      </c>
      <c r="I1262" s="147" t="str">
        <f ca="1"/>
        <v/>
      </c>
      <c r="K1262" s="30"/>
      <c r="L1262" s="10"/>
      <c r="M1262" s="10"/>
      <c r="N1262" s="93"/>
      <c r="O1262" s="10"/>
    </row>
    <row r="1263" spans="2:15" x14ac:dyDescent="0.3">
      <c r="B1263" s="89">
        <f t="shared" si="19"/>
        <v>1251</v>
      </c>
      <c r="C1263" s="143">
        <v>3.9800000000000002E-2</v>
      </c>
      <c r="D1263" s="17">
        <v>9.0678445561346503E-4</v>
      </c>
      <c r="E1263" s="10">
        <v>8.83466238746149E-3</v>
      </c>
      <c r="F1263" s="145" t="str">
        <f ca="1"/>
        <v/>
      </c>
      <c r="G1263" s="17">
        <v>9.0678445561346503E-4</v>
      </c>
      <c r="H1263" s="91">
        <v>1.0447486563859404E-2</v>
      </c>
      <c r="I1263" s="147" t="str">
        <f ca="1"/>
        <v/>
      </c>
      <c r="K1263" s="30"/>
      <c r="L1263" s="10"/>
      <c r="M1263" s="10"/>
      <c r="N1263" s="93"/>
      <c r="O1263" s="10"/>
    </row>
    <row r="1264" spans="2:15" x14ac:dyDescent="0.3">
      <c r="B1264" s="89">
        <f t="shared" si="19"/>
        <v>1252</v>
      </c>
      <c r="C1264" s="143">
        <v>3.9800000000000002E-2</v>
      </c>
      <c r="D1264" s="17">
        <v>0</v>
      </c>
      <c r="E1264" s="10">
        <v>8.7011333580984691E-3</v>
      </c>
      <c r="F1264" s="145" t="str">
        <f ca="1"/>
        <v/>
      </c>
      <c r="G1264" s="17">
        <v>0</v>
      </c>
      <c r="H1264" s="91">
        <v>1.0431803562927972E-2</v>
      </c>
      <c r="I1264" s="147" t="str">
        <f ca="1"/>
        <v/>
      </c>
      <c r="K1264" s="30"/>
      <c r="L1264" s="10"/>
      <c r="M1264" s="10"/>
      <c r="N1264" s="93"/>
      <c r="O1264" s="10"/>
    </row>
    <row r="1265" spans="2:15" x14ac:dyDescent="0.3">
      <c r="B1265" s="89">
        <f t="shared" si="19"/>
        <v>1253</v>
      </c>
      <c r="C1265" s="143">
        <v>3.9900000000000005E-2</v>
      </c>
      <c r="D1265" s="17">
        <v>4.5328265460421334E-4</v>
      </c>
      <c r="E1265" s="10">
        <v>8.5739973212003943E-3</v>
      </c>
      <c r="F1265" s="145" t="str">
        <f ca="1"/>
        <v/>
      </c>
      <c r="G1265" s="17">
        <v>4.5328265460421334E-4</v>
      </c>
      <c r="H1265" s="91">
        <v>1.0416504116006971E-2</v>
      </c>
      <c r="I1265" s="147" t="str">
        <f ca="1"/>
        <v/>
      </c>
      <c r="K1265" s="30"/>
      <c r="L1265" s="10"/>
      <c r="M1265" s="10"/>
      <c r="N1265" s="93"/>
      <c r="O1265" s="10"/>
    </row>
    <row r="1266" spans="2:15" x14ac:dyDescent="0.3">
      <c r="B1266" s="89">
        <f t="shared" si="19"/>
        <v>1254</v>
      </c>
      <c r="C1266" s="143">
        <v>3.9E-2</v>
      </c>
      <c r="D1266" s="17">
        <v>-4.0884309679380592E-3</v>
      </c>
      <c r="E1266" s="10">
        <v>8.7967623113298365E-3</v>
      </c>
      <c r="F1266" s="145" t="str">
        <f ca="1"/>
        <v/>
      </c>
      <c r="G1266" s="17">
        <v>-4.0884309679380592E-3</v>
      </c>
      <c r="H1266" s="91">
        <v>1.0430031031823146E-2</v>
      </c>
      <c r="I1266" s="147" t="str">
        <f ca="1"/>
        <v/>
      </c>
      <c r="K1266" s="30"/>
      <c r="L1266" s="10"/>
      <c r="M1266" s="10"/>
      <c r="N1266" s="93"/>
      <c r="O1266" s="10"/>
    </row>
    <row r="1267" spans="2:15" x14ac:dyDescent="0.3">
      <c r="B1267" s="89">
        <f t="shared" si="19"/>
        <v>1255</v>
      </c>
      <c r="C1267" s="143">
        <v>3.8900000000000004E-2</v>
      </c>
      <c r="D1267" s="17">
        <v>-4.5438000448192714E-4</v>
      </c>
      <c r="E1267" s="10">
        <v>8.6681333830976575E-3</v>
      </c>
      <c r="F1267" s="145" t="str">
        <f ca="1"/>
        <v/>
      </c>
      <c r="G1267" s="17">
        <v>-4.5438000448192714E-4</v>
      </c>
      <c r="H1267" s="91">
        <v>1.0414734306875976E-2</v>
      </c>
      <c r="I1267" s="147" t="str">
        <f ca="1"/>
        <v/>
      </c>
      <c r="K1267" s="30"/>
      <c r="L1267" s="10"/>
      <c r="M1267" s="10"/>
      <c r="N1267" s="93"/>
      <c r="O1267" s="10"/>
    </row>
    <row r="1268" spans="2:15" x14ac:dyDescent="0.3">
      <c r="B1268" s="89">
        <f t="shared" si="19"/>
        <v>1256</v>
      </c>
      <c r="C1268" s="143">
        <v>3.9E-2</v>
      </c>
      <c r="D1268" s="17">
        <v>4.5427010754865227E-4</v>
      </c>
      <c r="E1268" s="10">
        <v>8.541512761610609E-3</v>
      </c>
      <c r="F1268" s="145" t="str">
        <f ca="1"/>
        <v/>
      </c>
      <c r="G1268" s="17">
        <v>4.5427010754865227E-4</v>
      </c>
      <c r="H1268" s="91">
        <v>1.0399461073092729E-2</v>
      </c>
      <c r="I1268" s="147" t="str">
        <f ca="1"/>
        <v/>
      </c>
      <c r="K1268" s="30"/>
      <c r="L1268" s="10"/>
      <c r="M1268" s="10"/>
      <c r="N1268" s="93"/>
      <c r="O1268" s="10"/>
    </row>
    <row r="1269" spans="2:15" x14ac:dyDescent="0.3">
      <c r="B1269" s="89">
        <f t="shared" si="19"/>
        <v>1257</v>
      </c>
      <c r="C1269" s="143">
        <v>3.9300000000000002E-2</v>
      </c>
      <c r="D1269" s="17">
        <v>1.3618218985095212E-3</v>
      </c>
      <c r="E1269" s="10">
        <v>8.4524385267835088E-3</v>
      </c>
      <c r="F1269" s="145" t="str">
        <f ca="1"/>
        <v/>
      </c>
      <c r="G1269" s="17">
        <v>1.3618218985095212E-3</v>
      </c>
      <c r="H1269" s="91">
        <v>1.038709989549242E-2</v>
      </c>
      <c r="I1269" s="147" t="str">
        <f ca="1"/>
        <v/>
      </c>
      <c r="K1269" s="30"/>
      <c r="L1269" s="10"/>
      <c r="M1269" s="10"/>
      <c r="N1269" s="93"/>
      <c r="O1269" s="10"/>
    </row>
    <row r="1270" spans="2:15" x14ac:dyDescent="0.3">
      <c r="B1270" s="89">
        <f t="shared" si="19"/>
        <v>1258</v>
      </c>
      <c r="C1270" s="143">
        <v>3.8599999999999995E-2</v>
      </c>
      <c r="D1270" s="17">
        <v>-3.1829693808970304E-3</v>
      </c>
      <c r="E1270" s="10">
        <v>8.5425643420218161E-3</v>
      </c>
      <c r="F1270" s="145" t="str">
        <f ca="1"/>
        <v/>
      </c>
      <c r="G1270" s="17">
        <v>-3.1829693808970304E-3</v>
      </c>
      <c r="H1270" s="91">
        <v>1.0389209243547934E-2</v>
      </c>
      <c r="I1270" s="147" t="str">
        <f ca="1"/>
        <v/>
      </c>
      <c r="K1270" s="30"/>
      <c r="L1270" s="10"/>
      <c r="M1270" s="10"/>
      <c r="N1270" s="93"/>
      <c r="O1270" s="10"/>
    </row>
    <row r="1271" spans="2:15" x14ac:dyDescent="0.3">
      <c r="B1271" s="89">
        <f t="shared" si="19"/>
        <v>1259</v>
      </c>
      <c r="C1271" s="143">
        <v>3.8599999999999995E-2</v>
      </c>
      <c r="D1271" s="17">
        <v>0</v>
      </c>
      <c r="E1271" s="10">
        <v>8.4134501467266771E-3</v>
      </c>
      <c r="F1271" s="145" t="str">
        <f ca="1"/>
        <v/>
      </c>
      <c r="G1271" s="17">
        <v>0</v>
      </c>
      <c r="H1271" s="91">
        <v>1.0373613724257482E-2</v>
      </c>
      <c r="I1271" s="147" t="str">
        <f ca="1"/>
        <v/>
      </c>
      <c r="K1271" s="30"/>
      <c r="L1271" s="10"/>
      <c r="M1271" s="10"/>
      <c r="N1271" s="93"/>
      <c r="O1271" s="10"/>
    </row>
    <row r="1272" spans="2:15" x14ac:dyDescent="0.3">
      <c r="B1272" s="89">
        <f t="shared" si="19"/>
        <v>1260</v>
      </c>
      <c r="C1272" s="143">
        <v>3.9100000000000003E-2</v>
      </c>
      <c r="D1272" s="17">
        <v>2.2708012331946327E-3</v>
      </c>
      <c r="E1272" s="10">
        <v>8.3986641241516231E-3</v>
      </c>
      <c r="F1272" s="145" t="str">
        <f ca="1"/>
        <v/>
      </c>
      <c r="G1272" s="17">
        <v>2.2708012331946327E-3</v>
      </c>
      <c r="H1272" s="91">
        <v>1.0367088603605299E-2</v>
      </c>
      <c r="I1272" s="147" t="str">
        <f ca="1"/>
        <v/>
      </c>
      <c r="K1272" s="30"/>
      <c r="L1272" s="10"/>
      <c r="M1272" s="10"/>
      <c r="N1272" s="93"/>
      <c r="O1272" s="10"/>
    </row>
    <row r="1273" spans="2:15" x14ac:dyDescent="0.3">
      <c r="B1273" s="89">
        <f t="shared" si="19"/>
        <v>1261</v>
      </c>
      <c r="C1273" s="143">
        <v>3.8900000000000004E-2</v>
      </c>
      <c r="D1273" s="17">
        <v>-9.0876000896388583E-4</v>
      </c>
      <c r="E1273" s="10">
        <v>8.289839099657012E-3</v>
      </c>
      <c r="F1273" s="145" t="str">
        <f ca="1"/>
        <v/>
      </c>
      <c r="G1273" s="17">
        <v>-9.0876000896388583E-4</v>
      </c>
      <c r="H1273" s="91">
        <v>1.0352975250460993E-2</v>
      </c>
      <c r="I1273" s="147" t="str">
        <f ca="1"/>
        <v/>
      </c>
      <c r="K1273" s="30"/>
      <c r="L1273" s="10"/>
      <c r="M1273" s="10"/>
      <c r="N1273" s="93"/>
      <c r="O1273" s="10"/>
    </row>
    <row r="1274" spans="2:15" x14ac:dyDescent="0.3">
      <c r="B1274" s="89">
        <f t="shared" si="19"/>
        <v>1262</v>
      </c>
      <c r="C1274" s="143">
        <v>3.8100000000000002E-2</v>
      </c>
      <c r="D1274" s="17">
        <v>-3.6420838272114265E-3</v>
      </c>
      <c r="E1274" s="10">
        <v>8.4533892214458083E-3</v>
      </c>
      <c r="F1274" s="145" t="str">
        <f ca="1"/>
        <v/>
      </c>
      <c r="G1274" s="17">
        <v>-3.6420838272114265E-3</v>
      </c>
      <c r="H1274" s="91">
        <v>1.0360624703513196E-2</v>
      </c>
      <c r="I1274" s="147" t="str">
        <f ca="1"/>
        <v/>
      </c>
      <c r="K1274" s="30"/>
      <c r="L1274" s="10"/>
      <c r="M1274" s="10"/>
      <c r="N1274" s="93"/>
      <c r="O1274" s="10"/>
    </row>
    <row r="1275" spans="2:15" x14ac:dyDescent="0.3">
      <c r="B1275" s="89">
        <f t="shared" si="19"/>
        <v>1263</v>
      </c>
      <c r="C1275" s="143">
        <v>3.6900000000000002E-2</v>
      </c>
      <c r="D1275" s="17">
        <v>-5.4790263447348246E-3</v>
      </c>
      <c r="E1275" s="10">
        <v>8.9507539151391317E-3</v>
      </c>
      <c r="F1275" s="145" t="str">
        <f ca="1"/>
        <v/>
      </c>
      <c r="G1275" s="17">
        <v>-5.4790263447348246E-3</v>
      </c>
      <c r="H1275" s="91">
        <v>1.0397139828544519E-2</v>
      </c>
      <c r="I1275" s="147" t="str">
        <f ca="1"/>
        <v/>
      </c>
      <c r="K1275" s="30"/>
      <c r="L1275" s="10"/>
      <c r="M1275" s="10"/>
      <c r="N1275" s="93"/>
      <c r="O1275" s="10"/>
    </row>
    <row r="1276" spans="2:15" x14ac:dyDescent="0.3">
      <c r="B1276" s="89">
        <f t="shared" si="19"/>
        <v>1264</v>
      </c>
      <c r="C1276" s="143">
        <v>3.6699999999999997E-2</v>
      </c>
      <c r="D1276" s="17">
        <v>-9.1361375619678539E-4</v>
      </c>
      <c r="E1276" s="10">
        <v>8.8324694044133057E-3</v>
      </c>
      <c r="F1276" s="145" t="str">
        <f ca="1"/>
        <v/>
      </c>
      <c r="G1276" s="17">
        <v>-9.1361375619678539E-4</v>
      </c>
      <c r="H1276" s="91">
        <v>1.0382977177306315E-2</v>
      </c>
      <c r="I1276" s="147" t="str">
        <f ca="1"/>
        <v/>
      </c>
      <c r="K1276" s="30"/>
      <c r="L1276" s="10"/>
      <c r="M1276" s="10"/>
      <c r="N1276" s="93"/>
      <c r="O1276" s="10"/>
    </row>
    <row r="1277" spans="2:15" x14ac:dyDescent="0.3">
      <c r="B1277" s="89">
        <f t="shared" si="19"/>
        <v>1265</v>
      </c>
      <c r="C1277" s="143">
        <v>3.6900000000000002E-2</v>
      </c>
      <c r="D1277" s="17">
        <v>9.1317105745583051E-4</v>
      </c>
      <c r="E1277" s="10">
        <v>8.7161998776129641E-3</v>
      </c>
      <c r="F1277" s="145" t="str">
        <f ca="1"/>
        <v/>
      </c>
      <c r="G1277" s="17">
        <v>9.1317105745583051E-4</v>
      </c>
      <c r="H1277" s="91">
        <v>1.0368837756434926E-2</v>
      </c>
      <c r="I1277" s="147" t="str">
        <f ca="1"/>
        <v/>
      </c>
      <c r="K1277" s="30"/>
      <c r="L1277" s="10"/>
      <c r="M1277" s="10"/>
      <c r="N1277" s="93"/>
      <c r="O1277" s="10"/>
    </row>
    <row r="1278" spans="2:15" x14ac:dyDescent="0.3">
      <c r="B1278" s="89">
        <f t="shared" si="19"/>
        <v>1266</v>
      </c>
      <c r="C1278" s="143">
        <v>3.6400000000000002E-2</v>
      </c>
      <c r="D1278" s="17">
        <v>-2.2856958734102312E-3</v>
      </c>
      <c r="E1278" s="10">
        <v>8.6929843032933895E-3</v>
      </c>
      <c r="F1278" s="145" t="str">
        <f ca="1"/>
        <v/>
      </c>
      <c r="G1278" s="17">
        <v>-2.2856958734102312E-3</v>
      </c>
      <c r="H1278" s="91">
        <v>1.0362323968589895E-2</v>
      </c>
      <c r="I1278" s="147" t="str">
        <f ca="1"/>
        <v/>
      </c>
      <c r="K1278" s="30"/>
      <c r="L1278" s="10"/>
      <c r="M1278" s="10"/>
      <c r="N1278" s="93"/>
      <c r="O1278" s="10"/>
    </row>
    <row r="1279" spans="2:15" x14ac:dyDescent="0.3">
      <c r="B1279" s="89">
        <f t="shared" si="19"/>
        <v>1267</v>
      </c>
      <c r="C1279" s="143">
        <v>3.6200000000000003E-2</v>
      </c>
      <c r="D1279" s="17">
        <v>-9.1472177516137797E-4</v>
      </c>
      <c r="E1279" s="10">
        <v>8.5790988346321137E-3</v>
      </c>
      <c r="F1279" s="145" t="str">
        <f ca="1"/>
        <v/>
      </c>
      <c r="G1279" s="17">
        <v>-9.1472177516137797E-4</v>
      </c>
      <c r="H1279" s="91">
        <v>1.0348218433910379E-2</v>
      </c>
      <c r="I1279" s="147" t="str">
        <f ca="1"/>
        <v/>
      </c>
      <c r="K1279" s="30"/>
      <c r="L1279" s="10"/>
      <c r="M1279" s="10"/>
      <c r="N1279" s="93"/>
      <c r="O1279" s="10"/>
    </row>
    <row r="1280" spans="2:15" x14ac:dyDescent="0.3">
      <c r="B1280" s="89">
        <f t="shared" si="19"/>
        <v>1268</v>
      </c>
      <c r="C1280" s="143">
        <v>3.5400000000000001E-2</v>
      </c>
      <c r="D1280" s="17">
        <v>-3.6659935701018435E-3</v>
      </c>
      <c r="E1280" s="10">
        <v>8.7288549483855293E-3</v>
      </c>
      <c r="F1280" s="145" t="str">
        <f ca="1"/>
        <v/>
      </c>
      <c r="G1280" s="17">
        <v>-3.6659935701018435E-3</v>
      </c>
      <c r="H1280" s="91">
        <v>1.0355885663797897E-2</v>
      </c>
      <c r="I1280" s="147" t="str">
        <f ca="1"/>
        <v/>
      </c>
      <c r="K1280" s="30"/>
      <c r="L1280" s="10"/>
      <c r="M1280" s="10"/>
      <c r="N1280" s="93"/>
      <c r="O1280" s="10"/>
    </row>
    <row r="1281" spans="2:15" x14ac:dyDescent="0.3">
      <c r="B1281" s="89">
        <f t="shared" si="19"/>
        <v>1269</v>
      </c>
      <c r="C1281" s="143">
        <v>3.5400000000000001E-2</v>
      </c>
      <c r="D1281" s="17">
        <v>0</v>
      </c>
      <c r="E1281" s="10">
        <v>8.5969251159153347E-3</v>
      </c>
      <c r="F1281" s="145" t="str">
        <f ca="1"/>
        <v/>
      </c>
      <c r="G1281" s="17">
        <v>0</v>
      </c>
      <c r="H1281" s="91">
        <v>1.0340340167422435E-2</v>
      </c>
      <c r="I1281" s="147" t="str">
        <f ca="1"/>
        <v/>
      </c>
      <c r="K1281" s="30"/>
      <c r="L1281" s="10"/>
      <c r="M1281" s="10"/>
      <c r="N1281" s="93"/>
      <c r="O1281" s="10"/>
    </row>
    <row r="1282" spans="2:15" x14ac:dyDescent="0.3">
      <c r="B1282" s="89">
        <f t="shared" si="19"/>
        <v>1270</v>
      </c>
      <c r="C1282" s="143">
        <v>3.4599999999999999E-2</v>
      </c>
      <c r="D1282" s="17">
        <v>-3.6731187319162355E-3</v>
      </c>
      <c r="E1282" s="10">
        <v>8.7458508908622636E-3</v>
      </c>
      <c r="F1282" s="145" t="str">
        <f ca="1"/>
        <v/>
      </c>
      <c r="G1282" s="17">
        <v>-3.6731187319162355E-3</v>
      </c>
      <c r="H1282" s="91">
        <v>1.0348036860857996E-2</v>
      </c>
      <c r="I1282" s="147" t="str">
        <f ca="1"/>
        <v/>
      </c>
      <c r="K1282" s="30"/>
      <c r="L1282" s="10"/>
      <c r="M1282" s="10"/>
      <c r="N1282" s="93"/>
      <c r="O1282" s="10"/>
    </row>
    <row r="1283" spans="2:15" x14ac:dyDescent="0.3">
      <c r="B1283" s="89">
        <f t="shared" si="19"/>
        <v>1271</v>
      </c>
      <c r="C1283" s="143">
        <v>3.4500000000000003E-2</v>
      </c>
      <c r="D1283" s="17">
        <v>-4.5925133677745031E-4</v>
      </c>
      <c r="E1283" s="10">
        <v>8.6180166262917104E-3</v>
      </c>
      <c r="F1283" s="145" t="str">
        <f ca="1"/>
        <v/>
      </c>
      <c r="G1283" s="17">
        <v>-4.5925133677745031E-4</v>
      </c>
      <c r="H1283" s="91">
        <v>1.0332866072540319E-2</v>
      </c>
      <c r="I1283" s="147" t="str">
        <f ca="1"/>
        <v/>
      </c>
      <c r="K1283" s="30"/>
      <c r="L1283" s="10"/>
      <c r="M1283" s="10"/>
      <c r="N1283" s="93"/>
      <c r="O1283" s="10"/>
    </row>
    <row r="1284" spans="2:15" x14ac:dyDescent="0.3">
      <c r="B1284" s="89">
        <f t="shared" si="19"/>
        <v>1272</v>
      </c>
      <c r="C1284" s="143">
        <v>3.3700000000000001E-2</v>
      </c>
      <c r="D1284" s="17">
        <v>-3.6811569514792635E-3</v>
      </c>
      <c r="E1284" s="10">
        <v>8.7659628252639305E-3</v>
      </c>
      <c r="F1284" s="145" t="str">
        <f ca="1"/>
        <v/>
      </c>
      <c r="G1284" s="17">
        <v>-3.6811569514792635E-3</v>
      </c>
      <c r="H1284" s="91">
        <v>1.034059074275912E-2</v>
      </c>
      <c r="I1284" s="147" t="str">
        <f ca="1"/>
        <v/>
      </c>
      <c r="K1284" s="30"/>
      <c r="L1284" s="10"/>
      <c r="M1284" s="10"/>
      <c r="N1284" s="93"/>
      <c r="O1284" s="10"/>
    </row>
    <row r="1285" spans="2:15" x14ac:dyDescent="0.3">
      <c r="B1285" s="89">
        <f t="shared" si="19"/>
        <v>1273</v>
      </c>
      <c r="C1285" s="143">
        <v>3.39E-2</v>
      </c>
      <c r="D1285" s="17">
        <v>9.1984215645803265E-4</v>
      </c>
      <c r="E1285" s="10">
        <v>8.6508289271197535E-3</v>
      </c>
      <c r="F1285" s="145" t="str">
        <f ca="1"/>
        <v/>
      </c>
      <c r="G1285" s="17">
        <v>9.1984215645803265E-4</v>
      </c>
      <c r="H1285" s="91">
        <v>1.0326520878713601E-2</v>
      </c>
      <c r="I1285" s="147" t="str">
        <f ca="1"/>
        <v/>
      </c>
      <c r="K1285" s="30"/>
      <c r="L1285" s="10"/>
      <c r="M1285" s="10"/>
      <c r="N1285" s="93"/>
      <c r="O1285" s="10"/>
    </row>
    <row r="1286" spans="2:15" x14ac:dyDescent="0.3">
      <c r="B1286" s="89">
        <f t="shared" si="19"/>
        <v>1274</v>
      </c>
      <c r="C1286" s="143">
        <v>3.3399999999999999E-2</v>
      </c>
      <c r="D1286" s="17">
        <v>-2.3024010278864058E-3</v>
      </c>
      <c r="E1286" s="10">
        <v>8.6294110976649577E-3</v>
      </c>
      <c r="F1286" s="145" t="str">
        <f ca="1"/>
        <v/>
      </c>
      <c r="G1286" s="17">
        <v>-2.3024010278864058E-3</v>
      </c>
      <c r="H1286" s="91">
        <v>1.0320107671828447E-2</v>
      </c>
      <c r="I1286" s="147" t="str">
        <f ca="1"/>
        <v/>
      </c>
      <c r="K1286" s="30"/>
      <c r="L1286" s="10"/>
      <c r="M1286" s="10"/>
      <c r="N1286" s="93"/>
      <c r="O1286" s="10"/>
    </row>
    <row r="1287" spans="2:15" x14ac:dyDescent="0.3">
      <c r="B1287" s="89">
        <f t="shared" si="19"/>
        <v>1275</v>
      </c>
      <c r="C1287" s="143">
        <v>3.3300000000000003E-2</v>
      </c>
      <c r="D1287" s="17">
        <v>-4.6059214133499737E-4</v>
      </c>
      <c r="E1287" s="10">
        <v>8.5033954286348502E-3</v>
      </c>
      <c r="F1287" s="145" t="str">
        <f ca="1"/>
        <v/>
      </c>
      <c r="G1287" s="17">
        <v>-4.6059214133499737E-4</v>
      </c>
      <c r="H1287" s="91">
        <v>1.0304979790909732E-2</v>
      </c>
      <c r="I1287" s="147" t="str">
        <f ca="1"/>
        <v/>
      </c>
      <c r="K1287" s="30"/>
      <c r="L1287" s="10"/>
      <c r="M1287" s="10"/>
      <c r="N1287" s="93"/>
      <c r="O1287" s="10"/>
    </row>
    <row r="1288" spans="2:15" x14ac:dyDescent="0.3">
      <c r="B1288" s="89">
        <f t="shared" ref="B1288:B1351" si="20">B1287+1</f>
        <v>1276</v>
      </c>
      <c r="C1288" s="143">
        <v>3.4000000000000002E-2</v>
      </c>
      <c r="D1288" s="17">
        <v>3.2186655406626847E-3</v>
      </c>
      <c r="E1288" s="10">
        <v>8.5914784409469487E-3</v>
      </c>
      <c r="F1288" s="145" t="str">
        <f ca="1"/>
        <v/>
      </c>
      <c r="G1288" s="17">
        <v>3.2186655406626847E-3</v>
      </c>
      <c r="H1288" s="91">
        <v>1.03073532327938E-2</v>
      </c>
      <c r="I1288" s="147" t="str">
        <f ca="1"/>
        <v/>
      </c>
      <c r="K1288" s="30"/>
      <c r="L1288" s="10"/>
      <c r="M1288" s="10"/>
      <c r="N1288" s="93"/>
      <c r="O1288" s="10"/>
    </row>
    <row r="1289" spans="2:15" x14ac:dyDescent="0.3">
      <c r="B1289" s="89">
        <f t="shared" si="20"/>
        <v>1277</v>
      </c>
      <c r="C1289" s="143">
        <v>3.4300000000000004E-2</v>
      </c>
      <c r="D1289" s="17">
        <v>1.3784233117782212E-3</v>
      </c>
      <c r="E1289" s="10">
        <v>8.50141733755134E-3</v>
      </c>
      <c r="F1289" s="145" t="str">
        <f ca="1"/>
        <v/>
      </c>
      <c r="G1289" s="17">
        <v>1.3784233117782212E-3</v>
      </c>
      <c r="H1289" s="91">
        <v>1.0295159351539346E-2</v>
      </c>
      <c r="I1289" s="147" t="str">
        <f ca="1"/>
        <v/>
      </c>
      <c r="K1289" s="30"/>
      <c r="L1289" s="10"/>
      <c r="M1289" s="10"/>
      <c r="N1289" s="93"/>
      <c r="O1289" s="10"/>
    </row>
    <row r="1290" spans="2:15" x14ac:dyDescent="0.3">
      <c r="B1290" s="89">
        <f t="shared" si="20"/>
        <v>1278</v>
      </c>
      <c r="C1290" s="143">
        <v>3.3399999999999999E-2</v>
      </c>
      <c r="D1290" s="17">
        <v>-4.1443218501955497E-3</v>
      </c>
      <c r="E1290" s="10">
        <v>8.7281655486592391E-3</v>
      </c>
      <c r="F1290" s="145" t="str">
        <f ca="1"/>
        <v/>
      </c>
      <c r="G1290" s="17">
        <v>-4.1443218501955497E-3</v>
      </c>
      <c r="H1290" s="91">
        <v>1.0309211180074222E-2</v>
      </c>
      <c r="I1290" s="147" t="str">
        <f ca="1"/>
        <v/>
      </c>
      <c r="K1290" s="30"/>
      <c r="L1290" s="10"/>
      <c r="M1290" s="10"/>
      <c r="N1290" s="93"/>
      <c r="O1290" s="10"/>
    </row>
    <row r="1291" spans="2:15" x14ac:dyDescent="0.3">
      <c r="B1291" s="89">
        <f t="shared" si="20"/>
        <v>1279</v>
      </c>
      <c r="C1291" s="143">
        <v>3.3500000000000002E-2</v>
      </c>
      <c r="D1291" s="17">
        <v>4.6036830660047847E-4</v>
      </c>
      <c r="E1291" s="10">
        <v>8.6006073988677094E-3</v>
      </c>
      <c r="F1291" s="145" t="str">
        <f ca="1"/>
        <v/>
      </c>
      <c r="G1291" s="17">
        <v>4.6036830660047847E-4</v>
      </c>
      <c r="H1291" s="91">
        <v>1.0294100040795272E-2</v>
      </c>
      <c r="I1291" s="147" t="str">
        <f ca="1"/>
        <v/>
      </c>
      <c r="K1291" s="30"/>
      <c r="L1291" s="10"/>
      <c r="M1291" s="10"/>
      <c r="N1291" s="93"/>
      <c r="O1291" s="10"/>
    </row>
    <row r="1292" spans="2:15" x14ac:dyDescent="0.3">
      <c r="B1292" s="89">
        <f t="shared" si="20"/>
        <v>1280</v>
      </c>
      <c r="C1292" s="143">
        <v>3.4300000000000004E-2</v>
      </c>
      <c r="D1292" s="17">
        <v>3.6757954980752463E-3</v>
      </c>
      <c r="E1292" s="10">
        <v>8.7493619310538458E-3</v>
      </c>
      <c r="F1292" s="145" t="str">
        <f ca="1"/>
        <v/>
      </c>
      <c r="G1292" s="17">
        <v>3.6757954980752463E-3</v>
      </c>
      <c r="H1292" s="91">
        <v>1.0301970207826827E-2</v>
      </c>
      <c r="I1292" s="147" t="str">
        <f ca="1"/>
        <v/>
      </c>
      <c r="K1292" s="30"/>
      <c r="L1292" s="10"/>
      <c r="M1292" s="10"/>
      <c r="N1292" s="93"/>
      <c r="O1292" s="10"/>
    </row>
    <row r="1293" spans="2:15" x14ac:dyDescent="0.3">
      <c r="B1293" s="89">
        <f t="shared" si="20"/>
        <v>1281</v>
      </c>
      <c r="C1293" s="143">
        <v>3.3399999999999999E-2</v>
      </c>
      <c r="D1293" s="17">
        <v>-4.1443218501955497E-3</v>
      </c>
      <c r="E1293" s="10">
        <v>8.9626890035612132E-3</v>
      </c>
      <c r="F1293" s="145" t="str">
        <f ca="1"/>
        <v/>
      </c>
      <c r="G1293" s="17">
        <v>-4.1443218501955497E-3</v>
      </c>
      <c r="H1293" s="91">
        <v>1.031599236101223E-2</v>
      </c>
      <c r="I1293" s="147" t="str">
        <f ca="1"/>
        <v/>
      </c>
      <c r="K1293" s="30"/>
      <c r="L1293" s="10"/>
      <c r="M1293" s="10"/>
      <c r="N1293" s="93"/>
      <c r="O1293" s="10"/>
    </row>
    <row r="1294" spans="2:15" x14ac:dyDescent="0.3">
      <c r="B1294" s="89">
        <f t="shared" si="20"/>
        <v>1282</v>
      </c>
      <c r="C1294" s="143">
        <v>3.2899999999999999E-2</v>
      </c>
      <c r="D1294" s="17">
        <v>-2.3052012622440821E-3</v>
      </c>
      <c r="E1294" s="10">
        <v>8.9327991329325434E-3</v>
      </c>
      <c r="F1294" s="145" t="str">
        <f ca="1"/>
        <v/>
      </c>
      <c r="G1294" s="17">
        <v>-2.3052012622440821E-3</v>
      </c>
      <c r="H1294" s="91">
        <v>1.0309604226025618E-2</v>
      </c>
      <c r="I1294" s="147" t="str">
        <f ca="1"/>
        <v/>
      </c>
      <c r="K1294" s="30"/>
      <c r="L1294" s="10"/>
      <c r="M1294" s="10"/>
      <c r="N1294" s="93"/>
      <c r="O1294" s="10"/>
    </row>
    <row r="1295" spans="2:15" x14ac:dyDescent="0.3">
      <c r="B1295" s="89">
        <f t="shared" si="20"/>
        <v>1283</v>
      </c>
      <c r="C1295" s="143">
        <v>3.3300000000000003E-2</v>
      </c>
      <c r="D1295" s="17">
        <v>1.8423685653400856E-3</v>
      </c>
      <c r="E1295" s="10">
        <v>8.8657235090454298E-3</v>
      </c>
      <c r="F1295" s="145" t="str">
        <f ca="1"/>
        <v/>
      </c>
      <c r="G1295" s="17">
        <v>1.8423685653400856E-3</v>
      </c>
      <c r="H1295" s="91">
        <v>1.0299955120261129E-2</v>
      </c>
      <c r="I1295" s="147" t="str">
        <f ca="1"/>
        <v/>
      </c>
      <c r="K1295" s="30"/>
      <c r="L1295" s="10"/>
      <c r="M1295" s="10"/>
      <c r="N1295" s="93"/>
      <c r="O1295" s="10"/>
    </row>
    <row r="1296" spans="2:15" x14ac:dyDescent="0.3">
      <c r="B1296" s="89">
        <f t="shared" si="20"/>
        <v>1284</v>
      </c>
      <c r="C1296" s="143">
        <v>3.3500000000000002E-2</v>
      </c>
      <c r="D1296" s="17">
        <v>9.2073661320092495E-4</v>
      </c>
      <c r="E1296" s="10">
        <v>8.7488868856944058E-3</v>
      </c>
      <c r="F1296" s="145" t="str">
        <f ca="1"/>
        <v/>
      </c>
      <c r="G1296" s="17">
        <v>9.2073661320092495E-4</v>
      </c>
      <c r="H1296" s="91">
        <v>1.0285951985740319E-2</v>
      </c>
      <c r="I1296" s="147" t="str">
        <f ca="1"/>
        <v/>
      </c>
      <c r="K1296" s="30"/>
      <c r="L1296" s="10"/>
      <c r="M1296" s="10"/>
      <c r="N1296" s="93"/>
      <c r="O1296" s="10"/>
    </row>
    <row r="1297" spans="2:15" x14ac:dyDescent="0.3">
      <c r="B1297" s="89">
        <f t="shared" si="20"/>
        <v>1285</v>
      </c>
      <c r="C1297" s="143">
        <v>3.2799999999999996E-2</v>
      </c>
      <c r="D1297" s="17">
        <v>-3.2280666062151288E-3</v>
      </c>
      <c r="E1297" s="10">
        <v>8.8273286495131349E-3</v>
      </c>
      <c r="F1297" s="145" t="str">
        <f ca="1"/>
        <v/>
      </c>
      <c r="G1297" s="17">
        <v>-3.2280666062151288E-3</v>
      </c>
      <c r="H1297" s="91">
        <v>1.0288386940050241E-2</v>
      </c>
      <c r="I1297" s="147" t="str">
        <f ca="1"/>
        <v/>
      </c>
      <c r="K1297" s="30"/>
      <c r="L1297" s="10"/>
      <c r="M1297" s="10"/>
      <c r="N1297" s="93"/>
      <c r="O1297" s="10"/>
    </row>
    <row r="1298" spans="2:15" x14ac:dyDescent="0.3">
      <c r="B1298" s="89">
        <f t="shared" si="20"/>
        <v>1286</v>
      </c>
      <c r="C1298" s="143">
        <v>3.1899999999999998E-2</v>
      </c>
      <c r="D1298" s="17">
        <v>-4.1594680044896156E-3</v>
      </c>
      <c r="E1298" s="10">
        <v>9.0365413269635347E-3</v>
      </c>
      <c r="F1298" s="145" t="str">
        <f ca="1"/>
        <v/>
      </c>
      <c r="G1298" s="17">
        <v>-4.1594680044896156E-3</v>
      </c>
      <c r="H1298" s="91">
        <v>1.0302468301854259E-2</v>
      </c>
      <c r="I1298" s="147" t="str">
        <f ca="1"/>
        <v/>
      </c>
      <c r="K1298" s="30"/>
      <c r="L1298" s="10"/>
      <c r="M1298" s="10"/>
      <c r="N1298" s="93"/>
      <c r="O1298" s="10"/>
    </row>
    <row r="1299" spans="2:15" x14ac:dyDescent="0.3">
      <c r="B1299" s="89">
        <f t="shared" si="20"/>
        <v>1287</v>
      </c>
      <c r="C1299" s="143">
        <v>3.1899999999999998E-2</v>
      </c>
      <c r="D1299" s="17">
        <v>0</v>
      </c>
      <c r="E1299" s="10">
        <v>8.899961054931774E-3</v>
      </c>
      <c r="F1299" s="145" t="str">
        <f ca="1"/>
        <v/>
      </c>
      <c r="G1299" s="17">
        <v>0</v>
      </c>
      <c r="H1299" s="91">
        <v>1.0287002991706557E-2</v>
      </c>
      <c r="I1299" s="147" t="str">
        <f ca="1"/>
        <v/>
      </c>
      <c r="K1299" s="30"/>
      <c r="L1299" s="10"/>
      <c r="M1299" s="10"/>
      <c r="N1299" s="93"/>
      <c r="O1299" s="10"/>
    </row>
    <row r="1300" spans="2:15" x14ac:dyDescent="0.3">
      <c r="B1300" s="89">
        <f t="shared" si="20"/>
        <v>1288</v>
      </c>
      <c r="C1300" s="143">
        <v>3.1699999999999999E-2</v>
      </c>
      <c r="D1300" s="17">
        <v>-9.2477625368495367E-4</v>
      </c>
      <c r="E1300" s="10">
        <v>8.7825410659969714E-3</v>
      </c>
      <c r="F1300" s="145" t="str">
        <f ca="1"/>
        <v/>
      </c>
      <c r="G1300" s="17">
        <v>-9.2477625368495367E-4</v>
      </c>
      <c r="H1300" s="91">
        <v>1.0273021135952437E-2</v>
      </c>
      <c r="I1300" s="147" t="str">
        <f ca="1"/>
        <v/>
      </c>
      <c r="K1300" s="30"/>
      <c r="L1300" s="10"/>
      <c r="M1300" s="10"/>
      <c r="N1300" s="93"/>
      <c r="O1300" s="10"/>
    </row>
    <row r="1301" spans="2:15" x14ac:dyDescent="0.3">
      <c r="B1301" s="89">
        <f t="shared" si="20"/>
        <v>1289</v>
      </c>
      <c r="C1301" s="143">
        <v>3.1E-2</v>
      </c>
      <c r="D1301" s="17">
        <v>-3.2422379277893686E-3</v>
      </c>
      <c r="E1301" s="10">
        <v>8.8596860412006422E-3</v>
      </c>
      <c r="F1301" s="145" t="str">
        <f ca="1"/>
        <v/>
      </c>
      <c r="G1301" s="17">
        <v>-3.2422379277893686E-3</v>
      </c>
      <c r="H1301" s="91">
        <v>1.0275497962140149E-2</v>
      </c>
      <c r="I1301" s="147" t="str">
        <f ca="1"/>
        <v/>
      </c>
      <c r="K1301" s="30"/>
      <c r="L1301" s="10"/>
      <c r="M1301" s="10"/>
      <c r="N1301" s="93"/>
      <c r="O1301" s="10"/>
    </row>
    <row r="1302" spans="2:15" x14ac:dyDescent="0.3">
      <c r="B1302" s="89">
        <f t="shared" si="20"/>
        <v>1290</v>
      </c>
      <c r="C1302" s="143">
        <v>3.1699999999999999E-2</v>
      </c>
      <c r="D1302" s="17">
        <v>3.2367168878973539E-3</v>
      </c>
      <c r="E1302" s="10">
        <v>8.9338802122138471E-3</v>
      </c>
      <c r="F1302" s="145" t="str">
        <f ca="1"/>
        <v/>
      </c>
      <c r="G1302" s="17">
        <v>3.2367168878973539E-3</v>
      </c>
      <c r="H1302" s="91">
        <v>1.0277966763656929E-2</v>
      </c>
      <c r="I1302" s="147" t="str">
        <f ca="1"/>
        <v/>
      </c>
      <c r="K1302" s="30"/>
      <c r="L1302" s="10"/>
      <c r="M1302" s="10"/>
      <c r="N1302" s="93"/>
      <c r="O1302" s="10"/>
    </row>
    <row r="1303" spans="2:15" x14ac:dyDescent="0.3">
      <c r="B1303" s="89">
        <f t="shared" si="20"/>
        <v>1291</v>
      </c>
      <c r="C1303" s="143">
        <v>3.27E-2</v>
      </c>
      <c r="D1303" s="17">
        <v>4.6126452904714432E-3</v>
      </c>
      <c r="E1303" s="10">
        <v>9.2151933879219584E-3</v>
      </c>
      <c r="F1303" s="145" t="str">
        <f ca="1"/>
        <v/>
      </c>
      <c r="G1303" s="17">
        <v>4.6126452904714432E-3</v>
      </c>
      <c r="H1303" s="91">
        <v>1.0299014078660733E-2</v>
      </c>
      <c r="I1303" s="147" t="str">
        <f ca="1"/>
        <v/>
      </c>
      <c r="K1303" s="30"/>
      <c r="L1303" s="10"/>
      <c r="M1303" s="10"/>
      <c r="N1303" s="93"/>
      <c r="O1303" s="10"/>
    </row>
    <row r="1304" spans="2:15" x14ac:dyDescent="0.3">
      <c r="B1304" s="89">
        <f t="shared" si="20"/>
        <v>1292</v>
      </c>
      <c r="C1304" s="143">
        <v>3.3599999999999998E-2</v>
      </c>
      <c r="D1304" s="17">
        <v>4.1423079995180608E-3</v>
      </c>
      <c r="E1304" s="10">
        <v>9.4046369149210947E-3</v>
      </c>
      <c r="F1304" s="145" t="str">
        <f ca="1"/>
        <v/>
      </c>
      <c r="G1304" s="17">
        <v>4.1423079995180608E-3</v>
      </c>
      <c r="H1304" s="91">
        <v>1.0313049108749294E-2</v>
      </c>
      <c r="I1304" s="147" t="str">
        <f ca="1"/>
        <v/>
      </c>
      <c r="K1304" s="30"/>
      <c r="L1304" s="10"/>
      <c r="M1304" s="10"/>
      <c r="N1304" s="93"/>
      <c r="O1304" s="10"/>
    </row>
    <row r="1305" spans="2:15" x14ac:dyDescent="0.3">
      <c r="B1305" s="89">
        <f t="shared" si="20"/>
        <v>1293</v>
      </c>
      <c r="C1305" s="143">
        <v>3.3399999999999999E-2</v>
      </c>
      <c r="D1305" s="17">
        <v>-9.209604111545559E-4</v>
      </c>
      <c r="E1305" s="10">
        <v>9.2786733769678331E-3</v>
      </c>
      <c r="F1305" s="145" t="str">
        <f ca="1"/>
        <v/>
      </c>
      <c r="G1305" s="17">
        <v>-9.209604111545559E-4</v>
      </c>
      <c r="H1305" s="91">
        <v>1.029902446708989E-2</v>
      </c>
      <c r="I1305" s="147" t="str">
        <f ca="1"/>
        <v/>
      </c>
      <c r="K1305" s="30"/>
      <c r="L1305" s="10"/>
      <c r="M1305" s="10"/>
      <c r="N1305" s="93"/>
      <c r="O1305" s="10"/>
    </row>
    <row r="1306" spans="2:15" x14ac:dyDescent="0.3">
      <c r="B1306" s="89">
        <f t="shared" si="20"/>
        <v>1294</v>
      </c>
      <c r="C1306" s="143">
        <v>3.4000000000000002E-2</v>
      </c>
      <c r="D1306" s="17">
        <v>2.7588561777108908E-3</v>
      </c>
      <c r="E1306" s="10">
        <v>9.2849860660831427E-3</v>
      </c>
      <c r="F1306" s="145" t="str">
        <f ca="1"/>
        <v/>
      </c>
      <c r="G1306" s="17">
        <v>2.7588561777108908E-3</v>
      </c>
      <c r="H1306" s="91">
        <v>1.0296683701988473E-2</v>
      </c>
      <c r="I1306" s="147" t="str">
        <f ca="1"/>
        <v/>
      </c>
      <c r="K1306" s="30"/>
      <c r="L1306" s="10"/>
      <c r="M1306" s="10"/>
      <c r="N1306" s="93"/>
      <c r="O1306" s="10"/>
    </row>
    <row r="1307" spans="2:15" x14ac:dyDescent="0.3">
      <c r="B1307" s="89">
        <f t="shared" si="20"/>
        <v>1295</v>
      </c>
      <c r="C1307" s="143">
        <v>3.32E-2</v>
      </c>
      <c r="D1307" s="17">
        <v>-3.6856329110988139E-3</v>
      </c>
      <c r="E1307" s="10">
        <v>9.4034375235834584E-3</v>
      </c>
      <c r="F1307" s="145" t="str">
        <f ca="1"/>
        <v/>
      </c>
      <c r="G1307" s="17">
        <v>-3.6856329110988139E-3</v>
      </c>
      <c r="H1307" s="91">
        <v>1.0304544151636145E-2</v>
      </c>
      <c r="I1307" s="147" t="str">
        <f ca="1"/>
        <v/>
      </c>
      <c r="K1307" s="30"/>
      <c r="L1307" s="10"/>
      <c r="M1307" s="10"/>
      <c r="N1307" s="93"/>
      <c r="O1307" s="10"/>
    </row>
    <row r="1308" spans="2:15" x14ac:dyDescent="0.3">
      <c r="B1308" s="89">
        <f t="shared" si="20"/>
        <v>1296</v>
      </c>
      <c r="C1308" s="143">
        <v>3.27E-2</v>
      </c>
      <c r="D1308" s="17">
        <v>-2.3063226452357216E-3</v>
      </c>
      <c r="E1308" s="10">
        <v>9.361992210108876E-3</v>
      </c>
      <c r="F1308" s="145" t="str">
        <f ca="1"/>
        <v/>
      </c>
      <c r="G1308" s="17">
        <v>-2.3063226452357216E-3</v>
      </c>
      <c r="H1308" s="91">
        <v>1.0298183300101994E-2</v>
      </c>
      <c r="I1308" s="147" t="str">
        <f ca="1"/>
        <v/>
      </c>
      <c r="K1308" s="30"/>
      <c r="L1308" s="10"/>
      <c r="M1308" s="10"/>
      <c r="N1308" s="93"/>
      <c r="O1308" s="10"/>
    </row>
    <row r="1309" spans="2:15" x14ac:dyDescent="0.3">
      <c r="B1309" s="89">
        <f t="shared" si="20"/>
        <v>1297</v>
      </c>
      <c r="C1309" s="143">
        <v>3.3599999999999998E-2</v>
      </c>
      <c r="D1309" s="17">
        <v>4.1423079995180608E-3</v>
      </c>
      <c r="E1309" s="10">
        <v>9.544238638983996E-3</v>
      </c>
      <c r="F1309" s="145" t="str">
        <f ca="1"/>
        <v/>
      </c>
      <c r="G1309" s="17">
        <v>4.1423079995180608E-3</v>
      </c>
      <c r="H1309" s="91">
        <v>1.0312221949931649E-2</v>
      </c>
      <c r="I1309" s="147" t="str">
        <f ca="1"/>
        <v/>
      </c>
      <c r="K1309" s="30"/>
      <c r="L1309" s="10"/>
      <c r="M1309" s="10"/>
      <c r="N1309" s="93"/>
      <c r="O1309" s="10"/>
    </row>
    <row r="1310" spans="2:15" x14ac:dyDescent="0.3">
      <c r="B1310" s="89">
        <f t="shared" si="20"/>
        <v>1298</v>
      </c>
      <c r="C1310" s="143">
        <v>3.5299999999999998E-2</v>
      </c>
      <c r="D1310" s="17">
        <v>7.7921267828948045E-3</v>
      </c>
      <c r="E1310" s="10">
        <v>1.0489743393522018E-2</v>
      </c>
      <c r="F1310" s="145" t="str">
        <f ca="1"/>
        <v/>
      </c>
      <c r="G1310" s="17">
        <v>7.7921267828948045E-3</v>
      </c>
      <c r="H1310" s="91">
        <v>1.040146123292387E-2</v>
      </c>
      <c r="I1310" s="147" t="str">
        <f ca="1"/>
        <v/>
      </c>
      <c r="K1310" s="30"/>
      <c r="L1310" s="10"/>
      <c r="M1310" s="10"/>
      <c r="N1310" s="93"/>
      <c r="O1310" s="10"/>
    </row>
    <row r="1311" spans="2:15" x14ac:dyDescent="0.3">
      <c r="B1311" s="89">
        <f t="shared" si="20"/>
        <v>1299</v>
      </c>
      <c r="C1311" s="143">
        <v>3.5799999999999998E-2</v>
      </c>
      <c r="D1311" s="17">
        <v>2.2890237514380535E-3</v>
      </c>
      <c r="E1311" s="10">
        <v>1.0421548587809812E-2</v>
      </c>
      <c r="F1311" s="145" t="str">
        <f ca="1"/>
        <v/>
      </c>
      <c r="G1311" s="17">
        <v>2.2890237514380535E-3</v>
      </c>
      <c r="H1311" s="91">
        <v>1.0394870109466403E-2</v>
      </c>
      <c r="I1311" s="147" t="str">
        <f ca="1"/>
        <v/>
      </c>
      <c r="K1311" s="30"/>
      <c r="L1311" s="10"/>
      <c r="M1311" s="10"/>
      <c r="N1311" s="93"/>
      <c r="O1311" s="10"/>
    </row>
    <row r="1312" spans="2:15" x14ac:dyDescent="0.3">
      <c r="B1312" s="89">
        <f t="shared" si="20"/>
        <v>1300</v>
      </c>
      <c r="C1312" s="143">
        <v>3.5299999999999998E-2</v>
      </c>
      <c r="D1312" s="17">
        <v>-2.291801994969062E-3</v>
      </c>
      <c r="E1312" s="10">
        <v>1.0354970532021723E-2</v>
      </c>
      <c r="F1312" s="145" t="str">
        <f ca="1"/>
        <v/>
      </c>
      <c r="G1312" s="17">
        <v>-2.291801994969062E-3</v>
      </c>
      <c r="H1312" s="91">
        <v>1.0388294596270364E-2</v>
      </c>
      <c r="I1312" s="147" t="str">
        <f ca="1"/>
        <v/>
      </c>
      <c r="K1312" s="30"/>
      <c r="L1312" s="10"/>
      <c r="M1312" s="10"/>
      <c r="N1312" s="93"/>
      <c r="O1312" s="10"/>
    </row>
    <row r="1313" spans="2:15" x14ac:dyDescent="0.3">
      <c r="B1313" s="89">
        <f t="shared" si="20"/>
        <v>1301</v>
      </c>
      <c r="C1313" s="143">
        <v>3.5499999999999997E-2</v>
      </c>
      <c r="D1313" s="17">
        <v>9.1627606008025419E-4</v>
      </c>
      <c r="E1313" s="10">
        <v>1.0213160738844127E-2</v>
      </c>
      <c r="F1313" s="145" t="str">
        <f ca="1"/>
        <v/>
      </c>
      <c r="G1313" s="17">
        <v>9.1627606008025419E-4</v>
      </c>
      <c r="H1313" s="91">
        <v>1.0374146452843402E-2</v>
      </c>
      <c r="I1313" s="147" t="str">
        <f ca="1"/>
        <v/>
      </c>
      <c r="K1313" s="30"/>
      <c r="L1313" s="10"/>
      <c r="M1313" s="10"/>
      <c r="N1313" s="93"/>
      <c r="O1313" s="10"/>
    </row>
    <row r="1314" spans="2:15" x14ac:dyDescent="0.3">
      <c r="B1314" s="89">
        <f t="shared" si="20"/>
        <v>1302</v>
      </c>
      <c r="C1314" s="143">
        <v>3.5400000000000001E-2</v>
      </c>
      <c r="D1314" s="17">
        <v>-4.582491962627106E-4</v>
      </c>
      <c r="E1314" s="10">
        <v>1.0062524171853854E-2</v>
      </c>
      <c r="F1314" s="145" t="str">
        <f ca="1"/>
        <v/>
      </c>
      <c r="G1314" s="17">
        <v>-4.582491962627106E-4</v>
      </c>
      <c r="H1314" s="91">
        <v>1.0358935557342182E-2</v>
      </c>
      <c r="I1314" s="147" t="str">
        <f ca="1"/>
        <v/>
      </c>
      <c r="K1314" s="30"/>
      <c r="L1314" s="10"/>
      <c r="M1314" s="10"/>
      <c r="N1314" s="93"/>
      <c r="O1314" s="10"/>
    </row>
    <row r="1315" spans="2:15" x14ac:dyDescent="0.3">
      <c r="B1315" s="89">
        <f t="shared" si="20"/>
        <v>1303</v>
      </c>
      <c r="C1315" s="143">
        <v>3.6499999999999998E-2</v>
      </c>
      <c r="D1315" s="17">
        <v>5.0273121007900264E-3</v>
      </c>
      <c r="E1315" s="10">
        <v>1.0358173628968997E-2</v>
      </c>
      <c r="F1315" s="145" t="str">
        <f ca="1"/>
        <v/>
      </c>
      <c r="G1315" s="17">
        <v>5.0273121007900264E-3</v>
      </c>
      <c r="H1315" s="91">
        <v>1.0387161462282404E-2</v>
      </c>
      <c r="I1315" s="147" t="str">
        <f ca="1"/>
        <v/>
      </c>
      <c r="K1315" s="30"/>
      <c r="L1315" s="10"/>
      <c r="M1315" s="10"/>
      <c r="N1315" s="93"/>
      <c r="O1315" s="10"/>
    </row>
    <row r="1316" spans="2:15" x14ac:dyDescent="0.3">
      <c r="B1316" s="89">
        <f t="shared" si="20"/>
        <v>1304</v>
      </c>
      <c r="C1316" s="143">
        <v>3.7100000000000001E-2</v>
      </c>
      <c r="D1316" s="17">
        <v>2.7381859474783564E-3</v>
      </c>
      <c r="E1316" s="10">
        <v>1.0333102539897332E-2</v>
      </c>
      <c r="F1316" s="145" t="str">
        <f ca="1"/>
        <v/>
      </c>
      <c r="G1316" s="17">
        <v>2.7381859474783564E-3</v>
      </c>
      <c r="H1316" s="91">
        <v>1.038457721208688E-2</v>
      </c>
      <c r="I1316" s="147" t="str">
        <f ca="1"/>
        <v/>
      </c>
      <c r="K1316" s="30"/>
      <c r="L1316" s="10"/>
      <c r="M1316" s="10"/>
      <c r="N1316" s="93"/>
      <c r="O1316" s="10"/>
    </row>
    <row r="1317" spans="2:15" x14ac:dyDescent="0.3">
      <c r="B1317" s="89">
        <f t="shared" si="20"/>
        <v>1305</v>
      </c>
      <c r="C1317" s="143">
        <v>3.73E-2</v>
      </c>
      <c r="D1317" s="17">
        <v>9.1228653109197368E-4</v>
      </c>
      <c r="E1317" s="10">
        <v>1.0191654323858894E-2</v>
      </c>
      <c r="F1317" s="145" t="str">
        <f ca="1"/>
        <v/>
      </c>
      <c r="G1317" s="17">
        <v>9.1228653109197368E-4</v>
      </c>
      <c r="H1317" s="91">
        <v>1.037043516648037E-2</v>
      </c>
      <c r="I1317" s="147" t="str">
        <f ca="1"/>
        <v/>
      </c>
      <c r="K1317" s="30"/>
      <c r="L1317" s="10"/>
      <c r="M1317" s="10"/>
      <c r="N1317" s="93"/>
      <c r="O1317" s="10"/>
    </row>
    <row r="1318" spans="2:15" x14ac:dyDescent="0.3">
      <c r="B1318" s="89">
        <f t="shared" si="20"/>
        <v>1306</v>
      </c>
      <c r="C1318" s="143">
        <v>3.7100000000000001E-2</v>
      </c>
      <c r="D1318" s="17">
        <v>-9.1272864915944161E-4</v>
      </c>
      <c r="E1318" s="10">
        <v>1.005254810092052E-2</v>
      </c>
      <c r="F1318" s="145" t="str">
        <f ca="1"/>
        <v/>
      </c>
      <c r="G1318" s="17">
        <v>-9.1272864915944161E-4</v>
      </c>
      <c r="H1318" s="91">
        <v>1.0356316322203867E-2</v>
      </c>
      <c r="I1318" s="147" t="str">
        <f ca="1"/>
        <v/>
      </c>
      <c r="K1318" s="30"/>
      <c r="L1318" s="10"/>
      <c r="M1318" s="10"/>
      <c r="N1318" s="93"/>
      <c r="O1318" s="10"/>
    </row>
    <row r="1319" spans="2:15" x14ac:dyDescent="0.3">
      <c r="B1319" s="89">
        <f t="shared" si="20"/>
        <v>1307</v>
      </c>
      <c r="C1319" s="143">
        <v>3.6799999999999999E-2</v>
      </c>
      <c r="D1319" s="17">
        <v>-1.3700885557608356E-3</v>
      </c>
      <c r="E1319" s="10">
        <v>9.9346419976605663E-3</v>
      </c>
      <c r="F1319" s="145" t="str">
        <f ca="1"/>
        <v/>
      </c>
      <c r="G1319" s="17">
        <v>-1.3700885557608356E-3</v>
      </c>
      <c r="H1319" s="91">
        <v>1.0344033444563566E-2</v>
      </c>
      <c r="I1319" s="147" t="str">
        <f ca="1"/>
        <v/>
      </c>
      <c r="K1319" s="30"/>
      <c r="L1319" s="10"/>
      <c r="M1319" s="10"/>
      <c r="N1319" s="93"/>
      <c r="O1319" s="10"/>
    </row>
    <row r="1320" spans="2:15" x14ac:dyDescent="0.3">
      <c r="B1320" s="89">
        <f t="shared" si="20"/>
        <v>1308</v>
      </c>
      <c r="C1320" s="143">
        <v>3.6400000000000002E-2</v>
      </c>
      <c r="D1320" s="17">
        <v>-1.8285566987281722E-3</v>
      </c>
      <c r="E1320" s="10">
        <v>9.8456182270607404E-3</v>
      </c>
      <c r="F1320" s="145" t="str">
        <f ca="1"/>
        <v/>
      </c>
      <c r="G1320" s="17">
        <v>-1.8285566987281722E-3</v>
      </c>
      <c r="H1320" s="91">
        <v>1.0334313272711585E-2</v>
      </c>
      <c r="I1320" s="147" t="str">
        <f ca="1"/>
        <v/>
      </c>
      <c r="K1320" s="30"/>
      <c r="L1320" s="10"/>
      <c r="M1320" s="10"/>
      <c r="N1320" s="93"/>
      <c r="O1320" s="10"/>
    </row>
    <row r="1321" spans="2:15" x14ac:dyDescent="0.3">
      <c r="B1321" s="89">
        <f t="shared" si="20"/>
        <v>1309</v>
      </c>
      <c r="C1321" s="143">
        <v>3.7100000000000001E-2</v>
      </c>
      <c r="D1321" s="17">
        <v>3.1945502720580614E-3</v>
      </c>
      <c r="E1321" s="10">
        <v>9.8844884705704301E-3</v>
      </c>
      <c r="F1321" s="145" t="str">
        <f ca="1"/>
        <v/>
      </c>
      <c r="G1321" s="17">
        <v>3.1945502720580614E-3</v>
      </c>
      <c r="H1321" s="91">
        <v>1.0336592123426715E-2</v>
      </c>
      <c r="I1321" s="147" t="str">
        <f ca="1"/>
        <v/>
      </c>
      <c r="K1321" s="30"/>
      <c r="L1321" s="10"/>
      <c r="M1321" s="10"/>
      <c r="N1321" s="93"/>
      <c r="O1321" s="10"/>
    </row>
    <row r="1322" spans="2:15" x14ac:dyDescent="0.3">
      <c r="B1322" s="89">
        <f t="shared" si="20"/>
        <v>1310</v>
      </c>
      <c r="C1322" s="143">
        <v>3.9100000000000003E-2</v>
      </c>
      <c r="D1322" s="17">
        <v>9.0832049327784058E-3</v>
      </c>
      <c r="E1322" s="10">
        <v>1.1170139612157704E-2</v>
      </c>
      <c r="F1322" s="145" t="str">
        <f ca="1"/>
        <v/>
      </c>
      <c r="G1322" s="17">
        <v>9.0832049327784058E-3</v>
      </c>
      <c r="H1322" s="91">
        <v>1.0465400198554711E-2</v>
      </c>
      <c r="I1322" s="147" t="str">
        <f ca="1"/>
        <v/>
      </c>
      <c r="K1322" s="30"/>
      <c r="L1322" s="10"/>
      <c r="M1322" s="10"/>
      <c r="N1322" s="93"/>
      <c r="O1322" s="10"/>
    </row>
    <row r="1323" spans="2:15" x14ac:dyDescent="0.3">
      <c r="B1323" s="89">
        <f t="shared" si="20"/>
        <v>1311</v>
      </c>
      <c r="C1323" s="143">
        <v>3.9399999999999998E-2</v>
      </c>
      <c r="D1323" s="17">
        <v>1.3614926397513116E-3</v>
      </c>
      <c r="E1323" s="10">
        <v>1.1031947171122682E-2</v>
      </c>
      <c r="F1323" s="145" t="str">
        <f ca="1"/>
        <v/>
      </c>
      <c r="G1323" s="17">
        <v>1.3614926397513116E-3</v>
      </c>
      <c r="H1323" s="91">
        <v>1.0452919568807617E-2</v>
      </c>
      <c r="I1323" s="147" t="str">
        <f ca="1"/>
        <v/>
      </c>
      <c r="K1323" s="30"/>
      <c r="L1323" s="10"/>
      <c r="M1323" s="10"/>
      <c r="N1323" s="93"/>
      <c r="O1323" s="10"/>
    </row>
    <row r="1324" spans="2:15" x14ac:dyDescent="0.3">
      <c r="B1324" s="89">
        <f t="shared" si="20"/>
        <v>1312</v>
      </c>
      <c r="C1324" s="143">
        <v>3.95E-2</v>
      </c>
      <c r="D1324" s="17">
        <v>4.5372116296779841E-4</v>
      </c>
      <c r="E1324" s="10">
        <v>1.0868658732099766E-2</v>
      </c>
      <c r="F1324" s="145" t="str">
        <f ca="1"/>
        <v/>
      </c>
      <c r="G1324" s="17">
        <v>4.5372116296779841E-4</v>
      </c>
      <c r="H1324" s="91">
        <v>1.0437587696849562E-2</v>
      </c>
      <c r="I1324" s="147" t="str">
        <f ca="1"/>
        <v/>
      </c>
      <c r="K1324" s="30"/>
      <c r="L1324" s="10"/>
      <c r="M1324" s="10"/>
      <c r="N1324" s="93"/>
      <c r="O1324" s="10"/>
    </row>
    <row r="1325" spans="2:15" x14ac:dyDescent="0.3">
      <c r="B1325" s="89">
        <f t="shared" si="20"/>
        <v>1313</v>
      </c>
      <c r="C1325" s="143">
        <v>3.9699999999999999E-2</v>
      </c>
      <c r="D1325" s="17">
        <v>9.0700367385185938E-4</v>
      </c>
      <c r="E1325" s="10">
        <v>1.0718391220505205E-2</v>
      </c>
      <c r="F1325" s="145" t="str">
        <f ca="1"/>
        <v/>
      </c>
      <c r="G1325" s="17">
        <v>9.0700367385185938E-4</v>
      </c>
      <c r="H1325" s="91">
        <v>1.0423358730209617E-2</v>
      </c>
      <c r="I1325" s="147" t="str">
        <f ca="1"/>
        <v/>
      </c>
      <c r="K1325" s="30"/>
      <c r="L1325" s="10"/>
      <c r="M1325" s="10"/>
      <c r="N1325" s="93"/>
      <c r="O1325" s="10"/>
    </row>
    <row r="1326" spans="2:15" x14ac:dyDescent="0.3">
      <c r="B1326" s="89">
        <f t="shared" si="20"/>
        <v>1314</v>
      </c>
      <c r="C1326" s="143">
        <v>4.1700000000000001E-2</v>
      </c>
      <c r="D1326" s="17">
        <v>9.0263292708612185E-3</v>
      </c>
      <c r="E1326" s="10">
        <v>1.1892745395623714E-2</v>
      </c>
      <c r="F1326" s="145" t="str">
        <f ca="1"/>
        <v/>
      </c>
      <c r="G1326" s="17">
        <v>9.0263292708612185E-3</v>
      </c>
      <c r="H1326" s="91">
        <v>1.0550851529472926E-2</v>
      </c>
      <c r="I1326" s="147" t="str">
        <f ca="1"/>
        <v/>
      </c>
      <c r="K1326" s="30"/>
      <c r="L1326" s="10"/>
      <c r="M1326" s="10"/>
      <c r="N1326" s="93"/>
      <c r="O1326" s="10"/>
    </row>
    <row r="1327" spans="2:15" x14ac:dyDescent="0.3">
      <c r="B1327" s="89">
        <f t="shared" si="20"/>
        <v>1315</v>
      </c>
      <c r="C1327" s="143">
        <v>4.1500000000000002E-2</v>
      </c>
      <c r="D1327" s="17">
        <v>-9.0306871434651167E-4</v>
      </c>
      <c r="E1327" s="10">
        <v>1.1725795122454389E-2</v>
      </c>
      <c r="F1327" s="145" t="str">
        <f ca="1"/>
        <v/>
      </c>
      <c r="G1327" s="17">
        <v>-9.0306871434651167E-4</v>
      </c>
      <c r="H1327" s="91">
        <v>1.0536437091967579E-2</v>
      </c>
      <c r="I1327" s="147" t="str">
        <f ca="1"/>
        <v/>
      </c>
      <c r="K1327" s="30"/>
      <c r="L1327" s="10"/>
      <c r="M1327" s="10"/>
      <c r="N1327" s="93"/>
      <c r="O1327" s="10"/>
    </row>
    <row r="1328" spans="2:15" x14ac:dyDescent="0.3">
      <c r="B1328" s="89">
        <f t="shared" si="20"/>
        <v>1316</v>
      </c>
      <c r="C1328" s="143">
        <v>4.0999999999999995E-2</v>
      </c>
      <c r="D1328" s="17">
        <v>-2.260398580348637E-3</v>
      </c>
      <c r="E1328" s="10">
        <v>1.162946443806257E-2</v>
      </c>
      <c r="F1328" s="145" t="str">
        <f ca="1"/>
        <v/>
      </c>
      <c r="G1328" s="17">
        <v>-2.260398580348637E-3</v>
      </c>
      <c r="H1328" s="91">
        <v>1.0529527865636296E-2</v>
      </c>
      <c r="I1328" s="147" t="str">
        <f ca="1"/>
        <v/>
      </c>
      <c r="K1328" s="30"/>
      <c r="L1328" s="10"/>
      <c r="M1328" s="10"/>
      <c r="N1328" s="93"/>
      <c r="O1328" s="10"/>
    </row>
    <row r="1329" spans="2:15" x14ac:dyDescent="0.3">
      <c r="B1329" s="89">
        <f t="shared" si="20"/>
        <v>1317</v>
      </c>
      <c r="C1329" s="143">
        <v>4.1700000000000001E-2</v>
      </c>
      <c r="D1329" s="17">
        <v>3.1592152448014516E-3</v>
      </c>
      <c r="E1329" s="10">
        <v>1.1613014674178154E-2</v>
      </c>
      <c r="F1329" s="145" t="str">
        <f ca="1"/>
        <v/>
      </c>
      <c r="G1329" s="17">
        <v>3.1592152448014516E-3</v>
      </c>
      <c r="H1329" s="91">
        <v>1.0531184368436041E-2</v>
      </c>
      <c r="I1329" s="147" t="str">
        <f ca="1"/>
        <v/>
      </c>
      <c r="K1329" s="30"/>
      <c r="L1329" s="10"/>
      <c r="M1329" s="10"/>
      <c r="N1329" s="93"/>
      <c r="O1329" s="10"/>
    </row>
    <row r="1330" spans="2:15" x14ac:dyDescent="0.3">
      <c r="B1330" s="89">
        <f t="shared" si="20"/>
        <v>1318</v>
      </c>
      <c r="C1330" s="143">
        <v>4.1799999999999997E-2</v>
      </c>
      <c r="D1330" s="17">
        <v>4.5120757023105478E-4</v>
      </c>
      <c r="E1330" s="10">
        <v>1.1440771238338648E-2</v>
      </c>
      <c r="F1330" s="145" t="str">
        <f ca="1"/>
        <v/>
      </c>
      <c r="G1330" s="17">
        <v>4.5120757023105478E-4</v>
      </c>
      <c r="H1330" s="91">
        <v>1.0515732341087122E-2</v>
      </c>
      <c r="I1330" s="147" t="str">
        <f ca="1"/>
        <v/>
      </c>
      <c r="K1330" s="30"/>
      <c r="L1330" s="10"/>
      <c r="M1330" s="10"/>
      <c r="N1330" s="93"/>
      <c r="O1330" s="10"/>
    </row>
    <row r="1331" spans="2:15" x14ac:dyDescent="0.3">
      <c r="B1331" s="89">
        <f t="shared" si="20"/>
        <v>1319</v>
      </c>
      <c r="C1331" s="143">
        <v>4.2800000000000005E-2</v>
      </c>
      <c r="D1331" s="17">
        <v>4.501205957414019E-3</v>
      </c>
      <c r="E1331" s="10">
        <v>1.1595883283827803E-2</v>
      </c>
      <c r="F1331" s="145" t="str">
        <f ca="1"/>
        <v/>
      </c>
      <c r="G1331" s="17">
        <v>4.501205957414019E-3</v>
      </c>
      <c r="H1331" s="91">
        <v>1.0535600827165837E-2</v>
      </c>
      <c r="I1331" s="147" t="str">
        <f ca="1"/>
        <v/>
      </c>
      <c r="K1331" s="30"/>
      <c r="L1331" s="10"/>
      <c r="M1331" s="10"/>
      <c r="N1331" s="93"/>
      <c r="O1331" s="10"/>
    </row>
    <row r="1332" spans="2:15" x14ac:dyDescent="0.3">
      <c r="B1332" s="89">
        <f t="shared" si="20"/>
        <v>1320</v>
      </c>
      <c r="C1332" s="143">
        <v>4.4000000000000004E-2</v>
      </c>
      <c r="D1332" s="17">
        <v>5.3858509646596761E-3</v>
      </c>
      <c r="E1332" s="10">
        <v>1.1884047031974938E-2</v>
      </c>
      <c r="F1332" s="145" t="str">
        <f ca="1"/>
        <v/>
      </c>
      <c r="G1332" s="17">
        <v>5.3858509646596761E-3</v>
      </c>
      <c r="H1332" s="91">
        <v>1.0570992769603493E-2</v>
      </c>
      <c r="I1332" s="147" t="str">
        <f ca="1"/>
        <v/>
      </c>
      <c r="K1332" s="30"/>
      <c r="L1332" s="10"/>
      <c r="M1332" s="10"/>
      <c r="N1332" s="93"/>
      <c r="O1332" s="10"/>
    </row>
    <row r="1333" spans="2:15" x14ac:dyDescent="0.3">
      <c r="B1333" s="89">
        <f t="shared" si="20"/>
        <v>1321</v>
      </c>
      <c r="C1333" s="143">
        <v>4.3200000000000002E-2</v>
      </c>
      <c r="D1333" s="17">
        <v>-3.5974944097503861E-3</v>
      </c>
      <c r="E1333" s="10">
        <v>1.1907714165298334E-2</v>
      </c>
      <c r="F1333" s="145" t="str">
        <f ca="1"/>
        <v/>
      </c>
      <c r="G1333" s="17">
        <v>-3.5974944097503861E-3</v>
      </c>
      <c r="H1333" s="91">
        <v>1.0577837702980904E-2</v>
      </c>
      <c r="I1333" s="147" t="str">
        <f ca="1"/>
        <v/>
      </c>
      <c r="K1333" s="30"/>
      <c r="L1333" s="10"/>
      <c r="M1333" s="10"/>
      <c r="N1333" s="93"/>
      <c r="O1333" s="10"/>
    </row>
    <row r="1334" spans="2:15" x14ac:dyDescent="0.3">
      <c r="B1334" s="89">
        <f t="shared" si="20"/>
        <v>1322</v>
      </c>
      <c r="C1334" s="143">
        <v>4.4699999999999997E-2</v>
      </c>
      <c r="D1334" s="17">
        <v>6.7209767829665475E-3</v>
      </c>
      <c r="E1334" s="10">
        <v>1.2426377064260247E-2</v>
      </c>
      <c r="F1334" s="145" t="str">
        <f ca="1"/>
        <v/>
      </c>
      <c r="G1334" s="17">
        <v>6.7209767829665475E-3</v>
      </c>
      <c r="H1334" s="91">
        <v>1.0641544931032922E-2</v>
      </c>
      <c r="I1334" s="147" t="str">
        <f ca="1"/>
        <v/>
      </c>
      <c r="K1334" s="30"/>
      <c r="L1334" s="10"/>
      <c r="M1334" s="10"/>
      <c r="N1334" s="93"/>
      <c r="O1334" s="10"/>
    </row>
    <row r="1335" spans="2:15" x14ac:dyDescent="0.3">
      <c r="B1335" s="89">
        <f t="shared" si="20"/>
        <v>1323</v>
      </c>
      <c r="C1335" s="143">
        <v>4.41E-2</v>
      </c>
      <c r="D1335" s="17">
        <v>-2.6922770222907334E-3</v>
      </c>
      <c r="E1335" s="10">
        <v>1.2348376473645346E-2</v>
      </c>
      <c r="F1335" s="145" t="str">
        <f ca="1"/>
        <v/>
      </c>
      <c r="G1335" s="17">
        <v>-2.6922770222907334E-3</v>
      </c>
      <c r="H1335" s="91">
        <v>1.0638268237059776E-2</v>
      </c>
      <c r="I1335" s="147" t="str">
        <f ca="1"/>
        <v/>
      </c>
      <c r="K1335" s="30"/>
      <c r="L1335" s="10"/>
      <c r="M1335" s="10"/>
      <c r="N1335" s="93"/>
      <c r="O1335" s="10"/>
    </row>
    <row r="1336" spans="2:15" x14ac:dyDescent="0.3">
      <c r="B1336" s="89">
        <f t="shared" si="20"/>
        <v>1324</v>
      </c>
      <c r="C1336" s="143">
        <v>4.3200000000000002E-2</v>
      </c>
      <c r="D1336" s="17">
        <v>-4.0471812109691644E-3</v>
      </c>
      <c r="E1336" s="10">
        <v>1.240898583643448E-2</v>
      </c>
      <c r="F1336" s="145" t="str">
        <f ca="1"/>
        <v/>
      </c>
      <c r="G1336" s="17">
        <v>-4.0471812109691644E-3</v>
      </c>
      <c r="H1336" s="91">
        <v>1.0650855967028378E-2</v>
      </c>
      <c r="I1336" s="147" t="str">
        <f ca="1"/>
        <v/>
      </c>
      <c r="K1336" s="30"/>
      <c r="L1336" s="10"/>
      <c r="M1336" s="10"/>
      <c r="N1336" s="93"/>
      <c r="O1336" s="10"/>
    </row>
    <row r="1337" spans="2:15" x14ac:dyDescent="0.3">
      <c r="B1337" s="89">
        <f t="shared" si="20"/>
        <v>1325</v>
      </c>
      <c r="C1337" s="143">
        <v>4.4400000000000002E-2</v>
      </c>
      <c r="D1337" s="17">
        <v>5.3806658287929941E-3</v>
      </c>
      <c r="E1337" s="10">
        <v>1.2655569588294578E-2</v>
      </c>
      <c r="F1337" s="145" t="str">
        <f ca="1"/>
        <v/>
      </c>
      <c r="G1337" s="17">
        <v>5.3806658287929941E-3</v>
      </c>
      <c r="H1337" s="91">
        <v>1.0685523414035124E-2</v>
      </c>
      <c r="I1337" s="147" t="str">
        <f ca="1"/>
        <v/>
      </c>
      <c r="K1337" s="30"/>
      <c r="L1337" s="10"/>
      <c r="M1337" s="10"/>
      <c r="N1337" s="93"/>
      <c r="O1337" s="10"/>
    </row>
    <row r="1338" spans="2:15" x14ac:dyDescent="0.3">
      <c r="B1338" s="89">
        <f t="shared" si="20"/>
        <v>1326</v>
      </c>
      <c r="C1338" s="143">
        <v>4.2900000000000001E-2</v>
      </c>
      <c r="D1338" s="17">
        <v>-6.7501814079755102E-3</v>
      </c>
      <c r="E1338" s="10">
        <v>1.3123777594733982E-2</v>
      </c>
      <c r="F1338" s="145" t="str">
        <f ca="1"/>
        <v/>
      </c>
      <c r="G1338" s="17">
        <v>-6.7501814079755102E-3</v>
      </c>
      <c r="H1338" s="91">
        <v>1.074827285660339E-2</v>
      </c>
      <c r="I1338" s="147" t="str">
        <f ca="1"/>
        <v/>
      </c>
      <c r="K1338" s="30"/>
      <c r="L1338" s="10"/>
      <c r="M1338" s="10"/>
      <c r="N1338" s="93"/>
      <c r="O1338" s="10"/>
    </row>
    <row r="1339" spans="2:15" x14ac:dyDescent="0.3">
      <c r="B1339" s="89">
        <f t="shared" si="20"/>
        <v>1327</v>
      </c>
      <c r="C1339" s="143">
        <v>4.2300000000000004E-2</v>
      </c>
      <c r="D1339" s="17">
        <v>-2.703981829039334E-3</v>
      </c>
      <c r="E1339" s="10">
        <v>1.3029448653161052E-2</v>
      </c>
      <c r="F1339" s="145" t="str">
        <f ca="1"/>
        <v/>
      </c>
      <c r="G1339" s="17">
        <v>-2.703981829039334E-3</v>
      </c>
      <c r="H1339" s="91">
        <v>1.0744710014318544E-2</v>
      </c>
      <c r="I1339" s="147" t="str">
        <f ca="1"/>
        <v/>
      </c>
      <c r="K1339" s="30"/>
      <c r="L1339" s="10"/>
      <c r="M1339" s="10"/>
      <c r="N1339" s="93"/>
      <c r="O1339" s="10"/>
    </row>
    <row r="1340" spans="2:15" x14ac:dyDescent="0.3">
      <c r="B1340" s="89">
        <f t="shared" si="20"/>
        <v>1328</v>
      </c>
      <c r="C1340" s="143">
        <v>4.2900000000000001E-2</v>
      </c>
      <c r="D1340" s="17">
        <v>2.7000725631901854E-3</v>
      </c>
      <c r="E1340" s="10">
        <v>1.2937292461686081E-2</v>
      </c>
      <c r="F1340" s="145" t="str">
        <f ca="1"/>
        <v/>
      </c>
      <c r="G1340" s="17">
        <v>2.7000725631901854E-3</v>
      </c>
      <c r="H1340" s="91">
        <v>1.0741156684078386E-2</v>
      </c>
      <c r="I1340" s="147" t="str">
        <f ca="1"/>
        <v/>
      </c>
      <c r="K1340" s="30"/>
      <c r="L1340" s="10"/>
      <c r="M1340" s="10"/>
      <c r="N1340" s="93"/>
      <c r="O1340" s="10"/>
    </row>
    <row r="1341" spans="2:15" x14ac:dyDescent="0.3">
      <c r="B1341" s="89">
        <f t="shared" si="20"/>
        <v>1329</v>
      </c>
      <c r="C1341" s="143">
        <v>4.3700000000000003E-2</v>
      </c>
      <c r="D1341" s="17">
        <v>3.5931628476950929E-3</v>
      </c>
      <c r="E1341" s="10">
        <v>1.2928740470441177E-2</v>
      </c>
      <c r="F1341" s="145" t="str">
        <f ca="1"/>
        <v/>
      </c>
      <c r="G1341" s="17">
        <v>3.5931628476950929E-3</v>
      </c>
      <c r="H1341" s="91">
        <v>1.0747387104370346E-2</v>
      </c>
      <c r="I1341" s="147" t="str">
        <f ca="1"/>
        <v/>
      </c>
      <c r="K1341" s="30"/>
      <c r="L1341" s="10"/>
      <c r="M1341" s="10"/>
      <c r="N1341" s="93"/>
      <c r="O1341" s="10"/>
    </row>
    <row r="1342" spans="2:15" x14ac:dyDescent="0.3">
      <c r="B1342" s="89">
        <f t="shared" si="20"/>
        <v>1330</v>
      </c>
      <c r="C1342" s="143">
        <v>4.36E-2</v>
      </c>
      <c r="D1342" s="17">
        <v>-4.4925357415927979E-4</v>
      </c>
      <c r="E1342" s="10">
        <v>1.2736277330816208E-2</v>
      </c>
      <c r="F1342" s="145" t="str">
        <f ca="1"/>
        <v/>
      </c>
      <c r="G1342" s="17">
        <v>-4.4925357415927979E-4</v>
      </c>
      <c r="H1342" s="91">
        <v>1.0731603355625499E-2</v>
      </c>
      <c r="I1342" s="147" t="str">
        <f ca="1"/>
        <v/>
      </c>
      <c r="K1342" s="30"/>
      <c r="L1342" s="10"/>
      <c r="M1342" s="10"/>
      <c r="N1342" s="93"/>
      <c r="O1342" s="10"/>
    </row>
    <row r="1343" spans="2:15" x14ac:dyDescent="0.3">
      <c r="B1343" s="89">
        <f t="shared" si="20"/>
        <v>1331</v>
      </c>
      <c r="C1343" s="143">
        <v>4.5599999999999995E-2</v>
      </c>
      <c r="D1343" s="17">
        <v>8.9419184282695484E-3</v>
      </c>
      <c r="E1343" s="10">
        <v>1.3687453285401155E-2</v>
      </c>
      <c r="F1343" s="145" t="str">
        <f ca="1"/>
        <v/>
      </c>
      <c r="G1343" s="17">
        <v>8.9419184282695484E-3</v>
      </c>
      <c r="H1343" s="91">
        <v>1.0854575470773835E-2</v>
      </c>
      <c r="I1343" s="147" t="str">
        <f ca="1"/>
        <v/>
      </c>
      <c r="K1343" s="30"/>
      <c r="L1343" s="10"/>
      <c r="M1343" s="10"/>
      <c r="N1343" s="93"/>
      <c r="O1343" s="10"/>
    </row>
    <row r="1344" spans="2:15" x14ac:dyDescent="0.3">
      <c r="B1344" s="89">
        <f t="shared" si="20"/>
        <v>1332</v>
      </c>
      <c r="C1344" s="143">
        <v>4.5899999999999996E-2</v>
      </c>
      <c r="D1344" s="17">
        <v>1.3403204664193483E-3</v>
      </c>
      <c r="E1344" s="10">
        <v>1.3505590920683095E-2</v>
      </c>
      <c r="F1344" s="145" t="str">
        <f ca="1"/>
        <v/>
      </c>
      <c r="G1344" s="17">
        <v>1.3403204664193483E-3</v>
      </c>
      <c r="H1344" s="91">
        <v>1.084139489294495E-2</v>
      </c>
      <c r="I1344" s="147" t="str">
        <f ca="1"/>
        <v/>
      </c>
      <c r="K1344" s="30"/>
      <c r="L1344" s="10"/>
      <c r="M1344" s="10"/>
      <c r="N1344" s="93"/>
      <c r="O1344" s="10"/>
    </row>
    <row r="1345" spans="2:15" x14ac:dyDescent="0.3">
      <c r="B1345" s="89">
        <f t="shared" si="20"/>
        <v>1333</v>
      </c>
      <c r="C1345" s="143">
        <v>4.53E-2</v>
      </c>
      <c r="D1345" s="17">
        <v>-2.6845120223445255E-3</v>
      </c>
      <c r="E1345" s="10">
        <v>1.3402572757994358E-2</v>
      </c>
      <c r="F1345" s="145" t="str">
        <f ca="1"/>
        <v/>
      </c>
      <c r="G1345" s="17">
        <v>-2.6845120223445255E-3</v>
      </c>
      <c r="H1345" s="91">
        <v>1.0837584403136084E-2</v>
      </c>
      <c r="I1345" s="147" t="str">
        <f ca="1"/>
        <v/>
      </c>
      <c r="K1345" s="30"/>
      <c r="L1345" s="10"/>
      <c r="M1345" s="10"/>
      <c r="N1345" s="93"/>
      <c r="O1345" s="10"/>
    </row>
    <row r="1346" spans="2:15" x14ac:dyDescent="0.3">
      <c r="B1346" s="89">
        <f t="shared" si="20"/>
        <v>1334</v>
      </c>
      <c r="C1346" s="143">
        <v>4.4800000000000006E-2</v>
      </c>
      <c r="D1346" s="17">
        <v>-2.2397864467704497E-3</v>
      </c>
      <c r="E1346" s="10">
        <v>1.3270835988638111E-2</v>
      </c>
      <c r="F1346" s="145" t="str">
        <f ca="1"/>
        <v/>
      </c>
      <c r="G1346" s="17">
        <v>-2.2397864467704497E-3</v>
      </c>
      <c r="H1346" s="91">
        <v>1.0829975807360479E-2</v>
      </c>
      <c r="I1346" s="147" t="str">
        <f ca="1"/>
        <v/>
      </c>
      <c r="K1346" s="30"/>
      <c r="L1346" s="10"/>
      <c r="M1346" s="10"/>
      <c r="N1346" s="93"/>
      <c r="O1346" s="10"/>
    </row>
    <row r="1347" spans="2:15" x14ac:dyDescent="0.3">
      <c r="B1347" s="89">
        <f t="shared" si="20"/>
        <v>1335</v>
      </c>
      <c r="C1347" s="143">
        <v>4.3799999999999999E-2</v>
      </c>
      <c r="D1347" s="17">
        <v>-4.4903717316523975E-3</v>
      </c>
      <c r="E1347" s="10">
        <v>1.335408683520564E-2</v>
      </c>
      <c r="F1347" s="145" t="str">
        <f ca="1"/>
        <v/>
      </c>
      <c r="G1347" s="17">
        <v>-4.4903717316523975E-3</v>
      </c>
      <c r="H1347" s="91">
        <v>1.0848341387514003E-2</v>
      </c>
      <c r="I1347" s="147" t="str">
        <f ca="1"/>
        <v/>
      </c>
      <c r="K1347" s="30"/>
      <c r="L1347" s="10"/>
      <c r="M1347" s="10"/>
      <c r="N1347" s="93"/>
      <c r="O1347" s="10"/>
    </row>
    <row r="1348" spans="2:15" x14ac:dyDescent="0.3">
      <c r="B1348" s="89">
        <f t="shared" si="20"/>
        <v>1336</v>
      </c>
      <c r="C1348" s="143">
        <v>4.4400000000000002E-2</v>
      </c>
      <c r="D1348" s="17">
        <v>2.6903329143965126E-3</v>
      </c>
      <c r="E1348" s="10">
        <v>1.3254496827346795E-2</v>
      </c>
      <c r="F1348" s="145" t="str">
        <f ca="1"/>
        <v/>
      </c>
      <c r="G1348" s="17">
        <v>2.6903329143965126E-3</v>
      </c>
      <c r="H1348" s="91">
        <v>1.0844512498377651E-2</v>
      </c>
      <c r="I1348" s="147" t="str">
        <f ca="1"/>
        <v/>
      </c>
      <c r="K1348" s="30"/>
      <c r="L1348" s="10"/>
      <c r="M1348" s="10"/>
      <c r="N1348" s="93"/>
      <c r="O1348" s="10"/>
    </row>
    <row r="1349" spans="2:15" x14ac:dyDescent="0.3">
      <c r="B1349" s="89">
        <f t="shared" si="20"/>
        <v>1337</v>
      </c>
      <c r="C1349" s="143">
        <v>4.5100000000000001E-2</v>
      </c>
      <c r="D1349" s="17">
        <v>3.1334380861746378E-3</v>
      </c>
      <c r="E1349" s="10">
        <v>1.3194174303902531E-2</v>
      </c>
      <c r="F1349" s="145" t="str">
        <f ca="1"/>
        <v/>
      </c>
      <c r="G1349" s="17">
        <v>3.1334380861746378E-3</v>
      </c>
      <c r="H1349" s="91">
        <v>1.0845189761986033E-2</v>
      </c>
      <c r="I1349" s="147" t="str">
        <f ca="1"/>
        <v/>
      </c>
      <c r="K1349" s="30"/>
      <c r="L1349" s="10"/>
      <c r="M1349" s="10"/>
      <c r="N1349" s="93"/>
      <c r="O1349" s="10"/>
    </row>
    <row r="1350" spans="2:15" x14ac:dyDescent="0.3">
      <c r="B1350" s="89">
        <f t="shared" si="20"/>
        <v>1338</v>
      </c>
      <c r="C1350" s="143">
        <v>4.4600000000000001E-2</v>
      </c>
      <c r="D1350" s="17">
        <v>-2.2408649182224898E-3</v>
      </c>
      <c r="E1350" s="10">
        <v>1.3066699984881761E-2</v>
      </c>
      <c r="F1350" s="145" t="str">
        <f ca="1"/>
        <v/>
      </c>
      <c r="G1350" s="17">
        <v>-2.2408649182224898E-3</v>
      </c>
      <c r="H1350" s="91">
        <v>1.0837563681499924E-2</v>
      </c>
      <c r="I1350" s="147" t="str">
        <f ca="1"/>
        <v/>
      </c>
      <c r="K1350" s="30"/>
      <c r="L1350" s="10"/>
      <c r="M1350" s="10"/>
      <c r="N1350" s="93"/>
      <c r="O1350" s="10"/>
    </row>
    <row r="1351" spans="2:15" x14ac:dyDescent="0.3">
      <c r="B1351" s="89">
        <f t="shared" si="20"/>
        <v>1339</v>
      </c>
      <c r="C1351" s="143">
        <v>4.53E-2</v>
      </c>
      <c r="D1351" s="17">
        <v>3.1319306927352956E-3</v>
      </c>
      <c r="E1351" s="10">
        <v>1.3011206286892145E-2</v>
      </c>
      <c r="F1351" s="145" t="str">
        <f ca="1"/>
        <v/>
      </c>
      <c r="G1351" s="17">
        <v>3.1319306927352956E-3</v>
      </c>
      <c r="H1351" s="91">
        <v>1.0838262231138094E-2</v>
      </c>
      <c r="I1351" s="147" t="str">
        <f ca="1"/>
        <v/>
      </c>
      <c r="K1351" s="30"/>
      <c r="L1351" s="10"/>
      <c r="M1351" s="10"/>
      <c r="N1351" s="93"/>
      <c r="O1351" s="10"/>
    </row>
    <row r="1352" spans="2:15" x14ac:dyDescent="0.3">
      <c r="B1352" s="89">
        <f t="shared" ref="B1352:B1415" si="21">B1351+1</f>
        <v>1340</v>
      </c>
      <c r="C1352" s="143">
        <v>4.4900000000000002E-2</v>
      </c>
      <c r="D1352" s="17">
        <v>-1.7913979804015762E-3</v>
      </c>
      <c r="E1352" s="10">
        <v>1.2861288596748765E-2</v>
      </c>
      <c r="F1352" s="145" t="str">
        <f ca="1"/>
        <v/>
      </c>
      <c r="G1352" s="17">
        <v>-1.7913979804015762E-3</v>
      </c>
      <c r="H1352" s="91">
        <v>1.0827535472412074E-2</v>
      </c>
      <c r="I1352" s="147" t="str">
        <f ca="1"/>
        <v/>
      </c>
      <c r="K1352" s="30"/>
      <c r="L1352" s="10"/>
      <c r="M1352" s="10"/>
      <c r="N1352" s="93"/>
      <c r="O1352" s="10"/>
    </row>
    <row r="1353" spans="2:15" x14ac:dyDescent="0.3">
      <c r="B1353" s="89">
        <f t="shared" si="21"/>
        <v>1341</v>
      </c>
      <c r="C1353" s="143">
        <v>4.5400000000000003E-2</v>
      </c>
      <c r="D1353" s="17">
        <v>2.236555261121812E-3</v>
      </c>
      <c r="E1353" s="10">
        <v>1.27406970781741E-2</v>
      </c>
      <c r="F1353" s="145" t="str">
        <f ca="1"/>
        <v/>
      </c>
      <c r="G1353" s="17">
        <v>2.236555261121812E-3</v>
      </c>
      <c r="H1353" s="91">
        <v>1.0819949992172919E-2</v>
      </c>
      <c r="I1353" s="147" t="str">
        <f ca="1"/>
        <v/>
      </c>
      <c r="K1353" s="30"/>
      <c r="L1353" s="10"/>
      <c r="M1353" s="10"/>
      <c r="N1353" s="93"/>
      <c r="O1353" s="10"/>
    </row>
    <row r="1354" spans="2:15" x14ac:dyDescent="0.3">
      <c r="B1354" s="89">
        <f t="shared" si="21"/>
        <v>1342</v>
      </c>
      <c r="C1354" s="143">
        <v>4.4299999999999999E-2</v>
      </c>
      <c r="D1354" s="17">
        <v>-4.9334646870716117E-3</v>
      </c>
      <c r="E1354" s="10">
        <v>1.2904673617595305E-2</v>
      </c>
      <c r="F1354" s="145" t="str">
        <f ca="1"/>
        <v/>
      </c>
      <c r="G1354" s="17">
        <v>-4.9334646870716117E-3</v>
      </c>
      <c r="H1354" s="91">
        <v>1.0845626025251996E-2</v>
      </c>
      <c r="I1354" s="147" t="str">
        <f ca="1"/>
        <v/>
      </c>
      <c r="K1354" s="30"/>
      <c r="L1354" s="10"/>
      <c r="M1354" s="10"/>
      <c r="N1354" s="93"/>
      <c r="O1354" s="10"/>
    </row>
    <row r="1355" spans="2:15" x14ac:dyDescent="0.3">
      <c r="B1355" s="89">
        <f t="shared" si="21"/>
        <v>1343</v>
      </c>
      <c r="C1355" s="143">
        <v>4.4500000000000005E-2</v>
      </c>
      <c r="D1355" s="17">
        <v>8.9656176741472816E-4</v>
      </c>
      <c r="E1355" s="10">
        <v>1.2721426144161687E-2</v>
      </c>
      <c r="F1355" s="145" t="str">
        <f ca="1"/>
        <v/>
      </c>
      <c r="G1355" s="17">
        <v>8.9656176741472816E-4</v>
      </c>
      <c r="H1355" s="91">
        <v>1.0830730403254645E-2</v>
      </c>
      <c r="I1355" s="147" t="str">
        <f ca="1"/>
        <v/>
      </c>
      <c r="K1355" s="30"/>
      <c r="L1355" s="10"/>
      <c r="M1355" s="10"/>
      <c r="N1355" s="93"/>
      <c r="O1355" s="10"/>
    </row>
    <row r="1356" spans="2:15" x14ac:dyDescent="0.3">
      <c r="B1356" s="89">
        <f t="shared" si="21"/>
        <v>1344</v>
      </c>
      <c r="C1356" s="143">
        <v>4.5999999999999999E-2</v>
      </c>
      <c r="D1356" s="17">
        <v>6.6999912227173435E-3</v>
      </c>
      <c r="E1356" s="10">
        <v>1.3185395050855305E-2</v>
      </c>
      <c r="F1356" s="145" t="str">
        <f ca="1"/>
        <v/>
      </c>
      <c r="G1356" s="17">
        <v>6.6999912227173435E-3</v>
      </c>
      <c r="H1356" s="91">
        <v>1.0892213131626674E-2</v>
      </c>
      <c r="I1356" s="147" t="str">
        <f ca="1"/>
        <v/>
      </c>
      <c r="K1356" s="30"/>
      <c r="L1356" s="10"/>
      <c r="M1356" s="10"/>
      <c r="N1356" s="93"/>
      <c r="O1356" s="10"/>
    </row>
    <row r="1357" spans="2:15" x14ac:dyDescent="0.3">
      <c r="B1357" s="89">
        <f t="shared" si="21"/>
        <v>1345</v>
      </c>
      <c r="C1357" s="143">
        <v>4.5999999999999999E-2</v>
      </c>
      <c r="D1357" s="17">
        <v>0</v>
      </c>
      <c r="E1357" s="10">
        <v>1.2986108091638002E-2</v>
      </c>
      <c r="F1357" s="145" t="str">
        <f ca="1"/>
        <v/>
      </c>
      <c r="G1357" s="17">
        <v>0</v>
      </c>
      <c r="H1357" s="91">
        <v>1.0875862539774316E-2</v>
      </c>
      <c r="I1357" s="147" t="str">
        <f ca="1"/>
        <v/>
      </c>
      <c r="K1357" s="30"/>
      <c r="L1357" s="10"/>
      <c r="M1357" s="10"/>
      <c r="N1357" s="93"/>
      <c r="O1357" s="10"/>
    </row>
    <row r="1358" spans="2:15" x14ac:dyDescent="0.3">
      <c r="B1358" s="89">
        <f t="shared" si="21"/>
        <v>1346</v>
      </c>
      <c r="C1358" s="143">
        <v>4.5100000000000001E-2</v>
      </c>
      <c r="D1358" s="17">
        <v>-4.0287061107959583E-3</v>
      </c>
      <c r="E1358" s="10">
        <v>1.3025161544743881E-2</v>
      </c>
      <c r="F1358" s="145" t="str">
        <f ca="1"/>
        <v/>
      </c>
      <c r="G1358" s="17">
        <v>-4.0287061107959583E-3</v>
      </c>
      <c r="H1358" s="91">
        <v>1.0887471369703527E-2</v>
      </c>
      <c r="I1358" s="147" t="str">
        <f ca="1"/>
        <v/>
      </c>
      <c r="K1358" s="30"/>
      <c r="L1358" s="10"/>
      <c r="M1358" s="10"/>
      <c r="N1358" s="93"/>
      <c r="O1358" s="10"/>
    </row>
    <row r="1359" spans="2:15" x14ac:dyDescent="0.3">
      <c r="B1359" s="89">
        <f t="shared" si="21"/>
        <v>1347</v>
      </c>
      <c r="C1359" s="143">
        <v>4.3499999999999997E-2</v>
      </c>
      <c r="D1359" s="17">
        <v>-7.189789244328189E-3</v>
      </c>
      <c r="E1359" s="10">
        <v>1.3556001927879572E-2</v>
      </c>
      <c r="F1359" s="145" t="str">
        <f ca="1"/>
        <v/>
      </c>
      <c r="G1359" s="17">
        <v>-7.189789244328189E-3</v>
      </c>
      <c r="H1359" s="91">
        <v>1.0959079419715675E-2</v>
      </c>
      <c r="I1359" s="147" t="str">
        <f ca="1"/>
        <v/>
      </c>
      <c r="K1359" s="30"/>
      <c r="L1359" s="10"/>
      <c r="M1359" s="10"/>
      <c r="N1359" s="93"/>
      <c r="O1359" s="10"/>
    </row>
    <row r="1360" spans="2:15" x14ac:dyDescent="0.3">
      <c r="B1360" s="89">
        <f t="shared" si="21"/>
        <v>1348</v>
      </c>
      <c r="C1360" s="143">
        <v>4.3899999999999995E-2</v>
      </c>
      <c r="D1360" s="17">
        <v>1.7957161030247666E-3</v>
      </c>
      <c r="E1360" s="10">
        <v>1.3395978225594964E-2</v>
      </c>
      <c r="F1360" s="145" t="str">
        <f ca="1"/>
        <v/>
      </c>
      <c r="G1360" s="17">
        <v>1.7957161030247666E-3</v>
      </c>
      <c r="H1360" s="91">
        <v>1.0948110223342326E-2</v>
      </c>
      <c r="I1360" s="147" t="str">
        <f ca="1"/>
        <v/>
      </c>
      <c r="K1360" s="30"/>
      <c r="L1360" s="10"/>
      <c r="M1360" s="10"/>
      <c r="N1360" s="93"/>
      <c r="O1360" s="10"/>
    </row>
    <row r="1361" spans="2:15" x14ac:dyDescent="0.3">
      <c r="B1361" s="89">
        <f t="shared" si="21"/>
        <v>1349</v>
      </c>
      <c r="C1361" s="143">
        <v>4.3700000000000003E-2</v>
      </c>
      <c r="D1361" s="17">
        <v>-8.982907119237342E-4</v>
      </c>
      <c r="E1361" s="10">
        <v>1.320487279916001E-2</v>
      </c>
      <c r="F1361" s="145" t="str">
        <f ca="1"/>
        <v/>
      </c>
      <c r="G1361" s="17">
        <v>-8.982907119237342E-4</v>
      </c>
      <c r="H1361" s="91">
        <v>1.093304779602035E-2</v>
      </c>
      <c r="I1361" s="147" t="str">
        <f ca="1"/>
        <v/>
      </c>
      <c r="K1361" s="30"/>
      <c r="L1361" s="10"/>
      <c r="M1361" s="10"/>
      <c r="N1361" s="93"/>
      <c r="O1361" s="10"/>
    </row>
    <row r="1362" spans="2:15" x14ac:dyDescent="0.3">
      <c r="B1362" s="89">
        <f t="shared" si="21"/>
        <v>1350</v>
      </c>
      <c r="C1362" s="143">
        <v>4.2699999999999995E-2</v>
      </c>
      <c r="D1362" s="17">
        <v>-4.5022913313685882E-3</v>
      </c>
      <c r="E1362" s="10">
        <v>1.3290508104385481E-2</v>
      </c>
      <c r="F1362" s="145" t="str">
        <f ca="1"/>
        <v/>
      </c>
      <c r="G1362" s="17">
        <v>-4.5022913313685882E-3</v>
      </c>
      <c r="H1362" s="91">
        <v>1.0950933271084033E-2</v>
      </c>
      <c r="I1362" s="147" t="str">
        <f ca="1"/>
        <v/>
      </c>
      <c r="K1362" s="30"/>
      <c r="L1362" s="10"/>
      <c r="M1362" s="10"/>
      <c r="N1362" s="93"/>
      <c r="O1362" s="10"/>
    </row>
    <row r="1363" spans="2:15" x14ac:dyDescent="0.3">
      <c r="B1363" s="89">
        <f t="shared" si="21"/>
        <v>1351</v>
      </c>
      <c r="C1363" s="143">
        <v>4.3299999999999998E-2</v>
      </c>
      <c r="D1363" s="17">
        <v>2.6974706477228094E-3</v>
      </c>
      <c r="E1363" s="10">
        <v>1.3192364363621638E-2</v>
      </c>
      <c r="F1363" s="145" t="str">
        <f ca="1"/>
        <v/>
      </c>
      <c r="G1363" s="17">
        <v>2.6974706477228094E-3</v>
      </c>
      <c r="H1363" s="91">
        <v>1.0946833820297631E-2</v>
      </c>
      <c r="I1363" s="147" t="str">
        <f ca="1"/>
        <v/>
      </c>
      <c r="K1363" s="30"/>
      <c r="L1363" s="10"/>
      <c r="M1363" s="10"/>
      <c r="N1363" s="93"/>
      <c r="O1363" s="10"/>
    </row>
    <row r="1364" spans="2:15" x14ac:dyDescent="0.3">
      <c r="B1364" s="89">
        <f t="shared" si="21"/>
        <v>1352</v>
      </c>
      <c r="C1364" s="143">
        <v>4.2699999999999995E-2</v>
      </c>
      <c r="D1364" s="17">
        <v>-2.7013747988211467E-3</v>
      </c>
      <c r="E1364" s="10">
        <v>1.3096462238997122E-2</v>
      </c>
      <c r="F1364" s="145" t="str">
        <f ca="1"/>
        <v/>
      </c>
      <c r="G1364" s="17">
        <v>-2.7013747988211467E-3</v>
      </c>
      <c r="H1364" s="91">
        <v>1.0942745139001658E-2</v>
      </c>
      <c r="I1364" s="147" t="str">
        <f ca="1"/>
        <v/>
      </c>
      <c r="K1364" s="30"/>
      <c r="L1364" s="10"/>
      <c r="M1364" s="10"/>
      <c r="N1364" s="93"/>
      <c r="O1364" s="10"/>
    </row>
    <row r="1365" spans="2:15" x14ac:dyDescent="0.3">
      <c r="B1365" s="89">
        <f t="shared" si="21"/>
        <v>1353</v>
      </c>
      <c r="C1365" s="143">
        <v>4.24E-2</v>
      </c>
      <c r="D1365" s="17">
        <v>-1.3516648757087042E-3</v>
      </c>
      <c r="E1365" s="10">
        <v>1.2924658737550991E-2</v>
      </c>
      <c r="F1365" s="145" t="str">
        <f ca="1"/>
        <v/>
      </c>
      <c r="G1365" s="17">
        <v>-1.3516648757087042E-3</v>
      </c>
      <c r="H1365" s="91">
        <v>1.0929407127727147E-2</v>
      </c>
      <c r="I1365" s="147" t="str">
        <f ca="1"/>
        <v/>
      </c>
      <c r="K1365" s="30"/>
      <c r="L1365" s="10"/>
      <c r="M1365" s="10"/>
      <c r="N1365" s="93"/>
      <c r="O1365" s="10"/>
    </row>
    <row r="1366" spans="2:15" x14ac:dyDescent="0.3">
      <c r="B1366" s="89">
        <f t="shared" si="21"/>
        <v>1354</v>
      </c>
      <c r="C1366" s="143">
        <v>4.2900000000000001E-2</v>
      </c>
      <c r="D1366" s="17">
        <v>2.2500604693251702E-3</v>
      </c>
      <c r="E1366" s="10">
        <v>1.2802749680349475E-2</v>
      </c>
      <c r="F1366" s="145" t="str">
        <f ca="1"/>
        <v/>
      </c>
      <c r="G1366" s="17">
        <v>2.2500604693251702E-3</v>
      </c>
      <c r="H1366" s="91">
        <v>1.0921587995485003E-2</v>
      </c>
      <c r="I1366" s="147" t="str">
        <f ca="1"/>
        <v/>
      </c>
      <c r="K1366" s="30"/>
      <c r="L1366" s="10"/>
      <c r="M1366" s="10"/>
      <c r="N1366" s="93"/>
      <c r="O1366" s="10"/>
    </row>
    <row r="1367" spans="2:15" x14ac:dyDescent="0.3">
      <c r="B1367" s="89">
        <f t="shared" si="21"/>
        <v>1355</v>
      </c>
      <c r="C1367" s="143">
        <v>4.1900000000000007E-2</v>
      </c>
      <c r="D1367" s="17">
        <v>-4.5109871257018284E-3</v>
      </c>
      <c r="E1367" s="10">
        <v>1.2903220039833385E-2</v>
      </c>
      <c r="F1367" s="145" t="str">
        <f ca="1"/>
        <v/>
      </c>
      <c r="G1367" s="17">
        <v>-4.5109871257018284E-3</v>
      </c>
      <c r="H1367" s="91">
        <v>1.0939526547803282E-2</v>
      </c>
      <c r="I1367" s="147" t="str">
        <f ca="1"/>
        <v/>
      </c>
      <c r="K1367" s="30"/>
      <c r="L1367" s="10"/>
      <c r="M1367" s="10"/>
      <c r="N1367" s="93"/>
      <c r="O1367" s="10"/>
    </row>
    <row r="1368" spans="2:15" x14ac:dyDescent="0.3">
      <c r="B1368" s="89">
        <f t="shared" si="21"/>
        <v>1356</v>
      </c>
      <c r="C1368" s="143">
        <v>4.1799999999999997E-2</v>
      </c>
      <c r="D1368" s="17">
        <v>-4.5120757023111739E-4</v>
      </c>
      <c r="E1368" s="10">
        <v>1.2711148444356519E-2</v>
      </c>
      <c r="F1368" s="145" t="str">
        <f ca="1"/>
        <v/>
      </c>
      <c r="G1368" s="17">
        <v>-4.5120757023111739E-4</v>
      </c>
      <c r="H1368" s="91">
        <v>1.0923448236103033E-2</v>
      </c>
      <c r="I1368" s="147" t="str">
        <f ca="1"/>
        <v/>
      </c>
      <c r="K1368" s="30"/>
      <c r="L1368" s="10"/>
      <c r="M1368" s="10"/>
      <c r="N1368" s="93"/>
      <c r="O1368" s="10"/>
    </row>
    <row r="1369" spans="2:15" x14ac:dyDescent="0.3">
      <c r="B1369" s="89">
        <f t="shared" si="21"/>
        <v>1357</v>
      </c>
      <c r="C1369" s="143">
        <v>4.1599999999999998E-2</v>
      </c>
      <c r="D1369" s="17">
        <v>-9.0285078503874914E-4</v>
      </c>
      <c r="E1369" s="10">
        <v>1.2531005383896102E-2</v>
      </c>
      <c r="F1369" s="145" t="str">
        <f ca="1"/>
        <v/>
      </c>
      <c r="G1369" s="17">
        <v>-9.0285078503874914E-4</v>
      </c>
      <c r="H1369" s="91">
        <v>1.0908425926902653E-2</v>
      </c>
      <c r="I1369" s="147" t="str">
        <f ca="1"/>
        <v/>
      </c>
      <c r="K1369" s="30"/>
      <c r="L1369" s="10"/>
      <c r="M1369" s="10"/>
      <c r="N1369" s="93"/>
      <c r="O1369" s="10"/>
    </row>
    <row r="1370" spans="2:15" x14ac:dyDescent="0.3">
      <c r="B1370" s="89">
        <f t="shared" si="21"/>
        <v>1358</v>
      </c>
      <c r="C1370" s="143">
        <v>4.24E-2</v>
      </c>
      <c r="D1370" s="17">
        <v>3.6044396685566173E-3</v>
      </c>
      <c r="E1370" s="10">
        <v>1.253456473330032E-2</v>
      </c>
      <c r="F1370" s="145" t="str">
        <f ca="1"/>
        <v/>
      </c>
      <c r="G1370" s="17">
        <v>3.6044396685566173E-3</v>
      </c>
      <c r="H1370" s="91">
        <v>1.0914063172536332E-2</v>
      </c>
      <c r="I1370" s="147" t="str">
        <f ca="1"/>
        <v/>
      </c>
      <c r="K1370" s="30"/>
      <c r="L1370" s="10"/>
      <c r="M1370" s="10"/>
      <c r="N1370" s="93"/>
      <c r="O1370" s="10"/>
    </row>
    <row r="1371" spans="2:15" x14ac:dyDescent="0.3">
      <c r="B1371" s="89">
        <f t="shared" si="21"/>
        <v>1359</v>
      </c>
      <c r="C1371" s="143">
        <v>4.2099999999999999E-2</v>
      </c>
      <c r="D1371" s="17">
        <v>-1.3526433124464614E-3</v>
      </c>
      <c r="E1371" s="10">
        <v>1.2372423111973549E-2</v>
      </c>
      <c r="F1371" s="145" t="str">
        <f ca="1"/>
        <v/>
      </c>
      <c r="G1371" s="17">
        <v>-1.3526433124464614E-3</v>
      </c>
      <c r="H1371" s="91">
        <v>1.0900776330579006E-2</v>
      </c>
      <c r="I1371" s="147" t="str">
        <f ca="1"/>
        <v/>
      </c>
      <c r="K1371" s="30"/>
      <c r="L1371" s="10"/>
      <c r="M1371" s="10"/>
      <c r="N1371" s="93"/>
      <c r="O1371" s="10"/>
    </row>
    <row r="1372" spans="2:15" x14ac:dyDescent="0.3">
      <c r="B1372" s="89">
        <f t="shared" si="21"/>
        <v>1360</v>
      </c>
      <c r="C1372" s="143">
        <v>4.1399999999999999E-2</v>
      </c>
      <c r="D1372" s="17">
        <v>-3.1615035026256073E-3</v>
      </c>
      <c r="E1372" s="10">
        <v>1.2335296836795063E-2</v>
      </c>
      <c r="F1372" s="145" t="str">
        <f ca="1"/>
        <v/>
      </c>
      <c r="G1372" s="17">
        <v>-3.1615035026256073E-3</v>
      </c>
      <c r="H1372" s="91">
        <v>1.090128175195392E-2</v>
      </c>
      <c r="I1372" s="147" t="str">
        <f ca="1"/>
        <v/>
      </c>
      <c r="K1372" s="30"/>
      <c r="L1372" s="10"/>
      <c r="M1372" s="10"/>
      <c r="N1372" s="93"/>
      <c r="O1372" s="10"/>
    </row>
    <row r="1373" spans="2:15" x14ac:dyDescent="0.3">
      <c r="B1373" s="89">
        <f t="shared" si="21"/>
        <v>1361</v>
      </c>
      <c r="C1373" s="143">
        <v>4.0999999999999995E-2</v>
      </c>
      <c r="D1373" s="17">
        <v>-1.8083188642789034E-3</v>
      </c>
      <c r="E1373" s="10">
        <v>1.2198145826734934E-2</v>
      </c>
      <c r="F1373" s="145" t="str">
        <f ca="1"/>
        <v/>
      </c>
      <c r="G1373" s="17">
        <v>-1.8083188642789034E-3</v>
      </c>
      <c r="H1373" s="91">
        <v>1.089042836641319E-2</v>
      </c>
      <c r="I1373" s="147" t="str">
        <f ca="1"/>
        <v/>
      </c>
      <c r="K1373" s="30"/>
      <c r="L1373" s="10"/>
      <c r="M1373" s="10"/>
      <c r="N1373" s="93"/>
      <c r="O1373" s="10"/>
    </row>
    <row r="1374" spans="2:15" x14ac:dyDescent="0.3">
      <c r="B1374" s="89">
        <f t="shared" si="21"/>
        <v>1362</v>
      </c>
      <c r="C1374" s="143">
        <v>4.0199999999999993E-2</v>
      </c>
      <c r="D1374" s="17">
        <v>-3.6236332029082807E-3</v>
      </c>
      <c r="E1374" s="10">
        <v>1.2211917079721031E-2</v>
      </c>
      <c r="F1374" s="145" t="str">
        <f ca="1"/>
        <v/>
      </c>
      <c r="G1374" s="17">
        <v>-3.6236332029082807E-3</v>
      </c>
      <c r="H1374" s="91">
        <v>1.0896128932513838E-2</v>
      </c>
      <c r="I1374" s="147" t="str">
        <f ca="1"/>
        <v/>
      </c>
      <c r="K1374" s="30"/>
      <c r="L1374" s="10"/>
      <c r="M1374" s="10"/>
      <c r="N1374" s="93"/>
      <c r="O1374" s="10"/>
    </row>
    <row r="1375" spans="2:15" x14ac:dyDescent="0.3">
      <c r="B1375" s="89">
        <f t="shared" si="21"/>
        <v>1363</v>
      </c>
      <c r="C1375" s="143">
        <v>4.0800000000000003E-2</v>
      </c>
      <c r="D1375" s="17">
        <v>2.7137886590104477E-3</v>
      </c>
      <c r="E1375" s="10">
        <v>1.2139068794562573E-2</v>
      </c>
      <c r="F1375" s="145" t="str">
        <f ca="1"/>
        <v/>
      </c>
      <c r="G1375" s="17">
        <v>2.7137886590104477E-3</v>
      </c>
      <c r="H1375" s="91">
        <v>1.0892173742500772E-2</v>
      </c>
      <c r="I1375" s="147" t="str">
        <f ca="1"/>
        <v/>
      </c>
      <c r="K1375" s="30"/>
      <c r="L1375" s="10"/>
      <c r="M1375" s="10"/>
      <c r="N1375" s="93"/>
      <c r="O1375" s="10"/>
    </row>
    <row r="1376" spans="2:15" x14ac:dyDescent="0.3">
      <c r="B1376" s="89">
        <f t="shared" si="21"/>
        <v>1364</v>
      </c>
      <c r="C1376" s="143">
        <v>3.9399999999999998E-2</v>
      </c>
      <c r="D1376" s="17">
        <v>-6.3536323188395907E-3</v>
      </c>
      <c r="E1376" s="10">
        <v>1.2555328807448625E-2</v>
      </c>
      <c r="F1376" s="145" t="str">
        <f ca="1"/>
        <v/>
      </c>
      <c r="G1376" s="17">
        <v>-6.3536323188395907E-3</v>
      </c>
      <c r="H1376" s="91">
        <v>1.094319562515049E-2</v>
      </c>
      <c r="I1376" s="147" t="str">
        <f ca="1"/>
        <v/>
      </c>
      <c r="K1376" s="30"/>
      <c r="L1376" s="10"/>
      <c r="M1376" s="10"/>
      <c r="N1376" s="93"/>
      <c r="O1376" s="10"/>
    </row>
    <row r="1377" spans="2:15" x14ac:dyDescent="0.3">
      <c r="B1377" s="89">
        <f t="shared" si="21"/>
        <v>1365</v>
      </c>
      <c r="C1377" s="143">
        <v>3.9300000000000002E-2</v>
      </c>
      <c r="D1377" s="17">
        <v>-4.5394063283648608E-4</v>
      </c>
      <c r="E1377" s="10">
        <v>1.2368597051373886E-2</v>
      </c>
      <c r="F1377" s="145" t="str">
        <f ca="1"/>
        <v/>
      </c>
      <c r="G1377" s="17">
        <v>-4.5394063283648608E-4</v>
      </c>
      <c r="H1377" s="91">
        <v>1.0927111690599758E-2</v>
      </c>
      <c r="I1377" s="147" t="str">
        <f ca="1"/>
        <v/>
      </c>
      <c r="K1377" s="30"/>
      <c r="L1377" s="10"/>
      <c r="M1377" s="10"/>
      <c r="N1377" s="93"/>
      <c r="O1377" s="10"/>
    </row>
    <row r="1378" spans="2:15" x14ac:dyDescent="0.3">
      <c r="B1378" s="89">
        <f t="shared" si="21"/>
        <v>1366</v>
      </c>
      <c r="C1378" s="143">
        <v>4.0099999999999997E-2</v>
      </c>
      <c r="D1378" s="17">
        <v>3.6245089271674138E-3</v>
      </c>
      <c r="E1378" s="10">
        <v>1.237710496152784E-2</v>
      </c>
      <c r="F1378" s="145" t="str">
        <f ca="1"/>
        <v/>
      </c>
      <c r="G1378" s="17">
        <v>3.6245089271674138E-3</v>
      </c>
      <c r="H1378" s="91">
        <v>1.0932683320628352E-2</v>
      </c>
      <c r="I1378" s="147" t="str">
        <f ca="1"/>
        <v/>
      </c>
      <c r="K1378" s="30"/>
      <c r="L1378" s="10"/>
      <c r="M1378" s="10"/>
      <c r="N1378" s="93"/>
      <c r="O1378" s="10"/>
    </row>
    <row r="1379" spans="2:15" x14ac:dyDescent="0.3">
      <c r="B1379" s="89">
        <f t="shared" si="21"/>
        <v>1367</v>
      </c>
      <c r="C1379" s="143">
        <v>4.2000000000000003E-2</v>
      </c>
      <c r="D1379" s="17">
        <v>8.5688079203963246E-3</v>
      </c>
      <c r="E1379" s="10">
        <v>1.3254129372079365E-2</v>
      </c>
      <c r="F1379" s="145" t="str">
        <f ca="1"/>
        <v/>
      </c>
      <c r="G1379" s="17">
        <v>8.5688079203963246E-3</v>
      </c>
      <c r="H1379" s="91">
        <v>1.1039587578137959E-2</v>
      </c>
      <c r="I1379" s="147" t="str">
        <f ca="1"/>
        <v/>
      </c>
      <c r="K1379" s="30"/>
      <c r="L1379" s="10"/>
      <c r="M1379" s="10"/>
      <c r="N1379" s="93"/>
      <c r="O1379" s="10"/>
    </row>
    <row r="1380" spans="2:15" x14ac:dyDescent="0.3">
      <c r="B1380" s="89">
        <f t="shared" si="21"/>
        <v>1368</v>
      </c>
      <c r="C1380" s="143">
        <v>4.1500000000000002E-2</v>
      </c>
      <c r="D1380" s="17">
        <v>-2.2576717858662945E-3</v>
      </c>
      <c r="E1380" s="10">
        <v>1.3125425214044018E-2</v>
      </c>
      <c r="F1380" s="145" t="str">
        <f ca="1"/>
        <v/>
      </c>
      <c r="G1380" s="17">
        <v>-2.2576717858662945E-3</v>
      </c>
      <c r="H1380" s="91">
        <v>1.1031517412110258E-2</v>
      </c>
      <c r="I1380" s="147" t="str">
        <f ca="1"/>
        <v/>
      </c>
      <c r="K1380" s="30"/>
      <c r="L1380" s="10"/>
      <c r="M1380" s="10"/>
      <c r="N1380" s="93"/>
      <c r="O1380" s="10"/>
    </row>
    <row r="1381" spans="2:15" x14ac:dyDescent="0.3">
      <c r="B1381" s="89">
        <f t="shared" si="21"/>
        <v>1369</v>
      </c>
      <c r="C1381" s="143">
        <v>4.24E-2</v>
      </c>
      <c r="D1381" s="17">
        <v>4.0549946271261749E-3</v>
      </c>
      <c r="E1381" s="10">
        <v>1.3159919583264122E-2</v>
      </c>
      <c r="F1381" s="145" t="str">
        <f ca="1"/>
        <v/>
      </c>
      <c r="G1381" s="17">
        <v>4.0549946271261749E-3</v>
      </c>
      <c r="H1381" s="91">
        <v>1.1042499412925079E-2</v>
      </c>
      <c r="I1381" s="147" t="str">
        <f ca="1"/>
        <v/>
      </c>
      <c r="K1381" s="30"/>
      <c r="L1381" s="10"/>
      <c r="M1381" s="10"/>
      <c r="N1381" s="93"/>
      <c r="O1381" s="10"/>
    </row>
    <row r="1382" spans="2:15" x14ac:dyDescent="0.3">
      <c r="B1382" s="89">
        <f t="shared" si="21"/>
        <v>1370</v>
      </c>
      <c r="C1382" s="143">
        <v>4.24E-2</v>
      </c>
      <c r="D1382" s="17">
        <v>0</v>
      </c>
      <c r="E1382" s="10">
        <v>1.296101766586402E-2</v>
      </c>
      <c r="F1382" s="145" t="str">
        <f ca="1"/>
        <v/>
      </c>
      <c r="G1382" s="17">
        <v>0</v>
      </c>
      <c r="H1382" s="91">
        <v>1.1025923222324622E-2</v>
      </c>
      <c r="I1382" s="147" t="str">
        <f ca="1"/>
        <v/>
      </c>
      <c r="K1382" s="30"/>
      <c r="L1382" s="10"/>
      <c r="M1382" s="10"/>
      <c r="N1382" s="93"/>
      <c r="O1382" s="10"/>
    </row>
    <row r="1383" spans="2:15" x14ac:dyDescent="0.3">
      <c r="B1383" s="89">
        <f t="shared" si="21"/>
        <v>1371</v>
      </c>
      <c r="C1383" s="143">
        <v>4.2999999999999997E-2</v>
      </c>
      <c r="D1383" s="17">
        <v>2.6994217649675156E-3</v>
      </c>
      <c r="E1383" s="10">
        <v>1.2870444419941139E-2</v>
      </c>
      <c r="F1383" s="145" t="str">
        <f ca="1"/>
        <v/>
      </c>
      <c r="G1383" s="17">
        <v>2.6994217649675156E-3</v>
      </c>
      <c r="H1383" s="91">
        <v>1.1021627373300348E-2</v>
      </c>
      <c r="I1383" s="147" t="str">
        <f ca="1"/>
        <v/>
      </c>
      <c r="K1383" s="30"/>
      <c r="L1383" s="10"/>
      <c r="M1383" s="10"/>
      <c r="N1383" s="93"/>
      <c r="O1383" s="10"/>
    </row>
    <row r="1384" spans="2:15" x14ac:dyDescent="0.3">
      <c r="B1384" s="89">
        <f t="shared" si="21"/>
        <v>1372</v>
      </c>
      <c r="C1384" s="143">
        <v>4.2500000000000003E-2</v>
      </c>
      <c r="D1384" s="17">
        <v>-2.2522315726887653E-3</v>
      </c>
      <c r="E1384" s="10">
        <v>1.2749662324147653E-2</v>
      </c>
      <c r="F1384" s="145" t="str">
        <f ca="1"/>
        <v/>
      </c>
      <c r="G1384" s="17">
        <v>-2.2522315726887653E-3</v>
      </c>
      <c r="H1384" s="91">
        <v>1.1013598010914321E-2</v>
      </c>
      <c r="I1384" s="147" t="str">
        <f ca="1"/>
        <v/>
      </c>
      <c r="K1384" s="30"/>
      <c r="L1384" s="10"/>
      <c r="M1384" s="10"/>
      <c r="N1384" s="93"/>
      <c r="O1384" s="10"/>
    </row>
    <row r="1385" spans="2:15" x14ac:dyDescent="0.3">
      <c r="B1385" s="89">
        <f t="shared" si="21"/>
        <v>1373</v>
      </c>
      <c r="C1385" s="143">
        <v>4.2599999999999999E-2</v>
      </c>
      <c r="D1385" s="17">
        <v>4.5033770606456297E-4</v>
      </c>
      <c r="E1385" s="10">
        <v>1.2559947161449224E-2</v>
      </c>
      <c r="F1385" s="145" t="str">
        <f ca="1"/>
        <v/>
      </c>
      <c r="G1385" s="17">
        <v>4.5033770606456297E-4</v>
      </c>
      <c r="H1385" s="91">
        <v>1.0997406199762643E-2</v>
      </c>
      <c r="I1385" s="147" t="str">
        <f ca="1"/>
        <v/>
      </c>
      <c r="K1385" s="30"/>
      <c r="L1385" s="10"/>
      <c r="M1385" s="10"/>
      <c r="N1385" s="93"/>
      <c r="O1385" s="10"/>
    </row>
    <row r="1386" spans="2:15" x14ac:dyDescent="0.3">
      <c r="B1386" s="89">
        <f t="shared" si="21"/>
        <v>1374</v>
      </c>
      <c r="C1386" s="143">
        <v>4.3499999999999997E-2</v>
      </c>
      <c r="D1386" s="17">
        <v>4.0442564499345874E-3</v>
      </c>
      <c r="E1386" s="10">
        <v>1.26132749322864E-2</v>
      </c>
      <c r="F1386" s="145" t="str">
        <f ca="1"/>
        <v/>
      </c>
      <c r="G1386" s="17">
        <v>4.0442564499345874E-3</v>
      </c>
      <c r="H1386" s="91">
        <v>1.1008524619276195E-2</v>
      </c>
      <c r="I1386" s="147" t="str">
        <f ca="1"/>
        <v/>
      </c>
      <c r="K1386" s="30"/>
      <c r="L1386" s="10"/>
      <c r="M1386" s="10"/>
      <c r="N1386" s="93"/>
      <c r="O1386" s="10"/>
    </row>
    <row r="1387" spans="2:15" x14ac:dyDescent="0.3">
      <c r="B1387" s="89">
        <f t="shared" si="21"/>
        <v>1375</v>
      </c>
      <c r="C1387" s="143">
        <v>4.4000000000000004E-2</v>
      </c>
      <c r="D1387" s="17">
        <v>2.2441045686082319E-3</v>
      </c>
      <c r="E1387" s="10">
        <v>1.2497874354542105E-2</v>
      </c>
      <c r="F1387" s="145" t="str">
        <f ca="1"/>
        <v/>
      </c>
      <c r="G1387" s="17">
        <v>2.2441045686082319E-3</v>
      </c>
      <c r="H1387" s="91">
        <v>1.1000525053393153E-2</v>
      </c>
      <c r="I1387" s="147" t="str">
        <f ca="1"/>
        <v/>
      </c>
      <c r="K1387" s="30"/>
      <c r="L1387" s="10"/>
      <c r="M1387" s="10"/>
      <c r="N1387" s="93"/>
      <c r="O1387" s="10"/>
    </row>
    <row r="1388" spans="2:15" x14ac:dyDescent="0.3">
      <c r="B1388" s="89">
        <f t="shared" si="21"/>
        <v>1376</v>
      </c>
      <c r="C1388" s="143">
        <v>4.4500000000000005E-2</v>
      </c>
      <c r="D1388" s="17">
        <v>2.241404418536758E-3</v>
      </c>
      <c r="E1388" s="10">
        <v>1.2384908456684838E-2</v>
      </c>
      <c r="F1388" s="145" t="str">
        <f ca="1"/>
        <v/>
      </c>
      <c r="G1388" s="17">
        <v>2.241404418536758E-3</v>
      </c>
      <c r="H1388" s="91">
        <v>1.0992543690883354E-2</v>
      </c>
      <c r="I1388" s="147" t="str">
        <f ca="1"/>
        <v/>
      </c>
      <c r="K1388" s="30"/>
      <c r="L1388" s="10"/>
      <c r="M1388" s="10"/>
      <c r="N1388" s="93"/>
      <c r="O1388" s="10"/>
    </row>
    <row r="1389" spans="2:15" x14ac:dyDescent="0.3">
      <c r="B1389" s="89">
        <f t="shared" si="21"/>
        <v>1377</v>
      </c>
      <c r="C1389" s="143">
        <v>4.3899999999999995E-2</v>
      </c>
      <c r="D1389" s="17">
        <v>-2.6935741545372122E-3</v>
      </c>
      <c r="E1389" s="10">
        <v>1.2307899039074451E-2</v>
      </c>
      <c r="F1389" s="145" t="str">
        <f ca="1"/>
        <v/>
      </c>
      <c r="G1389" s="17">
        <v>-2.6935741545372122E-3</v>
      </c>
      <c r="H1389" s="91">
        <v>1.0988335121645661E-2</v>
      </c>
      <c r="I1389" s="147" t="str">
        <f ca="1"/>
        <v/>
      </c>
      <c r="K1389" s="30"/>
      <c r="L1389" s="10"/>
      <c r="M1389" s="10"/>
      <c r="N1389" s="93"/>
      <c r="O1389" s="10"/>
    </row>
    <row r="1390" spans="2:15" x14ac:dyDescent="0.3">
      <c r="B1390" s="89">
        <f t="shared" si="21"/>
        <v>1378</v>
      </c>
      <c r="C1390" s="143">
        <v>4.3799999999999999E-2</v>
      </c>
      <c r="D1390" s="17">
        <v>-4.4903717316521795E-4</v>
      </c>
      <c r="E1390" s="10">
        <v>1.2124967933704744E-2</v>
      </c>
      <c r="F1390" s="145" t="str">
        <f ca="1"/>
        <v/>
      </c>
      <c r="G1390" s="17">
        <v>-4.4903717316521795E-4</v>
      </c>
      <c r="H1390" s="91">
        <v>1.0972182017235895E-2</v>
      </c>
      <c r="I1390" s="147" t="str">
        <f ca="1"/>
        <v/>
      </c>
      <c r="K1390" s="30"/>
      <c r="L1390" s="10"/>
      <c r="M1390" s="10"/>
      <c r="N1390" s="93"/>
      <c r="O1390" s="10"/>
    </row>
    <row r="1391" spans="2:15" x14ac:dyDescent="0.3">
      <c r="B1391" s="89">
        <f t="shared" si="21"/>
        <v>1379</v>
      </c>
      <c r="C1391" s="143">
        <v>4.3700000000000003E-2</v>
      </c>
      <c r="D1391" s="17">
        <v>-4.491453559618671E-4</v>
      </c>
      <c r="E1391" s="10">
        <v>1.1944848344435656E-2</v>
      </c>
      <c r="F1391" s="145" t="str">
        <f ca="1"/>
        <v/>
      </c>
      <c r="G1391" s="17">
        <v>-4.491453559618671E-4</v>
      </c>
      <c r="H1391" s="91">
        <v>1.095605366382881E-2</v>
      </c>
      <c r="I1391" s="147" t="str">
        <f ca="1"/>
        <v/>
      </c>
      <c r="K1391" s="30"/>
      <c r="L1391" s="10"/>
      <c r="M1391" s="10"/>
      <c r="N1391" s="93"/>
      <c r="O1391" s="10"/>
    </row>
    <row r="1392" spans="2:15" x14ac:dyDescent="0.3">
      <c r="B1392" s="89">
        <f t="shared" si="21"/>
        <v>1380</v>
      </c>
      <c r="C1392" s="143">
        <v>4.2699999999999995E-2</v>
      </c>
      <c r="D1392" s="17">
        <v>-4.5022913313685882E-3</v>
      </c>
      <c r="E1392" s="10">
        <v>1.2078866665065077E-2</v>
      </c>
      <c r="F1392" s="145" t="str">
        <f ca="1"/>
        <v/>
      </c>
      <c r="G1392" s="17">
        <v>-4.5022913313685882E-3</v>
      </c>
      <c r="H1392" s="91">
        <v>1.0973832810328514E-2</v>
      </c>
      <c r="I1392" s="147" t="str">
        <f ca="1"/>
        <v/>
      </c>
      <c r="K1392" s="30"/>
      <c r="L1392" s="10"/>
      <c r="M1392" s="10"/>
      <c r="N1392" s="93"/>
      <c r="O1392" s="10"/>
    </row>
    <row r="1393" spans="2:15" x14ac:dyDescent="0.3">
      <c r="B1393" s="89">
        <f t="shared" si="21"/>
        <v>1381</v>
      </c>
      <c r="C1393" s="143">
        <v>4.3200000000000002E-2</v>
      </c>
      <c r="D1393" s="17">
        <v>2.2484340060940186E-3</v>
      </c>
      <c r="E1393" s="10">
        <v>1.1974850701158982E-2</v>
      </c>
      <c r="F1393" s="145" t="str">
        <f ca="1"/>
        <v/>
      </c>
      <c r="G1393" s="17">
        <v>2.2484340060940186E-3</v>
      </c>
      <c r="H1393" s="91">
        <v>1.0965912252493885E-2</v>
      </c>
      <c r="I1393" s="147" t="str">
        <f ca="1"/>
        <v/>
      </c>
      <c r="K1393" s="30"/>
      <c r="L1393" s="10"/>
      <c r="M1393" s="10"/>
      <c r="N1393" s="93"/>
      <c r="O1393" s="10"/>
    </row>
    <row r="1394" spans="2:15" x14ac:dyDescent="0.3">
      <c r="B1394" s="89">
        <f t="shared" si="21"/>
        <v>1382</v>
      </c>
      <c r="C1394" s="143">
        <v>4.2099999999999999E-2</v>
      </c>
      <c r="D1394" s="17">
        <v>-4.9596921456370145E-3</v>
      </c>
      <c r="E1394" s="10">
        <v>1.2172515674074789E-2</v>
      </c>
      <c r="F1394" s="145" t="str">
        <f ca="1"/>
        <v/>
      </c>
      <c r="G1394" s="17">
        <v>-4.9596921456370145E-3</v>
      </c>
      <c r="H1394" s="91">
        <v>1.0990813338184182E-2</v>
      </c>
      <c r="I1394" s="147" t="str">
        <f ca="1"/>
        <v/>
      </c>
      <c r="K1394" s="30"/>
      <c r="L1394" s="10"/>
      <c r="M1394" s="10"/>
      <c r="N1394" s="93"/>
      <c r="O1394" s="10"/>
    </row>
    <row r="1395" spans="2:15" x14ac:dyDescent="0.3">
      <c r="B1395" s="89">
        <f t="shared" si="21"/>
        <v>1383</v>
      </c>
      <c r="C1395" s="143">
        <v>4.2599999999999999E-2</v>
      </c>
      <c r="D1395" s="17">
        <v>2.2516885303229088E-3</v>
      </c>
      <c r="E1395" s="10">
        <v>1.2066483899650657E-2</v>
      </c>
      <c r="F1395" s="145" t="str">
        <f ca="1"/>
        <v/>
      </c>
      <c r="G1395" s="17">
        <v>2.2516885303229088E-3</v>
      </c>
      <c r="H1395" s="91">
        <v>1.0982854087226275E-2</v>
      </c>
      <c r="I1395" s="147" t="str">
        <f ca="1"/>
        <v/>
      </c>
      <c r="K1395" s="30"/>
      <c r="L1395" s="10"/>
      <c r="M1395" s="10"/>
      <c r="N1395" s="93"/>
      <c r="O1395" s="10"/>
    </row>
    <row r="1396" spans="2:15" x14ac:dyDescent="0.3">
      <c r="B1396" s="89">
        <f t="shared" si="21"/>
        <v>1384</v>
      </c>
      <c r="C1396" s="143">
        <v>4.1900000000000007E-2</v>
      </c>
      <c r="D1396" s="17">
        <v>-3.1576909879912646E-3</v>
      </c>
      <c r="E1396" s="10">
        <v>1.2037733702384042E-2</v>
      </c>
      <c r="F1396" s="145" t="str">
        <f ca="1"/>
        <v/>
      </c>
      <c r="G1396" s="17">
        <v>-3.1576909879912646E-3</v>
      </c>
      <c r="H1396" s="91">
        <v>1.0983110426905439E-2</v>
      </c>
      <c r="I1396" s="147" t="str">
        <f ca="1"/>
        <v/>
      </c>
      <c r="K1396" s="30"/>
      <c r="L1396" s="10"/>
      <c r="M1396" s="10"/>
      <c r="N1396" s="93"/>
      <c r="O1396" s="10"/>
    </row>
    <row r="1397" spans="2:15" x14ac:dyDescent="0.3">
      <c r="B1397" s="89">
        <f t="shared" si="21"/>
        <v>1385</v>
      </c>
      <c r="C1397" s="143">
        <v>4.2800000000000005E-2</v>
      </c>
      <c r="D1397" s="17">
        <v>4.0510853616725767E-3</v>
      </c>
      <c r="E1397" s="10">
        <v>1.2109286589590124E-2</v>
      </c>
      <c r="F1397" s="145" t="str">
        <f ca="1"/>
        <v/>
      </c>
      <c r="G1397" s="17">
        <v>4.0510853616725767E-3</v>
      </c>
      <c r="H1397" s="91">
        <v>1.0994286175357188E-2</v>
      </c>
      <c r="I1397" s="147" t="str">
        <f ca="1"/>
        <v/>
      </c>
      <c r="K1397" s="30"/>
      <c r="L1397" s="10"/>
      <c r="M1397" s="10"/>
      <c r="N1397" s="93"/>
      <c r="O1397" s="10"/>
    </row>
    <row r="1398" spans="2:15" x14ac:dyDescent="0.3">
      <c r="B1398" s="89">
        <f t="shared" si="21"/>
        <v>1386</v>
      </c>
      <c r="C1398" s="143">
        <v>4.3400000000000001E-2</v>
      </c>
      <c r="D1398" s="17">
        <v>2.6968207008524979E-3</v>
      </c>
      <c r="E1398" s="10">
        <v>1.2038927570907732E-2</v>
      </c>
      <c r="F1398" s="145" t="str">
        <f ca="1"/>
        <v/>
      </c>
      <c r="G1398" s="17">
        <v>2.6968207008524979E-3</v>
      </c>
      <c r="H1398" s="91">
        <v>1.0990073044349305E-2</v>
      </c>
      <c r="I1398" s="147" t="str">
        <f ca="1"/>
        <v/>
      </c>
      <c r="K1398" s="30"/>
      <c r="L1398" s="10"/>
      <c r="M1398" s="10"/>
      <c r="N1398" s="93"/>
      <c r="O1398" s="10"/>
    </row>
    <row r="1399" spans="2:15" x14ac:dyDescent="0.3">
      <c r="B1399" s="89">
        <f t="shared" si="21"/>
        <v>1387</v>
      </c>
      <c r="C1399" s="143">
        <v>4.2999999999999997E-2</v>
      </c>
      <c r="D1399" s="17">
        <v>-1.799614509978375E-3</v>
      </c>
      <c r="E1399" s="10">
        <v>1.1907464203004581E-2</v>
      </c>
      <c r="F1399" s="145" t="str">
        <f ca="1"/>
        <v/>
      </c>
      <c r="G1399" s="17">
        <v>-1.799614509978375E-3</v>
      </c>
      <c r="H1399" s="91">
        <v>1.0979041870927207E-2</v>
      </c>
      <c r="I1399" s="147" t="str">
        <f ca="1"/>
        <v/>
      </c>
      <c r="K1399" s="30"/>
      <c r="L1399" s="10"/>
      <c r="M1399" s="10"/>
      <c r="N1399" s="93"/>
      <c r="O1399" s="10"/>
    </row>
    <row r="1400" spans="2:15" x14ac:dyDescent="0.3">
      <c r="B1400" s="89">
        <f t="shared" si="21"/>
        <v>1388</v>
      </c>
      <c r="C1400" s="143">
        <v>4.3700000000000003E-2</v>
      </c>
      <c r="D1400" s="17">
        <v>3.1440174917332256E-3</v>
      </c>
      <c r="E1400" s="10">
        <v>1.1883142372010045E-2</v>
      </c>
      <c r="F1400" s="145" t="str">
        <f ca="1"/>
        <v/>
      </c>
      <c r="G1400" s="17">
        <v>3.1440174917332256E-3</v>
      </c>
      <c r="H1400" s="91">
        <v>1.0979309737973607E-2</v>
      </c>
      <c r="I1400" s="147" t="str">
        <f ca="1"/>
        <v/>
      </c>
      <c r="K1400" s="30"/>
      <c r="L1400" s="10"/>
      <c r="M1400" s="10"/>
      <c r="N1400" s="93"/>
      <c r="O1400" s="10"/>
    </row>
    <row r="1401" spans="2:15" x14ac:dyDescent="0.3">
      <c r="B1401" s="89">
        <f t="shared" si="21"/>
        <v>1389</v>
      </c>
      <c r="C1401" s="143">
        <v>4.2999999999999997E-2</v>
      </c>
      <c r="D1401" s="17">
        <v>-3.1493253924621484E-3</v>
      </c>
      <c r="E1401" s="10">
        <v>1.1859502538237292E-2</v>
      </c>
      <c r="F1401" s="145" t="str">
        <f ca="1"/>
        <v/>
      </c>
      <c r="G1401" s="17">
        <v>-3.1493253924621484E-3</v>
      </c>
      <c r="H1401" s="91">
        <v>1.0979576794913135E-2</v>
      </c>
      <c r="I1401" s="147" t="str">
        <f ca="1"/>
        <v/>
      </c>
      <c r="K1401" s="30"/>
      <c r="L1401" s="10"/>
      <c r="M1401" s="10"/>
      <c r="N1401" s="93"/>
      <c r="O1401" s="10"/>
    </row>
    <row r="1402" spans="2:15" x14ac:dyDescent="0.3">
      <c r="B1402" s="89">
        <f t="shared" si="21"/>
        <v>1390</v>
      </c>
      <c r="C1402" s="143">
        <v>4.3499999999999997E-2</v>
      </c>
      <c r="D1402" s="17">
        <v>2.2468091388525551E-3</v>
      </c>
      <c r="E1402" s="10">
        <v>1.1760245169248092E-2</v>
      </c>
      <c r="F1402" s="145" t="str">
        <f ca="1"/>
        <v/>
      </c>
      <c r="G1402" s="17">
        <v>2.2468091388525551E-3</v>
      </c>
      <c r="H1402" s="91">
        <v>1.0971643143832595E-2</v>
      </c>
      <c r="I1402" s="147" t="str">
        <f ca="1"/>
        <v/>
      </c>
      <c r="K1402" s="30"/>
      <c r="L1402" s="10"/>
      <c r="M1402" s="10"/>
      <c r="N1402" s="93"/>
      <c r="O1402" s="10"/>
    </row>
    <row r="1403" spans="2:15" x14ac:dyDescent="0.3">
      <c r="B1403" s="89">
        <f t="shared" si="21"/>
        <v>1391</v>
      </c>
      <c r="C1403" s="143">
        <v>4.4199999999999996E-2</v>
      </c>
      <c r="D1403" s="17">
        <v>3.1402335700647776E-3</v>
      </c>
      <c r="E1403" s="10">
        <v>1.174007093026266E-2</v>
      </c>
      <c r="F1403" s="145" t="str">
        <f ca="1"/>
        <v/>
      </c>
      <c r="G1403" s="17">
        <v>3.1402335700647776E-3</v>
      </c>
      <c r="H1403" s="91">
        <v>1.0971933394611087E-2</v>
      </c>
      <c r="I1403" s="147" t="str">
        <f ca="1"/>
        <v/>
      </c>
      <c r="K1403" s="30"/>
      <c r="L1403" s="10"/>
      <c r="M1403" s="10"/>
      <c r="N1403" s="93"/>
      <c r="O1403" s="10"/>
    </row>
    <row r="1404" spans="2:15" x14ac:dyDescent="0.3">
      <c r="B1404" s="89">
        <f t="shared" si="21"/>
        <v>1392</v>
      </c>
      <c r="C1404" s="143">
        <v>4.4500000000000005E-2</v>
      </c>
      <c r="D1404" s="17">
        <v>1.3448426511220922E-3</v>
      </c>
      <c r="E1404" s="10">
        <v>1.1591781031583129E-2</v>
      </c>
      <c r="F1404" s="145" t="str">
        <f ca="1"/>
        <v/>
      </c>
      <c r="G1404" s="17">
        <v>1.3448426511220922E-3</v>
      </c>
      <c r="H1404" s="91">
        <v>1.0958543354321075E-2</v>
      </c>
      <c r="I1404" s="147" t="str">
        <f ca="1"/>
        <v/>
      </c>
      <c r="K1404" s="30"/>
      <c r="L1404" s="10"/>
      <c r="M1404" s="10"/>
      <c r="N1404" s="93"/>
      <c r="O1404" s="10"/>
    </row>
    <row r="1405" spans="2:15" x14ac:dyDescent="0.3">
      <c r="B1405" s="89">
        <f t="shared" si="21"/>
        <v>1393</v>
      </c>
      <c r="C1405" s="143">
        <v>4.4600000000000001E-2</v>
      </c>
      <c r="D1405" s="17">
        <v>4.4817298364447923E-4</v>
      </c>
      <c r="E1405" s="10">
        <v>1.1419864528953281E-2</v>
      </c>
      <c r="F1405" s="145" t="str">
        <f ca="1"/>
        <v/>
      </c>
      <c r="G1405" s="17">
        <v>4.4817298364447923E-4</v>
      </c>
      <c r="H1405" s="91">
        <v>1.094243590025498E-2</v>
      </c>
      <c r="I1405" s="147" t="str">
        <f ca="1"/>
        <v/>
      </c>
      <c r="K1405" s="30"/>
      <c r="L1405" s="10"/>
      <c r="M1405" s="10"/>
      <c r="N1405" s="93"/>
      <c r="O1405" s="10"/>
    </row>
    <row r="1406" spans="2:15" x14ac:dyDescent="0.3">
      <c r="B1406" s="89">
        <f t="shared" si="21"/>
        <v>1394</v>
      </c>
      <c r="C1406" s="143">
        <v>4.4600000000000001E-2</v>
      </c>
      <c r="D1406" s="17">
        <v>0</v>
      </c>
      <c r="E1406" s="10">
        <v>1.1247262186143612E-2</v>
      </c>
      <c r="F1406" s="145" t="str">
        <f ca="1"/>
        <v/>
      </c>
      <c r="G1406" s="17">
        <v>0</v>
      </c>
      <c r="H1406" s="91">
        <v>1.0926009917664153E-2</v>
      </c>
      <c r="I1406" s="147" t="str">
        <f ca="1"/>
        <v/>
      </c>
      <c r="K1406" s="30"/>
      <c r="L1406" s="10"/>
      <c r="M1406" s="10"/>
      <c r="N1406" s="93"/>
      <c r="O1406" s="10"/>
    </row>
    <row r="1407" spans="2:15" x14ac:dyDescent="0.3">
      <c r="B1407" s="89">
        <f t="shared" si="21"/>
        <v>1395</v>
      </c>
      <c r="C1407" s="143">
        <v>4.41E-2</v>
      </c>
      <c r="D1407" s="17">
        <v>-2.2435641852422933E-3</v>
      </c>
      <c r="E1407" s="10">
        <v>1.1161580510095347E-2</v>
      </c>
      <c r="F1407" s="145" t="str">
        <f ca="1"/>
        <v/>
      </c>
      <c r="G1407" s="17">
        <v>-2.2435641852422933E-3</v>
      </c>
      <c r="H1407" s="91">
        <v>1.0918198553000066E-2</v>
      </c>
      <c r="I1407" s="147" t="str">
        <f ca="1"/>
        <v/>
      </c>
      <c r="K1407" s="30"/>
      <c r="L1407" s="10"/>
      <c r="M1407" s="10"/>
      <c r="N1407" s="93"/>
      <c r="O1407" s="10"/>
    </row>
    <row r="1408" spans="2:15" x14ac:dyDescent="0.3">
      <c r="B1408" s="89">
        <f t="shared" si="21"/>
        <v>1396</v>
      </c>
      <c r="C1408" s="143">
        <v>4.2699999999999995E-2</v>
      </c>
      <c r="D1408" s="17">
        <v>-6.3032078639159977E-3</v>
      </c>
      <c r="E1408" s="10">
        <v>1.1642313047622461E-2</v>
      </c>
      <c r="F1408" s="145" t="str">
        <f ca="1"/>
        <v/>
      </c>
      <c r="G1408" s="17">
        <v>-6.3032078639159977E-3</v>
      </c>
      <c r="H1408" s="91">
        <v>1.0969021764214189E-2</v>
      </c>
      <c r="I1408" s="147" t="str">
        <f ca="1"/>
        <v/>
      </c>
      <c r="K1408" s="30"/>
      <c r="L1408" s="10"/>
      <c r="M1408" s="10"/>
      <c r="N1408" s="93"/>
      <c r="O1408" s="10"/>
    </row>
    <row r="1409" spans="2:15" x14ac:dyDescent="0.3">
      <c r="B1409" s="89">
        <f t="shared" si="21"/>
        <v>1397</v>
      </c>
      <c r="C1409" s="143">
        <v>4.2300000000000004E-2</v>
      </c>
      <c r="D1409" s="17">
        <v>-1.8026545526928579E-3</v>
      </c>
      <c r="E1409" s="10">
        <v>1.1518556745785252E-2</v>
      </c>
      <c r="F1409" s="145" t="str">
        <f ca="1"/>
        <v/>
      </c>
      <c r="G1409" s="17">
        <v>-1.8026545526928579E-3</v>
      </c>
      <c r="H1409" s="91">
        <v>1.0958032676918479E-2</v>
      </c>
      <c r="I1409" s="147" t="str">
        <f ca="1"/>
        <v/>
      </c>
      <c r="K1409" s="30"/>
      <c r="L1409" s="10"/>
      <c r="M1409" s="10"/>
      <c r="N1409" s="93"/>
      <c r="O1409" s="10"/>
    </row>
    <row r="1410" spans="2:15" x14ac:dyDescent="0.3">
      <c r="B1410" s="89">
        <f t="shared" si="21"/>
        <v>1398</v>
      </c>
      <c r="C1410" s="143">
        <v>4.1900000000000007E-2</v>
      </c>
      <c r="D1410" s="17">
        <v>-1.8043948502807314E-3</v>
      </c>
      <c r="E1410" s="10">
        <v>1.1397229269462761E-2</v>
      </c>
      <c r="F1410" s="145" t="str">
        <f ca="1"/>
        <v/>
      </c>
      <c r="G1410" s="17">
        <v>-1.8043948502807314E-3</v>
      </c>
      <c r="H1410" s="91">
        <v>1.0947065575210918E-2</v>
      </c>
      <c r="I1410" s="147" t="str">
        <f ca="1"/>
        <v/>
      </c>
      <c r="K1410" s="30"/>
      <c r="L1410" s="10"/>
      <c r="M1410" s="10"/>
      <c r="N1410" s="93"/>
      <c r="O1410" s="10"/>
    </row>
    <row r="1411" spans="2:15" x14ac:dyDescent="0.3">
      <c r="B1411" s="89">
        <f t="shared" si="21"/>
        <v>1399</v>
      </c>
      <c r="C1411" s="143">
        <v>4.1700000000000001E-2</v>
      </c>
      <c r="D1411" s="17">
        <v>-9.02632927086147E-4</v>
      </c>
      <c r="E1411" s="10">
        <v>1.1238324161994872E-2</v>
      </c>
      <c r="F1411" s="145" t="str">
        <f ca="1"/>
        <v/>
      </c>
      <c r="G1411" s="17">
        <v>-9.02632927086147E-4</v>
      </c>
      <c r="H1411" s="91">
        <v>1.0932004846954836E-2</v>
      </c>
      <c r="I1411" s="147" t="str">
        <f ca="1"/>
        <v/>
      </c>
      <c r="K1411" s="30"/>
      <c r="L1411" s="10"/>
      <c r="M1411" s="10"/>
      <c r="N1411" s="93"/>
      <c r="O1411" s="10"/>
    </row>
    <row r="1412" spans="2:15" x14ac:dyDescent="0.3">
      <c r="B1412" s="89">
        <f t="shared" si="21"/>
        <v>1400</v>
      </c>
      <c r="C1412" s="143">
        <v>4.24E-2</v>
      </c>
      <c r="D1412" s="17">
        <v>3.1538847099870284E-3</v>
      </c>
      <c r="E1412" s="10">
        <v>1.1233251179911155E-2</v>
      </c>
      <c r="F1412" s="145" t="str">
        <f ca="1"/>
        <v/>
      </c>
      <c r="G1412" s="17">
        <v>3.1538847099870284E-3</v>
      </c>
      <c r="H1412" s="91">
        <v>1.0932415276777704E-2</v>
      </c>
      <c r="I1412" s="147" t="str">
        <f ca="1"/>
        <v/>
      </c>
      <c r="K1412" s="30"/>
      <c r="L1412" s="10"/>
      <c r="M1412" s="10"/>
      <c r="N1412" s="93"/>
      <c r="O1412" s="10"/>
    </row>
    <row r="1413" spans="2:15" x14ac:dyDescent="0.3">
      <c r="B1413" s="89">
        <f t="shared" si="21"/>
        <v>1401</v>
      </c>
      <c r="C1413" s="143">
        <v>4.1500000000000002E-2</v>
      </c>
      <c r="D1413" s="17">
        <v>-4.0638092145593181E-3</v>
      </c>
      <c r="E1413" s="10">
        <v>1.1334696912967991E-2</v>
      </c>
      <c r="F1413" s="145" t="str">
        <f ca="1"/>
        <v/>
      </c>
      <c r="G1413" s="17">
        <v>-4.0638092145593181E-3</v>
      </c>
      <c r="H1413" s="91">
        <v>1.0943795076323877E-2</v>
      </c>
      <c r="I1413" s="147" t="str">
        <f ca="1"/>
        <v/>
      </c>
      <c r="K1413" s="30"/>
      <c r="L1413" s="10"/>
      <c r="M1413" s="10"/>
      <c r="N1413" s="93"/>
      <c r="O1413" s="10"/>
    </row>
    <row r="1414" spans="2:15" x14ac:dyDescent="0.3">
      <c r="B1414" s="89">
        <f t="shared" si="21"/>
        <v>1402</v>
      </c>
      <c r="C1414" s="143">
        <v>4.1500000000000002E-2</v>
      </c>
      <c r="D1414" s="17">
        <v>0</v>
      </c>
      <c r="E1414" s="10">
        <v>1.1163381812227901E-2</v>
      </c>
      <c r="F1414" s="145" t="str">
        <f ca="1"/>
        <v/>
      </c>
      <c r="G1414" s="17">
        <v>0</v>
      </c>
      <c r="H1414" s="91">
        <v>1.0927367053437578E-2</v>
      </c>
      <c r="I1414" s="147" t="str">
        <f ca="1"/>
        <v/>
      </c>
      <c r="K1414" s="30"/>
      <c r="L1414" s="10"/>
      <c r="M1414" s="10"/>
      <c r="N1414" s="93"/>
      <c r="O1414" s="10"/>
    </row>
    <row r="1415" spans="2:15" x14ac:dyDescent="0.3">
      <c r="B1415" s="89">
        <f t="shared" si="21"/>
        <v>1403</v>
      </c>
      <c r="C1415" s="143">
        <v>4.2300000000000004E-2</v>
      </c>
      <c r="D1415" s="17">
        <v>3.60530910538581E-3</v>
      </c>
      <c r="E1415" s="10">
        <v>1.1210818912149697E-2</v>
      </c>
      <c r="F1415" s="145" t="str">
        <f ca="1"/>
        <v/>
      </c>
      <c r="G1415" s="17">
        <v>3.60530910538581E-3</v>
      </c>
      <c r="H1415" s="91">
        <v>1.0932937787639305E-2</v>
      </c>
      <c r="I1415" s="147" t="str">
        <f ca="1"/>
        <v/>
      </c>
      <c r="K1415" s="30"/>
      <c r="L1415" s="10"/>
      <c r="M1415" s="10"/>
      <c r="N1415" s="93"/>
      <c r="O1415" s="10"/>
    </row>
    <row r="1416" spans="2:15" x14ac:dyDescent="0.3">
      <c r="B1416" s="89">
        <f t="shared" ref="B1416:B1479" si="22">B1415+1</f>
        <v>1404</v>
      </c>
      <c r="C1416" s="143">
        <v>4.1900000000000007E-2</v>
      </c>
      <c r="D1416" s="17">
        <v>-1.8043948502807314E-3</v>
      </c>
      <c r="E1416" s="10">
        <v>1.1095584115339889E-2</v>
      </c>
      <c r="F1416" s="145" t="str">
        <f ca="1"/>
        <v/>
      </c>
      <c r="G1416" s="17">
        <v>-1.8043948502807314E-3</v>
      </c>
      <c r="H1416" s="91">
        <v>1.0922020933984068E-2</v>
      </c>
      <c r="I1416" s="147" t="str">
        <f ca="1"/>
        <v/>
      </c>
      <c r="K1416" s="30"/>
      <c r="L1416" s="10"/>
      <c r="M1416" s="10"/>
      <c r="N1416" s="93"/>
      <c r="O1416" s="10"/>
    </row>
    <row r="1417" spans="2:15" x14ac:dyDescent="0.3">
      <c r="B1417" s="89">
        <f t="shared" si="22"/>
        <v>1405</v>
      </c>
      <c r="C1417" s="143">
        <v>4.24E-2</v>
      </c>
      <c r="D1417" s="17">
        <v>2.2527747928478507E-3</v>
      </c>
      <c r="E1417" s="10">
        <v>1.101333860619773E-2</v>
      </c>
      <c r="F1417" s="145" t="str">
        <f ca="1"/>
        <v/>
      </c>
      <c r="G1417" s="17">
        <v>2.2527747928478507E-3</v>
      </c>
      <c r="H1417" s="91">
        <v>1.0914218692079569E-2</v>
      </c>
      <c r="I1417" s="147" t="str">
        <f ca="1"/>
        <v/>
      </c>
      <c r="K1417" s="30"/>
      <c r="L1417" s="10"/>
      <c r="M1417" s="10"/>
      <c r="N1417" s="93"/>
      <c r="O1417" s="10"/>
    </row>
    <row r="1418" spans="2:15" x14ac:dyDescent="0.3">
      <c r="B1418" s="89">
        <f t="shared" si="22"/>
        <v>1406</v>
      </c>
      <c r="C1418" s="143">
        <v>4.3200000000000002E-2</v>
      </c>
      <c r="D1418" s="17">
        <v>3.5974944097503861E-3</v>
      </c>
      <c r="E1418" s="10">
        <v>1.1065930527394541E-2</v>
      </c>
      <c r="F1418" s="145" t="str">
        <f ca="1"/>
        <v/>
      </c>
      <c r="G1418" s="17">
        <v>3.5974944097503861E-3</v>
      </c>
      <c r="H1418" s="91">
        <v>1.0919835582533441E-2</v>
      </c>
      <c r="I1418" s="147" t="str">
        <f ca="1"/>
        <v/>
      </c>
      <c r="K1418" s="30"/>
      <c r="L1418" s="10"/>
      <c r="M1418" s="10"/>
      <c r="N1418" s="93"/>
      <c r="O1418" s="10"/>
    </row>
    <row r="1419" spans="2:15" x14ac:dyDescent="0.3">
      <c r="B1419" s="89">
        <f t="shared" si="22"/>
        <v>1407</v>
      </c>
      <c r="C1419" s="143">
        <v>4.3899999999999995E-2</v>
      </c>
      <c r="D1419" s="17">
        <v>3.1425031802933259E-3</v>
      </c>
      <c r="E1419" s="10">
        <v>1.1065991771369101E-2</v>
      </c>
      <c r="F1419" s="145" t="str">
        <f ca="1"/>
        <v/>
      </c>
      <c r="G1419" s="17">
        <v>3.1425031802933259E-3</v>
      </c>
      <c r="H1419" s="91">
        <v>1.0920282996429841E-2</v>
      </c>
      <c r="I1419" s="147" t="str">
        <f ca="1"/>
        <v/>
      </c>
      <c r="K1419" s="30"/>
      <c r="L1419" s="10"/>
      <c r="M1419" s="10"/>
      <c r="N1419" s="93"/>
      <c r="O1419" s="10"/>
    </row>
    <row r="1420" spans="2:15" x14ac:dyDescent="0.3">
      <c r="B1420" s="89">
        <f t="shared" si="22"/>
        <v>1408</v>
      </c>
      <c r="C1420" s="143">
        <v>4.3799999999999999E-2</v>
      </c>
      <c r="D1420" s="17">
        <v>-4.4903717316521795E-4</v>
      </c>
      <c r="E1420" s="10">
        <v>1.0902178161610109E-2</v>
      </c>
      <c r="F1420" s="145" t="str">
        <f ca="1"/>
        <v/>
      </c>
      <c r="G1420" s="17">
        <v>-4.4903717316521795E-4</v>
      </c>
      <c r="H1420" s="91">
        <v>1.0904234176683311E-2</v>
      </c>
      <c r="I1420" s="147" t="str">
        <f ca="1"/>
        <v/>
      </c>
      <c r="K1420" s="30"/>
      <c r="L1420" s="10"/>
      <c r="M1420" s="10"/>
      <c r="N1420" s="93"/>
      <c r="O1420" s="10"/>
    </row>
    <row r="1421" spans="2:15" x14ac:dyDescent="0.3">
      <c r="B1421" s="89">
        <f t="shared" si="22"/>
        <v>1409</v>
      </c>
      <c r="C1421" s="143">
        <v>4.41E-2</v>
      </c>
      <c r="D1421" s="17">
        <v>1.3461385111453823E-3</v>
      </c>
      <c r="E1421" s="10">
        <v>1.0768786561514893E-2</v>
      </c>
      <c r="F1421" s="145" t="str">
        <f ca="1"/>
        <v/>
      </c>
      <c r="G1421" s="17">
        <v>1.3461385111453823E-3</v>
      </c>
      <c r="H1421" s="91">
        <v>1.0890964879706873E-2</v>
      </c>
      <c r="I1421" s="147" t="str">
        <f ca="1"/>
        <v/>
      </c>
      <c r="K1421" s="30"/>
      <c r="L1421" s="10"/>
      <c r="M1421" s="10"/>
      <c r="N1421" s="93"/>
      <c r="O1421" s="10"/>
    </row>
    <row r="1422" spans="2:15" x14ac:dyDescent="0.3">
      <c r="B1422" s="89">
        <f t="shared" si="22"/>
        <v>1410</v>
      </c>
      <c r="C1422" s="143">
        <v>4.3700000000000003E-2</v>
      </c>
      <c r="D1422" s="17">
        <v>-1.7965814238475309E-3</v>
      </c>
      <c r="E1422" s="10">
        <v>1.0662446299383637E-2</v>
      </c>
      <c r="F1422" s="145" t="str">
        <f ca="1"/>
        <v/>
      </c>
      <c r="G1422" s="17">
        <v>-1.7965814238475309E-3</v>
      </c>
      <c r="H1422" s="91">
        <v>1.0880132198782123E-2</v>
      </c>
      <c r="I1422" s="147" t="str">
        <f ca="1"/>
        <v/>
      </c>
      <c r="K1422" s="30"/>
      <c r="L1422" s="10"/>
      <c r="M1422" s="10"/>
      <c r="N1422" s="93"/>
      <c r="O1422" s="10"/>
    </row>
    <row r="1423" spans="2:15" x14ac:dyDescent="0.3">
      <c r="B1423" s="89">
        <f t="shared" si="22"/>
        <v>1411</v>
      </c>
      <c r="C1423" s="143">
        <v>4.2199999999999994E-2</v>
      </c>
      <c r="D1423" s="17">
        <v>-6.761585300428607E-3</v>
      </c>
      <c r="E1423" s="10">
        <v>1.1276175249375242E-2</v>
      </c>
      <c r="F1423" s="145" t="str">
        <f ca="1"/>
        <v/>
      </c>
      <c r="G1423" s="17">
        <v>-6.761585300428607E-3</v>
      </c>
      <c r="H1423" s="91">
        <v>1.0941190284104677E-2</v>
      </c>
      <c r="I1423" s="147" t="str">
        <f ca="1"/>
        <v/>
      </c>
      <c r="K1423" s="30"/>
      <c r="L1423" s="10"/>
      <c r="M1423" s="10"/>
      <c r="N1423" s="93"/>
      <c r="O1423" s="10"/>
    </row>
    <row r="1424" spans="2:15" x14ac:dyDescent="0.3">
      <c r="B1424" s="89">
        <f t="shared" si="22"/>
        <v>1412</v>
      </c>
      <c r="C1424" s="143">
        <v>4.2800000000000005E-2</v>
      </c>
      <c r="D1424" s="17">
        <v>2.7007235744484367E-3</v>
      </c>
      <c r="E1424" s="10">
        <v>1.1226645287305742E-2</v>
      </c>
      <c r="F1424" s="145" t="str">
        <f ca="1"/>
        <v/>
      </c>
      <c r="G1424" s="17">
        <v>2.7007235744484367E-3</v>
      </c>
      <c r="H1424" s="91">
        <v>1.0937116434348115E-2</v>
      </c>
      <c r="I1424" s="147" t="str">
        <f ca="1"/>
        <v/>
      </c>
      <c r="K1424" s="30"/>
      <c r="L1424" s="10"/>
      <c r="M1424" s="10"/>
      <c r="N1424" s="93"/>
      <c r="O1424" s="10"/>
    </row>
    <row r="1425" spans="2:15" x14ac:dyDescent="0.3">
      <c r="B1425" s="89">
        <f t="shared" si="22"/>
        <v>1413</v>
      </c>
      <c r="C1425" s="143">
        <v>4.3499999999999997E-2</v>
      </c>
      <c r="D1425" s="17">
        <v>3.14553279439354E-3</v>
      </c>
      <c r="E1425" s="10">
        <v>1.1221917727143369E-2</v>
      </c>
      <c r="F1425" s="145" t="str">
        <f ca="1"/>
        <v/>
      </c>
      <c r="G1425" s="17">
        <v>3.14553279439354E-3</v>
      </c>
      <c r="H1425" s="91">
        <v>1.0937511341744617E-2</v>
      </c>
      <c r="I1425" s="147" t="str">
        <f ca="1"/>
        <v/>
      </c>
      <c r="K1425" s="30"/>
      <c r="L1425" s="10"/>
      <c r="M1425" s="10"/>
      <c r="N1425" s="93"/>
      <c r="O1425" s="10"/>
    </row>
    <row r="1426" spans="2:15" x14ac:dyDescent="0.3">
      <c r="B1426" s="89">
        <f t="shared" si="22"/>
        <v>1414</v>
      </c>
      <c r="C1426" s="143">
        <v>4.3200000000000002E-2</v>
      </c>
      <c r="D1426" s="17">
        <v>-1.3490604036563675E-3</v>
      </c>
      <c r="E1426" s="10">
        <v>1.1082801737400672E-2</v>
      </c>
      <c r="F1426" s="145" t="str">
        <f ca="1"/>
        <v/>
      </c>
      <c r="G1426" s="17">
        <v>-1.3490604036563675E-3</v>
      </c>
      <c r="H1426" s="91">
        <v>1.0924182664517277E-2</v>
      </c>
      <c r="I1426" s="147" t="str">
        <f ca="1"/>
        <v/>
      </c>
      <c r="K1426" s="30"/>
      <c r="L1426" s="10"/>
      <c r="M1426" s="10"/>
      <c r="N1426" s="93"/>
      <c r="O1426" s="10"/>
    </row>
    <row r="1427" spans="2:15" x14ac:dyDescent="0.3">
      <c r="B1427" s="89">
        <f t="shared" si="22"/>
        <v>1415</v>
      </c>
      <c r="C1427" s="143">
        <v>4.24E-2</v>
      </c>
      <c r="D1427" s="17">
        <v>-3.6044396685566173E-3</v>
      </c>
      <c r="E1427" s="10">
        <v>1.1132997777778248E-2</v>
      </c>
      <c r="F1427" s="145" t="str">
        <f ca="1"/>
        <v/>
      </c>
      <c r="G1427" s="17">
        <v>-3.6044396685566173E-3</v>
      </c>
      <c r="H1427" s="91">
        <v>1.09297645714387E-2</v>
      </c>
      <c r="I1427" s="147" t="str">
        <f ca="1"/>
        <v/>
      </c>
      <c r="K1427" s="30"/>
      <c r="L1427" s="10"/>
      <c r="M1427" s="10"/>
      <c r="N1427" s="93"/>
      <c r="O1427" s="10"/>
    </row>
    <row r="1428" spans="2:15" x14ac:dyDescent="0.3">
      <c r="B1428" s="89">
        <f t="shared" si="22"/>
        <v>1416</v>
      </c>
      <c r="C1428" s="143">
        <v>4.24E-2</v>
      </c>
      <c r="D1428" s="17">
        <v>0</v>
      </c>
      <c r="E1428" s="10">
        <v>1.0964731202105E-2</v>
      </c>
      <c r="F1428" s="145" t="str">
        <f ca="1"/>
        <v/>
      </c>
      <c r="G1428" s="17">
        <v>0</v>
      </c>
      <c r="H1428" s="91">
        <v>1.0913357610117766E-2</v>
      </c>
      <c r="I1428" s="147" t="str">
        <f ca="1"/>
        <v/>
      </c>
      <c r="K1428" s="30"/>
      <c r="L1428" s="10"/>
      <c r="M1428" s="10"/>
      <c r="N1428" s="93"/>
      <c r="O1428" s="10"/>
    </row>
    <row r="1429" spans="2:15" x14ac:dyDescent="0.3">
      <c r="B1429" s="89">
        <f t="shared" si="22"/>
        <v>1417</v>
      </c>
      <c r="C1429" s="143">
        <v>4.2800000000000005E-2</v>
      </c>
      <c r="D1429" s="17">
        <v>1.800482382965614E-3</v>
      </c>
      <c r="E1429" s="10">
        <v>1.0854426305631382E-2</v>
      </c>
      <c r="F1429" s="145" t="str">
        <f ca="1"/>
        <v/>
      </c>
      <c r="G1429" s="17">
        <v>1.800482382965614E-3</v>
      </c>
      <c r="H1429" s="91">
        <v>1.0902480002427724E-2</v>
      </c>
      <c r="I1429" s="147" t="str">
        <f ca="1"/>
        <v/>
      </c>
      <c r="K1429" s="30"/>
      <c r="L1429" s="10"/>
      <c r="M1429" s="10"/>
      <c r="N1429" s="93"/>
      <c r="O1429" s="10"/>
    </row>
    <row r="1430" spans="2:15" x14ac:dyDescent="0.3">
      <c r="B1430" s="89">
        <f t="shared" si="22"/>
        <v>1418</v>
      </c>
      <c r="C1430" s="143">
        <v>4.2300000000000004E-2</v>
      </c>
      <c r="D1430" s="17">
        <v>-2.2533181908661274E-3</v>
      </c>
      <c r="E1430" s="10">
        <v>1.0777709093849725E-2</v>
      </c>
      <c r="F1430" s="145" t="str">
        <f ca="1"/>
        <v/>
      </c>
      <c r="G1430" s="17">
        <v>-2.2533181908661274E-3</v>
      </c>
      <c r="H1430" s="91">
        <v>1.0894722483511289E-2</v>
      </c>
      <c r="I1430" s="147" t="str">
        <f ca="1"/>
        <v/>
      </c>
      <c r="K1430" s="30"/>
      <c r="L1430" s="10"/>
      <c r="M1430" s="10"/>
      <c r="N1430" s="93"/>
      <c r="O1430" s="10"/>
    </row>
    <row r="1431" spans="2:15" x14ac:dyDescent="0.3">
      <c r="B1431" s="89">
        <f t="shared" si="22"/>
        <v>1419</v>
      </c>
      <c r="C1431" s="143">
        <v>4.1900000000000007E-2</v>
      </c>
      <c r="D1431" s="17">
        <v>-1.8043948502807314E-3</v>
      </c>
      <c r="E1431" s="10">
        <v>1.0671187511814301E-2</v>
      </c>
      <c r="F1431" s="145" t="str">
        <f ca="1"/>
        <v/>
      </c>
      <c r="G1431" s="17">
        <v>-1.8043948502807314E-3</v>
      </c>
      <c r="H1431" s="91">
        <v>1.0883882260422898E-2</v>
      </c>
      <c r="I1431" s="147" t="str">
        <f ca="1"/>
        <v/>
      </c>
      <c r="K1431" s="30"/>
      <c r="L1431" s="10"/>
      <c r="M1431" s="10"/>
      <c r="N1431" s="93"/>
      <c r="O1431" s="10"/>
    </row>
    <row r="1432" spans="2:15" x14ac:dyDescent="0.3">
      <c r="B1432" s="89">
        <f t="shared" si="22"/>
        <v>1420</v>
      </c>
      <c r="C1432" s="143">
        <v>4.1399999999999999E-2</v>
      </c>
      <c r="D1432" s="17">
        <v>-2.2582167875897551E-3</v>
      </c>
      <c r="E1432" s="10">
        <v>1.0598727075688501E-2</v>
      </c>
      <c r="F1432" s="145" t="str">
        <f ca="1"/>
        <v/>
      </c>
      <c r="G1432" s="17">
        <v>-2.2582167875897551E-3</v>
      </c>
      <c r="H1432" s="91">
        <v>1.0876167357096523E-2</v>
      </c>
      <c r="I1432" s="147" t="str">
        <f ca="1"/>
        <v/>
      </c>
      <c r="K1432" s="30"/>
      <c r="L1432" s="10"/>
      <c r="M1432" s="10"/>
      <c r="N1432" s="93"/>
      <c r="O1432" s="10"/>
    </row>
    <row r="1433" spans="2:15" x14ac:dyDescent="0.3">
      <c r="B1433" s="89">
        <f t="shared" si="22"/>
        <v>1421</v>
      </c>
      <c r="C1433" s="143">
        <v>4.1299999999999996E-2</v>
      </c>
      <c r="D1433" s="17">
        <v>-4.5175239356669316E-4</v>
      </c>
      <c r="E1433" s="10">
        <v>1.0442127424820315E-2</v>
      </c>
      <c r="F1433" s="145" t="str">
        <f ca="1"/>
        <v/>
      </c>
      <c r="G1433" s="17">
        <v>-4.5175239356669316E-4</v>
      </c>
      <c r="H1433" s="91">
        <v>1.0860186155422625E-2</v>
      </c>
      <c r="I1433" s="147" t="str">
        <f ca="1"/>
        <v/>
      </c>
      <c r="K1433" s="30"/>
      <c r="L1433" s="10"/>
      <c r="M1433" s="10"/>
      <c r="N1433" s="93"/>
      <c r="O1433" s="10"/>
    </row>
    <row r="1434" spans="2:15" x14ac:dyDescent="0.3">
      <c r="B1434" s="89">
        <f t="shared" si="22"/>
        <v>1422</v>
      </c>
      <c r="C1434" s="143">
        <v>4.1599999999999998E-2</v>
      </c>
      <c r="D1434" s="17">
        <v>1.3542761775581394E-3</v>
      </c>
      <c r="E1434" s="10">
        <v>1.031706762609895E-2</v>
      </c>
      <c r="F1434" s="145" t="str">
        <f ca="1"/>
        <v/>
      </c>
      <c r="G1434" s="17">
        <v>1.3542761775581394E-3</v>
      </c>
      <c r="H1434" s="91">
        <v>1.0846995547175354E-2</v>
      </c>
      <c r="I1434" s="147" t="str">
        <f ca="1"/>
        <v/>
      </c>
      <c r="K1434" s="30"/>
      <c r="L1434" s="10"/>
      <c r="M1434" s="10"/>
      <c r="N1434" s="93"/>
      <c r="O1434" s="10"/>
    </row>
    <row r="1435" spans="2:15" x14ac:dyDescent="0.3">
      <c r="B1435" s="89">
        <f t="shared" si="22"/>
        <v>1423</v>
      </c>
      <c r="C1435" s="143">
        <v>4.2699999999999995E-2</v>
      </c>
      <c r="D1435" s="17">
        <v>4.9525204645053935E-3</v>
      </c>
      <c r="E1435" s="10">
        <v>1.0598284194597444E-2</v>
      </c>
      <c r="F1435" s="145" t="str">
        <f ca="1"/>
        <v/>
      </c>
      <c r="G1435" s="17">
        <v>4.9525204645053935E-3</v>
      </c>
      <c r="H1435" s="91">
        <v>1.0872526866521905E-2</v>
      </c>
      <c r="I1435" s="147" t="str">
        <f ca="1"/>
        <v/>
      </c>
      <c r="K1435" s="30"/>
      <c r="L1435" s="10"/>
      <c r="M1435" s="10"/>
      <c r="N1435" s="93"/>
      <c r="O1435" s="10"/>
    </row>
    <row r="1436" spans="2:15" x14ac:dyDescent="0.3">
      <c r="B1436" s="89">
        <f t="shared" si="22"/>
        <v>1424</v>
      </c>
      <c r="C1436" s="143">
        <v>4.1900000000000007E-2</v>
      </c>
      <c r="D1436" s="17">
        <v>-3.6087897005614316E-3</v>
      </c>
      <c r="E1436" s="10">
        <v>1.0665548229386533E-2</v>
      </c>
      <c r="F1436" s="145" t="str">
        <f ca="1"/>
        <v/>
      </c>
      <c r="G1436" s="17">
        <v>-3.6087897005614316E-3</v>
      </c>
      <c r="H1436" s="91">
        <v>1.0878290533987907E-2</v>
      </c>
      <c r="I1436" s="147" t="str">
        <f ca="1"/>
        <v/>
      </c>
      <c r="K1436" s="30"/>
      <c r="L1436" s="10"/>
      <c r="M1436" s="10"/>
      <c r="N1436" s="93"/>
      <c r="O1436" s="10"/>
    </row>
    <row r="1437" spans="2:15" x14ac:dyDescent="0.3">
      <c r="B1437" s="89">
        <f t="shared" si="22"/>
        <v>1425</v>
      </c>
      <c r="C1437" s="143">
        <v>4.1500000000000002E-2</v>
      </c>
      <c r="D1437" s="17">
        <v>-1.8061374286930546E-3</v>
      </c>
      <c r="E1437" s="10">
        <v>1.0561311540825274E-2</v>
      </c>
      <c r="F1437" s="145" t="str">
        <f ca="1"/>
        <v/>
      </c>
      <c r="G1437" s="17">
        <v>-1.8061374286930546E-3</v>
      </c>
      <c r="H1437" s="91">
        <v>1.0867483302357789E-2</v>
      </c>
      <c r="I1437" s="147" t="str">
        <f ca="1"/>
        <v/>
      </c>
      <c r="K1437" s="30"/>
      <c r="L1437" s="10"/>
      <c r="M1437" s="10"/>
      <c r="N1437" s="93"/>
      <c r="O1437" s="10"/>
    </row>
    <row r="1438" spans="2:15" x14ac:dyDescent="0.3">
      <c r="B1438" s="89">
        <f t="shared" si="22"/>
        <v>1426</v>
      </c>
      <c r="C1438" s="143">
        <v>4.2300000000000004E-2</v>
      </c>
      <c r="D1438" s="17">
        <v>3.60530910538581E-3</v>
      </c>
      <c r="E1438" s="10">
        <v>1.0629913565899681E-2</v>
      </c>
      <c r="F1438" s="145" t="str">
        <f ca="1"/>
        <v/>
      </c>
      <c r="G1438" s="17">
        <v>3.60530910538581E-3</v>
      </c>
      <c r="H1438" s="91">
        <v>1.0873264769472151E-2</v>
      </c>
      <c r="I1438" s="147" t="str">
        <f ca="1"/>
        <v/>
      </c>
      <c r="K1438" s="30"/>
      <c r="L1438" s="10"/>
      <c r="M1438" s="10"/>
      <c r="N1438" s="93"/>
      <c r="O1438" s="10"/>
    </row>
    <row r="1439" spans="2:15" x14ac:dyDescent="0.3">
      <c r="B1439" s="89">
        <f t="shared" si="22"/>
        <v>1427</v>
      </c>
      <c r="C1439" s="143">
        <v>4.2800000000000005E-2</v>
      </c>
      <c r="D1439" s="17">
        <v>2.2506029787069939E-3</v>
      </c>
      <c r="E1439" s="10">
        <v>1.0558418941581318E-2</v>
      </c>
      <c r="F1439" s="145" t="str">
        <f ca="1"/>
        <v/>
      </c>
      <c r="G1439" s="17">
        <v>2.2506029787069939E-3</v>
      </c>
      <c r="H1439" s="91">
        <v>1.0865574217997094E-2</v>
      </c>
      <c r="I1439" s="147" t="str">
        <f ca="1"/>
        <v/>
      </c>
      <c r="K1439" s="30"/>
      <c r="L1439" s="10"/>
      <c r="M1439" s="10"/>
      <c r="N1439" s="93"/>
      <c r="O1439" s="10"/>
    </row>
    <row r="1440" spans="2:15" x14ac:dyDescent="0.3">
      <c r="B1440" s="89">
        <f t="shared" si="22"/>
        <v>1428</v>
      </c>
      <c r="C1440" s="143">
        <v>4.2599999999999999E-2</v>
      </c>
      <c r="D1440" s="17">
        <v>-9.0067541212918839E-4</v>
      </c>
      <c r="E1440" s="10">
        <v>1.0413251376470506E-2</v>
      </c>
      <c r="F1440" s="145" t="str">
        <f ca="1"/>
        <v/>
      </c>
      <c r="G1440" s="17">
        <v>-9.0067541212918839E-4</v>
      </c>
      <c r="H1440" s="91">
        <v>1.0850646108759732E-2</v>
      </c>
      <c r="I1440" s="147" t="str">
        <f ca="1"/>
        <v/>
      </c>
      <c r="K1440" s="30"/>
      <c r="L1440" s="10"/>
      <c r="M1440" s="10"/>
      <c r="N1440" s="93"/>
      <c r="O1440" s="10"/>
    </row>
    <row r="1441" spans="2:15" x14ac:dyDescent="0.3">
      <c r="B1441" s="89">
        <f t="shared" si="22"/>
        <v>1429</v>
      </c>
      <c r="C1441" s="143">
        <v>4.3700000000000003E-2</v>
      </c>
      <c r="D1441" s="17">
        <v>4.9405989155807562E-3</v>
      </c>
      <c r="E1441" s="10">
        <v>1.0689140756051348E-2</v>
      </c>
      <c r="F1441" s="145" t="str">
        <f ca="1"/>
        <v/>
      </c>
      <c r="G1441" s="17">
        <v>4.9405989155807562E-3</v>
      </c>
      <c r="H1441" s="91">
        <v>1.0876157934427493E-2</v>
      </c>
      <c r="I1441" s="147" t="str">
        <f ca="1"/>
        <v/>
      </c>
      <c r="K1441" s="30"/>
      <c r="L1441" s="10"/>
      <c r="M1441" s="10"/>
      <c r="N1441" s="93"/>
      <c r="O1441" s="10"/>
    </row>
    <row r="1442" spans="2:15" x14ac:dyDescent="0.3">
      <c r="B1442" s="89">
        <f t="shared" si="22"/>
        <v>1430</v>
      </c>
      <c r="C1442" s="143">
        <v>4.3899999999999995E-2</v>
      </c>
      <c r="D1442" s="17">
        <v>8.9785805151235219E-4</v>
      </c>
      <c r="E1442" s="10">
        <v>1.0541821389095795E-2</v>
      </c>
      <c r="F1442" s="145" t="str">
        <f ca="1"/>
        <v/>
      </c>
      <c r="G1442" s="17">
        <v>8.9785805151235219E-4</v>
      </c>
      <c r="H1442" s="91">
        <v>1.0861212592540774E-2</v>
      </c>
      <c r="I1442" s="147" t="str">
        <f ca="1"/>
        <v/>
      </c>
      <c r="K1442" s="30"/>
      <c r="L1442" s="10"/>
      <c r="M1442" s="10"/>
      <c r="N1442" s="93"/>
      <c r="O1442" s="10"/>
    </row>
    <row r="1443" spans="2:15" x14ac:dyDescent="0.3">
      <c r="B1443" s="89">
        <f t="shared" si="22"/>
        <v>1431</v>
      </c>
      <c r="C1443" s="143">
        <v>4.2800000000000005E-2</v>
      </c>
      <c r="D1443" s="17">
        <v>-4.9513265531553373E-3</v>
      </c>
      <c r="E1443" s="10">
        <v>1.0810693699000519E-2</v>
      </c>
      <c r="F1443" s="145" t="str">
        <f ca="1"/>
        <v/>
      </c>
      <c r="G1443" s="17">
        <v>-4.9513265531553373E-3</v>
      </c>
      <c r="H1443" s="91">
        <v>1.0886668046901457E-2</v>
      </c>
      <c r="I1443" s="147" t="str">
        <f ca="1"/>
        <v/>
      </c>
      <c r="K1443" s="30"/>
      <c r="L1443" s="10"/>
      <c r="M1443" s="10"/>
      <c r="N1443" s="93"/>
      <c r="O1443" s="10"/>
    </row>
    <row r="1444" spans="2:15" x14ac:dyDescent="0.3">
      <c r="B1444" s="89">
        <f t="shared" si="22"/>
        <v>1432</v>
      </c>
      <c r="C1444" s="143">
        <v>4.2500000000000003E-2</v>
      </c>
      <c r="D1444" s="17">
        <v>-1.3513389436132842E-3</v>
      </c>
      <c r="E1444" s="10">
        <v>1.0678949634959483E-2</v>
      </c>
      <c r="F1444" s="145" t="str">
        <f ca="1"/>
        <v/>
      </c>
      <c r="G1444" s="17">
        <v>-1.3513389436132842E-3</v>
      </c>
      <c r="H1444" s="91">
        <v>1.0873430118409503E-2</v>
      </c>
      <c r="I1444" s="147" t="str">
        <f ca="1"/>
        <v/>
      </c>
      <c r="K1444" s="30"/>
      <c r="L1444" s="10"/>
      <c r="M1444" s="10"/>
      <c r="N1444" s="93"/>
      <c r="O1444" s="10"/>
    </row>
    <row r="1445" spans="2:15" x14ac:dyDescent="0.3">
      <c r="B1445" s="89">
        <f t="shared" si="22"/>
        <v>1433</v>
      </c>
      <c r="C1445" s="143">
        <v>4.2500000000000003E-2</v>
      </c>
      <c r="D1445" s="17">
        <v>0</v>
      </c>
      <c r="E1445" s="10">
        <v>1.0517545642725836E-2</v>
      </c>
      <c r="F1445" s="145" t="str">
        <f ca="1"/>
        <v/>
      </c>
      <c r="G1445" s="17">
        <v>0</v>
      </c>
      <c r="H1445" s="91">
        <v>1.0857107722239615E-2</v>
      </c>
      <c r="I1445" s="147" t="str">
        <f ca="1"/>
        <v/>
      </c>
      <c r="K1445" s="30"/>
      <c r="L1445" s="10"/>
      <c r="M1445" s="10"/>
      <c r="N1445" s="93"/>
      <c r="O1445" s="10"/>
    </row>
    <row r="1446" spans="2:15" x14ac:dyDescent="0.3">
      <c r="B1446" s="89">
        <f t="shared" si="22"/>
        <v>1434</v>
      </c>
      <c r="C1446" s="143">
        <v>4.0899999999999999E-2</v>
      </c>
      <c r="D1446" s="17">
        <v>-7.2350223210754724E-3</v>
      </c>
      <c r="E1446" s="10">
        <v>1.1247230919493771E-2</v>
      </c>
      <c r="F1446" s="145" t="str">
        <f ca="1"/>
        <v/>
      </c>
      <c r="G1446" s="17">
        <v>-7.2350223210754724E-3</v>
      </c>
      <c r="H1446" s="91">
        <v>1.092900534028775E-2</v>
      </c>
      <c r="I1446" s="147" t="str">
        <f ca="1"/>
        <v/>
      </c>
      <c r="K1446" s="30"/>
      <c r="L1446" s="10"/>
      <c r="M1446" s="10"/>
      <c r="N1446" s="93"/>
      <c r="O1446" s="10"/>
    </row>
    <row r="1447" spans="2:15" x14ac:dyDescent="0.3">
      <c r="B1447" s="89">
        <f t="shared" si="22"/>
        <v>1435</v>
      </c>
      <c r="C1447" s="143">
        <v>4.0800000000000003E-2</v>
      </c>
      <c r="D1447" s="17">
        <v>-4.5229810983504846E-4</v>
      </c>
      <c r="E1447" s="10">
        <v>1.1080622602350656E-2</v>
      </c>
      <c r="F1447" s="145" t="str">
        <f ca="1"/>
        <v/>
      </c>
      <c r="G1447" s="17">
        <v>-4.5229810983504846E-4</v>
      </c>
      <c r="H1447" s="91">
        <v>1.0912943152736297E-2</v>
      </c>
      <c r="I1447" s="147" t="str">
        <f ca="1"/>
        <v/>
      </c>
      <c r="K1447" s="30"/>
      <c r="L1447" s="10"/>
      <c r="M1447" s="10"/>
      <c r="N1447" s="93"/>
      <c r="O1447" s="10"/>
    </row>
    <row r="1448" spans="2:15" x14ac:dyDescent="0.3">
      <c r="B1448" s="89">
        <f t="shared" si="22"/>
        <v>1436</v>
      </c>
      <c r="C1448" s="143">
        <v>4.0300000000000002E-2</v>
      </c>
      <c r="D1448" s="17">
        <v>-2.2642236034727224E-3</v>
      </c>
      <c r="E1448" s="10">
        <v>1.0998717713354247E-2</v>
      </c>
      <c r="F1448" s="145" t="str">
        <f ca="1"/>
        <v/>
      </c>
      <c r="G1448" s="17">
        <v>-2.2642236034727224E-3</v>
      </c>
      <c r="H1448" s="91">
        <v>1.0905161680144384E-2</v>
      </c>
      <c r="I1448" s="147" t="str">
        <f ca="1"/>
        <v/>
      </c>
      <c r="K1448" s="30"/>
      <c r="L1448" s="10"/>
      <c r="M1448" s="10"/>
      <c r="N1448" s="93"/>
      <c r="O1448" s="10"/>
    </row>
    <row r="1449" spans="2:15" x14ac:dyDescent="0.3">
      <c r="B1449" s="89">
        <f t="shared" si="22"/>
        <v>1437</v>
      </c>
      <c r="C1449" s="143">
        <v>3.9900000000000005E-2</v>
      </c>
      <c r="D1449" s="17">
        <v>-1.8131306184167905E-3</v>
      </c>
      <c r="E1449" s="10">
        <v>1.0887728762139094E-2</v>
      </c>
      <c r="F1449" s="145" t="str">
        <f ca="1"/>
        <v/>
      </c>
      <c r="G1449" s="17">
        <v>-1.8131306184167905E-3</v>
      </c>
      <c r="H1449" s="91">
        <v>1.0894300510646803E-2</v>
      </c>
      <c r="I1449" s="147" t="str">
        <f ca="1"/>
        <v/>
      </c>
      <c r="K1449" s="30"/>
      <c r="L1449" s="10"/>
      <c r="M1449" s="10"/>
      <c r="N1449" s="93"/>
      <c r="O1449" s="10"/>
    </row>
    <row r="1450" spans="2:15" x14ac:dyDescent="0.3">
      <c r="B1450" s="89">
        <f t="shared" si="22"/>
        <v>1438</v>
      </c>
      <c r="C1450" s="143">
        <v>3.9699999999999999E-2</v>
      </c>
      <c r="D1450" s="17">
        <v>-9.0700367385189082E-4</v>
      </c>
      <c r="E1450" s="10">
        <v>1.0737148526027456E-2</v>
      </c>
      <c r="F1450" s="145" t="str">
        <f ca="1"/>
        <v/>
      </c>
      <c r="G1450" s="17">
        <v>-9.0700367385189082E-4</v>
      </c>
      <c r="H1450" s="91">
        <v>1.0879325634681148E-2</v>
      </c>
      <c r="I1450" s="147" t="str">
        <f ca="1"/>
        <v/>
      </c>
      <c r="K1450" s="30"/>
      <c r="L1450" s="10"/>
      <c r="M1450" s="10"/>
      <c r="N1450" s="93"/>
      <c r="O1450" s="10"/>
    </row>
    <row r="1451" spans="2:15" x14ac:dyDescent="0.3">
      <c r="B1451" s="89">
        <f t="shared" si="22"/>
        <v>1439</v>
      </c>
      <c r="C1451" s="143">
        <v>4.0099999999999997E-2</v>
      </c>
      <c r="D1451" s="17">
        <v>1.8122544635837069E-3</v>
      </c>
      <c r="E1451" s="10">
        <v>1.0631451815997396E-2</v>
      </c>
      <c r="F1451" s="145" t="str">
        <f ca="1"/>
        <v/>
      </c>
      <c r="G1451" s="17">
        <v>1.8122544635837069E-3</v>
      </c>
      <c r="H1451" s="91">
        <v>1.086851632407267E-2</v>
      </c>
      <c r="I1451" s="147" t="str">
        <f ca="1"/>
        <v/>
      </c>
      <c r="K1451" s="30"/>
      <c r="L1451" s="10"/>
      <c r="M1451" s="10"/>
      <c r="N1451" s="93"/>
      <c r="O1451" s="10"/>
    </row>
    <row r="1452" spans="2:15" x14ac:dyDescent="0.3">
      <c r="B1452" s="89">
        <f t="shared" si="22"/>
        <v>1440</v>
      </c>
      <c r="C1452" s="143">
        <v>4.0599999999999997E-2</v>
      </c>
      <c r="D1452" s="17">
        <v>2.2625832336747574E-3</v>
      </c>
      <c r="E1452" s="10">
        <v>1.0559921149535072E-2</v>
      </c>
      <c r="F1452" s="145" t="str">
        <f ca="1"/>
        <v/>
      </c>
      <c r="G1452" s="17">
        <v>2.2625832336747574E-3</v>
      </c>
      <c r="H1452" s="91">
        <v>1.0860836668755045E-2</v>
      </c>
      <c r="I1452" s="147" t="str">
        <f ca="1"/>
        <v/>
      </c>
      <c r="K1452" s="30"/>
      <c r="L1452" s="10"/>
      <c r="M1452" s="10"/>
      <c r="N1452" s="93"/>
      <c r="O1452" s="10"/>
    </row>
    <row r="1453" spans="2:15" x14ac:dyDescent="0.3">
      <c r="B1453" s="89">
        <f t="shared" si="22"/>
        <v>1441</v>
      </c>
      <c r="C1453" s="143">
        <v>4.0399999999999998E-2</v>
      </c>
      <c r="D1453" s="17">
        <v>-9.0547065375129801E-4</v>
      </c>
      <c r="E1453" s="10">
        <v>1.0414728831989154E-2</v>
      </c>
      <c r="F1453" s="145" t="str">
        <f ca="1"/>
        <v/>
      </c>
      <c r="G1453" s="17">
        <v>-9.0547065375129801E-4</v>
      </c>
      <c r="H1453" s="91">
        <v>1.0845916274153053E-2</v>
      </c>
      <c r="I1453" s="147" t="str">
        <f ca="1"/>
        <v/>
      </c>
      <c r="K1453" s="30"/>
      <c r="L1453" s="10"/>
      <c r="M1453" s="10"/>
      <c r="N1453" s="93"/>
      <c r="O1453" s="10"/>
    </row>
    <row r="1454" spans="2:15" x14ac:dyDescent="0.3">
      <c r="B1454" s="89">
        <f t="shared" si="22"/>
        <v>1442</v>
      </c>
      <c r="C1454" s="143">
        <v>3.9699999999999999E-2</v>
      </c>
      <c r="D1454" s="17">
        <v>-3.1745128584815237E-3</v>
      </c>
      <c r="E1454" s="10">
        <v>1.0434921147021197E-2</v>
      </c>
      <c r="F1454" s="145" t="str">
        <f ca="1"/>
        <v/>
      </c>
      <c r="G1454" s="17">
        <v>-3.1745128584815237E-3</v>
      </c>
      <c r="H1454" s="91">
        <v>1.0846589239316673E-2</v>
      </c>
      <c r="I1454" s="147" t="str">
        <f ca="1"/>
        <v/>
      </c>
      <c r="K1454" s="30"/>
      <c r="L1454" s="10"/>
      <c r="M1454" s="10"/>
      <c r="N1454" s="93"/>
      <c r="O1454" s="10"/>
    </row>
    <row r="1455" spans="2:15" x14ac:dyDescent="0.3">
      <c r="B1455" s="89">
        <f t="shared" si="22"/>
        <v>1443</v>
      </c>
      <c r="C1455" s="143">
        <v>4.07E-2</v>
      </c>
      <c r="D1455" s="17">
        <v>4.5240736038655157E-3</v>
      </c>
      <c r="E1455" s="10">
        <v>1.0635833393026317E-2</v>
      </c>
      <c r="F1455" s="145" t="str">
        <f ca="1"/>
        <v/>
      </c>
      <c r="G1455" s="17">
        <v>4.5240736038655157E-3</v>
      </c>
      <c r="H1455" s="91">
        <v>1.0864877018727863E-2</v>
      </c>
      <c r="I1455" s="147" t="str">
        <f ca="1"/>
        <v/>
      </c>
      <c r="K1455" s="30"/>
      <c r="L1455" s="10"/>
      <c r="M1455" s="10"/>
      <c r="N1455" s="93"/>
      <c r="O1455" s="10"/>
    </row>
    <row r="1456" spans="2:15" x14ac:dyDescent="0.3">
      <c r="B1456" s="89">
        <f t="shared" si="22"/>
        <v>1444</v>
      </c>
      <c r="C1456" s="143">
        <v>4.1399999999999999E-2</v>
      </c>
      <c r="D1456" s="17">
        <v>3.1615035026256073E-3</v>
      </c>
      <c r="E1456" s="10">
        <v>1.0649052699901868E-2</v>
      </c>
      <c r="F1456" s="145" t="str">
        <f ca="1"/>
        <v/>
      </c>
      <c r="G1456" s="17">
        <v>3.1615035026256073E-3</v>
      </c>
      <c r="H1456" s="91">
        <v>1.0865491980310168E-2</v>
      </c>
      <c r="I1456" s="147" t="str">
        <f ca="1"/>
        <v/>
      </c>
      <c r="K1456" s="30"/>
      <c r="L1456" s="10"/>
      <c r="M1456" s="10"/>
      <c r="N1456" s="93"/>
      <c r="O1456" s="10"/>
    </row>
    <row r="1457" spans="2:15" x14ac:dyDescent="0.3">
      <c r="B1457" s="89">
        <f t="shared" si="22"/>
        <v>1445</v>
      </c>
      <c r="C1457" s="143">
        <v>4.0899999999999999E-2</v>
      </c>
      <c r="D1457" s="17">
        <v>-2.2609444753360812E-3</v>
      </c>
      <c r="E1457" s="10">
        <v>1.0577109893686871E-2</v>
      </c>
      <c r="F1457" s="145" t="str">
        <f ca="1"/>
        <v/>
      </c>
      <c r="G1457" s="17">
        <v>-2.2609444753360812E-3</v>
      </c>
      <c r="H1457" s="91">
        <v>1.0857819266605152E-2</v>
      </c>
      <c r="I1457" s="147" t="str">
        <f ca="1"/>
        <v/>
      </c>
      <c r="K1457" s="30"/>
      <c r="L1457" s="10"/>
      <c r="M1457" s="10"/>
      <c r="N1457" s="93"/>
      <c r="O1457" s="10"/>
    </row>
    <row r="1458" spans="2:15" x14ac:dyDescent="0.3">
      <c r="B1458" s="89">
        <f t="shared" si="22"/>
        <v>1446</v>
      </c>
      <c r="C1458" s="143">
        <v>4.2000000000000003E-2</v>
      </c>
      <c r="D1458" s="17">
        <v>4.9608887960189262E-3</v>
      </c>
      <c r="E1458" s="10">
        <v>1.0844076543995568E-2</v>
      </c>
      <c r="F1458" s="145" t="str">
        <f ca="1"/>
        <v/>
      </c>
      <c r="G1458" s="17">
        <v>4.9608887960189262E-3</v>
      </c>
      <c r="H1458" s="91">
        <v>1.0883292815530752E-2</v>
      </c>
      <c r="I1458" s="147" t="str">
        <f ca="1"/>
        <v/>
      </c>
      <c r="K1458" s="30"/>
      <c r="L1458" s="10"/>
      <c r="M1458" s="10"/>
      <c r="N1458" s="93"/>
      <c r="O1458" s="10"/>
    </row>
    <row r="1459" spans="2:15" x14ac:dyDescent="0.3">
      <c r="B1459" s="89">
        <f t="shared" si="22"/>
        <v>1447</v>
      </c>
      <c r="C1459" s="143">
        <v>4.2000000000000003E-2</v>
      </c>
      <c r="D1459" s="17">
        <v>0</v>
      </c>
      <c r="E1459" s="10">
        <v>1.0680176787360491E-2</v>
      </c>
      <c r="F1459" s="145" t="str">
        <f ca="1"/>
        <v/>
      </c>
      <c r="G1459" s="17">
        <v>0</v>
      </c>
      <c r="H1459" s="91">
        <v>1.0866955614202973E-2</v>
      </c>
      <c r="I1459" s="147" t="str">
        <f ca="1"/>
        <v/>
      </c>
      <c r="K1459" s="30"/>
      <c r="L1459" s="10"/>
      <c r="M1459" s="10"/>
      <c r="N1459" s="93"/>
      <c r="O1459" s="10"/>
    </row>
    <row r="1460" spans="2:15" x14ac:dyDescent="0.3">
      <c r="B1460" s="89">
        <f t="shared" si="22"/>
        <v>1448</v>
      </c>
      <c r="C1460" s="143">
        <v>4.1399999999999999E-2</v>
      </c>
      <c r="D1460" s="17">
        <v>-2.7098601451076812E-3</v>
      </c>
      <c r="E1460" s="10">
        <v>1.0646322882713808E-2</v>
      </c>
      <c r="F1460" s="145" t="str">
        <f ca="1"/>
        <v/>
      </c>
      <c r="G1460" s="17">
        <v>-2.7098601451076812E-3</v>
      </c>
      <c r="H1460" s="91">
        <v>1.086307747132894E-2</v>
      </c>
      <c r="I1460" s="147" t="str">
        <f ca="1"/>
        <v/>
      </c>
      <c r="K1460" s="30"/>
      <c r="L1460" s="10"/>
      <c r="M1460" s="10"/>
      <c r="N1460" s="93"/>
      <c r="O1460" s="10"/>
    </row>
    <row r="1461" spans="2:15" x14ac:dyDescent="0.3">
      <c r="B1461" s="89">
        <f t="shared" si="22"/>
        <v>1449</v>
      </c>
      <c r="C1461" s="143">
        <v>4.1500000000000002E-2</v>
      </c>
      <c r="D1461" s="17">
        <v>4.5153435717327145E-4</v>
      </c>
      <c r="E1461" s="10">
        <v>1.0488987806042382E-2</v>
      </c>
      <c r="F1461" s="145" t="str">
        <f ca="1"/>
        <v/>
      </c>
      <c r="G1461" s="17">
        <v>4.5153435717327145E-4</v>
      </c>
      <c r="H1461" s="91">
        <v>1.0847116335305437E-2</v>
      </c>
      <c r="I1461" s="147" t="str">
        <f ca="1"/>
        <v/>
      </c>
      <c r="K1461" s="30"/>
      <c r="L1461" s="10"/>
      <c r="M1461" s="10"/>
      <c r="N1461" s="93"/>
      <c r="O1461" s="10"/>
    </row>
    <row r="1462" spans="2:15" x14ac:dyDescent="0.3">
      <c r="B1462" s="89">
        <f t="shared" si="22"/>
        <v>1450</v>
      </c>
      <c r="C1462" s="143">
        <v>4.0999999999999995E-2</v>
      </c>
      <c r="D1462" s="17">
        <v>-2.260398580348637E-3</v>
      </c>
      <c r="E1462" s="10">
        <v>1.0420810872453575E-2</v>
      </c>
      <c r="F1462" s="145" t="str">
        <f ca="1"/>
        <v/>
      </c>
      <c r="G1462" s="17">
        <v>-2.260398580348637E-3</v>
      </c>
      <c r="H1462" s="91">
        <v>1.0839485826978837E-2</v>
      </c>
      <c r="I1462" s="147" t="str">
        <f ca="1"/>
        <v/>
      </c>
      <c r="K1462" s="30"/>
      <c r="L1462" s="10"/>
      <c r="M1462" s="10"/>
      <c r="N1462" s="93"/>
      <c r="O1462" s="10"/>
    </row>
    <row r="1463" spans="2:15" x14ac:dyDescent="0.3">
      <c r="B1463" s="89">
        <f t="shared" si="22"/>
        <v>1451</v>
      </c>
      <c r="C1463" s="143">
        <v>4.1200000000000001E-2</v>
      </c>
      <c r="D1463" s="17">
        <v>9.0372293066545944E-4</v>
      </c>
      <c r="E1463" s="10">
        <v>1.027791322507946E-2</v>
      </c>
      <c r="F1463" s="145" t="str">
        <f ca="1"/>
        <v/>
      </c>
      <c r="G1463" s="17">
        <v>9.0372293066545944E-4</v>
      </c>
      <c r="H1463" s="91">
        <v>1.0824600206672544E-2</v>
      </c>
      <c r="I1463" s="147" t="str">
        <f ca="1"/>
        <v/>
      </c>
      <c r="K1463" s="30"/>
      <c r="L1463" s="10"/>
      <c r="M1463" s="10"/>
      <c r="N1463" s="93"/>
      <c r="O1463" s="10"/>
    </row>
    <row r="1464" spans="2:15" x14ac:dyDescent="0.3">
      <c r="B1464" s="89">
        <f t="shared" si="22"/>
        <v>1452</v>
      </c>
      <c r="C1464" s="143">
        <v>4.1700000000000001E-2</v>
      </c>
      <c r="D1464" s="17">
        <v>2.2565823177153046E-3</v>
      </c>
      <c r="E1464" s="10">
        <v>1.0214765550632839E-2</v>
      </c>
      <c r="F1464" s="145" t="str">
        <f ca="1"/>
        <v/>
      </c>
      <c r="G1464" s="17">
        <v>2.2565823177153046E-3</v>
      </c>
      <c r="H1464" s="91">
        <v>1.0817021481230054E-2</v>
      </c>
      <c r="I1464" s="147" t="str">
        <f ca="1"/>
        <v/>
      </c>
      <c r="K1464" s="30"/>
      <c r="L1464" s="10"/>
      <c r="M1464" s="10"/>
      <c r="N1464" s="93"/>
      <c r="O1464" s="10"/>
    </row>
    <row r="1465" spans="2:15" x14ac:dyDescent="0.3">
      <c r="B1465" s="89">
        <f t="shared" si="22"/>
        <v>1453</v>
      </c>
      <c r="C1465" s="143">
        <v>4.0899999999999999E-2</v>
      </c>
      <c r="D1465" s="17">
        <v>-3.6175111605377362E-3</v>
      </c>
      <c r="E1465" s="10">
        <v>1.0296173667764329E-2</v>
      </c>
      <c r="F1465" s="145" t="str">
        <f ca="1"/>
        <v/>
      </c>
      <c r="G1465" s="17">
        <v>-3.6175111605377362E-3</v>
      </c>
      <c r="H1465" s="91">
        <v>1.0822981560744536E-2</v>
      </c>
      <c r="I1465" s="147" t="str">
        <f ca="1"/>
        <v/>
      </c>
      <c r="K1465" s="30"/>
      <c r="L1465" s="10"/>
      <c r="M1465" s="10"/>
      <c r="N1465" s="93"/>
      <c r="O1465" s="10"/>
    </row>
    <row r="1466" spans="2:15" x14ac:dyDescent="0.3">
      <c r="B1466" s="89">
        <f t="shared" si="22"/>
        <v>1454</v>
      </c>
      <c r="C1466" s="143">
        <v>4.07E-2</v>
      </c>
      <c r="D1466" s="17">
        <v>-9.048147207730969E-4</v>
      </c>
      <c r="E1466" s="10">
        <v>1.0155336352423815E-2</v>
      </c>
      <c r="F1466" s="145" t="str">
        <f ca="1"/>
        <v/>
      </c>
      <c r="G1466" s="17">
        <v>-9.048147207730969E-4</v>
      </c>
      <c r="H1466" s="91">
        <v>1.080812282843897E-2</v>
      </c>
      <c r="I1466" s="147" t="str">
        <f ca="1"/>
        <v/>
      </c>
      <c r="K1466" s="30"/>
      <c r="L1466" s="10"/>
      <c r="M1466" s="10"/>
      <c r="N1466" s="93"/>
      <c r="O1466" s="10"/>
    </row>
    <row r="1467" spans="2:15" x14ac:dyDescent="0.3">
      <c r="B1467" s="89">
        <f t="shared" si="22"/>
        <v>1455</v>
      </c>
      <c r="C1467" s="143">
        <v>4.0999999999999995E-2</v>
      </c>
      <c r="D1467" s="17">
        <v>1.3562391482091383E-3</v>
      </c>
      <c r="E1467" s="10">
        <v>1.0035533405750528E-2</v>
      </c>
      <c r="F1467" s="145" t="str">
        <f ca="1"/>
        <v/>
      </c>
      <c r="G1467" s="17">
        <v>1.3562391482091383E-3</v>
      </c>
      <c r="H1467" s="91">
        <v>1.079502535973861E-2</v>
      </c>
      <c r="I1467" s="147" t="str">
        <f ca="1"/>
        <v/>
      </c>
      <c r="K1467" s="30"/>
      <c r="L1467" s="10"/>
      <c r="M1467" s="10"/>
      <c r="N1467" s="93"/>
      <c r="O1467" s="10"/>
    </row>
    <row r="1468" spans="2:15" x14ac:dyDescent="0.3">
      <c r="B1468" s="89">
        <f t="shared" si="22"/>
        <v>1456</v>
      </c>
      <c r="C1468" s="143">
        <v>4.0199999999999993E-2</v>
      </c>
      <c r="D1468" s="17">
        <v>-3.6236332029082807E-3</v>
      </c>
      <c r="E1468" s="10">
        <v>1.0123762779510234E-2</v>
      </c>
      <c r="F1468" s="145" t="str">
        <f ca="1"/>
        <v/>
      </c>
      <c r="G1468" s="17">
        <v>-3.6236332029082807E-3</v>
      </c>
      <c r="H1468" s="91">
        <v>1.0801063595769054E-2</v>
      </c>
      <c r="I1468" s="147" t="str">
        <f ca="1"/>
        <v/>
      </c>
      <c r="K1468" s="30"/>
      <c r="L1468" s="10"/>
      <c r="M1468" s="10"/>
      <c r="N1468" s="93"/>
      <c r="O1468" s="10"/>
    </row>
    <row r="1469" spans="2:15" x14ac:dyDescent="0.3">
      <c r="B1469" s="89">
        <f t="shared" si="22"/>
        <v>1457</v>
      </c>
      <c r="C1469" s="143">
        <v>4.0599999999999997E-2</v>
      </c>
      <c r="D1469" s="17">
        <v>1.8100665869398248E-3</v>
      </c>
      <c r="E1469" s="10">
        <v>1.0030745517224673E-2</v>
      </c>
      <c r="F1469" s="145" t="str">
        <f ca="1"/>
        <v/>
      </c>
      <c r="G1469" s="17">
        <v>1.8100665869398248E-3</v>
      </c>
      <c r="H1469" s="91">
        <v>1.0790411756529403E-2</v>
      </c>
      <c r="I1469" s="147" t="str">
        <f ca="1"/>
        <v/>
      </c>
      <c r="K1469" s="30"/>
      <c r="L1469" s="10"/>
      <c r="M1469" s="10"/>
      <c r="N1469" s="93"/>
      <c r="O1469" s="10"/>
    </row>
    <row r="1470" spans="2:15" x14ac:dyDescent="0.3">
      <c r="B1470" s="89">
        <f t="shared" si="22"/>
        <v>1458</v>
      </c>
      <c r="C1470" s="143">
        <v>4.0500000000000001E-2</v>
      </c>
      <c r="D1470" s="17">
        <v>-4.5262596889353502E-4</v>
      </c>
      <c r="E1470" s="10">
        <v>9.8829337730444809E-3</v>
      </c>
      <c r="F1470" s="145" t="str">
        <f ca="1"/>
        <v/>
      </c>
      <c r="G1470" s="17">
        <v>-4.5262596889353502E-4</v>
      </c>
      <c r="H1470" s="91">
        <v>1.0774562029048867E-2</v>
      </c>
      <c r="I1470" s="147" t="str">
        <f ca="1"/>
        <v/>
      </c>
      <c r="K1470" s="30"/>
      <c r="L1470" s="10"/>
      <c r="M1470" s="10"/>
      <c r="N1470" s="93"/>
      <c r="O1470" s="10"/>
    </row>
    <row r="1471" spans="2:15" x14ac:dyDescent="0.3">
      <c r="B1471" s="89">
        <f t="shared" si="22"/>
        <v>1459</v>
      </c>
      <c r="C1471" s="143">
        <v>4.0500000000000001E-2</v>
      </c>
      <c r="D1471" s="17">
        <v>0</v>
      </c>
      <c r="E1471" s="10">
        <v>9.7335609395283341E-3</v>
      </c>
      <c r="F1471" s="145" t="str">
        <f ca="1"/>
        <v/>
      </c>
      <c r="G1471" s="17">
        <v>0</v>
      </c>
      <c r="H1471" s="91">
        <v>1.0758388046406773E-2</v>
      </c>
      <c r="I1471" s="147" t="str">
        <f ca="1"/>
        <v/>
      </c>
      <c r="K1471" s="30"/>
      <c r="L1471" s="10"/>
      <c r="M1471" s="10"/>
      <c r="N1471" s="93"/>
      <c r="O1471" s="10"/>
    </row>
    <row r="1472" spans="2:15" x14ac:dyDescent="0.3">
      <c r="B1472" s="89">
        <f t="shared" si="22"/>
        <v>1460</v>
      </c>
      <c r="C1472" s="143">
        <v>4.0500000000000001E-2</v>
      </c>
      <c r="D1472" s="17">
        <v>0</v>
      </c>
      <c r="E1472" s="10">
        <v>9.5864457598531464E-3</v>
      </c>
      <c r="F1472" s="145" t="str">
        <f ca="1"/>
        <v/>
      </c>
      <c r="G1472" s="17">
        <v>0</v>
      </c>
      <c r="H1472" s="91">
        <v>1.0742238342961719E-2</v>
      </c>
      <c r="I1472" s="147" t="str">
        <f ca="1"/>
        <v/>
      </c>
      <c r="K1472" s="30"/>
      <c r="L1472" s="10"/>
      <c r="M1472" s="10"/>
      <c r="N1472" s="93"/>
      <c r="O1472" s="10"/>
    </row>
    <row r="1473" spans="2:15" x14ac:dyDescent="0.3">
      <c r="B1473" s="89">
        <f t="shared" si="22"/>
        <v>1461</v>
      </c>
      <c r="C1473" s="143">
        <v>4.0500000000000001E-2</v>
      </c>
      <c r="D1473" s="17">
        <v>0</v>
      </c>
      <c r="E1473" s="10">
        <v>9.4415541113424834E-3</v>
      </c>
      <c r="F1473" s="145" t="str">
        <f ca="1"/>
        <v/>
      </c>
      <c r="G1473" s="17">
        <v>0</v>
      </c>
      <c r="H1473" s="91">
        <v>1.0726112882267554E-2</v>
      </c>
      <c r="I1473" s="147" t="str">
        <f ca="1"/>
        <v/>
      </c>
      <c r="K1473" s="30"/>
      <c r="L1473" s="10"/>
      <c r="M1473" s="10"/>
      <c r="N1473" s="93"/>
      <c r="O1473" s="10"/>
    </row>
    <row r="1474" spans="2:15" x14ac:dyDescent="0.3">
      <c r="B1474" s="89">
        <f t="shared" si="22"/>
        <v>1462</v>
      </c>
      <c r="C1474" s="143">
        <v>4.0999999999999995E-2</v>
      </c>
      <c r="D1474" s="17">
        <v>2.2603985803485746E-3</v>
      </c>
      <c r="E1474" s="10">
        <v>9.3991305829999976E-3</v>
      </c>
      <c r="F1474" s="145" t="str">
        <f ca="1"/>
        <v/>
      </c>
      <c r="G1474" s="17">
        <v>2.2603985803485746E-3</v>
      </c>
      <c r="H1474" s="91">
        <v>1.0718761545554437E-2</v>
      </c>
      <c r="I1474" s="147" t="str">
        <f ca="1"/>
        <v/>
      </c>
      <c r="K1474" s="30"/>
      <c r="L1474" s="10"/>
      <c r="M1474" s="10"/>
      <c r="N1474" s="93"/>
      <c r="O1474" s="10"/>
    </row>
    <row r="1475" spans="2:15" x14ac:dyDescent="0.3">
      <c r="B1475" s="89">
        <f t="shared" si="22"/>
        <v>1463</v>
      </c>
      <c r="C1475" s="143">
        <v>4.0500000000000001E-2</v>
      </c>
      <c r="D1475" s="17">
        <v>-2.2631298444677379E-3</v>
      </c>
      <c r="E1475" s="10">
        <v>9.3577960035895868E-3</v>
      </c>
      <c r="F1475" s="145" t="str">
        <f ca="1"/>
        <v/>
      </c>
      <c r="G1475" s="17">
        <v>-2.2631298444677379E-3</v>
      </c>
      <c r="H1475" s="91">
        <v>1.0711427240253521E-2</v>
      </c>
      <c r="I1475" s="147" t="str">
        <f ca="1"/>
        <v/>
      </c>
      <c r="K1475" s="30"/>
      <c r="L1475" s="10"/>
      <c r="M1475" s="10"/>
      <c r="N1475" s="93"/>
      <c r="O1475" s="10"/>
    </row>
    <row r="1476" spans="2:15" x14ac:dyDescent="0.3">
      <c r="B1476" s="89">
        <f t="shared" si="22"/>
        <v>1464</v>
      </c>
      <c r="C1476" s="143">
        <v>4.0300000000000002E-2</v>
      </c>
      <c r="D1476" s="17">
        <v>-9.0568944138908272E-4</v>
      </c>
      <c r="E1476" s="10">
        <v>9.2326212780257221E-3</v>
      </c>
      <c r="F1476" s="145" t="str">
        <f ca="1"/>
        <v/>
      </c>
      <c r="G1476" s="17">
        <v>-9.0568944138908272E-4</v>
      </c>
      <c r="H1476" s="91">
        <v>1.0696750417892129E-2</v>
      </c>
      <c r="I1476" s="147" t="str">
        <f ca="1"/>
        <v/>
      </c>
      <c r="K1476" s="30"/>
      <c r="L1476" s="10"/>
      <c r="M1476" s="10"/>
      <c r="N1476" s="93"/>
      <c r="O1476" s="10"/>
    </row>
    <row r="1477" spans="2:15" x14ac:dyDescent="0.3">
      <c r="B1477" s="89">
        <f t="shared" si="22"/>
        <v>1465</v>
      </c>
      <c r="C1477" s="143">
        <v>4.0099999999999997E-2</v>
      </c>
      <c r="D1477" s="17">
        <v>-9.061272317918849E-4</v>
      </c>
      <c r="E1477" s="10">
        <v>9.1095585399924694E-3</v>
      </c>
      <c r="F1477" s="145" t="str">
        <f ca="1"/>
        <v/>
      </c>
      <c r="G1477" s="17">
        <v>-9.061272317918849E-4</v>
      </c>
      <c r="H1477" s="91">
        <v>1.0682097551238117E-2</v>
      </c>
      <c r="I1477" s="147" t="str">
        <f ca="1"/>
        <v/>
      </c>
      <c r="K1477" s="30"/>
      <c r="L1477" s="10"/>
      <c r="M1477" s="10"/>
      <c r="N1477" s="93"/>
      <c r="O1477" s="10"/>
    </row>
    <row r="1478" spans="2:15" x14ac:dyDescent="0.3">
      <c r="B1478" s="89">
        <f t="shared" si="22"/>
        <v>1466</v>
      </c>
      <c r="C1478" s="143">
        <v>4.0500000000000001E-2</v>
      </c>
      <c r="D1478" s="17">
        <v>1.8105038755742344E-3</v>
      </c>
      <c r="E1478" s="10">
        <v>9.0385029230367168E-3</v>
      </c>
      <c r="F1478" s="145" t="str">
        <f ca="1"/>
        <v/>
      </c>
      <c r="G1478" s="17">
        <v>1.8105038755742344E-3</v>
      </c>
      <c r="H1478" s="91">
        <v>1.0671686205557437E-2</v>
      </c>
      <c r="I1478" s="147" t="str">
        <f ca="1"/>
        <v/>
      </c>
      <c r="K1478" s="30"/>
      <c r="L1478" s="10"/>
      <c r="M1478" s="10"/>
      <c r="N1478" s="93"/>
      <c r="O1478" s="10"/>
    </row>
    <row r="1479" spans="2:15" x14ac:dyDescent="0.3">
      <c r="B1479" s="89">
        <f t="shared" si="22"/>
        <v>1467</v>
      </c>
      <c r="C1479" s="143">
        <v>3.9800000000000002E-2</v>
      </c>
      <c r="D1479" s="17">
        <v>-3.1737455946470334E-3</v>
      </c>
      <c r="E1479" s="10">
        <v>9.1059705159335404E-3</v>
      </c>
      <c r="F1479" s="145" t="str">
        <f ca="1"/>
        <v/>
      </c>
      <c r="G1479" s="17">
        <v>-3.1737455946470334E-3</v>
      </c>
      <c r="H1479" s="91">
        <v>1.0672897067360635E-2</v>
      </c>
      <c r="I1479" s="147" t="str">
        <f ca="1"/>
        <v/>
      </c>
      <c r="K1479" s="30"/>
      <c r="L1479" s="10"/>
      <c r="M1479" s="10"/>
      <c r="N1479" s="93"/>
      <c r="O1479" s="10"/>
    </row>
    <row r="1480" spans="2:15" x14ac:dyDescent="0.3">
      <c r="B1480" s="89">
        <f t="shared" ref="B1480:B1543" si="23">B1479+1</f>
        <v>1468</v>
      </c>
      <c r="C1480" s="143">
        <v>3.9900000000000005E-2</v>
      </c>
      <c r="D1480" s="17">
        <v>4.5328265460421334E-4</v>
      </c>
      <c r="E1480" s="10">
        <v>8.9725212769844933E-3</v>
      </c>
      <c r="F1480" s="145" t="str">
        <f ca="1"/>
        <v/>
      </c>
      <c r="G1480" s="17">
        <v>4.5328265460421334E-4</v>
      </c>
      <c r="H1480" s="91">
        <v>1.065722757639358E-2</v>
      </c>
      <c r="I1480" s="147" t="str">
        <f ca="1"/>
        <v/>
      </c>
      <c r="K1480" s="30"/>
      <c r="L1480" s="10"/>
      <c r="M1480" s="10"/>
      <c r="N1480" s="93"/>
      <c r="O1480" s="10"/>
    </row>
    <row r="1481" spans="2:15" x14ac:dyDescent="0.3">
      <c r="B1481" s="89">
        <f t="shared" si="23"/>
        <v>1469</v>
      </c>
      <c r="C1481" s="143">
        <v>4.0500000000000001E-2</v>
      </c>
      <c r="D1481" s="17">
        <v>2.7157558133613043E-3</v>
      </c>
      <c r="E1481" s="10">
        <v>8.9883788262378663E-3</v>
      </c>
      <c r="F1481" s="145" t="str">
        <f ca="1"/>
        <v/>
      </c>
      <c r="G1481" s="17">
        <v>2.7157558133613043E-3</v>
      </c>
      <c r="H1481" s="91">
        <v>1.0653908677860847E-2</v>
      </c>
      <c r="I1481" s="147" t="str">
        <f ca="1"/>
        <v/>
      </c>
      <c r="K1481" s="30"/>
      <c r="L1481" s="10"/>
      <c r="M1481" s="10"/>
      <c r="N1481" s="93"/>
      <c r="O1481" s="10"/>
    </row>
    <row r="1482" spans="2:15" x14ac:dyDescent="0.3">
      <c r="B1482" s="89">
        <f t="shared" si="23"/>
        <v>1470</v>
      </c>
      <c r="C1482" s="143">
        <v>4.0599999999999997E-2</v>
      </c>
      <c r="D1482" s="17">
        <v>4.5251664673493262E-4</v>
      </c>
      <c r="E1482" s="10">
        <v>8.8567615586196274E-3</v>
      </c>
      <c r="F1482" s="145" t="str">
        <f ca="1"/>
        <v/>
      </c>
      <c r="G1482" s="17">
        <v>4.5251664673493262E-4</v>
      </c>
      <c r="H1482" s="91">
        <v>1.0638268318004114E-2</v>
      </c>
      <c r="I1482" s="147" t="str">
        <f ca="1"/>
        <v/>
      </c>
      <c r="K1482" s="30"/>
      <c r="L1482" s="10"/>
      <c r="M1482" s="10"/>
      <c r="N1482" s="93"/>
      <c r="O1482" s="10"/>
    </row>
    <row r="1483" spans="2:15" x14ac:dyDescent="0.3">
      <c r="B1483" s="89">
        <f t="shared" si="23"/>
        <v>1471</v>
      </c>
      <c r="C1483" s="143">
        <v>4.0300000000000002E-2</v>
      </c>
      <c r="D1483" s="17">
        <v>-1.3585341620836085E-3</v>
      </c>
      <c r="E1483" s="10">
        <v>8.7615043541080934E-3</v>
      </c>
      <c r="F1483" s="145" t="str">
        <f ca="1"/>
        <v/>
      </c>
      <c r="G1483" s="17">
        <v>-1.3585341620836085E-3</v>
      </c>
      <c r="H1483" s="91">
        <v>1.0625475732758159E-2</v>
      </c>
      <c r="I1483" s="147" t="str">
        <f ca="1"/>
        <v/>
      </c>
      <c r="K1483" s="30"/>
      <c r="L1483" s="10"/>
      <c r="M1483" s="10"/>
      <c r="N1483" s="93"/>
      <c r="O1483" s="10"/>
    </row>
    <row r="1484" spans="2:15" x14ac:dyDescent="0.3">
      <c r="B1484" s="89">
        <f t="shared" si="23"/>
        <v>1472</v>
      </c>
      <c r="C1484" s="143">
        <v>3.8300000000000001E-2</v>
      </c>
      <c r="D1484" s="17">
        <v>-9.1008028665022136E-3</v>
      </c>
      <c r="E1484" s="10">
        <v>1.0220618366353549E-2</v>
      </c>
      <c r="F1484" s="145" t="str">
        <f ca="1"/>
        <v/>
      </c>
      <c r="G1484" s="17">
        <v>-9.1008028665022136E-3</v>
      </c>
      <c r="H1484" s="91">
        <v>1.0749978248526377E-2</v>
      </c>
      <c r="I1484" s="147" t="str">
        <f ca="1"/>
        <v/>
      </c>
      <c r="K1484" s="30"/>
      <c r="L1484" s="10"/>
      <c r="M1484" s="10"/>
      <c r="N1484" s="93"/>
      <c r="O1484" s="10"/>
    </row>
    <row r="1485" spans="2:15" x14ac:dyDescent="0.3">
      <c r="B1485" s="89">
        <f t="shared" si="23"/>
        <v>1473</v>
      </c>
      <c r="C1485" s="143">
        <v>3.78E-2</v>
      </c>
      <c r="D1485" s="17">
        <v>-2.2779562606516737E-3</v>
      </c>
      <c r="E1485" s="10">
        <v>1.0158848783052348E-2</v>
      </c>
      <c r="F1485" s="145" t="str">
        <f ca="1"/>
        <v/>
      </c>
      <c r="G1485" s="17">
        <v>-2.2779562606516737E-3</v>
      </c>
      <c r="H1485" s="91">
        <v>1.0742571677524841E-2</v>
      </c>
      <c r="I1485" s="147" t="str">
        <f ca="1"/>
        <v/>
      </c>
      <c r="K1485" s="30"/>
      <c r="L1485" s="10"/>
      <c r="M1485" s="10"/>
      <c r="N1485" s="93"/>
      <c r="O1485" s="10"/>
    </row>
    <row r="1486" spans="2:15" x14ac:dyDescent="0.3">
      <c r="B1486" s="89">
        <f t="shared" si="23"/>
        <v>1474</v>
      </c>
      <c r="C1486" s="143">
        <v>3.7200000000000004E-2</v>
      </c>
      <c r="D1486" s="17">
        <v>-2.7375226615817144E-3</v>
      </c>
      <c r="E1486" s="10">
        <v>1.0139336385534136E-2</v>
      </c>
      <c r="F1486" s="145" t="str">
        <f ca="1"/>
        <v/>
      </c>
      <c r="G1486" s="17">
        <v>-2.7375226615817144E-3</v>
      </c>
      <c r="H1486" s="91">
        <v>1.0739024057521177E-2</v>
      </c>
      <c r="I1486" s="147" t="str">
        <f ca="1"/>
        <v/>
      </c>
      <c r="K1486" s="30"/>
      <c r="L1486" s="10"/>
      <c r="M1486" s="10"/>
      <c r="N1486" s="93"/>
      <c r="O1486" s="10"/>
    </row>
    <row r="1487" spans="2:15" x14ac:dyDescent="0.3">
      <c r="B1487" s="89">
        <f t="shared" si="23"/>
        <v>1475</v>
      </c>
      <c r="C1487" s="143">
        <v>3.73E-2</v>
      </c>
      <c r="D1487" s="17">
        <v>4.5614326554597101E-4</v>
      </c>
      <c r="E1487" s="10">
        <v>9.9898427449507891E-3</v>
      </c>
      <c r="F1487" s="145" t="str">
        <f ca="1"/>
        <v/>
      </c>
      <c r="G1487" s="17">
        <v>4.5614326554597101E-4</v>
      </c>
      <c r="H1487" s="91">
        <v>1.0723253134888429E-2</v>
      </c>
      <c r="I1487" s="147" t="str">
        <f ca="1"/>
        <v/>
      </c>
      <c r="K1487" s="30"/>
      <c r="L1487" s="10"/>
      <c r="M1487" s="10"/>
      <c r="N1487" s="93"/>
      <c r="O1487" s="10"/>
    </row>
    <row r="1488" spans="2:15" x14ac:dyDescent="0.3">
      <c r="B1488" s="89">
        <f t="shared" si="23"/>
        <v>1476</v>
      </c>
      <c r="C1488" s="143">
        <v>3.7499999999999999E-2</v>
      </c>
      <c r="D1488" s="17">
        <v>9.1184470303785914E-4</v>
      </c>
      <c r="E1488" s="10">
        <v>9.8540879500225963E-3</v>
      </c>
      <c r="F1488" s="145" t="str">
        <f ca="1"/>
        <v/>
      </c>
      <c r="G1488" s="17">
        <v>9.1184470303785914E-4</v>
      </c>
      <c r="H1488" s="91">
        <v>1.0708557013972978E-2</v>
      </c>
      <c r="I1488" s="147" t="str">
        <f ca="1"/>
        <v/>
      </c>
      <c r="K1488" s="30"/>
      <c r="L1488" s="10"/>
      <c r="M1488" s="10"/>
      <c r="N1488" s="93"/>
      <c r="O1488" s="10"/>
    </row>
    <row r="1489" spans="2:15" x14ac:dyDescent="0.3">
      <c r="B1489" s="89">
        <f t="shared" si="23"/>
        <v>1477</v>
      </c>
      <c r="C1489" s="143">
        <v>3.7599999999999995E-2</v>
      </c>
      <c r="D1489" s="17">
        <v>4.5581194884923516E-4</v>
      </c>
      <c r="E1489" s="10">
        <v>9.7090142572239073E-3</v>
      </c>
      <c r="F1489" s="145" t="str">
        <f ca="1"/>
        <v/>
      </c>
      <c r="G1489" s="17">
        <v>4.5581194884923516E-4</v>
      </c>
      <c r="H1489" s="91">
        <v>1.0692832821172569E-2</v>
      </c>
      <c r="I1489" s="147" t="str">
        <f ca="1"/>
        <v/>
      </c>
      <c r="K1489" s="30"/>
      <c r="L1489" s="10"/>
      <c r="M1489" s="10"/>
      <c r="N1489" s="93"/>
      <c r="O1489" s="10"/>
    </row>
    <row r="1490" spans="2:15" x14ac:dyDescent="0.3">
      <c r="B1490" s="89">
        <f t="shared" si="23"/>
        <v>1478</v>
      </c>
      <c r="C1490" s="143">
        <v>3.7699999999999997E-2</v>
      </c>
      <c r="D1490" s="17">
        <v>4.55701582390883E-4</v>
      </c>
      <c r="E1490" s="10">
        <v>9.5661909405764939E-3</v>
      </c>
      <c r="F1490" s="145" t="str">
        <f ca="1"/>
        <v/>
      </c>
      <c r="G1490" s="17">
        <v>4.55701582390883E-4</v>
      </c>
      <c r="H1490" s="91">
        <v>1.0677132748089286E-2</v>
      </c>
      <c r="I1490" s="147" t="str">
        <f ca="1"/>
        <v/>
      </c>
      <c r="K1490" s="30"/>
      <c r="L1490" s="10"/>
      <c r="M1490" s="10"/>
      <c r="N1490" s="93"/>
      <c r="O1490" s="10"/>
    </row>
    <row r="1491" spans="2:15" x14ac:dyDescent="0.3">
      <c r="B1491" s="89">
        <f t="shared" si="23"/>
        <v>1479</v>
      </c>
      <c r="C1491" s="143">
        <v>3.6900000000000002E-2</v>
      </c>
      <c r="D1491" s="17">
        <v>-3.6526842298231954E-3</v>
      </c>
      <c r="E1491" s="10">
        <v>9.6729855183506144E-3</v>
      </c>
      <c r="F1491" s="145" t="str">
        <f ca="1"/>
        <v/>
      </c>
      <c r="G1491" s="17">
        <v>-3.6526842298231954E-3</v>
      </c>
      <c r="H1491" s="91">
        <v>1.0683593039289717E-2</v>
      </c>
      <c r="I1491" s="147" t="str">
        <f ca="1"/>
        <v/>
      </c>
      <c r="K1491" s="30"/>
      <c r="L1491" s="10"/>
      <c r="M1491" s="10"/>
      <c r="N1491" s="93"/>
      <c r="O1491" s="10"/>
    </row>
    <row r="1492" spans="2:15" x14ac:dyDescent="0.3">
      <c r="B1492" s="89">
        <f t="shared" si="23"/>
        <v>1480</v>
      </c>
      <c r="C1492" s="143">
        <v>3.6799999999999999E-2</v>
      </c>
      <c r="D1492" s="17">
        <v>-4.5669618525362243E-4</v>
      </c>
      <c r="E1492" s="10">
        <v>9.5307213458937137E-3</v>
      </c>
      <c r="F1492" s="145" t="str">
        <f ca="1"/>
        <v/>
      </c>
      <c r="G1492" s="17">
        <v>-4.5669618525362243E-4</v>
      </c>
      <c r="H1492" s="91">
        <v>1.0667907140037928E-2</v>
      </c>
      <c r="I1492" s="147" t="str">
        <f ca="1"/>
        <v/>
      </c>
      <c r="K1492" s="30"/>
      <c r="L1492" s="10"/>
      <c r="M1492" s="10"/>
      <c r="N1492" s="93"/>
      <c r="O1492" s="10"/>
    </row>
    <row r="1493" spans="2:15" x14ac:dyDescent="0.3">
      <c r="B1493" s="89">
        <f t="shared" si="23"/>
        <v>1481</v>
      </c>
      <c r="C1493" s="143">
        <v>3.7499999999999999E-2</v>
      </c>
      <c r="D1493" s="17">
        <v>3.1914564606325231E-3</v>
      </c>
      <c r="E1493" s="10">
        <v>9.5804284816432862E-3</v>
      </c>
      <c r="F1493" s="145" t="str">
        <f ca="1"/>
        <v/>
      </c>
      <c r="G1493" s="17">
        <v>3.1914564606325231E-3</v>
      </c>
      <c r="H1493" s="91">
        <v>1.066912976864687E-2</v>
      </c>
      <c r="I1493" s="147" t="str">
        <f ca="1"/>
        <v/>
      </c>
      <c r="K1493" s="30"/>
      <c r="L1493" s="10"/>
      <c r="M1493" s="10"/>
      <c r="N1493" s="93"/>
      <c r="O1493" s="10"/>
    </row>
    <row r="1494" spans="2:15" x14ac:dyDescent="0.3">
      <c r="B1494" s="89">
        <f t="shared" si="23"/>
        <v>1482</v>
      </c>
      <c r="C1494" s="143">
        <v>3.7900000000000003E-2</v>
      </c>
      <c r="D1494" s="17">
        <v>1.8219238322168419E-3</v>
      </c>
      <c r="E1494" s="10">
        <v>9.4990037159233404E-3</v>
      </c>
      <c r="F1494" s="145" t="str">
        <f ca="1"/>
        <v/>
      </c>
      <c r="G1494" s="17">
        <v>1.8219238322168419E-3</v>
      </c>
      <c r="H1494" s="91">
        <v>1.0658744721127629E-2</v>
      </c>
      <c r="I1494" s="147" t="str">
        <f ca="1"/>
        <v/>
      </c>
      <c r="K1494" s="30"/>
      <c r="L1494" s="10"/>
      <c r="M1494" s="10"/>
      <c r="N1494" s="93"/>
      <c r="O1494" s="10"/>
    </row>
    <row r="1495" spans="2:15" x14ac:dyDescent="0.3">
      <c r="B1495" s="89">
        <f t="shared" si="23"/>
        <v>1483</v>
      </c>
      <c r="C1495" s="143">
        <v>3.7200000000000004E-2</v>
      </c>
      <c r="D1495" s="17">
        <v>-3.1937764385120164E-3</v>
      </c>
      <c r="E1495" s="10">
        <v>9.5498240532101777E-3</v>
      </c>
      <c r="F1495" s="145" t="str">
        <f ca="1"/>
        <v/>
      </c>
      <c r="G1495" s="17">
        <v>-3.1937764385120164E-3</v>
      </c>
      <c r="H1495" s="91">
        <v>1.0659995896484933E-2</v>
      </c>
      <c r="I1495" s="147" t="str">
        <f ca="1"/>
        <v/>
      </c>
      <c r="K1495" s="30"/>
      <c r="L1495" s="10"/>
      <c r="M1495" s="10"/>
      <c r="N1495" s="93"/>
      <c r="O1495" s="10"/>
    </row>
    <row r="1496" spans="2:15" x14ac:dyDescent="0.3">
      <c r="B1496" s="89">
        <f t="shared" si="23"/>
        <v>1484</v>
      </c>
      <c r="C1496" s="143">
        <v>3.7100000000000001E-2</v>
      </c>
      <c r="D1496" s="17">
        <v>-4.5636432457973663E-4</v>
      </c>
      <c r="E1496" s="10">
        <v>9.4094721033569952E-3</v>
      </c>
      <c r="F1496" s="145" t="str">
        <f ca="1"/>
        <v/>
      </c>
      <c r="G1496" s="17">
        <v>-4.5636432457973663E-4</v>
      </c>
      <c r="H1496" s="91">
        <v>1.0644346197655185E-2</v>
      </c>
      <c r="I1496" s="147" t="str">
        <f ca="1"/>
        <v/>
      </c>
      <c r="K1496" s="30"/>
      <c r="L1496" s="10"/>
      <c r="M1496" s="10"/>
      <c r="N1496" s="93"/>
      <c r="O1496" s="10"/>
    </row>
    <row r="1497" spans="2:15" x14ac:dyDescent="0.3">
      <c r="B1497" s="89">
        <f t="shared" si="23"/>
        <v>1485</v>
      </c>
      <c r="C1497" s="143">
        <v>3.7100000000000001E-2</v>
      </c>
      <c r="D1497" s="17">
        <v>0</v>
      </c>
      <c r="E1497" s="10">
        <v>9.2672552735930357E-3</v>
      </c>
      <c r="F1497" s="145" t="str">
        <f ca="1"/>
        <v/>
      </c>
      <c r="G1497" s="17">
        <v>0</v>
      </c>
      <c r="H1497" s="91">
        <v>1.0628367685473145E-2</v>
      </c>
      <c r="I1497" s="147" t="str">
        <f ca="1"/>
        <v/>
      </c>
      <c r="K1497" s="30"/>
      <c r="L1497" s="10"/>
      <c r="M1497" s="10"/>
      <c r="N1497" s="93"/>
      <c r="O1497" s="10"/>
    </row>
    <row r="1498" spans="2:15" x14ac:dyDescent="0.3">
      <c r="B1498" s="89">
        <f t="shared" si="23"/>
        <v>1486</v>
      </c>
      <c r="C1498" s="143">
        <v>3.7400000000000003E-2</v>
      </c>
      <c r="D1498" s="17">
        <v>1.368098371240083E-3</v>
      </c>
      <c r="E1498" s="10">
        <v>9.1640907730532548E-3</v>
      </c>
      <c r="F1498" s="145" t="str">
        <f ca="1"/>
        <v/>
      </c>
      <c r="G1498" s="17">
        <v>1.368098371240083E-3</v>
      </c>
      <c r="H1498" s="91">
        <v>1.0615592920729248E-2</v>
      </c>
      <c r="I1498" s="147" t="str">
        <f ca="1"/>
        <v/>
      </c>
      <c r="K1498" s="30"/>
      <c r="L1498" s="10"/>
      <c r="M1498" s="10"/>
      <c r="N1498" s="93"/>
      <c r="O1498" s="10"/>
    </row>
    <row r="1499" spans="2:15" x14ac:dyDescent="0.3">
      <c r="B1499" s="89">
        <f t="shared" si="23"/>
        <v>1487</v>
      </c>
      <c r="C1499" s="143">
        <v>3.8399999999999997E-2</v>
      </c>
      <c r="D1499" s="17">
        <v>4.5493002996957422E-3</v>
      </c>
      <c r="E1499" s="10">
        <v>9.4319214853526481E-3</v>
      </c>
      <c r="F1499" s="145" t="str">
        <f ca="1"/>
        <v/>
      </c>
      <c r="G1499" s="17">
        <v>4.5493002996957422E-3</v>
      </c>
      <c r="H1499" s="91">
        <v>1.0634977227030672E-2</v>
      </c>
      <c r="I1499" s="147" t="str">
        <f ca="1"/>
        <v/>
      </c>
      <c r="K1499" s="30"/>
      <c r="L1499" s="10"/>
      <c r="M1499" s="10"/>
      <c r="N1499" s="93"/>
      <c r="O1499" s="10"/>
    </row>
    <row r="1500" spans="2:15" x14ac:dyDescent="0.3">
      <c r="B1500" s="89">
        <f t="shared" si="23"/>
        <v>1488</v>
      </c>
      <c r="C1500" s="143">
        <v>3.8900000000000004E-2</v>
      </c>
      <c r="D1500" s="17">
        <v>2.2719000224097619E-3</v>
      </c>
      <c r="E1500" s="10">
        <v>9.3897448644082587E-3</v>
      </c>
      <c r="F1500" s="145" t="str">
        <f ca="1"/>
        <v/>
      </c>
      <c r="G1500" s="17">
        <v>2.2719000224097619E-3</v>
      </c>
      <c r="H1500" s="91">
        <v>1.0627837616260545E-2</v>
      </c>
      <c r="I1500" s="147" t="str">
        <f ca="1"/>
        <v/>
      </c>
      <c r="K1500" s="30"/>
      <c r="L1500" s="10"/>
      <c r="M1500" s="10"/>
      <c r="N1500" s="93"/>
      <c r="O1500" s="10"/>
    </row>
    <row r="1501" spans="2:15" x14ac:dyDescent="0.3">
      <c r="B1501" s="89">
        <f t="shared" si="23"/>
        <v>1489</v>
      </c>
      <c r="C1501" s="143">
        <v>3.9E-2</v>
      </c>
      <c r="D1501" s="17">
        <v>4.5427010754865227E-4</v>
      </c>
      <c r="E1501" s="10">
        <v>9.2518803148398335E-3</v>
      </c>
      <c r="F1501" s="145" t="str">
        <f ca="1"/>
        <v/>
      </c>
      <c r="G1501" s="17">
        <v>4.5427010754865227E-4</v>
      </c>
      <c r="H1501" s="91">
        <v>1.0612237257073073E-2</v>
      </c>
      <c r="I1501" s="147" t="str">
        <f ca="1"/>
        <v/>
      </c>
      <c r="K1501" s="30"/>
      <c r="L1501" s="10"/>
      <c r="M1501" s="10"/>
      <c r="N1501" s="93"/>
      <c r="O1501" s="10"/>
    </row>
    <row r="1502" spans="2:15" x14ac:dyDescent="0.3">
      <c r="B1502" s="89">
        <f t="shared" si="23"/>
        <v>1490</v>
      </c>
      <c r="C1502" s="143">
        <v>3.8399999999999997E-2</v>
      </c>
      <c r="D1502" s="17">
        <v>-2.729580179817477E-3</v>
      </c>
      <c r="E1502" s="10">
        <v>9.2590156431079217E-3</v>
      </c>
      <c r="F1502" s="145" t="str">
        <f ca="1"/>
        <v/>
      </c>
      <c r="G1502" s="17">
        <v>-2.729580179817477E-3</v>
      </c>
      <c r="H1502" s="91">
        <v>1.0609039582431984E-2</v>
      </c>
      <c r="I1502" s="147" t="str">
        <f ca="1"/>
        <v/>
      </c>
      <c r="K1502" s="30"/>
      <c r="L1502" s="10"/>
      <c r="M1502" s="10"/>
      <c r="N1502" s="93"/>
      <c r="O1502" s="10"/>
    </row>
    <row r="1503" spans="2:15" x14ac:dyDescent="0.3">
      <c r="B1503" s="89">
        <f t="shared" si="23"/>
        <v>1491</v>
      </c>
      <c r="C1503" s="143">
        <v>3.9E-2</v>
      </c>
      <c r="D1503" s="17">
        <v>2.7256206452920396E-3</v>
      </c>
      <c r="E1503" s="10">
        <v>9.2659316616807465E-3</v>
      </c>
      <c r="F1503" s="145" t="str">
        <f ca="1"/>
        <v/>
      </c>
      <c r="G1503" s="17">
        <v>2.7256206452920396E-3</v>
      </c>
      <c r="H1503" s="91">
        <v>1.060585054104685E-2</v>
      </c>
      <c r="I1503" s="147" t="str">
        <f ca="1"/>
        <v/>
      </c>
      <c r="K1503" s="30"/>
      <c r="L1503" s="10"/>
      <c r="M1503" s="10"/>
      <c r="N1503" s="93"/>
      <c r="O1503" s="10"/>
    </row>
    <row r="1504" spans="2:15" x14ac:dyDescent="0.3">
      <c r="B1504" s="89">
        <f t="shared" si="23"/>
        <v>1492</v>
      </c>
      <c r="C1504" s="143">
        <v>4.1399999999999999E-2</v>
      </c>
      <c r="D1504" s="17">
        <v>1.0839440580430662E-2</v>
      </c>
      <c r="E1504" s="10">
        <v>1.1246411199674749E-2</v>
      </c>
      <c r="F1504" s="145" t="str">
        <f ca="1"/>
        <v/>
      </c>
      <c r="G1504" s="17">
        <v>1.0839440580430662E-2</v>
      </c>
      <c r="H1504" s="91">
        <v>1.079196986198195E-2</v>
      </c>
      <c r="I1504" s="147" t="str">
        <f ca="1"/>
        <v/>
      </c>
      <c r="K1504" s="30"/>
      <c r="L1504" s="10"/>
      <c r="M1504" s="10"/>
      <c r="N1504" s="93"/>
      <c r="O1504" s="10"/>
    </row>
    <row r="1505" spans="2:15" x14ac:dyDescent="0.3">
      <c r="B1505" s="89">
        <f t="shared" si="23"/>
        <v>1493</v>
      </c>
      <c r="C1505" s="143">
        <v>4.2199999999999994E-2</v>
      </c>
      <c r="D1505" s="17">
        <v>3.6061788268952153E-3</v>
      </c>
      <c r="E1505" s="10">
        <v>1.1291027939297841E-2</v>
      </c>
      <c r="F1505" s="145" t="str">
        <f ca="1"/>
        <v/>
      </c>
      <c r="G1505" s="17">
        <v>3.6061788268952153E-3</v>
      </c>
      <c r="H1505" s="91">
        <v>1.0798018969302698E-2</v>
      </c>
      <c r="I1505" s="147" t="str">
        <f ca="1"/>
        <v/>
      </c>
      <c r="K1505" s="30"/>
      <c r="L1505" s="10"/>
      <c r="M1505" s="10"/>
      <c r="N1505" s="93"/>
      <c r="O1505" s="10"/>
    </row>
    <row r="1506" spans="2:15" x14ac:dyDescent="0.3">
      <c r="B1506" s="89">
        <f t="shared" si="23"/>
        <v>1494</v>
      </c>
      <c r="C1506" s="143">
        <v>4.1700000000000001E-2</v>
      </c>
      <c r="D1506" s="17">
        <v>-2.2565823177152734E-3</v>
      </c>
      <c r="E1506" s="10">
        <v>1.1204360426558237E-2</v>
      </c>
      <c r="F1506" s="145" t="str">
        <f ca="1"/>
        <v/>
      </c>
      <c r="G1506" s="17">
        <v>-2.2565823177152734E-3</v>
      </c>
      <c r="H1506" s="91">
        <v>1.0790501472148393E-2</v>
      </c>
      <c r="I1506" s="147" t="str">
        <f ca="1"/>
        <v/>
      </c>
      <c r="K1506" s="30"/>
      <c r="L1506" s="10"/>
      <c r="M1506" s="10"/>
      <c r="N1506" s="93"/>
      <c r="O1506" s="10"/>
    </row>
    <row r="1507" spans="2:15" x14ac:dyDescent="0.3">
      <c r="B1507" s="89">
        <f t="shared" si="23"/>
        <v>1495</v>
      </c>
      <c r="C1507" s="143">
        <v>4.1700000000000001E-2</v>
      </c>
      <c r="D1507" s="17">
        <v>0</v>
      </c>
      <c r="E1507" s="10">
        <v>1.1035015260124362E-2</v>
      </c>
      <c r="F1507" s="145" t="str">
        <f ca="1"/>
        <v/>
      </c>
      <c r="G1507" s="17">
        <v>0</v>
      </c>
      <c r="H1507" s="91">
        <v>1.0774303562382829E-2</v>
      </c>
      <c r="I1507" s="147" t="str">
        <f ca="1"/>
        <v/>
      </c>
      <c r="K1507" s="30"/>
      <c r="L1507" s="10"/>
      <c r="M1507" s="10"/>
      <c r="N1507" s="93"/>
      <c r="O1507" s="10"/>
    </row>
    <row r="1508" spans="2:15" x14ac:dyDescent="0.3">
      <c r="B1508" s="89">
        <f t="shared" si="23"/>
        <v>1496</v>
      </c>
      <c r="C1508" s="143">
        <v>4.2000000000000003E-2</v>
      </c>
      <c r="D1508" s="17">
        <v>1.3529696716415281E-3</v>
      </c>
      <c r="E1508" s="10">
        <v>1.0899239190761996E-2</v>
      </c>
      <c r="F1508" s="145" t="str">
        <f ca="1"/>
        <v/>
      </c>
      <c r="G1508" s="17">
        <v>1.3529696716415281E-3</v>
      </c>
      <c r="H1508" s="91">
        <v>1.0761266672776593E-2</v>
      </c>
      <c r="I1508" s="147" t="str">
        <f ca="1"/>
        <v/>
      </c>
      <c r="K1508" s="30"/>
      <c r="L1508" s="10"/>
      <c r="M1508" s="10"/>
      <c r="N1508" s="93"/>
      <c r="O1508" s="10"/>
    </row>
    <row r="1509" spans="2:15" x14ac:dyDescent="0.3">
      <c r="B1509" s="89">
        <f t="shared" si="23"/>
        <v>1497</v>
      </c>
      <c r="C1509" s="143">
        <v>4.2300000000000004E-2</v>
      </c>
      <c r="D1509" s="17">
        <v>1.3519909145196826E-3</v>
      </c>
      <c r="E1509" s="10">
        <v>1.0765900449535976E-2</v>
      </c>
      <c r="F1509" s="145" t="str">
        <f ca="1"/>
        <v/>
      </c>
      <c r="G1509" s="17">
        <v>1.3519909145196826E-3</v>
      </c>
      <c r="H1509" s="91">
        <v>1.0748253152089616E-2</v>
      </c>
      <c r="I1509" s="147" t="str">
        <f ca="1"/>
        <v/>
      </c>
      <c r="K1509" s="30"/>
      <c r="L1509" s="10"/>
      <c r="M1509" s="10"/>
      <c r="N1509" s="93"/>
      <c r="O1509" s="10"/>
    </row>
    <row r="1510" spans="2:15" x14ac:dyDescent="0.3">
      <c r="B1510" s="89">
        <f t="shared" si="23"/>
        <v>1498</v>
      </c>
      <c r="C1510" s="143">
        <v>4.3400000000000001E-2</v>
      </c>
      <c r="D1510" s="17">
        <v>4.9441712848962618E-3</v>
      </c>
      <c r="E1510" s="10">
        <v>1.1022816070072083E-2</v>
      </c>
      <c r="F1510" s="145" t="str">
        <f ca="1"/>
        <v/>
      </c>
      <c r="G1510" s="17">
        <v>4.9441712848962618E-3</v>
      </c>
      <c r="H1510" s="91">
        <v>1.0774315337131178E-2</v>
      </c>
      <c r="I1510" s="147" t="str">
        <f ca="1"/>
        <v/>
      </c>
      <c r="K1510" s="30"/>
      <c r="L1510" s="10"/>
      <c r="M1510" s="10"/>
      <c r="N1510" s="93"/>
      <c r="O1510" s="10"/>
    </row>
    <row r="1511" spans="2:15" x14ac:dyDescent="0.3">
      <c r="B1511" s="89">
        <f t="shared" si="23"/>
        <v>1499</v>
      </c>
      <c r="C1511" s="143">
        <v>4.3799999999999999E-2</v>
      </c>
      <c r="D1511" s="17">
        <v>1.7961486926609341E-3</v>
      </c>
      <c r="E1511" s="10">
        <v>1.0911342717154481E-2</v>
      </c>
      <c r="F1511" s="145" t="str">
        <f ca="1"/>
        <v/>
      </c>
      <c r="G1511" s="17">
        <v>1.7961486926609341E-3</v>
      </c>
      <c r="H1511" s="91">
        <v>1.076371745127994E-2</v>
      </c>
      <c r="I1511" s="147" t="str">
        <f ca="1"/>
        <v/>
      </c>
      <c r="K1511" s="30"/>
      <c r="L1511" s="10"/>
      <c r="M1511" s="10"/>
      <c r="N1511" s="93"/>
      <c r="O1511" s="10"/>
    </row>
    <row r="1512" spans="2:15" x14ac:dyDescent="0.3">
      <c r="B1512" s="89">
        <f t="shared" si="23"/>
        <v>1500</v>
      </c>
      <c r="C1512" s="143">
        <v>4.41E-2</v>
      </c>
      <c r="D1512" s="17">
        <v>1.3461385111453823E-3</v>
      </c>
      <c r="E1512" s="10">
        <v>1.0777786316979203E-2</v>
      </c>
      <c r="F1512" s="145" t="str">
        <f ca="1"/>
        <v/>
      </c>
      <c r="G1512" s="17">
        <v>1.3461385111453823E-3</v>
      </c>
      <c r="H1512" s="91">
        <v>1.0750699536815051E-2</v>
      </c>
      <c r="I1512" s="147" t="str">
        <f ca="1"/>
        <v/>
      </c>
      <c r="K1512" s="30"/>
      <c r="L1512" s="10"/>
      <c r="M1512" s="10"/>
      <c r="N1512" s="93"/>
      <c r="O1512" s="10"/>
    </row>
    <row r="1513" spans="2:15" x14ac:dyDescent="0.3">
      <c r="B1513" s="89">
        <f t="shared" si="23"/>
        <v>1501</v>
      </c>
      <c r="C1513" s="143">
        <v>4.3499999999999997E-2</v>
      </c>
      <c r="D1513" s="17">
        <v>-2.6961709666230788E-3</v>
      </c>
      <c r="E1513" s="10">
        <v>1.0741315448194892E-2</v>
      </c>
      <c r="F1513" s="145">
        <f ca="1"/>
        <v>1.7662958782995231E-2</v>
      </c>
      <c r="G1513" s="17">
        <v>-2.6961709666230788E-3</v>
      </c>
      <c r="H1513" s="91">
        <v>1.0747130217378159E-2</v>
      </c>
      <c r="I1513" s="147">
        <f ca="1"/>
        <v>1.7535308448414839E-2</v>
      </c>
      <c r="K1513" s="10"/>
      <c r="L1513" s="10"/>
      <c r="M1513" s="10"/>
      <c r="N1513" s="93"/>
      <c r="O1513" s="10"/>
    </row>
    <row r="1514" spans="2:15" x14ac:dyDescent="0.3">
      <c r="B1514" s="89">
        <f t="shared" si="23"/>
        <v>1502</v>
      </c>
      <c r="C1514" s="143">
        <v>4.3700000000000003E-2</v>
      </c>
      <c r="D1514" s="17">
        <v>8.9829071192379655E-4</v>
      </c>
      <c r="E1514" s="10">
        <v>1.0593138431593412E-2</v>
      </c>
      <c r="F1514" s="145">
        <f ca="1"/>
        <v>1.7419297329289485E-2</v>
      </c>
      <c r="G1514" s="17">
        <v>8.9829071192379655E-4</v>
      </c>
      <c r="H1514" s="91">
        <v>1.0732395142071265E-2</v>
      </c>
      <c r="I1514" s="147">
        <f ca="1"/>
        <v>1.7511266300856303E-2</v>
      </c>
      <c r="K1514" s="10"/>
      <c r="L1514" s="10"/>
      <c r="M1514" s="10"/>
      <c r="N1514" s="93"/>
      <c r="O1514" s="10"/>
    </row>
    <row r="1515" spans="2:15" x14ac:dyDescent="0.3">
      <c r="B1515" s="89">
        <f t="shared" si="23"/>
        <v>1503</v>
      </c>
      <c r="C1515" s="143">
        <v>4.41E-2</v>
      </c>
      <c r="D1515" s="17">
        <v>1.7948513481938222E-3</v>
      </c>
      <c r="E1515" s="10">
        <v>1.0490383423687348E-2</v>
      </c>
      <c r="F1515" s="145">
        <f ca="1"/>
        <v>1.7250327571521489E-2</v>
      </c>
      <c r="G1515" s="17">
        <v>1.7948513481938222E-3</v>
      </c>
      <c r="H1515" s="91">
        <v>1.0721881950902941E-2</v>
      </c>
      <c r="I1515" s="147">
        <f ca="1"/>
        <v>1.7494112693690025E-2</v>
      </c>
      <c r="K1515" s="10"/>
      <c r="L1515" s="10"/>
      <c r="M1515" s="10"/>
      <c r="N1515" s="93"/>
      <c r="O1515" s="10"/>
    </row>
    <row r="1516" spans="2:15" x14ac:dyDescent="0.3">
      <c r="B1516" s="89">
        <f t="shared" si="23"/>
        <v>1504</v>
      </c>
      <c r="C1516" s="143">
        <v>4.4199999999999996E-2</v>
      </c>
      <c r="D1516" s="17">
        <v>4.4860479572352187E-4</v>
      </c>
      <c r="E1516" s="10">
        <v>1.0335458385804427E-2</v>
      </c>
      <c r="F1516" s="145">
        <f ca="1"/>
        <v>1.6995569709527973E-2</v>
      </c>
      <c r="G1516" s="17">
        <v>4.4860479572352187E-4</v>
      </c>
      <c r="H1516" s="91">
        <v>1.0706137319845609E-2</v>
      </c>
      <c r="I1516" s="147">
        <f ca="1"/>
        <v>1.7468423327653467E-2</v>
      </c>
      <c r="K1516" s="10"/>
      <c r="L1516" s="10"/>
      <c r="M1516" s="10"/>
      <c r="N1516" s="93"/>
      <c r="O1516" s="10"/>
    </row>
    <row r="1517" spans="2:15" x14ac:dyDescent="0.3">
      <c r="B1517" s="89">
        <f t="shared" si="23"/>
        <v>1505</v>
      </c>
      <c r="C1517" s="143">
        <v>4.3700000000000003E-2</v>
      </c>
      <c r="D1517" s="17">
        <v>-2.245726779809398E-3</v>
      </c>
      <c r="E1517" s="10">
        <v>1.0270932238280718E-2</v>
      </c>
      <c r="F1517" s="145">
        <f ca="1"/>
        <v>1.6889463275019688E-2</v>
      </c>
      <c r="G1517" s="17">
        <v>-2.245726779809398E-3</v>
      </c>
      <c r="H1517" s="91">
        <v>1.0698832281256529E-2</v>
      </c>
      <c r="I1517" s="147">
        <f ca="1"/>
        <v>1.7456504229038661E-2</v>
      </c>
      <c r="K1517" s="10"/>
      <c r="L1517" s="10"/>
      <c r="M1517" s="10"/>
      <c r="N1517" s="93"/>
      <c r="O1517" s="10"/>
    </row>
    <row r="1518" spans="2:15" x14ac:dyDescent="0.3">
      <c r="B1518" s="89">
        <f t="shared" si="23"/>
        <v>1506</v>
      </c>
      <c r="C1518" s="143">
        <v>4.4500000000000005E-2</v>
      </c>
      <c r="D1518" s="17">
        <v>3.5862470696588189E-3</v>
      </c>
      <c r="E1518" s="10">
        <v>1.0350231281089983E-2</v>
      </c>
      <c r="F1518" s="145">
        <f ca="1"/>
        <v>1.7019862175547875E-2</v>
      </c>
      <c r="G1518" s="17">
        <v>3.5862470696588189E-3</v>
      </c>
      <c r="H1518" s="91">
        <v>1.0705214483881646E-2</v>
      </c>
      <c r="I1518" s="147">
        <f ca="1"/>
        <v>1.7466917603525436E-2</v>
      </c>
      <c r="K1518" s="10"/>
      <c r="L1518" s="10"/>
      <c r="M1518" s="10"/>
      <c r="N1518" s="93"/>
      <c r="O1518" s="10"/>
    </row>
    <row r="1519" spans="2:15" x14ac:dyDescent="0.3">
      <c r="B1519" s="89">
        <f t="shared" si="23"/>
        <v>1507</v>
      </c>
      <c r="C1519" s="143">
        <v>4.4299999999999999E-2</v>
      </c>
      <c r="D1519" s="17">
        <v>-8.9699357946758829E-4</v>
      </c>
      <c r="E1519" s="10">
        <v>1.02084998381198E-2</v>
      </c>
      <c r="F1519" s="145">
        <f ca="1"/>
        <v>1.6786799786913015E-2</v>
      </c>
      <c r="G1519" s="17">
        <v>-8.9699357946758829E-4</v>
      </c>
      <c r="H1519" s="91">
        <v>1.0690547801421202E-2</v>
      </c>
      <c r="I1519" s="147">
        <f ca="1"/>
        <v>1.7442987047585679E-2</v>
      </c>
      <c r="K1519" s="10"/>
      <c r="L1519" s="10"/>
      <c r="M1519" s="10"/>
      <c r="N1519" s="93"/>
      <c r="O1519" s="10"/>
    </row>
    <row r="1520" spans="2:15" x14ac:dyDescent="0.3">
      <c r="B1520" s="89">
        <f t="shared" si="23"/>
        <v>1508</v>
      </c>
      <c r="C1520" s="143">
        <v>4.4000000000000004E-2</v>
      </c>
      <c r="D1520" s="17">
        <v>-1.3464627411648956E-3</v>
      </c>
      <c r="E1520" s="10">
        <v>1.0087718516916755E-2</v>
      </c>
      <c r="F1520" s="145">
        <f ca="1"/>
        <v>1.6588187660823414E-2</v>
      </c>
      <c r="G1520" s="17">
        <v>-1.3464627411648956E-3</v>
      </c>
      <c r="H1520" s="91">
        <v>1.0677661207286372E-2</v>
      </c>
      <c r="I1520" s="147">
        <f ca="1"/>
        <v>1.7421960931921946E-2</v>
      </c>
      <c r="K1520" s="10"/>
      <c r="L1520" s="10"/>
      <c r="M1520" s="10"/>
      <c r="N1520" s="93"/>
      <c r="O1520" s="10"/>
    </row>
    <row r="1521" spans="2:15" x14ac:dyDescent="0.3">
      <c r="B1521" s="89">
        <f t="shared" si="23"/>
        <v>1509</v>
      </c>
      <c r="C1521" s="143">
        <v>4.4699999999999997E-2</v>
      </c>
      <c r="D1521" s="17">
        <v>3.1364558320510329E-3</v>
      </c>
      <c r="E1521" s="10">
        <v>1.0118507939921218E-2</v>
      </c>
      <c r="F1521" s="145">
        <f ca="1"/>
        <v>1.6638817615050427E-2</v>
      </c>
      <c r="G1521" s="17">
        <v>3.1364558320510329E-3</v>
      </c>
      <c r="H1521" s="91">
        <v>1.0678853473618573E-2</v>
      </c>
      <c r="I1521" s="147">
        <f ca="1"/>
        <v>1.7423906265928782E-2</v>
      </c>
      <c r="K1521" s="10"/>
      <c r="L1521" s="10"/>
      <c r="M1521" s="10"/>
      <c r="N1521" s="93"/>
      <c r="O1521" s="10"/>
    </row>
    <row r="1522" spans="2:15" x14ac:dyDescent="0.3">
      <c r="B1522" s="89">
        <f t="shared" si="23"/>
        <v>1510</v>
      </c>
      <c r="C1522" s="143">
        <v>4.5400000000000003E-2</v>
      </c>
      <c r="D1522" s="17">
        <v>3.1311773655705618E-3</v>
      </c>
      <c r="E1522" s="10">
        <v>1.0148284428529846E-2</v>
      </c>
      <c r="F1522" s="145">
        <f ca="1"/>
        <v>1.668778190564715E-2</v>
      </c>
      <c r="G1522" s="17">
        <v>3.1311773655705618E-3</v>
      </c>
      <c r="H1522" s="91">
        <v>1.0680042030651491E-2</v>
      </c>
      <c r="I1522" s="147">
        <f ca="1"/>
        <v>1.7425845547742552E-2</v>
      </c>
      <c r="K1522" s="10"/>
      <c r="L1522" s="10"/>
      <c r="M1522" s="10"/>
      <c r="N1522" s="93"/>
      <c r="O1522" s="10"/>
    </row>
    <row r="1523" spans="2:15" x14ac:dyDescent="0.3">
      <c r="B1523" s="89">
        <f t="shared" si="23"/>
        <v>1511</v>
      </c>
      <c r="C1523" s="143">
        <v>4.4999999999999998E-2</v>
      </c>
      <c r="D1523" s="17">
        <v>-1.7909669443611134E-3</v>
      </c>
      <c r="E1523" s="10">
        <v>1.0054752435394474E-2</v>
      </c>
      <c r="F1523" s="145">
        <f ca="1"/>
        <v>1.6533978421557214E-2</v>
      </c>
      <c r="G1523" s="17">
        <v>-1.7909669443611134E-3</v>
      </c>
      <c r="H1523" s="91">
        <v>1.0669634852381453E-2</v>
      </c>
      <c r="I1523" s="147">
        <f ca="1"/>
        <v>1.7408864914089519E-2</v>
      </c>
      <c r="K1523" s="10"/>
      <c r="L1523" s="10"/>
      <c r="M1523" s="10"/>
      <c r="N1523" s="93"/>
      <c r="O1523" s="10"/>
    </row>
    <row r="1524" spans="2:15" x14ac:dyDescent="0.3">
      <c r="B1524" s="89">
        <f t="shared" si="23"/>
        <v>1512</v>
      </c>
      <c r="C1524" s="143">
        <v>4.4999999999999998E-2</v>
      </c>
      <c r="D1524" s="17">
        <v>0</v>
      </c>
      <c r="E1524" s="10">
        <v>9.902782696846326E-3</v>
      </c>
      <c r="F1524" s="145">
        <f ca="1"/>
        <v>1.6284080237188227E-2</v>
      </c>
      <c r="G1524" s="17">
        <v>0</v>
      </c>
      <c r="H1524" s="91">
        <v>1.0653618378724833E-2</v>
      </c>
      <c r="I1524" s="147">
        <f ca="1"/>
        <v>1.73827320023127E-2</v>
      </c>
      <c r="K1524" s="10"/>
      <c r="L1524" s="10"/>
      <c r="M1524" s="10"/>
      <c r="N1524" s="93"/>
      <c r="O1524" s="10"/>
    </row>
    <row r="1525" spans="2:15" x14ac:dyDescent="0.3">
      <c r="B1525" s="89">
        <f t="shared" si="23"/>
        <v>1513</v>
      </c>
      <c r="C1525" s="143">
        <v>4.5400000000000003E-2</v>
      </c>
      <c r="D1525" s="17">
        <v>1.7892442088974683E-3</v>
      </c>
      <c r="E1525" s="10">
        <v>9.8144358975302409E-3</v>
      </c>
      <c r="F1525" s="145">
        <f ca="1"/>
        <v>1.6138803256686568E-2</v>
      </c>
      <c r="G1525" s="17">
        <v>1.7892442088974683E-3</v>
      </c>
      <c r="H1525" s="91">
        <v>1.064326480953213E-2</v>
      </c>
      <c r="I1525" s="147">
        <f ca="1"/>
        <v>1.7365838838680748E-2</v>
      </c>
      <c r="K1525" s="10"/>
      <c r="L1525" s="10"/>
      <c r="M1525" s="10"/>
      <c r="N1525" s="93"/>
      <c r="O1525" s="10"/>
    </row>
    <row r="1526" spans="2:15" x14ac:dyDescent="0.3">
      <c r="B1526" s="89">
        <f t="shared" si="23"/>
        <v>1514</v>
      </c>
      <c r="C1526" s="143">
        <v>4.5700000000000005E-2</v>
      </c>
      <c r="D1526" s="17">
        <v>1.3409652262287733E-3</v>
      </c>
      <c r="E1526" s="10">
        <v>9.7009513671148951E-3</v>
      </c>
      <c r="F1526" s="145">
        <f ca="1"/>
        <v>1.5952189932378073E-2</v>
      </c>
      <c r="G1526" s="17">
        <v>1.3409652262287733E-3</v>
      </c>
      <c r="H1526" s="91">
        <v>1.0630463233011417E-2</v>
      </c>
      <c r="I1526" s="147">
        <f ca="1"/>
        <v>1.7344951440056537E-2</v>
      </c>
      <c r="K1526" s="10"/>
      <c r="L1526" s="10"/>
      <c r="M1526" s="10"/>
      <c r="N1526" s="93"/>
      <c r="O1526" s="10"/>
    </row>
    <row r="1527" spans="2:15" x14ac:dyDescent="0.3">
      <c r="B1527" s="89">
        <f t="shared" si="23"/>
        <v>1515</v>
      </c>
      <c r="C1527" s="143">
        <v>4.5999999999999999E-2</v>
      </c>
      <c r="D1527" s="17">
        <v>1.3399982445434502E-3</v>
      </c>
      <c r="E1527" s="10">
        <v>9.5895882969142358E-3</v>
      </c>
      <c r="F1527" s="145">
        <f ca="1"/>
        <v>1.5769065125329169E-2</v>
      </c>
      <c r="G1527" s="17">
        <v>1.3399982445434502E-3</v>
      </c>
      <c r="H1527" s="91">
        <v>1.0617684695957133E-2</v>
      </c>
      <c r="I1527" s="147">
        <f ca="1"/>
        <v>1.7324101633249135E-2</v>
      </c>
      <c r="K1527" s="10"/>
      <c r="L1527" s="10"/>
      <c r="M1527" s="10"/>
      <c r="N1527" s="93"/>
      <c r="O1527" s="10"/>
    </row>
    <row r="1528" spans="2:15" x14ac:dyDescent="0.3">
      <c r="B1528" s="89">
        <f t="shared" si="23"/>
        <v>1516</v>
      </c>
      <c r="C1528" s="143">
        <v>4.7699999999999992E-2</v>
      </c>
      <c r="D1528" s="17">
        <v>7.562373793770622E-3</v>
      </c>
      <c r="E1528" s="10">
        <v>1.0529786208332288E-2</v>
      </c>
      <c r="F1528" s="145">
        <f ca="1"/>
        <v>1.7315121289244E-2</v>
      </c>
      <c r="G1528" s="17">
        <v>7.562373793770622E-3</v>
      </c>
      <c r="H1528" s="91">
        <v>1.0703481798828548E-2</v>
      </c>
      <c r="I1528" s="147">
        <f ca="1"/>
        <v>1.746409050771144E-2</v>
      </c>
      <c r="K1528" s="10"/>
      <c r="L1528" s="10"/>
      <c r="M1528" s="10"/>
      <c r="N1528" s="93"/>
      <c r="O1528" s="10"/>
    </row>
    <row r="1529" spans="2:15" x14ac:dyDescent="0.3">
      <c r="B1529" s="89">
        <f t="shared" si="23"/>
        <v>1517</v>
      </c>
      <c r="C1529" s="143">
        <v>4.7800000000000002E-2</v>
      </c>
      <c r="D1529" s="17">
        <v>4.4473873980613586E-4</v>
      </c>
      <c r="E1529" s="10">
        <v>1.0374252053299522E-2</v>
      </c>
      <c r="F1529" s="145">
        <f ca="1"/>
        <v>1.7059361798431039E-2</v>
      </c>
      <c r="G1529" s="17">
        <v>4.4473873980613586E-4</v>
      </c>
      <c r="H1529" s="91">
        <v>1.0687765390856988E-2</v>
      </c>
      <c r="I1529" s="147">
        <f ca="1"/>
        <v>1.7438447191225257E-2</v>
      </c>
      <c r="K1529" s="10"/>
      <c r="L1529" s="10"/>
      <c r="M1529" s="10"/>
      <c r="N1529" s="93"/>
      <c r="O1529" s="10"/>
    </row>
    <row r="1530" spans="2:15" x14ac:dyDescent="0.3">
      <c r="B1530" s="89">
        <f t="shared" si="23"/>
        <v>1518</v>
      </c>
      <c r="C1530" s="143">
        <v>4.7699999999999992E-2</v>
      </c>
      <c r="D1530" s="17">
        <v>-4.4484551728067026E-4</v>
      </c>
      <c r="E1530" s="10">
        <v>1.0221122858836385E-2</v>
      </c>
      <c r="F1530" s="145">
        <f ca="1"/>
        <v>1.6807557011268758E-2</v>
      </c>
      <c r="G1530" s="17">
        <v>-4.4484551728067026E-4</v>
      </c>
      <c r="H1530" s="91">
        <v>1.0672073091150118E-2</v>
      </c>
      <c r="I1530" s="147">
        <f ca="1"/>
        <v>1.7412843210436041E-2</v>
      </c>
      <c r="K1530" s="10"/>
      <c r="L1530" s="10"/>
      <c r="M1530" s="10"/>
      <c r="N1530" s="93"/>
      <c r="O1530" s="10"/>
    </row>
    <row r="1531" spans="2:15" x14ac:dyDescent="0.3">
      <c r="B1531" s="89">
        <f t="shared" si="23"/>
        <v>1519</v>
      </c>
      <c r="C1531" s="143">
        <v>4.8000000000000001E-2</v>
      </c>
      <c r="D1531" s="17">
        <v>1.3335758683340789E-3</v>
      </c>
      <c r="E1531" s="10">
        <v>1.0100109500424483E-2</v>
      </c>
      <c r="F1531" s="145">
        <f ca="1"/>
        <v>1.6608563324496388E-2</v>
      </c>
      <c r="G1531" s="17">
        <v>1.3335758683340789E-3</v>
      </c>
      <c r="H1531" s="91">
        <v>1.0659219700834667E-2</v>
      </c>
      <c r="I1531" s="147">
        <f ca="1"/>
        <v>1.7391871271022413E-2</v>
      </c>
      <c r="K1531" s="10"/>
      <c r="L1531" s="10"/>
      <c r="M1531" s="10"/>
      <c r="N1531" s="93"/>
      <c r="O1531" s="10"/>
    </row>
    <row r="1532" spans="2:15" x14ac:dyDescent="0.3">
      <c r="B1532" s="89">
        <f t="shared" si="23"/>
        <v>1520</v>
      </c>
      <c r="C1532" s="143">
        <v>4.8499999999999995E-2</v>
      </c>
      <c r="D1532" s="17">
        <v>2.2199613651677809E-3</v>
      </c>
      <c r="E1532" s="10">
        <v>1.0041257170441752E-2</v>
      </c>
      <c r="F1532" s="145">
        <f ca="1"/>
        <v>1.651178688367946E-2</v>
      </c>
      <c r="G1532" s="17">
        <v>2.2199613651677809E-3</v>
      </c>
      <c r="H1532" s="91">
        <v>1.0652023645146958E-2</v>
      </c>
      <c r="I1532" s="147">
        <f ca="1"/>
        <v>1.7380129991858239E-2</v>
      </c>
      <c r="K1532" s="10"/>
      <c r="L1532" s="10"/>
      <c r="M1532" s="10"/>
      <c r="N1532" s="93"/>
      <c r="O1532" s="10"/>
    </row>
    <row r="1533" spans="2:15" x14ac:dyDescent="0.3">
      <c r="B1533" s="89">
        <f t="shared" si="23"/>
        <v>1521</v>
      </c>
      <c r="C1533" s="143">
        <v>4.7899999999999998E-2</v>
      </c>
      <c r="D1533" s="17">
        <v>-2.6677919831904705E-3</v>
      </c>
      <c r="E1533" s="10">
        <v>1.0025070583096133E-2</v>
      </c>
      <c r="F1533" s="145">
        <f ca="1"/>
        <v>1.6485169750377497E-2</v>
      </c>
      <c r="G1533" s="17">
        <v>-2.6677919831904705E-3</v>
      </c>
      <c r="H1533" s="91">
        <v>1.0648718745161767E-2</v>
      </c>
      <c r="I1533" s="147">
        <f ca="1"/>
        <v>1.7374737627621525E-2</v>
      </c>
      <c r="K1533" s="10"/>
      <c r="L1533" s="10"/>
      <c r="M1533" s="10"/>
      <c r="N1533" s="93"/>
      <c r="O1533" s="10"/>
    </row>
    <row r="1534" spans="2:15" x14ac:dyDescent="0.3">
      <c r="B1534" s="89">
        <f t="shared" si="23"/>
        <v>1522</v>
      </c>
      <c r="C1534" s="143">
        <v>4.7E-2</v>
      </c>
      <c r="D1534" s="17">
        <v>-4.0103454326412252E-3</v>
      </c>
      <c r="E1534" s="10">
        <v>1.017654061998367E-2</v>
      </c>
      <c r="F1534" s="145">
        <f ca="1"/>
        <v>1.6734246228142891E-2</v>
      </c>
      <c r="G1534" s="17">
        <v>-4.0103454326412252E-3</v>
      </c>
      <c r="H1534" s="91">
        <v>1.0661262837057293E-2</v>
      </c>
      <c r="I1534" s="147">
        <f ca="1"/>
        <v>1.73952049073645E-2</v>
      </c>
      <c r="K1534" s="10"/>
      <c r="L1534" s="10"/>
      <c r="M1534" s="10"/>
      <c r="N1534" s="93"/>
      <c r="O1534" s="10"/>
    </row>
    <row r="1535" spans="2:15" x14ac:dyDescent="0.3">
      <c r="B1535" s="89">
        <f t="shared" si="23"/>
        <v>1523</v>
      </c>
      <c r="C1535" s="143">
        <v>4.7400000000000005E-2</v>
      </c>
      <c r="D1535" s="17">
        <v>1.7806642361383352E-3</v>
      </c>
      <c r="E1535" s="10">
        <v>1.0082416358218514E-2</v>
      </c>
      <c r="F1535" s="145">
        <f ca="1"/>
        <v>1.6579468820845236E-2</v>
      </c>
      <c r="G1535" s="17">
        <v>1.7806642361383352E-3</v>
      </c>
      <c r="H1535" s="91">
        <v>1.0650893751464075E-2</v>
      </c>
      <c r="I1535" s="147">
        <f ca="1"/>
        <v>1.7378286426753646E-2</v>
      </c>
      <c r="K1535" s="10"/>
      <c r="L1535" s="10"/>
      <c r="M1535" s="10"/>
      <c r="N1535" s="93"/>
      <c r="O1535" s="10"/>
    </row>
    <row r="1536" spans="2:15" x14ac:dyDescent="0.3">
      <c r="B1536" s="89">
        <f t="shared" si="23"/>
        <v>1524</v>
      </c>
      <c r="C1536" s="143">
        <v>4.7899999999999998E-2</v>
      </c>
      <c r="D1536" s="17">
        <v>2.2231599859920434E-3</v>
      </c>
      <c r="E1536" s="10">
        <v>1.0023994514755986E-2</v>
      </c>
      <c r="F1536" s="145">
        <f ca="1"/>
        <v>1.6483400269643841E-2</v>
      </c>
      <c r="G1536" s="17">
        <v>2.2231599859920434E-3</v>
      </c>
      <c r="H1536" s="91">
        <v>1.0643717071205037E-2</v>
      </c>
      <c r="I1536" s="147">
        <f ca="1"/>
        <v>1.7366576761063138E-2</v>
      </c>
      <c r="K1536" s="10"/>
      <c r="L1536" s="10"/>
      <c r="M1536" s="10"/>
      <c r="N1536" s="93"/>
      <c r="O1536" s="10"/>
    </row>
    <row r="1537" spans="2:15" x14ac:dyDescent="0.3">
      <c r="B1537" s="89">
        <f t="shared" si="23"/>
        <v>1525</v>
      </c>
      <c r="C1537" s="143">
        <v>4.7199999999999999E-2</v>
      </c>
      <c r="D1537" s="17">
        <v>-3.1176594967592783E-3</v>
      </c>
      <c r="E1537" s="10">
        <v>1.0056890774533766E-2</v>
      </c>
      <c r="F1537" s="145">
        <f ca="1"/>
        <v>1.6537494694425614E-2</v>
      </c>
      <c r="G1537" s="17">
        <v>-3.1176594967592783E-3</v>
      </c>
      <c r="H1537" s="91">
        <v>1.0645015122233785E-2</v>
      </c>
      <c r="I1537" s="147">
        <f ca="1"/>
        <v>1.7368694696243081E-2</v>
      </c>
      <c r="K1537" s="10"/>
      <c r="L1537" s="10"/>
      <c r="M1537" s="10"/>
      <c r="N1537" s="93"/>
      <c r="O1537" s="10"/>
    </row>
    <row r="1538" spans="2:15" x14ac:dyDescent="0.3">
      <c r="B1538" s="89">
        <f t="shared" si="23"/>
        <v>1526</v>
      </c>
      <c r="C1538" s="143">
        <v>4.7599999999999996E-2</v>
      </c>
      <c r="D1538" s="17">
        <v>1.7798093185397341E-3</v>
      </c>
      <c r="E1538" s="10">
        <v>9.9652807531637189E-3</v>
      </c>
      <c r="F1538" s="145">
        <f ca="1"/>
        <v>1.6386851689909776E-2</v>
      </c>
      <c r="G1538" s="17">
        <v>1.7798093185397341E-3</v>
      </c>
      <c r="H1538" s="91">
        <v>1.0634679022505953E-2</v>
      </c>
      <c r="I1538" s="147">
        <f ca="1"/>
        <v>1.7351830036262689E-2</v>
      </c>
      <c r="K1538" s="10"/>
      <c r="L1538" s="10"/>
      <c r="M1538" s="10"/>
      <c r="N1538" s="93"/>
      <c r="O1538" s="10"/>
    </row>
    <row r="1539" spans="2:15" x14ac:dyDescent="0.3">
      <c r="B1539" s="89">
        <f t="shared" si="23"/>
        <v>1527</v>
      </c>
      <c r="C1539" s="143">
        <v>4.7400000000000005E-2</v>
      </c>
      <c r="D1539" s="17">
        <v>-8.9033211806912129E-4</v>
      </c>
      <c r="E1539" s="10">
        <v>9.8299346831346723E-3</v>
      </c>
      <c r="F1539" s="145">
        <f ca="1"/>
        <v>1.6164289372669085E-2</v>
      </c>
      <c r="G1539" s="17">
        <v>-8.9033211806912129E-4</v>
      </c>
      <c r="H1539" s="91">
        <v>1.0620127528330015E-2</v>
      </c>
      <c r="I1539" s="147">
        <f ca="1"/>
        <v>1.7328087424644586E-2</v>
      </c>
      <c r="K1539" s="10"/>
      <c r="L1539" s="10"/>
      <c r="M1539" s="10"/>
      <c r="N1539" s="93"/>
      <c r="O1539" s="10"/>
    </row>
    <row r="1540" spans="2:15" x14ac:dyDescent="0.3">
      <c r="B1540" s="89">
        <f t="shared" si="23"/>
        <v>1528</v>
      </c>
      <c r="C1540" s="143">
        <v>4.7199999999999999E-2</v>
      </c>
      <c r="D1540" s="17">
        <v>-8.9075985621696308E-4</v>
      </c>
      <c r="E1540" s="10">
        <v>9.6968441979054798E-3</v>
      </c>
      <c r="F1540" s="145">
        <f ca="1"/>
        <v>1.5945436126402392E-2</v>
      </c>
      <c r="G1540" s="17">
        <v>-8.9075985621696308E-4</v>
      </c>
      <c r="H1540" s="91">
        <v>1.0605599812921428E-2</v>
      </c>
      <c r="I1540" s="147">
        <f ca="1"/>
        <v>1.7304383611106675E-2</v>
      </c>
      <c r="K1540" s="10"/>
      <c r="L1540" s="10"/>
      <c r="M1540" s="10"/>
      <c r="N1540" s="93"/>
      <c r="O1540" s="10"/>
    </row>
    <row r="1541" spans="2:15" x14ac:dyDescent="0.3">
      <c r="B1541" s="89">
        <f t="shared" si="23"/>
        <v>1529</v>
      </c>
      <c r="C1541" s="143">
        <v>4.6699999999999998E-2</v>
      </c>
      <c r="D1541" s="17">
        <v>-2.229576062738253E-3</v>
      </c>
      <c r="E1541" s="10">
        <v>9.6479492005555039E-3</v>
      </c>
      <c r="F1541" s="145">
        <f ca="1"/>
        <v>1.586503346743082E-2</v>
      </c>
      <c r="G1541" s="17">
        <v>-2.229576062738253E-3</v>
      </c>
      <c r="H1541" s="91">
        <v>1.0598528725708278E-2</v>
      </c>
      <c r="I1541" s="147">
        <f ca="1"/>
        <v>1.7292846233886872E-2</v>
      </c>
      <c r="K1541" s="10"/>
      <c r="L1541" s="10"/>
      <c r="M1541" s="10"/>
      <c r="N1541" s="93"/>
      <c r="O1541" s="10"/>
    </row>
    <row r="1542" spans="2:15" x14ac:dyDescent="0.3">
      <c r="B1542" s="89">
        <f t="shared" si="23"/>
        <v>1530</v>
      </c>
      <c r="C1542" s="143">
        <v>4.5899999999999996E-2</v>
      </c>
      <c r="D1542" s="17">
        <v>-3.5741879104515856E-3</v>
      </c>
      <c r="E1542" s="10">
        <v>9.7514325133902565E-3</v>
      </c>
      <c r="F1542" s="145">
        <f ca="1"/>
        <v>1.6035200845732258E-2</v>
      </c>
      <c r="G1542" s="17">
        <v>-3.5741879104515856E-3</v>
      </c>
      <c r="H1542" s="91">
        <v>1.0605273439012053E-2</v>
      </c>
      <c r="I1542" s="147">
        <f ca="1"/>
        <v>1.7303851090605421E-2</v>
      </c>
      <c r="K1542" s="10"/>
      <c r="L1542" s="10"/>
      <c r="M1542" s="10"/>
      <c r="N1542" s="93"/>
      <c r="O1542" s="10"/>
    </row>
    <row r="1543" spans="2:15" x14ac:dyDescent="0.3">
      <c r="B1543" s="89">
        <f t="shared" si="23"/>
        <v>1531</v>
      </c>
      <c r="C1543" s="143">
        <v>4.6600000000000003E-2</v>
      </c>
      <c r="D1543" s="17">
        <v>3.12215662087943E-3</v>
      </c>
      <c r="E1543" s="10">
        <v>9.7935041216772115E-3</v>
      </c>
      <c r="F1543" s="145">
        <f ca="1"/>
        <v>1.6104383162059418E-2</v>
      </c>
      <c r="G1543" s="17">
        <v>3.12215662087943E-3</v>
      </c>
      <c r="H1543" s="91">
        <v>1.0606691719950472E-2</v>
      </c>
      <c r="I1543" s="147">
        <f ca="1"/>
        <v>1.7306165196159056E-2</v>
      </c>
      <c r="K1543" s="10"/>
      <c r="L1543" s="10"/>
      <c r="M1543" s="10"/>
      <c r="N1543" s="93"/>
      <c r="O1543" s="10"/>
    </row>
    <row r="1544" spans="2:15" x14ac:dyDescent="0.3">
      <c r="B1544" s="89">
        <f t="shared" ref="B1544:B1607" si="24">B1543+1</f>
        <v>1532</v>
      </c>
      <c r="C1544" s="143">
        <v>4.7E-2</v>
      </c>
      <c r="D1544" s="17">
        <v>1.7823757478405374E-3</v>
      </c>
      <c r="E1544" s="10">
        <v>9.7074889282383042E-3</v>
      </c>
      <c r="F1544" s="145">
        <f ca="1"/>
        <v>1.5962940261164248E-2</v>
      </c>
      <c r="G1544" s="17">
        <v>1.7823757478405374E-3</v>
      </c>
      <c r="H1544" s="91">
        <v>1.0596433528047997E-2</v>
      </c>
      <c r="I1544" s="147">
        <f ca="1"/>
        <v>1.7289427652694471E-2</v>
      </c>
      <c r="K1544" s="10"/>
      <c r="L1544" s="10"/>
      <c r="M1544" s="10"/>
      <c r="N1544" s="93"/>
      <c r="O1544" s="10"/>
    </row>
    <row r="1545" spans="2:15" x14ac:dyDescent="0.3">
      <c r="B1545" s="89">
        <f t="shared" si="24"/>
        <v>1533</v>
      </c>
      <c r="C1545" s="143">
        <v>4.7300000000000002E-2</v>
      </c>
      <c r="D1545" s="17">
        <v>1.33581892831733E-3</v>
      </c>
      <c r="E1545" s="10">
        <v>9.5960033895947112E-3</v>
      </c>
      <c r="F1545" s="145">
        <f ca="1"/>
        <v>1.577961406769576E-2</v>
      </c>
      <c r="G1545" s="17">
        <v>1.33581892831733E-3</v>
      </c>
      <c r="H1545" s="91">
        <v>1.0583716280390204E-2</v>
      </c>
      <c r="I1545" s="147">
        <f ca="1"/>
        <v>1.7268677847324693E-2</v>
      </c>
      <c r="K1545" s="10"/>
      <c r="L1545" s="10"/>
      <c r="M1545" s="10"/>
      <c r="N1545" s="93"/>
      <c r="O1545" s="10"/>
    </row>
    <row r="1546" spans="2:15" x14ac:dyDescent="0.3">
      <c r="B1546" s="89">
        <f t="shared" si="24"/>
        <v>1534</v>
      </c>
      <c r="C1546" s="143">
        <v>4.7100000000000003E-2</v>
      </c>
      <c r="D1546" s="17">
        <v>-8.9097383011120794E-4</v>
      </c>
      <c r="E1546" s="10">
        <v>9.4668253718720192E-3</v>
      </c>
      <c r="F1546" s="145">
        <f ca="1"/>
        <v>1.556719446101822E-2</v>
      </c>
      <c r="G1546" s="17">
        <v>-8.9097383011120794E-4</v>
      </c>
      <c r="H1546" s="91">
        <v>1.0569248088340309E-2</v>
      </c>
      <c r="I1546" s="147">
        <f ca="1"/>
        <v>1.7245071153709352E-2</v>
      </c>
      <c r="K1546" s="10"/>
      <c r="L1546" s="10"/>
      <c r="M1546" s="10"/>
      <c r="N1546" s="93"/>
      <c r="O1546" s="10"/>
    </row>
    <row r="1547" spans="2:15" x14ac:dyDescent="0.3">
      <c r="B1547" s="89">
        <f t="shared" si="24"/>
        <v>1535</v>
      </c>
      <c r="C1547" s="143">
        <v>4.7699999999999992E-2</v>
      </c>
      <c r="D1547" s="17">
        <v>2.6690731036837128E-3</v>
      </c>
      <c r="E1547" s="10">
        <v>9.4674262153382586E-3</v>
      </c>
      <c r="F1547" s="145">
        <f ca="1"/>
        <v>1.5568182484638827E-2</v>
      </c>
      <c r="G1547" s="17">
        <v>2.6690731036837128E-3</v>
      </c>
      <c r="H1547" s="91">
        <v>1.0566166671855342E-2</v>
      </c>
      <c r="I1547" s="147">
        <f ca="1"/>
        <v>1.724004343119841E-2</v>
      </c>
      <c r="K1547" s="10"/>
      <c r="L1547" s="10"/>
      <c r="M1547" s="10"/>
      <c r="N1547" s="93"/>
      <c r="O1547" s="10"/>
    </row>
    <row r="1548" spans="2:15" x14ac:dyDescent="0.3">
      <c r="B1548" s="89">
        <f t="shared" si="24"/>
        <v>1536</v>
      </c>
      <c r="C1548" s="143">
        <v>4.7599999999999996E-2</v>
      </c>
      <c r="D1548" s="17">
        <v>-4.4495232963491808E-4</v>
      </c>
      <c r="E1548" s="10">
        <v>9.3283543226331117E-3</v>
      </c>
      <c r="F1548" s="145">
        <f ca="1"/>
        <v>1.533949344551961E-2</v>
      </c>
      <c r="G1548" s="17">
        <v>-4.4495232963491808E-4</v>
      </c>
      <c r="H1548" s="91">
        <v>1.0550660951002754E-2</v>
      </c>
      <c r="I1548" s="147">
        <f ca="1"/>
        <v>1.7214743877516116E-2</v>
      </c>
      <c r="K1548" s="10"/>
      <c r="L1548" s="10"/>
      <c r="M1548" s="10"/>
      <c r="N1548" s="93"/>
      <c r="O1548" s="10"/>
    </row>
    <row r="1549" spans="2:15" x14ac:dyDescent="0.3">
      <c r="B1549" s="89">
        <f t="shared" si="24"/>
        <v>1537</v>
      </c>
      <c r="C1549" s="143">
        <v>4.7699999999999992E-2</v>
      </c>
      <c r="D1549" s="17">
        <v>4.4484551728060851E-4</v>
      </c>
      <c r="E1549" s="10">
        <v>9.1914443118331635E-3</v>
      </c>
      <c r="F1549" s="145">
        <f ca="1"/>
        <v>1.5114359392860783E-2</v>
      </c>
      <c r="G1549" s="17">
        <v>4.4484551728060851E-4</v>
      </c>
      <c r="H1549" s="91">
        <v>1.0535179028545517E-2</v>
      </c>
      <c r="I1549" s="147">
        <f ca="1"/>
        <v>1.7189483153939596E-2</v>
      </c>
      <c r="K1549" s="10"/>
      <c r="L1549" s="10"/>
      <c r="M1549" s="10"/>
      <c r="N1549" s="93"/>
      <c r="O1549" s="10"/>
    </row>
    <row r="1550" spans="2:15" x14ac:dyDescent="0.3">
      <c r="B1550" s="89">
        <f t="shared" si="24"/>
        <v>1538</v>
      </c>
      <c r="C1550" s="143">
        <v>4.8099999999999997E-2</v>
      </c>
      <c r="D1550" s="17">
        <v>1.7776744661279478E-3</v>
      </c>
      <c r="E1550" s="10">
        <v>9.1185617879907081E-3</v>
      </c>
      <c r="F1550" s="145">
        <f ca="1"/>
        <v>1.4994511780076424E-2</v>
      </c>
      <c r="G1550" s="17">
        <v>1.7776744661279478E-3</v>
      </c>
      <c r="H1550" s="91">
        <v>1.0525066611286353E-2</v>
      </c>
      <c r="I1550" s="147">
        <f ca="1"/>
        <v>1.7172983460327269E-2</v>
      </c>
      <c r="K1550" s="10"/>
      <c r="L1550" s="10"/>
      <c r="M1550" s="10"/>
      <c r="N1550" s="93"/>
      <c r="O1550" s="10"/>
    </row>
    <row r="1551" spans="2:15" x14ac:dyDescent="0.3">
      <c r="B1551" s="89">
        <f t="shared" si="24"/>
        <v>1539</v>
      </c>
      <c r="C1551" s="143">
        <v>4.7899999999999998E-2</v>
      </c>
      <c r="D1551" s="17">
        <v>-8.8926399439682351E-4</v>
      </c>
      <c r="E1551" s="10">
        <v>8.9974287443114649E-3</v>
      </c>
      <c r="F1551" s="145">
        <f ca="1"/>
        <v>1.4795321283522782E-2</v>
      </c>
      <c r="G1551" s="17">
        <v>-8.8926399439682351E-4</v>
      </c>
      <c r="H1551" s="91">
        <v>1.0510694367666615E-2</v>
      </c>
      <c r="I1551" s="147">
        <f ca="1"/>
        <v>1.7149533318766653E-2</v>
      </c>
      <c r="K1551" s="10"/>
      <c r="L1551" s="10"/>
      <c r="M1551" s="10"/>
      <c r="N1551" s="93"/>
      <c r="O1551" s="10"/>
    </row>
    <row r="1552" spans="2:15" x14ac:dyDescent="0.3">
      <c r="B1552" s="89">
        <f t="shared" si="24"/>
        <v>1540</v>
      </c>
      <c r="C1552" s="143">
        <v>4.87E-2</v>
      </c>
      <c r="D1552" s="17">
        <v>3.5502344799626718E-3</v>
      </c>
      <c r="E1552" s="10">
        <v>9.1282589954872206E-3</v>
      </c>
      <c r="F1552" s="145">
        <f ca="1"/>
        <v>1.5010457813609017E-2</v>
      </c>
      <c r="G1552" s="17">
        <v>3.5502344799626718E-3</v>
      </c>
      <c r="H1552" s="91">
        <v>1.0517759837637823E-2</v>
      </c>
      <c r="I1552" s="147">
        <f ca="1"/>
        <v>1.7161061530742518E-2</v>
      </c>
      <c r="K1552" s="10"/>
      <c r="L1552" s="10"/>
      <c r="M1552" s="10"/>
      <c r="N1552" s="93"/>
      <c r="O1552" s="10"/>
    </row>
    <row r="1553" spans="2:15" x14ac:dyDescent="0.3">
      <c r="B1553" s="89">
        <f t="shared" si="24"/>
        <v>1541</v>
      </c>
      <c r="C1553" s="143">
        <v>4.6900000000000004E-2</v>
      </c>
      <c r="D1553" s="17">
        <v>-8.0226178890302341E-3</v>
      </c>
      <c r="E1553" s="10">
        <v>1.0253065830278886E-2</v>
      </c>
      <c r="F1553" s="145">
        <f ca="1"/>
        <v>1.6860083854067148E-2</v>
      </c>
      <c r="G1553" s="17">
        <v>-8.0226178890302341E-3</v>
      </c>
      <c r="H1553" s="91">
        <v>1.06170335869404E-2</v>
      </c>
      <c r="I1553" s="147">
        <f ca="1"/>
        <v>1.7323039266160335E-2</v>
      </c>
      <c r="K1553" s="10"/>
      <c r="L1553" s="10"/>
      <c r="M1553" s="10"/>
      <c r="N1553" s="93"/>
      <c r="O1553" s="10"/>
    </row>
    <row r="1554" spans="2:15" x14ac:dyDescent="0.3">
      <c r="B1554" s="89">
        <f t="shared" si="24"/>
        <v>1542</v>
      </c>
      <c r="C1554" s="143">
        <v>4.7300000000000002E-2</v>
      </c>
      <c r="D1554" s="17">
        <v>1.781091904423086E-3</v>
      </c>
      <c r="E1554" s="10">
        <v>1.0157342081097372E-2</v>
      </c>
      <c r="F1554" s="145">
        <f ca="1"/>
        <v>1.69758061377649E-2</v>
      </c>
      <c r="G1554" s="17">
        <v>1.781091904423086E-3</v>
      </c>
      <c r="H1554" s="91">
        <v>1.0606754356524991E-2</v>
      </c>
      <c r="I1554" s="147">
        <f ca="1"/>
        <v>1.7558485848625023E-2</v>
      </c>
      <c r="K1554" s="10"/>
      <c r="L1554" s="10"/>
      <c r="M1554" s="10"/>
      <c r="N1554" s="93"/>
      <c r="O1554" s="10"/>
    </row>
    <row r="1555" spans="2:15" x14ac:dyDescent="0.3">
      <c r="B1555" s="89">
        <f t="shared" si="24"/>
        <v>1543</v>
      </c>
      <c r="C1555" s="143">
        <v>4.6900000000000004E-2</v>
      </c>
      <c r="D1555" s="17">
        <v>-1.7828039753400452E-3</v>
      </c>
      <c r="E1555" s="10">
        <v>1.006362013431839E-2</v>
      </c>
      <c r="F1555" s="145">
        <f ca="1"/>
        <v>1.6819170121504828E-2</v>
      </c>
      <c r="G1555" s="17">
        <v>-1.7828039753400452E-3</v>
      </c>
      <c r="H1555" s="91">
        <v>1.0596496037168272E-2</v>
      </c>
      <c r="I1555" s="147">
        <f ca="1"/>
        <v>1.7541504164200059E-2</v>
      </c>
      <c r="K1555" s="10"/>
      <c r="L1555" s="10"/>
      <c r="M1555" s="10"/>
      <c r="N1555" s="93"/>
      <c r="O1555" s="10"/>
    </row>
    <row r="1556" spans="2:15" x14ac:dyDescent="0.3">
      <c r="B1556" s="89">
        <f t="shared" si="24"/>
        <v>1544</v>
      </c>
      <c r="C1556" s="143">
        <v>4.7100000000000003E-2</v>
      </c>
      <c r="D1556" s="17">
        <v>8.9097383011120794E-4</v>
      </c>
      <c r="E1556" s="10">
        <v>9.9266387413677309E-3</v>
      </c>
      <c r="F1556" s="145">
        <f ca="1"/>
        <v>1.6590235272934663E-2</v>
      </c>
      <c r="G1556" s="17">
        <v>8.9097383011120794E-4</v>
      </c>
      <c r="H1556" s="91">
        <v>1.0582006949578409E-2</v>
      </c>
      <c r="I1556" s="147">
        <f ca="1"/>
        <v>1.7517518840239991E-2</v>
      </c>
      <c r="K1556" s="10"/>
      <c r="L1556" s="10"/>
      <c r="M1556" s="10"/>
      <c r="N1556" s="93"/>
      <c r="O1556" s="10"/>
    </row>
    <row r="1557" spans="2:15" x14ac:dyDescent="0.3">
      <c r="B1557" s="89">
        <f t="shared" si="24"/>
        <v>1545</v>
      </c>
      <c r="C1557" s="143">
        <v>4.6900000000000004E-2</v>
      </c>
      <c r="D1557" s="17">
        <v>-8.9140198767002259E-4</v>
      </c>
      <c r="E1557" s="10">
        <v>9.7919360700820576E-3</v>
      </c>
      <c r="F1557" s="145">
        <f ca="1"/>
        <v>1.6365108816059674E-2</v>
      </c>
      <c r="G1557" s="17">
        <v>-8.9140198767002259E-4</v>
      </c>
      <c r="H1557" s="91">
        <v>1.0567541552683052E-2</v>
      </c>
      <c r="I1557" s="147">
        <f ca="1"/>
        <v>1.7493572734000099E-2</v>
      </c>
      <c r="K1557" s="10"/>
      <c r="L1557" s="10"/>
      <c r="M1557" s="10"/>
      <c r="N1557" s="93"/>
      <c r="O1557" s="10"/>
    </row>
    <row r="1558" spans="2:15" x14ac:dyDescent="0.3">
      <c r="B1558" s="89">
        <f t="shared" si="24"/>
        <v>1546</v>
      </c>
      <c r="C1558" s="143">
        <v>4.7E-2</v>
      </c>
      <c r="D1558" s="17">
        <v>4.4559393696011891E-4</v>
      </c>
      <c r="E1558" s="10">
        <v>9.6478262650483513E-3</v>
      </c>
      <c r="F1558" s="145">
        <f ca="1"/>
        <v>1.6124260364440039E-2</v>
      </c>
      <c r="G1558" s="17">
        <v>4.4559393696011891E-4</v>
      </c>
      <c r="H1558" s="91">
        <v>1.0552033721718288E-2</v>
      </c>
      <c r="I1558" s="147">
        <f ca="1"/>
        <v>1.7467900976044264E-2</v>
      </c>
      <c r="K1558" s="10"/>
      <c r="L1558" s="10"/>
      <c r="M1558" s="10"/>
      <c r="N1558" s="93"/>
      <c r="O1558" s="10"/>
    </row>
    <row r="1559" spans="2:15" x14ac:dyDescent="0.3">
      <c r="B1559" s="89">
        <f t="shared" si="24"/>
        <v>1547</v>
      </c>
      <c r="C1559" s="143">
        <v>4.7E-2</v>
      </c>
      <c r="D1559" s="17">
        <v>0</v>
      </c>
      <c r="E1559" s="10">
        <v>9.5020068980894816E-3</v>
      </c>
      <c r="F1559" s="145">
        <f ca="1"/>
        <v>1.5880554748850695E-2</v>
      </c>
      <c r="G1559" s="17">
        <v>0</v>
      </c>
      <c r="H1559" s="91">
        <v>1.0536193782257758E-2</v>
      </c>
      <c r="I1559" s="147">
        <f ca="1"/>
        <v>1.7441679443659125E-2</v>
      </c>
      <c r="K1559" s="10"/>
      <c r="L1559" s="10"/>
      <c r="M1559" s="10"/>
      <c r="N1559" s="93"/>
      <c r="O1559" s="10"/>
    </row>
    <row r="1560" spans="2:15" x14ac:dyDescent="0.3">
      <c r="B1560" s="89">
        <f t="shared" si="24"/>
        <v>1548</v>
      </c>
      <c r="C1560" s="143">
        <v>4.6500000000000007E-2</v>
      </c>
      <c r="D1560" s="17">
        <v>-2.2306478564862275E-3</v>
      </c>
      <c r="E1560" s="10">
        <v>9.458038435035029E-3</v>
      </c>
      <c r="F1560" s="145">
        <f ca="1"/>
        <v>1.5807070947770788E-2</v>
      </c>
      <c r="G1560" s="17">
        <v>-2.2306478564862275E-3</v>
      </c>
      <c r="H1560" s="91">
        <v>1.0529285126685248E-2</v>
      </c>
      <c r="I1560" s="147">
        <f ca="1"/>
        <v>1.7430242813090954E-2</v>
      </c>
      <c r="K1560" s="10"/>
      <c r="L1560" s="10"/>
      <c r="M1560" s="10"/>
      <c r="N1560" s="93"/>
      <c r="O1560" s="10"/>
    </row>
    <row r="1561" spans="2:15" x14ac:dyDescent="0.3">
      <c r="B1561" s="89">
        <f t="shared" si="24"/>
        <v>1549</v>
      </c>
      <c r="C1561" s="143">
        <v>4.6399999999999997E-2</v>
      </c>
      <c r="D1561" s="17">
        <v>-4.4623680321839791E-4</v>
      </c>
      <c r="E1561" s="10">
        <v>9.3191124205817943E-3</v>
      </c>
      <c r="F1561" s="145">
        <f ca="1"/>
        <v>1.5574886083854539E-2</v>
      </c>
      <c r="G1561" s="17">
        <v>-4.4623680321839791E-4</v>
      </c>
      <c r="H1561" s="91">
        <v>1.0513836014661732E-2</v>
      </c>
      <c r="I1561" s="147">
        <f ca="1"/>
        <v>1.7404668258828571E-2</v>
      </c>
      <c r="K1561" s="10"/>
      <c r="L1561" s="10"/>
      <c r="M1561" s="10"/>
      <c r="N1561" s="93"/>
      <c r="O1561" s="10"/>
    </row>
    <row r="1562" spans="2:15" x14ac:dyDescent="0.3">
      <c r="B1562" s="89">
        <f t="shared" si="24"/>
        <v>1550</v>
      </c>
      <c r="C1562" s="143">
        <v>4.7400000000000005E-2</v>
      </c>
      <c r="D1562" s="17">
        <v>4.4516605903458222E-3</v>
      </c>
      <c r="E1562" s="10">
        <v>9.5781251097601938E-3</v>
      </c>
      <c r="F1562" s="145">
        <f ca="1"/>
        <v>1.6007769919370557E-2</v>
      </c>
      <c r="G1562" s="17">
        <v>4.4516605903458222E-3</v>
      </c>
      <c r="H1562" s="91">
        <v>1.0533713756314461E-2</v>
      </c>
      <c r="I1562" s="147">
        <f ca="1"/>
        <v>1.7437573993587793E-2</v>
      </c>
      <c r="K1562" s="10"/>
      <c r="L1562" s="10"/>
      <c r="M1562" s="10"/>
      <c r="N1562" s="93"/>
      <c r="O1562" s="10"/>
    </row>
    <row r="1563" spans="2:15" x14ac:dyDescent="0.3">
      <c r="B1563" s="89">
        <f t="shared" si="24"/>
        <v>1551</v>
      </c>
      <c r="C1563" s="143">
        <v>4.7E-2</v>
      </c>
      <c r="D1563" s="17">
        <v>-1.7823757478405684E-3</v>
      </c>
      <c r="E1563" s="10">
        <v>9.496750296794804E-3</v>
      </c>
      <c r="F1563" s="145">
        <f ca="1"/>
        <v>1.5871769473745304E-2</v>
      </c>
      <c r="G1563" s="17">
        <v>-1.7823757478405684E-3</v>
      </c>
      <c r="H1563" s="91">
        <v>1.0523604331381364E-2</v>
      </c>
      <c r="I1563" s="147">
        <f ca="1"/>
        <v>1.7420838789899747E-2</v>
      </c>
      <c r="K1563" s="10"/>
      <c r="L1563" s="10"/>
      <c r="M1563" s="10"/>
      <c r="N1563" s="93"/>
      <c r="O1563" s="10"/>
    </row>
    <row r="1564" spans="2:15" x14ac:dyDescent="0.3">
      <c r="B1564" s="89">
        <f t="shared" si="24"/>
        <v>1552</v>
      </c>
      <c r="C1564" s="143">
        <v>4.6199999999999998E-2</v>
      </c>
      <c r="D1564" s="17">
        <v>-3.5716109777447222E-3</v>
      </c>
      <c r="E1564" s="10">
        <v>9.6063842424547047E-3</v>
      </c>
      <c r="F1564" s="145">
        <f ca="1"/>
        <v>1.6054998963584411E-2</v>
      </c>
      <c r="G1564" s="17">
        <v>-3.5716109777447222E-3</v>
      </c>
      <c r="H1564" s="91">
        <v>1.0530622459242293E-2</v>
      </c>
      <c r="I1564" s="147">
        <f ca="1"/>
        <v>1.7432456641561803E-2</v>
      </c>
      <c r="K1564" s="10"/>
      <c r="L1564" s="10"/>
      <c r="M1564" s="10"/>
      <c r="N1564" s="93"/>
      <c r="O1564" s="10"/>
    </row>
    <row r="1565" spans="2:15" x14ac:dyDescent="0.3">
      <c r="B1565" s="89">
        <f t="shared" si="24"/>
        <v>1553</v>
      </c>
      <c r="C1565" s="143">
        <v>4.5599999999999995E-2</v>
      </c>
      <c r="D1565" s="17">
        <v>-2.6825755284808862E-3</v>
      </c>
      <c r="E1565" s="10">
        <v>9.6028193603374442E-3</v>
      </c>
      <c r="F1565" s="145">
        <f ca="1"/>
        <v>1.6049041032144919E-2</v>
      </c>
      <c r="G1565" s="17">
        <v>-2.6825755284808862E-3</v>
      </c>
      <c r="H1565" s="91">
        <v>1.0527645859875839E-2</v>
      </c>
      <c r="I1565" s="147">
        <f ca="1"/>
        <v>1.7427529160817353E-2</v>
      </c>
      <c r="K1565" s="10"/>
      <c r="L1565" s="10"/>
      <c r="M1565" s="10"/>
      <c r="N1565" s="93"/>
      <c r="O1565" s="10"/>
    </row>
    <row r="1566" spans="2:15" x14ac:dyDescent="0.3">
      <c r="B1566" s="89">
        <f t="shared" si="24"/>
        <v>1554</v>
      </c>
      <c r="C1566" s="143">
        <v>4.4600000000000001E-2</v>
      </c>
      <c r="D1566" s="17">
        <v>-4.4817298364449483E-3</v>
      </c>
      <c r="E1566" s="10">
        <v>9.8462030995330064E-3</v>
      </c>
      <c r="F1566" s="145">
        <f ca="1"/>
        <v>1.6455804449255498E-2</v>
      </c>
      <c r="G1566" s="17">
        <v>-4.4817298364449483E-3</v>
      </c>
      <c r="H1566" s="91">
        <v>1.0547456251101874E-2</v>
      </c>
      <c r="I1566" s="147">
        <f ca="1"/>
        <v>1.7460323403269484E-2</v>
      </c>
      <c r="K1566" s="10"/>
      <c r="L1566" s="10"/>
      <c r="M1566" s="10"/>
      <c r="N1566" s="93"/>
      <c r="O1566" s="10"/>
    </row>
    <row r="1567" spans="2:15" x14ac:dyDescent="0.3">
      <c r="B1567" s="89">
        <f t="shared" si="24"/>
        <v>1555</v>
      </c>
      <c r="C1567" s="143">
        <v>4.4800000000000006E-2</v>
      </c>
      <c r="D1567" s="17">
        <v>8.9591457870821724E-4</v>
      </c>
      <c r="E1567" s="10">
        <v>9.7128411915842535E-3</v>
      </c>
      <c r="F1567" s="145">
        <f ca="1"/>
        <v>1.6232918789067522E-2</v>
      </c>
      <c r="G1567" s="17">
        <v>8.9591457870821724E-4</v>
      </c>
      <c r="H1567" s="91">
        <v>1.0533047368582432E-2</v>
      </c>
      <c r="I1567" s="147">
        <f ca="1"/>
        <v>1.7436470851272132E-2</v>
      </c>
      <c r="K1567" s="10"/>
      <c r="L1567" s="10"/>
      <c r="M1567" s="10"/>
      <c r="N1567" s="93"/>
      <c r="O1567" s="10"/>
    </row>
    <row r="1568" spans="2:15" x14ac:dyDescent="0.3">
      <c r="B1568" s="89">
        <f t="shared" si="24"/>
        <v>1556</v>
      </c>
      <c r="C1568" s="143">
        <v>4.4699999999999997E-2</v>
      </c>
      <c r="D1568" s="17">
        <v>-4.480651188644821E-4</v>
      </c>
      <c r="E1568" s="10">
        <v>9.5699584895937648E-3</v>
      </c>
      <c r="F1568" s="145">
        <f ca="1"/>
        <v>1.5994121175472872E-2</v>
      </c>
      <c r="G1568" s="17">
        <v>-4.480651188644821E-4</v>
      </c>
      <c r="H1568" s="91">
        <v>1.0517592481561304E-2</v>
      </c>
      <c r="I1568" s="147">
        <f ca="1"/>
        <v>1.7410886737043482E-2</v>
      </c>
      <c r="K1568" s="10"/>
      <c r="L1568" s="10"/>
      <c r="M1568" s="10"/>
      <c r="N1568" s="93"/>
      <c r="O1568" s="10"/>
    </row>
    <row r="1569" spans="2:15" x14ac:dyDescent="0.3">
      <c r="B1569" s="89">
        <f t="shared" si="24"/>
        <v>1557</v>
      </c>
      <c r="C1569" s="143">
        <v>4.4699999999999997E-2</v>
      </c>
      <c r="D1569" s="17">
        <v>0</v>
      </c>
      <c r="E1569" s="10">
        <v>9.42531603331004E-3</v>
      </c>
      <c r="F1569" s="145">
        <f ca="1"/>
        <v>1.5752382512192825E-2</v>
      </c>
      <c r="G1569" s="17">
        <v>0</v>
      </c>
      <c r="H1569" s="91">
        <v>1.0501804242765636E-2</v>
      </c>
      <c r="I1569" s="147">
        <f ca="1"/>
        <v>1.7384750790254259E-2</v>
      </c>
      <c r="K1569" s="10"/>
      <c r="L1569" s="10"/>
      <c r="M1569" s="10"/>
      <c r="N1569" s="93"/>
      <c r="O1569" s="10"/>
    </row>
    <row r="1570" spans="2:15" x14ac:dyDescent="0.3">
      <c r="B1570" s="89">
        <f t="shared" si="24"/>
        <v>1558</v>
      </c>
      <c r="C1570" s="143">
        <v>4.4699999999999997E-2</v>
      </c>
      <c r="D1570" s="17">
        <v>0</v>
      </c>
      <c r="E1570" s="10">
        <v>9.2828597349059495E-3</v>
      </c>
      <c r="F1570" s="145">
        <f ca="1"/>
        <v>1.5514297540208681E-2</v>
      </c>
      <c r="G1570" s="17">
        <v>0</v>
      </c>
      <c r="H1570" s="91">
        <v>1.048603970411662E-2</v>
      </c>
      <c r="I1570" s="147">
        <f ca="1"/>
        <v>1.7358654076832351E-2</v>
      </c>
      <c r="K1570" s="10"/>
      <c r="L1570" s="10"/>
      <c r="M1570" s="10"/>
      <c r="N1570" s="93"/>
      <c r="O1570" s="10"/>
    </row>
    <row r="1571" spans="2:15" x14ac:dyDescent="0.3">
      <c r="B1571" s="89">
        <f t="shared" si="24"/>
        <v>1559</v>
      </c>
      <c r="C1571" s="143">
        <v>4.4400000000000002E-2</v>
      </c>
      <c r="D1571" s="17">
        <v>-1.3451664571982251E-3</v>
      </c>
      <c r="E1571" s="10">
        <v>9.1793976007252236E-3</v>
      </c>
      <c r="F1571" s="145">
        <f ca="1"/>
        <v>1.5341382901868409E-2</v>
      </c>
      <c r="G1571" s="17">
        <v>-1.3451664571982251E-3</v>
      </c>
      <c r="H1571" s="91">
        <v>1.0473521737709874E-2</v>
      </c>
      <c r="I1571" s="147">
        <f ca="1"/>
        <v>1.7337931758899982E-2</v>
      </c>
      <c r="K1571" s="10"/>
      <c r="L1571" s="10"/>
      <c r="M1571" s="10"/>
      <c r="N1571" s="93"/>
      <c r="O1571" s="10"/>
    </row>
    <row r="1572" spans="2:15" x14ac:dyDescent="0.3">
      <c r="B1572" s="89">
        <f t="shared" si="24"/>
        <v>1560</v>
      </c>
      <c r="C1572" s="143">
        <v>4.4800000000000006E-2</v>
      </c>
      <c r="D1572" s="17">
        <v>1.7918291574164033E-3</v>
      </c>
      <c r="E1572" s="10">
        <v>9.1067831918210298E-3</v>
      </c>
      <c r="F1572" s="145">
        <f ca="1"/>
        <v>1.5220023581829358E-2</v>
      </c>
      <c r="G1572" s="17">
        <v>1.7918291574164033E-3</v>
      </c>
      <c r="H1572" s="91">
        <v>1.0463535426303598E-2</v>
      </c>
      <c r="I1572" s="147">
        <f ca="1"/>
        <v>1.7321400358095058E-2</v>
      </c>
      <c r="K1572" s="10"/>
      <c r="L1572" s="10"/>
      <c r="M1572" s="10"/>
      <c r="N1572" s="93"/>
      <c r="O1572" s="10"/>
    </row>
    <row r="1573" spans="2:15" x14ac:dyDescent="0.3">
      <c r="B1573" s="89">
        <f t="shared" si="24"/>
        <v>1561</v>
      </c>
      <c r="C1573" s="143">
        <v>4.4800000000000006E-2</v>
      </c>
      <c r="D1573" s="17">
        <v>0</v>
      </c>
      <c r="E1573" s="10">
        <v>8.9691412688032175E-3</v>
      </c>
      <c r="F1573" s="145">
        <f ca="1"/>
        <v>1.4989984799742076E-2</v>
      </c>
      <c r="G1573" s="17">
        <v>0</v>
      </c>
      <c r="H1573" s="91">
        <v>1.0447828333996394E-2</v>
      </c>
      <c r="I1573" s="147">
        <f ca="1"/>
        <v>1.7295398741697731E-2</v>
      </c>
      <c r="K1573" s="10"/>
      <c r="L1573" s="10"/>
      <c r="M1573" s="10"/>
      <c r="N1573" s="93"/>
      <c r="O1573" s="10"/>
    </row>
    <row r="1574" spans="2:15" x14ac:dyDescent="0.3">
      <c r="B1574" s="89">
        <f t="shared" si="24"/>
        <v>1562</v>
      </c>
      <c r="C1574" s="143">
        <v>4.4900000000000002E-2</v>
      </c>
      <c r="D1574" s="17">
        <v>4.478494951003785E-4</v>
      </c>
      <c r="E1574" s="10">
        <v>8.8378238411249473E-3</v>
      </c>
      <c r="F1574" s="145">
        <f ca="1"/>
        <v>1.4770516047289125E-2</v>
      </c>
      <c r="G1574" s="17">
        <v>4.478494951003785E-4</v>
      </c>
      <c r="H1574" s="91">
        <v>1.0432504279700435E-2</v>
      </c>
      <c r="I1574" s="147">
        <f ca="1"/>
        <v>1.727003120876023E-2</v>
      </c>
      <c r="K1574" s="10"/>
      <c r="L1574" s="10"/>
      <c r="M1574" s="10"/>
      <c r="N1574" s="93"/>
      <c r="O1574" s="10"/>
    </row>
    <row r="1575" spans="2:15" x14ac:dyDescent="0.3">
      <c r="B1575" s="89">
        <f t="shared" si="24"/>
        <v>1563</v>
      </c>
      <c r="C1575" s="143">
        <v>4.36E-2</v>
      </c>
      <c r="D1575" s="17">
        <v>-5.8402964640704817E-3</v>
      </c>
      <c r="E1575" s="10">
        <v>9.4041967407830149E-3</v>
      </c>
      <c r="F1575" s="145">
        <f ca="1"/>
        <v>1.5717086170606308E-2</v>
      </c>
      <c r="G1575" s="17">
        <v>-5.8402964640704817E-3</v>
      </c>
      <c r="H1575" s="91">
        <v>1.0477506101612636E-2</v>
      </c>
      <c r="I1575" s="147">
        <f ca="1"/>
        <v>1.734452749920384E-2</v>
      </c>
      <c r="K1575" s="10"/>
      <c r="L1575" s="10"/>
      <c r="M1575" s="10"/>
      <c r="N1575" s="93"/>
      <c r="O1575" s="10"/>
    </row>
    <row r="1576" spans="2:15" x14ac:dyDescent="0.3">
      <c r="B1576" s="89">
        <f t="shared" si="24"/>
        <v>1564</v>
      </c>
      <c r="C1576" s="143">
        <v>4.36E-2</v>
      </c>
      <c r="D1576" s="17">
        <v>0</v>
      </c>
      <c r="E1576" s="10">
        <v>9.2620596440086307E-3</v>
      </c>
      <c r="F1576" s="145">
        <f ca="1"/>
        <v>1.5479534675287763E-2</v>
      </c>
      <c r="G1576" s="17">
        <v>0</v>
      </c>
      <c r="H1576" s="91">
        <v>1.046177803755184E-2</v>
      </c>
      <c r="I1576" s="147">
        <f ca="1"/>
        <v>1.731849116603771E-2</v>
      </c>
      <c r="K1576" s="10"/>
      <c r="L1576" s="10"/>
      <c r="M1576" s="10"/>
      <c r="N1576" s="93"/>
      <c r="O1576" s="10"/>
    </row>
    <row r="1577" spans="2:15" x14ac:dyDescent="0.3">
      <c r="B1577" s="89">
        <f t="shared" si="24"/>
        <v>1565</v>
      </c>
      <c r="C1577" s="143">
        <v>4.4500000000000005E-2</v>
      </c>
      <c r="D1577" s="17">
        <v>4.0345279533661833E-3</v>
      </c>
      <c r="E1577" s="10">
        <v>9.4491891918671075E-3</v>
      </c>
      <c r="F1577" s="145">
        <f ca="1"/>
        <v>1.5792281346782146E-2</v>
      </c>
      <c r="G1577" s="17">
        <v>4.0345279533661833E-3</v>
      </c>
      <c r="H1577" s="91">
        <v>1.0475111135824814E-2</v>
      </c>
      <c r="I1577" s="147">
        <f ca="1"/>
        <v>1.7340562858232628E-2</v>
      </c>
      <c r="K1577" s="10"/>
      <c r="L1577" s="10"/>
      <c r="M1577" s="10"/>
      <c r="N1577" s="93"/>
      <c r="O1577" s="10"/>
    </row>
    <row r="1578" spans="2:15" x14ac:dyDescent="0.3">
      <c r="B1578" s="89">
        <f t="shared" si="24"/>
        <v>1566</v>
      </c>
      <c r="C1578" s="143">
        <v>4.4900000000000002E-2</v>
      </c>
      <c r="D1578" s="17">
        <v>1.7913979804015762E-3</v>
      </c>
      <c r="E1578" s="10">
        <v>9.3706222361264347E-3</v>
      </c>
      <c r="F1578" s="145">
        <f ca="1"/>
        <v>1.5660973628794581E-2</v>
      </c>
      <c r="G1578" s="17">
        <v>1.7913979804015762E-3</v>
      </c>
      <c r="H1578" s="91">
        <v>1.0465121568713733E-2</v>
      </c>
      <c r="I1578" s="147">
        <f ca="1"/>
        <v>1.7324026067914122E-2</v>
      </c>
      <c r="K1578" s="10"/>
      <c r="L1578" s="10"/>
      <c r="M1578" s="10"/>
      <c r="N1578" s="93"/>
      <c r="O1578" s="10"/>
    </row>
    <row r="1579" spans="2:15" x14ac:dyDescent="0.3">
      <c r="B1579" s="89">
        <f t="shared" si="24"/>
        <v>1567</v>
      </c>
      <c r="C1579" s="143">
        <v>4.4600000000000001E-2</v>
      </c>
      <c r="D1579" s="17">
        <v>-1.3445189509335E-3</v>
      </c>
      <c r="E1579" s="10">
        <v>9.2654899632680834E-3</v>
      </c>
      <c r="F1579" s="145">
        <f ca="1"/>
        <v>1.5485267713938444E-2</v>
      </c>
      <c r="G1579" s="17">
        <v>-1.3445189509335E-3</v>
      </c>
      <c r="H1579" s="91">
        <v>1.0452641443176624E-2</v>
      </c>
      <c r="I1579" s="147">
        <f ca="1"/>
        <v>1.730336639198813E-2</v>
      </c>
      <c r="K1579" s="10"/>
      <c r="L1579" s="10"/>
      <c r="M1579" s="10"/>
      <c r="N1579" s="93"/>
      <c r="O1579" s="10"/>
    </row>
    <row r="1580" spans="2:15" x14ac:dyDescent="0.3">
      <c r="B1580" s="89">
        <f t="shared" si="24"/>
        <v>1568</v>
      </c>
      <c r="C1580" s="143">
        <v>4.4299999999999999E-2</v>
      </c>
      <c r="D1580" s="17">
        <v>-1.3454903692013513E-3</v>
      </c>
      <c r="E1580" s="10">
        <v>9.1623591466193331E-3</v>
      </c>
      <c r="F1580" s="145">
        <f ca="1"/>
        <v>1.5312906801380751E-2</v>
      </c>
      <c r="G1580" s="17">
        <v>-1.3454903692013513E-3</v>
      </c>
      <c r="H1580" s="91">
        <v>1.0440183906435493E-2</v>
      </c>
      <c r="I1580" s="147">
        <f ca="1"/>
        <v>1.7282744109692761E-2</v>
      </c>
      <c r="K1580" s="10"/>
      <c r="L1580" s="10"/>
      <c r="M1580" s="10"/>
      <c r="N1580" s="93"/>
      <c r="O1580" s="10"/>
    </row>
    <row r="1581" spans="2:15" x14ac:dyDescent="0.3">
      <c r="B1581" s="89">
        <f t="shared" si="24"/>
        <v>1569</v>
      </c>
      <c r="C1581" s="143">
        <v>4.4699999999999997E-2</v>
      </c>
      <c r="D1581" s="17">
        <v>1.7922604754577419E-3</v>
      </c>
      <c r="E1581" s="10">
        <v>9.0901243323559533E-3</v>
      </c>
      <c r="F1581" s="145">
        <f ca="1"/>
        <v>1.5192181891897335E-2</v>
      </c>
      <c r="G1581" s="17">
        <v>1.7922604754577419E-3</v>
      </c>
      <c r="H1581" s="91">
        <v>1.0430265944845035E-2</v>
      </c>
      <c r="I1581" s="147">
        <f ca="1"/>
        <v>1.7266325855589789E-2</v>
      </c>
      <c r="K1581" s="10"/>
      <c r="L1581" s="10"/>
      <c r="M1581" s="10"/>
      <c r="N1581" s="93"/>
      <c r="O1581" s="10"/>
    </row>
    <row r="1582" spans="2:15" x14ac:dyDescent="0.3">
      <c r="B1582" s="89">
        <f t="shared" si="24"/>
        <v>1570</v>
      </c>
      <c r="C1582" s="143">
        <v>4.5899999999999996E-2</v>
      </c>
      <c r="D1582" s="17">
        <v>5.361281865677363E-3</v>
      </c>
      <c r="E1582" s="10">
        <v>9.5368469404913409E-3</v>
      </c>
      <c r="F1582" s="145">
        <f ca="1"/>
        <v>1.5938782364000738E-2</v>
      </c>
      <c r="G1582" s="17">
        <v>5.361281865677363E-3</v>
      </c>
      <c r="H1582" s="91">
        <v>1.0466330605190794E-2</v>
      </c>
      <c r="I1582" s="147">
        <f ca="1"/>
        <v>1.7326027514271734E-2</v>
      </c>
      <c r="K1582" s="10"/>
      <c r="L1582" s="10"/>
      <c r="M1582" s="10"/>
      <c r="N1582" s="93"/>
      <c r="O1582" s="10"/>
    </row>
    <row r="1583" spans="2:15" x14ac:dyDescent="0.3">
      <c r="B1583" s="89">
        <f t="shared" si="24"/>
        <v>1571</v>
      </c>
      <c r="C1583" s="143">
        <v>4.5899999999999996E-2</v>
      </c>
      <c r="D1583" s="17">
        <v>0</v>
      </c>
      <c r="E1583" s="10">
        <v>9.3927049394393457E-3</v>
      </c>
      <c r="F1583" s="145">
        <f ca="1"/>
        <v>1.5697880103681883E-2</v>
      </c>
      <c r="G1583" s="17">
        <v>0</v>
      </c>
      <c r="H1583" s="91">
        <v>1.0450619316965958E-2</v>
      </c>
      <c r="I1583" s="147">
        <f ca="1"/>
        <v>1.7300018951926763E-2</v>
      </c>
      <c r="K1583" s="10"/>
      <c r="L1583" s="10"/>
      <c r="M1583" s="10"/>
      <c r="N1583" s="93"/>
      <c r="O1583" s="10"/>
    </row>
    <row r="1584" spans="2:15" x14ac:dyDescent="0.3">
      <c r="B1584" s="89">
        <f t="shared" si="24"/>
        <v>1572</v>
      </c>
      <c r="C1584" s="143">
        <v>4.5700000000000005E-2</v>
      </c>
      <c r="D1584" s="17">
        <v>-8.9397681748580756E-4</v>
      </c>
      <c r="E1584" s="10">
        <v>9.2669422625258225E-3</v>
      </c>
      <c r="F1584" s="145">
        <f ca="1"/>
        <v>1.5487694918856477E-2</v>
      </c>
      <c r="G1584" s="17">
        <v>-8.9397681748580756E-4</v>
      </c>
      <c r="H1584" s="91">
        <v>1.0436368993851147E-2</v>
      </c>
      <c r="I1584" s="147">
        <f ca="1"/>
        <v>1.727642888013484E-2</v>
      </c>
      <c r="K1584" s="10"/>
      <c r="L1584" s="10"/>
      <c r="M1584" s="10"/>
      <c r="N1584" s="93"/>
      <c r="O1584" s="10"/>
    </row>
    <row r="1585" spans="2:15" x14ac:dyDescent="0.3">
      <c r="B1585" s="89">
        <f t="shared" si="24"/>
        <v>1573</v>
      </c>
      <c r="C1585" s="143">
        <v>4.4699999999999997E-2</v>
      </c>
      <c r="D1585" s="17">
        <v>-4.4806511886444165E-3</v>
      </c>
      <c r="E1585" s="10">
        <v>9.52889984888485E-3</v>
      </c>
      <c r="F1585" s="145">
        <f ca="1"/>
        <v>1.5925500514734098E-2</v>
      </c>
      <c r="G1585" s="17">
        <v>-4.4806511886444165E-3</v>
      </c>
      <c r="H1585" s="91">
        <v>1.0456626816640736E-2</v>
      </c>
      <c r="I1585" s="147">
        <f ca="1"/>
        <v>1.7309963803526E-2</v>
      </c>
      <c r="K1585" s="10"/>
      <c r="L1585" s="10"/>
      <c r="M1585" s="10"/>
      <c r="N1585" s="93"/>
      <c r="O1585" s="10"/>
    </row>
    <row r="1586" spans="2:15" x14ac:dyDescent="0.3">
      <c r="B1586" s="89">
        <f t="shared" si="24"/>
        <v>1574</v>
      </c>
      <c r="C1586" s="143">
        <v>4.4500000000000005E-2</v>
      </c>
      <c r="D1586" s="17">
        <v>-8.9656176741466592E-4</v>
      </c>
      <c r="E1586" s="10">
        <v>9.4008475341415543E-3</v>
      </c>
      <c r="F1586" s="145">
        <f ca="1"/>
        <v>1.5711488694198916E-2</v>
      </c>
      <c r="G1586" s="17">
        <v>-8.9656176741466592E-4</v>
      </c>
      <c r="H1586" s="91">
        <v>1.0442366649823339E-2</v>
      </c>
      <c r="I1586" s="147">
        <f ca="1"/>
        <v>1.7286357436408779E-2</v>
      </c>
      <c r="K1586" s="10"/>
      <c r="L1586" s="10"/>
      <c r="M1586" s="10"/>
      <c r="N1586" s="93"/>
      <c r="O1586" s="10"/>
    </row>
    <row r="1587" spans="2:15" x14ac:dyDescent="0.3">
      <c r="B1587" s="89">
        <f t="shared" si="24"/>
        <v>1575</v>
      </c>
      <c r="C1587" s="143">
        <v>4.4199999999999996E-2</v>
      </c>
      <c r="D1587" s="17">
        <v>-1.3458143871706589E-3</v>
      </c>
      <c r="E1587" s="10">
        <v>9.2951415443429421E-3</v>
      </c>
      <c r="F1587" s="145">
        <f ca="1"/>
        <v>1.5534823935239856E-2</v>
      </c>
      <c r="G1587" s="17">
        <v>-1.3458143871706589E-3</v>
      </c>
      <c r="H1587" s="91">
        <v>1.0429927717179764E-2</v>
      </c>
      <c r="I1587" s="147">
        <f ca="1"/>
        <v>1.7265765951449966E-2</v>
      </c>
      <c r="K1587" s="10"/>
      <c r="L1587" s="10"/>
      <c r="M1587" s="10"/>
      <c r="N1587" s="93"/>
      <c r="O1587" s="10"/>
    </row>
    <row r="1588" spans="2:15" x14ac:dyDescent="0.3">
      <c r="B1588" s="89">
        <f t="shared" si="24"/>
        <v>1576</v>
      </c>
      <c r="C1588" s="143">
        <v>4.4299999999999999E-2</v>
      </c>
      <c r="D1588" s="17">
        <v>4.4849678973379414E-4</v>
      </c>
      <c r="E1588" s="10">
        <v>9.1587480934617379E-3</v>
      </c>
      <c r="F1588" s="145">
        <f ca="1"/>
        <v>1.5306871705007401E-2</v>
      </c>
      <c r="G1588" s="17">
        <v>4.4849678973379414E-4</v>
      </c>
      <c r="H1588" s="91">
        <v>1.0414631150887576E-2</v>
      </c>
      <c r="I1588" s="147">
        <f ca="1"/>
        <v>1.7240443922321547E-2</v>
      </c>
      <c r="K1588" s="10"/>
      <c r="L1588" s="10"/>
      <c r="M1588" s="10"/>
      <c r="N1588" s="93"/>
      <c r="O1588" s="10"/>
    </row>
    <row r="1589" spans="2:15" x14ac:dyDescent="0.3">
      <c r="B1589" s="89">
        <f t="shared" si="24"/>
        <v>1577</v>
      </c>
      <c r="C1589" s="143">
        <v>4.4000000000000004E-2</v>
      </c>
      <c r="D1589" s="17">
        <v>-1.3464627411648956E-3</v>
      </c>
      <c r="E1589" s="10">
        <v>9.0576590044174395E-3</v>
      </c>
      <c r="F1589" s="145">
        <f ca="1"/>
        <v>1.5137923099697278E-2</v>
      </c>
      <c r="G1589" s="17">
        <v>-1.3464627411648956E-3</v>
      </c>
      <c r="H1589" s="91">
        <v>1.0402242468958833E-2</v>
      </c>
      <c r="I1589" s="147">
        <f ca="1"/>
        <v>1.7219935622702524E-2</v>
      </c>
      <c r="K1589" s="10"/>
      <c r="L1589" s="10"/>
      <c r="M1589" s="10"/>
      <c r="N1589" s="93"/>
      <c r="O1589" s="10"/>
    </row>
    <row r="1590" spans="2:15" x14ac:dyDescent="0.3">
      <c r="B1590" s="89">
        <f t="shared" si="24"/>
        <v>1578</v>
      </c>
      <c r="C1590" s="143">
        <v>4.2199999999999994E-2</v>
      </c>
      <c r="D1590" s="17">
        <v>-8.1139023605143277E-3</v>
      </c>
      <c r="E1590" s="10">
        <v>1.0192151443198608E-2</v>
      </c>
      <c r="F1590" s="145">
        <f ca="1"/>
        <v>1.7033982477410833E-2</v>
      </c>
      <c r="G1590" s="17">
        <v>-8.1139023605143277E-3</v>
      </c>
      <c r="H1590" s="91">
        <v>1.0502953319798282E-2</v>
      </c>
      <c r="I1590" s="147">
        <f ca="1"/>
        <v>1.7386652979381922E-2</v>
      </c>
      <c r="K1590" s="10"/>
      <c r="L1590" s="10"/>
      <c r="M1590" s="10"/>
      <c r="N1590" s="93"/>
      <c r="O1590" s="10"/>
    </row>
    <row r="1591" spans="2:15" x14ac:dyDescent="0.3">
      <c r="B1591" s="89">
        <f t="shared" si="24"/>
        <v>1579</v>
      </c>
      <c r="C1591" s="143">
        <v>4.24E-2</v>
      </c>
      <c r="D1591" s="17">
        <v>9.0110991713917774E-4</v>
      </c>
      <c r="E1591" s="10">
        <v>1.0053036979433759E-2</v>
      </c>
      <c r="F1591" s="145">
        <f ca="1"/>
        <v>1.7093947439757579E-2</v>
      </c>
      <c r="G1591" s="17">
        <v>9.0110991713917774E-4</v>
      </c>
      <c r="H1591" s="91">
        <v>1.0488617275530087E-2</v>
      </c>
      <c r="I1591" s="147">
        <f ca="1"/>
        <v>1.7642613665965111E-2</v>
      </c>
      <c r="K1591" s="10"/>
      <c r="L1591" s="10"/>
      <c r="M1591" s="10"/>
      <c r="N1591" s="93"/>
      <c r="O1591" s="10"/>
    </row>
    <row r="1592" spans="2:15" x14ac:dyDescent="0.3">
      <c r="B1592" s="89">
        <f t="shared" si="24"/>
        <v>1580</v>
      </c>
      <c r="C1592" s="143">
        <v>4.2900000000000001E-2</v>
      </c>
      <c r="D1592" s="17">
        <v>2.2500604693251702E-3</v>
      </c>
      <c r="E1592" s="10">
        <v>9.9953312068468622E-3</v>
      </c>
      <c r="F1592" s="145">
        <f ca="1"/>
        <v>1.6995825902396379E-2</v>
      </c>
      <c r="G1592" s="17">
        <v>2.2500604693251702E-3</v>
      </c>
      <c r="H1592" s="91">
        <v>1.0481820408473452E-2</v>
      </c>
      <c r="I1592" s="147">
        <f ca="1"/>
        <v>1.7631180843461526E-2</v>
      </c>
      <c r="K1592" s="10"/>
      <c r="L1592" s="10"/>
      <c r="M1592" s="10"/>
      <c r="N1592" s="93"/>
      <c r="O1592" s="10"/>
    </row>
    <row r="1593" spans="2:15" x14ac:dyDescent="0.3">
      <c r="B1593" s="89">
        <f t="shared" si="24"/>
        <v>1581</v>
      </c>
      <c r="C1593" s="143">
        <v>4.2800000000000005E-2</v>
      </c>
      <c r="D1593" s="17">
        <v>-4.5012059574138009E-4</v>
      </c>
      <c r="E1593" s="10">
        <v>9.8480681636821405E-3</v>
      </c>
      <c r="F1593" s="145">
        <f ca="1"/>
        <v>1.67454232902478E-2</v>
      </c>
      <c r="G1593" s="17">
        <v>-4.5012059574138009E-4</v>
      </c>
      <c r="H1593" s="91">
        <v>1.0466444162095554E-2</v>
      </c>
      <c r="I1593" s="147">
        <f ca="1"/>
        <v>1.7605316883765827E-2</v>
      </c>
      <c r="K1593" s="10"/>
      <c r="L1593" s="10"/>
      <c r="M1593" s="10"/>
      <c r="N1593" s="93"/>
      <c r="O1593" s="10"/>
    </row>
    <row r="1594" spans="2:15" x14ac:dyDescent="0.3">
      <c r="B1594" s="89">
        <f t="shared" si="24"/>
        <v>1582</v>
      </c>
      <c r="C1594" s="143">
        <v>4.2500000000000003E-2</v>
      </c>
      <c r="D1594" s="17">
        <v>-1.3513389436132842E-3</v>
      </c>
      <c r="E1594" s="10">
        <v>9.7339567062851608E-3</v>
      </c>
      <c r="F1594" s="145">
        <f ca="1"/>
        <v>1.6551390854178113E-2</v>
      </c>
      <c r="G1594" s="17">
        <v>-1.3513389436132842E-3</v>
      </c>
      <c r="H1594" s="91">
        <v>1.0453961643227379E-2</v>
      </c>
      <c r="I1594" s="147">
        <f ca="1"/>
        <v>1.7584320383256358E-2</v>
      </c>
      <c r="K1594" s="10"/>
      <c r="L1594" s="10"/>
      <c r="M1594" s="10"/>
      <c r="N1594" s="93"/>
      <c r="O1594" s="10"/>
    </row>
    <row r="1595" spans="2:15" x14ac:dyDescent="0.3">
      <c r="B1595" s="89">
        <f t="shared" si="24"/>
        <v>1583</v>
      </c>
      <c r="C1595" s="143">
        <v>4.2099999999999999E-2</v>
      </c>
      <c r="D1595" s="17">
        <v>-1.8035244165952923E-3</v>
      </c>
      <c r="E1595" s="10">
        <v>9.6492184017690705E-3</v>
      </c>
      <c r="F1595" s="145">
        <f ca="1"/>
        <v>1.6407303835847681E-2</v>
      </c>
      <c r="G1595" s="17">
        <v>-1.8035244165952923E-3</v>
      </c>
      <c r="H1595" s="91">
        <v>1.0444015420132003E-2</v>
      </c>
      <c r="I1595" s="147">
        <f ca="1"/>
        <v>1.7567590115872434E-2</v>
      </c>
      <c r="K1595" s="10"/>
      <c r="L1595" s="10"/>
      <c r="M1595" s="10"/>
      <c r="N1595" s="93"/>
      <c r="O1595" s="10"/>
    </row>
    <row r="1596" spans="2:15" x14ac:dyDescent="0.3">
      <c r="B1596" s="89">
        <f t="shared" si="24"/>
        <v>1584</v>
      </c>
      <c r="C1596" s="143">
        <v>4.2599999999999999E-2</v>
      </c>
      <c r="D1596" s="17">
        <v>2.2516885303229088E-3</v>
      </c>
      <c r="E1596" s="10">
        <v>9.601520363571996E-3</v>
      </c>
      <c r="F1596" s="145">
        <f ca="1"/>
        <v>1.6326199214469251E-2</v>
      </c>
      <c r="G1596" s="17">
        <v>2.2516885303229088E-3</v>
      </c>
      <c r="H1596" s="91">
        <v>1.0437323685776313E-2</v>
      </c>
      <c r="I1596" s="147">
        <f ca="1"/>
        <v>1.7556334134183775E-2</v>
      </c>
      <c r="K1596" s="10"/>
      <c r="L1596" s="10"/>
      <c r="M1596" s="10"/>
      <c r="N1596" s="93"/>
      <c r="O1596" s="10"/>
    </row>
    <row r="1597" spans="2:15" x14ac:dyDescent="0.3">
      <c r="B1597" s="89">
        <f t="shared" si="24"/>
        <v>1585</v>
      </c>
      <c r="C1597" s="143">
        <v>4.2099999999999999E-2</v>
      </c>
      <c r="D1597" s="17">
        <v>-2.2544055207440916E-3</v>
      </c>
      <c r="E1597" s="10">
        <v>9.5550257714631572E-3</v>
      </c>
      <c r="F1597" s="145">
        <f ca="1"/>
        <v>1.6247140904491142E-2</v>
      </c>
      <c r="G1597" s="17">
        <v>-2.2544055207440916E-3</v>
      </c>
      <c r="H1597" s="91">
        <v>1.0430647752872408E-2</v>
      </c>
      <c r="I1597" s="147">
        <f ca="1"/>
        <v>1.7545104731681097E-2</v>
      </c>
      <c r="K1597" s="10"/>
      <c r="L1597" s="10"/>
      <c r="M1597" s="10"/>
      <c r="N1597" s="93"/>
      <c r="O1597" s="10"/>
    </row>
    <row r="1598" spans="2:15" x14ac:dyDescent="0.3">
      <c r="B1598" s="89">
        <f t="shared" si="24"/>
        <v>1586</v>
      </c>
      <c r="C1598" s="143">
        <v>4.2300000000000004E-2</v>
      </c>
      <c r="D1598" s="17">
        <v>9.0132727634647592E-4</v>
      </c>
      <c r="E1598" s="10">
        <v>9.4265349926961686E-3</v>
      </c>
      <c r="F1598" s="145">
        <f ca="1"/>
        <v>1.6028658208841081E-2</v>
      </c>
      <c r="G1598" s="17">
        <v>9.0132727634647592E-4</v>
      </c>
      <c r="H1598" s="91">
        <v>1.0416430161378163E-2</v>
      </c>
      <c r="I1598" s="147">
        <f ca="1"/>
        <v>1.752118971338992E-2</v>
      </c>
      <c r="K1598" s="10"/>
      <c r="L1598" s="10"/>
      <c r="M1598" s="10"/>
      <c r="N1598" s="93"/>
      <c r="O1598" s="10"/>
    </row>
    <row r="1599" spans="2:15" x14ac:dyDescent="0.3">
      <c r="B1599" s="89">
        <f t="shared" si="24"/>
        <v>1587</v>
      </c>
      <c r="C1599" s="143">
        <v>4.2099999999999999E-2</v>
      </c>
      <c r="D1599" s="17">
        <v>-9.0176220829766174E-4</v>
      </c>
      <c r="E1599" s="10">
        <v>9.3002029606600312E-3</v>
      </c>
      <c r="F1599" s="145">
        <f ca="1"/>
        <v>1.5813846195317074E-2</v>
      </c>
      <c r="G1599" s="17">
        <v>-9.0176220829766174E-4</v>
      </c>
      <c r="H1599" s="91">
        <v>1.040223587768265E-2</v>
      </c>
      <c r="I1599" s="147">
        <f ca="1"/>
        <v>1.7497313900503769E-2</v>
      </c>
      <c r="K1599" s="10"/>
      <c r="L1599" s="10"/>
      <c r="M1599" s="10"/>
      <c r="N1599" s="93"/>
      <c r="O1599" s="10"/>
    </row>
    <row r="1600" spans="2:15" x14ac:dyDescent="0.3">
      <c r="B1600" s="89">
        <f t="shared" si="24"/>
        <v>1588</v>
      </c>
      <c r="C1600" s="143">
        <v>4.2300000000000004E-2</v>
      </c>
      <c r="D1600" s="17">
        <v>9.0132727634647592E-4</v>
      </c>
      <c r="E1600" s="10">
        <v>9.1759992293038873E-3</v>
      </c>
      <c r="F1600" s="145">
        <f ca="1"/>
        <v>1.5602653094170908E-2</v>
      </c>
      <c r="G1600" s="17">
        <v>9.0132727634647592E-4</v>
      </c>
      <c r="H1600" s="91">
        <v>1.0388064868934122E-2</v>
      </c>
      <c r="I1600" s="147">
        <f ca="1"/>
        <v>1.7473477237763612E-2</v>
      </c>
      <c r="K1600" s="10"/>
      <c r="L1600" s="10"/>
      <c r="M1600" s="10"/>
      <c r="N1600" s="93"/>
      <c r="O1600" s="10"/>
    </row>
    <row r="1601" spans="2:15" x14ac:dyDescent="0.3">
      <c r="B1601" s="89">
        <f t="shared" si="24"/>
        <v>1589</v>
      </c>
      <c r="C1601" s="143">
        <v>4.2800000000000005E-2</v>
      </c>
      <c r="D1601" s="17">
        <v>2.2506029787069939E-3</v>
      </c>
      <c r="E1601" s="10">
        <v>9.1404591241632926E-3</v>
      </c>
      <c r="F1601" s="145">
        <f ca="1"/>
        <v>1.5542221535974151E-2</v>
      </c>
      <c r="G1601" s="17">
        <v>2.2506029787069939E-3</v>
      </c>
      <c r="H1601" s="91">
        <v>1.0381505480710384E-2</v>
      </c>
      <c r="I1601" s="147">
        <f ca="1"/>
        <v>1.7462443871851176E-2</v>
      </c>
      <c r="K1601" s="10"/>
      <c r="L1601" s="10"/>
      <c r="M1601" s="10"/>
      <c r="N1601" s="93"/>
      <c r="O1601" s="10"/>
    </row>
    <row r="1602" spans="2:15" x14ac:dyDescent="0.3">
      <c r="B1602" s="89">
        <f t="shared" si="24"/>
        <v>1590</v>
      </c>
      <c r="C1602" s="143">
        <v>4.2800000000000005E-2</v>
      </c>
      <c r="D1602" s="17">
        <v>0</v>
      </c>
      <c r="E1602" s="10">
        <v>9.0023082157014035E-3</v>
      </c>
      <c r="F1602" s="145">
        <f ca="1"/>
        <v>1.5307312983182242E-2</v>
      </c>
      <c r="G1602" s="17">
        <v>0</v>
      </c>
      <c r="H1602" s="91">
        <v>1.0365921525743945E-2</v>
      </c>
      <c r="I1602" s="147">
        <f ca="1"/>
        <v>1.7436230531270802E-2</v>
      </c>
      <c r="K1602" s="10"/>
      <c r="L1602" s="10"/>
      <c r="M1602" s="10"/>
      <c r="N1602" s="93"/>
      <c r="O1602" s="10"/>
    </row>
    <row r="1603" spans="2:15" x14ac:dyDescent="0.3">
      <c r="B1603" s="89">
        <f t="shared" si="24"/>
        <v>1591</v>
      </c>
      <c r="C1603" s="143">
        <v>4.2599999999999999E-2</v>
      </c>
      <c r="D1603" s="17">
        <v>-9.0067541212918839E-4</v>
      </c>
      <c r="E1603" s="10">
        <v>8.8831473371868853E-3</v>
      </c>
      <c r="F1603" s="145">
        <f ca="1"/>
        <v>1.5104694630303448E-2</v>
      </c>
      <c r="G1603" s="17">
        <v>-9.0067541212918839E-4</v>
      </c>
      <c r="H1603" s="91">
        <v>1.0351810087643997E-2</v>
      </c>
      <c r="I1603" s="147">
        <f ca="1"/>
        <v>1.7412494070674665E-2</v>
      </c>
      <c r="K1603" s="10"/>
      <c r="L1603" s="10"/>
      <c r="M1603" s="10"/>
      <c r="N1603" s="93"/>
      <c r="O1603" s="10"/>
    </row>
    <row r="1604" spans="2:15" x14ac:dyDescent="0.3">
      <c r="B1604" s="89">
        <f t="shared" si="24"/>
        <v>1592</v>
      </c>
      <c r="C1604" s="143">
        <v>4.2300000000000004E-2</v>
      </c>
      <c r="D1604" s="17">
        <v>-1.3519909145196514E-3</v>
      </c>
      <c r="E1604" s="10">
        <v>8.7873771636219934E-3</v>
      </c>
      <c r="F1604" s="145">
        <f ca="1"/>
        <v>1.4941849281523386E-2</v>
      </c>
      <c r="G1604" s="17">
        <v>-1.3519909145196514E-3</v>
      </c>
      <c r="H1604" s="91">
        <v>1.0339535394512468E-2</v>
      </c>
      <c r="I1604" s="147">
        <f ca="1"/>
        <v>1.7391847148101457E-2</v>
      </c>
      <c r="K1604" s="10"/>
      <c r="L1604" s="10"/>
      <c r="M1604" s="10"/>
      <c r="N1604" s="93"/>
      <c r="O1604" s="10"/>
    </row>
    <row r="1605" spans="2:15" x14ac:dyDescent="0.3">
      <c r="B1605" s="89">
        <f t="shared" si="24"/>
        <v>1593</v>
      </c>
      <c r="C1605" s="143">
        <v>4.2300000000000004E-2</v>
      </c>
      <c r="D1605" s="17">
        <v>0</v>
      </c>
      <c r="E1605" s="10">
        <v>8.6545628135263394E-3</v>
      </c>
      <c r="F1605" s="145">
        <f ca="1"/>
        <v>1.4716014886959316E-2</v>
      </c>
      <c r="G1605" s="17">
        <v>0</v>
      </c>
      <c r="H1605" s="91">
        <v>1.0324014441962629E-2</v>
      </c>
      <c r="I1605" s="147">
        <f ca="1"/>
        <v>1.7365739782147373E-2</v>
      </c>
      <c r="K1605" s="10"/>
      <c r="L1605" s="10"/>
      <c r="M1605" s="10"/>
      <c r="N1605" s="93"/>
      <c r="O1605" s="10"/>
    </row>
    <row r="1606" spans="2:15" x14ac:dyDescent="0.3">
      <c r="B1606" s="89">
        <f t="shared" si="24"/>
        <v>1594</v>
      </c>
      <c r="C1606" s="143">
        <v>4.1900000000000007E-2</v>
      </c>
      <c r="D1606" s="17">
        <v>-1.8043948502807314E-3</v>
      </c>
      <c r="E1606" s="10">
        <v>8.5938590731099804E-3</v>
      </c>
      <c r="F1606" s="145">
        <f ca="1"/>
        <v>1.4612795675670552E-2</v>
      </c>
      <c r="G1606" s="17">
        <v>-1.8043948502807314E-3</v>
      </c>
      <c r="H1606" s="91">
        <v>1.0314335576044605E-2</v>
      </c>
      <c r="I1606" s="147">
        <f ca="1"/>
        <v>1.7349459228893253E-2</v>
      </c>
      <c r="K1606" s="10"/>
      <c r="L1606" s="10"/>
      <c r="M1606" s="10"/>
      <c r="N1606" s="93"/>
      <c r="O1606" s="10"/>
    </row>
    <row r="1607" spans="2:15" x14ac:dyDescent="0.3">
      <c r="B1607" s="89">
        <f t="shared" si="24"/>
        <v>1595</v>
      </c>
      <c r="C1607" s="143">
        <v>4.1299999999999996E-2</v>
      </c>
      <c r="D1607" s="17">
        <v>-2.7105143614001279E-3</v>
      </c>
      <c r="E1607" s="10">
        <v>8.6219940475171161E-3</v>
      </c>
      <c r="F1607" s="145">
        <f ca="1"/>
        <v>1.4660635723878712E-2</v>
      </c>
      <c r="G1607" s="17">
        <v>-2.7105143614001279E-3</v>
      </c>
      <c r="H1607" s="91">
        <v>1.0311952376739025E-2</v>
      </c>
      <c r="I1607" s="147">
        <f ca="1"/>
        <v>1.7345450515110224E-2</v>
      </c>
      <c r="K1607" s="10"/>
      <c r="L1607" s="10"/>
      <c r="M1607" s="10"/>
      <c r="N1607" s="93"/>
      <c r="O1607" s="10"/>
    </row>
    <row r="1608" spans="2:15" x14ac:dyDescent="0.3">
      <c r="B1608" s="89">
        <f t="shared" ref="B1608:B1671" si="25">B1607+1</f>
        <v>1596</v>
      </c>
      <c r="C1608" s="143">
        <v>4.1200000000000001E-2</v>
      </c>
      <c r="D1608" s="17">
        <v>-4.5186146533269839E-4</v>
      </c>
      <c r="E1608" s="10">
        <v>8.4960942741213723E-3</v>
      </c>
      <c r="F1608" s="145">
        <f ca="1"/>
        <v>1.4446558712771817E-2</v>
      </c>
      <c r="G1608" s="17">
        <v>-4.5186146533269839E-4</v>
      </c>
      <c r="H1608" s="91">
        <v>1.0296837025741119E-2</v>
      </c>
      <c r="I1608" s="147">
        <f ca="1"/>
        <v>1.7320025400333311E-2</v>
      </c>
      <c r="K1608" s="10"/>
      <c r="L1608" s="10"/>
      <c r="M1608" s="10"/>
      <c r="N1608" s="93"/>
      <c r="O1608" s="10"/>
    </row>
    <row r="1609" spans="2:15" x14ac:dyDescent="0.3">
      <c r="B1609" s="89">
        <f t="shared" si="25"/>
        <v>1597</v>
      </c>
      <c r="C1609" s="143">
        <v>4.1900000000000007E-2</v>
      </c>
      <c r="D1609" s="17">
        <v>3.1576909879913271E-3</v>
      </c>
      <c r="E1609" s="10">
        <v>8.5844690795246793E-3</v>
      </c>
      <c r="F1609" s="145">
        <f ca="1"/>
        <v>1.459682915161069E-2</v>
      </c>
      <c r="G1609" s="17">
        <v>3.1576909879913271E-3</v>
      </c>
      <c r="H1609" s="91">
        <v>1.0299236776405773E-2</v>
      </c>
      <c r="I1609" s="147">
        <f ca="1"/>
        <v>1.7324061954700664E-2</v>
      </c>
      <c r="K1609" s="10"/>
      <c r="L1609" s="10"/>
      <c r="M1609" s="10"/>
      <c r="N1609" s="93"/>
      <c r="O1609" s="10"/>
    </row>
    <row r="1610" spans="2:15" x14ac:dyDescent="0.3">
      <c r="B1610" s="89">
        <f t="shared" si="25"/>
        <v>1598</v>
      </c>
      <c r="C1610" s="143">
        <v>4.2900000000000001E-2</v>
      </c>
      <c r="D1610" s="17">
        <v>4.5001209386503092E-3</v>
      </c>
      <c r="E1610" s="10">
        <v>8.88719956431697E-3</v>
      </c>
      <c r="F1610" s="145">
        <f ca="1"/>
        <v>1.5111584941929412E-2</v>
      </c>
      <c r="G1610" s="17">
        <v>4.5001209386503092E-3</v>
      </c>
      <c r="H1610" s="91">
        <v>1.0320177098380618E-2</v>
      </c>
      <c r="I1610" s="147">
        <f ca="1"/>
        <v>1.7359285092406817E-2</v>
      </c>
      <c r="K1610" s="10"/>
      <c r="L1610" s="10"/>
      <c r="M1610" s="10"/>
      <c r="N1610" s="93"/>
      <c r="O1610" s="10"/>
    </row>
    <row r="1611" spans="2:15" x14ac:dyDescent="0.3">
      <c r="B1611" s="89">
        <f t="shared" si="25"/>
        <v>1599</v>
      </c>
      <c r="C1611" s="143">
        <v>4.2500000000000003E-2</v>
      </c>
      <c r="D1611" s="17">
        <v>-1.8017852581510248E-3</v>
      </c>
      <c r="E1611" s="10">
        <v>8.8211590288984048E-3</v>
      </c>
      <c r="F1611" s="145">
        <f ca="1"/>
        <v>1.4999291170042582E-2</v>
      </c>
      <c r="G1611" s="17">
        <v>-1.8017852581510248E-3</v>
      </c>
      <c r="H1611" s="91">
        <v>1.0310506155175602E-2</v>
      </c>
      <c r="I1611" s="147">
        <f ca="1"/>
        <v>1.7343017865729601E-2</v>
      </c>
      <c r="K1611" s="10"/>
      <c r="L1611" s="10"/>
      <c r="M1611" s="10"/>
      <c r="N1611" s="93"/>
      <c r="O1611" s="10"/>
    </row>
    <row r="1612" spans="2:15" x14ac:dyDescent="0.3">
      <c r="B1612" s="89">
        <f t="shared" si="25"/>
        <v>1600</v>
      </c>
      <c r="C1612" s="143">
        <v>4.1599999999999998E-2</v>
      </c>
      <c r="D1612" s="17">
        <v>-4.0628285326744186E-3</v>
      </c>
      <c r="E1612" s="10">
        <v>9.0306955000554866E-3</v>
      </c>
      <c r="F1612" s="145">
        <f ca="1"/>
        <v>1.5355582053285027E-2</v>
      </c>
      <c r="G1612" s="17">
        <v>-4.0628285326744186E-3</v>
      </c>
      <c r="H1612" s="91">
        <v>1.0324491152806816E-2</v>
      </c>
      <c r="I1612" s="147">
        <f ca="1"/>
        <v>1.7366541644302645E-2</v>
      </c>
      <c r="K1612" s="10"/>
      <c r="L1612" s="10"/>
      <c r="M1612" s="10"/>
      <c r="N1612" s="93"/>
      <c r="O1612" s="10"/>
    </row>
    <row r="1613" spans="2:15" x14ac:dyDescent="0.3">
      <c r="B1613" s="89">
        <f t="shared" si="25"/>
        <v>1601</v>
      </c>
      <c r="C1613" s="143">
        <v>4.2000000000000003E-2</v>
      </c>
      <c r="D1613" s="17">
        <v>1.8039595621887146E-3</v>
      </c>
      <c r="E1613" s="10">
        <v>8.9614093410735791E-3</v>
      </c>
      <c r="F1613" s="145">
        <f ca="1"/>
        <v>1.5237769499490352E-2</v>
      </c>
      <c r="G1613" s="17">
        <v>1.8039595621887146E-3</v>
      </c>
      <c r="H1613" s="91">
        <v>1.0314811302767155E-2</v>
      </c>
      <c r="I1613" s="147">
        <f ca="1"/>
        <v>1.7350259435684679E-2</v>
      </c>
      <c r="K1613" s="10"/>
      <c r="L1613" s="10"/>
      <c r="M1613" s="10"/>
      <c r="N1613" s="93"/>
      <c r="O1613" s="10"/>
    </row>
    <row r="1614" spans="2:15" x14ac:dyDescent="0.3">
      <c r="B1614" s="89">
        <f t="shared" si="25"/>
        <v>1602</v>
      </c>
      <c r="C1614" s="143">
        <v>4.1799999999999997E-2</v>
      </c>
      <c r="D1614" s="17">
        <v>-9.0241514046217222E-4</v>
      </c>
      <c r="E1614" s="10">
        <v>8.8429436081506468E-3</v>
      </c>
      <c r="F1614" s="145">
        <f ca="1"/>
        <v>1.5036333155812341E-2</v>
      </c>
      <c r="G1614" s="17">
        <v>-9.0241514046217222E-4</v>
      </c>
      <c r="H1614" s="91">
        <v>1.0300783767027536E-2</v>
      </c>
      <c r="I1614" s="147">
        <f ca="1"/>
        <v>1.7326664104933408E-2</v>
      </c>
      <c r="K1614" s="10"/>
      <c r="L1614" s="10"/>
      <c r="M1614" s="10"/>
      <c r="N1614" s="93"/>
      <c r="O1614" s="10"/>
    </row>
    <row r="1615" spans="2:15" x14ac:dyDescent="0.3">
      <c r="B1615" s="89">
        <f t="shared" si="25"/>
        <v>1603</v>
      </c>
      <c r="C1615" s="143">
        <v>4.1500000000000002E-2</v>
      </c>
      <c r="D1615" s="17">
        <v>-1.3546030715197517E-3</v>
      </c>
      <c r="E1615" s="10">
        <v>8.7479553100838596E-3</v>
      </c>
      <c r="F1615" s="145">
        <f ca="1"/>
        <v>1.4874817289724564E-2</v>
      </c>
      <c r="G1615" s="17">
        <v>-1.3546030715197517E-3</v>
      </c>
      <c r="H1615" s="91">
        <v>1.0288601837782081E-2</v>
      </c>
      <c r="I1615" s="147">
        <f ca="1"/>
        <v>1.7306173217932975E-2</v>
      </c>
      <c r="K1615" s="10"/>
      <c r="L1615" s="10"/>
      <c r="M1615" s="10"/>
      <c r="N1615" s="93"/>
      <c r="O1615" s="10"/>
    </row>
    <row r="1616" spans="2:15" x14ac:dyDescent="0.3">
      <c r="B1616" s="89">
        <f t="shared" si="25"/>
        <v>1604</v>
      </c>
      <c r="C1616" s="143">
        <v>4.1299999999999996E-2</v>
      </c>
      <c r="D1616" s="17">
        <v>-9.0350478713338632E-4</v>
      </c>
      <c r="E1616" s="10">
        <v>8.6331292382315055E-3</v>
      </c>
      <c r="F1616" s="145">
        <f ca="1"/>
        <v>1.4679569740056393E-2</v>
      </c>
      <c r="G1616" s="17">
        <v>-9.0350478713338632E-4</v>
      </c>
      <c r="H1616" s="91">
        <v>1.0274617355068927E-2</v>
      </c>
      <c r="I1616" s="147">
        <f ca="1"/>
        <v>1.7282650305489387E-2</v>
      </c>
      <c r="K1616" s="10"/>
      <c r="L1616" s="10"/>
      <c r="M1616" s="10"/>
      <c r="N1616" s="93"/>
      <c r="O1616" s="10"/>
    </row>
    <row r="1617" spans="2:15" x14ac:dyDescent="0.3">
      <c r="B1617" s="89">
        <f t="shared" si="25"/>
        <v>1605</v>
      </c>
      <c r="C1617" s="143">
        <v>4.1700000000000001E-2</v>
      </c>
      <c r="D1617" s="17">
        <v>1.8052658541722626E-3</v>
      </c>
      <c r="E1617" s="10">
        <v>8.5729220707228791E-3</v>
      </c>
      <c r="F1617" s="145">
        <f ca="1"/>
        <v>1.4577194889651028E-2</v>
      </c>
      <c r="G1617" s="17">
        <v>1.8052658541722626E-3</v>
      </c>
      <c r="H1617" s="91">
        <v>1.0265040599418218E-2</v>
      </c>
      <c r="I1617" s="147">
        <f ca="1"/>
        <v>1.7266541509097993E-2</v>
      </c>
      <c r="K1617" s="10"/>
      <c r="L1617" s="10"/>
      <c r="M1617" s="10"/>
      <c r="N1617" s="93"/>
      <c r="O1617" s="10"/>
    </row>
    <row r="1618" spans="2:15" x14ac:dyDescent="0.3">
      <c r="B1618" s="89">
        <f t="shared" si="25"/>
        <v>1606</v>
      </c>
      <c r="C1618" s="143">
        <v>4.07E-2</v>
      </c>
      <c r="D1618" s="17">
        <v>-4.5240736038655157E-3</v>
      </c>
      <c r="E1618" s="10">
        <v>8.8763811908776687E-3</v>
      </c>
      <c r="F1618" s="145">
        <f ca="1"/>
        <v>1.5093189634388673E-2</v>
      </c>
      <c r="G1618" s="17">
        <v>-4.5240736038655157E-3</v>
      </c>
      <c r="H1618" s="91">
        <v>1.0286153087144933E-2</v>
      </c>
      <c r="I1618" s="147">
        <f ca="1"/>
        <v>1.7302054242064123E-2</v>
      </c>
      <c r="K1618" s="10"/>
      <c r="L1618" s="10"/>
      <c r="M1618" s="10"/>
      <c r="N1618" s="93"/>
      <c r="O1618" s="10"/>
    </row>
    <row r="1619" spans="2:15" x14ac:dyDescent="0.3">
      <c r="B1619" s="89">
        <f t="shared" si="25"/>
        <v>1607</v>
      </c>
      <c r="C1619" s="143">
        <v>4.1299999999999996E-2</v>
      </c>
      <c r="D1619" s="17">
        <v>2.7105143614000651E-3</v>
      </c>
      <c r="E1619" s="10">
        <v>8.8953043092630524E-3</v>
      </c>
      <c r="F1619" s="145">
        <f ca="1"/>
        <v>1.5125366059456821E-2</v>
      </c>
      <c r="G1619" s="17">
        <v>2.7105143614000651E-3</v>
      </c>
      <c r="H1619" s="91">
        <v>1.0283848039337448E-2</v>
      </c>
      <c r="I1619" s="147">
        <f ca="1"/>
        <v>1.7298176984759304E-2</v>
      </c>
      <c r="K1619" s="10"/>
      <c r="L1619" s="10"/>
      <c r="M1619" s="10"/>
      <c r="N1619" s="93"/>
      <c r="O1619" s="10"/>
    </row>
    <row r="1620" spans="2:15" x14ac:dyDescent="0.3">
      <c r="B1620" s="89">
        <f t="shared" si="25"/>
        <v>1608</v>
      </c>
      <c r="C1620" s="143">
        <v>4.0599999999999997E-2</v>
      </c>
      <c r="D1620" s="17">
        <v>-3.1676165271446542E-3</v>
      </c>
      <c r="E1620" s="10">
        <v>8.968146162488767E-3</v>
      </c>
      <c r="F1620" s="145">
        <f ca="1"/>
        <v>1.52492246320456E-2</v>
      </c>
      <c r="G1620" s="17">
        <v>-3.1676165271446542E-3</v>
      </c>
      <c r="H1620" s="91">
        <v>1.028628980267891E-2</v>
      </c>
      <c r="I1620" s="147">
        <f ca="1"/>
        <v>1.7302284207490908E-2</v>
      </c>
      <c r="K1620" s="10"/>
      <c r="L1620" s="10"/>
      <c r="M1620" s="10"/>
      <c r="N1620" s="93"/>
      <c r="O1620" s="10"/>
    </row>
    <row r="1621" spans="2:15" x14ac:dyDescent="0.3">
      <c r="B1621" s="89">
        <f t="shared" si="25"/>
        <v>1609</v>
      </c>
      <c r="C1621" s="143">
        <v>4.0399999999999998E-2</v>
      </c>
      <c r="D1621" s="17">
        <v>-9.0547065375129801E-4</v>
      </c>
      <c r="E1621" s="10">
        <v>8.8495658777145176E-3</v>
      </c>
      <c r="F1621" s="145">
        <f ca="1"/>
        <v>1.5047593507096065E-2</v>
      </c>
      <c r="G1621" s="17">
        <v>-9.0547065375129801E-4</v>
      </c>
      <c r="H1621" s="91">
        <v>1.0272309118741611E-2</v>
      </c>
      <c r="I1621" s="147">
        <f ca="1"/>
        <v>1.727876768486335E-2</v>
      </c>
      <c r="K1621" s="10"/>
      <c r="L1621" s="10"/>
      <c r="M1621" s="10"/>
      <c r="N1621" s="93"/>
      <c r="O1621" s="10"/>
    </row>
    <row r="1622" spans="2:15" x14ac:dyDescent="0.3">
      <c r="B1622" s="89">
        <f t="shared" si="25"/>
        <v>1610</v>
      </c>
      <c r="C1622" s="143">
        <v>3.9900000000000005E-2</v>
      </c>
      <c r="D1622" s="17">
        <v>-2.2664132730209723E-3</v>
      </c>
      <c r="E1622" s="10">
        <v>8.8227190671180747E-3</v>
      </c>
      <c r="F1622" s="145">
        <f ca="1"/>
        <v>1.5001943822309316E-2</v>
      </c>
      <c r="G1622" s="17">
        <v>-2.2664132730209723E-3</v>
      </c>
      <c r="H1622" s="91">
        <v>1.0266025210717587E-2</v>
      </c>
      <c r="I1622" s="147">
        <f ca="1"/>
        <v>1.7268197696592456E-2</v>
      </c>
      <c r="K1622" s="10"/>
      <c r="L1622" s="10"/>
      <c r="M1622" s="10"/>
      <c r="N1622" s="93"/>
      <c r="O1622" s="10"/>
    </row>
    <row r="1623" spans="2:15" x14ac:dyDescent="0.3">
      <c r="B1623" s="89">
        <f t="shared" si="25"/>
        <v>1611</v>
      </c>
      <c r="C1623" s="143">
        <v>4.0300000000000002E-2</v>
      </c>
      <c r="D1623" s="17">
        <v>1.8113788827781654E-3</v>
      </c>
      <c r="E1623" s="10">
        <v>8.7581482395064619E-3</v>
      </c>
      <c r="F1623" s="145">
        <f ca="1"/>
        <v>1.4892149106981735E-2</v>
      </c>
      <c r="G1623" s="17">
        <v>1.8113788827781654E-3</v>
      </c>
      <c r="H1623" s="91">
        <v>1.0256466243604949E-2</v>
      </c>
      <c r="I1623" s="147">
        <f ca="1"/>
        <v>1.7252118821810037E-2</v>
      </c>
      <c r="K1623" s="10"/>
      <c r="L1623" s="10"/>
      <c r="M1623" s="10"/>
      <c r="N1623" s="93"/>
      <c r="O1623" s="10"/>
    </row>
    <row r="1624" spans="2:15" x14ac:dyDescent="0.3">
      <c r="B1624" s="89">
        <f t="shared" si="25"/>
        <v>1612</v>
      </c>
      <c r="C1624" s="143">
        <v>4.0300000000000002E-2</v>
      </c>
      <c r="D1624" s="17">
        <v>0</v>
      </c>
      <c r="E1624" s="10">
        <v>8.6257756617950029E-3</v>
      </c>
      <c r="F1624" s="145">
        <f ca="1"/>
        <v>1.4667065891780793E-2</v>
      </c>
      <c r="G1624" s="17">
        <v>0</v>
      </c>
      <c r="H1624" s="91">
        <v>1.024106998837471E-2</v>
      </c>
      <c r="I1624" s="147">
        <f ca="1"/>
        <v>1.7226221205775997E-2</v>
      </c>
      <c r="K1624" s="10"/>
      <c r="L1624" s="10"/>
      <c r="M1624" s="10"/>
      <c r="N1624" s="93"/>
      <c r="O1624" s="10"/>
    </row>
    <row r="1625" spans="2:15" x14ac:dyDescent="0.3">
      <c r="B1625" s="89">
        <f t="shared" si="25"/>
        <v>1613</v>
      </c>
      <c r="C1625" s="143">
        <v>0.04</v>
      </c>
      <c r="D1625" s="17">
        <v>-1.3595193519151439E-3</v>
      </c>
      <c r="E1625" s="10">
        <v>8.5350386990678956E-3</v>
      </c>
      <c r="F1625" s="145">
        <f ca="1"/>
        <v>1.4512778896231735E-2</v>
      </c>
      <c r="G1625" s="17">
        <v>-1.3595193519151439E-3</v>
      </c>
      <c r="H1625" s="91">
        <v>1.0228996820962887E-2</v>
      </c>
      <c r="I1625" s="147">
        <f ca="1"/>
        <v>1.7205913264054427E-2</v>
      </c>
      <c r="K1625" s="10"/>
      <c r="L1625" s="10"/>
      <c r="M1625" s="10"/>
      <c r="N1625" s="93"/>
      <c r="O1625" s="10"/>
    </row>
    <row r="1626" spans="2:15" x14ac:dyDescent="0.3">
      <c r="B1626" s="89">
        <f t="shared" si="25"/>
        <v>1614</v>
      </c>
      <c r="C1626" s="143">
        <v>4.0099999999999997E-2</v>
      </c>
      <c r="D1626" s="17">
        <v>4.5306361589591101E-4</v>
      </c>
      <c r="E1626" s="10">
        <v>8.4104981437932071E-3</v>
      </c>
      <c r="F1626" s="145">
        <f ca="1"/>
        <v>1.430101306762303E-2</v>
      </c>
      <c r="G1626" s="17">
        <v>4.5306361589591101E-4</v>
      </c>
      <c r="H1626" s="91">
        <v>1.0214008950230023E-2</v>
      </c>
      <c r="I1626" s="147">
        <f ca="1"/>
        <v>1.7180702580313276E-2</v>
      </c>
      <c r="K1626" s="10"/>
      <c r="L1626" s="10"/>
      <c r="M1626" s="10"/>
      <c r="N1626" s="93"/>
      <c r="O1626" s="10"/>
    </row>
    <row r="1627" spans="2:15" x14ac:dyDescent="0.3">
      <c r="B1627" s="89">
        <f t="shared" si="25"/>
        <v>1615</v>
      </c>
      <c r="C1627" s="143">
        <v>4.0899999999999999E-2</v>
      </c>
      <c r="D1627" s="17">
        <v>3.6175111605377362E-3</v>
      </c>
      <c r="E1627" s="10">
        <v>8.5682194565701066E-3</v>
      </c>
      <c r="F1627" s="145">
        <f ca="1"/>
        <v>1.456919867524125E-2</v>
      </c>
      <c r="G1627" s="17">
        <v>3.6175111605377362E-3</v>
      </c>
      <c r="H1627" s="91">
        <v>1.0222181807171739E-2</v>
      </c>
      <c r="I1627" s="147">
        <f ca="1"/>
        <v>1.7194449917429511E-2</v>
      </c>
      <c r="K1627" s="10"/>
      <c r="L1627" s="10"/>
      <c r="M1627" s="10"/>
      <c r="N1627" s="93"/>
      <c r="O1627" s="10"/>
    </row>
    <row r="1628" spans="2:15" x14ac:dyDescent="0.3">
      <c r="B1628" s="89">
        <f t="shared" si="25"/>
        <v>1616</v>
      </c>
      <c r="C1628" s="143">
        <v>4.1200000000000001E-2</v>
      </c>
      <c r="D1628" s="17">
        <v>1.3555843959981578E-3</v>
      </c>
      <c r="E1628" s="10">
        <v>8.4786174059376072E-3</v>
      </c>
      <c r="F1628" s="145">
        <f ca="1"/>
        <v>1.4416841457502983E-2</v>
      </c>
      <c r="G1628" s="17">
        <v>1.3555843959981578E-3</v>
      </c>
      <c r="H1628" s="91">
        <v>1.0210143088917817E-2</v>
      </c>
      <c r="I1628" s="147">
        <f ca="1"/>
        <v>1.7174199921685757E-2</v>
      </c>
      <c r="K1628" s="10"/>
      <c r="L1628" s="10"/>
      <c r="M1628" s="10"/>
      <c r="N1628" s="93"/>
      <c r="O1628" s="10"/>
    </row>
    <row r="1629" spans="2:15" x14ac:dyDescent="0.3">
      <c r="B1629" s="89">
        <f t="shared" si="25"/>
        <v>1617</v>
      </c>
      <c r="C1629" s="143">
        <v>4.1900000000000007E-2</v>
      </c>
      <c r="D1629" s="17">
        <v>3.1576909879913271E-3</v>
      </c>
      <c r="E1629" s="10">
        <v>8.5676919017189327E-3</v>
      </c>
      <c r="F1629" s="145">
        <f ca="1"/>
        <v>1.4568301633390516E-2</v>
      </c>
      <c r="G1629" s="17">
        <v>3.1576909879913271E-3</v>
      </c>
      <c r="H1629" s="91">
        <v>1.0212824331715871E-2</v>
      </c>
      <c r="I1629" s="147">
        <f ca="1"/>
        <v>1.7178709966202403E-2</v>
      </c>
      <c r="K1629" s="10"/>
      <c r="L1629" s="10"/>
      <c r="M1629" s="10"/>
      <c r="N1629" s="93"/>
      <c r="O1629" s="10"/>
    </row>
    <row r="1630" spans="2:15" x14ac:dyDescent="0.3">
      <c r="B1630" s="89">
        <f t="shared" si="25"/>
        <v>1618</v>
      </c>
      <c r="C1630" s="143">
        <v>4.1700000000000001E-2</v>
      </c>
      <c r="D1630" s="17">
        <v>-9.02632927086147E-4</v>
      </c>
      <c r="E1630" s="10">
        <v>8.4559555454778012E-3</v>
      </c>
      <c r="F1630" s="145">
        <f ca="1"/>
        <v>1.4378307763418348E-2</v>
      </c>
      <c r="G1630" s="17">
        <v>-9.02632927086147E-4</v>
      </c>
      <c r="H1630" s="91">
        <v>1.0198964432137032E-2</v>
      </c>
      <c r="I1630" s="147">
        <f ca="1"/>
        <v>1.7155396611610942E-2</v>
      </c>
      <c r="K1630" s="10"/>
      <c r="L1630" s="10"/>
      <c r="M1630" s="10"/>
      <c r="N1630" s="93"/>
      <c r="O1630" s="10"/>
    </row>
    <row r="1631" spans="2:15" x14ac:dyDescent="0.3">
      <c r="B1631" s="89">
        <f t="shared" si="25"/>
        <v>1619</v>
      </c>
      <c r="C1631" s="143">
        <v>4.1700000000000001E-2</v>
      </c>
      <c r="D1631" s="17">
        <v>0</v>
      </c>
      <c r="E1631" s="10">
        <v>8.3281503745720083E-3</v>
      </c>
      <c r="F1631" s="145">
        <f ca="1"/>
        <v>1.4160990859236828E-2</v>
      </c>
      <c r="G1631" s="17">
        <v>0</v>
      </c>
      <c r="H1631" s="91">
        <v>1.0183654494410751E-2</v>
      </c>
      <c r="I1631" s="147">
        <f ca="1"/>
        <v>1.7129644187868217E-2</v>
      </c>
      <c r="K1631" s="10"/>
      <c r="L1631" s="10"/>
      <c r="M1631" s="10"/>
      <c r="N1631" s="93"/>
      <c r="O1631" s="10"/>
    </row>
    <row r="1632" spans="2:15" x14ac:dyDescent="0.3">
      <c r="B1632" s="89">
        <f t="shared" si="25"/>
        <v>1620</v>
      </c>
      <c r="C1632" s="143">
        <v>4.2199999999999994E-2</v>
      </c>
      <c r="D1632" s="17">
        <v>2.2538617668094937E-3</v>
      </c>
      <c r="E1632" s="10">
        <v>8.3157889584596426E-3</v>
      </c>
      <c r="F1632" s="145">
        <f ca="1"/>
        <v>1.4139971798256745E-2</v>
      </c>
      <c r="G1632" s="17">
        <v>2.2538617668094937E-3</v>
      </c>
      <c r="H1632" s="91">
        <v>1.0177583131812173E-2</v>
      </c>
      <c r="I1632" s="147">
        <f ca="1"/>
        <v>1.7119431716391867E-2</v>
      </c>
      <c r="K1632" s="10"/>
      <c r="L1632" s="10"/>
      <c r="M1632" s="10"/>
      <c r="N1632" s="93"/>
      <c r="O1632" s="10"/>
    </row>
    <row r="1633" spans="2:15" x14ac:dyDescent="0.3">
      <c r="B1633" s="89">
        <f t="shared" si="25"/>
        <v>1621</v>
      </c>
      <c r="C1633" s="143">
        <v>4.24E-2</v>
      </c>
      <c r="D1633" s="17">
        <v>9.0110991713917774E-4</v>
      </c>
      <c r="E1633" s="10">
        <v>8.208396653524375E-3</v>
      </c>
      <c r="F1633" s="145">
        <f ca="1"/>
        <v>1.3957364450869739E-2</v>
      </c>
      <c r="G1633" s="17">
        <v>9.0110991713917774E-4</v>
      </c>
      <c r="H1633" s="91">
        <v>1.0163781225987347E-2</v>
      </c>
      <c r="I1633" s="147">
        <f ca="1"/>
        <v>1.709621591149359E-2</v>
      </c>
      <c r="K1633" s="10"/>
      <c r="L1633" s="10"/>
      <c r="M1633" s="10"/>
      <c r="N1633" s="93"/>
      <c r="O1633" s="10"/>
    </row>
    <row r="1634" spans="2:15" x14ac:dyDescent="0.3">
      <c r="B1634" s="89">
        <f t="shared" si="25"/>
        <v>1622</v>
      </c>
      <c r="C1634" s="143">
        <v>4.1299999999999996E-2</v>
      </c>
      <c r="D1634" s="17">
        <v>-4.9692763292334997E-3</v>
      </c>
      <c r="E1634" s="10">
        <v>8.6273658988675408E-3</v>
      </c>
      <c r="F1634" s="145">
        <f ca="1"/>
        <v>1.4669769893466085E-2</v>
      </c>
      <c r="G1634" s="17">
        <v>-4.9692763292334997E-3</v>
      </c>
      <c r="H1634" s="91">
        <v>1.0193136978541182E-2</v>
      </c>
      <c r="I1634" s="147">
        <f ca="1"/>
        <v>1.7145594412736956E-2</v>
      </c>
      <c r="K1634" s="10"/>
      <c r="L1634" s="10"/>
      <c r="M1634" s="10"/>
      <c r="N1634" s="93"/>
      <c r="O1634" s="10"/>
    </row>
    <row r="1635" spans="2:15" x14ac:dyDescent="0.3">
      <c r="B1635" s="89">
        <f t="shared" si="25"/>
        <v>1623</v>
      </c>
      <c r="C1635" s="143">
        <v>4.1299999999999996E-2</v>
      </c>
      <c r="D1635" s="17">
        <v>0</v>
      </c>
      <c r="E1635" s="10">
        <v>8.4969699942011225E-3</v>
      </c>
      <c r="F1635" s="145">
        <f ca="1"/>
        <v>1.4448047766581706E-2</v>
      </c>
      <c r="G1635" s="17">
        <v>0</v>
      </c>
      <c r="H1635" s="91">
        <v>1.0177835788561032E-2</v>
      </c>
      <c r="I1635" s="147">
        <f ca="1"/>
        <v>1.7119856703336586E-2</v>
      </c>
      <c r="K1635" s="10"/>
      <c r="L1635" s="10"/>
      <c r="M1635" s="10"/>
      <c r="N1635" s="93"/>
      <c r="O1635" s="10"/>
    </row>
    <row r="1636" spans="2:15" x14ac:dyDescent="0.3">
      <c r="B1636" s="89">
        <f t="shared" si="25"/>
        <v>1624</v>
      </c>
      <c r="C1636" s="143">
        <v>4.0999999999999995E-2</v>
      </c>
      <c r="D1636" s="17">
        <v>-1.3562391482091697E-3</v>
      </c>
      <c r="E1636" s="10">
        <v>8.4087778011958207E-3</v>
      </c>
      <c r="F1636" s="145">
        <f ca="1"/>
        <v>1.4298087837565861E-2</v>
      </c>
      <c r="G1636" s="17">
        <v>-1.3562391482091697E-3</v>
      </c>
      <c r="H1636" s="91">
        <v>1.0165878039544692E-2</v>
      </c>
      <c r="I1636" s="147">
        <f ca="1"/>
        <v>1.709974290371287E-2</v>
      </c>
      <c r="K1636" s="10"/>
      <c r="L1636" s="10"/>
      <c r="M1636" s="10"/>
      <c r="N1636" s="93"/>
      <c r="O1636" s="10"/>
    </row>
    <row r="1637" spans="2:15" x14ac:dyDescent="0.3">
      <c r="B1637" s="89">
        <f t="shared" si="25"/>
        <v>1625</v>
      </c>
      <c r="C1637" s="143">
        <v>4.0800000000000003E-2</v>
      </c>
      <c r="D1637" s="17">
        <v>-9.0459621967009692E-4</v>
      </c>
      <c r="E1637" s="10">
        <v>8.2997781769506996E-3</v>
      </c>
      <c r="F1637" s="145">
        <f ca="1"/>
        <v>1.4112747442259327E-2</v>
      </c>
      <c r="G1637" s="17">
        <v>-9.0459621967009692E-4</v>
      </c>
      <c r="H1637" s="91">
        <v>1.0152095403706188E-2</v>
      </c>
      <c r="I1637" s="147">
        <f ca="1"/>
        <v>1.707655951232679E-2</v>
      </c>
      <c r="K1637" s="10"/>
      <c r="L1637" s="10"/>
      <c r="M1637" s="10"/>
      <c r="N1637" s="93"/>
      <c r="O1637" s="10"/>
    </row>
    <row r="1638" spans="2:15" x14ac:dyDescent="0.3">
      <c r="B1638" s="89">
        <f t="shared" si="25"/>
        <v>1626</v>
      </c>
      <c r="C1638" s="143">
        <v>4.0099999999999997E-2</v>
      </c>
      <c r="D1638" s="17">
        <v>-3.1714453112715343E-3</v>
      </c>
      <c r="E1638" s="10">
        <v>8.3961138780384303E-3</v>
      </c>
      <c r="F1638" s="145">
        <f ca="1"/>
        <v>1.4276554400727177E-2</v>
      </c>
      <c r="G1638" s="17">
        <v>-3.1714453112715343E-3</v>
      </c>
      <c r="H1638" s="91">
        <v>1.0154966566301165E-2</v>
      </c>
      <c r="I1638" s="147">
        <f ca="1"/>
        <v>1.7081389015692644E-2</v>
      </c>
      <c r="K1638" s="10"/>
      <c r="L1638" s="10"/>
      <c r="M1638" s="10"/>
      <c r="N1638" s="93"/>
      <c r="O1638" s="10"/>
    </row>
    <row r="1639" spans="2:15" x14ac:dyDescent="0.3">
      <c r="B1639" s="89">
        <f t="shared" si="25"/>
        <v>1627</v>
      </c>
      <c r="C1639" s="143">
        <v>4.0500000000000001E-2</v>
      </c>
      <c r="D1639" s="17">
        <v>1.8105038755742344E-3</v>
      </c>
      <c r="E1639" s="10">
        <v>8.3414558924326792E-3</v>
      </c>
      <c r="F1639" s="145">
        <f ca="1"/>
        <v>1.4183615248606367E-2</v>
      </c>
      <c r="G1639" s="17">
        <v>1.8105038755742344E-3</v>
      </c>
      <c r="H1639" s="91">
        <v>1.0145638270942168E-2</v>
      </c>
      <c r="I1639" s="147">
        <f ca="1"/>
        <v>1.7065698147501203E-2</v>
      </c>
      <c r="K1639" s="10"/>
      <c r="L1639" s="10"/>
      <c r="M1639" s="10"/>
      <c r="N1639" s="93"/>
      <c r="O1639" s="10"/>
    </row>
    <row r="1640" spans="2:15" x14ac:dyDescent="0.3">
      <c r="B1640" s="89">
        <f t="shared" si="25"/>
        <v>1628</v>
      </c>
      <c r="C1640" s="143">
        <v>4.0500000000000001E-2</v>
      </c>
      <c r="D1640" s="17">
        <v>0</v>
      </c>
      <c r="E1640" s="10">
        <v>8.2153812944523678E-3</v>
      </c>
      <c r="F1640" s="145">
        <f ca="1"/>
        <v>1.3969240969891102E-2</v>
      </c>
      <c r="G1640" s="17">
        <v>0</v>
      </c>
      <c r="H1640" s="91">
        <v>1.0130408382539768E-2</v>
      </c>
      <c r="I1640" s="147">
        <f ca="1"/>
        <v>1.7040080372517065E-2</v>
      </c>
      <c r="K1640" s="10"/>
      <c r="L1640" s="10"/>
      <c r="M1640" s="10"/>
      <c r="N1640" s="93"/>
      <c r="O1640" s="10"/>
    </row>
    <row r="1641" spans="2:15" x14ac:dyDescent="0.3">
      <c r="B1641" s="89">
        <f t="shared" si="25"/>
        <v>1629</v>
      </c>
      <c r="C1641" s="143">
        <v>4.0399999999999998E-2</v>
      </c>
      <c r="D1641" s="17">
        <v>-4.5273532687566467E-4</v>
      </c>
      <c r="E1641" s="10">
        <v>8.0958455468740712E-3</v>
      </c>
      <c r="F1641" s="145">
        <f ca="1"/>
        <v>1.3765985198480357E-2</v>
      </c>
      <c r="G1641" s="17">
        <v>-4.5273532687566467E-4</v>
      </c>
      <c r="H1641" s="91">
        <v>1.0115572078485768E-2</v>
      </c>
      <c r="I1641" s="147">
        <f ca="1"/>
        <v>1.7015124634903657E-2</v>
      </c>
      <c r="K1641" s="10"/>
      <c r="L1641" s="10"/>
      <c r="M1641" s="10"/>
      <c r="N1641" s="93"/>
      <c r="O1641" s="10"/>
    </row>
    <row r="1642" spans="2:15" x14ac:dyDescent="0.3">
      <c r="B1642" s="89">
        <f t="shared" si="25"/>
        <v>1630</v>
      </c>
      <c r="C1642" s="143">
        <v>3.9900000000000005E-2</v>
      </c>
      <c r="D1642" s="17">
        <v>-2.2664132730209723E-3</v>
      </c>
      <c r="E1642" s="10">
        <v>8.0902060335491747E-3</v>
      </c>
      <c r="F1642" s="145">
        <f ca="1"/>
        <v>1.3756395902772127E-2</v>
      </c>
      <c r="G1642" s="17">
        <v>-2.2664132730209723E-3</v>
      </c>
      <c r="H1642" s="91">
        <v>1.0109664884634691E-2</v>
      </c>
      <c r="I1642" s="147">
        <f ca="1"/>
        <v>1.7005188307146937E-2</v>
      </c>
      <c r="K1642" s="10"/>
      <c r="L1642" s="10"/>
      <c r="M1642" s="10"/>
      <c r="N1642" s="93"/>
      <c r="O1642" s="10"/>
    </row>
    <row r="1643" spans="2:15" x14ac:dyDescent="0.3">
      <c r="B1643" s="89">
        <f t="shared" si="25"/>
        <v>1631</v>
      </c>
      <c r="C1643" s="143">
        <v>0.04</v>
      </c>
      <c r="D1643" s="17">
        <v>4.5317311730502699E-4</v>
      </c>
      <c r="E1643" s="10">
        <v>7.9726338593539593E-3</v>
      </c>
      <c r="F1643" s="145">
        <f ca="1"/>
        <v>1.3556478945321101E-2</v>
      </c>
      <c r="G1643" s="17">
        <v>4.5317311730502699E-4</v>
      </c>
      <c r="H1643" s="91">
        <v>1.0094860479837098E-2</v>
      </c>
      <c r="I1643" s="147">
        <f ca="1"/>
        <v>1.6980286226392416E-2</v>
      </c>
      <c r="K1643" s="10"/>
      <c r="L1643" s="10"/>
      <c r="M1643" s="10"/>
      <c r="N1643" s="93"/>
      <c r="O1643" s="10"/>
    </row>
    <row r="1644" spans="2:15" x14ac:dyDescent="0.3">
      <c r="B1644" s="89">
        <f t="shared" si="25"/>
        <v>1632</v>
      </c>
      <c r="C1644" s="143">
        <v>3.9800000000000002E-2</v>
      </c>
      <c r="D1644" s="17">
        <v>-9.0678445561343359E-4</v>
      </c>
      <c r="E1644" s="10">
        <v>7.8712136253348934E-3</v>
      </c>
      <c r="F1644" s="145">
        <f ca="1"/>
        <v>1.3384026366742454E-2</v>
      </c>
      <c r="G1644" s="17">
        <v>-9.0678445561343359E-4</v>
      </c>
      <c r="H1644" s="91">
        <v>1.0081194844017982E-2</v>
      </c>
      <c r="I1644" s="147">
        <f ca="1"/>
        <v>1.6957299637510116E-2</v>
      </c>
      <c r="K1644" s="10"/>
      <c r="L1644" s="10"/>
      <c r="M1644" s="10"/>
      <c r="N1644" s="93"/>
      <c r="O1644" s="10"/>
    </row>
    <row r="1645" spans="2:15" x14ac:dyDescent="0.3">
      <c r="B1645" s="89">
        <f t="shared" si="25"/>
        <v>1633</v>
      </c>
      <c r="C1645" s="143">
        <v>3.9699999999999999E-2</v>
      </c>
      <c r="D1645" s="17">
        <v>-4.5350183692594541E-4</v>
      </c>
      <c r="E1645" s="10">
        <v>7.7570821716408259E-3</v>
      </c>
      <c r="F1645" s="145">
        <f ca="1"/>
        <v>1.3189959929439901E-2</v>
      </c>
      <c r="G1645" s="17">
        <v>-4.5350183692594541E-4</v>
      </c>
      <c r="H1645" s="91">
        <v>1.0066434225414955E-2</v>
      </c>
      <c r="I1645" s="147">
        <f ca="1"/>
        <v>1.693247120830511E-2</v>
      </c>
      <c r="K1645" s="10"/>
      <c r="L1645" s="10"/>
      <c r="M1645" s="10"/>
      <c r="N1645" s="93"/>
      <c r="O1645" s="10"/>
    </row>
    <row r="1646" spans="2:15" x14ac:dyDescent="0.3">
      <c r="B1646" s="89">
        <f t="shared" si="25"/>
        <v>1634</v>
      </c>
      <c r="C1646" s="143">
        <v>3.9900000000000005E-2</v>
      </c>
      <c r="D1646" s="17">
        <v>9.0656530920842668E-4</v>
      </c>
      <c r="E1646" s="10">
        <v>7.6594486814039256E-3</v>
      </c>
      <c r="F1646" s="145">
        <f ca="1"/>
        <v>1.3023946240851677E-2</v>
      </c>
      <c r="G1646" s="17">
        <v>9.0656530920842668E-4</v>
      </c>
      <c r="H1646" s="91">
        <v>1.0052815462374796E-2</v>
      </c>
      <c r="I1646" s="147">
        <f ca="1"/>
        <v>1.6909563462830752E-2</v>
      </c>
      <c r="K1646" s="10"/>
      <c r="L1646" s="10"/>
      <c r="M1646" s="10"/>
      <c r="N1646" s="93"/>
      <c r="O1646" s="10"/>
    </row>
    <row r="1647" spans="2:15" x14ac:dyDescent="0.3">
      <c r="B1647" s="89">
        <f t="shared" si="25"/>
        <v>1635</v>
      </c>
      <c r="C1647" s="143">
        <v>4.0899999999999999E-2</v>
      </c>
      <c r="D1647" s="17">
        <v>4.5218889506721312E-3</v>
      </c>
      <c r="E1647" s="10">
        <v>8.0254058763384942E-3</v>
      </c>
      <c r="F1647" s="145">
        <f ca="1"/>
        <v>1.3646211240792516E-2</v>
      </c>
      <c r="G1647" s="17">
        <v>4.5218889506721312E-3</v>
      </c>
      <c r="H1647" s="91">
        <v>1.0075014710877602E-2</v>
      </c>
      <c r="I1647" s="147">
        <f ca="1"/>
        <v>1.6946904206107127E-2</v>
      </c>
      <c r="K1647" s="10"/>
      <c r="L1647" s="10"/>
      <c r="M1647" s="10"/>
      <c r="N1647" s="93"/>
      <c r="O1647" s="10"/>
    </row>
    <row r="1648" spans="2:15" x14ac:dyDescent="0.3">
      <c r="B1648" s="89">
        <f t="shared" si="25"/>
        <v>1636</v>
      </c>
      <c r="C1648" s="143">
        <v>4.0800000000000003E-2</v>
      </c>
      <c r="D1648" s="17">
        <v>-4.5229810983504846E-4</v>
      </c>
      <c r="E1648" s="10">
        <v>7.9088510730427452E-3</v>
      </c>
      <c r="F1648" s="145">
        <f ca="1"/>
        <v>1.3448024196870887E-2</v>
      </c>
      <c r="G1648" s="17">
        <v>-4.5229810983504846E-4</v>
      </c>
      <c r="H1648" s="91">
        <v>1.0060263597944482E-2</v>
      </c>
      <c r="I1648" s="147">
        <f ca="1"/>
        <v>1.6922091766127152E-2</v>
      </c>
      <c r="K1648" s="10"/>
      <c r="L1648" s="10"/>
      <c r="M1648" s="10"/>
      <c r="N1648" s="93"/>
      <c r="O1648" s="10"/>
    </row>
    <row r="1649" spans="2:15" x14ac:dyDescent="0.3">
      <c r="B1649" s="89">
        <f t="shared" si="25"/>
        <v>1637</v>
      </c>
      <c r="C1649" s="143">
        <v>4.0300000000000002E-2</v>
      </c>
      <c r="D1649" s="17">
        <v>-2.2642236034727224E-3</v>
      </c>
      <c r="E1649" s="10">
        <v>7.9087563836991656E-3</v>
      </c>
      <c r="F1649" s="145">
        <f ca="1"/>
        <v>1.344786318933997E-2</v>
      </c>
      <c r="G1649" s="17">
        <v>-2.2642236034727224E-3</v>
      </c>
      <c r="H1649" s="91">
        <v>1.0054490387341693E-2</v>
      </c>
      <c r="I1649" s="147">
        <f ca="1"/>
        <v>1.6912380807894849E-2</v>
      </c>
      <c r="K1649" s="10"/>
      <c r="L1649" s="10"/>
      <c r="M1649" s="10"/>
      <c r="N1649" s="93"/>
      <c r="O1649" s="10"/>
    </row>
    <row r="1650" spans="2:15" x14ac:dyDescent="0.3">
      <c r="B1650" s="89">
        <f t="shared" si="25"/>
        <v>1638</v>
      </c>
      <c r="C1650" s="143">
        <v>4.0899999999999999E-2</v>
      </c>
      <c r="D1650" s="17">
        <v>2.7131333704032787E-3</v>
      </c>
      <c r="E1650" s="10">
        <v>7.9606516511276388E-3</v>
      </c>
      <c r="F1650" s="145">
        <f ca="1"/>
        <v>1.353610468050421E-2</v>
      </c>
      <c r="G1650" s="17">
        <v>2.7131333704032787E-3</v>
      </c>
      <c r="H1650" s="91">
        <v>1.0052835352192886E-2</v>
      </c>
      <c r="I1650" s="147">
        <f ca="1"/>
        <v>1.6909596918944857E-2</v>
      </c>
      <c r="K1650" s="10"/>
      <c r="L1650" s="10"/>
      <c r="M1650" s="10"/>
      <c r="N1650" s="93"/>
      <c r="O1650" s="10"/>
    </row>
    <row r="1651" spans="2:15" x14ac:dyDescent="0.3">
      <c r="B1651" s="89">
        <f t="shared" si="25"/>
        <v>1639</v>
      </c>
      <c r="C1651" s="143">
        <v>4.07E-2</v>
      </c>
      <c r="D1651" s="17">
        <v>-9.048147207730969E-4</v>
      </c>
      <c r="E1651" s="10">
        <v>7.859441167747434E-3</v>
      </c>
      <c r="F1651" s="145">
        <f ca="1"/>
        <v>1.3364008756974532E-2</v>
      </c>
      <c r="G1651" s="17">
        <v>-9.048147207730969E-4</v>
      </c>
      <c r="H1651" s="91">
        <v>1.0039239021083429E-2</v>
      </c>
      <c r="I1651" s="147">
        <f ca="1"/>
        <v>1.6886726905602081E-2</v>
      </c>
      <c r="K1651" s="10"/>
      <c r="L1651" s="10"/>
      <c r="M1651" s="10"/>
      <c r="N1651" s="93"/>
      <c r="O1651" s="10"/>
    </row>
    <row r="1652" spans="2:15" x14ac:dyDescent="0.3">
      <c r="B1652" s="89">
        <f t="shared" si="25"/>
        <v>1640</v>
      </c>
      <c r="C1652" s="143">
        <v>4.07E-2</v>
      </c>
      <c r="D1652" s="17">
        <v>0</v>
      </c>
      <c r="E1652" s="10">
        <v>7.7406518462726807E-3</v>
      </c>
      <c r="F1652" s="145">
        <f ca="1"/>
        <v>1.3162022190940009E-2</v>
      </c>
      <c r="G1652" s="17">
        <v>0</v>
      </c>
      <c r="H1652" s="91">
        <v>1.0024168851434857E-2</v>
      </c>
      <c r="I1652" s="147">
        <f ca="1"/>
        <v>1.6861377789126015E-2</v>
      </c>
      <c r="K1652" s="10"/>
      <c r="L1652" s="10"/>
      <c r="M1652" s="10"/>
      <c r="N1652" s="93"/>
      <c r="O1652" s="10"/>
    </row>
    <row r="1653" spans="2:15" x14ac:dyDescent="0.3">
      <c r="B1653" s="89">
        <f t="shared" si="25"/>
        <v>1641</v>
      </c>
      <c r="C1653" s="143">
        <v>4.07E-2</v>
      </c>
      <c r="D1653" s="17">
        <v>0</v>
      </c>
      <c r="E1653" s="10">
        <v>7.623657932715011E-3</v>
      </c>
      <c r="F1653" s="145">
        <f ca="1"/>
        <v>1.2963088494265293E-2</v>
      </c>
      <c r="G1653" s="17">
        <v>0</v>
      </c>
      <c r="H1653" s="91">
        <v>1.0009121304020176E-2</v>
      </c>
      <c r="I1653" s="147">
        <f ca="1"/>
        <v>1.683606672488527E-2</v>
      </c>
      <c r="K1653" s="10"/>
      <c r="L1653" s="10"/>
      <c r="M1653" s="10"/>
      <c r="N1653" s="93"/>
      <c r="O1653" s="10"/>
    </row>
    <row r="1654" spans="2:15" x14ac:dyDescent="0.3">
      <c r="B1654" s="89">
        <f t="shared" si="25"/>
        <v>1642</v>
      </c>
      <c r="C1654" s="143">
        <v>4.1900000000000007E-2</v>
      </c>
      <c r="D1654" s="17">
        <v>5.4131845508422569E-3</v>
      </c>
      <c r="E1654" s="10">
        <v>8.1961305179210752E-3</v>
      </c>
      <c r="F1654" s="145">
        <f ca="1"/>
        <v>1.3936507402624448E-2</v>
      </c>
      <c r="G1654" s="17">
        <v>5.4131845508422569E-3</v>
      </c>
      <c r="H1654" s="91">
        <v>1.0047982969270739E-2</v>
      </c>
      <c r="I1654" s="147">
        <f ca="1"/>
        <v>1.6901434859542187E-2</v>
      </c>
      <c r="K1654" s="10"/>
      <c r="L1654" s="10"/>
      <c r="M1654" s="10"/>
      <c r="N1654" s="93"/>
      <c r="O1654" s="10"/>
    </row>
    <row r="1655" spans="2:15" x14ac:dyDescent="0.3">
      <c r="B1655" s="89">
        <f t="shared" si="25"/>
        <v>1643</v>
      </c>
      <c r="C1655" s="143">
        <v>4.2199999999999994E-2</v>
      </c>
      <c r="D1655" s="17">
        <v>1.3523170600856587E-3</v>
      </c>
      <c r="E1655" s="10">
        <v>8.1139545723890524E-3</v>
      </c>
      <c r="F1655" s="145">
        <f ca="1"/>
        <v>1.3796777359194736E-2</v>
      </c>
      <c r="G1655" s="17">
        <v>1.3523170600856587E-3</v>
      </c>
      <c r="H1655" s="91">
        <v>1.0036263042861249E-2</v>
      </c>
      <c r="I1655" s="147">
        <f ca="1"/>
        <v>1.6881721094762294E-2</v>
      </c>
      <c r="K1655" s="10"/>
      <c r="L1655" s="10"/>
      <c r="M1655" s="10"/>
      <c r="N1655" s="93"/>
      <c r="O1655" s="10"/>
    </row>
    <row r="1656" spans="2:15" x14ac:dyDescent="0.3">
      <c r="B1656" s="89">
        <f t="shared" si="25"/>
        <v>1644</v>
      </c>
      <c r="C1656" s="143">
        <v>4.2199999999999994E-2</v>
      </c>
      <c r="D1656" s="17">
        <v>0</v>
      </c>
      <c r="E1656" s="10">
        <v>7.9913184793693106E-3</v>
      </c>
      <c r="F1656" s="145">
        <f ca="1"/>
        <v>1.3588249833374895E-2</v>
      </c>
      <c r="G1656" s="17">
        <v>0</v>
      </c>
      <c r="H1656" s="91">
        <v>1.0021197340533018E-2</v>
      </c>
      <c r="I1656" s="147">
        <f ca="1"/>
        <v>1.6856379492642484E-2</v>
      </c>
      <c r="K1656" s="10"/>
      <c r="L1656" s="10"/>
      <c r="M1656" s="10"/>
      <c r="N1656" s="93"/>
      <c r="O1656" s="10"/>
    </row>
    <row r="1657" spans="2:15" x14ac:dyDescent="0.3">
      <c r="B1657" s="89">
        <f t="shared" si="25"/>
        <v>1645</v>
      </c>
      <c r="C1657" s="143">
        <v>4.2500000000000003E-2</v>
      </c>
      <c r="D1657" s="17">
        <v>1.3513389436133156E-3</v>
      </c>
      <c r="E1657" s="10">
        <v>7.9133012016192189E-3</v>
      </c>
      <c r="F1657" s="145">
        <f ca="1"/>
        <v>1.3455591090750021E-2</v>
      </c>
      <c r="G1657" s="17">
        <v>1.3513389436133156E-3</v>
      </c>
      <c r="H1657" s="91">
        <v>1.0009526609660035E-2</v>
      </c>
      <c r="I1657" s="147">
        <f ca="1"/>
        <v>1.6836748478316906E-2</v>
      </c>
      <c r="K1657" s="10"/>
      <c r="L1657" s="10"/>
      <c r="M1657" s="10"/>
      <c r="N1657" s="93"/>
      <c r="O1657" s="10"/>
    </row>
    <row r="1658" spans="2:15" x14ac:dyDescent="0.3">
      <c r="B1658" s="89">
        <f t="shared" si="25"/>
        <v>1646</v>
      </c>
      <c r="C1658" s="143">
        <v>4.2500000000000003E-2</v>
      </c>
      <c r="D1658" s="17">
        <v>0</v>
      </c>
      <c r="E1658" s="10">
        <v>7.7936978277529934E-3</v>
      </c>
      <c r="F1658" s="145">
        <f ca="1"/>
        <v>1.3252220329191152E-2</v>
      </c>
      <c r="G1658" s="17">
        <v>0</v>
      </c>
      <c r="H1658" s="91">
        <v>9.9945010421052961E-3</v>
      </c>
      <c r="I1658" s="147">
        <f ca="1"/>
        <v>1.6811474385791988E-2</v>
      </c>
      <c r="K1658" s="10"/>
      <c r="L1658" s="10"/>
      <c r="M1658" s="10"/>
      <c r="N1658" s="93"/>
      <c r="O1658" s="10"/>
    </row>
    <row r="1659" spans="2:15" x14ac:dyDescent="0.3">
      <c r="B1659" s="89">
        <f t="shared" si="25"/>
        <v>1647</v>
      </c>
      <c r="C1659" s="143">
        <v>4.2000000000000003E-2</v>
      </c>
      <c r="D1659" s="17">
        <v>-2.2549494527358696E-3</v>
      </c>
      <c r="E1659" s="10">
        <v>7.7970811240753472E-3</v>
      </c>
      <c r="F1659" s="145">
        <f ca="1"/>
        <v>1.3257973206617719E-2</v>
      </c>
      <c r="G1659" s="17">
        <v>-2.2549494527358696E-3</v>
      </c>
      <c r="H1659" s="91">
        <v>9.9888878724011063E-3</v>
      </c>
      <c r="I1659" s="147">
        <f ca="1"/>
        <v>1.6802032627938595E-2</v>
      </c>
      <c r="K1659" s="10"/>
      <c r="L1659" s="10"/>
      <c r="M1659" s="10"/>
      <c r="N1659" s="93"/>
      <c r="O1659" s="10"/>
    </row>
    <row r="1660" spans="2:15" x14ac:dyDescent="0.3">
      <c r="B1660" s="89">
        <f t="shared" si="25"/>
        <v>1648</v>
      </c>
      <c r="C1660" s="143">
        <v>4.1900000000000007E-2</v>
      </c>
      <c r="D1660" s="17">
        <v>-4.5109871257016724E-4</v>
      </c>
      <c r="E1660" s="10">
        <v>7.6841160736775514E-3</v>
      </c>
      <c r="F1660" s="145">
        <f ca="1"/>
        <v>1.3065890094023992E-2</v>
      </c>
      <c r="G1660" s="17">
        <v>-4.5109871257016724E-4</v>
      </c>
      <c r="H1660" s="91">
        <v>9.9742692606836977E-3</v>
      </c>
      <c r="I1660" s="147">
        <f ca="1"/>
        <v>1.6777443064596942E-2</v>
      </c>
      <c r="K1660" s="10"/>
      <c r="L1660" s="10"/>
      <c r="M1660" s="10"/>
      <c r="N1660" s="93"/>
      <c r="O1660" s="10"/>
    </row>
    <row r="1661" spans="2:15" x14ac:dyDescent="0.3">
      <c r="B1661" s="89">
        <f t="shared" si="25"/>
        <v>1649</v>
      </c>
      <c r="C1661" s="143">
        <v>4.2099999999999999E-2</v>
      </c>
      <c r="D1661" s="17">
        <v>9.0176220829759918E-4</v>
      </c>
      <c r="E1661" s="10">
        <v>7.5877711245620205E-3</v>
      </c>
      <c r="F1661" s="145">
        <f ca="1"/>
        <v>1.290206741042736E-2</v>
      </c>
      <c r="G1661" s="17">
        <v>9.0176220829759918E-4</v>
      </c>
      <c r="H1661" s="91">
        <v>9.9608026354689825E-3</v>
      </c>
      <c r="I1661" s="147">
        <f ca="1"/>
        <v>1.6754791225960224E-2</v>
      </c>
      <c r="K1661" s="10"/>
      <c r="L1661" s="10"/>
      <c r="M1661" s="10"/>
      <c r="N1661" s="93"/>
      <c r="O1661" s="10"/>
    </row>
    <row r="1662" spans="2:15" x14ac:dyDescent="0.3">
      <c r="B1662" s="89">
        <f t="shared" si="25"/>
        <v>1650</v>
      </c>
      <c r="C1662" s="143">
        <v>4.1399999999999999E-2</v>
      </c>
      <c r="D1662" s="17">
        <v>-3.1615035026256073E-3</v>
      </c>
      <c r="E1662" s="10">
        <v>7.7150529822921548E-3</v>
      </c>
      <c r="F1662" s="145">
        <f ca="1"/>
        <v>1.3118494485203344E-2</v>
      </c>
      <c r="G1662" s="17">
        <v>-3.1615035026256073E-3</v>
      </c>
      <c r="H1662" s="91">
        <v>9.9643081232636283E-3</v>
      </c>
      <c r="I1662" s="147">
        <f ca="1"/>
        <v>1.6760687710239044E-2</v>
      </c>
      <c r="K1662" s="10"/>
      <c r="L1662" s="10"/>
      <c r="M1662" s="10"/>
      <c r="N1662" s="93"/>
      <c r="O1662" s="10"/>
    </row>
    <row r="1663" spans="2:15" x14ac:dyDescent="0.3">
      <c r="B1663" s="89">
        <f t="shared" si="25"/>
        <v>1651</v>
      </c>
      <c r="C1663" s="143">
        <v>4.1200000000000001E-2</v>
      </c>
      <c r="D1663" s="17">
        <v>-9.0372293066542811E-4</v>
      </c>
      <c r="E1663" s="10">
        <v>7.6181612771053769E-3</v>
      </c>
      <c r="F1663" s="145">
        <f ca="1"/>
        <v>1.2953742110453342E-2</v>
      </c>
      <c r="G1663" s="17">
        <v>-9.0372293066542811E-4</v>
      </c>
      <c r="H1663" s="91">
        <v>9.9508579562875635E-3</v>
      </c>
      <c r="I1663" s="147">
        <f ca="1"/>
        <v>1.673806355555137E-2</v>
      </c>
      <c r="K1663" s="10"/>
      <c r="L1663" s="10"/>
      <c r="M1663" s="10"/>
      <c r="N1663" s="93"/>
      <c r="O1663" s="10"/>
    </row>
    <row r="1664" spans="2:15" x14ac:dyDescent="0.3">
      <c r="B1664" s="89">
        <f t="shared" si="25"/>
        <v>1652</v>
      </c>
      <c r="C1664" s="143">
        <v>4.2000000000000003E-2</v>
      </c>
      <c r="D1664" s="17">
        <v>3.6079191243773979E-3</v>
      </c>
      <c r="E1664" s="10">
        <v>7.8163476001690338E-3</v>
      </c>
      <c r="F1664" s="145">
        <f ca="1"/>
        <v>1.3290733469050709E-2</v>
      </c>
      <c r="G1664" s="17">
        <v>3.6079191243773979E-3</v>
      </c>
      <c r="H1664" s="91">
        <v>9.9600459508986643E-3</v>
      </c>
      <c r="I1664" s="147">
        <f ca="1"/>
        <v>1.6753518427726637E-2</v>
      </c>
      <c r="K1664" s="10"/>
      <c r="L1664" s="10"/>
      <c r="M1664" s="10"/>
      <c r="N1664" s="93"/>
      <c r="O1664" s="10"/>
    </row>
    <row r="1665" spans="2:15" x14ac:dyDescent="0.3">
      <c r="B1665" s="89">
        <f t="shared" si="25"/>
        <v>1653</v>
      </c>
      <c r="C1665" s="143">
        <v>4.1599999999999998E-2</v>
      </c>
      <c r="D1665" s="17">
        <v>-1.8057015700775297E-3</v>
      </c>
      <c r="E1665" s="10">
        <v>7.7757591984621149E-3</v>
      </c>
      <c r="F1665" s="145">
        <f ca="1"/>
        <v>1.3221717906205252E-2</v>
      </c>
      <c r="G1665" s="17">
        <v>-1.8057015700775297E-3</v>
      </c>
      <c r="H1665" s="91">
        <v>9.9511259562916204E-3</v>
      </c>
      <c r="I1665" s="147">
        <f ca="1"/>
        <v>1.6738514350962224E-2</v>
      </c>
      <c r="K1665" s="10"/>
      <c r="L1665" s="10"/>
      <c r="M1665" s="10"/>
      <c r="N1665" s="93"/>
      <c r="O1665" s="10"/>
    </row>
    <row r="1666" spans="2:15" x14ac:dyDescent="0.3">
      <c r="B1666" s="89">
        <f t="shared" si="25"/>
        <v>1654</v>
      </c>
      <c r="C1666" s="143">
        <v>4.1799999999999997E-2</v>
      </c>
      <c r="D1666" s="17">
        <v>9.0241514046214089E-4</v>
      </c>
      <c r="E1666" s="10">
        <v>7.6777964403267522E-3</v>
      </c>
      <c r="F1666" s="145">
        <f ca="1"/>
        <v>1.3055144338233172E-2</v>
      </c>
      <c r="G1666" s="17">
        <v>9.0241514046214089E-4</v>
      </c>
      <c r="H1666" s="91">
        <v>9.9376975741157919E-3</v>
      </c>
      <c r="I1666" s="147">
        <f ca="1"/>
        <v>1.6715926839885833E-2</v>
      </c>
      <c r="K1666" s="10"/>
      <c r="L1666" s="10"/>
      <c r="M1666" s="10"/>
      <c r="N1666" s="93"/>
      <c r="O1666" s="10"/>
    </row>
    <row r="1667" spans="2:15" x14ac:dyDescent="0.3">
      <c r="B1667" s="89">
        <f t="shared" si="25"/>
        <v>1655</v>
      </c>
      <c r="C1667" s="143">
        <v>4.2000000000000003E-2</v>
      </c>
      <c r="D1667" s="17">
        <v>9.019797810943729E-4</v>
      </c>
      <c r="E1667" s="10">
        <v>7.5815632579120072E-3</v>
      </c>
      <c r="F1667" s="145">
        <f ca="1"/>
        <v>1.289151170010366E-2</v>
      </c>
      <c r="G1667" s="17">
        <v>9.019797810943729E-4</v>
      </c>
      <c r="H1667" s="91">
        <v>9.9242913890797823E-3</v>
      </c>
      <c r="I1667" s="147">
        <f ca="1"/>
        <v>1.669337666600576E-2</v>
      </c>
      <c r="K1667" s="10"/>
      <c r="L1667" s="10"/>
      <c r="M1667" s="10"/>
      <c r="N1667" s="93"/>
      <c r="O1667" s="10"/>
    </row>
    <row r="1668" spans="2:15" x14ac:dyDescent="0.3">
      <c r="B1668" s="89">
        <f t="shared" si="25"/>
        <v>1656</v>
      </c>
      <c r="C1668" s="143">
        <v>4.24E-2</v>
      </c>
      <c r="D1668" s="17">
        <v>1.802219834278293E-3</v>
      </c>
      <c r="E1668" s="10">
        <v>7.546899919219128E-3</v>
      </c>
      <c r="F1668" s="145">
        <f ca="1"/>
        <v>1.2832570974936253E-2</v>
      </c>
      <c r="G1668" s="17">
        <v>1.802219834278293E-3</v>
      </c>
      <c r="H1668" s="91">
        <v>9.9154467825023924E-3</v>
      </c>
      <c r="I1668" s="147">
        <f ca="1"/>
        <v>1.6678499397365553E-2</v>
      </c>
      <c r="K1668" s="10"/>
      <c r="L1668" s="10"/>
      <c r="M1668" s="10"/>
      <c r="N1668" s="93"/>
      <c r="O1668" s="10"/>
    </row>
    <row r="1669" spans="2:15" x14ac:dyDescent="0.3">
      <c r="B1669" s="89">
        <f t="shared" si="25"/>
        <v>1657</v>
      </c>
      <c r="C1669" s="143">
        <v>4.3299999999999998E-2</v>
      </c>
      <c r="D1669" s="17">
        <v>4.0462059715841827E-3</v>
      </c>
      <c r="E1669" s="10">
        <v>7.8308382334835881E-3</v>
      </c>
      <c r="F1669" s="145">
        <f ca="1"/>
        <v>1.3315373000841409E-2</v>
      </c>
      <c r="G1669" s="17">
        <v>4.0462059715841827E-3</v>
      </c>
      <c r="H1669" s="91">
        <v>9.9311951265669482E-3</v>
      </c>
      <c r="I1669" s="147">
        <f ca="1"/>
        <v>1.6704989252311248E-2</v>
      </c>
      <c r="K1669" s="10"/>
      <c r="L1669" s="10"/>
      <c r="M1669" s="10"/>
      <c r="N1669" s="93"/>
      <c r="O1669" s="10"/>
    </row>
    <row r="1670" spans="2:15" x14ac:dyDescent="0.3">
      <c r="B1670" s="89">
        <f t="shared" si="25"/>
        <v>1658</v>
      </c>
      <c r="C1670" s="143">
        <v>4.36E-2</v>
      </c>
      <c r="D1670" s="17">
        <v>1.3477607224778082E-3</v>
      </c>
      <c r="E1670" s="10">
        <v>7.7561180119837475E-3</v>
      </c>
      <c r="F1670" s="145">
        <f ca="1"/>
        <v>1.3188320495054518E-2</v>
      </c>
      <c r="G1670" s="17">
        <v>1.3477607224778082E-3</v>
      </c>
      <c r="H1670" s="91">
        <v>9.9196900522154057E-3</v>
      </c>
      <c r="I1670" s="147">
        <f ca="1"/>
        <v>1.6685636884248772E-2</v>
      </c>
      <c r="K1670" s="10"/>
      <c r="L1670" s="10"/>
      <c r="M1670" s="10"/>
      <c r="N1670" s="93"/>
      <c r="O1670" s="10"/>
    </row>
    <row r="1671" spans="2:15" x14ac:dyDescent="0.3">
      <c r="B1671" s="89">
        <f t="shared" si="25"/>
        <v>1659</v>
      </c>
      <c r="C1671" s="143">
        <v>4.3799999999999999E-2</v>
      </c>
      <c r="D1671" s="17">
        <v>8.9807434633046703E-4</v>
      </c>
      <c r="E1671" s="10">
        <v>7.6585015255821523E-3</v>
      </c>
      <c r="F1671" s="145">
        <f ca="1"/>
        <v>1.3022335719387589E-2</v>
      </c>
      <c r="G1671" s="17">
        <v>8.9807434633046703E-4</v>
      </c>
      <c r="H1671" s="91">
        <v>9.9063136423104027E-3</v>
      </c>
      <c r="I1671" s="147">
        <f ca="1"/>
        <v>1.6663136794294861E-2</v>
      </c>
      <c r="K1671" s="10"/>
      <c r="L1671" s="10"/>
      <c r="M1671" s="10"/>
      <c r="N1671" s="93"/>
      <c r="O1671" s="10"/>
    </row>
    <row r="1672" spans="2:15" x14ac:dyDescent="0.3">
      <c r="B1672" s="89">
        <f t="shared" ref="B1672:B1735" si="26">B1671+1</f>
        <v>1660</v>
      </c>
      <c r="C1672" s="143">
        <v>4.4000000000000004E-2</v>
      </c>
      <c r="D1672" s="17">
        <v>8.976418274433053E-4</v>
      </c>
      <c r="E1672" s="10">
        <v>7.5626097511919685E-3</v>
      </c>
      <c r="F1672" s="145">
        <f ca="1"/>
        <v>1.2859283603426582E-2</v>
      </c>
      <c r="G1672" s="17">
        <v>8.976418274433053E-4</v>
      </c>
      <c r="H1672" s="91">
        <v>9.8929593565265268E-3</v>
      </c>
      <c r="I1672" s="147">
        <f ca="1"/>
        <v>1.6640673918714544E-2</v>
      </c>
      <c r="K1672" s="10"/>
      <c r="L1672" s="10"/>
      <c r="M1672" s="10"/>
      <c r="N1672" s="93"/>
      <c r="O1672" s="10"/>
    </row>
    <row r="1673" spans="2:15" x14ac:dyDescent="0.3">
      <c r="B1673" s="89">
        <f t="shared" si="26"/>
        <v>1661</v>
      </c>
      <c r="C1673" s="143">
        <v>4.2699999999999995E-2</v>
      </c>
      <c r="D1673" s="17">
        <v>-5.8529787307791611E-3</v>
      </c>
      <c r="E1673" s="10">
        <v>8.2554390713855622E-3</v>
      </c>
      <c r="F1673" s="145">
        <f ca="1"/>
        <v>1.4037354270861779E-2</v>
      </c>
      <c r="G1673" s="17">
        <v>-5.8529787307791611E-3</v>
      </c>
      <c r="H1673" s="91">
        <v>9.9420587855532268E-3</v>
      </c>
      <c r="I1673" s="147">
        <f ca="1"/>
        <v>1.6723262713288879E-2</v>
      </c>
      <c r="K1673" s="10"/>
      <c r="L1673" s="10"/>
      <c r="M1673" s="10"/>
      <c r="N1673" s="93"/>
      <c r="O1673" s="10"/>
    </row>
    <row r="1674" spans="2:15" x14ac:dyDescent="0.3">
      <c r="B1674" s="89">
        <f t="shared" si="26"/>
        <v>1662</v>
      </c>
      <c r="C1674" s="143">
        <v>4.24E-2</v>
      </c>
      <c r="D1674" s="17">
        <v>-1.3516648757087042E-3</v>
      </c>
      <c r="E1674" s="10">
        <v>8.172068650807978E-3</v>
      </c>
      <c r="F1674" s="145">
        <f ca="1"/>
        <v>1.3998931042383566E-2</v>
      </c>
      <c r="G1674" s="17">
        <v>-1.3516648757087042E-3</v>
      </c>
      <c r="H1674" s="91">
        <v>9.9305336863992309E-3</v>
      </c>
      <c r="I1674" s="147">
        <f ca="1"/>
        <v>1.670387666205882E-2</v>
      </c>
      <c r="K1674" s="10"/>
      <c r="L1674" s="10"/>
      <c r="M1674" s="10"/>
      <c r="N1674" s="93"/>
      <c r="O1674" s="10"/>
    </row>
    <row r="1675" spans="2:15" x14ac:dyDescent="0.3">
      <c r="B1675" s="89">
        <f t="shared" si="26"/>
        <v>1663</v>
      </c>
      <c r="C1675" s="143">
        <v>4.2300000000000004E-2</v>
      </c>
      <c r="D1675" s="17">
        <v>-4.5066363817320668E-4</v>
      </c>
      <c r="E1675" s="10">
        <v>8.0532120829215053E-3</v>
      </c>
      <c r="F1675" s="145">
        <f ca="1"/>
        <v>1.3795327160811598E-2</v>
      </c>
      <c r="G1675" s="17">
        <v>-4.5066363817320668E-4</v>
      </c>
      <c r="H1675" s="91">
        <v>9.9160048809396918E-3</v>
      </c>
      <c r="I1675" s="147">
        <f ca="1"/>
        <v>1.6679438159345153E-2</v>
      </c>
      <c r="K1675" s="10"/>
      <c r="L1675" s="10"/>
      <c r="M1675" s="10"/>
      <c r="N1675" s="93"/>
      <c r="O1675" s="10"/>
    </row>
    <row r="1676" spans="2:15" x14ac:dyDescent="0.3">
      <c r="B1676" s="89">
        <f t="shared" si="26"/>
        <v>1664</v>
      </c>
      <c r="C1676" s="143">
        <v>4.1299999999999996E-2</v>
      </c>
      <c r="D1676" s="17">
        <v>-4.5175239356668381E-3</v>
      </c>
      <c r="E1676" s="10">
        <v>8.3909831430493097E-3</v>
      </c>
      <c r="F1676" s="145">
        <f ca="1"/>
        <v>1.4373936320975032E-2</v>
      </c>
      <c r="G1676" s="17">
        <v>-4.5175239356668381E-3</v>
      </c>
      <c r="H1676" s="91">
        <v>9.9389220411684152E-3</v>
      </c>
      <c r="I1676" s="147">
        <f ca="1"/>
        <v>1.6717986482123571E-2</v>
      </c>
      <c r="K1676" s="10"/>
      <c r="L1676" s="10"/>
      <c r="M1676" s="10"/>
      <c r="N1676" s="93"/>
      <c r="O1676" s="10"/>
    </row>
    <row r="1677" spans="2:15" x14ac:dyDescent="0.3">
      <c r="B1677" s="89">
        <f t="shared" si="26"/>
        <v>1665</v>
      </c>
      <c r="C1677" s="143">
        <v>4.1599999999999998E-2</v>
      </c>
      <c r="D1677" s="17">
        <v>1.3542761775581394E-3</v>
      </c>
      <c r="E1677" s="10">
        <v>8.3048985643251264E-3</v>
      </c>
      <c r="F1677" s="145">
        <f ca="1"/>
        <v>1.4226471568429988E-2</v>
      </c>
      <c r="G1677" s="17">
        <v>1.3542761775581394E-3</v>
      </c>
      <c r="H1677" s="91">
        <v>9.9274027230893611E-3</v>
      </c>
      <c r="I1677" s="147">
        <f ca="1"/>
        <v>1.6698610155080132E-2</v>
      </c>
      <c r="K1677" s="10"/>
      <c r="L1677" s="10"/>
      <c r="M1677" s="10"/>
      <c r="N1677" s="93"/>
      <c r="O1677" s="10"/>
    </row>
    <row r="1678" spans="2:15" x14ac:dyDescent="0.3">
      <c r="B1678" s="89">
        <f t="shared" si="26"/>
        <v>1666</v>
      </c>
      <c r="C1678" s="143">
        <v>4.1599999999999998E-2</v>
      </c>
      <c r="D1678" s="17">
        <v>0</v>
      </c>
      <c r="E1678" s="10">
        <v>8.1793765018378789E-3</v>
      </c>
      <c r="F1678" s="145">
        <f ca="1"/>
        <v>1.4011449549876218E-2</v>
      </c>
      <c r="G1678" s="17">
        <v>0</v>
      </c>
      <c r="H1678" s="91">
        <v>9.9125004338926938E-3</v>
      </c>
      <c r="I1678" s="147">
        <f ca="1"/>
        <v>1.6673543425679234E-2</v>
      </c>
      <c r="K1678" s="10"/>
      <c r="L1678" s="10"/>
      <c r="M1678" s="10"/>
      <c r="N1678" s="93"/>
      <c r="O1678" s="10"/>
    </row>
    <row r="1679" spans="2:15" x14ac:dyDescent="0.3">
      <c r="B1679" s="89">
        <f t="shared" si="26"/>
        <v>1667</v>
      </c>
      <c r="C1679" s="143">
        <v>4.1500000000000002E-2</v>
      </c>
      <c r="D1679" s="17">
        <v>-4.5153435717324017E-4</v>
      </c>
      <c r="E1679" s="10">
        <v>8.0604053223180486E-3</v>
      </c>
      <c r="F1679" s="145">
        <f ca="1"/>
        <v>1.3807649336087694E-2</v>
      </c>
      <c r="G1679" s="17">
        <v>-4.5153435717324017E-4</v>
      </c>
      <c r="H1679" s="91">
        <v>9.8979993866117767E-3</v>
      </c>
      <c r="I1679" s="147">
        <f ca="1"/>
        <v>1.6649151614231795E-2</v>
      </c>
      <c r="K1679" s="10"/>
      <c r="L1679" s="10"/>
      <c r="M1679" s="10"/>
      <c r="N1679" s="93"/>
      <c r="O1679" s="10"/>
    </row>
    <row r="1680" spans="2:15" x14ac:dyDescent="0.3">
      <c r="B1680" s="89">
        <f t="shared" si="26"/>
        <v>1668</v>
      </c>
      <c r="C1680" s="143">
        <v>4.1299999999999996E-2</v>
      </c>
      <c r="D1680" s="17">
        <v>-9.0350478713338632E-4</v>
      </c>
      <c r="E1680" s="10">
        <v>7.9574512214182977E-3</v>
      </c>
      <c r="F1680" s="145">
        <f ca="1"/>
        <v>1.3631286725760906E-2</v>
      </c>
      <c r="G1680" s="17">
        <v>-9.0350478713338632E-4</v>
      </c>
      <c r="H1680" s="91">
        <v>9.8846588551044588E-3</v>
      </c>
      <c r="I1680" s="147">
        <f ca="1"/>
        <v>1.6626711874340495E-2</v>
      </c>
      <c r="K1680" s="10"/>
      <c r="L1680" s="10"/>
      <c r="M1680" s="10"/>
      <c r="N1680" s="93"/>
      <c r="O1680" s="10"/>
    </row>
    <row r="1681" spans="2:15" x14ac:dyDescent="0.3">
      <c r="B1681" s="89">
        <f t="shared" si="26"/>
        <v>1669</v>
      </c>
      <c r="C1681" s="143">
        <v>4.0800000000000003E-2</v>
      </c>
      <c r="D1681" s="17">
        <v>-2.2614905491753047E-3</v>
      </c>
      <c r="E1681" s="10">
        <v>7.9559034083511813E-3</v>
      </c>
      <c r="F1681" s="145">
        <f ca="1"/>
        <v>1.3628635288368622E-2</v>
      </c>
      <c r="G1681" s="17">
        <v>-2.2614905491753047E-3</v>
      </c>
      <c r="H1681" s="91">
        <v>9.8793148163093588E-3</v>
      </c>
      <c r="I1681" s="147">
        <f ca="1"/>
        <v>1.6617722814162104E-2</v>
      </c>
      <c r="K1681" s="10"/>
      <c r="L1681" s="10"/>
      <c r="M1681" s="10"/>
      <c r="N1681" s="93"/>
      <c r="O1681" s="10"/>
    </row>
    <row r="1682" spans="2:15" x14ac:dyDescent="0.3">
      <c r="B1682" s="89">
        <f t="shared" si="26"/>
        <v>1670</v>
      </c>
      <c r="C1682" s="143">
        <v>4.1799999999999997E-2</v>
      </c>
      <c r="D1682" s="17">
        <v>4.5120757023107043E-3</v>
      </c>
      <c r="E1682" s="10">
        <v>8.3004522209168489E-3</v>
      </c>
      <c r="F1682" s="145">
        <f ca="1"/>
        <v>1.4218854885626296E-2</v>
      </c>
      <c r="G1682" s="17">
        <v>4.5120757023107043E-3</v>
      </c>
      <c r="H1682" s="91">
        <v>9.9024269073813599E-3</v>
      </c>
      <c r="I1682" s="147">
        <f ca="1"/>
        <v>1.6656599024732516E-2</v>
      </c>
      <c r="K1682" s="10"/>
      <c r="L1682" s="10"/>
      <c r="M1682" s="10"/>
      <c r="N1682" s="93"/>
      <c r="O1682" s="10"/>
    </row>
    <row r="1683" spans="2:15" x14ac:dyDescent="0.3">
      <c r="B1683" s="89">
        <f t="shared" si="26"/>
        <v>1671</v>
      </c>
      <c r="C1683" s="143">
        <v>4.2099999999999999E-2</v>
      </c>
      <c r="D1683" s="17">
        <v>1.3526433124464614E-3</v>
      </c>
      <c r="E1683" s="10">
        <v>8.2161780567105384E-3</v>
      </c>
      <c r="F1683" s="145">
        <f ca="1"/>
        <v>1.4074491412460656E-2</v>
      </c>
      <c r="G1683" s="17">
        <v>1.3526433124464614E-3</v>
      </c>
      <c r="H1683" s="91">
        <v>9.89097490038582E-3</v>
      </c>
      <c r="I1683" s="147">
        <f ca="1"/>
        <v>1.6637335919805082E-2</v>
      </c>
      <c r="K1683" s="10"/>
      <c r="L1683" s="10"/>
      <c r="M1683" s="10"/>
      <c r="N1683" s="93"/>
      <c r="O1683" s="10"/>
    </row>
    <row r="1684" spans="2:15" x14ac:dyDescent="0.3">
      <c r="B1684" s="89">
        <f t="shared" si="26"/>
        <v>1672</v>
      </c>
      <c r="C1684" s="143">
        <v>4.2000000000000003E-2</v>
      </c>
      <c r="D1684" s="17">
        <v>-4.5098989054715517E-4</v>
      </c>
      <c r="E1684" s="10">
        <v>8.0966298176330508E-3</v>
      </c>
      <c r="F1684" s="145">
        <f ca="1"/>
        <v>1.3869702683119935E-2</v>
      </c>
      <c r="G1684" s="17">
        <v>-4.5098989054715517E-4</v>
      </c>
      <c r="H1684" s="91">
        <v>9.8765069901571006E-3</v>
      </c>
      <c r="I1684" s="147">
        <f ca="1"/>
        <v>1.661299984727866E-2</v>
      </c>
      <c r="K1684" s="10"/>
      <c r="L1684" s="10"/>
      <c r="M1684" s="10"/>
      <c r="N1684" s="93"/>
      <c r="O1684" s="10"/>
    </row>
    <row r="1685" spans="2:15" x14ac:dyDescent="0.3">
      <c r="B1685" s="89">
        <f t="shared" si="26"/>
        <v>1673</v>
      </c>
      <c r="C1685" s="143">
        <v>4.1700000000000001E-2</v>
      </c>
      <c r="D1685" s="17">
        <v>-1.3539493906291891E-3</v>
      </c>
      <c r="E1685" s="10">
        <v>8.0164675494678508E-3</v>
      </c>
      <c r="F1685" s="145">
        <f ca="1"/>
        <v>1.3732382977156043E-2</v>
      </c>
      <c r="G1685" s="17">
        <v>-1.3539493906291891E-3</v>
      </c>
      <c r="H1685" s="91">
        <v>9.8651028456697917E-3</v>
      </c>
      <c r="I1685" s="147">
        <f ca="1"/>
        <v>1.6593817250555462E-2</v>
      </c>
      <c r="K1685" s="10"/>
      <c r="L1685" s="10"/>
      <c r="M1685" s="10"/>
      <c r="N1685" s="93"/>
      <c r="O1685" s="10"/>
    </row>
    <row r="1686" spans="2:15" x14ac:dyDescent="0.3">
      <c r="B1686" s="89">
        <f t="shared" si="26"/>
        <v>1674</v>
      </c>
      <c r="C1686" s="143">
        <v>4.2000000000000003E-2</v>
      </c>
      <c r="D1686" s="17">
        <v>1.3529696716415281E-3</v>
      </c>
      <c r="E1686" s="10">
        <v>7.9379367226327102E-3</v>
      </c>
      <c r="F1686" s="145">
        <f ca="1"/>
        <v>1.3597857965614713E-2</v>
      </c>
      <c r="G1686" s="17">
        <v>1.3529696716415281E-3</v>
      </c>
      <c r="H1686" s="91">
        <v>9.8537197744392579E-3</v>
      </c>
      <c r="I1686" s="147">
        <f ca="1"/>
        <v>1.6574670100575929E-2</v>
      </c>
      <c r="K1686" s="10"/>
      <c r="L1686" s="10"/>
      <c r="M1686" s="10"/>
      <c r="N1686" s="93"/>
      <c r="O1686" s="10"/>
    </row>
    <row r="1687" spans="2:15" x14ac:dyDescent="0.3">
      <c r="B1687" s="89">
        <f t="shared" si="26"/>
        <v>1675</v>
      </c>
      <c r="C1687" s="143">
        <v>4.2199999999999994E-2</v>
      </c>
      <c r="D1687" s="17">
        <v>9.0154470672377249E-4</v>
      </c>
      <c r="E1687" s="10">
        <v>7.8371241045516998E-3</v>
      </c>
      <c r="F1687" s="145">
        <f ca="1"/>
        <v>1.3425163761855336E-2</v>
      </c>
      <c r="G1687" s="17">
        <v>9.0154470672377249E-4</v>
      </c>
      <c r="H1687" s="91">
        <v>9.8404525309050573E-3</v>
      </c>
      <c r="I1687" s="147">
        <f ca="1"/>
        <v>1.6552353636361698E-2</v>
      </c>
      <c r="K1687" s="10"/>
      <c r="L1687" s="10"/>
      <c r="M1687" s="10"/>
      <c r="N1687" s="93"/>
      <c r="O1687" s="10"/>
    </row>
    <row r="1688" spans="2:15" x14ac:dyDescent="0.3">
      <c r="B1688" s="89">
        <f t="shared" si="26"/>
        <v>1676</v>
      </c>
      <c r="C1688" s="143">
        <v>4.2900000000000001E-2</v>
      </c>
      <c r="D1688" s="17">
        <v>3.1500846570552631E-3</v>
      </c>
      <c r="E1688" s="10">
        <v>7.953169104403664E-3</v>
      </c>
      <c r="F1688" s="145">
        <f ca="1"/>
        <v>1.362395136633544E-2</v>
      </c>
      <c r="G1688" s="17">
        <v>3.1500846570552631E-3</v>
      </c>
      <c r="H1688" s="91">
        <v>9.8443639964680679E-3</v>
      </c>
      <c r="I1688" s="147">
        <f ca="1"/>
        <v>1.6558933004640959E-2</v>
      </c>
      <c r="K1688" s="10"/>
      <c r="L1688" s="10"/>
      <c r="M1688" s="10"/>
      <c r="N1688" s="93"/>
      <c r="O1688" s="10"/>
    </row>
    <row r="1689" spans="2:15" x14ac:dyDescent="0.3">
      <c r="B1689" s="89">
        <f t="shared" si="26"/>
        <v>1677</v>
      </c>
      <c r="C1689" s="143">
        <v>4.2900000000000001E-2</v>
      </c>
      <c r="D1689" s="17">
        <v>0</v>
      </c>
      <c r="E1689" s="10">
        <v>7.8329631582909776E-3</v>
      </c>
      <c r="F1689" s="145">
        <f ca="1"/>
        <v>1.3418035970562348E-2</v>
      </c>
      <c r="G1689" s="17">
        <v>0</v>
      </c>
      <c r="H1689" s="91">
        <v>9.8295863589202923E-3</v>
      </c>
      <c r="I1689" s="147">
        <f ca="1"/>
        <v>1.6534075948338663E-2</v>
      </c>
      <c r="K1689" s="10"/>
      <c r="L1689" s="10"/>
      <c r="M1689" s="10"/>
      <c r="N1689" s="93"/>
      <c r="O1689" s="10"/>
    </row>
    <row r="1690" spans="2:15" x14ac:dyDescent="0.3">
      <c r="B1690" s="89">
        <f t="shared" si="26"/>
        <v>1678</v>
      </c>
      <c r="C1690" s="143">
        <v>4.3200000000000002E-2</v>
      </c>
      <c r="D1690" s="17">
        <v>1.3490604036563987E-3</v>
      </c>
      <c r="E1690" s="10">
        <v>7.7581990490041865E-3</v>
      </c>
      <c r="F1690" s="145">
        <f ca="1"/>
        <v>1.3289963427969658E-2</v>
      </c>
      <c r="G1690" s="17">
        <v>1.3490604036563987E-3</v>
      </c>
      <c r="H1690" s="91">
        <v>9.8182689759198118E-3</v>
      </c>
      <c r="I1690" s="147">
        <f ca="1"/>
        <v>1.6515039290718115E-2</v>
      </c>
      <c r="K1690" s="10"/>
      <c r="L1690" s="10"/>
      <c r="M1690" s="10"/>
      <c r="N1690" s="93"/>
      <c r="O1690" s="10"/>
    </row>
    <row r="1691" spans="2:15" x14ac:dyDescent="0.3">
      <c r="B1691" s="89">
        <f t="shared" si="26"/>
        <v>1679</v>
      </c>
      <c r="C1691" s="143">
        <v>4.2599999999999999E-2</v>
      </c>
      <c r="D1691" s="17">
        <v>-2.7020262363875026E-3</v>
      </c>
      <c r="E1691" s="10">
        <v>7.8156230020037694E-3</v>
      </c>
      <c r="F1691" s="145">
        <f ca="1"/>
        <v>1.3388331906328288E-2</v>
      </c>
      <c r="G1691" s="17">
        <v>-2.7020262363875026E-3</v>
      </c>
      <c r="H1691" s="91">
        <v>9.8172914017288365E-3</v>
      </c>
      <c r="I1691" s="147">
        <f ca="1"/>
        <v>1.651339494014948E-2</v>
      </c>
      <c r="K1691" s="10"/>
      <c r="L1691" s="10"/>
      <c r="M1691" s="10"/>
      <c r="N1691" s="93"/>
      <c r="O1691" s="10"/>
    </row>
    <row r="1692" spans="2:15" x14ac:dyDescent="0.3">
      <c r="B1692" s="89">
        <f t="shared" si="26"/>
        <v>1680</v>
      </c>
      <c r="C1692" s="143">
        <v>4.2199999999999994E-2</v>
      </c>
      <c r="D1692" s="17">
        <v>-1.8030894134476389E-3</v>
      </c>
      <c r="E1692" s="10">
        <v>7.7750526700574134E-3</v>
      </c>
      <c r="F1692" s="145">
        <f ca="1"/>
        <v>1.331883404678357E-2</v>
      </c>
      <c r="G1692" s="17">
        <v>-1.8030894134476389E-3</v>
      </c>
      <c r="H1692" s="91">
        <v>9.8086733473523088E-3</v>
      </c>
      <c r="I1692" s="147">
        <f ca="1"/>
        <v>1.6498898748714214E-2</v>
      </c>
      <c r="K1692" s="10"/>
      <c r="L1692" s="10"/>
      <c r="M1692" s="10"/>
      <c r="N1692" s="93"/>
      <c r="O1692" s="10"/>
    </row>
    <row r="1693" spans="2:15" x14ac:dyDescent="0.3">
      <c r="B1693" s="89">
        <f t="shared" si="26"/>
        <v>1681</v>
      </c>
      <c r="C1693" s="143">
        <v>4.2199999999999994E-2</v>
      </c>
      <c r="D1693" s="17">
        <v>0</v>
      </c>
      <c r="E1693" s="10">
        <v>7.6575388148870591E-3</v>
      </c>
      <c r="F1693" s="145">
        <f ca="1"/>
        <v>1.3117530261249191E-2</v>
      </c>
      <c r="G1693" s="17">
        <v>0</v>
      </c>
      <c r="H1693" s="91">
        <v>9.7939492859905296E-3</v>
      </c>
      <c r="I1693" s="147">
        <f ca="1"/>
        <v>1.6474131811435845E-2</v>
      </c>
      <c r="K1693" s="10"/>
      <c r="L1693" s="10"/>
      <c r="M1693" s="10"/>
      <c r="N1693" s="93"/>
      <c r="O1693" s="10"/>
    </row>
    <row r="1694" spans="2:15" x14ac:dyDescent="0.3">
      <c r="B1694" s="89">
        <f t="shared" si="26"/>
        <v>1682</v>
      </c>
      <c r="C1694" s="143">
        <v>4.2800000000000005E-2</v>
      </c>
      <c r="D1694" s="17">
        <v>2.7007235744484367E-3</v>
      </c>
      <c r="E1694" s="10">
        <v>7.7187281128730618E-3</v>
      </c>
      <c r="F1694" s="145">
        <f ca="1"/>
        <v>1.3222348857328075E-2</v>
      </c>
      <c r="G1694" s="17">
        <v>2.7007235744484367E-3</v>
      </c>
      <c r="H1694" s="91">
        <v>9.7930423408001625E-3</v>
      </c>
      <c r="I1694" s="147">
        <f ca="1"/>
        <v>1.647260626395999E-2</v>
      </c>
      <c r="K1694" s="10"/>
      <c r="L1694" s="10"/>
      <c r="M1694" s="10"/>
      <c r="N1694" s="93"/>
      <c r="O1694" s="10"/>
    </row>
    <row r="1695" spans="2:15" x14ac:dyDescent="0.3">
      <c r="B1695" s="89">
        <f t="shared" si="26"/>
        <v>1683</v>
      </c>
      <c r="C1695" s="143">
        <v>4.2800000000000005E-2</v>
      </c>
      <c r="D1695" s="17">
        <v>0</v>
      </c>
      <c r="E1695" s="10">
        <v>7.6020655594412788E-3</v>
      </c>
      <c r="F1695" s="145">
        <f ca="1"/>
        <v>1.3022503370156542E-2</v>
      </c>
      <c r="G1695" s="17">
        <v>0</v>
      </c>
      <c r="H1695" s="91">
        <v>9.7783417435595189E-3</v>
      </c>
      <c r="I1695" s="147">
        <f ca="1"/>
        <v>1.6447878795032254E-2</v>
      </c>
      <c r="K1695" s="10"/>
      <c r="L1695" s="10"/>
      <c r="M1695" s="10"/>
      <c r="N1695" s="93"/>
      <c r="O1695" s="10"/>
    </row>
    <row r="1696" spans="2:15" x14ac:dyDescent="0.3">
      <c r="B1696" s="89">
        <f t="shared" si="26"/>
        <v>1684</v>
      </c>
      <c r="C1696" s="143">
        <v>4.2699999999999995E-2</v>
      </c>
      <c r="D1696" s="17">
        <v>-4.5022913313689942E-4</v>
      </c>
      <c r="E1696" s="10">
        <v>7.4921731658405995E-3</v>
      </c>
      <c r="F1696" s="145">
        <f ca="1"/>
        <v>1.2834255313779007E-2</v>
      </c>
      <c r="G1696" s="17">
        <v>-4.5022913313689942E-4</v>
      </c>
      <c r="H1696" s="91">
        <v>9.7640472833798331E-3</v>
      </c>
      <c r="I1696" s="147">
        <f ca="1"/>
        <v>1.6423834478046632E-2</v>
      </c>
      <c r="K1696" s="10"/>
      <c r="L1696" s="10"/>
      <c r="M1696" s="10"/>
      <c r="N1696" s="93"/>
      <c r="O1696" s="10"/>
    </row>
    <row r="1697" spans="2:15" x14ac:dyDescent="0.3">
      <c r="B1697" s="89">
        <f t="shared" si="26"/>
        <v>1685</v>
      </c>
      <c r="C1697" s="143">
        <v>4.2800000000000005E-2</v>
      </c>
      <c r="D1697" s="17">
        <v>4.5012059574144254E-4</v>
      </c>
      <c r="E1697" s="10">
        <v>7.3840150991539618E-3</v>
      </c>
      <c r="F1697" s="145">
        <f ca="1"/>
        <v>1.2648978197063393E-2</v>
      </c>
      <c r="G1697" s="17">
        <v>4.5012059574144254E-4</v>
      </c>
      <c r="H1697" s="91">
        <v>9.749774843247452E-3</v>
      </c>
      <c r="I1697" s="147">
        <f ca="1"/>
        <v>1.6399827200374893E-2</v>
      </c>
      <c r="K1697" s="10"/>
      <c r="L1697" s="10"/>
      <c r="M1697" s="10"/>
      <c r="N1697" s="93"/>
      <c r="O1697" s="10"/>
    </row>
    <row r="1698" spans="2:15" x14ac:dyDescent="0.3">
      <c r="B1698" s="89">
        <f t="shared" si="26"/>
        <v>1686</v>
      </c>
      <c r="C1698" s="143">
        <v>4.2800000000000005E-2</v>
      </c>
      <c r="D1698" s="17">
        <v>0</v>
      </c>
      <c r="E1698" s="10">
        <v>7.2724114717882737E-3</v>
      </c>
      <c r="F1698" s="145">
        <f ca="1"/>
        <v>1.2457798760089662E-2</v>
      </c>
      <c r="G1698" s="17">
        <v>0</v>
      </c>
      <c r="H1698" s="91">
        <v>9.7351391960022234E-3</v>
      </c>
      <c r="I1698" s="147">
        <f ca="1"/>
        <v>1.6375208982042023E-2</v>
      </c>
      <c r="K1698" s="10"/>
      <c r="L1698" s="10"/>
      <c r="M1698" s="10"/>
      <c r="N1698" s="93"/>
      <c r="O1698" s="10"/>
    </row>
    <row r="1699" spans="2:15" x14ac:dyDescent="0.3">
      <c r="B1699" s="89">
        <f t="shared" si="26"/>
        <v>1687</v>
      </c>
      <c r="C1699" s="143">
        <v>4.24E-2</v>
      </c>
      <c r="D1699" s="17">
        <v>-1.8022198342783242E-3</v>
      </c>
      <c r="E1699" s="10">
        <v>7.2457801206321313E-3</v>
      </c>
      <c r="F1699" s="145">
        <f ca="1"/>
        <v>1.2412178677301506E-2</v>
      </c>
      <c r="G1699" s="17">
        <v>-1.8022198342783242E-3</v>
      </c>
      <c r="H1699" s="91">
        <v>9.7266960659846968E-3</v>
      </c>
      <c r="I1699" s="147">
        <f ca="1"/>
        <v>1.6361007026043661E-2</v>
      </c>
      <c r="K1699" s="10"/>
      <c r="L1699" s="10"/>
      <c r="M1699" s="10"/>
      <c r="N1699" s="93"/>
      <c r="O1699" s="10"/>
    </row>
    <row r="1700" spans="2:15" x14ac:dyDescent="0.3">
      <c r="B1700" s="89">
        <f t="shared" si="26"/>
        <v>1688</v>
      </c>
      <c r="C1700" s="143">
        <v>4.24E-2</v>
      </c>
      <c r="D1700" s="17">
        <v>0</v>
      </c>
      <c r="E1700" s="10">
        <v>7.1362658071186889E-3</v>
      </c>
      <c r="F1700" s="145">
        <f ca="1"/>
        <v>1.2224578280322824E-2</v>
      </c>
      <c r="G1700" s="17">
        <v>0</v>
      </c>
      <c r="H1700" s="91">
        <v>9.7120950629080056E-3</v>
      </c>
      <c r="I1700" s="147">
        <f ca="1"/>
        <v>1.6336447081710618E-2</v>
      </c>
      <c r="K1700" s="10"/>
      <c r="L1700" s="10"/>
      <c r="M1700" s="10"/>
      <c r="N1700" s="93"/>
      <c r="O1700" s="10"/>
    </row>
    <row r="1701" spans="2:15" x14ac:dyDescent="0.3">
      <c r="B1701" s="89">
        <f t="shared" si="26"/>
        <v>1689</v>
      </c>
      <c r="C1701" s="143">
        <v>4.1900000000000007E-2</v>
      </c>
      <c r="D1701" s="17">
        <v>-2.2554935628508986E-3</v>
      </c>
      <c r="E1701" s="10">
        <v>7.1605517231394791E-3</v>
      </c>
      <c r="F1701" s="145">
        <f ca="1"/>
        <v>1.2266180581796701E-2</v>
      </c>
      <c r="G1701" s="17">
        <v>-2.2554935628508986E-3</v>
      </c>
      <c r="H1701" s="91">
        <v>9.7071785880053305E-3</v>
      </c>
      <c r="I1701" s="147">
        <f ca="1"/>
        <v>1.632817721495624E-2</v>
      </c>
      <c r="K1701" s="10"/>
      <c r="L1701" s="10"/>
      <c r="M1701" s="10"/>
      <c r="N1701" s="93"/>
      <c r="O1701" s="10"/>
    </row>
    <row r="1702" spans="2:15" x14ac:dyDescent="0.3">
      <c r="B1702" s="89">
        <f t="shared" si="26"/>
        <v>1690</v>
      </c>
      <c r="C1702" s="143">
        <v>4.2199999999999994E-2</v>
      </c>
      <c r="D1702" s="17">
        <v>1.3523170600856587E-3</v>
      </c>
      <c r="E1702" s="10">
        <v>7.1000208415442721E-3</v>
      </c>
      <c r="F1702" s="145">
        <f ca="1"/>
        <v>1.2162489867291727E-2</v>
      </c>
      <c r="G1702" s="17">
        <v>1.3523170600856587E-3</v>
      </c>
      <c r="H1702" s="91">
        <v>9.6960882932763601E-3</v>
      </c>
      <c r="I1702" s="147">
        <f ca="1"/>
        <v>1.6309522536250266E-2</v>
      </c>
      <c r="K1702" s="10"/>
      <c r="L1702" s="10"/>
      <c r="M1702" s="10"/>
      <c r="N1702" s="93"/>
      <c r="O1702" s="10"/>
    </row>
    <row r="1703" spans="2:15" x14ac:dyDescent="0.3">
      <c r="B1703" s="89">
        <f t="shared" si="26"/>
        <v>1691</v>
      </c>
      <c r="C1703" s="143">
        <v>4.2000000000000003E-2</v>
      </c>
      <c r="D1703" s="17">
        <v>-9.0197978109431034E-4</v>
      </c>
      <c r="E1703" s="10">
        <v>7.0141276771849628E-3</v>
      </c>
      <c r="F1703" s="145">
        <f ca="1"/>
        <v>1.2015353011709976E-2</v>
      </c>
      <c r="G1703" s="17">
        <v>-9.0197978109431034E-4</v>
      </c>
      <c r="H1703" s="91">
        <v>9.6830824537663552E-3</v>
      </c>
      <c r="I1703" s="147">
        <f ca="1"/>
        <v>1.6287645772531195E-2</v>
      </c>
      <c r="K1703" s="10"/>
      <c r="L1703" s="10"/>
      <c r="M1703" s="10"/>
      <c r="N1703" s="93"/>
      <c r="O1703" s="10"/>
    </row>
    <row r="1704" spans="2:15" x14ac:dyDescent="0.3">
      <c r="B1704" s="89">
        <f t="shared" si="26"/>
        <v>1692</v>
      </c>
      <c r="C1704" s="143">
        <v>4.1900000000000007E-2</v>
      </c>
      <c r="D1704" s="17">
        <v>-4.5109871257016724E-4</v>
      </c>
      <c r="E1704" s="10">
        <v>6.9135408771263179E-3</v>
      </c>
      <c r="F1704" s="145">
        <f ca="1"/>
        <v>1.1843045639126196E-2</v>
      </c>
      <c r="G1704" s="17">
        <v>-4.5109871257016724E-4</v>
      </c>
      <c r="H1704" s="91">
        <v>9.6689347680609852E-3</v>
      </c>
      <c r="I1704" s="147">
        <f ca="1"/>
        <v>1.6263848340838299E-2</v>
      </c>
      <c r="K1704" s="10"/>
      <c r="L1704" s="10"/>
      <c r="M1704" s="10"/>
      <c r="N1704" s="93"/>
      <c r="O1704" s="10"/>
    </row>
    <row r="1705" spans="2:15" x14ac:dyDescent="0.3">
      <c r="B1705" s="89">
        <f t="shared" si="26"/>
        <v>1693</v>
      </c>
      <c r="C1705" s="143">
        <v>4.1599999999999998E-2</v>
      </c>
      <c r="D1705" s="17">
        <v>-1.3542761775581708E-3</v>
      </c>
      <c r="E1705" s="10">
        <v>6.8584353927047884E-3</v>
      </c>
      <c r="F1705" s="145">
        <f ca="1"/>
        <v>1.1748648747783653E-2</v>
      </c>
      <c r="G1705" s="17">
        <v>-1.3542761775581708E-3</v>
      </c>
      <c r="H1705" s="91">
        <v>9.6579156473004819E-3</v>
      </c>
      <c r="I1705" s="147">
        <f ca="1"/>
        <v>1.6245313381900509E-2</v>
      </c>
      <c r="K1705" s="10"/>
      <c r="L1705" s="10"/>
      <c r="M1705" s="10"/>
      <c r="N1705" s="93"/>
      <c r="O1705" s="10"/>
    </row>
    <row r="1706" spans="2:15" x14ac:dyDescent="0.3">
      <c r="B1706" s="89">
        <f t="shared" si="26"/>
        <v>1694</v>
      </c>
      <c r="C1706" s="143">
        <v>4.1399999999999999E-2</v>
      </c>
      <c r="D1706" s="17">
        <v>-9.0328671503588326E-4</v>
      </c>
      <c r="E1706" s="10">
        <v>6.7769456213569038E-3</v>
      </c>
      <c r="F1706" s="145">
        <f ca="1"/>
        <v>1.1609055000043191E-2</v>
      </c>
      <c r="G1706" s="17">
        <v>-9.0328671503588326E-4</v>
      </c>
      <c r="H1706" s="91">
        <v>9.6449732320219722E-3</v>
      </c>
      <c r="I1706" s="147">
        <f ca="1"/>
        <v>1.6223543302330921E-2</v>
      </c>
      <c r="K1706" s="10"/>
      <c r="L1706" s="10"/>
      <c r="M1706" s="10"/>
      <c r="N1706" s="93"/>
      <c r="O1706" s="10"/>
    </row>
    <row r="1707" spans="2:15" x14ac:dyDescent="0.3">
      <c r="B1707" s="89">
        <f t="shared" si="26"/>
        <v>1695</v>
      </c>
      <c r="C1707" s="143">
        <v>4.1200000000000001E-2</v>
      </c>
      <c r="D1707" s="17">
        <v>-9.0372293066542811E-4</v>
      </c>
      <c r="E1707" s="10">
        <v>6.6969532024782471E-3</v>
      </c>
      <c r="F1707" s="145">
        <f ca="1"/>
        <v>1.1472026249595153E-2</v>
      </c>
      <c r="G1707" s="17">
        <v>-9.0372293066542811E-4</v>
      </c>
      <c r="H1707" s="91">
        <v>9.6320523316934439E-3</v>
      </c>
      <c r="I1707" s="147">
        <f ca="1"/>
        <v>1.6201809412464949E-2</v>
      </c>
      <c r="K1707" s="10"/>
      <c r="L1707" s="10"/>
      <c r="M1707" s="10"/>
      <c r="N1707" s="93"/>
      <c r="O1707" s="10"/>
    </row>
    <row r="1708" spans="2:15" x14ac:dyDescent="0.3">
      <c r="B1708" s="89">
        <f t="shared" si="26"/>
        <v>1696</v>
      </c>
      <c r="C1708" s="143">
        <v>4.1900000000000007E-2</v>
      </c>
      <c r="D1708" s="17">
        <v>3.1576909879913271E-3</v>
      </c>
      <c r="E1708" s="10">
        <v>6.8686757624958688E-3</v>
      </c>
      <c r="F1708" s="145">
        <f ca="1"/>
        <v>1.176619072358921E-2</v>
      </c>
      <c r="G1708" s="17">
        <v>3.1576909879913271E-3</v>
      </c>
      <c r="H1708" s="91">
        <v>9.6366800727283493E-3</v>
      </c>
      <c r="I1708" s="147">
        <f ca="1"/>
        <v>1.6209593607948512E-2</v>
      </c>
      <c r="K1708" s="10"/>
      <c r="L1708" s="10"/>
      <c r="M1708" s="10"/>
      <c r="N1708" s="93"/>
      <c r="O1708" s="10"/>
    </row>
    <row r="1709" spans="2:15" x14ac:dyDescent="0.3">
      <c r="B1709" s="89">
        <f t="shared" si="26"/>
        <v>1697</v>
      </c>
      <c r="C1709" s="143">
        <v>4.1900000000000007E-2</v>
      </c>
      <c r="D1709" s="17">
        <v>0</v>
      </c>
      <c r="E1709" s="10">
        <v>6.7648610871465249E-3</v>
      </c>
      <c r="F1709" s="145">
        <f ca="1"/>
        <v>1.1588353930544257E-2</v>
      </c>
      <c r="G1709" s="17">
        <v>0</v>
      </c>
      <c r="H1709" s="91">
        <v>9.6222141950617224E-3</v>
      </c>
      <c r="I1709" s="147">
        <f ca="1"/>
        <v>1.6185260954338695E-2</v>
      </c>
      <c r="K1709" s="10"/>
      <c r="L1709" s="10"/>
      <c r="M1709" s="10"/>
      <c r="N1709" s="93"/>
      <c r="O1709" s="10"/>
    </row>
    <row r="1710" spans="2:15" x14ac:dyDescent="0.3">
      <c r="B1710" s="89">
        <f t="shared" si="26"/>
        <v>1698</v>
      </c>
      <c r="C1710" s="143">
        <v>4.2099999999999999E-2</v>
      </c>
      <c r="D1710" s="17">
        <v>9.0176220829759918E-4</v>
      </c>
      <c r="E1710" s="10">
        <v>6.6850912605990326E-3</v>
      </c>
      <c r="F1710" s="145">
        <f ca="1"/>
        <v>1.1451706485592749E-2</v>
      </c>
      <c r="G1710" s="17">
        <v>9.0176220829759918E-4</v>
      </c>
      <c r="H1710" s="91">
        <v>9.609331142051477E-3</v>
      </c>
      <c r="I1710" s="147">
        <f ca="1"/>
        <v>1.6163590726402343E-2</v>
      </c>
      <c r="K1710" s="10"/>
      <c r="L1710" s="10"/>
      <c r="M1710" s="10"/>
      <c r="N1710" s="93"/>
      <c r="O1710" s="10"/>
    </row>
    <row r="1711" spans="2:15" x14ac:dyDescent="0.3">
      <c r="B1711" s="89">
        <f t="shared" si="26"/>
        <v>1699</v>
      </c>
      <c r="C1711" s="143">
        <v>4.1399999999999999E-2</v>
      </c>
      <c r="D1711" s="17">
        <v>-3.1615035026256073E-3</v>
      </c>
      <c r="E1711" s="10">
        <v>6.857458115633039E-3</v>
      </c>
      <c r="F1711" s="145">
        <f ca="1"/>
        <v>1.1746974650939719E-2</v>
      </c>
      <c r="G1711" s="17">
        <v>-3.1615035026256073E-3</v>
      </c>
      <c r="H1711" s="91">
        <v>9.6140380310568534E-3</v>
      </c>
      <c r="I1711" s="147">
        <f ca="1"/>
        <v>1.6171508054502796E-2</v>
      </c>
      <c r="K1711" s="10"/>
      <c r="L1711" s="10"/>
      <c r="M1711" s="10"/>
      <c r="N1711" s="93"/>
      <c r="O1711" s="10"/>
    </row>
    <row r="1712" spans="2:15" x14ac:dyDescent="0.3">
      <c r="B1712" s="89">
        <f t="shared" si="26"/>
        <v>1700</v>
      </c>
      <c r="C1712" s="143">
        <v>4.1299999999999996E-2</v>
      </c>
      <c r="D1712" s="17">
        <v>-4.5175239356669316E-4</v>
      </c>
      <c r="E1712" s="10">
        <v>6.759363124838878E-3</v>
      </c>
      <c r="F1712" s="145">
        <f ca="1"/>
        <v>1.15789358017317E-2</v>
      </c>
      <c r="G1712" s="17">
        <v>-4.5175239356669316E-4</v>
      </c>
      <c r="H1712" s="91">
        <v>9.5999967750421515E-3</v>
      </c>
      <c r="I1712" s="147">
        <f ca="1"/>
        <v>1.6147889645255445E-2</v>
      </c>
      <c r="K1712" s="10"/>
      <c r="L1712" s="10"/>
      <c r="M1712" s="10"/>
      <c r="N1712" s="93"/>
      <c r="O1712" s="10"/>
    </row>
    <row r="1713" spans="2:15" x14ac:dyDescent="0.3">
      <c r="B1713" s="89">
        <f t="shared" si="26"/>
        <v>1701</v>
      </c>
      <c r="C1713" s="143">
        <v>4.1399999999999999E-2</v>
      </c>
      <c r="D1713" s="17">
        <v>4.516433575179573E-4</v>
      </c>
      <c r="E1713" s="10">
        <v>6.6628312418842376E-3</v>
      </c>
      <c r="F1713" s="145">
        <f ca="1"/>
        <v>1.1413574590193194E-2</v>
      </c>
      <c r="G1713" s="17">
        <v>4.516433575179573E-4</v>
      </c>
      <c r="H1713" s="91">
        <v>9.585977168060502E-3</v>
      </c>
      <c r="I1713" s="147">
        <f ca="1"/>
        <v>1.6124307651249146E-2</v>
      </c>
      <c r="K1713" s="10"/>
      <c r="L1713" s="10"/>
      <c r="M1713" s="10"/>
      <c r="N1713" s="93"/>
      <c r="O1713" s="10"/>
    </row>
    <row r="1714" spans="2:15" x14ac:dyDescent="0.3">
      <c r="B1714" s="89">
        <f t="shared" si="26"/>
        <v>1702</v>
      </c>
      <c r="C1714" s="143">
        <v>4.1399999999999999E-2</v>
      </c>
      <c r="D1714" s="17">
        <v>0</v>
      </c>
      <c r="E1714" s="10">
        <v>6.5621277458682405E-3</v>
      </c>
      <c r="F1714" s="145">
        <f ca="1"/>
        <v>1.1241067314900601E-2</v>
      </c>
      <c r="G1714" s="17">
        <v>0</v>
      </c>
      <c r="H1714" s="91">
        <v>9.5715874018773676E-3</v>
      </c>
      <c r="I1714" s="147">
        <f ca="1"/>
        <v>1.610010302266527E-2</v>
      </c>
      <c r="K1714" s="10"/>
      <c r="L1714" s="10"/>
      <c r="M1714" s="10"/>
      <c r="N1714" s="93"/>
      <c r="O1714" s="10"/>
    </row>
    <row r="1715" spans="2:15" x14ac:dyDescent="0.3">
      <c r="B1715" s="89">
        <f t="shared" si="26"/>
        <v>1703</v>
      </c>
      <c r="C1715" s="143">
        <v>4.1599999999999998E-2</v>
      </c>
      <c r="D1715" s="17">
        <v>9.0285078503874914E-4</v>
      </c>
      <c r="E1715" s="10">
        <v>6.4861140089040202E-3</v>
      </c>
      <c r="F1715" s="145">
        <f ca="1"/>
        <v>1.1110854132962785E-2</v>
      </c>
      <c r="G1715" s="17">
        <v>9.0285078503874914E-4</v>
      </c>
      <c r="H1715" s="91">
        <v>9.558788601888954E-3</v>
      </c>
      <c r="I1715" s="147">
        <f ca="1"/>
        <v>1.607857451441182E-2</v>
      </c>
      <c r="K1715" s="10"/>
      <c r="L1715" s="10"/>
      <c r="M1715" s="10"/>
      <c r="N1715" s="93"/>
      <c r="O1715" s="10"/>
    </row>
    <row r="1716" spans="2:15" x14ac:dyDescent="0.3">
      <c r="B1716" s="89">
        <f t="shared" si="26"/>
        <v>1704</v>
      </c>
      <c r="C1716" s="143">
        <v>4.07E-2</v>
      </c>
      <c r="D1716" s="17">
        <v>-4.0716662434789521E-3</v>
      </c>
      <c r="E1716" s="10">
        <v>6.8470858537341217E-3</v>
      </c>
      <c r="F1716" s="145">
        <f ca="1"/>
        <v>1.1729206741089607E-2</v>
      </c>
      <c r="G1716" s="17">
        <v>-4.0716662434789521E-3</v>
      </c>
      <c r="H1716" s="91">
        <v>9.5762115795859151E-3</v>
      </c>
      <c r="I1716" s="147">
        <f ca="1"/>
        <v>1.6107881224375901E-2</v>
      </c>
      <c r="K1716" s="10"/>
      <c r="L1716" s="10"/>
      <c r="M1716" s="10"/>
      <c r="N1716" s="93"/>
      <c r="O1716" s="10"/>
    </row>
    <row r="1717" spans="2:15" x14ac:dyDescent="0.3">
      <c r="B1717" s="89">
        <f t="shared" si="26"/>
        <v>1705</v>
      </c>
      <c r="C1717" s="143">
        <v>4.0500000000000001E-2</v>
      </c>
      <c r="D1717" s="17">
        <v>-9.0525193778710148E-4</v>
      </c>
      <c r="E1717" s="10">
        <v>6.7658042498843956E-3</v>
      </c>
      <c r="F1717" s="145">
        <f ca="1"/>
        <v>1.1589969588793516E-2</v>
      </c>
      <c r="G1717" s="17">
        <v>-9.0525193778710148E-4</v>
      </c>
      <c r="H1717" s="91">
        <v>9.5634050804273875E-3</v>
      </c>
      <c r="I1717" s="147">
        <f ca="1"/>
        <v>1.608633976556088E-2</v>
      </c>
      <c r="K1717" s="10"/>
      <c r="L1717" s="10"/>
      <c r="M1717" s="10"/>
      <c r="N1717" s="93"/>
      <c r="O1717" s="10"/>
    </row>
    <row r="1718" spans="2:15" x14ac:dyDescent="0.3">
      <c r="B1718" s="89">
        <f t="shared" si="26"/>
        <v>1706</v>
      </c>
      <c r="C1718" s="143">
        <v>4.0399999999999998E-2</v>
      </c>
      <c r="D1718" s="17">
        <v>-4.5273532687566467E-4</v>
      </c>
      <c r="E1718" s="10">
        <v>6.6691696584598248E-3</v>
      </c>
      <c r="F1718" s="145">
        <f ca="1"/>
        <v>1.142443243541587E-2</v>
      </c>
      <c r="G1718" s="17">
        <v>-4.5273532687566467E-4</v>
      </c>
      <c r="H1718" s="91">
        <v>9.5494418989879905E-3</v>
      </c>
      <c r="I1718" s="147">
        <f ca="1"/>
        <v>1.6062852683402032E-2</v>
      </c>
      <c r="K1718" s="10"/>
      <c r="L1718" s="10"/>
      <c r="M1718" s="10"/>
      <c r="N1718" s="93"/>
      <c r="O1718" s="10"/>
    </row>
    <row r="1719" spans="2:15" x14ac:dyDescent="0.3">
      <c r="B1719" s="89">
        <f t="shared" si="26"/>
        <v>1707</v>
      </c>
      <c r="C1719" s="143">
        <v>3.9800000000000002E-2</v>
      </c>
      <c r="D1719" s="17">
        <v>-2.7203533668403008E-3</v>
      </c>
      <c r="E1719" s="10">
        <v>6.7707820239113784E-3</v>
      </c>
      <c r="F1719" s="145">
        <f ca="1"/>
        <v>1.1598496623786231E-2</v>
      </c>
      <c r="G1719" s="17">
        <v>-2.7203533668403008E-3</v>
      </c>
      <c r="H1719" s="91">
        <v>9.5492546861208442E-3</v>
      </c>
      <c r="I1719" s="147">
        <f ca="1"/>
        <v>1.6062537777804697E-2</v>
      </c>
      <c r="K1719" s="10"/>
      <c r="L1719" s="10"/>
      <c r="M1719" s="10"/>
      <c r="N1719" s="93"/>
      <c r="O1719" s="10"/>
    </row>
    <row r="1720" spans="2:15" x14ac:dyDescent="0.3">
      <c r="B1720" s="89">
        <f t="shared" si="26"/>
        <v>1708</v>
      </c>
      <c r="C1720" s="143">
        <v>4.07E-2</v>
      </c>
      <c r="D1720" s="17">
        <v>4.0716662434789521E-3</v>
      </c>
      <c r="E1720" s="10">
        <v>7.1093730060295618E-3</v>
      </c>
      <c r="F1720" s="145">
        <f ca="1"/>
        <v>1.2178510328122491E-2</v>
      </c>
      <c r="G1720" s="17">
        <v>4.0716662434789521E-3</v>
      </c>
      <c r="H1720" s="91">
        <v>9.5667235909280713E-3</v>
      </c>
      <c r="I1720" s="147">
        <f ca="1"/>
        <v>1.6091921740493509E-2</v>
      </c>
      <c r="K1720" s="10"/>
      <c r="L1720" s="10"/>
      <c r="M1720" s="10"/>
      <c r="N1720" s="93"/>
      <c r="O1720" s="10"/>
    </row>
    <row r="1721" spans="2:15" x14ac:dyDescent="0.3">
      <c r="B1721" s="89">
        <f t="shared" si="26"/>
        <v>1709</v>
      </c>
      <c r="C1721" s="143">
        <v>4.0899999999999999E-2</v>
      </c>
      <c r="D1721" s="17">
        <v>9.0437779013442625E-4</v>
      </c>
      <c r="E1721" s="10">
        <v>7.0233104019896443E-3</v>
      </c>
      <c r="F1721" s="145">
        <f ca="1"/>
        <v>1.2031083218688746E-2</v>
      </c>
      <c r="G1721" s="17">
        <v>9.0437779013442625E-4</v>
      </c>
      <c r="H1721" s="91">
        <v>9.5539328898848787E-3</v>
      </c>
      <c r="I1721" s="147">
        <f ca="1"/>
        <v>1.6070406855252309E-2</v>
      </c>
      <c r="K1721" s="10"/>
      <c r="L1721" s="10"/>
      <c r="M1721" s="10"/>
      <c r="N1721" s="93"/>
      <c r="O1721" s="10"/>
    </row>
    <row r="1722" spans="2:15" x14ac:dyDescent="0.3">
      <c r="B1722" s="89">
        <f t="shared" si="26"/>
        <v>1710</v>
      </c>
      <c r="C1722" s="143">
        <v>4.07E-2</v>
      </c>
      <c r="D1722" s="17">
        <v>-9.048147207730969E-4</v>
      </c>
      <c r="E1722" s="10">
        <v>6.9388098642789641E-3</v>
      </c>
      <c r="F1722" s="145">
        <f ca="1"/>
        <v>1.1886331962794781E-2</v>
      </c>
      <c r="G1722" s="17">
        <v>-9.048147207730969E-4</v>
      </c>
      <c r="H1722" s="91">
        <v>9.5411634910754339E-3</v>
      </c>
      <c r="I1722" s="147">
        <f ca="1"/>
        <v>1.6048927801910619E-2</v>
      </c>
      <c r="K1722" s="10"/>
      <c r="L1722" s="10"/>
      <c r="M1722" s="10"/>
      <c r="N1722" s="93"/>
      <c r="O1722" s="10"/>
    </row>
    <row r="1723" spans="2:15" x14ac:dyDescent="0.3">
      <c r="B1723" s="89">
        <f t="shared" si="26"/>
        <v>1711</v>
      </c>
      <c r="C1723" s="143">
        <v>4.0999999999999995E-2</v>
      </c>
      <c r="D1723" s="17">
        <v>1.3562391482091383E-3</v>
      </c>
      <c r="E1723" s="10">
        <v>6.8831438937913087E-3</v>
      </c>
      <c r="F1723" s="145">
        <f ca="1"/>
        <v>1.1790974946650896E-2</v>
      </c>
      <c r="G1723" s="17">
        <v>1.3562391482091383E-3</v>
      </c>
      <c r="H1723" s="91">
        <v>9.5303829598364243E-3</v>
      </c>
      <c r="I1723" s="147">
        <f ca="1"/>
        <v>1.6030794167822601E-2</v>
      </c>
      <c r="K1723" s="10"/>
      <c r="L1723" s="10"/>
      <c r="M1723" s="10"/>
      <c r="N1723" s="93"/>
      <c r="O1723" s="10"/>
    </row>
    <row r="1724" spans="2:15" x14ac:dyDescent="0.3">
      <c r="B1724" s="89">
        <f t="shared" si="26"/>
        <v>1712</v>
      </c>
      <c r="C1724" s="143">
        <v>4.1599999999999998E-2</v>
      </c>
      <c r="D1724" s="17">
        <v>2.7085523551162788E-3</v>
      </c>
      <c r="E1724" s="10">
        <v>6.9754096486699269E-3</v>
      </c>
      <c r="F1724" s="145">
        <f ca="1"/>
        <v>1.1949028188162951E-2</v>
      </c>
      <c r="G1724" s="17">
        <v>2.7085523551162788E-3</v>
      </c>
      <c r="H1724" s="91">
        <v>9.5302526075155564E-3</v>
      </c>
      <c r="I1724" s="147">
        <f ca="1"/>
        <v>1.6030574905780991E-2</v>
      </c>
      <c r="K1724" s="10"/>
      <c r="L1724" s="10"/>
      <c r="M1724" s="10"/>
      <c r="N1724" s="93"/>
      <c r="O1724" s="10"/>
    </row>
    <row r="1725" spans="2:15" x14ac:dyDescent="0.3">
      <c r="B1725" s="89">
        <f t="shared" si="26"/>
        <v>1713</v>
      </c>
      <c r="C1725" s="143">
        <v>4.1799999999999997E-2</v>
      </c>
      <c r="D1725" s="17">
        <v>9.0241514046214089E-4</v>
      </c>
      <c r="E1725" s="10">
        <v>6.891781306291922E-3</v>
      </c>
      <c r="F1725" s="145">
        <f ca="1"/>
        <v>1.1805771021812201E-2</v>
      </c>
      <c r="G1725" s="17">
        <v>9.0241514046214089E-4</v>
      </c>
      <c r="H1725" s="91">
        <v>9.5175226618468244E-3</v>
      </c>
      <c r="I1725" s="147">
        <f ca="1"/>
        <v>1.6009162215478507E-2</v>
      </c>
      <c r="K1725" s="10"/>
      <c r="L1725" s="10"/>
      <c r="M1725" s="10"/>
      <c r="N1725" s="93"/>
      <c r="O1725" s="10"/>
    </row>
    <row r="1726" spans="2:15" x14ac:dyDescent="0.3">
      <c r="B1726" s="89">
        <f t="shared" si="26"/>
        <v>1714</v>
      </c>
      <c r="C1726" s="143">
        <v>4.2599999999999999E-2</v>
      </c>
      <c r="D1726" s="17">
        <v>3.6027016485166599E-3</v>
      </c>
      <c r="E1726" s="10">
        <v>7.1324434863896521E-3</v>
      </c>
      <c r="F1726" s="145">
        <f ca="1"/>
        <v>1.2218030561918331E-2</v>
      </c>
      <c r="G1726" s="17">
        <v>3.6027016485166599E-3</v>
      </c>
      <c r="H1726" s="91">
        <v>9.5284567431411244E-3</v>
      </c>
      <c r="I1726" s="147">
        <f ca="1"/>
        <v>1.602755413187703E-2</v>
      </c>
      <c r="K1726" s="10"/>
      <c r="L1726" s="10"/>
      <c r="M1726" s="10"/>
      <c r="N1726" s="93"/>
      <c r="O1726" s="10"/>
    </row>
    <row r="1727" spans="2:15" x14ac:dyDescent="0.3">
      <c r="B1727" s="89">
        <f t="shared" si="26"/>
        <v>1715</v>
      </c>
      <c r="C1727" s="143">
        <v>4.2800000000000005E-2</v>
      </c>
      <c r="D1727" s="17">
        <v>9.0024119148282263E-4</v>
      </c>
      <c r="E1727" s="10">
        <v>7.0459632119353223E-3</v>
      </c>
      <c r="F1727" s="145">
        <f ca="1"/>
        <v>1.2069887973995642E-2</v>
      </c>
      <c r="G1727" s="17">
        <v>9.0024119148282263E-4</v>
      </c>
      <c r="H1727" s="91">
        <v>9.5157297903100332E-3</v>
      </c>
      <c r="I1727" s="147">
        <f ca="1"/>
        <v>1.6006146475744151E-2</v>
      </c>
      <c r="K1727" s="10"/>
      <c r="L1727" s="10"/>
      <c r="M1727" s="10"/>
      <c r="N1727" s="93"/>
      <c r="O1727" s="10"/>
    </row>
    <row r="1728" spans="2:15" x14ac:dyDescent="0.3">
      <c r="B1728" s="89">
        <f t="shared" si="26"/>
        <v>1716</v>
      </c>
      <c r="C1728" s="143">
        <v>4.2699999999999995E-2</v>
      </c>
      <c r="D1728" s="17">
        <v>-4.5022913313689942E-4</v>
      </c>
      <c r="E1728" s="10">
        <v>6.9448707444003275E-3</v>
      </c>
      <c r="F1728" s="145">
        <f ca="1"/>
        <v>1.1896714382045103E-2</v>
      </c>
      <c r="G1728" s="17">
        <v>-4.5022913313689942E-4</v>
      </c>
      <c r="H1728" s="91">
        <v>9.5018401429337492E-3</v>
      </c>
      <c r="I1728" s="147">
        <f ca="1"/>
        <v>1.5982783083203556E-2</v>
      </c>
      <c r="K1728" s="10"/>
      <c r="L1728" s="10"/>
      <c r="M1728" s="10"/>
      <c r="N1728" s="93"/>
      <c r="O1728" s="10"/>
    </row>
    <row r="1729" spans="2:15" x14ac:dyDescent="0.3">
      <c r="B1729" s="89">
        <f t="shared" si="26"/>
        <v>1717</v>
      </c>
      <c r="C1729" s="143">
        <v>4.2800000000000005E-2</v>
      </c>
      <c r="D1729" s="17">
        <v>4.5012059574144254E-4</v>
      </c>
      <c r="E1729" s="10">
        <v>6.845384778574156E-3</v>
      </c>
      <c r="F1729" s="145">
        <f ca="1"/>
        <v>1.1726292762404431E-2</v>
      </c>
      <c r="G1729" s="17">
        <v>4.5012059574144254E-4</v>
      </c>
      <c r="H1729" s="91">
        <v>9.4879719225744782E-3</v>
      </c>
      <c r="I1729" s="147">
        <f ca="1"/>
        <v>1.5959455732456961E-2</v>
      </c>
      <c r="K1729" s="10"/>
      <c r="L1729" s="10"/>
      <c r="M1729" s="10"/>
      <c r="N1729" s="93"/>
      <c r="O1729" s="10"/>
    </row>
    <row r="1730" spans="2:15" x14ac:dyDescent="0.3">
      <c r="B1730" s="89">
        <f t="shared" si="26"/>
        <v>1718</v>
      </c>
      <c r="C1730" s="143">
        <v>4.2699999999999995E-2</v>
      </c>
      <c r="D1730" s="17">
        <v>-4.5022913313689942E-4</v>
      </c>
      <c r="E1730" s="10">
        <v>6.7474820476776899E-3</v>
      </c>
      <c r="F1730" s="145">
        <f ca="1"/>
        <v>1.1558583258575781E-2</v>
      </c>
      <c r="G1730" s="17">
        <v>-4.5022913313689942E-4</v>
      </c>
      <c r="H1730" s="91">
        <v>9.4741250978626484E-3</v>
      </c>
      <c r="I1730" s="147">
        <f ca="1"/>
        <v>1.593616437073847E-2</v>
      </c>
      <c r="K1730" s="10"/>
      <c r="L1730" s="10"/>
      <c r="M1730" s="10"/>
      <c r="N1730" s="93"/>
      <c r="O1730" s="10"/>
    </row>
    <row r="1731" spans="2:15" x14ac:dyDescent="0.3">
      <c r="B1731" s="89">
        <f t="shared" si="26"/>
        <v>1719</v>
      </c>
      <c r="C1731" s="143">
        <v>4.36E-2</v>
      </c>
      <c r="D1731" s="17">
        <v>4.0432821674334244E-3</v>
      </c>
      <c r="E1731" s="10">
        <v>7.0878528881616045E-3</v>
      </c>
      <c r="F1731" s="145">
        <f ca="1"/>
        <v>1.214164589893935E-2</v>
      </c>
      <c r="G1731" s="17">
        <v>4.0432821674334244E-3</v>
      </c>
      <c r="H1731" s="91">
        <v>9.4919581346970296E-3</v>
      </c>
      <c r="I1731" s="147">
        <f ca="1"/>
        <v>1.5966160829861253E-2</v>
      </c>
      <c r="K1731" s="10"/>
      <c r="L1731" s="10"/>
      <c r="M1731" s="10"/>
      <c r="N1731" s="93"/>
      <c r="O1731" s="10"/>
    </row>
    <row r="1732" spans="2:15" x14ac:dyDescent="0.3">
      <c r="B1732" s="89">
        <f t="shared" si="26"/>
        <v>1720</v>
      </c>
      <c r="C1732" s="143">
        <v>4.3700000000000003E-2</v>
      </c>
      <c r="D1732" s="17">
        <v>4.4914535596189827E-4</v>
      </c>
      <c r="E1732" s="10">
        <v>6.9860953906523623E-3</v>
      </c>
      <c r="F1732" s="145">
        <f ca="1"/>
        <v>1.1967333096202853E-2</v>
      </c>
      <c r="G1732" s="17">
        <v>4.4914535596189827E-4</v>
      </c>
      <c r="H1732" s="91">
        <v>9.4781051599541026E-3</v>
      </c>
      <c r="I1732" s="147">
        <f ca="1"/>
        <v>1.5942859123345178E-2</v>
      </c>
      <c r="K1732" s="10"/>
      <c r="L1732" s="10"/>
      <c r="M1732" s="10"/>
      <c r="N1732" s="93"/>
      <c r="O1732" s="10"/>
    </row>
    <row r="1733" spans="2:15" x14ac:dyDescent="0.3">
      <c r="B1733" s="89">
        <f t="shared" si="26"/>
        <v>1721</v>
      </c>
      <c r="C1733" s="143">
        <v>4.3799999999999999E-2</v>
      </c>
      <c r="D1733" s="17">
        <v>4.4903717316521795E-4</v>
      </c>
      <c r="E1733" s="10">
        <v>6.885954032890094E-3</v>
      </c>
      <c r="F1733" s="145">
        <f ca="1"/>
        <v>1.1795788775944841E-2</v>
      </c>
      <c r="G1733" s="17">
        <v>4.4903717316521795E-4</v>
      </c>
      <c r="H1733" s="91">
        <v>9.4642735585399856E-3</v>
      </c>
      <c r="I1733" s="147">
        <f ca="1"/>
        <v>1.5919593368315658E-2</v>
      </c>
      <c r="K1733" s="10"/>
      <c r="L1733" s="10"/>
      <c r="M1733" s="10"/>
      <c r="N1733" s="93"/>
      <c r="O1733" s="10"/>
    </row>
    <row r="1734" spans="2:15" x14ac:dyDescent="0.3">
      <c r="B1734" s="89">
        <f t="shared" si="26"/>
        <v>1722</v>
      </c>
      <c r="C1734" s="143">
        <v>4.3799999999999999E-2</v>
      </c>
      <c r="D1734" s="17">
        <v>0</v>
      </c>
      <c r="E1734" s="10">
        <v>6.7818782099638951E-3</v>
      </c>
      <c r="F1734" s="145">
        <f ca="1"/>
        <v>1.1617504631430327E-2</v>
      </c>
      <c r="G1734" s="17">
        <v>0</v>
      </c>
      <c r="H1734" s="91">
        <v>9.4500664848934518E-3</v>
      </c>
      <c r="I1734" s="147">
        <f ca="1"/>
        <v>1.5895696041805855E-2</v>
      </c>
      <c r="K1734" s="10"/>
      <c r="L1734" s="10"/>
      <c r="M1734" s="10"/>
      <c r="N1734" s="93"/>
      <c r="O1734" s="10"/>
    </row>
    <row r="1735" spans="2:15" x14ac:dyDescent="0.3">
      <c r="B1735" s="89">
        <f t="shared" si="26"/>
        <v>1723</v>
      </c>
      <c r="C1735" s="143">
        <v>4.3099999999999999E-2</v>
      </c>
      <c r="D1735" s="17">
        <v>-3.1485663763182762E-3</v>
      </c>
      <c r="E1735" s="10">
        <v>6.9490327307575395E-3</v>
      </c>
      <c r="F1735" s="145">
        <f ca="1"/>
        <v>1.1903843955045963E-2</v>
      </c>
      <c r="G1735" s="17">
        <v>-3.1485663763182762E-3</v>
      </c>
      <c r="H1735" s="91">
        <v>9.4553342246162693E-3</v>
      </c>
      <c r="I1735" s="147">
        <f ca="1"/>
        <v>1.5904556761420378E-2</v>
      </c>
      <c r="K1735" s="10"/>
      <c r="L1735" s="10"/>
      <c r="M1735" s="10"/>
      <c r="N1735" s="93"/>
      <c r="O1735" s="10"/>
    </row>
    <row r="1736" spans="2:15" x14ac:dyDescent="0.3">
      <c r="B1736" s="89">
        <f t="shared" ref="B1736:B1799" si="27">B1735+1</f>
        <v>1724</v>
      </c>
      <c r="C1736" s="143">
        <v>4.2999999999999997E-2</v>
      </c>
      <c r="D1736" s="17">
        <v>-4.4990362749460156E-4</v>
      </c>
      <c r="E1736" s="10">
        <v>6.8494805800400228E-3</v>
      </c>
      <c r="F1736" s="145">
        <f ca="1"/>
        <v>1.173330895924931E-2</v>
      </c>
      <c r="G1736" s="17">
        <v>-4.4990362749460156E-4</v>
      </c>
      <c r="H1736" s="91">
        <v>9.4415377594596409E-3</v>
      </c>
      <c r="I1736" s="147">
        <f ca="1"/>
        <v>1.5881350108119925E-2</v>
      </c>
      <c r="K1736" s="10"/>
      <c r="L1736" s="10"/>
      <c r="M1736" s="10"/>
      <c r="N1736" s="93"/>
      <c r="O1736" s="10"/>
    </row>
    <row r="1737" spans="2:15" x14ac:dyDescent="0.3">
      <c r="B1737" s="89">
        <f t="shared" si="27"/>
        <v>1725</v>
      </c>
      <c r="C1737" s="143">
        <v>4.3799999999999999E-2</v>
      </c>
      <c r="D1737" s="17">
        <v>3.5922973853218993E-3</v>
      </c>
      <c r="E1737" s="10">
        <v>7.0928078142478293E-3</v>
      </c>
      <c r="F1737" s="145">
        <f ca="1"/>
        <v>1.2150133794913438E-2</v>
      </c>
      <c r="G1737" s="17">
        <v>3.5922973853218993E-3</v>
      </c>
      <c r="H1737" s="91">
        <v>9.4527883377082053E-3</v>
      </c>
      <c r="I1737" s="147">
        <f ca="1"/>
        <v>1.590027439531088E-2</v>
      </c>
      <c r="K1737" s="10"/>
      <c r="L1737" s="10"/>
      <c r="M1737" s="10"/>
      <c r="N1737" s="93"/>
      <c r="O1737" s="10"/>
    </row>
    <row r="1738" spans="2:15" x14ac:dyDescent="0.3">
      <c r="B1738" s="89">
        <f t="shared" si="27"/>
        <v>1726</v>
      </c>
      <c r="C1738" s="143">
        <v>4.5100000000000001E-2</v>
      </c>
      <c r="D1738" s="17">
        <v>5.8192421600386304E-3</v>
      </c>
      <c r="E1738" s="10">
        <v>7.8405156086292869E-3</v>
      </c>
      <c r="F1738" s="145">
        <f ca="1"/>
        <v>1.3430973481981393E-2</v>
      </c>
      <c r="G1738" s="17">
        <v>5.8192421600386304E-3</v>
      </c>
      <c r="H1738" s="91">
        <v>9.5055058642578155E-3</v>
      </c>
      <c r="I1738" s="147">
        <f ca="1"/>
        <v>1.5988949091880266E-2</v>
      </c>
      <c r="K1738" s="10"/>
      <c r="L1738" s="10"/>
      <c r="M1738" s="10"/>
      <c r="N1738" s="93"/>
      <c r="O1738" s="10"/>
    </row>
    <row r="1739" spans="2:15" x14ac:dyDescent="0.3">
      <c r="B1739" s="89">
        <f t="shared" si="27"/>
        <v>1727</v>
      </c>
      <c r="C1739" s="143">
        <v>4.4600000000000001E-2</v>
      </c>
      <c r="D1739" s="17">
        <v>-2.2408649182224898E-3</v>
      </c>
      <c r="E1739" s="10">
        <v>7.8424788465691585E-3</v>
      </c>
      <c r="F1739" s="145">
        <f ca="1"/>
        <v>1.3434336551201001E-2</v>
      </c>
      <c r="G1739" s="17">
        <v>-2.2408649182224898E-3</v>
      </c>
      <c r="H1739" s="91">
        <v>9.5011092936684721E-3</v>
      </c>
      <c r="I1739" s="147">
        <f ca="1"/>
        <v>1.5981553741823602E-2</v>
      </c>
      <c r="K1739" s="10"/>
      <c r="L1739" s="10"/>
      <c r="M1739" s="10"/>
      <c r="N1739" s="93"/>
      <c r="O1739" s="10"/>
    </row>
    <row r="1740" spans="2:15" x14ac:dyDescent="0.3">
      <c r="B1740" s="89">
        <f t="shared" si="27"/>
        <v>1728</v>
      </c>
      <c r="C1740" s="143">
        <v>4.53E-2</v>
      </c>
      <c r="D1740" s="17">
        <v>3.1319306927352956E-3</v>
      </c>
      <c r="E1740" s="10">
        <v>7.9582875183746762E-3</v>
      </c>
      <c r="F1740" s="145">
        <f ca="1"/>
        <v>1.363271932060605E-2</v>
      </c>
      <c r="G1740" s="17">
        <v>3.1319306927352956E-3</v>
      </c>
      <c r="H1740" s="91">
        <v>9.5061961149979814E-3</v>
      </c>
      <c r="I1740" s="147">
        <f ca="1"/>
        <v>1.5990110143601525E-2</v>
      </c>
      <c r="K1740" s="10"/>
      <c r="L1740" s="10"/>
      <c r="M1740" s="10"/>
      <c r="N1740" s="93"/>
      <c r="O1740" s="10"/>
    </row>
    <row r="1741" spans="2:15" x14ac:dyDescent="0.3">
      <c r="B1741" s="89">
        <f t="shared" si="27"/>
        <v>1729</v>
      </c>
      <c r="C1741" s="143">
        <v>4.5199999999999997E-2</v>
      </c>
      <c r="D1741" s="17">
        <v>-4.4752632374852111E-4</v>
      </c>
      <c r="E1741" s="10">
        <v>7.8427871333069232E-3</v>
      </c>
      <c r="F1741" s="145">
        <f ca="1"/>
        <v>1.343486465307675E-2</v>
      </c>
      <c r="G1741" s="17">
        <v>-4.4752632374852111E-4</v>
      </c>
      <c r="H1741" s="91">
        <v>9.4923211746691487E-3</v>
      </c>
      <c r="I1741" s="147">
        <f ca="1"/>
        <v>1.5966771489379583E-2</v>
      </c>
      <c r="K1741" s="10"/>
      <c r="L1741" s="10"/>
      <c r="M1741" s="10"/>
      <c r="N1741" s="93"/>
      <c r="O1741" s="10"/>
    </row>
    <row r="1742" spans="2:15" x14ac:dyDescent="0.3">
      <c r="B1742" s="89">
        <f t="shared" si="27"/>
        <v>1730</v>
      </c>
      <c r="C1742" s="143">
        <v>4.5400000000000003E-2</v>
      </c>
      <c r="D1742" s="17">
        <v>8.9462210444874964E-4</v>
      </c>
      <c r="E1742" s="10">
        <v>7.7436445371552092E-3</v>
      </c>
      <c r="F1742" s="145">
        <f ca="1"/>
        <v>1.3265031233144148E-2</v>
      </c>
      <c r="G1742" s="17">
        <v>8.9462210444874964E-4</v>
      </c>
      <c r="H1742" s="91">
        <v>9.4796544662357329E-3</v>
      </c>
      <c r="I1742" s="147">
        <f ca="1"/>
        <v>1.5945465168685478E-2</v>
      </c>
      <c r="K1742" s="10"/>
      <c r="L1742" s="10"/>
      <c r="M1742" s="10"/>
      <c r="N1742" s="93"/>
      <c r="O1742" s="10"/>
    </row>
    <row r="1743" spans="2:15" x14ac:dyDescent="0.3">
      <c r="B1743" s="89">
        <f t="shared" si="27"/>
        <v>1731</v>
      </c>
      <c r="C1743" s="143">
        <v>4.5199999999999997E-2</v>
      </c>
      <c r="D1743" s="17">
        <v>-8.9505264749704222E-4</v>
      </c>
      <c r="E1743" s="10">
        <v>7.6462480862367604E-3</v>
      </c>
      <c r="F1743" s="145">
        <f ca="1"/>
        <v>1.309818899791091E-2</v>
      </c>
      <c r="G1743" s="17">
        <v>-8.9505264749704222E-4</v>
      </c>
      <c r="H1743" s="91">
        <v>9.4670088862758225E-3</v>
      </c>
      <c r="I1743" s="147">
        <f ca="1"/>
        <v>1.5924194387613572E-2</v>
      </c>
      <c r="K1743" s="10"/>
      <c r="L1743" s="10"/>
      <c r="M1743" s="10"/>
      <c r="N1743" s="93"/>
      <c r="O1743" s="10"/>
    </row>
    <row r="1744" spans="2:15" x14ac:dyDescent="0.3">
      <c r="B1744" s="89">
        <f t="shared" si="27"/>
        <v>1732</v>
      </c>
      <c r="C1744" s="143">
        <v>4.4699999999999997E-2</v>
      </c>
      <c r="D1744" s="17">
        <v>-2.2403255943221931E-3</v>
      </c>
      <c r="E1744" s="10">
        <v>7.6541594249395495E-3</v>
      </c>
      <c r="F1744" s="145">
        <f ca="1"/>
        <v>1.3111741292891001E-2</v>
      </c>
      <c r="G1744" s="17">
        <v>-2.2403255943221931E-3</v>
      </c>
      <c r="H1744" s="91">
        <v>9.4627102080253375E-3</v>
      </c>
      <c r="I1744" s="147">
        <f ca="1"/>
        <v>1.5916963699558577E-2</v>
      </c>
      <c r="K1744" s="10"/>
      <c r="L1744" s="10"/>
      <c r="M1744" s="10"/>
      <c r="N1744" s="93"/>
      <c r="O1744" s="10"/>
    </row>
    <row r="1745" spans="2:15" x14ac:dyDescent="0.3">
      <c r="B1745" s="89">
        <f t="shared" si="27"/>
        <v>1733</v>
      </c>
      <c r="C1745" s="143">
        <v>4.5100000000000001E-2</v>
      </c>
      <c r="D1745" s="17">
        <v>1.7905360492426723E-3</v>
      </c>
      <c r="E1745" s="10">
        <v>7.6176487059537758E-3</v>
      </c>
      <c r="F1745" s="145">
        <f ca="1"/>
        <v>1.3049197638495836E-2</v>
      </c>
      <c r="G1745" s="17">
        <v>1.7905360492426723E-3</v>
      </c>
      <c r="H1745" s="91">
        <v>9.4548535592902608E-3</v>
      </c>
      <c r="I1745" s="147">
        <f ca="1"/>
        <v>1.5903748247540365E-2</v>
      </c>
      <c r="K1745" s="10"/>
      <c r="L1745" s="10"/>
      <c r="M1745" s="10"/>
      <c r="N1745" s="93"/>
      <c r="O1745" s="10"/>
    </row>
    <row r="1746" spans="2:15" x14ac:dyDescent="0.3">
      <c r="B1746" s="89">
        <f t="shared" si="27"/>
        <v>1734</v>
      </c>
      <c r="C1746" s="143">
        <v>4.53E-2</v>
      </c>
      <c r="D1746" s="17">
        <v>8.9483734078150859E-4</v>
      </c>
      <c r="E1746" s="10">
        <v>7.5224806183266206E-3</v>
      </c>
      <c r="F1746" s="145">
        <f ca="1"/>
        <v>1.2886172637965971E-2</v>
      </c>
      <c r="G1746" s="17">
        <v>8.9483734078150859E-4</v>
      </c>
      <c r="H1746" s="91">
        <v>9.4422493644332889E-3</v>
      </c>
      <c r="I1746" s="147">
        <f ca="1"/>
        <v>1.5882547079208012E-2</v>
      </c>
      <c r="K1746" s="10"/>
      <c r="L1746" s="10"/>
      <c r="M1746" s="10"/>
      <c r="N1746" s="93"/>
      <c r="O1746" s="10"/>
    </row>
    <row r="1747" spans="2:15" x14ac:dyDescent="0.3">
      <c r="B1747" s="89">
        <f t="shared" si="27"/>
        <v>1735</v>
      </c>
      <c r="C1747" s="143">
        <v>4.6100000000000002E-2</v>
      </c>
      <c r="D1747" s="17">
        <v>3.5724696745816674E-3</v>
      </c>
      <c r="E1747" s="10">
        <v>7.7259357500245041E-3</v>
      </c>
      <c r="F1747" s="145">
        <f ca="1"/>
        <v>1.3234695696270938E-2</v>
      </c>
      <c r="G1747" s="17">
        <v>3.5724696745816674E-3</v>
      </c>
      <c r="H1747" s="91">
        <v>9.4534969636087818E-3</v>
      </c>
      <c r="I1747" s="147">
        <f ca="1"/>
        <v>1.5901466355382372E-2</v>
      </c>
      <c r="K1747" s="10"/>
      <c r="L1747" s="10"/>
      <c r="M1747" s="10"/>
      <c r="N1747" s="93"/>
      <c r="O1747" s="10"/>
    </row>
    <row r="1748" spans="2:15" x14ac:dyDescent="0.3">
      <c r="B1748" s="89">
        <f t="shared" si="27"/>
        <v>1736</v>
      </c>
      <c r="C1748" s="143">
        <v>4.6100000000000002E-2</v>
      </c>
      <c r="D1748" s="17">
        <v>0</v>
      </c>
      <c r="E1748" s="10">
        <v>7.6091642587804275E-3</v>
      </c>
      <c r="F1748" s="145">
        <f ca="1"/>
        <v>1.3034663596261535E-2</v>
      </c>
      <c r="G1748" s="17">
        <v>0</v>
      </c>
      <c r="H1748" s="91">
        <v>9.4393060669965331E-3</v>
      </c>
      <c r="I1748" s="147">
        <f ca="1"/>
        <v>1.5877596239815502E-2</v>
      </c>
      <c r="K1748" s="10"/>
      <c r="L1748" s="10"/>
      <c r="M1748" s="10"/>
      <c r="N1748" s="93"/>
      <c r="O1748" s="10"/>
    </row>
    <row r="1749" spans="2:15" x14ac:dyDescent="0.3">
      <c r="B1749" s="89">
        <f t="shared" si="27"/>
        <v>1737</v>
      </c>
      <c r="C1749" s="143">
        <v>4.5899999999999996E-2</v>
      </c>
      <c r="D1749" s="17">
        <v>-8.935469776129196E-4</v>
      </c>
      <c r="E1749" s="10">
        <v>7.5141466112652114E-3</v>
      </c>
      <c r="F1749" s="145">
        <f ca="1"/>
        <v>1.2871896302909991E-2</v>
      </c>
      <c r="G1749" s="17">
        <v>-8.935469776129196E-4</v>
      </c>
      <c r="H1749" s="91">
        <v>9.4267278272663763E-3</v>
      </c>
      <c r="I1749" s="147">
        <f ca="1"/>
        <v>1.5856438729885691E-2</v>
      </c>
      <c r="K1749" s="10"/>
      <c r="L1749" s="10"/>
      <c r="M1749" s="10"/>
      <c r="N1749" s="93"/>
      <c r="O1749" s="10"/>
    </row>
    <row r="1750" spans="2:15" x14ac:dyDescent="0.3">
      <c r="B1750" s="89">
        <f t="shared" si="27"/>
        <v>1738</v>
      </c>
      <c r="C1750" s="143">
        <v>4.6199999999999998E-2</v>
      </c>
      <c r="D1750" s="17">
        <v>1.3393541166542748E-3</v>
      </c>
      <c r="E1750" s="10">
        <v>7.4460410498949593E-3</v>
      </c>
      <c r="F1750" s="145">
        <f ca="1"/>
        <v>1.2755229997478173E-2</v>
      </c>
      <c r="G1750" s="17">
        <v>1.3393541166542748E-3</v>
      </c>
      <c r="H1750" s="91">
        <v>9.4161620598187546E-3</v>
      </c>
      <c r="I1750" s="147">
        <f ca="1"/>
        <v>1.583866634404435E-2</v>
      </c>
      <c r="K1750" s="10"/>
      <c r="L1750" s="10"/>
      <c r="M1750" s="10"/>
      <c r="N1750" s="93"/>
      <c r="O1750" s="10"/>
    </row>
    <row r="1751" spans="2:15" x14ac:dyDescent="0.3">
      <c r="B1751" s="89">
        <f t="shared" si="27"/>
        <v>1739</v>
      </c>
      <c r="C1751" s="143">
        <v>4.5899999999999996E-2</v>
      </c>
      <c r="D1751" s="17">
        <v>-1.3403204664193483E-3</v>
      </c>
      <c r="E1751" s="10">
        <v>7.3793781240169016E-3</v>
      </c>
      <c r="F1751" s="145">
        <f ca="1"/>
        <v>1.2641034957969024E-2</v>
      </c>
      <c r="G1751" s="17">
        <v>-1.3403204664193483E-3</v>
      </c>
      <c r="H1751" s="91">
        <v>9.4056161740185759E-3</v>
      </c>
      <c r="I1751" s="147">
        <f ca="1"/>
        <v>1.5820927400573507E-2</v>
      </c>
      <c r="K1751" s="10"/>
      <c r="L1751" s="10"/>
      <c r="M1751" s="10"/>
      <c r="N1751" s="93"/>
      <c r="O1751" s="10"/>
    </row>
    <row r="1752" spans="2:15" x14ac:dyDescent="0.3">
      <c r="B1752" s="89">
        <f t="shared" si="27"/>
        <v>1740</v>
      </c>
      <c r="C1752" s="143">
        <v>4.5599999999999995E-2</v>
      </c>
      <c r="D1752" s="17">
        <v>-1.3412877642404431E-3</v>
      </c>
      <c r="E1752" s="10">
        <v>7.3141345935320776E-3</v>
      </c>
      <c r="F1752" s="145">
        <f ca="1"/>
        <v>1.2529271373588415E-2</v>
      </c>
      <c r="G1752" s="17">
        <v>-1.3412877642404431E-3</v>
      </c>
      <c r="H1752" s="91">
        <v>9.3950901414579825E-3</v>
      </c>
      <c r="I1752" s="147">
        <f ca="1"/>
        <v>1.5803221851689083E-2</v>
      </c>
      <c r="K1752" s="10"/>
      <c r="L1752" s="10"/>
      <c r="M1752" s="10"/>
      <c r="N1752" s="93"/>
      <c r="O1752" s="10"/>
    </row>
    <row r="1753" spans="2:15" x14ac:dyDescent="0.3">
      <c r="B1753" s="89">
        <f t="shared" si="27"/>
        <v>1741</v>
      </c>
      <c r="C1753" s="143">
        <v>4.4999999999999998E-2</v>
      </c>
      <c r="D1753" s="17">
        <v>-2.6864504165416232E-3</v>
      </c>
      <c r="E1753" s="10">
        <v>7.388617455703979E-3</v>
      </c>
      <c r="F1753" s="145">
        <f ca="1"/>
        <v>1.2656862133766466E-2</v>
      </c>
      <c r="G1753" s="17">
        <v>-2.6864504165416232E-3</v>
      </c>
      <c r="H1753" s="91">
        <v>9.3953667097044485E-3</v>
      </c>
      <c r="I1753" s="147">
        <f ca="1"/>
        <v>1.5803687059504041E-2</v>
      </c>
      <c r="K1753" s="10"/>
      <c r="L1753" s="10"/>
      <c r="M1753" s="10"/>
      <c r="N1753" s="93"/>
      <c r="O1753" s="10"/>
    </row>
    <row r="1754" spans="2:15" x14ac:dyDescent="0.3">
      <c r="B1754" s="89">
        <f t="shared" si="27"/>
        <v>1742</v>
      </c>
      <c r="C1754" s="143">
        <v>4.4500000000000005E-2</v>
      </c>
      <c r="D1754" s="17">
        <v>-2.2414044185367268E-3</v>
      </c>
      <c r="E1754" s="10">
        <v>7.4046551485893982E-3</v>
      </c>
      <c r="F1754" s="145">
        <f ca="1"/>
        <v>1.2594531160532291E-2</v>
      </c>
      <c r="G1754" s="17">
        <v>-2.2414044185367268E-3</v>
      </c>
      <c r="H1754" s="91">
        <v>9.3912510808194846E-3</v>
      </c>
      <c r="I1754" s="147">
        <f ca="1"/>
        <v>1.5796764273735196E-2</v>
      </c>
      <c r="K1754" s="10"/>
      <c r="L1754" s="10"/>
      <c r="M1754" s="10"/>
      <c r="N1754" s="93"/>
      <c r="O1754" s="10"/>
    </row>
    <row r="1755" spans="2:15" x14ac:dyDescent="0.3">
      <c r="B1755" s="89">
        <f t="shared" si="27"/>
        <v>1743</v>
      </c>
      <c r="C1755" s="143">
        <v>4.4600000000000001E-2</v>
      </c>
      <c r="D1755" s="17">
        <v>4.4817298364447923E-4</v>
      </c>
      <c r="E1755" s="10">
        <v>7.2978798519464216E-3</v>
      </c>
      <c r="F1755" s="145">
        <f ca="1"/>
        <v>1.2412917733065486E-2</v>
      </c>
      <c r="G1755" s="17">
        <v>4.4817298364447923E-4</v>
      </c>
      <c r="H1755" s="91">
        <v>9.3775535227693663E-3</v>
      </c>
      <c r="I1755" s="147">
        <f ca="1"/>
        <v>1.5773723989349078E-2</v>
      </c>
      <c r="K1755" s="10"/>
      <c r="L1755" s="10"/>
      <c r="M1755" s="10"/>
      <c r="N1755" s="93"/>
      <c r="O1755" s="10"/>
    </row>
    <row r="1756" spans="2:15" x14ac:dyDescent="0.3">
      <c r="B1756" s="89">
        <f t="shared" si="27"/>
        <v>1744</v>
      </c>
      <c r="C1756" s="143">
        <v>4.4699999999999997E-2</v>
      </c>
      <c r="D1756" s="17">
        <v>4.4806511886441992E-4</v>
      </c>
      <c r="E1756" s="10">
        <v>7.1927935340479606E-3</v>
      </c>
      <c r="F1756" s="145">
        <f ca="1"/>
        <v>1.2234177078874465E-2</v>
      </c>
      <c r="G1756" s="17">
        <v>4.4806511886441992E-4</v>
      </c>
      <c r="H1756" s="91">
        <v>9.3638771105876307E-3</v>
      </c>
      <c r="I1756" s="147">
        <f ca="1"/>
        <v>1.5750719273844607E-2</v>
      </c>
      <c r="K1756" s="10"/>
      <c r="L1756" s="10"/>
      <c r="M1756" s="10"/>
      <c r="N1756" s="93"/>
      <c r="O1756" s="10"/>
    </row>
    <row r="1757" spans="2:15" x14ac:dyDescent="0.3">
      <c r="B1757" s="89">
        <f t="shared" si="27"/>
        <v>1745</v>
      </c>
      <c r="C1757" s="143">
        <v>4.4400000000000002E-2</v>
      </c>
      <c r="D1757" s="17">
        <v>-1.3451664571982251E-3</v>
      </c>
      <c r="E1757" s="10">
        <v>7.1315629744635126E-3</v>
      </c>
      <c r="F1757" s="145">
        <f ca="1"/>
        <v>1.2130030406924447E-2</v>
      </c>
      <c r="G1757" s="17">
        <v>-1.3451664571982251E-3</v>
      </c>
      <c r="H1757" s="91">
        <v>9.3534297430707403E-3</v>
      </c>
      <c r="I1757" s="147">
        <f ca="1"/>
        <v>1.5733146045259282E-2</v>
      </c>
      <c r="K1757" s="10"/>
      <c r="L1757" s="10"/>
      <c r="M1757" s="10"/>
      <c r="N1757" s="93"/>
      <c r="O1757" s="10"/>
    </row>
    <row r="1758" spans="2:15" x14ac:dyDescent="0.3">
      <c r="B1758" s="89">
        <f t="shared" si="27"/>
        <v>1746</v>
      </c>
      <c r="C1758" s="143">
        <v>4.4699999999999997E-2</v>
      </c>
      <c r="D1758" s="17">
        <v>1.3441953565932908E-3</v>
      </c>
      <c r="E1758" s="10">
        <v>7.0716627991566925E-3</v>
      </c>
      <c r="F1758" s="145">
        <f ca="1"/>
        <v>1.2028146577187041E-2</v>
      </c>
      <c r="G1758" s="17">
        <v>1.3441953565932908E-3</v>
      </c>
      <c r="H1758" s="91">
        <v>9.3430020879096826E-3</v>
      </c>
      <c r="I1758" s="147">
        <f ca="1"/>
        <v>1.5715605974283706E-2</v>
      </c>
      <c r="K1758" s="10"/>
      <c r="L1758" s="10"/>
      <c r="M1758" s="10"/>
      <c r="N1758" s="93"/>
      <c r="O1758" s="10"/>
    </row>
    <row r="1759" spans="2:15" x14ac:dyDescent="0.3">
      <c r="B1759" s="89">
        <f t="shared" si="27"/>
        <v>1747</v>
      </c>
      <c r="C1759" s="143">
        <v>4.4900000000000002E-2</v>
      </c>
      <c r="D1759" s="17">
        <v>8.9569899020081913E-4</v>
      </c>
      <c r="E1759" s="10">
        <v>6.9862838693133126E-3</v>
      </c>
      <c r="F1759" s="145">
        <f ca="1"/>
        <v>1.1882926094830045E-2</v>
      </c>
      <c r="G1759" s="17">
        <v>8.9569899020081913E-4</v>
      </c>
      <c r="H1759" s="91">
        <v>9.3305848128957414E-3</v>
      </c>
      <c r="I1759" s="147">
        <f ca="1"/>
        <v>1.5694719218660915E-2</v>
      </c>
      <c r="K1759" s="10"/>
      <c r="L1759" s="10"/>
      <c r="M1759" s="10"/>
      <c r="N1759" s="93"/>
      <c r="O1759" s="10"/>
    </row>
    <row r="1760" spans="2:15" x14ac:dyDescent="0.3">
      <c r="B1760" s="89">
        <f t="shared" si="27"/>
        <v>1748</v>
      </c>
      <c r="C1760" s="143">
        <v>4.4500000000000005E-2</v>
      </c>
      <c r="D1760" s="17">
        <v>-1.7931235348293941E-3</v>
      </c>
      <c r="E1760" s="10">
        <v>6.9673465130958246E-3</v>
      </c>
      <c r="F1760" s="145">
        <f ca="1"/>
        <v>1.1850715665283614E-2</v>
      </c>
      <c r="G1760" s="17">
        <v>-1.7931235348293941E-3</v>
      </c>
      <c r="H1760" s="91">
        <v>9.3230163311982216E-3</v>
      </c>
      <c r="I1760" s="147">
        <f ca="1"/>
        <v>1.5681988484464063E-2</v>
      </c>
      <c r="K1760" s="10"/>
      <c r="L1760" s="10"/>
      <c r="M1760" s="10"/>
      <c r="N1760" s="93"/>
      <c r="O1760" s="10"/>
    </row>
    <row r="1761" spans="2:15" x14ac:dyDescent="0.3">
      <c r="B1761" s="89">
        <f t="shared" si="27"/>
        <v>1749</v>
      </c>
      <c r="C1761" s="143">
        <v>4.36E-2</v>
      </c>
      <c r="D1761" s="17">
        <v>-4.0432821674334244E-3</v>
      </c>
      <c r="E1761" s="10">
        <v>7.2912687449127921E-3</v>
      </c>
      <c r="F1761" s="145">
        <f ca="1"/>
        <v>1.2401672942880148E-2</v>
      </c>
      <c r="G1761" s="17">
        <v>-4.0432821674334244E-3</v>
      </c>
      <c r="H1761" s="91">
        <v>9.341593954526892E-3</v>
      </c>
      <c r="I1761" s="147">
        <f ca="1"/>
        <v>1.571323739198062E-2</v>
      </c>
      <c r="K1761" s="10"/>
      <c r="L1761" s="10"/>
      <c r="M1761" s="10"/>
      <c r="N1761" s="93"/>
      <c r="O1761" s="10"/>
    </row>
    <row r="1762" spans="2:15" x14ac:dyDescent="0.3">
      <c r="B1762" s="89">
        <f t="shared" si="27"/>
        <v>1750</v>
      </c>
      <c r="C1762" s="143">
        <v>4.3700000000000003E-2</v>
      </c>
      <c r="D1762" s="17">
        <v>4.4914535596189827E-4</v>
      </c>
      <c r="E1762" s="10">
        <v>7.1862870742286592E-3</v>
      </c>
      <c r="F1762" s="145">
        <f ca="1"/>
        <v>1.2223110282474831E-2</v>
      </c>
      <c r="G1762" s="17">
        <v>4.4914535596189827E-4</v>
      </c>
      <c r="H1762" s="91">
        <v>9.3279730637700498E-3</v>
      </c>
      <c r="I1762" s="147">
        <f ca="1"/>
        <v>1.5690326067532737E-2</v>
      </c>
      <c r="K1762" s="10"/>
      <c r="L1762" s="10"/>
      <c r="M1762" s="10"/>
      <c r="N1762" s="93"/>
      <c r="O1762" s="10"/>
    </row>
    <row r="1763" spans="2:15" x14ac:dyDescent="0.3">
      <c r="B1763" s="89">
        <f t="shared" si="27"/>
        <v>1751</v>
      </c>
      <c r="C1763" s="143">
        <v>4.36E-2</v>
      </c>
      <c r="D1763" s="17">
        <v>-4.4925357415927979E-4</v>
      </c>
      <c r="E1763" s="10">
        <v>7.0829683223793353E-3</v>
      </c>
      <c r="F1763" s="145">
        <f ca="1"/>
        <v>1.2047376070209522E-2</v>
      </c>
      <c r="G1763" s="17">
        <v>-4.4925357415927979E-4</v>
      </c>
      <c r="H1763" s="91">
        <v>9.3143732067157547E-3</v>
      </c>
      <c r="I1763" s="147">
        <f ca="1"/>
        <v>1.566745012329545E-2</v>
      </c>
      <c r="K1763" s="10"/>
      <c r="L1763" s="10"/>
      <c r="M1763" s="10"/>
      <c r="N1763" s="93"/>
      <c r="O1763" s="10"/>
    </row>
    <row r="1764" spans="2:15" x14ac:dyDescent="0.3">
      <c r="B1764" s="89">
        <f t="shared" si="27"/>
        <v>1752</v>
      </c>
      <c r="C1764" s="143">
        <v>4.2699999999999995E-2</v>
      </c>
      <c r="D1764" s="17">
        <v>-4.0520621982317196E-3</v>
      </c>
      <c r="E1764" s="10">
        <v>7.3985395212943436E-3</v>
      </c>
      <c r="F1764" s="145">
        <f ca="1"/>
        <v>1.2584129128703913E-2</v>
      </c>
      <c r="G1764" s="17">
        <v>-4.0520621982317196E-3</v>
      </c>
      <c r="H1764" s="91">
        <v>9.332993924206872E-3</v>
      </c>
      <c r="I1764" s="147">
        <f ca="1"/>
        <v>1.5698771518313392E-2</v>
      </c>
      <c r="K1764" s="10"/>
      <c r="L1764" s="10"/>
      <c r="M1764" s="10"/>
      <c r="N1764" s="93"/>
      <c r="O1764" s="10"/>
    </row>
    <row r="1765" spans="2:15" x14ac:dyDescent="0.3">
      <c r="B1765" s="89">
        <f t="shared" si="27"/>
        <v>1753</v>
      </c>
      <c r="C1765" s="143">
        <v>4.2500000000000003E-2</v>
      </c>
      <c r="D1765" s="17">
        <v>-9.0089262907548119E-4</v>
      </c>
      <c r="E1765" s="10">
        <v>7.3072727769469287E-3</v>
      </c>
      <c r="F1765" s="145">
        <f ca="1"/>
        <v>1.2428894099855498E-2</v>
      </c>
      <c r="G1765" s="17">
        <v>-9.0089262907548119E-4</v>
      </c>
      <c r="H1765" s="91">
        <v>9.3205933964804269E-3</v>
      </c>
      <c r="I1765" s="147">
        <f ca="1"/>
        <v>1.5677912932840724E-2</v>
      </c>
      <c r="K1765" s="10"/>
      <c r="L1765" s="10"/>
      <c r="M1765" s="10"/>
      <c r="N1765" s="93"/>
      <c r="O1765" s="10"/>
    </row>
    <row r="1766" spans="2:15" x14ac:dyDescent="0.3">
      <c r="B1766" s="89">
        <f t="shared" si="27"/>
        <v>1754</v>
      </c>
      <c r="C1766" s="143">
        <v>4.2000000000000003E-2</v>
      </c>
      <c r="D1766" s="17">
        <v>-2.2549494527358696E-3</v>
      </c>
      <c r="E1766" s="10">
        <v>7.3259366891618976E-3</v>
      </c>
      <c r="F1766" s="145">
        <f ca="1"/>
        <v>1.2460639430225632E-2</v>
      </c>
      <c r="G1766" s="17">
        <v>-2.2549494527358696E-3</v>
      </c>
      <c r="H1766" s="91">
        <v>9.316670053121286E-3</v>
      </c>
      <c r="I1766" s="147">
        <f ca="1"/>
        <v>1.5671313585248384E-2</v>
      </c>
      <c r="K1766" s="10"/>
      <c r="L1766" s="10"/>
      <c r="M1766" s="10"/>
      <c r="N1766" s="93"/>
      <c r="O1766" s="10"/>
    </row>
    <row r="1767" spans="2:15" x14ac:dyDescent="0.3">
      <c r="B1767" s="89">
        <f t="shared" si="27"/>
        <v>1755</v>
      </c>
      <c r="C1767" s="143">
        <v>4.2099999999999999E-2</v>
      </c>
      <c r="D1767" s="17">
        <v>4.5088110414879959E-4</v>
      </c>
      <c r="E1767" s="10">
        <v>7.2204063543820111E-3</v>
      </c>
      <c r="F1767" s="145">
        <f ca="1"/>
        <v>1.228114355052624E-2</v>
      </c>
      <c r="G1767" s="17">
        <v>4.5088110414879959E-4</v>
      </c>
      <c r="H1767" s="91">
        <v>9.3030876517471786E-3</v>
      </c>
      <c r="I1767" s="147">
        <f ca="1"/>
        <v>1.5648467002729011E-2</v>
      </c>
      <c r="K1767" s="10"/>
      <c r="L1767" s="10"/>
      <c r="M1767" s="10"/>
      <c r="N1767" s="93"/>
      <c r="O1767" s="10"/>
    </row>
    <row r="1768" spans="2:15" x14ac:dyDescent="0.3">
      <c r="B1768" s="89">
        <f t="shared" si="27"/>
        <v>1756</v>
      </c>
      <c r="C1768" s="143">
        <v>4.2999999999999997E-2</v>
      </c>
      <c r="D1768" s="17">
        <v>4.0491326474512892E-3</v>
      </c>
      <c r="E1768" s="10">
        <v>7.5263032017537073E-3</v>
      </c>
      <c r="F1768" s="145">
        <f ca="1"/>
        <v>1.280144156560198E-2</v>
      </c>
      <c r="G1768" s="17">
        <v>4.0491326474512892E-3</v>
      </c>
      <c r="H1768" s="91">
        <v>9.3217647222252151E-3</v>
      </c>
      <c r="I1768" s="147">
        <f ca="1"/>
        <v>1.5679883187551084E-2</v>
      </c>
      <c r="K1768" s="10"/>
      <c r="L1768" s="10"/>
      <c r="M1768" s="10"/>
      <c r="N1768" s="93"/>
      <c r="O1768" s="10"/>
    </row>
    <row r="1769" spans="2:15" x14ac:dyDescent="0.3">
      <c r="B1769" s="89">
        <f t="shared" si="27"/>
        <v>1757</v>
      </c>
      <c r="C1769" s="143">
        <v>4.2599999999999999E-2</v>
      </c>
      <c r="D1769" s="17">
        <v>-1.8013508242583143E-3</v>
      </c>
      <c r="E1769" s="10">
        <v>7.4930556309282959E-3</v>
      </c>
      <c r="F1769" s="145">
        <f ca="1"/>
        <v>1.2744890982439114E-2</v>
      </c>
      <c r="G1769" s="17">
        <v>-1.8013508242583143E-3</v>
      </c>
      <c r="H1769" s="91">
        <v>9.3142155678249683E-3</v>
      </c>
      <c r="I1769" s="147">
        <f ca="1"/>
        <v>1.5667184963267602E-2</v>
      </c>
      <c r="K1769" s="10"/>
      <c r="L1769" s="10"/>
      <c r="M1769" s="10"/>
      <c r="N1769" s="93"/>
      <c r="O1769" s="10"/>
    </row>
    <row r="1770" spans="2:15" x14ac:dyDescent="0.3">
      <c r="B1770" s="89">
        <f t="shared" si="27"/>
        <v>1758</v>
      </c>
      <c r="C1770" s="143">
        <v>4.2500000000000003E-2</v>
      </c>
      <c r="D1770" s="17">
        <v>-4.504463145377406E-4</v>
      </c>
      <c r="E1770" s="10">
        <v>7.3848836285713157E-3</v>
      </c>
      <c r="F1770" s="145">
        <f ca="1"/>
        <v>1.256090190704757E-2</v>
      </c>
      <c r="G1770" s="17">
        <v>-4.504463145377406E-4</v>
      </c>
      <c r="H1770" s="91">
        <v>9.3006369571648831E-3</v>
      </c>
      <c r="I1770" s="147">
        <f ca="1"/>
        <v>1.5644344757003679E-2</v>
      </c>
      <c r="K1770" s="10"/>
      <c r="L1770" s="10"/>
      <c r="M1770" s="10"/>
      <c r="N1770" s="93"/>
      <c r="O1770" s="10"/>
    </row>
    <row r="1771" spans="2:15" x14ac:dyDescent="0.3">
      <c r="B1771" s="89">
        <f t="shared" si="27"/>
        <v>1759</v>
      </c>
      <c r="C1771" s="143">
        <v>4.2699999999999995E-2</v>
      </c>
      <c r="D1771" s="17">
        <v>9.0045826627367382E-4</v>
      </c>
      <c r="E1771" s="10">
        <v>7.2938611874174301E-3</v>
      </c>
      <c r="F1771" s="145">
        <f ca="1"/>
        <v>1.240608241195755E-2</v>
      </c>
      <c r="G1771" s="17">
        <v>9.0045826627367382E-4</v>
      </c>
      <c r="H1771" s="91">
        <v>9.2882905997580794E-3</v>
      </c>
      <c r="I1771" s="147">
        <f ca="1"/>
        <v>1.5623577289930747E-2</v>
      </c>
      <c r="K1771" s="10"/>
      <c r="L1771" s="10"/>
      <c r="M1771" s="10"/>
      <c r="N1771" s="93"/>
      <c r="O1771" s="10"/>
    </row>
    <row r="1772" spans="2:15" x14ac:dyDescent="0.3">
      <c r="B1772" s="89">
        <f t="shared" si="27"/>
        <v>1760</v>
      </c>
      <c r="C1772" s="143">
        <v>4.24E-2</v>
      </c>
      <c r="D1772" s="17">
        <v>-1.3516648757087042E-3</v>
      </c>
      <c r="E1772" s="10">
        <v>7.2304494113903427E-3</v>
      </c>
      <c r="F1772" s="145">
        <f ca="1"/>
        <v>1.2298225722740906E-2</v>
      </c>
      <c r="G1772" s="17">
        <v>-1.3516648757087042E-3</v>
      </c>
      <c r="H1772" s="91">
        <v>9.2779860551068741E-3</v>
      </c>
      <c r="I1772" s="147">
        <f ca="1"/>
        <v>1.5606244299746323E-2</v>
      </c>
      <c r="K1772" s="10"/>
      <c r="L1772" s="10"/>
      <c r="M1772" s="10"/>
      <c r="N1772" s="93"/>
      <c r="O1772" s="10"/>
    </row>
    <row r="1773" spans="2:15" x14ac:dyDescent="0.3">
      <c r="B1773" s="89">
        <f t="shared" si="27"/>
        <v>1761</v>
      </c>
      <c r="C1773" s="143">
        <v>4.1700000000000001E-2</v>
      </c>
      <c r="D1773" s="17">
        <v>-3.1592152448014204E-3</v>
      </c>
      <c r="E1773" s="10">
        <v>7.3746875682943139E-3</v>
      </c>
      <c r="F1773" s="145">
        <f ca="1"/>
        <v>1.2543559492539881E-2</v>
      </c>
      <c r="G1773" s="17">
        <v>-3.1592152448014204E-3</v>
      </c>
      <c r="H1773" s="91">
        <v>9.2838721535273925E-3</v>
      </c>
      <c r="I1773" s="147">
        <f ca="1"/>
        <v>1.561614514346148E-2</v>
      </c>
      <c r="K1773" s="10"/>
      <c r="L1773" s="10"/>
      <c r="M1773" s="10"/>
      <c r="N1773" s="93"/>
      <c r="O1773" s="10"/>
    </row>
    <row r="1774" spans="2:15" x14ac:dyDescent="0.3">
      <c r="B1774" s="89">
        <f t="shared" si="27"/>
        <v>1762</v>
      </c>
      <c r="C1774" s="143">
        <v>4.2000000000000003E-2</v>
      </c>
      <c r="D1774" s="17">
        <v>1.3529696716415281E-3</v>
      </c>
      <c r="E1774" s="10">
        <v>7.3095441874344025E-3</v>
      </c>
      <c r="F1774" s="145">
        <f ca="1"/>
        <v>1.2432757527603151E-2</v>
      </c>
      <c r="G1774" s="17">
        <v>1.3529696716415281E-3</v>
      </c>
      <c r="H1774" s="91">
        <v>9.273575972436535E-3</v>
      </c>
      <c r="I1774" s="147">
        <f ca="1"/>
        <v>1.559882622139111E-2</v>
      </c>
      <c r="K1774" s="10"/>
      <c r="L1774" s="10"/>
      <c r="M1774" s="10"/>
      <c r="N1774" s="93"/>
      <c r="O1774" s="10"/>
    </row>
    <row r="1775" spans="2:15" x14ac:dyDescent="0.3">
      <c r="B1775" s="89">
        <f t="shared" si="27"/>
        <v>1763</v>
      </c>
      <c r="C1775" s="143">
        <v>4.1900000000000007E-2</v>
      </c>
      <c r="D1775" s="17">
        <v>-4.5109871257016724E-4</v>
      </c>
      <c r="E1775" s="10">
        <v>7.2042732555903499E-3</v>
      </c>
      <c r="F1775" s="145">
        <f ca="1"/>
        <v>1.2253702864718441E-2</v>
      </c>
      <c r="G1775" s="17">
        <v>-4.5109871257016724E-4</v>
      </c>
      <c r="H1775" s="91">
        <v>9.2600601338545599E-3</v>
      </c>
      <c r="I1775" s="147">
        <f ca="1"/>
        <v>1.5576091602307461E-2</v>
      </c>
      <c r="K1775" s="10"/>
      <c r="L1775" s="10"/>
      <c r="M1775" s="10"/>
      <c r="N1775" s="93"/>
      <c r="O1775" s="10"/>
    </row>
    <row r="1776" spans="2:15" x14ac:dyDescent="0.3">
      <c r="B1776" s="89">
        <f t="shared" si="27"/>
        <v>1764</v>
      </c>
      <c r="C1776" s="143">
        <v>4.1900000000000007E-2</v>
      </c>
      <c r="D1776" s="17">
        <v>0</v>
      </c>
      <c r="E1776" s="10">
        <v>7.0953862859592038E-3</v>
      </c>
      <c r="F1776" s="145">
        <f ca="1"/>
        <v>1.2068497706007351E-2</v>
      </c>
      <c r="G1776" s="17">
        <v>0</v>
      </c>
      <c r="H1776" s="91">
        <v>9.2461596104304149E-3</v>
      </c>
      <c r="I1776" s="147">
        <f ca="1"/>
        <v>1.5552709915466907E-2</v>
      </c>
      <c r="K1776" s="10"/>
      <c r="L1776" s="10"/>
      <c r="M1776" s="10"/>
      <c r="N1776" s="93"/>
      <c r="O1776" s="10"/>
    </row>
    <row r="1777" spans="2:15" x14ac:dyDescent="0.3">
      <c r="B1777" s="89">
        <f t="shared" si="27"/>
        <v>1765</v>
      </c>
      <c r="C1777" s="143">
        <v>4.1900000000000007E-2</v>
      </c>
      <c r="D1777" s="17">
        <v>0</v>
      </c>
      <c r="E1777" s="10">
        <v>6.9881450579226383E-3</v>
      </c>
      <c r="F1777" s="145">
        <f ca="1"/>
        <v>1.1886091778776886E-2</v>
      </c>
      <c r="G1777" s="17">
        <v>0</v>
      </c>
      <c r="H1777" s="91">
        <v>9.2322799534529966E-3</v>
      </c>
      <c r="I1777" s="147">
        <f ca="1"/>
        <v>1.5529363327500541E-2</v>
      </c>
      <c r="K1777" s="10"/>
      <c r="L1777" s="10"/>
      <c r="M1777" s="10"/>
      <c r="N1777" s="93"/>
      <c r="O1777" s="10"/>
    </row>
    <row r="1778" spans="2:15" x14ac:dyDescent="0.3">
      <c r="B1778" s="89">
        <f t="shared" si="27"/>
        <v>1766</v>
      </c>
      <c r="C1778" s="143">
        <v>4.1599999999999998E-2</v>
      </c>
      <c r="D1778" s="17">
        <v>-1.3542761775581708E-3</v>
      </c>
      <c r="E1778" s="10">
        <v>6.9313884763481243E-3</v>
      </c>
      <c r="F1778" s="145">
        <f ca="1"/>
        <v>1.178955486775792E-2</v>
      </c>
      <c r="G1778" s="17">
        <v>-1.3542761775581708E-3</v>
      </c>
      <c r="H1778" s="91">
        <v>9.2220815524215183E-3</v>
      </c>
      <c r="I1778" s="147">
        <f ca="1"/>
        <v>1.551220887856963E-2</v>
      </c>
      <c r="K1778" s="10"/>
      <c r="L1778" s="10"/>
      <c r="M1778" s="10"/>
      <c r="N1778" s="93"/>
      <c r="O1778" s="10"/>
    </row>
    <row r="1779" spans="2:15" x14ac:dyDescent="0.3">
      <c r="B1779" s="89">
        <f t="shared" si="27"/>
        <v>1767</v>
      </c>
      <c r="C1779" s="143">
        <v>4.2699999999999995E-2</v>
      </c>
      <c r="D1779" s="17">
        <v>4.9525204645053935E-3</v>
      </c>
      <c r="E1779" s="10">
        <v>7.4617572879148233E-3</v>
      </c>
      <c r="F1779" s="145">
        <f ca="1"/>
        <v>1.2691655828546592E-2</v>
      </c>
      <c r="G1779" s="17">
        <v>4.9525204645053935E-3</v>
      </c>
      <c r="H1779" s="91">
        <v>9.257383420547877E-3</v>
      </c>
      <c r="I1779" s="147">
        <f ca="1"/>
        <v>1.5571589176723253E-2</v>
      </c>
      <c r="K1779" s="10"/>
      <c r="L1779" s="10"/>
      <c r="M1779" s="10"/>
      <c r="N1779" s="93"/>
      <c r="O1779" s="10"/>
    </row>
    <row r="1780" spans="2:15" x14ac:dyDescent="0.3">
      <c r="B1780" s="89">
        <f t="shared" si="27"/>
        <v>1768</v>
      </c>
      <c r="C1780" s="143">
        <v>4.2800000000000005E-2</v>
      </c>
      <c r="D1780" s="17">
        <v>4.5012059574144254E-4</v>
      </c>
      <c r="E1780" s="10">
        <v>7.3540796275970172E-3</v>
      </c>
      <c r="F1780" s="145">
        <f ca="1"/>
        <v>1.2508507576406288E-2</v>
      </c>
      <c r="G1780" s="17">
        <v>4.5012059574144254E-4</v>
      </c>
      <c r="H1780" s="91">
        <v>9.2438925973666319E-3</v>
      </c>
      <c r="I1780" s="147">
        <f ca="1"/>
        <v>1.5548896635354827E-2</v>
      </c>
      <c r="K1780" s="10"/>
      <c r="L1780" s="10"/>
      <c r="M1780" s="10"/>
      <c r="N1780" s="93"/>
      <c r="O1780" s="10"/>
    </row>
    <row r="1781" spans="2:15" x14ac:dyDescent="0.3">
      <c r="B1781" s="89">
        <f t="shared" si="27"/>
        <v>1769</v>
      </c>
      <c r="C1781" s="143">
        <v>4.2199999999999994E-2</v>
      </c>
      <c r="D1781" s="17">
        <v>-2.7046341201714739E-3</v>
      </c>
      <c r="E1781" s="10">
        <v>7.4269786962106238E-3</v>
      </c>
      <c r="F1781" s="145">
        <f ca="1"/>
        <v>1.2632501141643796E-2</v>
      </c>
      <c r="G1781" s="17">
        <v>-2.7046341201714739E-3</v>
      </c>
      <c r="H1781" s="91">
        <v>9.2446309661659651E-3</v>
      </c>
      <c r="I1781" s="147">
        <f ca="1"/>
        <v>1.55501386251355E-2</v>
      </c>
      <c r="K1781" s="10"/>
      <c r="L1781" s="10"/>
      <c r="M1781" s="10"/>
      <c r="N1781" s="93"/>
      <c r="O1781" s="10"/>
    </row>
    <row r="1782" spans="2:15" x14ac:dyDescent="0.3">
      <c r="B1782" s="89">
        <f t="shared" si="27"/>
        <v>1770</v>
      </c>
      <c r="C1782" s="143">
        <v>4.2000000000000003E-2</v>
      </c>
      <c r="D1782" s="17">
        <v>-9.0197978109431034E-4</v>
      </c>
      <c r="E1782" s="10">
        <v>7.3352036220780846E-3</v>
      </c>
      <c r="F1782" s="145">
        <f ca="1"/>
        <v>1.2476401497875425E-2</v>
      </c>
      <c r="G1782" s="17">
        <v>-9.0197978109431034E-4</v>
      </c>
      <c r="H1782" s="91">
        <v>9.2323784636188354E-3</v>
      </c>
      <c r="I1782" s="147">
        <f ca="1"/>
        <v>1.5529529028731923E-2</v>
      </c>
      <c r="K1782" s="10"/>
      <c r="L1782" s="10"/>
      <c r="M1782" s="10"/>
      <c r="N1782" s="93"/>
      <c r="O1782" s="10"/>
    </row>
    <row r="1783" spans="2:15" x14ac:dyDescent="0.3">
      <c r="B1783" s="89">
        <f t="shared" si="27"/>
        <v>1771</v>
      </c>
      <c r="C1783" s="143">
        <v>4.1799999999999997E-2</v>
      </c>
      <c r="D1783" s="17">
        <v>-9.0241514046217222E-4</v>
      </c>
      <c r="E1783" s="10">
        <v>7.2450711391971187E-3</v>
      </c>
      <c r="F1783" s="145">
        <f ca="1"/>
        <v>1.2323095727189166E-2</v>
      </c>
      <c r="G1783" s="17">
        <v>-9.0241514046217222E-4</v>
      </c>
      <c r="H1783" s="91">
        <v>9.2201465096389008E-3</v>
      </c>
      <c r="I1783" s="147">
        <f ca="1"/>
        <v>1.5508953996506146E-2</v>
      </c>
      <c r="K1783" s="10"/>
      <c r="L1783" s="10"/>
      <c r="M1783" s="10"/>
      <c r="N1783" s="93"/>
      <c r="O1783" s="10"/>
    </row>
    <row r="1784" spans="2:15" x14ac:dyDescent="0.3">
      <c r="B1784" s="89">
        <f t="shared" si="27"/>
        <v>1772</v>
      </c>
      <c r="C1784" s="143">
        <v>4.1200000000000001E-2</v>
      </c>
      <c r="D1784" s="17">
        <v>-2.7111687919962844E-3</v>
      </c>
      <c r="E1784" s="10">
        <v>7.3223168558637364E-3</v>
      </c>
      <c r="F1784" s="145">
        <f ca="1"/>
        <v>1.2454482478638451E-2</v>
      </c>
      <c r="G1784" s="17">
        <v>-2.7111687919962844E-3</v>
      </c>
      <c r="H1784" s="91">
        <v>9.2209581039189616E-3</v>
      </c>
      <c r="I1784" s="147">
        <f ca="1"/>
        <v>1.5510319156847167E-2</v>
      </c>
      <c r="K1784" s="10"/>
      <c r="L1784" s="10"/>
      <c r="M1784" s="10"/>
      <c r="N1784" s="93"/>
      <c r="O1784" s="10"/>
    </row>
    <row r="1785" spans="2:15" x14ac:dyDescent="0.3">
      <c r="B1785" s="89">
        <f t="shared" si="27"/>
        <v>1773</v>
      </c>
      <c r="C1785" s="143">
        <v>4.1200000000000001E-2</v>
      </c>
      <c r="D1785" s="17">
        <v>0</v>
      </c>
      <c r="E1785" s="10">
        <v>7.2116457493096682E-3</v>
      </c>
      <c r="F1785" s="145">
        <f ca="1"/>
        <v>1.2266242692707117E-2</v>
      </c>
      <c r="G1785" s="17">
        <v>0</v>
      </c>
      <c r="H1785" s="91">
        <v>9.2071162775956127E-3</v>
      </c>
      <c r="I1785" s="147">
        <f ca="1"/>
        <v>1.548703620278E-2</v>
      </c>
      <c r="K1785" s="10"/>
      <c r="L1785" s="10"/>
      <c r="M1785" s="10"/>
      <c r="N1785" s="93"/>
      <c r="O1785" s="10"/>
    </row>
    <row r="1786" spans="2:15" x14ac:dyDescent="0.3">
      <c r="B1786" s="89">
        <f t="shared" si="27"/>
        <v>1774</v>
      </c>
      <c r="C1786" s="143">
        <v>4.1200000000000001E-2</v>
      </c>
      <c r="D1786" s="17">
        <v>0</v>
      </c>
      <c r="E1786" s="10">
        <v>7.1026473501878242E-3</v>
      </c>
      <c r="F1786" s="145">
        <f ca="1"/>
        <v>1.2080848004279296E-2</v>
      </c>
      <c r="G1786" s="17">
        <v>0</v>
      </c>
      <c r="H1786" s="91">
        <v>9.1932952296072054E-3</v>
      </c>
      <c r="I1786" s="147">
        <f ca="1"/>
        <v>1.5463788199376622E-2</v>
      </c>
      <c r="K1786" s="10"/>
      <c r="L1786" s="10"/>
      <c r="M1786" s="10"/>
      <c r="N1786" s="93"/>
      <c r="O1786" s="10"/>
    </row>
    <row r="1787" spans="2:15" x14ac:dyDescent="0.3">
      <c r="B1787" s="89">
        <f t="shared" si="27"/>
        <v>1775</v>
      </c>
      <c r="C1787" s="143">
        <v>4.07E-2</v>
      </c>
      <c r="D1787" s="17">
        <v>-2.2620368019327579E-3</v>
      </c>
      <c r="E1787" s="10">
        <v>7.1280552326491008E-3</v>
      </c>
      <c r="F1787" s="145">
        <f ca="1"/>
        <v>1.2124064111033794E-2</v>
      </c>
      <c r="G1787" s="17">
        <v>-2.2620368019327579E-3</v>
      </c>
      <c r="H1787" s="91">
        <v>9.1897022338693016E-3</v>
      </c>
      <c r="I1787" s="147">
        <f ca="1"/>
        <v>1.5457744520401396E-2</v>
      </c>
      <c r="K1787" s="10"/>
      <c r="L1787" s="10"/>
      <c r="M1787" s="10"/>
      <c r="N1787" s="93"/>
      <c r="O1787" s="10"/>
    </row>
    <row r="1788" spans="2:15" x14ac:dyDescent="0.3">
      <c r="B1788" s="89">
        <f t="shared" si="27"/>
        <v>1776</v>
      </c>
      <c r="C1788" s="143">
        <v>4.1100000000000005E-2</v>
      </c>
      <c r="D1788" s="17">
        <v>1.8078822913172601E-3</v>
      </c>
      <c r="E1788" s="10">
        <v>7.105272426705775E-3</v>
      </c>
      <c r="F1788" s="145">
        <f ca="1"/>
        <v>1.2085312980343767E-2</v>
      </c>
      <c r="G1788" s="17">
        <v>1.8078822913172601E-3</v>
      </c>
      <c r="H1788" s="91">
        <v>9.1824438612899181E-3</v>
      </c>
      <c r="I1788" s="147">
        <f ca="1"/>
        <v>1.5445535412194119E-2</v>
      </c>
      <c r="K1788" s="10"/>
      <c r="L1788" s="10"/>
      <c r="M1788" s="10"/>
      <c r="N1788" s="93"/>
      <c r="O1788" s="10"/>
    </row>
    <row r="1789" spans="2:15" x14ac:dyDescent="0.3">
      <c r="B1789" s="89">
        <f t="shared" si="27"/>
        <v>1777</v>
      </c>
      <c r="C1789" s="143">
        <v>4.1200000000000001E-2</v>
      </c>
      <c r="D1789" s="17">
        <v>4.5186146533269839E-4</v>
      </c>
      <c r="E1789" s="10">
        <v>7.0032384915818908E-3</v>
      </c>
      <c r="F1789" s="145">
        <f ca="1"/>
        <v>1.1911764104729444E-2</v>
      </c>
      <c r="G1789" s="17">
        <v>4.5186146533269839E-4</v>
      </c>
      <c r="H1789" s="91">
        <v>9.1690688425784921E-3</v>
      </c>
      <c r="I1789" s="147">
        <f ca="1"/>
        <v>1.5423037662328533E-2</v>
      </c>
      <c r="K1789" s="10"/>
      <c r="L1789" s="10"/>
      <c r="M1789" s="10"/>
      <c r="N1789" s="93"/>
      <c r="O1789" s="10"/>
    </row>
    <row r="1790" spans="2:15" x14ac:dyDescent="0.3">
      <c r="B1790" s="89">
        <f t="shared" si="27"/>
        <v>1778</v>
      </c>
      <c r="C1790" s="143">
        <v>4.07E-2</v>
      </c>
      <c r="D1790" s="17">
        <v>-2.2620368019327579E-3</v>
      </c>
      <c r="E1790" s="10">
        <v>7.0319975034747401E-3</v>
      </c>
      <c r="F1790" s="145">
        <f ca="1"/>
        <v>1.196068012636208E-2</v>
      </c>
      <c r="G1790" s="17">
        <v>-2.2620368019327579E-3</v>
      </c>
      <c r="H1790" s="91">
        <v>9.1655391532426429E-3</v>
      </c>
      <c r="I1790" s="147">
        <f ca="1"/>
        <v>1.5417100469305143E-2</v>
      </c>
      <c r="K1790" s="10"/>
      <c r="L1790" s="10"/>
      <c r="M1790" s="10"/>
      <c r="N1790" s="93"/>
      <c r="O1790" s="10"/>
    </row>
    <row r="1791" spans="2:15" x14ac:dyDescent="0.3">
      <c r="B1791" s="89">
        <f t="shared" si="27"/>
        <v>1779</v>
      </c>
      <c r="C1791" s="143">
        <v>4.0399999999999998E-2</v>
      </c>
      <c r="D1791" s="17">
        <v>-1.3582059806269626E-3</v>
      </c>
      <c r="E1791" s="10">
        <v>6.9742755338607562E-3</v>
      </c>
      <c r="F1791" s="145">
        <f ca="1"/>
        <v>1.1862501192925983E-2</v>
      </c>
      <c r="G1791" s="17">
        <v>-1.3582059806269626E-3</v>
      </c>
      <c r="H1791" s="91">
        <v>9.1554675820361558E-3</v>
      </c>
      <c r="I1791" s="147">
        <f ca="1"/>
        <v>1.5400159357322743E-2</v>
      </c>
      <c r="K1791" s="10"/>
      <c r="L1791" s="10"/>
      <c r="M1791" s="10"/>
      <c r="N1791" s="93"/>
      <c r="O1791" s="10"/>
    </row>
    <row r="1792" spans="2:15" x14ac:dyDescent="0.3">
      <c r="B1792" s="89">
        <f t="shared" si="27"/>
        <v>1780</v>
      </c>
      <c r="C1792" s="143">
        <v>4.07E-2</v>
      </c>
      <c r="D1792" s="17">
        <v>1.357222081159661E-3</v>
      </c>
      <c r="E1792" s="10">
        <v>6.9178250661275382E-3</v>
      </c>
      <c r="F1792" s="145">
        <f ca="1"/>
        <v>1.1766484949005687E-2</v>
      </c>
      <c r="G1792" s="17">
        <v>1.357222081159661E-3</v>
      </c>
      <c r="H1792" s="91">
        <v>9.1454151838928459E-3</v>
      </c>
      <c r="I1792" s="147">
        <f ca="1"/>
        <v>1.538325049582079E-2</v>
      </c>
      <c r="K1792" s="10"/>
      <c r="L1792" s="10"/>
      <c r="M1792" s="10"/>
      <c r="N1792" s="93"/>
      <c r="O1792" s="10"/>
    </row>
    <row r="1793" spans="2:15" x14ac:dyDescent="0.3">
      <c r="B1793" s="89">
        <f t="shared" si="27"/>
        <v>1781</v>
      </c>
      <c r="C1793" s="143">
        <v>4.0800000000000003E-2</v>
      </c>
      <c r="D1793" s="17">
        <v>4.5229810983507985E-4</v>
      </c>
      <c r="E1793" s="10">
        <v>6.8187692831020623E-3</v>
      </c>
      <c r="F1793" s="145">
        <f ca="1"/>
        <v>1.1598001593479951E-2</v>
      </c>
      <c r="G1793" s="17">
        <v>4.5229810983507985E-4</v>
      </c>
      <c r="H1793" s="91">
        <v>9.1320974058055511E-3</v>
      </c>
      <c r="I1793" s="147">
        <f ca="1"/>
        <v>1.5360849028829393E-2</v>
      </c>
      <c r="K1793" s="10"/>
      <c r="L1793" s="10"/>
      <c r="M1793" s="10"/>
      <c r="N1793" s="93"/>
      <c r="O1793" s="10"/>
    </row>
    <row r="1794" spans="2:15" x14ac:dyDescent="0.3">
      <c r="B1794" s="89">
        <f t="shared" si="27"/>
        <v>1782</v>
      </c>
      <c r="C1794" s="143">
        <v>4.07E-2</v>
      </c>
      <c r="D1794" s="17">
        <v>-4.5240736038656412E-4</v>
      </c>
      <c r="E1794" s="10">
        <v>6.7212905085326383E-3</v>
      </c>
      <c r="F1794" s="145">
        <f ca="1"/>
        <v>1.1432200561673763E-2</v>
      </c>
      <c r="G1794" s="17">
        <v>-4.5240736038656412E-4</v>
      </c>
      <c r="H1794" s="91">
        <v>9.118800218232281E-3</v>
      </c>
      <c r="I1794" s="147">
        <f ca="1"/>
        <v>1.5338482196573404E-2</v>
      </c>
      <c r="K1794" s="10"/>
      <c r="L1794" s="10"/>
      <c r="M1794" s="10"/>
      <c r="N1794" s="93"/>
      <c r="O1794" s="10"/>
    </row>
    <row r="1795" spans="2:15" x14ac:dyDescent="0.3">
      <c r="B1795" s="89">
        <f t="shared" si="27"/>
        <v>1783</v>
      </c>
      <c r="C1795" s="143">
        <v>4.0099999999999997E-2</v>
      </c>
      <c r="D1795" s="17">
        <v>-2.7183816953755919E-3</v>
      </c>
      <c r="E1795" s="10">
        <v>6.8205918890583261E-3</v>
      </c>
      <c r="F1795" s="145">
        <f ca="1"/>
        <v>1.1601101652435959E-2</v>
      </c>
      <c r="G1795" s="17">
        <v>-2.7183816953755919E-3</v>
      </c>
      <c r="H1795" s="91">
        <v>9.1199265275424789E-3</v>
      </c>
      <c r="I1795" s="147">
        <f ca="1"/>
        <v>1.5340376730381456E-2</v>
      </c>
      <c r="K1795" s="10"/>
      <c r="L1795" s="10"/>
      <c r="M1795" s="10"/>
      <c r="N1795" s="93"/>
      <c r="O1795" s="10"/>
    </row>
    <row r="1796" spans="2:15" x14ac:dyDescent="0.3">
      <c r="B1796" s="89">
        <f t="shared" si="27"/>
        <v>1784</v>
      </c>
      <c r="C1796" s="143">
        <v>3.9100000000000003E-2</v>
      </c>
      <c r="D1796" s="17">
        <v>-4.5416024663891708E-3</v>
      </c>
      <c r="E1796" s="10">
        <v>7.2542993807517692E-3</v>
      </c>
      <c r="F1796" s="145">
        <f ca="1"/>
        <v>1.2338791984946574E-2</v>
      </c>
      <c r="G1796" s="17">
        <v>-4.5416024663891708E-3</v>
      </c>
      <c r="H1796" s="91">
        <v>9.1473242365278425E-3</v>
      </c>
      <c r="I1796" s="147">
        <f ca="1"/>
        <v>1.5386461660574209E-2</v>
      </c>
      <c r="K1796" s="10"/>
      <c r="L1796" s="10"/>
      <c r="M1796" s="10"/>
      <c r="N1796" s="93"/>
      <c r="O1796" s="10"/>
    </row>
    <row r="1797" spans="2:15" x14ac:dyDescent="0.3">
      <c r="B1797" s="89">
        <f t="shared" si="27"/>
        <v>1785</v>
      </c>
      <c r="C1797" s="143">
        <v>3.8900000000000004E-2</v>
      </c>
      <c r="D1797" s="17">
        <v>-9.0876000896388583E-4</v>
      </c>
      <c r="E1797" s="10">
        <v>7.165620260689805E-3</v>
      </c>
      <c r="F1797" s="145">
        <f ca="1"/>
        <v>1.2187958229896987E-2</v>
      </c>
      <c r="G1797" s="17">
        <v>-9.0876000896388583E-4</v>
      </c>
      <c r="H1797" s="91">
        <v>9.1352350854318563E-3</v>
      </c>
      <c r="I1797" s="147">
        <f ca="1"/>
        <v>1.5366126833138607E-2</v>
      </c>
      <c r="K1797" s="10"/>
      <c r="L1797" s="10"/>
      <c r="M1797" s="10"/>
      <c r="N1797" s="93"/>
      <c r="O1797" s="10"/>
    </row>
    <row r="1798" spans="2:15" x14ac:dyDescent="0.3">
      <c r="B1798" s="89">
        <f t="shared" si="27"/>
        <v>1786</v>
      </c>
      <c r="C1798" s="143">
        <v>3.9800000000000002E-2</v>
      </c>
      <c r="D1798" s="17">
        <v>4.0805300502604674E-3</v>
      </c>
      <c r="E1798" s="10">
        <v>7.475341484427047E-3</v>
      </c>
      <c r="F1798" s="145">
        <f ca="1"/>
        <v>1.2714761102570945E-2</v>
      </c>
      <c r="G1798" s="17">
        <v>4.0805300502604674E-3</v>
      </c>
      <c r="H1798" s="91">
        <v>9.1547617394395816E-3</v>
      </c>
      <c r="I1798" s="147">
        <f ca="1"/>
        <v>1.5398972078970105E-2</v>
      </c>
      <c r="K1798" s="10"/>
      <c r="L1798" s="10"/>
      <c r="M1798" s="10"/>
      <c r="N1798" s="93"/>
      <c r="O1798" s="10"/>
    </row>
    <row r="1799" spans="2:15" x14ac:dyDescent="0.3">
      <c r="B1799" s="89">
        <f t="shared" si="27"/>
        <v>1787</v>
      </c>
      <c r="C1799" s="143">
        <v>3.9599999999999996E-2</v>
      </c>
      <c r="D1799" s="17">
        <v>-9.0722296395037434E-4</v>
      </c>
      <c r="E1799" s="10">
        <v>7.3827033259864974E-3</v>
      </c>
      <c r="F1799" s="145">
        <f ca="1"/>
        <v>1.2557193444155937E-2</v>
      </c>
      <c r="G1799" s="17">
        <v>-9.0722296395037434E-4</v>
      </c>
      <c r="H1799" s="91">
        <v>9.1426600898419676E-3</v>
      </c>
      <c r="I1799" s="147">
        <f ca="1"/>
        <v>1.5378616228149835E-2</v>
      </c>
      <c r="K1799" s="10"/>
      <c r="L1799" s="10"/>
      <c r="M1799" s="10"/>
      <c r="N1799" s="93"/>
      <c r="O1799" s="10"/>
    </row>
    <row r="1800" spans="2:15" x14ac:dyDescent="0.3">
      <c r="B1800" s="89">
        <f t="shared" ref="B1800:B1863" si="28">B1799+1</f>
        <v>1788</v>
      </c>
      <c r="C1800" s="143">
        <v>3.9100000000000003E-2</v>
      </c>
      <c r="D1800" s="17">
        <v>-2.2708012331945698E-3</v>
      </c>
      <c r="E1800" s="10">
        <v>7.3989309462614995E-3</v>
      </c>
      <c r="F1800" s="145">
        <f ca="1"/>
        <v>1.2584794900957576E-2</v>
      </c>
      <c r="G1800" s="17">
        <v>-2.2708012331945698E-3</v>
      </c>
      <c r="H1800" s="91">
        <v>9.1391995720541061E-3</v>
      </c>
      <c r="I1800" s="147">
        <f ca="1"/>
        <v>1.5372795386678396E-2</v>
      </c>
      <c r="K1800" s="10"/>
      <c r="L1800" s="10"/>
      <c r="M1800" s="10"/>
      <c r="N1800" s="93"/>
      <c r="O1800" s="10"/>
    </row>
    <row r="1801" spans="2:15" x14ac:dyDescent="0.3">
      <c r="B1801" s="89">
        <f t="shared" si="28"/>
        <v>1789</v>
      </c>
      <c r="C1801" s="143">
        <v>3.9399999999999998E-2</v>
      </c>
      <c r="D1801" s="17">
        <v>1.3614926397513116E-3</v>
      </c>
      <c r="E1801" s="10">
        <v>7.3332703327451173E-3</v>
      </c>
      <c r="F1801" s="145">
        <f ca="1"/>
        <v>1.2473113178263266E-2</v>
      </c>
      <c r="G1801" s="17">
        <v>1.3614926397513116E-3</v>
      </c>
      <c r="H1801" s="91">
        <v>9.1291781618818499E-3</v>
      </c>
      <c r="I1801" s="147">
        <f ca="1"/>
        <v>1.5355938649187386E-2</v>
      </c>
      <c r="K1801" s="10"/>
      <c r="L1801" s="10"/>
      <c r="M1801" s="10"/>
      <c r="N1801" s="93"/>
      <c r="O1801" s="10"/>
    </row>
    <row r="1802" spans="2:15" x14ac:dyDescent="0.3">
      <c r="B1802" s="89">
        <f t="shared" si="28"/>
        <v>1790</v>
      </c>
      <c r="C1802" s="143">
        <v>3.9599999999999996E-2</v>
      </c>
      <c r="D1802" s="17">
        <v>9.0722296395034279E-4</v>
      </c>
      <c r="E1802" s="10">
        <v>7.2431725203757286E-3</v>
      </c>
      <c r="F1802" s="145">
        <f ca="1"/>
        <v>1.2319866378431105E-2</v>
      </c>
      <c r="G1802" s="17">
        <v>9.0722296395034279E-4</v>
      </c>
      <c r="H1802" s="91">
        <v>9.1171195138402307E-3</v>
      </c>
      <c r="I1802" s="147">
        <f ca="1"/>
        <v>1.5335655130097752E-2</v>
      </c>
      <c r="K1802" s="10"/>
      <c r="L1802" s="10"/>
      <c r="M1802" s="10"/>
      <c r="N1802" s="93"/>
      <c r="O1802" s="10"/>
    </row>
    <row r="1803" spans="2:15" x14ac:dyDescent="0.3">
      <c r="B1803" s="89">
        <f t="shared" si="28"/>
        <v>1791</v>
      </c>
      <c r="C1803" s="143">
        <v>4.0500000000000001E-2</v>
      </c>
      <c r="D1803" s="17">
        <v>4.0736337200420036E-3</v>
      </c>
      <c r="E1803" s="10">
        <v>7.5474924123928987E-3</v>
      </c>
      <c r="F1803" s="145">
        <f ca="1"/>
        <v>1.2837482160107343E-2</v>
      </c>
      <c r="G1803" s="17">
        <v>4.0736337200420036E-3</v>
      </c>
      <c r="H1803" s="91">
        <v>9.1367391680488175E-3</v>
      </c>
      <c r="I1803" s="147">
        <f ca="1"/>
        <v>1.5368656809000599E-2</v>
      </c>
      <c r="K1803" s="10"/>
      <c r="L1803" s="10"/>
      <c r="M1803" s="10"/>
      <c r="N1803" s="93"/>
      <c r="O1803" s="10"/>
    </row>
    <row r="1804" spans="2:15" x14ac:dyDescent="0.3">
      <c r="B1804" s="89">
        <f t="shared" si="28"/>
        <v>1792</v>
      </c>
      <c r="C1804" s="143">
        <v>4.0899999999999999E-2</v>
      </c>
      <c r="D1804" s="17">
        <v>1.8087555802688525E-3</v>
      </c>
      <c r="E1804" s="10">
        <v>7.513700983115745E-3</v>
      </c>
      <c r="F1804" s="145">
        <f ca="1"/>
        <v>1.2780006531539942E-2</v>
      </c>
      <c r="G1804" s="17">
        <v>1.8087555802688525E-3</v>
      </c>
      <c r="H1804" s="91">
        <v>9.1295981629578044E-3</v>
      </c>
      <c r="I1804" s="147">
        <f ca="1"/>
        <v>1.5356645121406528E-2</v>
      </c>
      <c r="K1804" s="10"/>
      <c r="L1804" s="10"/>
      <c r="M1804" s="10"/>
      <c r="N1804" s="93"/>
      <c r="O1804" s="10"/>
    </row>
    <row r="1805" spans="2:15" x14ac:dyDescent="0.3">
      <c r="B1805" s="89">
        <f t="shared" si="28"/>
        <v>1793</v>
      </c>
      <c r="C1805" s="143">
        <v>4.1299999999999996E-2</v>
      </c>
      <c r="D1805" s="17">
        <v>1.80700957426671E-3</v>
      </c>
      <c r="E1805" s="10">
        <v>7.4807774589118921E-3</v>
      </c>
      <c r="F1805" s="145">
        <f ca="1"/>
        <v>1.2724007117228396E-2</v>
      </c>
      <c r="G1805" s="17">
        <v>1.80700957426671E-3</v>
      </c>
      <c r="H1805" s="91">
        <v>9.1224730160867715E-3</v>
      </c>
      <c r="I1805" s="147">
        <f ca="1"/>
        <v>1.5344660108486648E-2</v>
      </c>
      <c r="K1805" s="10"/>
      <c r="L1805" s="10"/>
      <c r="M1805" s="10"/>
      <c r="N1805" s="93"/>
      <c r="O1805" s="10"/>
    </row>
    <row r="1806" spans="2:15" x14ac:dyDescent="0.3">
      <c r="B1806" s="89">
        <f t="shared" si="28"/>
        <v>1794</v>
      </c>
      <c r="C1806" s="143">
        <v>4.1100000000000005E-2</v>
      </c>
      <c r="D1806" s="17">
        <v>-9.0394114565858297E-4</v>
      </c>
      <c r="E1806" s="10">
        <v>7.3880423962015334E-3</v>
      </c>
      <c r="F1806" s="145">
        <f ca="1"/>
        <v>1.2566274634953103E-2</v>
      </c>
      <c r="G1806" s="17">
        <v>-9.0394114565858297E-4</v>
      </c>
      <c r="H1806" s="91">
        <v>9.1104256424957217E-3</v>
      </c>
      <c r="I1806" s="147">
        <f ca="1"/>
        <v>1.5324395553839174E-2</v>
      </c>
      <c r="K1806" s="10"/>
      <c r="L1806" s="10"/>
      <c r="M1806" s="10"/>
      <c r="N1806" s="93"/>
      <c r="O1806" s="10"/>
    </row>
    <row r="1807" spans="2:15" x14ac:dyDescent="0.3">
      <c r="B1807" s="89">
        <f t="shared" si="28"/>
        <v>1795</v>
      </c>
      <c r="C1807" s="143">
        <v>4.0800000000000003E-2</v>
      </c>
      <c r="D1807" s="17">
        <v>-1.356894329505208E-3</v>
      </c>
      <c r="E1807" s="10">
        <v>7.3226139687019671E-3</v>
      </c>
      <c r="F1807" s="145">
        <f ca="1"/>
        <v>1.2454987835987877E-2</v>
      </c>
      <c r="G1807" s="17">
        <v>-1.356894329505208E-3</v>
      </c>
      <c r="H1807" s="91">
        <v>9.1004590994785105E-3</v>
      </c>
      <c r="I1807" s="147">
        <f ca="1"/>
        <v>1.5307631106875502E-2</v>
      </c>
      <c r="K1807" s="10"/>
      <c r="L1807" s="10"/>
      <c r="M1807" s="10"/>
      <c r="N1807" s="93"/>
      <c r="O1807" s="10"/>
    </row>
    <row r="1808" spans="2:15" x14ac:dyDescent="0.3">
      <c r="B1808" s="89">
        <f t="shared" si="28"/>
        <v>1796</v>
      </c>
      <c r="C1808" s="143">
        <v>4.0800000000000003E-2</v>
      </c>
      <c r="D1808" s="17">
        <v>0</v>
      </c>
      <c r="E1808" s="10">
        <v>7.2119383715191507E-3</v>
      </c>
      <c r="F1808" s="145">
        <f ca="1"/>
        <v>1.2266740411974475E-2</v>
      </c>
      <c r="G1808" s="17">
        <v>0</v>
      </c>
      <c r="H1808" s="91">
        <v>9.0867981574269258E-3</v>
      </c>
      <c r="I1808" s="147">
        <f ca="1"/>
        <v>1.5284652413250027E-2</v>
      </c>
      <c r="K1808" s="10"/>
      <c r="L1808" s="10"/>
      <c r="M1808" s="10"/>
      <c r="N1808" s="93"/>
      <c r="O1808" s="10"/>
    </row>
    <row r="1809" spans="2:15" x14ac:dyDescent="0.3">
      <c r="B1809" s="89">
        <f t="shared" si="28"/>
        <v>1797</v>
      </c>
      <c r="C1809" s="143">
        <v>4.0999999999999995E-2</v>
      </c>
      <c r="D1809" s="17">
        <v>9.0415943213940464E-4</v>
      </c>
      <c r="E1809" s="10">
        <v>7.1240222783447663E-3</v>
      </c>
      <c r="F1809" s="145">
        <f ca="1"/>
        <v>1.2117204484537264E-2</v>
      </c>
      <c r="G1809" s="17">
        <v>9.0415943213940464E-4</v>
      </c>
      <c r="H1809" s="91">
        <v>9.0748107997663478E-3</v>
      </c>
      <c r="I1809" s="147">
        <f ca="1"/>
        <v>1.5264488809742948E-2</v>
      </c>
      <c r="K1809" s="10"/>
      <c r="L1809" s="10"/>
      <c r="M1809" s="10"/>
      <c r="N1809" s="93"/>
      <c r="O1809" s="10"/>
    </row>
    <row r="1810" spans="2:15" x14ac:dyDescent="0.3">
      <c r="B1810" s="89">
        <f t="shared" si="28"/>
        <v>1798</v>
      </c>
      <c r="C1810" s="143">
        <v>4.0500000000000001E-2</v>
      </c>
      <c r="D1810" s="17">
        <v>-2.2631298444677379E-3</v>
      </c>
      <c r="E1810" s="10">
        <v>7.1487161518472625E-3</v>
      </c>
      <c r="F1810" s="145">
        <f ca="1"/>
        <v>1.2159206137964793E-2</v>
      </c>
      <c r="G1810" s="17">
        <v>-2.2631298444677379E-3</v>
      </c>
      <c r="H1810" s="91">
        <v>9.0715287839702782E-3</v>
      </c>
      <c r="I1810" s="147">
        <f ca="1"/>
        <v>1.5258968221545799E-2</v>
      </c>
      <c r="K1810" s="10"/>
      <c r="L1810" s="10"/>
      <c r="M1810" s="10"/>
      <c r="N1810" s="93"/>
      <c r="O1810" s="10"/>
    </row>
    <row r="1811" spans="2:15" x14ac:dyDescent="0.3">
      <c r="B1811" s="89">
        <f t="shared" si="28"/>
        <v>1799</v>
      </c>
      <c r="C1811" s="143">
        <v>3.9399999999999998E-2</v>
      </c>
      <c r="D1811" s="17">
        <v>-4.992139679088247E-3</v>
      </c>
      <c r="E1811" s="10">
        <v>7.658068838884354E-3</v>
      </c>
      <c r="F1811" s="145">
        <f ca="1"/>
        <v>1.3025560905318354E-2</v>
      </c>
      <c r="G1811" s="17">
        <v>-4.992139679088247E-3</v>
      </c>
      <c r="H1811" s="91">
        <v>9.107867839124921E-3</v>
      </c>
      <c r="I1811" s="147">
        <f ca="1"/>
        <v>1.5320093143376566E-2</v>
      </c>
      <c r="K1811" s="10"/>
      <c r="L1811" s="10"/>
      <c r="M1811" s="10"/>
      <c r="N1811" s="93"/>
      <c r="O1811" s="10"/>
    </row>
    <row r="1812" spans="2:15" x14ac:dyDescent="0.3">
      <c r="B1812" s="89">
        <f t="shared" si="28"/>
        <v>1800</v>
      </c>
      <c r="C1812" s="143">
        <v>3.9599999999999996E-2</v>
      </c>
      <c r="D1812" s="17">
        <v>9.0722296395034279E-4</v>
      </c>
      <c r="E1812" s="10">
        <v>7.5621847234022786E-3</v>
      </c>
      <c r="F1812" s="145">
        <f ca="1"/>
        <v>1.2877629816688985E-2</v>
      </c>
      <c r="G1812" s="17">
        <v>9.0722296395034279E-4</v>
      </c>
      <c r="H1812" s="91">
        <v>9.0958450297507348E-3</v>
      </c>
      <c r="I1812" s="147">
        <f ca="1"/>
        <v>1.5299869907520379E-2</v>
      </c>
      <c r="K1812" s="10"/>
      <c r="L1812" s="10"/>
      <c r="M1812" s="10"/>
      <c r="N1812" s="93"/>
      <c r="O1812" s="10"/>
    </row>
    <row r="1813" spans="2:15" x14ac:dyDescent="0.3">
      <c r="B1813" s="89">
        <f t="shared" si="28"/>
        <v>1801</v>
      </c>
      <c r="C1813" s="143">
        <v>3.9100000000000003E-2</v>
      </c>
      <c r="D1813" s="17">
        <v>-2.2708012331945698E-3</v>
      </c>
      <c r="E1813" s="10">
        <v>7.5727167289641167E-3</v>
      </c>
      <c r="F1813" s="145">
        <f ca="1"/>
        <v>1.2895564748697843E-2</v>
      </c>
      <c r="G1813" s="17">
        <v>-2.2708012331945698E-3</v>
      </c>
      <c r="H1813" s="91">
        <v>9.0925075537403571E-3</v>
      </c>
      <c r="I1813" s="147">
        <f ca="1"/>
        <v>1.5294256031227273E-2</v>
      </c>
      <c r="K1813" s="10"/>
      <c r="L1813" s="10"/>
      <c r="M1813" s="10"/>
      <c r="N1813" s="93"/>
      <c r="O1813" s="10"/>
    </row>
    <row r="1814" spans="2:15" x14ac:dyDescent="0.3">
      <c r="B1814" s="89">
        <f t="shared" si="28"/>
        <v>1802</v>
      </c>
      <c r="C1814" s="143">
        <v>3.9E-2</v>
      </c>
      <c r="D1814" s="17">
        <v>-4.5427010754868377E-4</v>
      </c>
      <c r="E1814" s="10">
        <v>7.4632873117292629E-3</v>
      </c>
      <c r="F1814" s="145">
        <f ca="1"/>
        <v>1.2709217604618501E-2</v>
      </c>
      <c r="G1814" s="17">
        <v>-4.5427010754868377E-4</v>
      </c>
      <c r="H1814" s="91">
        <v>9.0792715860899854E-3</v>
      </c>
      <c r="I1814" s="147">
        <f ca="1"/>
        <v>1.5271992175314112E-2</v>
      </c>
      <c r="K1814" s="10"/>
      <c r="L1814" s="10"/>
      <c r="M1814" s="10"/>
      <c r="N1814" s="93"/>
      <c r="O1814" s="10"/>
    </row>
    <row r="1815" spans="2:15" x14ac:dyDescent="0.3">
      <c r="B1815" s="89">
        <f t="shared" si="28"/>
        <v>1803</v>
      </c>
      <c r="C1815" s="143">
        <v>3.9800000000000002E-2</v>
      </c>
      <c r="D1815" s="17">
        <v>3.627137822453766E-3</v>
      </c>
      <c r="E1815" s="10">
        <v>7.6700480945360748E-3</v>
      </c>
      <c r="F1815" s="145">
        <f ca="1"/>
        <v>1.306131014387573E-2</v>
      </c>
      <c r="G1815" s="17">
        <v>3.627137822453766E-3</v>
      </c>
      <c r="H1815" s="91">
        <v>9.092077486272266E-3</v>
      </c>
      <c r="I1815" s="147">
        <f ca="1"/>
        <v>1.5293532626607723E-2</v>
      </c>
      <c r="K1815" s="10"/>
      <c r="L1815" s="10"/>
      <c r="M1815" s="10"/>
      <c r="N1815" s="93"/>
      <c r="O1815" s="10"/>
    </row>
    <row r="1816" spans="2:15" x14ac:dyDescent="0.3">
      <c r="B1816" s="89">
        <f t="shared" si="28"/>
        <v>1804</v>
      </c>
      <c r="C1816" s="143">
        <v>3.9900000000000005E-2</v>
      </c>
      <c r="D1816" s="17">
        <v>4.5328265460421334E-4</v>
      </c>
      <c r="E1816" s="10">
        <v>7.5590838492056419E-3</v>
      </c>
      <c r="F1816" s="145">
        <f ca="1"/>
        <v>1.2872349343985266E-2</v>
      </c>
      <c r="G1816" s="17">
        <v>4.5328265460421334E-4</v>
      </c>
      <c r="H1816" s="91">
        <v>9.0788421837440202E-3</v>
      </c>
      <c r="I1816" s="147">
        <f ca="1"/>
        <v>1.5271269889478132E-2</v>
      </c>
      <c r="K1816" s="10"/>
      <c r="L1816" s="10"/>
      <c r="M1816" s="10"/>
      <c r="N1816" s="93"/>
      <c r="O1816" s="10"/>
    </row>
    <row r="1817" spans="2:15" x14ac:dyDescent="0.3">
      <c r="B1817" s="89">
        <f t="shared" si="28"/>
        <v>1805</v>
      </c>
      <c r="C1817" s="143">
        <v>3.9399999999999998E-2</v>
      </c>
      <c r="D1817" s="17">
        <v>-2.2691543995855927E-3</v>
      </c>
      <c r="E1817" s="10">
        <v>7.5697130844003578E-3</v>
      </c>
      <c r="F1817" s="145">
        <f ca="1"/>
        <v>1.2890449848148895E-2</v>
      </c>
      <c r="G1817" s="17">
        <v>-2.2691543995855927E-3</v>
      </c>
      <c r="H1817" s="91">
        <v>9.0755495299809745E-3</v>
      </c>
      <c r="I1817" s="147">
        <f ca="1"/>
        <v>1.5265731407450311E-2</v>
      </c>
      <c r="K1817" s="10"/>
      <c r="L1817" s="10"/>
      <c r="M1817" s="10"/>
      <c r="N1817" s="93"/>
      <c r="O1817" s="10"/>
    </row>
    <row r="1818" spans="2:15" x14ac:dyDescent="0.3">
      <c r="B1818" s="89">
        <f t="shared" si="28"/>
        <v>1806</v>
      </c>
      <c r="C1818" s="143">
        <v>4.0500000000000001E-2</v>
      </c>
      <c r="D1818" s="17">
        <v>4.9788856578291052E-3</v>
      </c>
      <c r="E1818" s="10">
        <v>8.0409290193818889E-3</v>
      </c>
      <c r="F1818" s="145">
        <f ca="1"/>
        <v>1.3692882557262488E-2</v>
      </c>
      <c r="G1818" s="17">
        <v>4.9788856578291052E-3</v>
      </c>
      <c r="H1818" s="91">
        <v>9.1118605385137712E-3</v>
      </c>
      <c r="I1818" s="147">
        <f ca="1"/>
        <v>1.5326809152832471E-2</v>
      </c>
      <c r="K1818" s="10"/>
      <c r="L1818" s="10"/>
      <c r="M1818" s="10"/>
      <c r="N1818" s="93"/>
      <c r="O1818" s="10"/>
    </row>
    <row r="1819" spans="2:15" x14ac:dyDescent="0.3">
      <c r="B1819" s="89">
        <f t="shared" si="28"/>
        <v>1807</v>
      </c>
      <c r="C1819" s="143">
        <v>4.0999999999999995E-2</v>
      </c>
      <c r="D1819" s="17">
        <v>2.2603985803485746E-3</v>
      </c>
      <c r="E1819" s="10">
        <v>8.0369050827974568E-3</v>
      </c>
      <c r="F1819" s="145">
        <f ca="1"/>
        <v>1.3686030203394459E-2</v>
      </c>
      <c r="G1819" s="17">
        <v>2.2603985803485746E-3</v>
      </c>
      <c r="H1819" s="91">
        <v>9.1084809087961811E-3</v>
      </c>
      <c r="I1819" s="147">
        <f ca="1"/>
        <v>1.532112437095177E-2</v>
      </c>
      <c r="K1819" s="10"/>
      <c r="L1819" s="10"/>
      <c r="M1819" s="10"/>
      <c r="N1819" s="93"/>
      <c r="O1819" s="10"/>
    </row>
    <row r="1820" spans="2:15" x14ac:dyDescent="0.3">
      <c r="B1820" s="89">
        <f t="shared" si="28"/>
        <v>1808</v>
      </c>
      <c r="C1820" s="143">
        <v>4.07E-2</v>
      </c>
      <c r="D1820" s="17">
        <v>-1.3572220811596297E-3</v>
      </c>
      <c r="E1820" s="10">
        <v>7.9579575275694151E-3</v>
      </c>
      <c r="F1820" s="145">
        <f ca="1"/>
        <v>1.3551590563482844E-2</v>
      </c>
      <c r="G1820" s="17">
        <v>-1.3572220811596297E-3</v>
      </c>
      <c r="H1820" s="91">
        <v>9.0985180767258356E-3</v>
      </c>
      <c r="I1820" s="147">
        <f ca="1"/>
        <v>1.5304366166069415E-2</v>
      </c>
      <c r="K1820" s="10"/>
      <c r="L1820" s="10"/>
      <c r="M1820" s="10"/>
      <c r="N1820" s="93"/>
      <c r="O1820" s="10"/>
    </row>
    <row r="1821" spans="2:15" x14ac:dyDescent="0.3">
      <c r="B1821" s="89">
        <f t="shared" si="28"/>
        <v>1809</v>
      </c>
      <c r="C1821" s="143">
        <v>4.0300000000000002E-2</v>
      </c>
      <c r="D1821" s="17">
        <v>-1.8113788827781654E-3</v>
      </c>
      <c r="E1821" s="10">
        <v>7.9138622284116583E-3</v>
      </c>
      <c r="F1821" s="145">
        <f ca="1"/>
        <v>1.3476500763381498E-2</v>
      </c>
      <c r="G1821" s="17">
        <v>-1.8113788827781654E-3</v>
      </c>
      <c r="H1821" s="91">
        <v>9.0914620440790093E-3</v>
      </c>
      <c r="I1821" s="147">
        <f ca="1"/>
        <v>1.5292497408278734E-2</v>
      </c>
      <c r="K1821" s="10"/>
      <c r="L1821" s="10"/>
      <c r="M1821" s="10"/>
      <c r="N1821" s="93"/>
      <c r="O1821" s="10"/>
    </row>
    <row r="1822" spans="2:15" x14ac:dyDescent="0.3">
      <c r="B1822" s="89">
        <f t="shared" si="28"/>
        <v>1810</v>
      </c>
      <c r="C1822" s="143">
        <v>4.1100000000000005E-2</v>
      </c>
      <c r="D1822" s="17">
        <v>3.6157645826344884E-3</v>
      </c>
      <c r="E1822" s="10">
        <v>8.0963163790190619E-3</v>
      </c>
      <c r="F1822" s="145">
        <f ca="1"/>
        <v>1.3787201585429584E-2</v>
      </c>
      <c r="G1822" s="17">
        <v>3.6157645826344884E-3</v>
      </c>
      <c r="H1822" s="91">
        <v>9.1042143017743427E-3</v>
      </c>
      <c r="I1822" s="147">
        <f ca="1"/>
        <v>1.5313947629025418E-2</v>
      </c>
      <c r="K1822" s="10"/>
      <c r="L1822" s="10"/>
      <c r="M1822" s="10"/>
      <c r="N1822" s="93"/>
      <c r="O1822" s="10"/>
    </row>
    <row r="1823" spans="2:15" x14ac:dyDescent="0.3">
      <c r="B1823" s="89">
        <f t="shared" si="28"/>
        <v>1811</v>
      </c>
      <c r="C1823" s="143">
        <v>4.0999999999999995E-2</v>
      </c>
      <c r="D1823" s="17">
        <v>-4.5207971606976509E-4</v>
      </c>
      <c r="E1823" s="10">
        <v>7.9786483029330967E-3</v>
      </c>
      <c r="F1823" s="145">
        <f ca="1"/>
        <v>1.3586824845042936E-2</v>
      </c>
      <c r="G1823" s="17">
        <v>-4.5207971606976509E-4</v>
      </c>
      <c r="H1823" s="91">
        <v>9.0909602297268126E-3</v>
      </c>
      <c r="I1823" s="147">
        <f ca="1"/>
        <v>1.5291653320205422E-2</v>
      </c>
      <c r="K1823" s="10"/>
      <c r="L1823" s="10"/>
      <c r="M1823" s="10"/>
      <c r="N1823" s="93"/>
      <c r="O1823" s="10"/>
    </row>
    <row r="1824" spans="2:15" x14ac:dyDescent="0.3">
      <c r="B1824" s="89">
        <f t="shared" si="28"/>
        <v>1812</v>
      </c>
      <c r="C1824" s="143">
        <v>4.1399999999999999E-2</v>
      </c>
      <c r="D1824" s="17">
        <v>1.806573430071798E-3</v>
      </c>
      <c r="E1824" s="10">
        <v>7.9340446103888448E-3</v>
      </c>
      <c r="F1824" s="145">
        <f ca="1"/>
        <v>1.3510869302821816E-2</v>
      </c>
      <c r="G1824" s="17">
        <v>1.806573430071798E-3</v>
      </c>
      <c r="H1824" s="91">
        <v>9.0839210270003551E-3</v>
      </c>
      <c r="I1824" s="147">
        <f ca="1"/>
        <v>1.5279812871559341E-2</v>
      </c>
      <c r="K1824" s="10"/>
      <c r="L1824" s="10"/>
      <c r="M1824" s="10"/>
      <c r="N1824" s="93"/>
      <c r="O1824" s="10"/>
    </row>
    <row r="1825" spans="2:15" x14ac:dyDescent="0.3">
      <c r="B1825" s="89">
        <f t="shared" si="28"/>
        <v>1813</v>
      </c>
      <c r="C1825" s="143">
        <v>4.1599999999999998E-2</v>
      </c>
      <c r="D1825" s="17">
        <v>9.0285078503874914E-4</v>
      </c>
      <c r="E1825" s="10">
        <v>7.8333001961657951E-3</v>
      </c>
      <c r="F1825" s="145">
        <f ca="1"/>
        <v>1.3339311833662304E-2</v>
      </c>
      <c r="G1825" s="17">
        <v>9.0285078503874914E-4</v>
      </c>
      <c r="H1825" s="91">
        <v>9.0719385117572771E-3</v>
      </c>
      <c r="I1825" s="147">
        <f ca="1"/>
        <v>1.5259657413349103E-2</v>
      </c>
      <c r="K1825" s="10"/>
      <c r="L1825" s="10"/>
      <c r="M1825" s="10"/>
      <c r="N1825" s="93"/>
      <c r="O1825" s="10"/>
    </row>
    <row r="1826" spans="2:15" x14ac:dyDescent="0.3">
      <c r="B1826" s="89">
        <f t="shared" si="28"/>
        <v>1814</v>
      </c>
      <c r="C1826" s="143">
        <v>4.1799999999999997E-2</v>
      </c>
      <c r="D1826" s="17">
        <v>9.0241514046214089E-4</v>
      </c>
      <c r="E1826" s="10">
        <v>7.7343244180958391E-3</v>
      </c>
      <c r="F1826" s="145">
        <f ca="1"/>
        <v>1.3170766171605237E-2</v>
      </c>
      <c r="G1826" s="17">
        <v>9.0241514046214089E-4</v>
      </c>
      <c r="H1826" s="91">
        <v>9.0599761675195113E-3</v>
      </c>
      <c r="I1826" s="147">
        <f ca="1"/>
        <v>1.5239535884230236E-2</v>
      </c>
      <c r="K1826" s="10"/>
      <c r="L1826" s="10"/>
      <c r="M1826" s="10"/>
      <c r="N1826" s="93"/>
      <c r="O1826" s="10"/>
    </row>
    <row r="1827" spans="2:15" x14ac:dyDescent="0.3">
      <c r="B1827" s="89">
        <f t="shared" si="28"/>
        <v>1815</v>
      </c>
      <c r="C1827" s="143">
        <v>4.1799999999999997E-2</v>
      </c>
      <c r="D1827" s="17">
        <v>0</v>
      </c>
      <c r="E1827" s="10">
        <v>7.6174261386785323E-3</v>
      </c>
      <c r="F1827" s="145">
        <f ca="1"/>
        <v>1.297170031648465E-2</v>
      </c>
      <c r="G1827" s="17">
        <v>0</v>
      </c>
      <c r="H1827" s="91">
        <v>9.0463759954776055E-3</v>
      </c>
      <c r="I1827" s="147">
        <f ca="1"/>
        <v>1.5216659410160982E-2</v>
      </c>
      <c r="K1827" s="10"/>
      <c r="L1827" s="10"/>
      <c r="M1827" s="10"/>
      <c r="N1827" s="93"/>
      <c r="O1827" s="10"/>
    </row>
    <row r="1828" spans="2:15" x14ac:dyDescent="0.3">
      <c r="B1828" s="89">
        <f t="shared" si="28"/>
        <v>1816</v>
      </c>
      <c r="C1828" s="143">
        <v>4.2199999999999994E-2</v>
      </c>
      <c r="D1828" s="17">
        <v>1.8030894134476077E-3</v>
      </c>
      <c r="E1828" s="10">
        <v>7.581848425606795E-3</v>
      </c>
      <c r="F1828" s="145">
        <f ca="1"/>
        <v>1.2902359612058434E-2</v>
      </c>
      <c r="G1828" s="17">
        <v>1.8030894134476077E-3</v>
      </c>
      <c r="H1828" s="91">
        <v>9.0394362598338399E-3</v>
      </c>
      <c r="I1828" s="147">
        <f ca="1"/>
        <v>1.5204986272349716E-2</v>
      </c>
      <c r="K1828" s="10"/>
      <c r="L1828" s="10"/>
      <c r="M1828" s="10"/>
      <c r="N1828" s="93"/>
      <c r="O1828" s="10"/>
    </row>
    <row r="1829" spans="2:15" x14ac:dyDescent="0.3">
      <c r="B1829" s="89">
        <f t="shared" si="28"/>
        <v>1817</v>
      </c>
      <c r="C1829" s="143">
        <v>4.1900000000000007E-2</v>
      </c>
      <c r="D1829" s="17">
        <v>-1.3532961377105018E-3</v>
      </c>
      <c r="E1829" s="10">
        <v>7.5123160731168578E-3</v>
      </c>
      <c r="F1829" s="145">
        <f ca="1"/>
        <v>1.2784033398431214E-2</v>
      </c>
      <c r="G1829" s="17">
        <v>-1.3532961377105018E-3</v>
      </c>
      <c r="H1829" s="91">
        <v>9.0296053995682444E-3</v>
      </c>
      <c r="I1829" s="147">
        <f ca="1"/>
        <v>1.5188450053598118E-2</v>
      </c>
      <c r="K1829" s="10"/>
      <c r="L1829" s="10"/>
      <c r="M1829" s="10"/>
      <c r="N1829" s="93"/>
      <c r="O1829" s="10"/>
    </row>
    <row r="1830" spans="2:15" x14ac:dyDescent="0.3">
      <c r="B1830" s="89">
        <f t="shared" si="28"/>
        <v>1818</v>
      </c>
      <c r="C1830" s="143">
        <v>4.1799999999999997E-2</v>
      </c>
      <c r="D1830" s="17">
        <v>-4.5120757023111739E-4</v>
      </c>
      <c r="E1830" s="10">
        <v>7.4038399495760035E-3</v>
      </c>
      <c r="F1830" s="145">
        <f ca="1"/>
        <v>1.2599434884100693E-2</v>
      </c>
      <c r="G1830" s="17">
        <v>-4.5120757023111739E-4</v>
      </c>
      <c r="H1830" s="91">
        <v>9.0164667331996667E-3</v>
      </c>
      <c r="I1830" s="147">
        <f ca="1"/>
        <v>1.5166349865485844E-2</v>
      </c>
      <c r="K1830" s="10"/>
      <c r="L1830" s="10"/>
      <c r="M1830" s="10"/>
      <c r="N1830" s="93"/>
      <c r="O1830" s="10"/>
    </row>
    <row r="1831" spans="2:15" x14ac:dyDescent="0.3">
      <c r="B1831" s="89">
        <f t="shared" si="28"/>
        <v>1819</v>
      </c>
      <c r="C1831" s="143">
        <v>4.2800000000000005E-2</v>
      </c>
      <c r="D1831" s="17">
        <v>4.501205957414019E-3</v>
      </c>
      <c r="E1831" s="10">
        <v>7.7892451892959177E-3</v>
      </c>
      <c r="F1831" s="145">
        <f ca="1"/>
        <v>1.325529566106419E-2</v>
      </c>
      <c r="G1831" s="17">
        <v>4.501205957414019E-3</v>
      </c>
      <c r="H1831" s="91">
        <v>9.0444890587497301E-3</v>
      </c>
      <c r="I1831" s="147">
        <f ca="1"/>
        <v>1.5213485445964603E-2</v>
      </c>
      <c r="K1831" s="10"/>
      <c r="L1831" s="10"/>
      <c r="M1831" s="10"/>
      <c r="N1831" s="93"/>
      <c r="O1831" s="10"/>
    </row>
    <row r="1832" spans="2:15" x14ac:dyDescent="0.3">
      <c r="B1832" s="89">
        <f t="shared" si="28"/>
        <v>1820</v>
      </c>
      <c r="C1832" s="143">
        <v>4.2199999999999994E-2</v>
      </c>
      <c r="D1832" s="17">
        <v>-2.7046341201714739E-3</v>
      </c>
      <c r="E1832" s="10">
        <v>7.8455191288021604E-3</v>
      </c>
      <c r="F1832" s="145">
        <f ca="1"/>
        <v>1.3351059459486295E-2</v>
      </c>
      <c r="G1832" s="17">
        <v>-2.7046341201714739E-3</v>
      </c>
      <c r="H1832" s="91">
        <v>9.0458484393030857E-3</v>
      </c>
      <c r="I1832" s="147">
        <f ca="1"/>
        <v>1.521577202247873E-2</v>
      </c>
      <c r="K1832" s="10"/>
      <c r="L1832" s="10"/>
      <c r="M1832" s="10"/>
      <c r="N1832" s="93"/>
      <c r="O1832" s="10"/>
    </row>
    <row r="1833" spans="2:15" x14ac:dyDescent="0.3">
      <c r="B1833" s="89">
        <f t="shared" si="28"/>
        <v>1821</v>
      </c>
      <c r="C1833" s="143">
        <v>4.2500000000000003E-2</v>
      </c>
      <c r="D1833" s="17">
        <v>1.3513389436133156E-3</v>
      </c>
      <c r="E1833" s="10">
        <v>7.7704958199839875E-3</v>
      </c>
      <c r="F1833" s="145">
        <f ca="1"/>
        <v>1.3223389047823969E-2</v>
      </c>
      <c r="G1833" s="17">
        <v>1.3513389436133156E-3</v>
      </c>
      <c r="H1833" s="91">
        <v>9.0360053046067614E-3</v>
      </c>
      <c r="I1833" s="147">
        <f ca="1"/>
        <v>1.5199215157245941E-2</v>
      </c>
      <c r="K1833" s="10"/>
      <c r="L1833" s="10"/>
      <c r="M1833" s="10"/>
      <c r="N1833" s="93"/>
      <c r="O1833" s="10"/>
    </row>
    <row r="1834" spans="2:15" x14ac:dyDescent="0.3">
      <c r="B1834" s="89">
        <f t="shared" si="28"/>
        <v>1822</v>
      </c>
      <c r="C1834" s="143">
        <v>4.24E-2</v>
      </c>
      <c r="D1834" s="17">
        <v>-4.5055495856958887E-4</v>
      </c>
      <c r="E1834" s="10">
        <v>7.6579492770412734E-3</v>
      </c>
      <c r="F1834" s="145">
        <f ca="1"/>
        <v>1.3031863724627514E-2</v>
      </c>
      <c r="G1834" s="17">
        <v>-4.5055495856958887E-4</v>
      </c>
      <c r="H1834" s="91">
        <v>9.0228567366043705E-3</v>
      </c>
      <c r="I1834" s="147">
        <f ca="1"/>
        <v>1.5177098313868684E-2</v>
      </c>
      <c r="K1834" s="10"/>
      <c r="L1834" s="10"/>
      <c r="M1834" s="10"/>
      <c r="N1834" s="93"/>
      <c r="O1834" s="10"/>
    </row>
    <row r="1835" spans="2:15" x14ac:dyDescent="0.3">
      <c r="B1835" s="89">
        <f t="shared" si="28"/>
        <v>1823</v>
      </c>
      <c r="C1835" s="143">
        <v>4.2599999999999999E-2</v>
      </c>
      <c r="D1835" s="17">
        <v>9.0067541212915717E-4</v>
      </c>
      <c r="E1835" s="10">
        <v>7.5620672779237322E-3</v>
      </c>
      <c r="F1835" s="145">
        <f ca="1"/>
        <v>1.2868697176908174E-2</v>
      </c>
      <c r="G1835" s="17">
        <v>9.0067541212915717E-4</v>
      </c>
      <c r="H1835" s="91">
        <v>9.0109770756682649E-3</v>
      </c>
      <c r="I1835" s="147">
        <f ca="1"/>
        <v>1.5157115864049744E-2</v>
      </c>
      <c r="K1835" s="10"/>
      <c r="L1835" s="10"/>
      <c r="M1835" s="10"/>
      <c r="N1835" s="93"/>
      <c r="O1835" s="10"/>
    </row>
    <row r="1836" spans="2:15" x14ac:dyDescent="0.3">
      <c r="B1836" s="89">
        <f t="shared" si="28"/>
        <v>1824</v>
      </c>
      <c r="C1836" s="143">
        <v>4.2000000000000003E-2</v>
      </c>
      <c r="D1836" s="17">
        <v>-2.7059393432830249E-3</v>
      </c>
      <c r="E1836" s="10">
        <v>7.626881123393066E-3</v>
      </c>
      <c r="F1836" s="145">
        <f ca="1"/>
        <v>1.2978993702919087E-2</v>
      </c>
      <c r="G1836" s="17">
        <v>-2.7059393432830249E-3</v>
      </c>
      <c r="H1836" s="91">
        <v>9.0124422181029461E-3</v>
      </c>
      <c r="I1836" s="147">
        <f ca="1"/>
        <v>1.5159580339705745E-2</v>
      </c>
      <c r="K1836" s="10"/>
      <c r="L1836" s="10"/>
      <c r="M1836" s="10"/>
      <c r="N1836" s="93"/>
      <c r="O1836" s="10"/>
    </row>
    <row r="1837" spans="2:15" x14ac:dyDescent="0.3">
      <c r="B1837" s="89">
        <f t="shared" si="28"/>
        <v>1825</v>
      </c>
      <c r="C1837" s="143">
        <v>4.2900000000000001E-2</v>
      </c>
      <c r="D1837" s="17">
        <v>4.0501088447852931E-3</v>
      </c>
      <c r="E1837" s="10">
        <v>7.9056458433361641E-3</v>
      </c>
      <c r="F1837" s="145">
        <f ca="1"/>
        <v>1.3453379691923178E-2</v>
      </c>
      <c r="G1837" s="17">
        <v>4.0501088447852931E-3</v>
      </c>
      <c r="H1837" s="91">
        <v>9.0326044079457185E-3</v>
      </c>
      <c r="I1837" s="147">
        <f ca="1"/>
        <v>1.5193494602826565E-2</v>
      </c>
      <c r="K1837" s="10"/>
      <c r="L1837" s="10"/>
      <c r="M1837" s="10"/>
      <c r="N1837" s="93"/>
      <c r="O1837" s="10"/>
    </row>
    <row r="1838" spans="2:15" x14ac:dyDescent="0.3">
      <c r="B1838" s="89">
        <f t="shared" si="28"/>
        <v>1826</v>
      </c>
      <c r="C1838" s="143">
        <v>4.3200000000000002E-2</v>
      </c>
      <c r="D1838" s="17">
        <v>1.3490604036563987E-3</v>
      </c>
      <c r="E1838" s="10">
        <v>7.8293843381360851E-3</v>
      </c>
      <c r="F1838" s="145">
        <f ca="1"/>
        <v>1.3323602187888002E-2</v>
      </c>
      <c r="G1838" s="17">
        <v>1.3490604036563987E-3</v>
      </c>
      <c r="H1838" s="91">
        <v>9.022786629598923E-3</v>
      </c>
      <c r="I1838" s="147">
        <f ca="1"/>
        <v>1.5176980388809554E-2</v>
      </c>
      <c r="K1838" s="10"/>
      <c r="L1838" s="10"/>
      <c r="M1838" s="10"/>
      <c r="N1838" s="93"/>
      <c r="O1838" s="10"/>
    </row>
    <row r="1839" spans="2:15" x14ac:dyDescent="0.3">
      <c r="B1839" s="89">
        <f t="shared" si="28"/>
        <v>1827</v>
      </c>
      <c r="C1839" s="143">
        <v>4.3400000000000001E-2</v>
      </c>
      <c r="D1839" s="17">
        <v>8.9894023361749924E-4</v>
      </c>
      <c r="E1839" s="10">
        <v>7.7304774329159708E-3</v>
      </c>
      <c r="F1839" s="145">
        <f ca="1"/>
        <v>1.3155288026534456E-2</v>
      </c>
      <c r="G1839" s="17">
        <v>8.9894023361749924E-4</v>
      </c>
      <c r="H1839" s="91">
        <v>9.0109070868353361E-3</v>
      </c>
      <c r="I1839" s="147">
        <f ca="1"/>
        <v>1.5156998137765347E-2</v>
      </c>
      <c r="K1839" s="10"/>
      <c r="L1839" s="10"/>
      <c r="M1839" s="10"/>
      <c r="N1839" s="93"/>
      <c r="O1839" s="10"/>
    </row>
    <row r="1840" spans="2:15" x14ac:dyDescent="0.3">
      <c r="B1840" s="89">
        <f t="shared" si="28"/>
        <v>1828</v>
      </c>
      <c r="C1840" s="143">
        <v>4.2999999999999997E-2</v>
      </c>
      <c r="D1840" s="17">
        <v>-1.799614509978375E-3</v>
      </c>
      <c r="E1840" s="10">
        <v>7.6920395800202717E-3</v>
      </c>
      <c r="F1840" s="145">
        <f ca="1"/>
        <v>1.308987666865229E-2</v>
      </c>
      <c r="G1840" s="17">
        <v>-1.799614509978375E-3</v>
      </c>
      <c r="H1840" s="91">
        <v>9.0040467117844612E-3</v>
      </c>
      <c r="I1840" s="147">
        <f ca="1"/>
        <v>1.5145458490217279E-2</v>
      </c>
      <c r="K1840" s="10"/>
      <c r="L1840" s="10"/>
      <c r="M1840" s="10"/>
      <c r="N1840" s="93"/>
      <c r="O1840" s="10"/>
    </row>
    <row r="1841" spans="2:15" x14ac:dyDescent="0.3">
      <c r="B1841" s="89">
        <f t="shared" si="28"/>
        <v>1829</v>
      </c>
      <c r="C1841" s="143">
        <v>4.3200000000000002E-2</v>
      </c>
      <c r="D1841" s="17">
        <v>8.9937360243761994E-4</v>
      </c>
      <c r="E1841" s="10">
        <v>7.595554536278473E-3</v>
      </c>
      <c r="F1841" s="145">
        <f ca="1"/>
        <v>1.2925683893795776E-2</v>
      </c>
      <c r="G1841" s="17">
        <v>8.9937360243761994E-4</v>
      </c>
      <c r="H1841" s="91">
        <v>8.9921987642863285E-3</v>
      </c>
      <c r="I1841" s="147">
        <f ca="1"/>
        <v>1.5125529384697155E-2</v>
      </c>
      <c r="K1841" s="10"/>
      <c r="L1841" s="10"/>
      <c r="M1841" s="10"/>
      <c r="N1841" s="93"/>
      <c r="O1841" s="10"/>
    </row>
    <row r="1842" spans="2:15" x14ac:dyDescent="0.3">
      <c r="B1842" s="89">
        <f t="shared" si="28"/>
        <v>1830</v>
      </c>
      <c r="C1842" s="143">
        <v>4.3899999999999995E-2</v>
      </c>
      <c r="D1842" s="17">
        <v>3.1425031802933259E-3</v>
      </c>
      <c r="E1842" s="10">
        <v>7.7224785692271754E-3</v>
      </c>
      <c r="F1842" s="145">
        <f ca="1"/>
        <v>1.3141676014000401E-2</v>
      </c>
      <c r="G1842" s="17">
        <v>3.1425031802933259E-3</v>
      </c>
      <c r="H1842" s="91">
        <v>8.9991421647056605E-3</v>
      </c>
      <c r="I1842" s="147">
        <f ca="1"/>
        <v>1.5137208686926267E-2</v>
      </c>
      <c r="K1842" s="10"/>
      <c r="L1842" s="10"/>
      <c r="M1842" s="10"/>
      <c r="N1842" s="93"/>
      <c r="O1842" s="10"/>
    </row>
    <row r="1843" spans="2:15" x14ac:dyDescent="0.3">
      <c r="B1843" s="89">
        <f t="shared" si="28"/>
        <v>1831</v>
      </c>
      <c r="C1843" s="143">
        <v>4.4199999999999996E-2</v>
      </c>
      <c r="D1843" s="17">
        <v>1.3458143871706279E-3</v>
      </c>
      <c r="E1843" s="10">
        <v>7.6500049016067842E-3</v>
      </c>
      <c r="F1843" s="145">
        <f ca="1"/>
        <v>1.2832341831107636E-2</v>
      </c>
      <c r="G1843" s="17">
        <v>1.3458143871706279E-3</v>
      </c>
      <c r="H1843" s="91">
        <v>8.9893885232245653E-3</v>
      </c>
      <c r="I1843" s="147">
        <f ca="1"/>
        <v>1.5093838871591601E-2</v>
      </c>
      <c r="K1843" s="10"/>
      <c r="L1843" s="10"/>
      <c r="M1843" s="10"/>
      <c r="N1843" s="93"/>
      <c r="O1843" s="10"/>
    </row>
    <row r="1844" spans="2:15" x14ac:dyDescent="0.3">
      <c r="B1844" s="89">
        <f t="shared" si="28"/>
        <v>1832</v>
      </c>
      <c r="C1844" s="143">
        <v>4.3899999999999995E-2</v>
      </c>
      <c r="D1844" s="17">
        <v>-1.3467870772685905E-3</v>
      </c>
      <c r="E1844" s="10">
        <v>7.5790433264871625E-3</v>
      </c>
      <c r="F1844" s="145">
        <f ca="1"/>
        <v>1.2713308810799696E-2</v>
      </c>
      <c r="G1844" s="17">
        <v>-1.3467870772685905E-3</v>
      </c>
      <c r="H1844" s="91">
        <v>8.9796535959588697E-3</v>
      </c>
      <c r="I1844" s="147">
        <f ca="1"/>
        <v>1.5077493218803821E-2</v>
      </c>
      <c r="K1844" s="10"/>
      <c r="L1844" s="10"/>
      <c r="M1844" s="10"/>
      <c r="N1844" s="93"/>
      <c r="O1844" s="10"/>
    </row>
    <row r="1845" spans="2:15" x14ac:dyDescent="0.3">
      <c r="B1845" s="89">
        <f t="shared" si="28"/>
        <v>1833</v>
      </c>
      <c r="C1845" s="143">
        <v>4.4000000000000004E-2</v>
      </c>
      <c r="D1845" s="17">
        <v>4.4882091372168377E-4</v>
      </c>
      <c r="E1845" s="10">
        <v>7.4695140948007133E-3</v>
      </c>
      <c r="F1845" s="145">
        <f ca="1"/>
        <v>1.2529581276036433E-2</v>
      </c>
      <c r="G1845" s="17">
        <v>4.4882091372168377E-4</v>
      </c>
      <c r="H1845" s="91">
        <v>8.9665922271120833E-3</v>
      </c>
      <c r="I1845" s="147">
        <f ca="1"/>
        <v>1.5055562228024363E-2</v>
      </c>
      <c r="K1845" s="10"/>
      <c r="L1845" s="10"/>
      <c r="M1845" s="10"/>
      <c r="N1845" s="93"/>
      <c r="O1845" s="10"/>
    </row>
    <row r="1846" spans="2:15" x14ac:dyDescent="0.3">
      <c r="B1846" s="89">
        <f t="shared" si="28"/>
        <v>1834</v>
      </c>
      <c r="C1846" s="143">
        <v>4.3299999999999998E-2</v>
      </c>
      <c r="D1846" s="17">
        <v>-3.1470490890099546E-3</v>
      </c>
      <c r="E1846" s="10">
        <v>7.6022912064754398E-3</v>
      </c>
      <c r="F1846" s="145">
        <f ca="1"/>
        <v>1.2752305484226073E-2</v>
      </c>
      <c r="G1846" s="17">
        <v>-3.1470490890099546E-3</v>
      </c>
      <c r="H1846" s="91">
        <v>8.9736323102077749E-3</v>
      </c>
      <c r="I1846" s="147">
        <f ca="1"/>
        <v>1.5067383040932211E-2</v>
      </c>
      <c r="K1846" s="10"/>
      <c r="L1846" s="10"/>
      <c r="M1846" s="10"/>
      <c r="N1846" s="93"/>
      <c r="O1846" s="10"/>
    </row>
    <row r="1847" spans="2:15" x14ac:dyDescent="0.3">
      <c r="B1847" s="89">
        <f t="shared" si="28"/>
        <v>1835</v>
      </c>
      <c r="C1847" s="143">
        <v>4.24E-2</v>
      </c>
      <c r="D1847" s="17">
        <v>-4.0549946271261749E-3</v>
      </c>
      <c r="E1847" s="10">
        <v>7.8826383045533781E-3</v>
      </c>
      <c r="F1847" s="145">
        <f ca="1"/>
        <v>1.3222567901069696E-2</v>
      </c>
      <c r="G1847" s="17">
        <v>-4.0549946271261749E-3</v>
      </c>
      <c r="H1847" s="91">
        <v>8.9939979212966519E-3</v>
      </c>
      <c r="I1847" s="147">
        <f ca="1"/>
        <v>1.5101578387089828E-2</v>
      </c>
      <c r="K1847" s="10"/>
      <c r="L1847" s="10"/>
      <c r="M1847" s="10"/>
      <c r="N1847" s="93"/>
      <c r="O1847" s="10"/>
    </row>
    <row r="1848" spans="2:15" x14ac:dyDescent="0.3">
      <c r="B1848" s="89">
        <f t="shared" si="28"/>
        <v>1836</v>
      </c>
      <c r="C1848" s="143">
        <v>4.2699999999999995E-2</v>
      </c>
      <c r="D1848" s="17">
        <v>1.3506873994105419E-3</v>
      </c>
      <c r="E1848" s="10">
        <v>7.8068500076022831E-3</v>
      </c>
      <c r="F1848" s="145">
        <f ca="1"/>
        <v>1.3095438396476871E-2</v>
      </c>
      <c r="G1848" s="17">
        <v>1.3506873994105419E-3</v>
      </c>
      <c r="H1848" s="91">
        <v>8.9842541489243075E-3</v>
      </c>
      <c r="I1848" s="147">
        <f ca="1"/>
        <v>1.5085217882722967E-2</v>
      </c>
      <c r="K1848" s="10"/>
      <c r="L1848" s="10"/>
      <c r="M1848" s="10"/>
      <c r="N1848" s="93"/>
      <c r="O1848" s="10"/>
    </row>
    <row r="1849" spans="2:15" x14ac:dyDescent="0.3">
      <c r="B1849" s="89">
        <f t="shared" si="28"/>
        <v>1837</v>
      </c>
      <c r="C1849" s="143">
        <v>4.2300000000000004E-2</v>
      </c>
      <c r="D1849" s="17">
        <v>-1.8026545526928579E-3</v>
      </c>
      <c r="E1849" s="10">
        <v>7.7664985566189169E-3</v>
      </c>
      <c r="F1849" s="145">
        <f ca="1"/>
        <v>1.3027751693127053E-2</v>
      </c>
      <c r="G1849" s="17">
        <v>-1.8026545526928579E-3</v>
      </c>
      <c r="H1849" s="91">
        <v>8.9774535445540579E-3</v>
      </c>
      <c r="I1849" s="147">
        <f ca="1"/>
        <v>1.5073799172058857E-2</v>
      </c>
      <c r="K1849" s="10"/>
      <c r="L1849" s="10"/>
      <c r="M1849" s="10"/>
      <c r="N1849" s="93"/>
      <c r="O1849" s="10"/>
    </row>
    <row r="1850" spans="2:15" x14ac:dyDescent="0.3">
      <c r="B1850" s="89">
        <f t="shared" si="28"/>
        <v>1838</v>
      </c>
      <c r="C1850" s="143">
        <v>4.2699999999999995E-2</v>
      </c>
      <c r="D1850" s="17">
        <v>1.8009165325473789E-3</v>
      </c>
      <c r="E1850" s="10">
        <v>7.7271563226755519E-3</v>
      </c>
      <c r="F1850" s="145">
        <f ca="1"/>
        <v>1.2961757879939476E-2</v>
      </c>
      <c r="G1850" s="17">
        <v>1.8009165325473789E-3</v>
      </c>
      <c r="H1850" s="91">
        <v>8.9706682096816134E-3</v>
      </c>
      <c r="I1850" s="147">
        <f ca="1"/>
        <v>1.5062406099995073E-2</v>
      </c>
      <c r="K1850" s="10"/>
      <c r="L1850" s="10"/>
      <c r="M1850" s="10"/>
      <c r="N1850" s="93"/>
      <c r="O1850" s="10"/>
    </row>
    <row r="1851" spans="2:15" x14ac:dyDescent="0.3">
      <c r="B1851" s="89">
        <f t="shared" si="28"/>
        <v>1839</v>
      </c>
      <c r="C1851" s="143">
        <v>4.2199999999999994E-2</v>
      </c>
      <c r="D1851" s="17">
        <v>-2.253861766809525E-3</v>
      </c>
      <c r="E1851" s="10">
        <v>7.7325724367776098E-3</v>
      </c>
      <c r="F1851" s="145">
        <f ca="1"/>
        <v>1.2970843028046934E-2</v>
      </c>
      <c r="G1851" s="17">
        <v>-2.253861766809525E-3</v>
      </c>
      <c r="H1851" s="91">
        <v>8.9676624302996461E-3</v>
      </c>
      <c r="I1851" s="147">
        <f ca="1"/>
        <v>1.5057359177219648E-2</v>
      </c>
      <c r="K1851" s="10"/>
      <c r="L1851" s="10"/>
      <c r="M1851" s="10"/>
      <c r="N1851" s="93"/>
      <c r="O1851" s="10"/>
    </row>
    <row r="1852" spans="2:15" x14ac:dyDescent="0.3">
      <c r="B1852" s="89">
        <f t="shared" si="28"/>
        <v>1840</v>
      </c>
      <c r="C1852" s="143">
        <v>4.2099999999999999E-2</v>
      </c>
      <c r="D1852" s="17">
        <v>-4.5088110414879959E-4</v>
      </c>
      <c r="E1852" s="10">
        <v>7.6206230844539499E-3</v>
      </c>
      <c r="F1852" s="145">
        <f ca="1"/>
        <v>1.2783055912186843E-2</v>
      </c>
      <c r="G1852" s="17">
        <v>-4.5088110414879959E-4</v>
      </c>
      <c r="H1852" s="91">
        <v>8.9546196209228414E-3</v>
      </c>
      <c r="I1852" s="147">
        <f ca="1"/>
        <v>1.5035459349143718E-2</v>
      </c>
      <c r="K1852" s="10"/>
      <c r="L1852" s="10"/>
      <c r="M1852" s="10"/>
      <c r="N1852" s="93"/>
      <c r="O1852" s="10"/>
    </row>
    <row r="1853" spans="2:15" x14ac:dyDescent="0.3">
      <c r="B1853" s="89">
        <f t="shared" si="28"/>
        <v>1841</v>
      </c>
      <c r="C1853" s="143">
        <v>4.2199999999999994E-2</v>
      </c>
      <c r="D1853" s="17">
        <v>4.5077235336188625E-4</v>
      </c>
      <c r="E1853" s="10">
        <v>7.5104380238074694E-3</v>
      </c>
      <c r="F1853" s="145">
        <f ca="1"/>
        <v>1.2598228270756188E-2</v>
      </c>
      <c r="G1853" s="17">
        <v>4.5077235336188625E-4</v>
      </c>
      <c r="H1853" s="91">
        <v>8.9415970004105005E-3</v>
      </c>
      <c r="I1853" s="147">
        <f ca="1"/>
        <v>1.501359341964347E-2</v>
      </c>
      <c r="K1853" s="10"/>
      <c r="L1853" s="10"/>
      <c r="M1853" s="10"/>
      <c r="N1853" s="93"/>
      <c r="O1853" s="10"/>
    </row>
    <row r="1854" spans="2:15" x14ac:dyDescent="0.3">
      <c r="B1854" s="89">
        <f t="shared" si="28"/>
        <v>1842</v>
      </c>
      <c r="C1854" s="143">
        <v>4.1900000000000007E-2</v>
      </c>
      <c r="D1854" s="17">
        <v>-1.3532961377105018E-3</v>
      </c>
      <c r="E1854" s="10">
        <v>7.4424108278278618E-3</v>
      </c>
      <c r="F1854" s="145">
        <f ca="1"/>
        <v>1.2484117463789418E-2</v>
      </c>
      <c r="G1854" s="17">
        <v>-1.3532961377105018E-3</v>
      </c>
      <c r="H1854" s="91">
        <v>8.9319538986157351E-3</v>
      </c>
      <c r="I1854" s="147">
        <f ca="1"/>
        <v>1.4997401948517654E-2</v>
      </c>
      <c r="K1854" s="10"/>
      <c r="L1854" s="10"/>
      <c r="M1854" s="10"/>
      <c r="N1854" s="93"/>
      <c r="O1854" s="10"/>
    </row>
    <row r="1855" spans="2:15" x14ac:dyDescent="0.3">
      <c r="B1855" s="89">
        <f t="shared" si="28"/>
        <v>1843</v>
      </c>
      <c r="C1855" s="143">
        <v>4.1799999999999997E-2</v>
      </c>
      <c r="D1855" s="17">
        <v>-4.5120757023111739E-4</v>
      </c>
      <c r="E1855" s="10">
        <v>7.3350388248641417E-3</v>
      </c>
      <c r="F1855" s="145">
        <f ca="1"/>
        <v>1.2304008527541318E-2</v>
      </c>
      <c r="G1855" s="17">
        <v>-4.5120757023111739E-4</v>
      </c>
      <c r="H1855" s="91">
        <v>8.9189663664381996E-3</v>
      </c>
      <c r="I1855" s="147">
        <f ca="1"/>
        <v>1.4975594934890327E-2</v>
      </c>
      <c r="K1855" s="10"/>
      <c r="L1855" s="10"/>
      <c r="M1855" s="10"/>
      <c r="N1855" s="93"/>
      <c r="O1855" s="10"/>
    </row>
    <row r="1856" spans="2:15" x14ac:dyDescent="0.3">
      <c r="B1856" s="89">
        <f t="shared" si="28"/>
        <v>1844</v>
      </c>
      <c r="C1856" s="143">
        <v>4.1599999999999998E-2</v>
      </c>
      <c r="D1856" s="17">
        <v>-9.0285078503874914E-4</v>
      </c>
      <c r="E1856" s="10">
        <v>7.2449092972511672E-3</v>
      </c>
      <c r="F1856" s="145">
        <f ca="1"/>
        <v>1.2152822623443006E-2</v>
      </c>
      <c r="G1856" s="17">
        <v>-9.0285078503874914E-4</v>
      </c>
      <c r="H1856" s="91">
        <v>8.9072620463596357E-3</v>
      </c>
      <c r="I1856" s="147">
        <f ca="1"/>
        <v>1.4955942527953974E-2</v>
      </c>
      <c r="K1856" s="10"/>
      <c r="L1856" s="10"/>
      <c r="M1856" s="10"/>
      <c r="N1856" s="93"/>
      <c r="O1856" s="10"/>
    </row>
    <row r="1857" spans="2:15" x14ac:dyDescent="0.3">
      <c r="B1857" s="89">
        <f t="shared" si="28"/>
        <v>1845</v>
      </c>
      <c r="C1857" s="143">
        <v>4.1900000000000007E-2</v>
      </c>
      <c r="D1857" s="17">
        <v>1.3532961377105957E-3</v>
      </c>
      <c r="E1857" s="10">
        <v>7.1825517334464456E-3</v>
      </c>
      <c r="F1857" s="145">
        <f ca="1"/>
        <v>1.2048222223209374E-2</v>
      </c>
      <c r="G1857" s="17">
        <v>1.3532961377105957E-3</v>
      </c>
      <c r="H1857" s="91">
        <v>8.8976850478667373E-3</v>
      </c>
      <c r="I1857" s="147">
        <f ca="1"/>
        <v>1.4939862049092497E-2</v>
      </c>
      <c r="K1857" s="10"/>
      <c r="L1857" s="10"/>
      <c r="M1857" s="10"/>
      <c r="N1857" s="93"/>
      <c r="O1857" s="10"/>
    </row>
    <row r="1858" spans="2:15" x14ac:dyDescent="0.3">
      <c r="B1858" s="89">
        <f t="shared" si="28"/>
        <v>1846</v>
      </c>
      <c r="C1858" s="143">
        <v>4.1700000000000001E-2</v>
      </c>
      <c r="D1858" s="17">
        <v>-9.02632927086147E-4</v>
      </c>
      <c r="E1858" s="10">
        <v>7.0951658135328674E-3</v>
      </c>
      <c r="F1858" s="145">
        <f ca="1"/>
        <v>1.1901638526861505E-2</v>
      </c>
      <c r="G1858" s="17">
        <v>-9.02632927086147E-4</v>
      </c>
      <c r="H1858" s="91">
        <v>8.886016701165839E-3</v>
      </c>
      <c r="I1858" s="147">
        <f ca="1"/>
        <v>1.4920270044080563E-2</v>
      </c>
      <c r="K1858" s="10"/>
      <c r="L1858" s="10"/>
      <c r="M1858" s="10"/>
      <c r="N1858" s="93"/>
      <c r="O1858" s="10"/>
    </row>
    <row r="1859" spans="2:15" x14ac:dyDescent="0.3">
      <c r="B1859" s="89">
        <f t="shared" si="28"/>
        <v>1847</v>
      </c>
      <c r="C1859" s="143">
        <v>4.0899999999999999E-2</v>
      </c>
      <c r="D1859" s="17">
        <v>-3.6175111605377362E-3</v>
      </c>
      <c r="E1859" s="10">
        <v>7.3233282449907833E-3</v>
      </c>
      <c r="F1859" s="145">
        <f ca="1"/>
        <v>1.2284364858562248E-2</v>
      </c>
      <c r="G1859" s="17">
        <v>-3.6175111605377362E-3</v>
      </c>
      <c r="H1859" s="91">
        <v>8.8996858896793676E-3</v>
      </c>
      <c r="I1859" s="147">
        <f ca="1"/>
        <v>1.4943221608405057E-2</v>
      </c>
      <c r="K1859" s="10"/>
      <c r="L1859" s="10"/>
      <c r="M1859" s="10"/>
      <c r="N1859" s="93"/>
      <c r="O1859" s="10"/>
    </row>
    <row r="1860" spans="2:15" x14ac:dyDescent="0.3">
      <c r="B1860" s="89">
        <f t="shared" si="28"/>
        <v>1848</v>
      </c>
      <c r="C1860" s="143">
        <v>4.0199999999999993E-2</v>
      </c>
      <c r="D1860" s="17">
        <v>-3.170679052544765E-3</v>
      </c>
      <c r="E1860" s="10">
        <v>7.4630558410321074E-3</v>
      </c>
      <c r="F1860" s="145">
        <f ca="1"/>
        <v>1.251874801239063E-2</v>
      </c>
      <c r="G1860" s="17">
        <v>-3.170679052544765E-3</v>
      </c>
      <c r="H1860" s="91">
        <v>8.9069801677197635E-3</v>
      </c>
      <c r="I1860" s="147">
        <f ca="1"/>
        <v>1.4955469233161944E-2</v>
      </c>
      <c r="K1860" s="10"/>
      <c r="L1860" s="10"/>
      <c r="M1860" s="10"/>
      <c r="N1860" s="93"/>
      <c r="O1860" s="10"/>
    </row>
    <row r="1861" spans="2:15" x14ac:dyDescent="0.3">
      <c r="B1861" s="89">
        <f t="shared" si="28"/>
        <v>1849</v>
      </c>
      <c r="C1861" s="143">
        <v>4.0199999999999993E-2</v>
      </c>
      <c r="D1861" s="17">
        <v>0</v>
      </c>
      <c r="E1861" s="10">
        <v>7.3502575745189062E-3</v>
      </c>
      <c r="F1861" s="145">
        <f ca="1"/>
        <v>1.2329536903055296E-2</v>
      </c>
      <c r="G1861" s="17">
        <v>0</v>
      </c>
      <c r="H1861" s="91">
        <v>8.8936096620567239E-3</v>
      </c>
      <c r="I1861" s="147">
        <f ca="1"/>
        <v>1.4933019179124535E-2</v>
      </c>
      <c r="K1861" s="10"/>
      <c r="L1861" s="10"/>
      <c r="M1861" s="10"/>
      <c r="N1861" s="93"/>
      <c r="O1861" s="10"/>
    </row>
    <row r="1862" spans="2:15" x14ac:dyDescent="0.3">
      <c r="B1862" s="89">
        <f t="shared" si="28"/>
        <v>1850</v>
      </c>
      <c r="C1862" s="143">
        <v>4.0300000000000002E-2</v>
      </c>
      <c r="D1862" s="17">
        <v>4.5284472069458852E-4</v>
      </c>
      <c r="E1862" s="10">
        <v>7.2443424697773212E-3</v>
      </c>
      <c r="F1862" s="145">
        <f ca="1"/>
        <v>1.2151871810470043E-2</v>
      </c>
      <c r="G1862" s="17">
        <v>4.5284472069458852E-4</v>
      </c>
      <c r="H1862" s="91">
        <v>8.8806815021464213E-3</v>
      </c>
      <c r="I1862" s="147">
        <f ca="1"/>
        <v>1.4911311855863545E-2</v>
      </c>
      <c r="K1862" s="10"/>
      <c r="L1862" s="10"/>
      <c r="M1862" s="10"/>
      <c r="N1862" s="93"/>
      <c r="O1862" s="10"/>
    </row>
    <row r="1863" spans="2:15" x14ac:dyDescent="0.3">
      <c r="B1863" s="89">
        <f t="shared" si="28"/>
        <v>1851</v>
      </c>
      <c r="C1863" s="143">
        <v>4.0899999999999999E-2</v>
      </c>
      <c r="D1863" s="17">
        <v>2.7131333704032787E-3</v>
      </c>
      <c r="E1863" s="10">
        <v>7.3216175046800121E-3</v>
      </c>
      <c r="F1863" s="145">
        <f ca="1"/>
        <v>1.2281495212760127E-2</v>
      </c>
      <c r="G1863" s="17">
        <v>2.7131333704032787E-3</v>
      </c>
      <c r="H1863" s="91">
        <v>8.8825618168824425E-3</v>
      </c>
      <c r="I1863" s="147">
        <f ca="1"/>
        <v>1.4914469041425168E-2</v>
      </c>
      <c r="K1863" s="10"/>
      <c r="L1863" s="10"/>
      <c r="M1863" s="10"/>
      <c r="N1863" s="93"/>
      <c r="O1863" s="10"/>
    </row>
    <row r="1864" spans="2:15" x14ac:dyDescent="0.3">
      <c r="B1864" s="89">
        <f t="shared" ref="B1864:B1927" si="29">B1863+1</f>
        <v>1852</v>
      </c>
      <c r="C1864" s="143">
        <v>4.1399999999999999E-2</v>
      </c>
      <c r="D1864" s="17">
        <v>2.2582167875897239E-3</v>
      </c>
      <c r="E1864" s="10">
        <v>7.3398161011221305E-3</v>
      </c>
      <c r="F1864" s="145">
        <f ca="1"/>
        <v>1.2312022070375945E-2</v>
      </c>
      <c r="G1864" s="17">
        <v>2.2582167875897239E-3</v>
      </c>
      <c r="H1864" s="91">
        <v>8.8797919298509304E-3</v>
      </c>
      <c r="I1864" s="147">
        <f ca="1"/>
        <v>1.4909818199108353E-2</v>
      </c>
      <c r="K1864" s="10"/>
      <c r="L1864" s="10"/>
      <c r="M1864" s="10"/>
      <c r="N1864" s="93"/>
      <c r="O1864" s="10"/>
    </row>
    <row r="1865" spans="2:15" x14ac:dyDescent="0.3">
      <c r="B1865" s="89">
        <f t="shared" si="29"/>
        <v>1853</v>
      </c>
      <c r="C1865" s="143">
        <v>4.1399999999999999E-2</v>
      </c>
      <c r="D1865" s="17">
        <v>0</v>
      </c>
      <c r="E1865" s="10">
        <v>7.2288805071285362E-3</v>
      </c>
      <c r="F1865" s="145">
        <f ca="1"/>
        <v>1.2125935462370794E-2</v>
      </c>
      <c r="G1865" s="17">
        <v>0</v>
      </c>
      <c r="H1865" s="91">
        <v>8.866462237177429E-3</v>
      </c>
      <c r="I1865" s="147">
        <f ca="1"/>
        <v>1.4887436673056625E-2</v>
      </c>
      <c r="K1865" s="10"/>
      <c r="L1865" s="10"/>
      <c r="M1865" s="10"/>
      <c r="N1865" s="93"/>
      <c r="O1865" s="10"/>
    </row>
    <row r="1866" spans="2:15" x14ac:dyDescent="0.3">
      <c r="B1866" s="89">
        <f t="shared" si="29"/>
        <v>1854</v>
      </c>
      <c r="C1866" s="143">
        <v>4.1200000000000001E-2</v>
      </c>
      <c r="D1866" s="17">
        <v>-9.0372293066542811E-4</v>
      </c>
      <c r="E1866" s="10">
        <v>7.140659072155219E-3</v>
      </c>
      <c r="F1866" s="145">
        <f ca="1"/>
        <v>1.1977950248639672E-2</v>
      </c>
      <c r="G1866" s="17">
        <v>-9.0372293066542811E-4</v>
      </c>
      <c r="H1866" s="91">
        <v>8.8548467036693237E-3</v>
      </c>
      <c r="I1866" s="147">
        <f ca="1"/>
        <v>1.4867933345246732E-2</v>
      </c>
      <c r="K1866" s="10"/>
      <c r="L1866" s="10"/>
      <c r="M1866" s="10"/>
      <c r="N1866" s="93"/>
      <c r="O1866" s="10"/>
    </row>
    <row r="1867" spans="2:15" x14ac:dyDescent="0.3">
      <c r="B1867" s="89">
        <f t="shared" si="29"/>
        <v>1855</v>
      </c>
      <c r="C1867" s="143">
        <v>4.1700000000000001E-2</v>
      </c>
      <c r="D1867" s="17">
        <v>2.2565823177153046E-3</v>
      </c>
      <c r="E1867" s="10">
        <v>7.1647987846980088E-3</v>
      </c>
      <c r="F1867" s="145">
        <f ca="1"/>
        <v>1.2018442908061195E-2</v>
      </c>
      <c r="G1867" s="17">
        <v>2.2565823177153046E-3</v>
      </c>
      <c r="H1867" s="91">
        <v>8.8521514455553139E-3</v>
      </c>
      <c r="I1867" s="147">
        <f ca="1"/>
        <v>1.4863407810324627E-2</v>
      </c>
      <c r="K1867" s="10"/>
      <c r="L1867" s="10"/>
      <c r="M1867" s="10"/>
      <c r="N1867" s="93"/>
      <c r="O1867" s="10"/>
    </row>
    <row r="1868" spans="2:15" x14ac:dyDescent="0.3">
      <c r="B1868" s="89">
        <f t="shared" si="29"/>
        <v>1856</v>
      </c>
      <c r="C1868" s="143">
        <v>4.1299999999999996E-2</v>
      </c>
      <c r="D1868" s="17">
        <v>-1.8070095742667414E-3</v>
      </c>
      <c r="E1868" s="10">
        <v>7.1410301341230725E-3</v>
      </c>
      <c r="F1868" s="145">
        <f ca="1"/>
        <v>1.1978572678830665E-2</v>
      </c>
      <c r="G1868" s="17">
        <v>-1.8070095742667414E-3</v>
      </c>
      <c r="H1868" s="91">
        <v>8.8456488433241512E-3</v>
      </c>
      <c r="I1868" s="147">
        <f ca="1"/>
        <v>1.4852489466983518E-2</v>
      </c>
      <c r="K1868" s="10"/>
      <c r="L1868" s="10"/>
      <c r="M1868" s="10"/>
      <c r="N1868" s="93"/>
      <c r="O1868" s="10"/>
    </row>
    <row r="1869" spans="2:15" x14ac:dyDescent="0.3">
      <c r="B1869" s="89">
        <f t="shared" si="29"/>
        <v>1857</v>
      </c>
      <c r="C1869" s="143">
        <v>4.1700000000000001E-2</v>
      </c>
      <c r="D1869" s="17">
        <v>1.8052658541722626E-3</v>
      </c>
      <c r="E1869" s="10">
        <v>7.1178987092512221E-3</v>
      </c>
      <c r="F1869" s="145">
        <f ca="1"/>
        <v>1.1939771350620559E-2</v>
      </c>
      <c r="G1869" s="17">
        <v>1.8052658541722626E-3</v>
      </c>
      <c r="H1869" s="91">
        <v>8.8391609867126929E-3</v>
      </c>
      <c r="I1869" s="147">
        <f ca="1"/>
        <v>1.4841595882613197E-2</v>
      </c>
      <c r="K1869" s="10"/>
      <c r="L1869" s="10"/>
      <c r="M1869" s="10"/>
      <c r="N1869" s="93"/>
      <c r="O1869" s="10"/>
    </row>
    <row r="1870" spans="2:15" x14ac:dyDescent="0.3">
      <c r="B1870" s="89">
        <f t="shared" si="29"/>
        <v>1858</v>
      </c>
      <c r="C1870" s="143">
        <v>4.2099999999999999E-2</v>
      </c>
      <c r="D1870" s="17">
        <v>1.803524416595261E-3</v>
      </c>
      <c r="E1870" s="10">
        <v>7.0953891770716418E-3</v>
      </c>
      <c r="F1870" s="145">
        <f ca="1"/>
        <v>1.1902013203390346E-2</v>
      </c>
      <c r="G1870" s="17">
        <v>1.803524416595261E-3</v>
      </c>
      <c r="H1870" s="91">
        <v>8.8326878495833105E-3</v>
      </c>
      <c r="I1870" s="147">
        <f ca="1"/>
        <v>1.4830727013326678E-2</v>
      </c>
      <c r="K1870" s="10"/>
      <c r="L1870" s="10"/>
      <c r="M1870" s="10"/>
      <c r="N1870" s="93"/>
      <c r="O1870" s="10"/>
    </row>
    <row r="1871" spans="2:15" x14ac:dyDescent="0.3">
      <c r="B1871" s="89">
        <f t="shared" si="29"/>
        <v>1859</v>
      </c>
      <c r="C1871" s="143">
        <v>4.2599999999999999E-2</v>
      </c>
      <c r="D1871" s="17">
        <v>2.2516885303229088E-3</v>
      </c>
      <c r="E1871" s="10">
        <v>7.1210400326695419E-3</v>
      </c>
      <c r="F1871" s="145">
        <f ca="1"/>
        <v>1.194504069834313E-2</v>
      </c>
      <c r="G1871" s="17">
        <v>2.2516885303229088E-3</v>
      </c>
      <c r="H1871" s="91">
        <v>8.8300524077851387E-3</v>
      </c>
      <c r="I1871" s="147">
        <f ca="1"/>
        <v>1.4826301914360906E-2</v>
      </c>
      <c r="K1871" s="10"/>
      <c r="L1871" s="10"/>
      <c r="M1871" s="10"/>
      <c r="N1871" s="93"/>
      <c r="O1871" s="10"/>
    </row>
    <row r="1872" spans="2:15" x14ac:dyDescent="0.3">
      <c r="B1872" s="89">
        <f t="shared" si="29"/>
        <v>1860</v>
      </c>
      <c r="C1872" s="143">
        <v>4.2500000000000003E-2</v>
      </c>
      <c r="D1872" s="17">
        <v>-4.504463145377406E-4</v>
      </c>
      <c r="E1872" s="10">
        <v>7.0187559305389547E-3</v>
      </c>
      <c r="F1872" s="145">
        <f ca="1"/>
        <v>1.1773466355671539E-2</v>
      </c>
      <c r="G1872" s="17">
        <v>-4.504463145377406E-4</v>
      </c>
      <c r="H1872" s="91">
        <v>8.8172226946845005E-3</v>
      </c>
      <c r="I1872" s="147">
        <f ca="1"/>
        <v>1.4804759890472464E-2</v>
      </c>
      <c r="K1872" s="10"/>
      <c r="L1872" s="10"/>
      <c r="M1872" s="10"/>
      <c r="N1872" s="93"/>
      <c r="O1872" s="10"/>
    </row>
    <row r="1873" spans="2:15" x14ac:dyDescent="0.3">
      <c r="B1873" s="89">
        <f t="shared" si="29"/>
        <v>1861</v>
      </c>
      <c r="C1873" s="143">
        <v>4.24E-2</v>
      </c>
      <c r="D1873" s="17">
        <v>-4.5055495856958887E-4</v>
      </c>
      <c r="E1873" s="10">
        <v>6.9180956027003184E-3</v>
      </c>
      <c r="F1873" s="145">
        <f ca="1"/>
        <v>1.1604615779460085E-2</v>
      </c>
      <c r="G1873" s="17">
        <v>-4.5055495856958887E-4</v>
      </c>
      <c r="H1873" s="91">
        <v>8.8044128594424991E-3</v>
      </c>
      <c r="I1873" s="147">
        <f ca="1"/>
        <v>1.4783251242958246E-2</v>
      </c>
      <c r="K1873" s="10"/>
      <c r="L1873" s="10"/>
      <c r="M1873" s="10"/>
      <c r="N1873" s="93"/>
      <c r="O1873" s="10"/>
    </row>
    <row r="1874" spans="2:15" x14ac:dyDescent="0.3">
      <c r="B1874" s="89">
        <f t="shared" si="29"/>
        <v>1862</v>
      </c>
      <c r="C1874" s="143">
        <v>4.1900000000000007E-2</v>
      </c>
      <c r="D1874" s="17">
        <v>-2.2554935628508986E-3</v>
      </c>
      <c r="E1874" s="10">
        <v>6.9497658496569786E-3</v>
      </c>
      <c r="F1874" s="145">
        <f ca="1"/>
        <v>1.1657740377424475E-2</v>
      </c>
      <c r="G1874" s="17">
        <v>-2.2554935628508986E-3</v>
      </c>
      <c r="H1874" s="91">
        <v>8.801853937785941E-3</v>
      </c>
      <c r="I1874" s="147">
        <f ca="1"/>
        <v>1.4778954626890387E-2</v>
      </c>
      <c r="K1874" s="10"/>
      <c r="L1874" s="10"/>
      <c r="M1874" s="10"/>
      <c r="N1874" s="93"/>
      <c r="O1874" s="10"/>
    </row>
    <row r="1875" spans="2:15" x14ac:dyDescent="0.3">
      <c r="B1875" s="89">
        <f t="shared" si="29"/>
        <v>1863</v>
      </c>
      <c r="C1875" s="143">
        <v>4.1799999999999997E-2</v>
      </c>
      <c r="D1875" s="17">
        <v>-4.5120757023111739E-4</v>
      </c>
      <c r="E1875" s="10">
        <v>6.8502020411157693E-3</v>
      </c>
      <c r="F1875" s="145">
        <f ca="1"/>
        <v>1.1490729134733719E-2</v>
      </c>
      <c r="G1875" s="17">
        <v>-4.5120757023111739E-4</v>
      </c>
      <c r="H1875" s="91">
        <v>8.7890679166730493E-3</v>
      </c>
      <c r="I1875" s="147">
        <f ca="1"/>
        <v>1.4757485965035564E-2</v>
      </c>
      <c r="K1875" s="10"/>
      <c r="L1875" s="10"/>
      <c r="M1875" s="10"/>
      <c r="N1875" s="93"/>
      <c r="O1875" s="10"/>
    </row>
    <row r="1876" spans="2:15" x14ac:dyDescent="0.3">
      <c r="B1876" s="89">
        <f t="shared" si="29"/>
        <v>1864</v>
      </c>
      <c r="C1876" s="143">
        <v>4.2500000000000003E-2</v>
      </c>
      <c r="D1876" s="17">
        <v>3.1531242017643402E-3</v>
      </c>
      <c r="E1876" s="10">
        <v>7.0137372323165574E-3</v>
      </c>
      <c r="F1876" s="145">
        <f ca="1"/>
        <v>1.1765047844577065E-2</v>
      </c>
      <c r="G1876" s="17">
        <v>3.1531242017643402E-3</v>
      </c>
      <c r="H1876" s="91">
        <v>8.7967875783924593E-3</v>
      </c>
      <c r="I1876" s="147">
        <f ca="1"/>
        <v>1.4770447840010147E-2</v>
      </c>
      <c r="K1876" s="10"/>
      <c r="L1876" s="10"/>
      <c r="M1876" s="10"/>
      <c r="N1876" s="93"/>
      <c r="O1876" s="10"/>
    </row>
    <row r="1877" spans="2:15" x14ac:dyDescent="0.3">
      <c r="B1877" s="89">
        <f t="shared" si="29"/>
        <v>1865</v>
      </c>
      <c r="C1877" s="143">
        <v>4.2900000000000001E-2</v>
      </c>
      <c r="D1877" s="17">
        <v>1.8000483754601236E-3</v>
      </c>
      <c r="E1877" s="10">
        <v>6.9940499472811888E-3</v>
      </c>
      <c r="F1877" s="145">
        <f ca="1"/>
        <v>1.1732023817200659E-2</v>
      </c>
      <c r="G1877" s="17">
        <v>1.8000483754601236E-3</v>
      </c>
      <c r="H1877" s="91">
        <v>8.7904107574254906E-3</v>
      </c>
      <c r="I1877" s="147">
        <f ca="1"/>
        <v>1.4759740692584072E-2</v>
      </c>
      <c r="K1877" s="10"/>
      <c r="L1877" s="10"/>
      <c r="M1877" s="10"/>
      <c r="N1877" s="93"/>
      <c r="O1877" s="10"/>
    </row>
    <row r="1878" spans="2:15" x14ac:dyDescent="0.3">
      <c r="B1878" s="89">
        <f t="shared" si="29"/>
        <v>1866</v>
      </c>
      <c r="C1878" s="143">
        <v>4.2999999999999997E-2</v>
      </c>
      <c r="D1878" s="17">
        <v>4.4990362749457033E-4</v>
      </c>
      <c r="E1878" s="10">
        <v>6.8937821712839221E-3</v>
      </c>
      <c r="F1878" s="145">
        <f ca="1"/>
        <v>1.1563831718922182E-2</v>
      </c>
      <c r="G1878" s="17">
        <v>4.4990362749457033E-4</v>
      </c>
      <c r="H1878" s="91">
        <v>8.7776424693882926E-3</v>
      </c>
      <c r="I1878" s="147">
        <f ca="1"/>
        <v>1.4738301805856498E-2</v>
      </c>
      <c r="K1878" s="10"/>
      <c r="L1878" s="10"/>
      <c r="M1878" s="10"/>
      <c r="N1878" s="93"/>
      <c r="O1878" s="10"/>
    </row>
    <row r="1879" spans="2:15" x14ac:dyDescent="0.3">
      <c r="B1879" s="89">
        <f t="shared" si="29"/>
        <v>1867</v>
      </c>
      <c r="C1879" s="143">
        <v>4.2599999999999999E-2</v>
      </c>
      <c r="D1879" s="17">
        <v>-1.8013508242583143E-3</v>
      </c>
      <c r="E1879" s="10">
        <v>6.8773909039954017E-3</v>
      </c>
      <c r="F1879" s="145">
        <f ca="1"/>
        <v>1.1536336528056731E-2</v>
      </c>
      <c r="G1879" s="17">
        <v>-1.8013508242583143E-3</v>
      </c>
      <c r="H1879" s="91">
        <v>8.7713092693421646E-3</v>
      </c>
      <c r="I1879" s="147">
        <f ca="1"/>
        <v>1.4727667901137524E-2</v>
      </c>
      <c r="K1879" s="10"/>
      <c r="L1879" s="10"/>
      <c r="M1879" s="10"/>
      <c r="N1879" s="93"/>
      <c r="O1879" s="10"/>
    </row>
    <row r="1880" spans="2:15" x14ac:dyDescent="0.3">
      <c r="B1880" s="89">
        <f t="shared" si="29"/>
        <v>1868</v>
      </c>
      <c r="C1880" s="143">
        <v>4.2900000000000001E-2</v>
      </c>
      <c r="D1880" s="17">
        <v>1.3500362815951083E-3</v>
      </c>
      <c r="E1880" s="10">
        <v>6.8230895111355489E-3</v>
      </c>
      <c r="F1880" s="145">
        <f ca="1"/>
        <v>1.1445249784447383E-2</v>
      </c>
      <c r="G1880" s="17">
        <v>1.3500362815951083E-3</v>
      </c>
      <c r="H1880" s="91">
        <v>8.7619951323629729E-3</v>
      </c>
      <c r="I1880" s="147">
        <f ca="1"/>
        <v>1.4712028785926446E-2</v>
      </c>
      <c r="K1880" s="10"/>
      <c r="L1880" s="10"/>
      <c r="M1880" s="10"/>
      <c r="N1880" s="93"/>
      <c r="O1880" s="10"/>
    </row>
    <row r="1881" spans="2:15" x14ac:dyDescent="0.3">
      <c r="B1881" s="89">
        <f t="shared" si="29"/>
        <v>1869</v>
      </c>
      <c r="C1881" s="143">
        <v>4.3299999999999998E-2</v>
      </c>
      <c r="D1881" s="17">
        <v>1.7983137651485187E-3</v>
      </c>
      <c r="E1881" s="10">
        <v>6.8086646240403774E-3</v>
      </c>
      <c r="F1881" s="145">
        <f ca="1"/>
        <v>1.1421053057195419E-2</v>
      </c>
      <c r="G1881" s="17">
        <v>1.7983137651485187E-3</v>
      </c>
      <c r="H1881" s="91">
        <v>8.755697632025319E-3</v>
      </c>
      <c r="I1881" s="147">
        <f ca="1"/>
        <v>1.470145482362136E-2</v>
      </c>
      <c r="K1881" s="10"/>
      <c r="L1881" s="10"/>
      <c r="M1881" s="10"/>
      <c r="N1881" s="93"/>
      <c r="O1881" s="10"/>
    </row>
    <row r="1882" spans="2:15" x14ac:dyDescent="0.3">
      <c r="B1882" s="89">
        <f t="shared" si="29"/>
        <v>1870</v>
      </c>
      <c r="C1882" s="143">
        <v>4.3899999999999995E-2</v>
      </c>
      <c r="D1882" s="17">
        <v>2.6935741545371498E-3</v>
      </c>
      <c r="E1882" s="10">
        <v>6.9041419846190225E-3</v>
      </c>
      <c r="F1882" s="145">
        <f ca="1"/>
        <v>1.1581209572627161E-2</v>
      </c>
      <c r="G1882" s="17">
        <v>2.6935741545371498E-3</v>
      </c>
      <c r="H1882" s="91">
        <v>8.7579823190266498E-3</v>
      </c>
      <c r="I1882" s="147">
        <f ca="1"/>
        <v>1.4705290979704843E-2</v>
      </c>
      <c r="K1882" s="10"/>
      <c r="L1882" s="10"/>
      <c r="M1882" s="10"/>
      <c r="N1882" s="93"/>
      <c r="O1882" s="10"/>
    </row>
    <row r="1883" spans="2:15" x14ac:dyDescent="0.3">
      <c r="B1883" s="89">
        <f t="shared" si="29"/>
        <v>1871</v>
      </c>
      <c r="C1883" s="143">
        <v>4.3799999999999999E-2</v>
      </c>
      <c r="D1883" s="17">
        <v>-4.4903717316521795E-4</v>
      </c>
      <c r="E1883" s="10">
        <v>6.8053039055919985E-3</v>
      </c>
      <c r="F1883" s="145">
        <f ca="1"/>
        <v>1.1415415689836525E-2</v>
      </c>
      <c r="G1883" s="17">
        <v>-4.4903717316521795E-4</v>
      </c>
      <c r="H1883" s="91">
        <v>8.7452642920315595E-3</v>
      </c>
      <c r="I1883" s="147">
        <f ca="1"/>
        <v>1.4683936484932197E-2</v>
      </c>
      <c r="K1883" s="10"/>
      <c r="L1883" s="10"/>
      <c r="M1883" s="10"/>
      <c r="N1883" s="93"/>
      <c r="O1883" s="10"/>
    </row>
    <row r="1884" spans="2:15" x14ac:dyDescent="0.3">
      <c r="B1884" s="89">
        <f t="shared" si="29"/>
        <v>1872</v>
      </c>
      <c r="C1884" s="143">
        <v>4.36E-2</v>
      </c>
      <c r="D1884" s="17">
        <v>-8.9850714831852846E-4</v>
      </c>
      <c r="E1884" s="10">
        <v>6.7247896926254675E-3</v>
      </c>
      <c r="F1884" s="145">
        <f ca="1"/>
        <v>1.1280358795581183E-2</v>
      </c>
      <c r="G1884" s="17">
        <v>-8.9850714831852846E-4</v>
      </c>
      <c r="H1884" s="91">
        <v>8.7338541661095871E-3</v>
      </c>
      <c r="I1884" s="147">
        <f ca="1"/>
        <v>1.4664778051438544E-2</v>
      </c>
      <c r="K1884" s="10"/>
      <c r="L1884" s="10"/>
      <c r="M1884" s="10"/>
      <c r="N1884" s="93"/>
      <c r="O1884" s="10"/>
    </row>
    <row r="1885" spans="2:15" x14ac:dyDescent="0.3">
      <c r="B1885" s="89">
        <f t="shared" si="29"/>
        <v>1873</v>
      </c>
      <c r="C1885" s="143">
        <v>4.3700000000000003E-2</v>
      </c>
      <c r="D1885" s="17">
        <v>4.4914535596189827E-4</v>
      </c>
      <c r="E1885" s="10">
        <v>6.6288092835546627E-3</v>
      </c>
      <c r="F1885" s="145">
        <f ca="1"/>
        <v>1.1119358451904617E-2</v>
      </c>
      <c r="G1885" s="17">
        <v>4.4914535596189827E-4</v>
      </c>
      <c r="H1885" s="91">
        <v>8.721173543112486E-3</v>
      </c>
      <c r="I1885" s="147">
        <f ca="1"/>
        <v>1.4643486360706167E-2</v>
      </c>
      <c r="K1885" s="10"/>
      <c r="L1885" s="10"/>
      <c r="M1885" s="10"/>
      <c r="N1885" s="93"/>
      <c r="O1885" s="10"/>
    </row>
    <row r="1886" spans="2:15" x14ac:dyDescent="0.3">
      <c r="B1886" s="89">
        <f t="shared" si="29"/>
        <v>1874</v>
      </c>
      <c r="C1886" s="143">
        <v>4.36E-2</v>
      </c>
      <c r="D1886" s="17">
        <v>-4.4925357415927979E-4</v>
      </c>
      <c r="E1886" s="10">
        <v>6.534361418088862E-3</v>
      </c>
      <c r="F1886" s="145">
        <f ca="1"/>
        <v>1.0960928841667238E-2</v>
      </c>
      <c r="G1886" s="17">
        <v>-4.4925357415927979E-4</v>
      </c>
      <c r="H1886" s="91">
        <v>8.7085125805259032E-3</v>
      </c>
      <c r="I1886" s="147">
        <f ca="1"/>
        <v>1.4622227681236766E-2</v>
      </c>
      <c r="K1886" s="10"/>
      <c r="L1886" s="10"/>
      <c r="M1886" s="10"/>
      <c r="N1886" s="93"/>
      <c r="O1886" s="10"/>
    </row>
    <row r="1887" spans="2:15" x14ac:dyDescent="0.3">
      <c r="B1887" s="89">
        <f t="shared" si="29"/>
        <v>1875</v>
      </c>
      <c r="C1887" s="143">
        <v>4.3799999999999999E-2</v>
      </c>
      <c r="D1887" s="17">
        <v>8.9807434633046703E-4</v>
      </c>
      <c r="E1887" s="10">
        <v>6.4588654396838174E-3</v>
      </c>
      <c r="F1887" s="145">
        <f ca="1"/>
        <v>1.0834289680748009E-2</v>
      </c>
      <c r="G1887" s="17">
        <v>8.9807434633046703E-4</v>
      </c>
      <c r="H1887" s="91">
        <v>8.6971648708692641E-3</v>
      </c>
      <c r="I1887" s="147">
        <f ca="1"/>
        <v>1.4603174049204245E-2</v>
      </c>
      <c r="K1887" s="10"/>
      <c r="L1887" s="10"/>
      <c r="M1887" s="10"/>
      <c r="N1887" s="93"/>
      <c r="O1887" s="10"/>
    </row>
    <row r="1888" spans="2:15" x14ac:dyDescent="0.3">
      <c r="B1888" s="89">
        <f t="shared" si="29"/>
        <v>1876</v>
      </c>
      <c r="C1888" s="143">
        <v>4.4400000000000002E-2</v>
      </c>
      <c r="D1888" s="17">
        <v>2.6903329143965126E-3</v>
      </c>
      <c r="E1888" s="10">
        <v>6.5700406760463665E-3</v>
      </c>
      <c r="F1888" s="145">
        <f ca="1"/>
        <v>1.1020778271867574E-2</v>
      </c>
      <c r="G1888" s="17">
        <v>2.6903329143965126E-3</v>
      </c>
      <c r="H1888" s="91">
        <v>8.6996410707976413E-3</v>
      </c>
      <c r="I1888" s="147">
        <f ca="1"/>
        <v>1.4607331769458099E-2</v>
      </c>
      <c r="K1888" s="10"/>
      <c r="L1888" s="10"/>
      <c r="M1888" s="10"/>
      <c r="N1888" s="93"/>
      <c r="O1888" s="10"/>
    </row>
    <row r="1889" spans="2:15" x14ac:dyDescent="0.3">
      <c r="B1889" s="89">
        <f t="shared" si="29"/>
        <v>1877</v>
      </c>
      <c r="C1889" s="143">
        <v>4.4699999999999997E-2</v>
      </c>
      <c r="D1889" s="17">
        <v>1.3441953565932908E-3</v>
      </c>
      <c r="E1889" s="10">
        <v>6.5226889739092003E-3</v>
      </c>
      <c r="F1889" s="145">
        <f ca="1"/>
        <v>1.0941349142615476E-2</v>
      </c>
      <c r="G1889" s="17">
        <v>1.3441953565932908E-3</v>
      </c>
      <c r="H1889" s="91">
        <v>8.6904662416021732E-3</v>
      </c>
      <c r="I1889" s="147">
        <f ca="1"/>
        <v>1.4591926562174758E-2</v>
      </c>
      <c r="K1889" s="10"/>
      <c r="L1889" s="10"/>
      <c r="M1889" s="10"/>
      <c r="N1889" s="93"/>
      <c r="O1889" s="10"/>
    </row>
    <row r="1890" spans="2:15" x14ac:dyDescent="0.3">
      <c r="B1890" s="89">
        <f t="shared" si="29"/>
        <v>1878</v>
      </c>
      <c r="C1890" s="143">
        <v>4.4900000000000002E-2</v>
      </c>
      <c r="D1890" s="17">
        <v>8.9569899020081913E-4</v>
      </c>
      <c r="E1890" s="10">
        <v>6.447410899488722E-3</v>
      </c>
      <c r="F1890" s="145">
        <f ca="1"/>
        <v>1.0815075500209284E-2</v>
      </c>
      <c r="G1890" s="17">
        <v>8.9569899020081913E-4</v>
      </c>
      <c r="H1890" s="91">
        <v>8.6791492028849074E-3</v>
      </c>
      <c r="I1890" s="147">
        <f ca="1"/>
        <v>1.4572924428886087E-2</v>
      </c>
      <c r="K1890" s="10"/>
      <c r="L1890" s="10"/>
      <c r="M1890" s="10"/>
      <c r="N1890" s="93"/>
      <c r="O1890" s="10"/>
    </row>
    <row r="1891" spans="2:15" x14ac:dyDescent="0.3">
      <c r="B1891" s="89">
        <f t="shared" si="29"/>
        <v>1879</v>
      </c>
      <c r="C1891" s="143">
        <v>4.4900000000000002E-2</v>
      </c>
      <c r="D1891" s="17">
        <v>0</v>
      </c>
      <c r="E1891" s="10">
        <v>6.3499633138814739E-3</v>
      </c>
      <c r="F1891" s="145">
        <f ca="1"/>
        <v>1.065161407172501E-2</v>
      </c>
      <c r="G1891" s="17">
        <v>0</v>
      </c>
      <c r="H1891" s="91">
        <v>8.6661207003641445E-3</v>
      </c>
      <c r="I1891" s="147">
        <f ca="1"/>
        <v>1.4551048623064758E-2</v>
      </c>
      <c r="K1891" s="10"/>
      <c r="L1891" s="10"/>
      <c r="M1891" s="10"/>
      <c r="N1891" s="93"/>
      <c r="O1891" s="10"/>
    </row>
    <row r="1892" spans="2:15" x14ac:dyDescent="0.3">
      <c r="B1892" s="89">
        <f t="shared" si="29"/>
        <v>1880</v>
      </c>
      <c r="C1892" s="143">
        <v>4.4800000000000006E-2</v>
      </c>
      <c r="D1892" s="17">
        <v>-4.479572893540775E-4</v>
      </c>
      <c r="E1892" s="10">
        <v>6.2599818741759438E-3</v>
      </c>
      <c r="F1892" s="145">
        <f ca="1"/>
        <v>1.0500676574611244E-2</v>
      </c>
      <c r="G1892" s="17">
        <v>-4.479572893540775E-4</v>
      </c>
      <c r="H1892" s="91">
        <v>8.6535451145354336E-3</v>
      </c>
      <c r="I1892" s="147">
        <f ca="1"/>
        <v>1.4529933297397834E-2</v>
      </c>
      <c r="K1892" s="10"/>
      <c r="L1892" s="10"/>
      <c r="M1892" s="10"/>
      <c r="N1892" s="93"/>
      <c r="O1892" s="10"/>
    </row>
    <row r="1893" spans="2:15" x14ac:dyDescent="0.3">
      <c r="B1893" s="89">
        <f t="shared" si="29"/>
        <v>1881</v>
      </c>
      <c r="C1893" s="143">
        <v>4.4600000000000001E-2</v>
      </c>
      <c r="D1893" s="17">
        <v>-8.9634596728902069E-4</v>
      </c>
      <c r="E1893" s="10">
        <v>6.1896487681500183E-3</v>
      </c>
      <c r="F1893" s="145">
        <f ca="1"/>
        <v>1.0382697766731178E-2</v>
      </c>
      <c r="G1893" s="17">
        <v>-8.9634596728902069E-4</v>
      </c>
      <c r="H1893" s="91">
        <v>8.6422908722254988E-3</v>
      </c>
      <c r="I1893" s="147">
        <f ca="1"/>
        <v>1.451103660385643E-2</v>
      </c>
      <c r="K1893" s="10"/>
      <c r="L1893" s="10"/>
      <c r="M1893" s="10"/>
      <c r="N1893" s="93"/>
      <c r="O1893" s="10"/>
    </row>
    <row r="1894" spans="2:15" x14ac:dyDescent="0.3">
      <c r="B1894" s="89">
        <f t="shared" si="29"/>
        <v>1882</v>
      </c>
      <c r="C1894" s="143">
        <v>4.4600000000000001E-2</v>
      </c>
      <c r="D1894" s="17">
        <v>0</v>
      </c>
      <c r="E1894" s="10">
        <v>6.0960970560571953E-3</v>
      </c>
      <c r="F1894" s="145">
        <f ca="1"/>
        <v>1.0225771390356136E-2</v>
      </c>
      <c r="G1894" s="17">
        <v>0</v>
      </c>
      <c r="H1894" s="91">
        <v>8.6293176987286609E-3</v>
      </c>
      <c r="I1894" s="147">
        <f ca="1"/>
        <v>1.4489253699501076E-2</v>
      </c>
      <c r="K1894" s="10"/>
      <c r="L1894" s="10"/>
      <c r="M1894" s="10"/>
      <c r="N1894" s="93"/>
      <c r="O1894" s="10"/>
    </row>
    <row r="1895" spans="2:15" x14ac:dyDescent="0.3">
      <c r="B1895" s="89">
        <f t="shared" si="29"/>
        <v>1883</v>
      </c>
      <c r="C1895" s="143">
        <v>4.3899999999999995E-2</v>
      </c>
      <c r="D1895" s="17">
        <v>-3.1425031802933883E-3</v>
      </c>
      <c r="E1895" s="10">
        <v>6.3025810060135835E-3</v>
      </c>
      <c r="F1895" s="145">
        <f ca="1"/>
        <v>1.0572133603525592E-2</v>
      </c>
      <c r="G1895" s="17">
        <v>-3.1425031802933883E-3</v>
      </c>
      <c r="H1895" s="91">
        <v>8.637663374649128E-3</v>
      </c>
      <c r="I1895" s="147">
        <f ca="1"/>
        <v>1.450326669797062E-2</v>
      </c>
      <c r="K1895" s="10"/>
      <c r="L1895" s="10"/>
      <c r="M1895" s="10"/>
      <c r="N1895" s="93"/>
      <c r="O1895" s="10"/>
    </row>
    <row r="1896" spans="2:15" x14ac:dyDescent="0.3">
      <c r="B1896" s="89">
        <f t="shared" si="29"/>
        <v>1884</v>
      </c>
      <c r="C1896" s="143">
        <v>4.4500000000000005E-2</v>
      </c>
      <c r="D1896" s="17">
        <v>2.6896853022441531E-3</v>
      </c>
      <c r="E1896" s="10">
        <v>6.4211254089327988E-3</v>
      </c>
      <c r="F1896" s="145">
        <f ca="1"/>
        <v>1.0770983450027574E-2</v>
      </c>
      <c r="G1896" s="17">
        <v>2.6896853022441531E-3</v>
      </c>
      <c r="H1896" s="91">
        <v>8.6403356930175867E-3</v>
      </c>
      <c r="I1896" s="147">
        <f ca="1"/>
        <v>1.4507753715387086E-2</v>
      </c>
      <c r="K1896" s="10"/>
      <c r="L1896" s="10"/>
      <c r="M1896" s="10"/>
      <c r="N1896" s="93"/>
      <c r="O1896" s="10"/>
    </row>
    <row r="1897" spans="2:15" x14ac:dyDescent="0.3">
      <c r="B1897" s="89">
        <f t="shared" si="29"/>
        <v>1885</v>
      </c>
      <c r="C1897" s="143">
        <v>4.5100000000000001E-2</v>
      </c>
      <c r="D1897" s="17">
        <v>2.6858040738639618E-3</v>
      </c>
      <c r="E1897" s="10">
        <v>6.5340589201295929E-3</v>
      </c>
      <c r="F1897" s="145">
        <f ca="1"/>
        <v>1.096042142274836E-2</v>
      </c>
      <c r="G1897" s="17">
        <v>2.6858040738639618E-3</v>
      </c>
      <c r="H1897" s="91">
        <v>8.6429991718945335E-3</v>
      </c>
      <c r="I1897" s="147">
        <f ca="1"/>
        <v>1.4512225890652698E-2</v>
      </c>
      <c r="K1897" s="10"/>
      <c r="L1897" s="10"/>
      <c r="M1897" s="10"/>
      <c r="N1897" s="93"/>
      <c r="O1897" s="10"/>
    </row>
    <row r="1898" spans="2:15" x14ac:dyDescent="0.3">
      <c r="B1898" s="89">
        <f t="shared" si="29"/>
        <v>1886</v>
      </c>
      <c r="C1898" s="143">
        <v>4.5899999999999996E-2</v>
      </c>
      <c r="D1898" s="17">
        <v>3.5741879104515544E-3</v>
      </c>
      <c r="E1898" s="10">
        <v>6.7980223736446533E-3</v>
      </c>
      <c r="F1898" s="145">
        <f ca="1"/>
        <v>1.1403201435309337E-2</v>
      </c>
      <c r="G1898" s="17">
        <v>3.5741879104515544E-3</v>
      </c>
      <c r="H1898" s="91">
        <v>8.6577901557680116E-3</v>
      </c>
      <c r="I1898" s="147">
        <f ca="1"/>
        <v>1.4537061031192211E-2</v>
      </c>
      <c r="K1898" s="10"/>
      <c r="L1898" s="10"/>
      <c r="M1898" s="10"/>
      <c r="N1898" s="93"/>
      <c r="O1898" s="10"/>
    </row>
    <row r="1899" spans="2:15" x14ac:dyDescent="0.3">
      <c r="B1899" s="89">
        <f t="shared" si="29"/>
        <v>1887</v>
      </c>
      <c r="C1899" s="143">
        <v>4.5599999999999995E-2</v>
      </c>
      <c r="D1899" s="17">
        <v>-1.3412877642404431E-3</v>
      </c>
      <c r="E1899" s="10">
        <v>6.745495900732288E-3</v>
      </c>
      <c r="F1899" s="145">
        <f ca="1"/>
        <v>1.13150919943007E-2</v>
      </c>
      <c r="G1899" s="17">
        <v>-1.3412877642404431E-3</v>
      </c>
      <c r="H1899" s="91">
        <v>8.6486969186212979E-3</v>
      </c>
      <c r="I1899" s="147">
        <f ca="1"/>
        <v>1.4521792822908736E-2</v>
      </c>
      <c r="K1899" s="10"/>
      <c r="L1899" s="10"/>
      <c r="M1899" s="10"/>
      <c r="N1899" s="93"/>
      <c r="O1899" s="10"/>
    </row>
    <row r="1900" spans="2:15" x14ac:dyDescent="0.3">
      <c r="B1900" s="89">
        <f t="shared" si="29"/>
        <v>1888</v>
      </c>
      <c r="C1900" s="143">
        <v>4.5700000000000005E-2</v>
      </c>
      <c r="D1900" s="17">
        <v>4.4698840874296579E-4</v>
      </c>
      <c r="E1900" s="10">
        <v>6.6491851755228048E-3</v>
      </c>
      <c r="F1900" s="145">
        <f ca="1"/>
        <v>1.1153537568677993E-2</v>
      </c>
      <c r="G1900" s="17">
        <v>4.4698840874296579E-4</v>
      </c>
      <c r="H1900" s="91">
        <v>8.636148361103985E-3</v>
      </c>
      <c r="I1900" s="147">
        <f ca="1"/>
        <v>1.4500722879747652E-2</v>
      </c>
      <c r="K1900" s="10"/>
      <c r="L1900" s="10"/>
      <c r="M1900" s="10"/>
      <c r="N1900" s="93"/>
      <c r="O1900" s="10"/>
    </row>
    <row r="1901" spans="2:15" x14ac:dyDescent="0.3">
      <c r="B1901" s="89">
        <f t="shared" si="29"/>
        <v>1889</v>
      </c>
      <c r="C1901" s="143">
        <v>4.5599999999999995E-2</v>
      </c>
      <c r="D1901" s="17">
        <v>-4.4709592141352241E-4</v>
      </c>
      <c r="E1901" s="10">
        <v>6.5544117656308777E-3</v>
      </c>
      <c r="F1901" s="145">
        <f ca="1"/>
        <v>1.0994561880704586E-2</v>
      </c>
      <c r="G1901" s="17">
        <v>-4.4709592141352241E-4</v>
      </c>
      <c r="H1901" s="91">
        <v>8.6236192714807414E-3</v>
      </c>
      <c r="I1901" s="147">
        <f ca="1"/>
        <v>1.447968562460039E-2</v>
      </c>
      <c r="K1901" s="10"/>
      <c r="L1901" s="10"/>
      <c r="M1901" s="10"/>
      <c r="N1901" s="93"/>
      <c r="O1901" s="10"/>
    </row>
    <row r="1902" spans="2:15" x14ac:dyDescent="0.3">
      <c r="B1902" s="89">
        <f t="shared" si="29"/>
        <v>1890</v>
      </c>
      <c r="C1902" s="143">
        <v>4.58E-2</v>
      </c>
      <c r="D1902" s="17">
        <v>8.937618624231963E-4</v>
      </c>
      <c r="E1902" s="10">
        <v>6.478541825568257E-3</v>
      </c>
      <c r="F1902" s="145">
        <f ca="1"/>
        <v>1.0867295425570066E-2</v>
      </c>
      <c r="G1902" s="17">
        <v>8.937618624231963E-4</v>
      </c>
      <c r="H1902" s="91">
        <v>8.6124159741291905E-3</v>
      </c>
      <c r="I1902" s="147">
        <f ca="1"/>
        <v>1.4460874471359214E-2</v>
      </c>
      <c r="K1902" s="10"/>
      <c r="L1902" s="10"/>
      <c r="M1902" s="10"/>
      <c r="N1902" s="93"/>
      <c r="O1902" s="10"/>
    </row>
    <row r="1903" spans="2:15" x14ac:dyDescent="0.3">
      <c r="B1903" s="89">
        <f t="shared" si="29"/>
        <v>1891</v>
      </c>
      <c r="C1903" s="143">
        <v>4.6100000000000002E-2</v>
      </c>
      <c r="D1903" s="17">
        <v>1.3396761279681291E-3</v>
      </c>
      <c r="E1903" s="10">
        <v>6.4333007904238525E-3</v>
      </c>
      <c r="F1903" s="145">
        <f ca="1"/>
        <v>1.0791406790826288E-2</v>
      </c>
      <c r="G1903" s="17">
        <v>1.3396761279681291E-3</v>
      </c>
      <c r="H1903" s="91">
        <v>8.6034114038967911E-3</v>
      </c>
      <c r="I1903" s="147">
        <f ca="1"/>
        <v>1.444575514129081E-2</v>
      </c>
      <c r="K1903" s="10"/>
      <c r="L1903" s="10"/>
      <c r="M1903" s="10"/>
      <c r="N1903" s="93"/>
      <c r="O1903" s="10"/>
    </row>
    <row r="1904" spans="2:15" x14ac:dyDescent="0.3">
      <c r="B1904" s="89">
        <f t="shared" si="29"/>
        <v>1892</v>
      </c>
      <c r="C1904" s="143">
        <v>4.6399999999999997E-2</v>
      </c>
      <c r="D1904" s="17">
        <v>1.338710409655039E-3</v>
      </c>
      <c r="E1904" s="10">
        <v>6.3891109153203863E-3</v>
      </c>
      <c r="F1904" s="145">
        <f ca="1"/>
        <v>1.0717281402660516E-2</v>
      </c>
      <c r="G1904" s="17">
        <v>1.338710409655039E-3</v>
      </c>
      <c r="H1904" s="91">
        <v>8.5944244555029546E-3</v>
      </c>
      <c r="I1904" s="147">
        <f ca="1"/>
        <v>1.4430665399574407E-2</v>
      </c>
      <c r="K1904" s="10"/>
      <c r="L1904" s="10"/>
      <c r="M1904" s="10"/>
      <c r="N1904" s="93"/>
      <c r="O1904" s="10"/>
    </row>
    <row r="1905" spans="2:15" x14ac:dyDescent="0.3">
      <c r="B1905" s="89">
        <f t="shared" si="29"/>
        <v>1893</v>
      </c>
      <c r="C1905" s="143">
        <v>4.6600000000000003E-2</v>
      </c>
      <c r="D1905" s="17">
        <v>8.9204474882271199E-4</v>
      </c>
      <c r="E1905" s="10">
        <v>6.3163372408080081E-3</v>
      </c>
      <c r="F1905" s="145">
        <f ca="1"/>
        <v>1.0595208713863619E-2</v>
      </c>
      <c r="G1905" s="17">
        <v>8.9204474882271199E-4</v>
      </c>
      <c r="H1905" s="91">
        <v>8.5832708990327931E-3</v>
      </c>
      <c r="I1905" s="147">
        <f ca="1"/>
        <v>1.4411937764900379E-2</v>
      </c>
      <c r="K1905" s="10"/>
      <c r="L1905" s="10"/>
      <c r="M1905" s="10"/>
      <c r="N1905" s="93"/>
      <c r="O1905" s="10"/>
    </row>
    <row r="1906" spans="2:15" x14ac:dyDescent="0.3">
      <c r="B1906" s="89">
        <f t="shared" si="29"/>
        <v>1894</v>
      </c>
      <c r="C1906" s="143">
        <v>4.6399999999999997E-2</v>
      </c>
      <c r="D1906" s="17">
        <v>-8.9247360643673391E-4</v>
      </c>
      <c r="E1906" s="10">
        <v>6.2449365613615002E-3</v>
      </c>
      <c r="F1906" s="145">
        <f ca="1"/>
        <v>1.0475439127122768E-2</v>
      </c>
      <c r="G1906" s="17">
        <v>-8.9247360643673391E-4</v>
      </c>
      <c r="H1906" s="91">
        <v>8.5721363561369387E-3</v>
      </c>
      <c r="I1906" s="147">
        <f ca="1"/>
        <v>1.4393242055404161E-2</v>
      </c>
      <c r="K1906" s="10"/>
      <c r="L1906" s="10"/>
      <c r="M1906" s="10"/>
      <c r="N1906" s="93"/>
      <c r="O1906" s="10"/>
    </row>
    <row r="1907" spans="2:15" x14ac:dyDescent="0.3">
      <c r="B1907" s="89">
        <f t="shared" si="29"/>
        <v>1895</v>
      </c>
      <c r="C1907" s="143">
        <v>4.5700000000000005E-2</v>
      </c>
      <c r="D1907" s="17">
        <v>-3.1289188612004196E-3</v>
      </c>
      <c r="E1907" s="10">
        <v>6.4423796593934633E-3</v>
      </c>
      <c r="F1907" s="145">
        <f ca="1"/>
        <v>1.080663595101067E-2</v>
      </c>
      <c r="G1907" s="17">
        <v>-3.1289188612004196E-3</v>
      </c>
      <c r="H1907" s="91">
        <v>8.5807095943797127E-3</v>
      </c>
      <c r="I1907" s="147">
        <f ca="1"/>
        <v>1.4407637147607583E-2</v>
      </c>
      <c r="K1907" s="10"/>
      <c r="L1907" s="10"/>
      <c r="M1907" s="10"/>
      <c r="N1907" s="93"/>
      <c r="O1907" s="10"/>
    </row>
    <row r="1908" spans="2:15" x14ac:dyDescent="0.3">
      <c r="B1908" s="89">
        <f t="shared" si="29"/>
        <v>1896</v>
      </c>
      <c r="C1908" s="143">
        <v>4.6399999999999997E-2</v>
      </c>
      <c r="D1908" s="17">
        <v>3.1236576225284448E-3</v>
      </c>
      <c r="E1908" s="10">
        <v>6.6282824325381278E-3</v>
      </c>
      <c r="F1908" s="145">
        <f ca="1"/>
        <v>1.1118474696609662E-2</v>
      </c>
      <c r="G1908" s="17">
        <v>3.1236576225284448E-3</v>
      </c>
      <c r="H1908" s="91">
        <v>8.5892485941234005E-3</v>
      </c>
      <c r="I1908" s="147">
        <f ca="1"/>
        <v>1.4421974750874233E-2</v>
      </c>
      <c r="K1908" s="10"/>
      <c r="L1908" s="10"/>
      <c r="M1908" s="10"/>
      <c r="N1908" s="93"/>
      <c r="O1908" s="10"/>
    </row>
    <row r="1909" spans="2:15" x14ac:dyDescent="0.3">
      <c r="B1909" s="89">
        <f t="shared" si="29"/>
        <v>1897</v>
      </c>
      <c r="C1909" s="143">
        <v>4.5599999999999995E-2</v>
      </c>
      <c r="D1909" s="17">
        <v>-3.576767371307838E-3</v>
      </c>
      <c r="E1909" s="10">
        <v>6.8859352426034895E-3</v>
      </c>
      <c r="F1909" s="145">
        <f ca="1"/>
        <v>1.1550669051388405E-2</v>
      </c>
      <c r="G1909" s="17">
        <v>-3.576767371307838E-3</v>
      </c>
      <c r="H1909" s="91">
        <v>8.6042934537018129E-3</v>
      </c>
      <c r="I1909" s="147">
        <f ca="1"/>
        <v>1.4447236167235934E-2</v>
      </c>
      <c r="K1909" s="10"/>
      <c r="L1909" s="10"/>
      <c r="M1909" s="10"/>
      <c r="N1909" s="93"/>
      <c r="O1909" s="10"/>
    </row>
    <row r="1910" spans="2:15" x14ac:dyDescent="0.3">
      <c r="B1910" s="89">
        <f t="shared" si="29"/>
        <v>1898</v>
      </c>
      <c r="C1910" s="143">
        <v>4.5999999999999999E-2</v>
      </c>
      <c r="D1910" s="17">
        <v>1.7866643260579852E-3</v>
      </c>
      <c r="E1910" s="10">
        <v>6.8697613525048268E-3</v>
      </c>
      <c r="F1910" s="145">
        <f ca="1"/>
        <v>1.1523538495375138E-2</v>
      </c>
      <c r="G1910" s="17">
        <v>1.7866643260579852E-3</v>
      </c>
      <c r="H1910" s="91">
        <v>8.5983582293309713E-3</v>
      </c>
      <c r="I1910" s="147">
        <f ca="1"/>
        <v>1.4437270492697697E-2</v>
      </c>
      <c r="K1910" s="10"/>
      <c r="L1910" s="10"/>
      <c r="M1910" s="10"/>
      <c r="N1910" s="93"/>
      <c r="O1910" s="10"/>
    </row>
    <row r="1911" spans="2:15" x14ac:dyDescent="0.3">
      <c r="B1911" s="89">
        <f t="shared" si="29"/>
        <v>1899</v>
      </c>
      <c r="C1911" s="143">
        <v>4.5599999999999995E-2</v>
      </c>
      <c r="D1911" s="17">
        <v>-1.7883836856539346E-3</v>
      </c>
      <c r="E1911" s="10">
        <v>6.8540362130031021E-3</v>
      </c>
      <c r="F1911" s="145">
        <f ca="1"/>
        <v>1.1497160686730125E-2</v>
      </c>
      <c r="G1911" s="17">
        <v>-1.7883836856539346E-3</v>
      </c>
      <c r="H1911" s="91">
        <v>8.5924367293093249E-3</v>
      </c>
      <c r="I1911" s="147">
        <f ca="1"/>
        <v>1.4427327862342593E-2</v>
      </c>
      <c r="K1911" s="10"/>
      <c r="L1911" s="10"/>
      <c r="M1911" s="10"/>
      <c r="N1911" s="93"/>
      <c r="O1911" s="10"/>
    </row>
    <row r="1912" spans="2:15" x14ac:dyDescent="0.3">
      <c r="B1912" s="89">
        <f t="shared" si="29"/>
        <v>1900</v>
      </c>
      <c r="C1912" s="143">
        <v>4.4800000000000006E-2</v>
      </c>
      <c r="D1912" s="17">
        <v>-3.5836583148327133E-3</v>
      </c>
      <c r="E1912" s="10">
        <v>7.0970753157116092E-3</v>
      </c>
      <c r="F1912" s="145">
        <f ca="1"/>
        <v>1.1904841581630752E-2</v>
      </c>
      <c r="G1912" s="17">
        <v>-3.5836583148327133E-3</v>
      </c>
      <c r="H1912" s="91">
        <v>8.6074664704744782E-3</v>
      </c>
      <c r="I1912" s="147">
        <f ca="1"/>
        <v>1.4452563893785941E-2</v>
      </c>
      <c r="K1912" s="10"/>
      <c r="L1912" s="10"/>
      <c r="M1912" s="10"/>
      <c r="N1912" s="93"/>
      <c r="O1912" s="10"/>
    </row>
    <row r="1913" spans="2:15" x14ac:dyDescent="0.3">
      <c r="B1913" s="89">
        <f t="shared" si="29"/>
        <v>1901</v>
      </c>
      <c r="C1913" s="143">
        <v>4.4600000000000001E-2</v>
      </c>
      <c r="D1913" s="17">
        <v>-8.9634596728902069E-4</v>
      </c>
      <c r="E1913" s="10">
        <v>7.0112355327557321E-3</v>
      </c>
      <c r="F1913" s="145">
        <f ca="1"/>
        <v>1.1760851420609219E-2</v>
      </c>
      <c r="G1913" s="17">
        <v>-8.9634596728902069E-4</v>
      </c>
      <c r="H1913" s="91">
        <v>8.5962906886180475E-3</v>
      </c>
      <c r="I1913" s="147">
        <f ca="1"/>
        <v>1.4433798941067605E-2</v>
      </c>
      <c r="K1913" s="10"/>
      <c r="L1913" s="10"/>
      <c r="M1913" s="10"/>
      <c r="N1913" s="93"/>
      <c r="O1913" s="10"/>
    </row>
    <row r="1914" spans="2:15" x14ac:dyDescent="0.3">
      <c r="B1914" s="89">
        <f t="shared" si="29"/>
        <v>1902</v>
      </c>
      <c r="C1914" s="143">
        <v>4.4999999999999998E-2</v>
      </c>
      <c r="D1914" s="17">
        <v>1.7909669443610821E-3</v>
      </c>
      <c r="E1914" s="10">
        <v>6.9916164786766764E-3</v>
      </c>
      <c r="F1914" s="145">
        <f ca="1"/>
        <v>1.1727941845833319E-2</v>
      </c>
      <c r="G1914" s="17">
        <v>1.7909669443610821E-3</v>
      </c>
      <c r="H1914" s="91">
        <v>8.5903739710452461E-3</v>
      </c>
      <c r="I1914" s="147">
        <f ca="1"/>
        <v>1.4423864340792864E-2</v>
      </c>
      <c r="K1914" s="10"/>
      <c r="L1914" s="10"/>
      <c r="M1914" s="10"/>
      <c r="N1914" s="93"/>
      <c r="O1914" s="10"/>
    </row>
    <row r="1915" spans="2:15" x14ac:dyDescent="0.3">
      <c r="B1915" s="89">
        <f t="shared" si="29"/>
        <v>1903</v>
      </c>
      <c r="C1915" s="143">
        <v>4.4600000000000001E-2</v>
      </c>
      <c r="D1915" s="17">
        <v>-1.7926919345779791E-3</v>
      </c>
      <c r="E1915" s="10">
        <v>6.9725332523664692E-3</v>
      </c>
      <c r="F1915" s="145">
        <f ca="1"/>
        <v>1.1695931084219097E-2</v>
      </c>
      <c r="G1915" s="17">
        <v>-1.7926919345779791E-3</v>
      </c>
      <c r="H1915" s="91">
        <v>8.5844709439501544E-3</v>
      </c>
      <c r="I1915" s="147">
        <f ca="1"/>
        <v>1.4413952727828562E-2</v>
      </c>
      <c r="K1915" s="10"/>
      <c r="L1915" s="10"/>
      <c r="M1915" s="10"/>
      <c r="N1915" s="93"/>
      <c r="O1915" s="10"/>
    </row>
    <row r="1916" spans="2:15" x14ac:dyDescent="0.3">
      <c r="B1916" s="89">
        <f t="shared" si="29"/>
        <v>1904</v>
      </c>
      <c r="C1916" s="143">
        <v>4.4299999999999999E-2</v>
      </c>
      <c r="D1916" s="17">
        <v>-1.3454903692013513E-3</v>
      </c>
      <c r="E1916" s="10">
        <v>6.9161212653260683E-3</v>
      </c>
      <c r="F1916" s="145">
        <f ca="1"/>
        <v>1.1601303968238766E-2</v>
      </c>
      <c r="G1916" s="17">
        <v>-1.3454903692013513E-3</v>
      </c>
      <c r="H1916" s="91">
        <v>8.5755210899024614E-3</v>
      </c>
      <c r="I1916" s="147">
        <f ca="1"/>
        <v>1.4398925270224395E-2</v>
      </c>
      <c r="K1916" s="10"/>
      <c r="L1916" s="10"/>
      <c r="M1916" s="10"/>
      <c r="N1916" s="93"/>
      <c r="O1916" s="10"/>
    </row>
    <row r="1917" spans="2:15" x14ac:dyDescent="0.3">
      <c r="B1917" s="89">
        <f t="shared" si="29"/>
        <v>1905</v>
      </c>
      <c r="C1917" s="143">
        <v>4.4699999999999997E-2</v>
      </c>
      <c r="D1917" s="17">
        <v>1.7922604754577419E-3</v>
      </c>
      <c r="E1917" s="10">
        <v>6.8991123600065088E-3</v>
      </c>
      <c r="F1917" s="145">
        <f ca="1"/>
        <v>1.1572772733286526E-2</v>
      </c>
      <c r="G1917" s="17">
        <v>1.7922604754577419E-3</v>
      </c>
      <c r="H1917" s="91">
        <v>8.5696524595500253E-3</v>
      </c>
      <c r="I1917" s="147">
        <f ca="1"/>
        <v>1.4389071411899356E-2</v>
      </c>
      <c r="K1917" s="10"/>
      <c r="L1917" s="10"/>
      <c r="M1917" s="10"/>
      <c r="N1917" s="93"/>
      <c r="O1917" s="10"/>
    </row>
    <row r="1918" spans="2:15" x14ac:dyDescent="0.3">
      <c r="B1918" s="89">
        <f t="shared" si="29"/>
        <v>1906</v>
      </c>
      <c r="C1918" s="143">
        <v>4.4299999999999999E-2</v>
      </c>
      <c r="D1918" s="17">
        <v>-1.7939871589351143E-3</v>
      </c>
      <c r="E1918" s="10">
        <v>6.8825735604724717E-3</v>
      </c>
      <c r="F1918" s="145">
        <f ca="1"/>
        <v>1.1545030067520083E-2</v>
      </c>
      <c r="G1918" s="17">
        <v>-1.7939871589351143E-3</v>
      </c>
      <c r="H1918" s="91">
        <v>8.5637974314926087E-3</v>
      </c>
      <c r="I1918" s="147">
        <f ca="1"/>
        <v>1.4379240392819586E-2</v>
      </c>
      <c r="K1918" s="10"/>
      <c r="L1918" s="10"/>
      <c r="M1918" s="10"/>
      <c r="N1918" s="93"/>
      <c r="O1918" s="10"/>
    </row>
    <row r="1919" spans="2:15" x14ac:dyDescent="0.3">
      <c r="B1919" s="89">
        <f t="shared" si="29"/>
        <v>1907</v>
      </c>
      <c r="C1919" s="143">
        <v>4.41E-2</v>
      </c>
      <c r="D1919" s="17">
        <v>-8.9742567409691108E-4</v>
      </c>
      <c r="E1919" s="10">
        <v>6.800641458778376E-3</v>
      </c>
      <c r="F1919" s="145">
        <f ca="1"/>
        <v>1.1407594765268331E-2</v>
      </c>
      <c r="G1919" s="17">
        <v>-8.9742567409691108E-4</v>
      </c>
      <c r="H1919" s="91">
        <v>8.5526960993768785E-3</v>
      </c>
      <c r="I1919" s="147">
        <f ca="1"/>
        <v>1.436060044664505E-2</v>
      </c>
      <c r="K1919" s="10"/>
      <c r="L1919" s="10"/>
      <c r="M1919" s="10"/>
      <c r="N1919" s="93"/>
      <c r="O1919" s="10"/>
    </row>
    <row r="1920" spans="2:15" x14ac:dyDescent="0.3">
      <c r="B1920" s="89">
        <f t="shared" si="29"/>
        <v>1908</v>
      </c>
      <c r="C1920" s="143">
        <v>4.4800000000000006E-2</v>
      </c>
      <c r="D1920" s="17">
        <v>3.135701025478698E-3</v>
      </c>
      <c r="E1920" s="10">
        <v>6.9667971495752396E-3</v>
      </c>
      <c r="F1920" s="145">
        <f ca="1"/>
        <v>1.1686309177731172E-2</v>
      </c>
      <c r="G1920" s="17">
        <v>3.135701025478698E-3</v>
      </c>
      <c r="H1920" s="91">
        <v>8.5613471332840838E-3</v>
      </c>
      <c r="I1920" s="147">
        <f ca="1"/>
        <v>1.4375126163442218E-2</v>
      </c>
      <c r="K1920" s="10"/>
      <c r="L1920" s="10"/>
      <c r="M1920" s="10"/>
      <c r="N1920" s="93"/>
      <c r="O1920" s="10"/>
    </row>
    <row r="1921" spans="2:15" x14ac:dyDescent="0.3">
      <c r="B1921" s="89">
        <f t="shared" si="29"/>
        <v>1909</v>
      </c>
      <c r="C1921" s="143">
        <v>4.4999999999999998E-2</v>
      </c>
      <c r="D1921" s="17">
        <v>8.9548347218051006E-4</v>
      </c>
      <c r="E1921" s="10">
        <v>6.8833258420352124E-3</v>
      </c>
      <c r="F1921" s="145">
        <f ca="1"/>
        <v>1.151165458965483E-2</v>
      </c>
      <c r="G1921" s="17">
        <v>8.9548347218051006E-4</v>
      </c>
      <c r="H1921" s="91">
        <v>8.5502499812801867E-3</v>
      </c>
      <c r="I1921" s="147">
        <f ca="1"/>
        <v>1.4356493235980284E-2</v>
      </c>
      <c r="K1921" s="10"/>
      <c r="L1921" s="10"/>
      <c r="M1921" s="10"/>
      <c r="N1921" s="93"/>
      <c r="O1921" s="10"/>
    </row>
    <row r="1922" spans="2:15" x14ac:dyDescent="0.3">
      <c r="B1922" s="89">
        <f t="shared" si="29"/>
        <v>1910</v>
      </c>
      <c r="C1922" s="143">
        <v>4.5199999999999997E-2</v>
      </c>
      <c r="D1922" s="17">
        <v>8.9505264749701122E-4</v>
      </c>
      <c r="E1922" s="10">
        <v>6.8013799635221724E-3</v>
      </c>
      <c r="F1922" s="145">
        <f ca="1"/>
        <v>1.1374608535154956E-2</v>
      </c>
      <c r="G1922" s="17">
        <v>8.9505264749701122E-4</v>
      </c>
      <c r="H1922" s="91">
        <v>8.5391717641791626E-3</v>
      </c>
      <c r="I1922" s="147">
        <f ca="1"/>
        <v>1.4337892101601078E-2</v>
      </c>
      <c r="K1922" s="10"/>
      <c r="L1922" s="10"/>
      <c r="M1922" s="10"/>
      <c r="N1922" s="93"/>
      <c r="O1922" s="10"/>
    </row>
    <row r="1923" spans="2:15" x14ac:dyDescent="0.3">
      <c r="B1923" s="89">
        <f t="shared" si="29"/>
        <v>1911</v>
      </c>
      <c r="C1923" s="143">
        <v>4.5199999999999997E-2</v>
      </c>
      <c r="D1923" s="17">
        <v>0</v>
      </c>
      <c r="E1923" s="10">
        <v>6.6985824116715057E-3</v>
      </c>
      <c r="F1923" s="145">
        <f ca="1"/>
        <v>1.1202690201383748E-2</v>
      </c>
      <c r="G1923" s="17">
        <v>0</v>
      </c>
      <c r="H1923" s="91">
        <v>8.5263533855277317E-3</v>
      </c>
      <c r="I1923" s="147">
        <f ca="1"/>
        <v>1.4316369109079409E-2</v>
      </c>
      <c r="K1923" s="10"/>
      <c r="L1923" s="10"/>
      <c r="M1923" s="10"/>
      <c r="N1923" s="93"/>
      <c r="O1923" s="10"/>
    </row>
    <row r="1924" spans="2:15" x14ac:dyDescent="0.3">
      <c r="B1924" s="89">
        <f t="shared" si="29"/>
        <v>1912</v>
      </c>
      <c r="C1924" s="143">
        <v>4.5700000000000005E-2</v>
      </c>
      <c r="D1924" s="17">
        <v>2.2349420437146428E-3</v>
      </c>
      <c r="E1924" s="10">
        <v>6.7379430196593572E-3</v>
      </c>
      <c r="F1924" s="145">
        <f ca="1"/>
        <v>1.1268516770398966E-2</v>
      </c>
      <c r="G1924" s="17">
        <v>2.2349420437146428E-3</v>
      </c>
      <c r="H1924" s="91">
        <v>8.5245589885187319E-3</v>
      </c>
      <c r="I1924" s="147">
        <f ca="1"/>
        <v>1.4313356185646903E-2</v>
      </c>
      <c r="K1924" s="10"/>
      <c r="L1924" s="10"/>
      <c r="M1924" s="10"/>
      <c r="N1924" s="93"/>
      <c r="O1924" s="10"/>
    </row>
    <row r="1925" spans="2:15" x14ac:dyDescent="0.3">
      <c r="B1925" s="89">
        <f t="shared" si="29"/>
        <v>1913</v>
      </c>
      <c r="C1925" s="143">
        <v>4.4900000000000002E-2</v>
      </c>
      <c r="D1925" s="17">
        <v>-3.5827959608031833E-3</v>
      </c>
      <c r="E1925" s="10">
        <v>6.9884103952251543E-3</v>
      </c>
      <c r="F1925" s="145">
        <f ca="1"/>
        <v>1.1676499935735421E-2</v>
      </c>
      <c r="G1925" s="17">
        <v>-3.5827959608031833E-3</v>
      </c>
      <c r="H1925" s="91">
        <v>8.5399122730206826E-3</v>
      </c>
      <c r="I1925" s="147">
        <f ca="1"/>
        <v>1.433913546994677E-2</v>
      </c>
      <c r="K1925" s="10"/>
      <c r="L1925" s="10"/>
      <c r="M1925" s="10"/>
      <c r="N1925" s="93"/>
      <c r="O1925" s="10"/>
    </row>
    <row r="1926" spans="2:15" x14ac:dyDescent="0.3">
      <c r="B1926" s="89">
        <f t="shared" si="29"/>
        <v>1914</v>
      </c>
      <c r="C1926" s="143">
        <v>4.5199999999999997E-2</v>
      </c>
      <c r="D1926" s="17">
        <v>1.3425789712455012E-3</v>
      </c>
      <c r="E1926" s="10">
        <v>6.9316479610932527E-3</v>
      </c>
      <c r="F1926" s="145">
        <f ca="1"/>
        <v>1.1581659117722475E-2</v>
      </c>
      <c r="G1926" s="17">
        <v>1.3425789712455012E-3</v>
      </c>
      <c r="H1926" s="91">
        <v>8.53104983727071E-3</v>
      </c>
      <c r="I1926" s="147">
        <f ca="1"/>
        <v>1.4324254794039357E-2</v>
      </c>
      <c r="K1926" s="10"/>
      <c r="L1926" s="10"/>
      <c r="M1926" s="10"/>
      <c r="N1926" s="93"/>
      <c r="O1926" s="10"/>
    </row>
    <row r="1927" spans="2:15" x14ac:dyDescent="0.3">
      <c r="B1927" s="89">
        <f t="shared" si="29"/>
        <v>1915</v>
      </c>
      <c r="C1927" s="143">
        <v>4.4600000000000001E-2</v>
      </c>
      <c r="D1927" s="17">
        <v>-2.6890379018669687E-3</v>
      </c>
      <c r="E1927" s="10">
        <v>7.0218452811801812E-3</v>
      </c>
      <c r="F1927" s="145">
        <f ca="1"/>
        <v>1.1732364205523002E-2</v>
      </c>
      <c r="G1927" s="17">
        <v>-2.6890379018669687E-3</v>
      </c>
      <c r="H1927" s="91">
        <v>8.5340772724424429E-3</v>
      </c>
      <c r="I1927" s="147">
        <f ca="1"/>
        <v>1.432933807846502E-2</v>
      </c>
      <c r="K1927" s="10"/>
      <c r="L1927" s="10"/>
      <c r="M1927" s="10"/>
      <c r="N1927" s="93"/>
      <c r="O1927" s="10"/>
    </row>
    <row r="1928" spans="2:15" x14ac:dyDescent="0.3">
      <c r="B1928" s="89">
        <f t="shared" ref="B1928:B1991" si="30">B1927+1</f>
        <v>1916</v>
      </c>
      <c r="C1928" s="143">
        <v>4.5400000000000003E-2</v>
      </c>
      <c r="D1928" s="17">
        <v>3.5784884177949053E-3</v>
      </c>
      <c r="E1928" s="10">
        <v>7.2544553081707961E-3</v>
      </c>
      <c r="F1928" s="145">
        <f ca="1"/>
        <v>1.212101782080912E-2</v>
      </c>
      <c r="G1928" s="17">
        <v>3.5784884177949053E-3</v>
      </c>
      <c r="H1928" s="91">
        <v>8.5493849759700601E-3</v>
      </c>
      <c r="I1928" s="147">
        <f ca="1"/>
        <v>1.4355040828985033E-2</v>
      </c>
      <c r="K1928" s="10"/>
      <c r="L1928" s="10"/>
      <c r="M1928" s="10"/>
      <c r="N1928" s="93"/>
      <c r="O1928" s="10"/>
    </row>
    <row r="1929" spans="2:15" x14ac:dyDescent="0.3">
      <c r="B1929" s="89">
        <f t="shared" si="30"/>
        <v>1917</v>
      </c>
      <c r="C1929" s="143">
        <v>4.5499999999999999E-2</v>
      </c>
      <c r="D1929" s="17">
        <v>4.472034692362632E-4</v>
      </c>
      <c r="E1929" s="10">
        <v>7.1500565147207054E-3</v>
      </c>
      <c r="F1929" s="145">
        <f ca="1"/>
        <v>1.1946584375136876E-2</v>
      </c>
      <c r="G1929" s="17">
        <v>4.472034692362632E-4</v>
      </c>
      <c r="H1929" s="91">
        <v>8.5369905421606596E-3</v>
      </c>
      <c r="I1929" s="147">
        <f ca="1"/>
        <v>1.4334229670768838E-2</v>
      </c>
      <c r="K1929" s="10"/>
      <c r="L1929" s="10"/>
      <c r="M1929" s="10"/>
      <c r="N1929" s="93"/>
      <c r="O1929" s="10"/>
    </row>
    <row r="1930" spans="2:15" x14ac:dyDescent="0.3">
      <c r="B1930" s="89">
        <f t="shared" si="30"/>
        <v>1918</v>
      </c>
      <c r="C1930" s="143">
        <v>4.53E-2</v>
      </c>
      <c r="D1930" s="17">
        <v>-8.9483734078150859E-4</v>
      </c>
      <c r="E1930" s="10">
        <v>7.0632576704229757E-3</v>
      </c>
      <c r="F1930" s="145">
        <f ca="1"/>
        <v>1.1801557588994375E-2</v>
      </c>
      <c r="G1930" s="17">
        <v>-8.9483734078150859E-4</v>
      </c>
      <c r="H1930" s="91">
        <v>8.5259349571991053E-3</v>
      </c>
      <c r="I1930" s="147">
        <f ca="1"/>
        <v>1.4315666537402228E-2</v>
      </c>
      <c r="K1930" s="10"/>
      <c r="L1930" s="10"/>
      <c r="M1930" s="10"/>
      <c r="N1930" s="93"/>
      <c r="O1930" s="10"/>
    </row>
    <row r="1931" spans="2:15" x14ac:dyDescent="0.3">
      <c r="B1931" s="89">
        <f t="shared" si="30"/>
        <v>1919</v>
      </c>
      <c r="C1931" s="143">
        <v>4.4500000000000005E-2</v>
      </c>
      <c r="D1931" s="17">
        <v>-3.5862470696587882E-3</v>
      </c>
      <c r="E1931" s="10">
        <v>7.2933476985006873E-3</v>
      </c>
      <c r="F1931" s="145">
        <f ca="1"/>
        <v>1.2186000694954268E-2</v>
      </c>
      <c r="G1931" s="17">
        <v>-3.5862470696587882E-3</v>
      </c>
      <c r="H1931" s="91">
        <v>8.5412816481899561E-3</v>
      </c>
      <c r="I1931" s="147">
        <f ca="1"/>
        <v>1.4341434750716133E-2</v>
      </c>
      <c r="K1931" s="10"/>
      <c r="L1931" s="10"/>
      <c r="M1931" s="10"/>
      <c r="N1931" s="93"/>
      <c r="O1931" s="10"/>
    </row>
    <row r="1932" spans="2:15" x14ac:dyDescent="0.3">
      <c r="B1932" s="89">
        <f t="shared" si="30"/>
        <v>1920</v>
      </c>
      <c r="C1932" s="143">
        <v>4.4699999999999997E-2</v>
      </c>
      <c r="D1932" s="17">
        <v>8.9613023772883984E-4</v>
      </c>
      <c r="E1932" s="10">
        <v>7.2039664790786257E-3</v>
      </c>
      <c r="F1932" s="145">
        <f ca="1"/>
        <v>1.2036659178956473E-2</v>
      </c>
      <c r="G1932" s="17">
        <v>8.9613023772883984E-4</v>
      </c>
      <c r="H1932" s="91">
        <v>8.5302187379413322E-3</v>
      </c>
      <c r="I1932" s="147">
        <f ca="1"/>
        <v>1.4322859317658346E-2</v>
      </c>
      <c r="K1932" s="10"/>
      <c r="L1932" s="10"/>
      <c r="M1932" s="10"/>
      <c r="N1932" s="93"/>
      <c r="O1932" s="10"/>
    </row>
    <row r="1933" spans="2:15" x14ac:dyDescent="0.3">
      <c r="B1933" s="89">
        <f t="shared" si="30"/>
        <v>1921</v>
      </c>
      <c r="C1933" s="143">
        <v>4.4500000000000005E-2</v>
      </c>
      <c r="D1933" s="17">
        <v>-8.9656176741466592E-4</v>
      </c>
      <c r="E1933" s="10">
        <v>7.116194140180397E-3</v>
      </c>
      <c r="F1933" s="145">
        <f ca="1"/>
        <v>1.1890005841281181E-2</v>
      </c>
      <c r="G1933" s="17">
        <v>-8.9656176741466592E-4</v>
      </c>
      <c r="H1933" s="91">
        <v>8.5191747148402851E-3</v>
      </c>
      <c r="I1933" s="147">
        <f ca="1"/>
        <v>1.430431559749866E-2</v>
      </c>
      <c r="K1933" s="10"/>
      <c r="L1933" s="10"/>
      <c r="M1933" s="10"/>
      <c r="N1933" s="93"/>
      <c r="O1933" s="10"/>
    </row>
    <row r="1934" spans="2:15" x14ac:dyDescent="0.3">
      <c r="B1934" s="89">
        <f t="shared" si="30"/>
        <v>1922</v>
      </c>
      <c r="C1934" s="143">
        <v>4.4400000000000002E-2</v>
      </c>
      <c r="D1934" s="17">
        <v>-4.4838881906609579E-4</v>
      </c>
      <c r="E1934" s="10">
        <v>7.0139869168337979E-3</v>
      </c>
      <c r="F1934" s="145">
        <f ca="1"/>
        <v>1.1719234153680565E-2</v>
      </c>
      <c r="G1934" s="17">
        <v>-4.4838881906609579E-4</v>
      </c>
      <c r="H1934" s="91">
        <v>8.5068271881182655E-3</v>
      </c>
      <c r="I1934" s="147">
        <f ca="1"/>
        <v>1.4283583199702824E-2</v>
      </c>
      <c r="K1934" s="10"/>
      <c r="L1934" s="10"/>
      <c r="M1934" s="10"/>
      <c r="N1934" s="93"/>
      <c r="O1934" s="10"/>
    </row>
    <row r="1935" spans="2:15" x14ac:dyDescent="0.3">
      <c r="B1935" s="89">
        <f t="shared" si="30"/>
        <v>1923</v>
      </c>
      <c r="C1935" s="143">
        <v>4.4699999999999997E-2</v>
      </c>
      <c r="D1935" s="17">
        <v>1.3441953565932908E-3</v>
      </c>
      <c r="E1935" s="10">
        <v>6.956660987530598E-3</v>
      </c>
      <c r="F1935" s="145">
        <f ca="1"/>
        <v>1.1623451826660655E-2</v>
      </c>
      <c r="G1935" s="17">
        <v>1.3441953565932908E-3</v>
      </c>
      <c r="H1935" s="91">
        <v>8.4980298000232133E-3</v>
      </c>
      <c r="I1935" s="147">
        <f ca="1"/>
        <v>1.4268811743551549E-2</v>
      </c>
      <c r="K1935" s="10"/>
      <c r="L1935" s="10"/>
      <c r="M1935" s="10"/>
      <c r="N1935" s="93"/>
      <c r="O1935" s="10"/>
    </row>
    <row r="1936" spans="2:15" x14ac:dyDescent="0.3">
      <c r="B1936" s="89">
        <f t="shared" si="30"/>
        <v>1924</v>
      </c>
      <c r="C1936" s="143">
        <v>4.4900000000000002E-2</v>
      </c>
      <c r="D1936" s="17">
        <v>8.9569899020081913E-4</v>
      </c>
      <c r="E1936" s="10">
        <v>6.8733745811331501E-3</v>
      </c>
      <c r="F1936" s="145">
        <f ca="1"/>
        <v>1.1484293754374019E-2</v>
      </c>
      <c r="G1936" s="17">
        <v>8.9569899020081913E-4</v>
      </c>
      <c r="H1936" s="91">
        <v>8.4870407652276741E-3</v>
      </c>
      <c r="I1936" s="147">
        <f ca="1"/>
        <v>1.4250360352766774E-2</v>
      </c>
      <c r="K1936" s="10"/>
      <c r="L1936" s="10"/>
      <c r="M1936" s="10"/>
      <c r="N1936" s="93"/>
      <c r="O1936" s="10"/>
    </row>
    <row r="1937" spans="2:15" x14ac:dyDescent="0.3">
      <c r="B1937" s="89">
        <f t="shared" si="30"/>
        <v>1925</v>
      </c>
      <c r="C1937" s="143">
        <v>4.4299999999999999E-2</v>
      </c>
      <c r="D1937" s="17">
        <v>-2.6909807384027026E-3</v>
      </c>
      <c r="E1937" s="10">
        <v>6.9660591289903871E-3</v>
      </c>
      <c r="F1937" s="145">
        <f ca="1"/>
        <v>1.1639154596238445E-2</v>
      </c>
      <c r="G1937" s="17">
        <v>-2.6909807384027026E-3</v>
      </c>
      <c r="H1937" s="91">
        <v>8.4902162144308447E-3</v>
      </c>
      <c r="I1937" s="147">
        <f ca="1"/>
        <v>1.4255692163544975E-2</v>
      </c>
      <c r="K1937" s="10"/>
      <c r="L1937" s="10"/>
      <c r="M1937" s="10"/>
      <c r="N1937" s="93"/>
      <c r="O1937" s="10"/>
    </row>
    <row r="1938" spans="2:15" x14ac:dyDescent="0.3">
      <c r="B1938" s="89">
        <f t="shared" si="30"/>
        <v>1926</v>
      </c>
      <c r="C1938" s="143">
        <v>4.3799999999999999E-2</v>
      </c>
      <c r="D1938" s="17">
        <v>-2.2451858658261831E-3</v>
      </c>
      <c r="E1938" s="10">
        <v>6.9960846474962412E-3</v>
      </c>
      <c r="F1938" s="145">
        <f ca="1"/>
        <v>1.1689322366171302E-2</v>
      </c>
      <c r="G1938" s="17">
        <v>-2.2451858658261831E-3</v>
      </c>
      <c r="H1938" s="91">
        <v>8.4885228428555858E-3</v>
      </c>
      <c r="I1938" s="147">
        <f ca="1"/>
        <v>1.4252848869182891E-2</v>
      </c>
      <c r="K1938" s="10"/>
      <c r="L1938" s="10"/>
      <c r="M1938" s="10"/>
      <c r="N1938" s="93"/>
      <c r="O1938" s="10"/>
    </row>
    <row r="1939" spans="2:15" x14ac:dyDescent="0.3">
      <c r="B1939" s="89">
        <f t="shared" si="30"/>
        <v>1927</v>
      </c>
      <c r="C1939" s="143">
        <v>4.3400000000000001E-2</v>
      </c>
      <c r="D1939" s="17">
        <v>-1.7978804672349985E-3</v>
      </c>
      <c r="E1939" s="10">
        <v>6.9768792725031885E-3</v>
      </c>
      <c r="F1939" s="145">
        <f ca="1"/>
        <v>1.1657233300534092E-2</v>
      </c>
      <c r="G1939" s="17">
        <v>-1.7978804672349985E-3</v>
      </c>
      <c r="H1939" s="91">
        <v>8.4828565350075352E-3</v>
      </c>
      <c r="I1939" s="147">
        <f ca="1"/>
        <v>1.4243334725096854E-2</v>
      </c>
      <c r="K1939" s="10"/>
      <c r="L1939" s="10"/>
      <c r="M1939" s="10"/>
      <c r="N1939" s="93"/>
      <c r="O1939" s="10"/>
    </row>
    <row r="1940" spans="2:15" x14ac:dyDescent="0.3">
      <c r="B1940" s="89">
        <f t="shared" si="30"/>
        <v>1928</v>
      </c>
      <c r="C1940" s="143">
        <v>4.3799999999999999E-2</v>
      </c>
      <c r="D1940" s="17">
        <v>1.7961486926609341E-3</v>
      </c>
      <c r="E1940" s="10">
        <v>6.9581994116001055E-3</v>
      </c>
      <c r="F1940" s="145">
        <f ca="1"/>
        <v>1.1626022283679179E-2</v>
      </c>
      <c r="G1940" s="17">
        <v>1.7961486926609341E-3</v>
      </c>
      <c r="H1940" s="91">
        <v>8.4772034556532538E-3</v>
      </c>
      <c r="I1940" s="147">
        <f ca="1"/>
        <v>1.4233842792616531E-2</v>
      </c>
      <c r="K1940" s="10"/>
      <c r="L1940" s="10"/>
      <c r="M1940" s="10"/>
      <c r="N1940" s="93"/>
      <c r="O1940" s="10"/>
    </row>
    <row r="1941" spans="2:15" x14ac:dyDescent="0.3">
      <c r="B1941" s="89">
        <f t="shared" si="30"/>
        <v>1929</v>
      </c>
      <c r="C1941" s="143">
        <v>4.3799999999999999E-2</v>
      </c>
      <c r="D1941" s="17">
        <v>0</v>
      </c>
      <c r="E1941" s="10">
        <v>6.853031656139077E-3</v>
      </c>
      <c r="F1941" s="145">
        <f ca="1"/>
        <v>1.1450304027246908E-2</v>
      </c>
      <c r="G1941" s="17">
        <v>0</v>
      </c>
      <c r="H1941" s="91">
        <v>8.464478099283728E-3</v>
      </c>
      <c r="I1941" s="147">
        <f ca="1"/>
        <v>1.4212475991289723E-2</v>
      </c>
      <c r="K1941" s="10"/>
      <c r="L1941" s="10"/>
      <c r="M1941" s="10"/>
      <c r="N1941" s="93"/>
      <c r="O1941" s="10"/>
    </row>
    <row r="1942" spans="2:15" x14ac:dyDescent="0.3">
      <c r="B1942" s="89">
        <f t="shared" si="30"/>
        <v>1930</v>
      </c>
      <c r="C1942" s="143">
        <v>4.3899999999999995E-2</v>
      </c>
      <c r="D1942" s="17">
        <v>4.4892902575617609E-4</v>
      </c>
      <c r="E1942" s="10">
        <v>6.7550071497847405E-3</v>
      </c>
      <c r="F1942" s="145">
        <f ca="1"/>
        <v>1.0894816722089048E-2</v>
      </c>
      <c r="G1942" s="17">
        <v>4.4892902575617609E-4</v>
      </c>
      <c r="H1942" s="91">
        <v>8.4522155275864857E-3</v>
      </c>
      <c r="I1942" s="147">
        <f ca="1"/>
        <v>1.3853110226530491E-2</v>
      </c>
      <c r="K1942" s="10"/>
      <c r="L1942" s="10"/>
      <c r="M1942" s="10"/>
      <c r="N1942" s="93"/>
      <c r="O1942" s="10"/>
    </row>
    <row r="1943" spans="2:15" x14ac:dyDescent="0.3">
      <c r="B1943" s="89">
        <f t="shared" si="30"/>
        <v>1931</v>
      </c>
      <c r="C1943" s="143">
        <v>4.3700000000000003E-2</v>
      </c>
      <c r="D1943" s="17">
        <v>-8.982907119237342E-4</v>
      </c>
      <c r="E1943" s="10">
        <v>6.6754189341069557E-3</v>
      </c>
      <c r="F1943" s="145">
        <f ca="1"/>
        <v>1.0766452827896103E-2</v>
      </c>
      <c r="G1943" s="17">
        <v>-8.982907119237342E-4</v>
      </c>
      <c r="H1943" s="91">
        <v>8.4413048447973833E-3</v>
      </c>
      <c r="I1943" s="147">
        <f ca="1"/>
        <v>1.3835227709120608E-2</v>
      </c>
      <c r="K1943" s="10"/>
      <c r="L1943" s="10"/>
      <c r="M1943" s="10"/>
      <c r="N1943" s="93"/>
      <c r="O1943" s="10"/>
    </row>
    <row r="1944" spans="2:15" x14ac:dyDescent="0.3">
      <c r="B1944" s="89">
        <f t="shared" si="30"/>
        <v>1932</v>
      </c>
      <c r="C1944" s="143">
        <v>4.36E-2</v>
      </c>
      <c r="D1944" s="17">
        <v>-4.4925357415927979E-4</v>
      </c>
      <c r="E1944" s="10">
        <v>6.5802265468187827E-3</v>
      </c>
      <c r="F1944" s="145">
        <f ca="1"/>
        <v>1.0612921737573597E-2</v>
      </c>
      <c r="G1944" s="17">
        <v>-4.4925357415927979E-4</v>
      </c>
      <c r="H1944" s="91">
        <v>8.4290782770331044E-3</v>
      </c>
      <c r="I1944" s="147">
        <f ca="1"/>
        <v>1.3815188467293672E-2</v>
      </c>
      <c r="K1944" s="10"/>
      <c r="L1944" s="10"/>
      <c r="M1944" s="10"/>
      <c r="N1944" s="93"/>
      <c r="O1944" s="10"/>
    </row>
    <row r="1945" spans="2:15" x14ac:dyDescent="0.3">
      <c r="B1945" s="89">
        <f t="shared" si="30"/>
        <v>1933</v>
      </c>
      <c r="C1945" s="143">
        <v>4.36E-2</v>
      </c>
      <c r="D1945" s="17">
        <v>0</v>
      </c>
      <c r="E1945" s="10">
        <v>6.4807715563222016E-3</v>
      </c>
      <c r="F1945" s="145">
        <f ca="1"/>
        <v>1.0452515705495319E-2</v>
      </c>
      <c r="G1945" s="17">
        <v>0</v>
      </c>
      <c r="H1945" s="91">
        <v>8.4164251626536978E-3</v>
      </c>
      <c r="I1945" s="147">
        <f ca="1"/>
        <v>1.379445011914877E-2</v>
      </c>
      <c r="K1945" s="10"/>
      <c r="L1945" s="10"/>
      <c r="M1945" s="10"/>
      <c r="N1945" s="93"/>
      <c r="O1945" s="10"/>
    </row>
    <row r="1946" spans="2:15" x14ac:dyDescent="0.3">
      <c r="B1946" s="89">
        <f t="shared" si="30"/>
        <v>1934</v>
      </c>
      <c r="C1946" s="143">
        <v>4.3799999999999999E-2</v>
      </c>
      <c r="D1946" s="17">
        <v>8.9807434633046703E-4</v>
      </c>
      <c r="E1946" s="10">
        <v>6.4062772314564904E-3</v>
      </c>
      <c r="F1946" s="145">
        <f ca="1"/>
        <v>1.0332367495693124E-2</v>
      </c>
      <c r="G1946" s="17">
        <v>8.9807434633046703E-4</v>
      </c>
      <c r="H1946" s="91">
        <v>8.4055757614213827E-3</v>
      </c>
      <c r="I1946" s="147">
        <f ca="1"/>
        <v>1.3776668041695521E-2</v>
      </c>
      <c r="K1946" s="10"/>
      <c r="L1946" s="10"/>
      <c r="M1946" s="10"/>
      <c r="N1946" s="93"/>
      <c r="O1946" s="10"/>
    </row>
    <row r="1947" spans="2:15" x14ac:dyDescent="0.3">
      <c r="B1947" s="89">
        <f t="shared" si="30"/>
        <v>1935</v>
      </c>
      <c r="C1947" s="143">
        <v>4.3799999999999999E-2</v>
      </c>
      <c r="D1947" s="17">
        <v>0</v>
      </c>
      <c r="E1947" s="10">
        <v>6.3094513491498997E-3</v>
      </c>
      <c r="F1947" s="145">
        <f ca="1"/>
        <v>1.017620182209817E-2</v>
      </c>
      <c r="G1947" s="17">
        <v>0</v>
      </c>
      <c r="H1947" s="91">
        <v>8.3929579272954569E-3</v>
      </c>
      <c r="I1947" s="147">
        <f ca="1"/>
        <v>1.375598751758962E-2</v>
      </c>
      <c r="K1947" s="10"/>
      <c r="L1947" s="10"/>
      <c r="M1947" s="10"/>
      <c r="N1947" s="93"/>
      <c r="O1947" s="10"/>
    </row>
    <row r="1948" spans="2:15" x14ac:dyDescent="0.3">
      <c r="B1948" s="89">
        <f t="shared" si="30"/>
        <v>1936</v>
      </c>
      <c r="C1948" s="143">
        <v>4.4299999999999999E-2</v>
      </c>
      <c r="D1948" s="17">
        <v>2.2424839486689086E-3</v>
      </c>
      <c r="E1948" s="10">
        <v>6.3631675317777714E-3</v>
      </c>
      <c r="F1948" s="145">
        <f ca="1"/>
        <v>1.0262837994609041E-2</v>
      </c>
      <c r="G1948" s="17">
        <v>2.2424839486689086E-3</v>
      </c>
      <c r="H1948" s="91">
        <v>8.3915384489998968E-3</v>
      </c>
      <c r="I1948" s="147">
        <f ca="1"/>
        <v>1.3753661004590943E-2</v>
      </c>
      <c r="K1948" s="10"/>
      <c r="L1948" s="10"/>
      <c r="M1948" s="10"/>
      <c r="N1948" s="93"/>
      <c r="O1948" s="10"/>
    </row>
    <row r="1949" spans="2:15" x14ac:dyDescent="0.3">
      <c r="B1949" s="89">
        <f t="shared" si="30"/>
        <v>1937</v>
      </c>
      <c r="C1949" s="143">
        <v>4.4600000000000001E-2</v>
      </c>
      <c r="D1949" s="17">
        <v>1.3445189509335E-3</v>
      </c>
      <c r="E1949" s="10">
        <v>6.3206173754109416E-3</v>
      </c>
      <c r="F1949" s="145">
        <f ca="1"/>
        <v>1.0194210953240536E-2</v>
      </c>
      <c r="G1949" s="17">
        <v>1.3445189509335E-3</v>
      </c>
      <c r="H1949" s="91">
        <v>8.382968673949609E-3</v>
      </c>
      <c r="I1949" s="147">
        <f ca="1"/>
        <v>1.3739615215294541E-2</v>
      </c>
      <c r="K1949" s="10"/>
      <c r="L1949" s="10"/>
      <c r="M1949" s="10"/>
      <c r="N1949" s="93"/>
      <c r="O1949" s="10"/>
    </row>
    <row r="1950" spans="2:15" x14ac:dyDescent="0.3">
      <c r="B1950" s="89">
        <f t="shared" si="30"/>
        <v>1938</v>
      </c>
      <c r="C1950" s="143">
        <v>4.41E-2</v>
      </c>
      <c r="D1950" s="17">
        <v>-2.2435641852422933E-3</v>
      </c>
      <c r="E1950" s="10">
        <v>6.3739075837476898E-3</v>
      </c>
      <c r="F1950" s="145">
        <f ca="1"/>
        <v>1.0280160092899004E-2</v>
      </c>
      <c r="G1950" s="17">
        <v>-2.2435641852422933E-3</v>
      </c>
      <c r="H1950" s="91">
        <v>8.3815774945445211E-3</v>
      </c>
      <c r="I1950" s="147">
        <f ca="1"/>
        <v>1.3737335083939557E-2</v>
      </c>
      <c r="K1950" s="10"/>
      <c r="L1950" s="10"/>
      <c r="M1950" s="10"/>
      <c r="N1950" s="93"/>
      <c r="O1950" s="10"/>
    </row>
    <row r="1951" spans="2:15" x14ac:dyDescent="0.3">
      <c r="B1951" s="89">
        <f t="shared" si="30"/>
        <v>1939</v>
      </c>
      <c r="C1951" s="143">
        <v>4.3499999999999997E-2</v>
      </c>
      <c r="D1951" s="17">
        <v>-2.6961709666230788E-3</v>
      </c>
      <c r="E1951" s="10">
        <v>6.4890597893355589E-3</v>
      </c>
      <c r="F1951" s="145">
        <f ca="1"/>
        <v>1.0465883386332395E-2</v>
      </c>
      <c r="G1951" s="17">
        <v>-2.6961709666230788E-3</v>
      </c>
      <c r="H1951" s="91">
        <v>8.3851111366018312E-3</v>
      </c>
      <c r="I1951" s="147">
        <f ca="1"/>
        <v>1.3743126693578621E-2</v>
      </c>
      <c r="K1951" s="10"/>
      <c r="L1951" s="10"/>
      <c r="M1951" s="10"/>
      <c r="N1951" s="93"/>
      <c r="O1951" s="10"/>
    </row>
    <row r="1952" spans="2:15" x14ac:dyDescent="0.3">
      <c r="B1952" s="89">
        <f t="shared" si="30"/>
        <v>1940</v>
      </c>
      <c r="C1952" s="143">
        <v>4.3299999999999998E-2</v>
      </c>
      <c r="D1952" s="17">
        <v>-8.9915688257425936E-4</v>
      </c>
      <c r="E1952" s="10">
        <v>6.4144103424308993E-3</v>
      </c>
      <c r="F1952" s="145">
        <f ca="1"/>
        <v>1.0345484987870673E-2</v>
      </c>
      <c r="G1952" s="17">
        <v>-8.9915688257425936E-4</v>
      </c>
      <c r="H1952" s="91">
        <v>8.3743154052641558E-3</v>
      </c>
      <c r="I1952" s="147">
        <f ca="1"/>
        <v>1.37254325806317E-2</v>
      </c>
      <c r="K1952" s="10"/>
      <c r="L1952" s="10"/>
      <c r="M1952" s="10"/>
      <c r="N1952" s="93"/>
      <c r="O1952" s="10"/>
    </row>
    <row r="1953" spans="2:15" x14ac:dyDescent="0.3">
      <c r="B1953" s="89">
        <f t="shared" si="30"/>
        <v>1941</v>
      </c>
      <c r="C1953" s="143">
        <v>4.3400000000000001E-2</v>
      </c>
      <c r="D1953" s="17">
        <v>4.4947011680876523E-4</v>
      </c>
      <c r="E1953" s="10">
        <v>6.3233946769003721E-3</v>
      </c>
      <c r="F1953" s="145">
        <f ca="1"/>
        <v>1.0198690325362338E-2</v>
      </c>
      <c r="G1953" s="17">
        <v>4.4947011680876523E-4</v>
      </c>
      <c r="H1953" s="91">
        <v>8.3621929558773036E-3</v>
      </c>
      <c r="I1953" s="147">
        <f ca="1"/>
        <v>1.3705563987950468E-2</v>
      </c>
      <c r="K1953" s="10"/>
      <c r="L1953" s="10"/>
      <c r="M1953" s="10"/>
      <c r="N1953" s="93"/>
      <c r="O1953" s="10"/>
    </row>
    <row r="1954" spans="2:15" x14ac:dyDescent="0.3">
      <c r="B1954" s="89">
        <f t="shared" si="30"/>
        <v>1942</v>
      </c>
      <c r="C1954" s="143">
        <v>4.3799999999999999E-2</v>
      </c>
      <c r="D1954" s="17">
        <v>1.7961486926609341E-3</v>
      </c>
      <c r="E1954" s="10">
        <v>6.3234294993030791E-3</v>
      </c>
      <c r="F1954" s="145">
        <f ca="1"/>
        <v>1.0198746488692279E-2</v>
      </c>
      <c r="G1954" s="17">
        <v>1.7961486926609341E-3</v>
      </c>
      <c r="H1954" s="91">
        <v>8.3568230936301412E-3</v>
      </c>
      <c r="I1954" s="147">
        <f ca="1"/>
        <v>1.3696762828849825E-2</v>
      </c>
      <c r="K1954" s="10"/>
      <c r="L1954" s="10"/>
      <c r="M1954" s="10"/>
      <c r="N1954" s="93"/>
      <c r="O1954" s="10"/>
    </row>
    <row r="1955" spans="2:15" x14ac:dyDescent="0.3">
      <c r="B1955" s="89">
        <f t="shared" si="30"/>
        <v>1943</v>
      </c>
      <c r="C1955" s="143">
        <v>4.36E-2</v>
      </c>
      <c r="D1955" s="17">
        <v>-8.9850714831852846E-4</v>
      </c>
      <c r="E1955" s="10">
        <v>6.2518947378916011E-3</v>
      </c>
      <c r="F1955" s="145">
        <f ca="1"/>
        <v>1.0083371612314648E-2</v>
      </c>
      <c r="G1955" s="17">
        <v>-8.9850714831852846E-4</v>
      </c>
      <c r="H1955" s="91">
        <v>8.3460758887980019E-3</v>
      </c>
      <c r="I1955" s="147">
        <f ca="1"/>
        <v>1.3679148250437711E-2</v>
      </c>
      <c r="K1955" s="10"/>
      <c r="L1955" s="10"/>
      <c r="M1955" s="10"/>
      <c r="N1955" s="93"/>
      <c r="O1955" s="10"/>
    </row>
    <row r="1956" spans="2:15" x14ac:dyDescent="0.3">
      <c r="B1956" s="89">
        <f t="shared" si="30"/>
        <v>1944</v>
      </c>
      <c r="C1956" s="143">
        <v>4.36E-2</v>
      </c>
      <c r="D1956" s="17">
        <v>0</v>
      </c>
      <c r="E1956" s="10">
        <v>6.1574022265291706E-3</v>
      </c>
      <c r="F1956" s="145">
        <f ca="1"/>
        <v>9.9309693172354493E-3</v>
      </c>
      <c r="G1956" s="17">
        <v>0</v>
      </c>
      <c r="H1956" s="91">
        <v>8.3335473715189633E-3</v>
      </c>
      <c r="I1956" s="147">
        <f ca="1"/>
        <v>1.3658614115893338E-2</v>
      </c>
      <c r="K1956" s="10"/>
      <c r="L1956" s="10"/>
      <c r="M1956" s="10"/>
      <c r="N1956" s="93"/>
      <c r="O1956" s="10"/>
    </row>
    <row r="1957" spans="2:15" x14ac:dyDescent="0.3">
      <c r="B1957" s="89">
        <f t="shared" si="30"/>
        <v>1945</v>
      </c>
      <c r="C1957" s="143">
        <v>4.3899999999999995E-2</v>
      </c>
      <c r="D1957" s="17">
        <v>1.3467870772685595E-3</v>
      </c>
      <c r="E1957" s="10">
        <v>6.1197380755950966E-3</v>
      </c>
      <c r="F1957" s="145">
        <f ca="1"/>
        <v>9.8702226722177742E-3</v>
      </c>
      <c r="G1957" s="17">
        <v>1.3467870772685595E-3</v>
      </c>
      <c r="H1957" s="91">
        <v>8.3250926576207279E-3</v>
      </c>
      <c r="I1957" s="147">
        <f ca="1"/>
        <v>1.3644756910858308E-2</v>
      </c>
      <c r="K1957" s="10"/>
      <c r="L1957" s="10"/>
      <c r="M1957" s="10"/>
      <c r="N1957" s="93"/>
      <c r="O1957" s="10"/>
    </row>
    <row r="1958" spans="2:15" x14ac:dyDescent="0.3">
      <c r="B1958" s="89">
        <f t="shared" si="30"/>
        <v>1946</v>
      </c>
      <c r="C1958" s="143">
        <v>4.4800000000000006E-2</v>
      </c>
      <c r="D1958" s="17">
        <v>4.0316156041869155E-3</v>
      </c>
      <c r="E1958" s="10">
        <v>6.5117323570976016E-3</v>
      </c>
      <c r="F1958" s="145">
        <f ca="1"/>
        <v>1.0502450848795331E-2</v>
      </c>
      <c r="G1958" s="17">
        <v>4.0316156041869155E-3</v>
      </c>
      <c r="H1958" s="91">
        <v>8.3490566086652368E-3</v>
      </c>
      <c r="I1958" s="147">
        <f ca="1"/>
        <v>1.3684033625253401E-2</v>
      </c>
      <c r="K1958" s="10"/>
      <c r="L1958" s="10"/>
      <c r="M1958" s="10"/>
      <c r="N1958" s="93"/>
      <c r="O1958" s="10"/>
    </row>
    <row r="1959" spans="2:15" x14ac:dyDescent="0.3">
      <c r="B1959" s="89">
        <f t="shared" si="30"/>
        <v>1947</v>
      </c>
      <c r="C1959" s="143">
        <v>4.5199999999999997E-2</v>
      </c>
      <c r="D1959" s="17">
        <v>1.7901052949939914E-3</v>
      </c>
      <c r="E1959" s="10">
        <v>6.5061953968319824E-3</v>
      </c>
      <c r="F1959" s="145">
        <f ca="1"/>
        <v>1.0493520559610763E-2</v>
      </c>
      <c r="G1959" s="17">
        <v>1.7901052949939914E-3</v>
      </c>
      <c r="H1959" s="91">
        <v>8.3437177574467707E-3</v>
      </c>
      <c r="I1959" s="147">
        <f ca="1"/>
        <v>1.3675283292968205E-2</v>
      </c>
      <c r="K1959" s="10"/>
      <c r="L1959" s="10"/>
      <c r="M1959" s="10"/>
      <c r="N1959" s="93"/>
      <c r="O1959" s="10"/>
    </row>
    <row r="1960" spans="2:15" x14ac:dyDescent="0.3">
      <c r="B1960" s="89">
        <f t="shared" si="30"/>
        <v>1948</v>
      </c>
      <c r="C1960" s="143">
        <v>4.4999999999999998E-2</v>
      </c>
      <c r="D1960" s="17">
        <v>-8.9548347218054106E-4</v>
      </c>
      <c r="E1960" s="10">
        <v>6.4312254808477163E-3</v>
      </c>
      <c r="F1960" s="145">
        <f ca="1"/>
        <v>1.0372605292430769E-2</v>
      </c>
      <c r="G1960" s="17">
        <v>-8.9548347218054106E-4</v>
      </c>
      <c r="H1960" s="91">
        <v>8.3329930479921054E-3</v>
      </c>
      <c r="I1960" s="147">
        <f ca="1"/>
        <v>1.3657705584290749E-2</v>
      </c>
      <c r="K1960" s="10"/>
      <c r="L1960" s="10"/>
      <c r="M1960" s="10"/>
      <c r="N1960" s="93"/>
      <c r="O1960" s="10"/>
    </row>
    <row r="1961" spans="2:15" x14ac:dyDescent="0.3">
      <c r="B1961" s="89">
        <f t="shared" si="30"/>
        <v>1949</v>
      </c>
      <c r="C1961" s="143">
        <v>4.53E-2</v>
      </c>
      <c r="D1961" s="17">
        <v>1.3422560111722784E-3</v>
      </c>
      <c r="E1961" s="10">
        <v>6.3870839473064546E-3</v>
      </c>
      <c r="F1961" s="145">
        <f ca="1"/>
        <v>1.0301411597575935E-2</v>
      </c>
      <c r="G1961" s="17">
        <v>1.3422560111722784E-3</v>
      </c>
      <c r="H1961" s="91">
        <v>8.3245394358169213E-3</v>
      </c>
      <c r="I1961" s="147">
        <f ca="1"/>
        <v>1.3643850184970543E-2</v>
      </c>
      <c r="K1961" s="10"/>
      <c r="L1961" s="10"/>
      <c r="M1961" s="10"/>
      <c r="N1961" s="93"/>
      <c r="O1961" s="10"/>
    </row>
    <row r="1962" spans="2:15" x14ac:dyDescent="0.3">
      <c r="B1962" s="89">
        <f t="shared" si="30"/>
        <v>1950</v>
      </c>
      <c r="C1962" s="143">
        <v>4.53E-2</v>
      </c>
      <c r="D1962" s="17">
        <v>0</v>
      </c>
      <c r="E1962" s="10">
        <v>6.2905481565155835E-3</v>
      </c>
      <c r="F1962" s="145">
        <f ca="1"/>
        <v>1.0145713798229863E-2</v>
      </c>
      <c r="G1962" s="17">
        <v>0</v>
      </c>
      <c r="H1962" s="91">
        <v>8.3120432474822759E-3</v>
      </c>
      <c r="I1962" s="147">
        <f ca="1"/>
        <v>1.3623369037294372E-2</v>
      </c>
      <c r="K1962" s="10"/>
      <c r="L1962" s="10"/>
      <c r="M1962" s="10"/>
      <c r="N1962" s="93"/>
      <c r="O1962" s="10"/>
    </row>
    <row r="1963" spans="2:15" x14ac:dyDescent="0.3">
      <c r="B1963" s="89">
        <f t="shared" si="30"/>
        <v>1951</v>
      </c>
      <c r="C1963" s="143">
        <v>4.5599999999999995E-2</v>
      </c>
      <c r="D1963" s="17">
        <v>1.3412877642404121E-3</v>
      </c>
      <c r="E1963" s="10">
        <v>6.2497092913317443E-3</v>
      </c>
      <c r="F1963" s="145">
        <f ca="1"/>
        <v>1.0079846813717458E-2</v>
      </c>
      <c r="G1963" s="17">
        <v>1.3412877642404121E-3</v>
      </c>
      <c r="H1963" s="91">
        <v>8.3036312995683776E-3</v>
      </c>
      <c r="I1963" s="147">
        <f ca="1"/>
        <v>1.3609581925348311E-2</v>
      </c>
      <c r="K1963" s="10"/>
      <c r="L1963" s="10"/>
      <c r="M1963" s="10"/>
      <c r="N1963" s="93"/>
      <c r="O1963" s="10"/>
    </row>
    <row r="1964" spans="2:15" x14ac:dyDescent="0.3">
      <c r="B1964" s="89">
        <f t="shared" si="30"/>
        <v>1952</v>
      </c>
      <c r="C1964" s="143">
        <v>4.5599999999999995E-2</v>
      </c>
      <c r="D1964" s="17">
        <v>0</v>
      </c>
      <c r="E1964" s="10">
        <v>6.1552498112890253E-3</v>
      </c>
      <c r="F1964" s="145">
        <f ca="1"/>
        <v>9.9274977932190811E-3</v>
      </c>
      <c r="G1964" s="17">
        <v>0</v>
      </c>
      <c r="H1964" s="91">
        <v>8.2911664969951074E-3</v>
      </c>
      <c r="I1964" s="147">
        <f ca="1"/>
        <v>1.35891522186713E-2</v>
      </c>
      <c r="K1964" s="10"/>
      <c r="L1964" s="10"/>
      <c r="M1964" s="10"/>
      <c r="N1964" s="93"/>
      <c r="O1964" s="10"/>
    </row>
    <row r="1965" spans="2:15" x14ac:dyDescent="0.3">
      <c r="B1965" s="89">
        <f t="shared" si="30"/>
        <v>1953</v>
      </c>
      <c r="C1965" s="143">
        <v>4.53E-2</v>
      </c>
      <c r="D1965" s="17">
        <v>-1.3422560111722474E-3</v>
      </c>
      <c r="E1965" s="10">
        <v>6.1176373897275371E-3</v>
      </c>
      <c r="F1965" s="145">
        <f ca="1"/>
        <v>9.8668345799463285E-3</v>
      </c>
      <c r="G1965" s="17">
        <v>-1.3422560111722474E-3</v>
      </c>
      <c r="H1965" s="91">
        <v>8.2827961193821156E-3</v>
      </c>
      <c r="I1965" s="147">
        <f ca="1"/>
        <v>1.3575433240099112E-2</v>
      </c>
      <c r="K1965" s="10"/>
      <c r="L1965" s="10"/>
      <c r="M1965" s="10"/>
      <c r="N1965" s="93"/>
      <c r="O1965" s="10"/>
    </row>
    <row r="1966" spans="2:15" x14ac:dyDescent="0.3">
      <c r="B1966" s="89">
        <f t="shared" si="30"/>
        <v>1954</v>
      </c>
      <c r="C1966" s="143">
        <v>4.5499999999999999E-2</v>
      </c>
      <c r="D1966" s="17">
        <v>8.9440693847255741E-4</v>
      </c>
      <c r="E1966" s="10">
        <v>6.0500183979246358E-3</v>
      </c>
      <c r="F1966" s="145">
        <f ca="1"/>
        <v>9.7577752545763285E-3</v>
      </c>
      <c r="G1966" s="17">
        <v>8.9440693847255741E-4</v>
      </c>
      <c r="H1966" s="91">
        <v>8.2721760994665539E-3</v>
      </c>
      <c r="I1966" s="147">
        <f ca="1"/>
        <v>1.3558027116696552E-2</v>
      </c>
      <c r="K1966" s="10"/>
      <c r="L1966" s="10"/>
      <c r="M1966" s="10"/>
      <c r="N1966" s="93"/>
      <c r="O1966" s="10"/>
    </row>
    <row r="1967" spans="2:15" x14ac:dyDescent="0.3">
      <c r="B1967" s="89">
        <f t="shared" si="30"/>
        <v>1955</v>
      </c>
      <c r="C1967" s="143">
        <v>4.5700000000000005E-2</v>
      </c>
      <c r="D1967" s="17">
        <v>8.9397681748586957E-4</v>
      </c>
      <c r="E1967" s="10">
        <v>5.9836979316113372E-3</v>
      </c>
      <c r="F1967" s="145">
        <f ca="1"/>
        <v>9.6508102567036177E-3</v>
      </c>
      <c r="G1967" s="17">
        <v>8.9397681748586957E-4</v>
      </c>
      <c r="H1967" s="91">
        <v>8.2615743492583747E-3</v>
      </c>
      <c r="I1967" s="147">
        <f ca="1"/>
        <v>1.3540650937190871E-2</v>
      </c>
      <c r="K1967" s="10"/>
      <c r="L1967" s="10"/>
      <c r="M1967" s="10"/>
      <c r="N1967" s="93"/>
      <c r="O1967" s="10"/>
    </row>
    <row r="1968" spans="2:15" x14ac:dyDescent="0.3">
      <c r="B1968" s="89">
        <f t="shared" si="30"/>
        <v>1956</v>
      </c>
      <c r="C1968" s="143">
        <v>4.5899999999999996E-2</v>
      </c>
      <c r="D1968" s="17">
        <v>8.9354697761285758E-4</v>
      </c>
      <c r="E1968" s="10">
        <v>5.9186570865920824E-3</v>
      </c>
      <c r="F1968" s="145">
        <f ca="1"/>
        <v>9.5459090966867628E-3</v>
      </c>
      <c r="G1968" s="17">
        <v>8.9354697761285758E-4</v>
      </c>
      <c r="H1968" s="91">
        <v>8.250990843295062E-3</v>
      </c>
      <c r="I1968" s="147">
        <f ca="1"/>
        <v>1.3523304659849222E-2</v>
      </c>
      <c r="K1968" s="10"/>
      <c r="L1968" s="10"/>
      <c r="M1968" s="10"/>
      <c r="N1968" s="93"/>
      <c r="O1968" s="10"/>
    </row>
    <row r="1969" spans="2:15" x14ac:dyDescent="0.3">
      <c r="B1969" s="89">
        <f t="shared" si="30"/>
        <v>1957</v>
      </c>
      <c r="C1969" s="143">
        <v>4.5400000000000003E-2</v>
      </c>
      <c r="D1969" s="17">
        <v>-2.2365552611217808E-3</v>
      </c>
      <c r="E1969" s="10">
        <v>5.9878699599612735E-3</v>
      </c>
      <c r="F1969" s="145">
        <f ca="1"/>
        <v>9.657539114752773E-3</v>
      </c>
      <c r="G1969" s="17">
        <v>-2.2365552611217808E-3</v>
      </c>
      <c r="H1969" s="91">
        <v>8.2499765664182673E-3</v>
      </c>
      <c r="I1969" s="147">
        <f ca="1"/>
        <v>1.3521642268571027E-2</v>
      </c>
      <c r="K1969" s="10"/>
      <c r="L1969" s="10"/>
      <c r="M1969" s="10"/>
      <c r="N1969" s="93"/>
      <c r="O1969" s="10"/>
    </row>
    <row r="1970" spans="2:15" x14ac:dyDescent="0.3">
      <c r="B1970" s="89">
        <f t="shared" si="30"/>
        <v>1958</v>
      </c>
      <c r="C1970" s="143">
        <v>4.58E-2</v>
      </c>
      <c r="D1970" s="17">
        <v>1.7875237248463306E-3</v>
      </c>
      <c r="E1970" s="10">
        <v>5.9982454982840123E-3</v>
      </c>
      <c r="F1970" s="145">
        <f ca="1"/>
        <v>9.6742733070212198E-3</v>
      </c>
      <c r="G1970" s="17">
        <v>1.7875237248463306E-3</v>
      </c>
      <c r="H1970" s="91">
        <v>8.2448727707837427E-3</v>
      </c>
      <c r="I1970" s="147">
        <f ca="1"/>
        <v>1.3513277190412768E-2</v>
      </c>
      <c r="K1970" s="10"/>
      <c r="L1970" s="10"/>
      <c r="M1970" s="10"/>
      <c r="N1970" s="93"/>
      <c r="O1970" s="10"/>
    </row>
    <row r="1971" spans="2:15" x14ac:dyDescent="0.3">
      <c r="B1971" s="89">
        <f t="shared" si="30"/>
        <v>1959</v>
      </c>
      <c r="C1971" s="143">
        <v>4.58E-2</v>
      </c>
      <c r="D1971" s="17">
        <v>0</v>
      </c>
      <c r="E1971" s="10">
        <v>5.9075866972862854E-3</v>
      </c>
      <c r="F1971" s="145">
        <f ca="1"/>
        <v>9.5280542136563749E-3</v>
      </c>
      <c r="G1971" s="17">
        <v>0</v>
      </c>
      <c r="H1971" s="91">
        <v>8.2324961722063349E-3</v>
      </c>
      <c r="I1971" s="147">
        <f ca="1"/>
        <v>1.3492992049343806E-2</v>
      </c>
      <c r="K1971" s="10"/>
      <c r="L1971" s="10"/>
      <c r="M1971" s="10"/>
      <c r="N1971" s="93"/>
      <c r="O1971" s="10"/>
    </row>
    <row r="1972" spans="2:15" x14ac:dyDescent="0.3">
      <c r="B1972" s="89">
        <f t="shared" si="30"/>
        <v>1960</v>
      </c>
      <c r="C1972" s="143">
        <v>4.6100000000000002E-2</v>
      </c>
      <c r="D1972" s="17">
        <v>1.3396761279681291E-3</v>
      </c>
      <c r="E1972" s="10">
        <v>5.8760184792404522E-3</v>
      </c>
      <c r="F1972" s="145">
        <f ca="1"/>
        <v>9.4771393971023656E-3</v>
      </c>
      <c r="G1972" s="17">
        <v>1.3396761279681291E-3</v>
      </c>
      <c r="H1972" s="91">
        <v>8.2242428980250672E-3</v>
      </c>
      <c r="I1972" s="147">
        <f ca="1"/>
        <v>1.34794650023122E-2</v>
      </c>
      <c r="K1972" s="10"/>
      <c r="L1972" s="10"/>
      <c r="M1972" s="10"/>
      <c r="N1972" s="93"/>
      <c r="O1972" s="10"/>
    </row>
    <row r="1973" spans="2:15" x14ac:dyDescent="0.3">
      <c r="B1973" s="89">
        <f t="shared" si="30"/>
        <v>1961</v>
      </c>
      <c r="C1973" s="143">
        <v>4.6100000000000002E-2</v>
      </c>
      <c r="D1973" s="17">
        <v>0</v>
      </c>
      <c r="E1973" s="10">
        <v>5.7872070442765407E-3</v>
      </c>
      <c r="F1973" s="145">
        <f ca="1"/>
        <v>9.3338998289860878E-3</v>
      </c>
      <c r="G1973" s="17">
        <v>0</v>
      </c>
      <c r="H1973" s="91">
        <v>8.2118972675002833E-3</v>
      </c>
      <c r="I1973" s="147">
        <f ca="1"/>
        <v>1.3459230617621273E-2</v>
      </c>
      <c r="K1973" s="10"/>
      <c r="L1973" s="10"/>
      <c r="M1973" s="10"/>
      <c r="N1973" s="93"/>
      <c r="O1973" s="10"/>
    </row>
    <row r="1974" spans="2:15" x14ac:dyDescent="0.3">
      <c r="B1974" s="89">
        <f t="shared" si="30"/>
        <v>1962</v>
      </c>
      <c r="C1974" s="143">
        <v>4.5999999999999999E-2</v>
      </c>
      <c r="D1974" s="17">
        <v>-4.4666608151450405E-4</v>
      </c>
      <c r="E1974" s="10">
        <v>5.7063133818713724E-3</v>
      </c>
      <c r="F1974" s="145">
        <f ca="1"/>
        <v>9.2034304443739719E-3</v>
      </c>
      <c r="G1974" s="17">
        <v>-4.4666608151450405E-4</v>
      </c>
      <c r="H1974" s="91">
        <v>8.2000274976235694E-3</v>
      </c>
      <c r="I1974" s="147">
        <f ca="1"/>
        <v>1.3439776164533917E-2</v>
      </c>
      <c r="K1974" s="10"/>
      <c r="L1974" s="10"/>
      <c r="M1974" s="10"/>
      <c r="N1974" s="93"/>
      <c r="O1974" s="10"/>
    </row>
    <row r="1975" spans="2:15" x14ac:dyDescent="0.3">
      <c r="B1975" s="89">
        <f t="shared" si="30"/>
        <v>1963</v>
      </c>
      <c r="C1975" s="143">
        <v>4.5400000000000003E-2</v>
      </c>
      <c r="D1975" s="17">
        <v>-2.6838663133461559E-3</v>
      </c>
      <c r="E1975" s="10">
        <v>5.85535242660598E-3</v>
      </c>
      <c r="F1975" s="145">
        <f ca="1"/>
        <v>9.4438081435849232E-3</v>
      </c>
      <c r="G1975" s="17">
        <v>-2.6838663133461559E-3</v>
      </c>
      <c r="H1975" s="91">
        <v>8.2041897594398259E-3</v>
      </c>
      <c r="I1975" s="147">
        <f ca="1"/>
        <v>1.3446598076675661E-2</v>
      </c>
      <c r="K1975" s="10"/>
      <c r="L1975" s="10"/>
      <c r="M1975" s="10"/>
      <c r="N1975" s="93"/>
      <c r="O1975" s="10"/>
    </row>
    <row r="1976" spans="2:15" x14ac:dyDescent="0.3">
      <c r="B1976" s="89">
        <f t="shared" si="30"/>
        <v>1964</v>
      </c>
      <c r="C1976" s="143">
        <v>4.5599999999999995E-2</v>
      </c>
      <c r="D1976" s="17">
        <v>8.9419184282692079E-4</v>
      </c>
      <c r="E1976" s="10">
        <v>5.7928056655275175E-3</v>
      </c>
      <c r="F1976" s="145">
        <f ca="1"/>
        <v>9.3429295681222973E-3</v>
      </c>
      <c r="G1976" s="17">
        <v>8.9419184282692079E-4</v>
      </c>
      <c r="H1976" s="91">
        <v>8.1937051094160464E-3</v>
      </c>
      <c r="I1976" s="147">
        <f ca="1"/>
        <v>1.3429413823388225E-2</v>
      </c>
      <c r="K1976" s="10"/>
      <c r="L1976" s="10"/>
      <c r="M1976" s="10"/>
      <c r="N1976" s="93"/>
      <c r="O1976" s="10"/>
    </row>
    <row r="1977" spans="2:15" x14ac:dyDescent="0.3">
      <c r="B1977" s="89">
        <f t="shared" si="30"/>
        <v>1965</v>
      </c>
      <c r="C1977" s="143">
        <v>4.53E-2</v>
      </c>
      <c r="D1977" s="17">
        <v>-1.3422560111722474E-3</v>
      </c>
      <c r="E1977" s="10">
        <v>5.7641044017445282E-3</v>
      </c>
      <c r="F1977" s="145">
        <f ca="1"/>
        <v>9.2966387202113605E-3</v>
      </c>
      <c r="G1977" s="17">
        <v>-1.3422560111722474E-3</v>
      </c>
      <c r="H1977" s="91">
        <v>8.1855294886653725E-3</v>
      </c>
      <c r="I1977" s="147">
        <f ca="1"/>
        <v>1.3416014049676857E-2</v>
      </c>
      <c r="K1977" s="10"/>
      <c r="L1977" s="10"/>
      <c r="M1977" s="10"/>
      <c r="N1977" s="93"/>
      <c r="O1977" s="10"/>
    </row>
    <row r="1978" spans="2:15" x14ac:dyDescent="0.3">
      <c r="B1978" s="89">
        <f t="shared" si="30"/>
        <v>1966</v>
      </c>
      <c r="C1978" s="143">
        <v>4.5700000000000005E-2</v>
      </c>
      <c r="D1978" s="17">
        <v>1.7879536349717081E-3</v>
      </c>
      <c r="E1978" s="10">
        <v>5.7817084471274019E-3</v>
      </c>
      <c r="F1978" s="145">
        <f ca="1"/>
        <v>9.3250314137734713E-3</v>
      </c>
      <c r="G1978" s="17">
        <v>1.7879536349717081E-3</v>
      </c>
      <c r="H1978" s="91">
        <v>8.1805797062788274E-3</v>
      </c>
      <c r="I1978" s="147">
        <f ca="1"/>
        <v>1.340790139793787E-2</v>
      </c>
      <c r="K1978" s="10"/>
      <c r="L1978" s="10"/>
      <c r="M1978" s="10"/>
      <c r="N1978" s="93"/>
      <c r="O1978" s="10"/>
    </row>
    <row r="1979" spans="2:15" x14ac:dyDescent="0.3">
      <c r="B1979" s="89">
        <f t="shared" si="30"/>
        <v>1967</v>
      </c>
      <c r="C1979" s="143">
        <v>4.5700000000000005E-2</v>
      </c>
      <c r="D1979" s="17">
        <v>0</v>
      </c>
      <c r="E1979" s="10">
        <v>5.6943224347201149E-3</v>
      </c>
      <c r="F1979" s="145">
        <f ca="1"/>
        <v>9.1840908391536621E-3</v>
      </c>
      <c r="G1979" s="17">
        <v>0</v>
      </c>
      <c r="H1979" s="91">
        <v>8.1682996197365715E-3</v>
      </c>
      <c r="I1979" s="147">
        <f ca="1"/>
        <v>1.3387774439283543E-2</v>
      </c>
      <c r="K1979" s="10"/>
      <c r="L1979" s="10"/>
      <c r="M1979" s="10"/>
      <c r="N1979" s="93"/>
      <c r="O1979" s="10"/>
    </row>
    <row r="1980" spans="2:15" x14ac:dyDescent="0.3">
      <c r="B1980" s="89">
        <f t="shared" si="30"/>
        <v>1968</v>
      </c>
      <c r="C1980" s="143">
        <v>4.5899999999999996E-2</v>
      </c>
      <c r="D1980" s="17">
        <v>8.9354697761285758E-4</v>
      </c>
      <c r="E1980" s="10">
        <v>5.6349399953185024E-3</v>
      </c>
      <c r="F1980" s="145">
        <f ca="1"/>
        <v>9.0883158415192393E-3</v>
      </c>
      <c r="G1980" s="17">
        <v>8.9354697761285758E-4</v>
      </c>
      <c r="H1980" s="91">
        <v>8.1578768881220096E-3</v>
      </c>
      <c r="I1980" s="147">
        <f ca="1"/>
        <v>1.3370691669748525E-2</v>
      </c>
      <c r="K1980" s="10"/>
      <c r="L1980" s="10"/>
      <c r="M1980" s="10"/>
      <c r="N1980" s="93"/>
      <c r="O1980" s="10"/>
    </row>
    <row r="1981" spans="2:15" x14ac:dyDescent="0.3">
      <c r="B1981" s="89">
        <f t="shared" si="30"/>
        <v>1969</v>
      </c>
      <c r="C1981" s="143">
        <v>4.5499999999999999E-2</v>
      </c>
      <c r="D1981" s="17">
        <v>-1.7888138769451148E-3</v>
      </c>
      <c r="E1981" s="10">
        <v>5.6568518001017904E-3</v>
      </c>
      <c r="F1981" s="145">
        <f ca="1"/>
        <v>9.1236563070244067E-3</v>
      </c>
      <c r="G1981" s="17">
        <v>-1.7888138769451148E-3</v>
      </c>
      <c r="H1981" s="91">
        <v>8.1529934659479511E-3</v>
      </c>
      <c r="I1981" s="147">
        <f ca="1"/>
        <v>1.3362687781840186E-2</v>
      </c>
      <c r="K1981" s="10"/>
      <c r="L1981" s="10"/>
      <c r="M1981" s="10"/>
      <c r="N1981" s="93"/>
      <c r="O1981" s="10"/>
    </row>
    <row r="1982" spans="2:15" x14ac:dyDescent="0.3">
      <c r="B1982" s="89">
        <f t="shared" si="30"/>
        <v>1970</v>
      </c>
      <c r="C1982" s="143">
        <v>4.5899999999999996E-2</v>
      </c>
      <c r="D1982" s="17">
        <v>1.7870939552257772E-3</v>
      </c>
      <c r="E1982" s="10">
        <v>5.6780254595823537E-3</v>
      </c>
      <c r="F1982" s="145">
        <f ca="1"/>
        <v>9.1578062545021131E-3</v>
      </c>
      <c r="G1982" s="17">
        <v>1.7870939552257772E-3</v>
      </c>
      <c r="H1982" s="91">
        <v>8.1481217804118891E-3</v>
      </c>
      <c r="I1982" s="147">
        <f ca="1"/>
        <v>1.3354703130182903E-2</v>
      </c>
      <c r="K1982" s="10"/>
      <c r="L1982" s="10"/>
      <c r="M1982" s="10"/>
      <c r="N1982" s="93"/>
      <c r="O1982" s="10"/>
    </row>
    <row r="1983" spans="2:15" x14ac:dyDescent="0.3">
      <c r="B1983" s="89">
        <f t="shared" si="30"/>
        <v>1971</v>
      </c>
      <c r="C1983" s="143">
        <v>4.6399999999999997E-2</v>
      </c>
      <c r="D1983" s="17">
        <v>2.2311840160917727E-3</v>
      </c>
      <c r="E1983" s="10">
        <v>5.7574103489394825E-3</v>
      </c>
      <c r="F1983" s="145">
        <f ca="1"/>
        <v>9.2858422137352247E-3</v>
      </c>
      <c r="G1983" s="17">
        <v>2.2311840160917727E-3</v>
      </c>
      <c r="H1983" s="91">
        <v>8.1474052852903642E-3</v>
      </c>
      <c r="I1983" s="147">
        <f ca="1"/>
        <v>1.3353528800699364E-2</v>
      </c>
      <c r="K1983" s="10"/>
      <c r="L1983" s="10"/>
      <c r="M1983" s="10"/>
      <c r="N1983" s="93"/>
      <c r="O1983" s="10"/>
    </row>
    <row r="1984" spans="2:15" x14ac:dyDescent="0.3">
      <c r="B1984" s="89">
        <f t="shared" si="30"/>
        <v>1972</v>
      </c>
      <c r="C1984" s="143">
        <v>4.6799999999999994E-2</v>
      </c>
      <c r="D1984" s="17">
        <v>1.783232342772777E-3</v>
      </c>
      <c r="E1984" s="10">
        <v>5.7752351214728189E-3</v>
      </c>
      <c r="F1984" s="145">
        <f ca="1"/>
        <v>9.3145909071943884E-3</v>
      </c>
      <c r="G1984" s="17">
        <v>1.783232342772777E-3</v>
      </c>
      <c r="H1984" s="91">
        <v>8.1425470366543809E-3</v>
      </c>
      <c r="I1984" s="147">
        <f ca="1"/>
        <v>1.3345566172008402E-2</v>
      </c>
      <c r="K1984" s="10"/>
      <c r="L1984" s="10"/>
      <c r="M1984" s="10"/>
      <c r="N1984" s="93"/>
      <c r="O1984" s="10"/>
    </row>
    <row r="1985" spans="2:15" x14ac:dyDescent="0.3">
      <c r="B1985" s="89">
        <f t="shared" si="30"/>
        <v>1973</v>
      </c>
      <c r="C1985" s="143">
        <v>4.7400000000000005E-2</v>
      </c>
      <c r="D1985" s="17">
        <v>2.6709963542075185E-3</v>
      </c>
      <c r="E1985" s="10">
        <v>5.9205354898897843E-3</v>
      </c>
      <c r="F1985" s="145">
        <f ca="1"/>
        <v>9.5489386804021945E-3</v>
      </c>
      <c r="G1985" s="17">
        <v>2.6709963542075185E-3</v>
      </c>
      <c r="H1985" s="91">
        <v>8.1469116251127131E-3</v>
      </c>
      <c r="I1985" s="147">
        <f ca="1"/>
        <v>1.3352719695816374E-2</v>
      </c>
      <c r="K1985" s="10"/>
      <c r="L1985" s="10"/>
      <c r="M1985" s="10"/>
      <c r="N1985" s="93"/>
      <c r="O1985" s="10"/>
    </row>
    <row r="1986" spans="2:15" x14ac:dyDescent="0.3">
      <c r="B1986" s="89">
        <f t="shared" si="30"/>
        <v>1974</v>
      </c>
      <c r="C1986" s="143">
        <v>4.7400000000000005E-2</v>
      </c>
      <c r="D1986" s="17">
        <v>0</v>
      </c>
      <c r="E1986" s="10">
        <v>5.8310512150411727E-3</v>
      </c>
      <c r="F1986" s="145">
        <f ca="1"/>
        <v>9.4046139221351764E-3</v>
      </c>
      <c r="G1986" s="17">
        <v>0</v>
      </c>
      <c r="H1986" s="91">
        <v>8.1346820786257195E-3</v>
      </c>
      <c r="I1986" s="147">
        <f ca="1"/>
        <v>1.333267557188794E-2</v>
      </c>
      <c r="K1986" s="10"/>
      <c r="L1986" s="10"/>
      <c r="M1986" s="10"/>
      <c r="N1986" s="93"/>
      <c r="O1986" s="10"/>
    </row>
    <row r="1987" spans="2:15" x14ac:dyDescent="0.3">
      <c r="B1987" s="89">
        <f t="shared" si="30"/>
        <v>1975</v>
      </c>
      <c r="C1987" s="143">
        <v>4.7300000000000002E-2</v>
      </c>
      <c r="D1987" s="17">
        <v>-4.4527297610578694E-4</v>
      </c>
      <c r="E1987" s="10">
        <v>5.7494454971118861E-3</v>
      </c>
      <c r="F1987" s="145">
        <f ca="1"/>
        <v>9.2729960984083131E-3</v>
      </c>
      <c r="G1987" s="17">
        <v>-4.4527297610578694E-4</v>
      </c>
      <c r="H1987" s="91">
        <v>8.1229325592887657E-3</v>
      </c>
      <c r="I1987" s="147">
        <f ca="1"/>
        <v>1.3313418208424792E-2</v>
      </c>
      <c r="K1987" s="10"/>
      <c r="L1987" s="10"/>
      <c r="M1987" s="10"/>
      <c r="N1987" s="93"/>
      <c r="O1987" s="10"/>
    </row>
    <row r="1988" spans="2:15" x14ac:dyDescent="0.3">
      <c r="B1988" s="89">
        <f t="shared" si="30"/>
        <v>1976</v>
      </c>
      <c r="C1988" s="143">
        <v>4.7300000000000002E-2</v>
      </c>
      <c r="D1988" s="17">
        <v>0</v>
      </c>
      <c r="E1988" s="10">
        <v>5.6625471140231889E-3</v>
      </c>
      <c r="F1988" s="145">
        <f ca="1"/>
        <v>9.1328419969833562E-3</v>
      </c>
      <c r="G1988" s="17">
        <v>0</v>
      </c>
      <c r="H1988" s="91">
        <v>8.1107390084174981E-3</v>
      </c>
      <c r="I1988" s="147">
        <f ca="1"/>
        <v>1.3293433081008063E-2</v>
      </c>
      <c r="K1988" s="10"/>
      <c r="L1988" s="10"/>
      <c r="M1988" s="10"/>
      <c r="N1988" s="93"/>
      <c r="O1988" s="10"/>
    </row>
    <row r="1989" spans="2:15" x14ac:dyDescent="0.3">
      <c r="B1989" s="89">
        <f t="shared" si="30"/>
        <v>1977</v>
      </c>
      <c r="C1989" s="143">
        <v>4.7599999999999996E-2</v>
      </c>
      <c r="D1989" s="17">
        <v>1.334856988904785E-3</v>
      </c>
      <c r="E1989" s="10">
        <v>5.6371541245540157E-3</v>
      </c>
      <c r="F1989" s="145">
        <f ca="1"/>
        <v>9.0918869009844732E-3</v>
      </c>
      <c r="G1989" s="17">
        <v>1.334856988904785E-3</v>
      </c>
      <c r="H1989" s="91">
        <v>8.1027300955219574E-3</v>
      </c>
      <c r="I1989" s="147">
        <f ca="1"/>
        <v>1.3280306540070428E-2</v>
      </c>
      <c r="K1989" s="10"/>
      <c r="L1989" s="10"/>
      <c r="M1989" s="10"/>
      <c r="N1989" s="93"/>
      <c r="O1989" s="10"/>
    </row>
    <row r="1990" spans="2:15" x14ac:dyDescent="0.3">
      <c r="B1990" s="89">
        <f t="shared" si="30"/>
        <v>1978</v>
      </c>
      <c r="C1990" s="143">
        <v>4.7800000000000002E-2</v>
      </c>
      <c r="D1990" s="17">
        <v>8.8947747961221004E-4</v>
      </c>
      <c r="E1990" s="10">
        <v>5.5789050382003347E-3</v>
      </c>
      <c r="F1990" s="145">
        <f ca="1"/>
        <v>8.9979398323906633E-3</v>
      </c>
      <c r="G1990" s="17">
        <v>8.8947747961221004E-4</v>
      </c>
      <c r="H1990" s="91">
        <v>8.0924206697300799E-3</v>
      </c>
      <c r="I1990" s="147">
        <f ca="1"/>
        <v>1.3263409477826688E-2</v>
      </c>
      <c r="K1990" s="10"/>
      <c r="L1990" s="10"/>
      <c r="M1990" s="10"/>
      <c r="N1990" s="93"/>
      <c r="O1990" s="10"/>
    </row>
    <row r="1991" spans="2:15" x14ac:dyDescent="0.3">
      <c r="B1991" s="89">
        <f t="shared" si="30"/>
        <v>1979</v>
      </c>
      <c r="C1991" s="143">
        <v>4.7E-2</v>
      </c>
      <c r="D1991" s="17">
        <v>-3.5647514956811061E-3</v>
      </c>
      <c r="E1991" s="10">
        <v>5.9152731114040192E-3</v>
      </c>
      <c r="F1991" s="145">
        <f ca="1"/>
        <v>9.5404512505811168E-3</v>
      </c>
      <c r="G1991" s="17">
        <v>-3.5647514956811061E-3</v>
      </c>
      <c r="H1991" s="91">
        <v>8.1099204976982989E-3</v>
      </c>
      <c r="I1991" s="147">
        <f ca="1"/>
        <v>1.3292091548817166E-2</v>
      </c>
      <c r="K1991" s="10"/>
      <c r="L1991" s="10"/>
      <c r="M1991" s="10"/>
      <c r="N1991" s="93"/>
      <c r="O1991" s="10"/>
    </row>
    <row r="1992" spans="2:15" x14ac:dyDescent="0.3">
      <c r="B1992" s="89">
        <f t="shared" ref="B1992:B2055" si="31">B1991+1</f>
        <v>1980</v>
      </c>
      <c r="C1992" s="143">
        <v>4.7300000000000002E-2</v>
      </c>
      <c r="D1992" s="17">
        <v>1.33581892831733E-3</v>
      </c>
      <c r="E1992" s="10">
        <v>5.8835144516712467E-3</v>
      </c>
      <c r="F1992" s="145">
        <f ca="1"/>
        <v>9.4892292800553314E-3</v>
      </c>
      <c r="G1992" s="17">
        <v>1.33581892831733E-3</v>
      </c>
      <c r="H1992" s="91">
        <v>8.1019132337707776E-3</v>
      </c>
      <c r="I1992" s="147">
        <f ca="1"/>
        <v>1.3278967710524255E-2</v>
      </c>
      <c r="K1992" s="10"/>
      <c r="L1992" s="10"/>
      <c r="M1992" s="10"/>
      <c r="N1992" s="93"/>
      <c r="O1992" s="10"/>
    </row>
    <row r="1993" spans="2:15" x14ac:dyDescent="0.3">
      <c r="B1993" s="89">
        <f t="shared" si="31"/>
        <v>1981</v>
      </c>
      <c r="C1993" s="143">
        <v>4.6500000000000007E-2</v>
      </c>
      <c r="D1993" s="17">
        <v>-3.5690365703779886E-3</v>
      </c>
      <c r="E1993" s="10">
        <v>6.1949390662002181E-3</v>
      </c>
      <c r="F1993" s="145">
        <f ca="1"/>
        <v>9.9915106282177091E-3</v>
      </c>
      <c r="G1993" s="17">
        <v>-3.5690365703779886E-3</v>
      </c>
      <c r="H1993" s="91">
        <v>8.1193642025350361E-3</v>
      </c>
      <c r="I1993" s="147">
        <f ca="1"/>
        <v>1.330756970169E-2</v>
      </c>
      <c r="K1993" s="10"/>
      <c r="L1993" s="10"/>
      <c r="M1993" s="10"/>
      <c r="N1993" s="93"/>
      <c r="O1993" s="10"/>
    </row>
    <row r="1994" spans="2:15" x14ac:dyDescent="0.3">
      <c r="B1994" s="89">
        <f t="shared" si="31"/>
        <v>1982</v>
      </c>
      <c r="C1994" s="143">
        <v>4.6699999999999998E-2</v>
      </c>
      <c r="D1994" s="17">
        <v>8.9183042509526403E-4</v>
      </c>
      <c r="E1994" s="10">
        <v>6.1258429569256501E-3</v>
      </c>
      <c r="F1994" s="145">
        <f ca="1"/>
        <v>9.8800689331811822E-3</v>
      </c>
      <c r="G1994" s="17">
        <v>8.9183042509526403E-4</v>
      </c>
      <c r="H1994" s="91">
        <v>8.1090260098391088E-3</v>
      </c>
      <c r="I1994" s="147">
        <f ca="1"/>
        <v>1.3290625490732254E-2</v>
      </c>
      <c r="K1994" s="10"/>
      <c r="L1994" s="10"/>
      <c r="M1994" s="10"/>
      <c r="N1994" s="93"/>
      <c r="O1994" s="10"/>
    </row>
    <row r="1995" spans="2:15" x14ac:dyDescent="0.3">
      <c r="B1995" s="89">
        <f t="shared" si="31"/>
        <v>1983</v>
      </c>
      <c r="C1995" s="143">
        <v>4.6600000000000003E-2</v>
      </c>
      <c r="D1995" s="17">
        <v>-4.4602237441132504E-4</v>
      </c>
      <c r="E1995" s="10">
        <v>6.0394679711815768E-3</v>
      </c>
      <c r="F1995" s="145">
        <f ca="1"/>
        <v>9.7407589934300886E-3</v>
      </c>
      <c r="G1995" s="17">
        <v>-4.4602237441132504E-4</v>
      </c>
      <c r="H1995" s="91">
        <v>8.0973164640986105E-3</v>
      </c>
      <c r="I1995" s="147">
        <f ca="1"/>
        <v>1.3271433643657805E-2</v>
      </c>
      <c r="K1995" s="10"/>
      <c r="L1995" s="10"/>
      <c r="M1995" s="10"/>
      <c r="N1995" s="93"/>
      <c r="O1995" s="10"/>
    </row>
    <row r="1996" spans="2:15" x14ac:dyDescent="0.3">
      <c r="B1996" s="89">
        <f t="shared" si="31"/>
        <v>1984</v>
      </c>
      <c r="C1996" s="143">
        <v>4.7199999999999999E-2</v>
      </c>
      <c r="D1996" s="17">
        <v>2.6722795686507967E-3</v>
      </c>
      <c r="E1996" s="10">
        <v>6.1709738432179605E-3</v>
      </c>
      <c r="F1996" s="145">
        <f ca="1"/>
        <v>9.9528583061244593E-3</v>
      </c>
      <c r="G1996" s="17">
        <v>2.6722795686507967E-3</v>
      </c>
      <c r="H1996" s="91">
        <v>8.1018414152588258E-3</v>
      </c>
      <c r="I1996" s="147">
        <f ca="1"/>
        <v>1.3278850000586651E-2</v>
      </c>
      <c r="K1996" s="10"/>
      <c r="L1996" s="10"/>
      <c r="M1996" s="10"/>
      <c r="N1996" s="93"/>
      <c r="O1996" s="10"/>
    </row>
    <row r="1997" spans="2:15" x14ac:dyDescent="0.3">
      <c r="B1997" s="89">
        <f t="shared" si="31"/>
        <v>1985</v>
      </c>
      <c r="C1997" s="143">
        <v>4.7E-2</v>
      </c>
      <c r="D1997" s="17">
        <v>-8.9118787392026872E-4</v>
      </c>
      <c r="E1997" s="10">
        <v>6.1023348505690692E-3</v>
      </c>
      <c r="F1997" s="145">
        <f ca="1"/>
        <v>9.8421538718704831E-3</v>
      </c>
      <c r="G1997" s="17">
        <v>-8.9118787392026872E-4</v>
      </c>
      <c r="H1997" s="91">
        <v>8.0915335267827387E-3</v>
      </c>
      <c r="I1997" s="147">
        <f ca="1"/>
        <v>1.3261955457990577E-2</v>
      </c>
      <c r="K1997" s="10"/>
      <c r="L1997" s="10"/>
      <c r="M1997" s="10"/>
      <c r="N1997" s="93"/>
      <c r="O1997" s="10"/>
    </row>
    <row r="1998" spans="2:15" x14ac:dyDescent="0.3">
      <c r="B1998" s="89">
        <f t="shared" si="31"/>
        <v>1986</v>
      </c>
      <c r="C1998" s="143">
        <v>4.7400000000000005E-2</v>
      </c>
      <c r="D1998" s="17">
        <v>1.7806642361383352E-3</v>
      </c>
      <c r="E1998" s="10">
        <v>6.109119078035373E-3</v>
      </c>
      <c r="F1998" s="145">
        <f ca="1"/>
        <v>9.8530958165949489E-3</v>
      </c>
      <c r="G1998" s="17">
        <v>1.7806642361383352E-3</v>
      </c>
      <c r="H1998" s="91">
        <v>8.0868100058430932E-3</v>
      </c>
      <c r="I1998" s="147">
        <f ca="1"/>
        <v>1.3254213646861805E-2</v>
      </c>
      <c r="K1998" s="10"/>
      <c r="L1998" s="10"/>
      <c r="M1998" s="10"/>
      <c r="N1998" s="93"/>
      <c r="O1998" s="10"/>
    </row>
    <row r="1999" spans="2:15" x14ac:dyDescent="0.3">
      <c r="B1999" s="89">
        <f t="shared" si="31"/>
        <v>1987</v>
      </c>
      <c r="C1999" s="143">
        <v>4.6799999999999994E-2</v>
      </c>
      <c r="D1999" s="17">
        <v>-2.6748485141592274E-3</v>
      </c>
      <c r="E1999" s="10">
        <v>6.2371223999796088E-3</v>
      </c>
      <c r="F1999" s="145">
        <f ca="1"/>
        <v>1.0059546039589229E-2</v>
      </c>
      <c r="G1999" s="17">
        <v>-2.6748485141592274E-3</v>
      </c>
      <c r="H1999" s="91">
        <v>8.0913723546993041E-3</v>
      </c>
      <c r="I1999" s="147">
        <f ca="1"/>
        <v>1.3261691298300139E-2</v>
      </c>
      <c r="K1999" s="10"/>
      <c r="L1999" s="10"/>
      <c r="M1999" s="10"/>
      <c r="N1999" s="93"/>
      <c r="O1999" s="10"/>
    </row>
    <row r="2000" spans="2:15" x14ac:dyDescent="0.3">
      <c r="B2000" s="89">
        <f t="shared" si="31"/>
        <v>1988</v>
      </c>
      <c r="C2000" s="143">
        <v>4.7E-2</v>
      </c>
      <c r="D2000" s="17">
        <v>8.9118787392029972E-4</v>
      </c>
      <c r="E2000" s="10">
        <v>6.1672234398761315E-3</v>
      </c>
      <c r="F2000" s="145">
        <f ca="1"/>
        <v>9.9468094661843785E-3</v>
      </c>
      <c r="G2000" s="17">
        <v>8.9118787392029972E-4</v>
      </c>
      <c r="H2000" s="91">
        <v>8.0810825798679348E-3</v>
      </c>
      <c r="I2000" s="147">
        <f ca="1"/>
        <v>1.324482644381555E-2</v>
      </c>
      <c r="K2000" s="10"/>
      <c r="L2000" s="10"/>
      <c r="M2000" s="10"/>
      <c r="N2000" s="93"/>
      <c r="O2000" s="10"/>
    </row>
    <row r="2001" spans="2:15" x14ac:dyDescent="0.3">
      <c r="B2001" s="89">
        <f t="shared" si="31"/>
        <v>1989</v>
      </c>
      <c r="C2001" s="143">
        <v>4.7800000000000002E-2</v>
      </c>
      <c r="D2001" s="17">
        <v>3.5579099184487478E-3</v>
      </c>
      <c r="E2001" s="10">
        <v>6.4570585879823702E-3</v>
      </c>
      <c r="F2001" s="145">
        <f ca="1"/>
        <v>1.041427023243059E-2</v>
      </c>
      <c r="G2001" s="17">
        <v>3.5579099184487478E-3</v>
      </c>
      <c r="H2001" s="91">
        <v>8.0986408721252148E-3</v>
      </c>
      <c r="I2001" s="147">
        <f ca="1"/>
        <v>1.3273604337284528E-2</v>
      </c>
      <c r="K2001" s="10"/>
      <c r="L2001" s="10"/>
      <c r="M2001" s="10"/>
      <c r="N2001" s="93"/>
      <c r="O2001" s="10"/>
    </row>
    <row r="2002" spans="2:15" x14ac:dyDescent="0.3">
      <c r="B2002" s="89">
        <f t="shared" si="31"/>
        <v>1990</v>
      </c>
      <c r="C2002" s="143">
        <v>4.8099999999999997E-2</v>
      </c>
      <c r="D2002" s="17">
        <v>1.3332558495959222E-3</v>
      </c>
      <c r="E2002" s="10">
        <v>6.4123160745847329E-3</v>
      </c>
      <c r="F2002" s="145">
        <f ca="1"/>
        <v>1.0342107246908303E-2</v>
      </c>
      <c r="G2002" s="17">
        <v>1.3332558495959222E-3</v>
      </c>
      <c r="H2002" s="91">
        <v>8.0906563407260167E-3</v>
      </c>
      <c r="I2002" s="147">
        <f ca="1"/>
        <v>1.3260517757414521E-2</v>
      </c>
      <c r="K2002" s="10"/>
      <c r="L2002" s="10"/>
      <c r="M2002" s="10"/>
      <c r="N2002" s="93"/>
      <c r="O2002" s="10"/>
    </row>
    <row r="2003" spans="2:15" x14ac:dyDescent="0.3">
      <c r="B2003" s="89">
        <f t="shared" si="31"/>
        <v>1991</v>
      </c>
      <c r="C2003" s="143">
        <v>4.8600000000000004E-2</v>
      </c>
      <c r="D2003" s="17">
        <v>2.219428870663032E-3</v>
      </c>
      <c r="E2003" s="10">
        <v>6.4621407843814789E-3</v>
      </c>
      <c r="F2003" s="145">
        <f ca="1"/>
        <v>1.0422467055481431E-2</v>
      </c>
      <c r="G2003" s="17">
        <v>2.219428870663032E-3</v>
      </c>
      <c r="H2003" s="91">
        <v>8.0901077782473893E-3</v>
      </c>
      <c r="I2003" s="147">
        <f ca="1"/>
        <v>1.3259618668121569E-2</v>
      </c>
      <c r="K2003" s="10"/>
      <c r="L2003" s="10"/>
      <c r="M2003" s="10"/>
      <c r="N2003" s="93"/>
      <c r="O2003" s="10"/>
    </row>
    <row r="2004" spans="2:15" x14ac:dyDescent="0.3">
      <c r="B2004" s="89">
        <f t="shared" si="31"/>
        <v>1992</v>
      </c>
      <c r="C2004" s="143">
        <v>4.8499999999999995E-2</v>
      </c>
      <c r="D2004" s="17">
        <v>-4.4399227303360548E-4</v>
      </c>
      <c r="E2004" s="10">
        <v>6.3703599279515974E-3</v>
      </c>
      <c r="F2004" s="145">
        <f ca="1"/>
        <v>1.0274438254441333E-2</v>
      </c>
      <c r="G2004" s="17">
        <v>-4.4399227303360548E-4</v>
      </c>
      <c r="H2004" s="91">
        <v>8.0784277141079837E-3</v>
      </c>
      <c r="I2004" s="147">
        <f ca="1"/>
        <v>1.3240475141143584E-2</v>
      </c>
      <c r="K2004" s="10"/>
      <c r="L2004" s="10"/>
      <c r="M2004" s="10"/>
      <c r="N2004" s="93"/>
      <c r="O2004" s="10"/>
    </row>
    <row r="2005" spans="2:15" x14ac:dyDescent="0.3">
      <c r="B2005" s="89">
        <f t="shared" si="31"/>
        <v>1993</v>
      </c>
      <c r="C2005" s="143">
        <v>4.87E-2</v>
      </c>
      <c r="D2005" s="17">
        <v>8.8755861999069104E-4</v>
      </c>
      <c r="E2005" s="10">
        <v>6.2979394283608318E-3</v>
      </c>
      <c r="F2005" s="145">
        <f ca="1"/>
        <v>1.0157634814790102E-2</v>
      </c>
      <c r="G2005" s="17">
        <v>8.8755861999069104E-4</v>
      </c>
      <c r="H2005" s="91">
        <v>8.0681603447794546E-3</v>
      </c>
      <c r="I2005" s="147">
        <f ca="1"/>
        <v>1.3223647009089878E-2</v>
      </c>
      <c r="K2005" s="10"/>
      <c r="L2005" s="10"/>
      <c r="M2005" s="10"/>
      <c r="N2005" s="93"/>
      <c r="O2005" s="10"/>
    </row>
    <row r="2006" spans="2:15" x14ac:dyDescent="0.3">
      <c r="B2006" s="89">
        <f t="shared" si="31"/>
        <v>1994</v>
      </c>
      <c r="C2006" s="143">
        <v>4.87E-2</v>
      </c>
      <c r="D2006" s="17">
        <v>0</v>
      </c>
      <c r="E2006" s="10">
        <v>6.2027509874250878E-3</v>
      </c>
      <c r="F2006" s="145">
        <f ca="1"/>
        <v>1.0004110089344121E-2</v>
      </c>
      <c r="G2006" s="17">
        <v>0</v>
      </c>
      <c r="H2006" s="91">
        <v>8.0560490139412952E-3</v>
      </c>
      <c r="I2006" s="147">
        <f ca="1"/>
        <v>1.3203796639616521E-2</v>
      </c>
      <c r="K2006" s="10"/>
      <c r="L2006" s="10"/>
      <c r="M2006" s="10"/>
      <c r="N2006" s="93"/>
      <c r="O2006" s="10"/>
    </row>
    <row r="2007" spans="2:15" x14ac:dyDescent="0.3">
      <c r="B2007" s="89">
        <f t="shared" si="31"/>
        <v>1995</v>
      </c>
      <c r="C2007" s="143">
        <v>4.8399999999999999E-2</v>
      </c>
      <c r="D2007" s="17">
        <v>-1.3322964201332955E-3</v>
      </c>
      <c r="E2007" s="10">
        <v>6.1640000176543495E-3</v>
      </c>
      <c r="F2007" s="145">
        <f ca="1"/>
        <v>9.941610568012179E-3</v>
      </c>
      <c r="G2007" s="17">
        <v>-1.3322964201332955E-3</v>
      </c>
      <c r="H2007" s="91">
        <v>8.0481504669010408E-3</v>
      </c>
      <c r="I2007" s="147">
        <f ca="1"/>
        <v>1.3190850987388309E-2</v>
      </c>
      <c r="K2007" s="10"/>
      <c r="L2007" s="10"/>
      <c r="M2007" s="10"/>
      <c r="N2007" s="93"/>
      <c r="O2007" s="10"/>
    </row>
    <row r="2008" spans="2:15" x14ac:dyDescent="0.3">
      <c r="B2008" s="89">
        <f t="shared" si="31"/>
        <v>1996</v>
      </c>
      <c r="C2008" s="143">
        <v>4.8899999999999999E-2</v>
      </c>
      <c r="D2008" s="17">
        <v>2.2178324298019981E-3</v>
      </c>
      <c r="E2008" s="10">
        <v>6.2233471163927164E-3</v>
      </c>
      <c r="F2008" s="145">
        <f ca="1"/>
        <v>1.0037328566439881E-2</v>
      </c>
      <c r="G2008" s="17">
        <v>2.2178324298019981E-3</v>
      </c>
      <c r="H2008" s="91">
        <v>8.0477268691268224E-3</v>
      </c>
      <c r="I2008" s="147">
        <f ca="1"/>
        <v>1.3190156714195813E-2</v>
      </c>
      <c r="K2008" s="10"/>
      <c r="L2008" s="10"/>
      <c r="M2008" s="10"/>
      <c r="N2008" s="93"/>
      <c r="O2008" s="10"/>
    </row>
    <row r="2009" spans="2:15" x14ac:dyDescent="0.3">
      <c r="B2009" s="89">
        <f t="shared" si="31"/>
        <v>1997</v>
      </c>
      <c r="C2009" s="143">
        <v>4.9599999999999998E-2</v>
      </c>
      <c r="D2009" s="17">
        <v>3.0997588650277393E-3</v>
      </c>
      <c r="E2009" s="10">
        <v>6.4220828281158233E-3</v>
      </c>
      <c r="F2009" s="145">
        <f ca="1"/>
        <v>1.0357859560315468E-2</v>
      </c>
      <c r="G2009" s="17">
        <v>3.0997588650277393E-3</v>
      </c>
      <c r="H2009" s="91">
        <v>8.0584806283061569E-3</v>
      </c>
      <c r="I2009" s="147">
        <f ca="1"/>
        <v>1.32077820351279E-2</v>
      </c>
      <c r="K2009" s="10"/>
      <c r="L2009" s="10"/>
      <c r="M2009" s="10"/>
      <c r="N2009" s="93"/>
      <c r="O2009" s="10"/>
    </row>
    <row r="2010" spans="2:15" x14ac:dyDescent="0.3">
      <c r="B2010" s="89">
        <f t="shared" si="31"/>
        <v>1998</v>
      </c>
      <c r="C2010" s="143">
        <v>4.9599999999999998E-2</v>
      </c>
      <c r="D2010" s="17">
        <v>0</v>
      </c>
      <c r="E2010" s="10">
        <v>6.325018056546932E-3</v>
      </c>
      <c r="F2010" s="145">
        <f ca="1"/>
        <v>1.0201308594052135E-2</v>
      </c>
      <c r="G2010" s="17">
        <v>0</v>
      </c>
      <c r="H2010" s="91">
        <v>8.0463838279487537E-3</v>
      </c>
      <c r="I2010" s="147">
        <f ca="1"/>
        <v>1.3187955480990408E-2</v>
      </c>
      <c r="K2010" s="10"/>
      <c r="L2010" s="10"/>
      <c r="M2010" s="10"/>
      <c r="N2010" s="93"/>
      <c r="O2010" s="10"/>
    </row>
    <row r="2011" spans="2:15" x14ac:dyDescent="0.3">
      <c r="B2011" s="89">
        <f t="shared" si="31"/>
        <v>1999</v>
      </c>
      <c r="C2011" s="143">
        <v>4.9299999999999997E-2</v>
      </c>
      <c r="D2011" s="17">
        <v>-1.3294237634665106E-3</v>
      </c>
      <c r="E2011" s="10">
        <v>6.2833651663082102E-3</v>
      </c>
      <c r="F2011" s="145">
        <f ca="1"/>
        <v>1.0134128708815355E-2</v>
      </c>
      <c r="G2011" s="17">
        <v>-1.3294237634665106E-3</v>
      </c>
      <c r="H2011" s="91">
        <v>8.0385048254358361E-3</v>
      </c>
      <c r="I2011" s="147">
        <f ca="1"/>
        <v>1.3175041862078265E-2</v>
      </c>
      <c r="K2011" s="10"/>
      <c r="L2011" s="10"/>
      <c r="M2011" s="10"/>
      <c r="N2011" s="93"/>
      <c r="O2011" s="10"/>
    </row>
    <row r="2012" spans="2:15" x14ac:dyDescent="0.3">
      <c r="B2012" s="89">
        <f t="shared" si="31"/>
        <v>2000</v>
      </c>
      <c r="C2012" s="143">
        <v>4.9800000000000004E-2</v>
      </c>
      <c r="D2012" s="17">
        <v>2.2130524760572571E-3</v>
      </c>
      <c r="E2012" s="10">
        <v>6.3380799520659399E-3</v>
      </c>
      <c r="F2012" s="145">
        <f ca="1"/>
        <v>1.0222375478892843E-2</v>
      </c>
      <c r="G2012" s="17">
        <v>2.2130524760572571E-3</v>
      </c>
      <c r="H2012" s="91">
        <v>8.0381096751082938E-3</v>
      </c>
      <c r="I2012" s="147">
        <f ca="1"/>
        <v>1.3174394214011837E-2</v>
      </c>
      <c r="K2012" s="10"/>
      <c r="L2012" s="10"/>
      <c r="M2012" s="10"/>
      <c r="N2012" s="93"/>
      <c r="O2012" s="10"/>
    </row>
    <row r="2013" spans="2:15" x14ac:dyDescent="0.3">
      <c r="B2013" s="89">
        <f t="shared" si="31"/>
        <v>2001</v>
      </c>
      <c r="C2013" s="143">
        <v>5.04E-2</v>
      </c>
      <c r="D2013" s="17">
        <v>2.6518483563220539E-3</v>
      </c>
      <c r="E2013" s="10">
        <v>6.4549298798992974E-3</v>
      </c>
      <c r="F2013" s="145">
        <f ca="1"/>
        <v>1.0410836944514579E-2</v>
      </c>
      <c r="G2013" s="17">
        <v>2.6518483563220539E-3</v>
      </c>
      <c r="H2013" s="91">
        <v>8.0428461086621793E-3</v>
      </c>
      <c r="I2013" s="147">
        <f ca="1"/>
        <v>1.3182157188806842E-2</v>
      </c>
      <c r="K2013" s="10"/>
      <c r="L2013" s="10"/>
      <c r="M2013" s="10"/>
      <c r="N2013" s="93"/>
      <c r="O2013" s="10"/>
    </row>
    <row r="2014" spans="2:15" x14ac:dyDescent="0.3">
      <c r="B2014" s="89">
        <f t="shared" si="31"/>
        <v>2002</v>
      </c>
      <c r="C2014" s="143">
        <v>5.0099999999999999E-2</v>
      </c>
      <c r="D2014" s="17">
        <v>-1.3268773651871687E-3</v>
      </c>
      <c r="E2014" s="10">
        <v>6.4102368257174603E-3</v>
      </c>
      <c r="F2014" s="145">
        <f ca="1"/>
        <v>1.0338753729313687E-2</v>
      </c>
      <c r="G2014" s="17">
        <v>-1.3268773651871687E-3</v>
      </c>
      <c r="H2014" s="91">
        <v>8.0349742629979518E-3</v>
      </c>
      <c r="I2014" s="147">
        <f ca="1"/>
        <v>1.3169255299909562E-2</v>
      </c>
      <c r="K2014" s="10"/>
      <c r="L2014" s="10"/>
      <c r="M2014" s="10"/>
      <c r="N2014" s="93"/>
      <c r="O2014" s="10"/>
    </row>
    <row r="2015" spans="2:15" x14ac:dyDescent="0.3">
      <c r="B2015" s="89">
        <f t="shared" si="31"/>
        <v>2003</v>
      </c>
      <c r="C2015" s="143">
        <v>4.9699999999999994E-2</v>
      </c>
      <c r="D2015" s="17">
        <v>-1.7708663111860746E-3</v>
      </c>
      <c r="E2015" s="10">
        <v>6.4076830505987708E-3</v>
      </c>
      <c r="F2015" s="145">
        <f ca="1"/>
        <v>1.0334634871812782E-2</v>
      </c>
      <c r="G2015" s="17">
        <v>-1.7708663111860746E-3</v>
      </c>
      <c r="H2015" s="91">
        <v>8.0303878469734167E-3</v>
      </c>
      <c r="I2015" s="147">
        <f ca="1"/>
        <v>1.3161738202584577E-2</v>
      </c>
      <c r="K2015" s="10"/>
      <c r="L2015" s="10"/>
      <c r="M2015" s="10"/>
      <c r="N2015" s="93"/>
      <c r="O2015" s="10"/>
    </row>
    <row r="2016" spans="2:15" x14ac:dyDescent="0.3">
      <c r="B2016" s="89">
        <f t="shared" si="31"/>
        <v>2004</v>
      </c>
      <c r="C2016" s="143">
        <v>5.0300000000000004E-2</v>
      </c>
      <c r="D2016" s="17">
        <v>2.6524836070405916E-3</v>
      </c>
      <c r="E2016" s="10">
        <v>6.5212460476984724E-3</v>
      </c>
      <c r="F2016" s="145">
        <f ca="1"/>
        <v>1.0517795009526598E-2</v>
      </c>
      <c r="G2016" s="17">
        <v>2.6524836070405916E-3</v>
      </c>
      <c r="H2016" s="91">
        <v>8.0351519951958536E-3</v>
      </c>
      <c r="I2016" s="147">
        <f ca="1"/>
        <v>1.3169546601488455E-2</v>
      </c>
      <c r="K2016" s="10"/>
      <c r="L2016" s="10"/>
      <c r="M2016" s="10"/>
      <c r="N2016" s="93"/>
      <c r="O2016" s="10"/>
    </row>
    <row r="2017" spans="2:15" x14ac:dyDescent="0.3">
      <c r="B2017" s="89">
        <f t="shared" si="31"/>
        <v>2005</v>
      </c>
      <c r="C2017" s="143">
        <v>5.04E-2</v>
      </c>
      <c r="D2017" s="17">
        <v>4.4197472605366032E-4</v>
      </c>
      <c r="E2017" s="10">
        <v>6.4285185318379724E-3</v>
      </c>
      <c r="F2017" s="145">
        <f ca="1"/>
        <v>1.0368239388341662E-2</v>
      </c>
      <c r="G2017" s="17">
        <v>4.4197472605366032E-4</v>
      </c>
      <c r="H2017" s="91">
        <v>8.0235576014098756E-3</v>
      </c>
      <c r="I2017" s="147">
        <f ca="1"/>
        <v>1.3150543487499857E-2</v>
      </c>
      <c r="K2017" s="10"/>
      <c r="L2017" s="10"/>
      <c r="M2017" s="10"/>
      <c r="N2017" s="93"/>
      <c r="O2017" s="10"/>
    </row>
    <row r="2018" spans="2:15" x14ac:dyDescent="0.3">
      <c r="B2018" s="89">
        <f t="shared" si="31"/>
        <v>2006</v>
      </c>
      <c r="C2018" s="143">
        <v>5.0099999999999999E-2</v>
      </c>
      <c r="D2018" s="17">
        <v>-1.3268773651871687E-3</v>
      </c>
      <c r="E2018" s="10">
        <v>6.3844400693215632E-3</v>
      </c>
      <c r="F2018" s="145">
        <f ca="1"/>
        <v>1.0297147417621385E-2</v>
      </c>
      <c r="G2018" s="17">
        <v>-1.3268773651871687E-3</v>
      </c>
      <c r="H2018" s="91">
        <v>8.0157248052433027E-3</v>
      </c>
      <c r="I2018" s="147">
        <f ca="1"/>
        <v>1.3137705600401103E-2</v>
      </c>
      <c r="K2018" s="10"/>
      <c r="L2018" s="10"/>
      <c r="M2018" s="10"/>
      <c r="N2018" s="93"/>
      <c r="O2018" s="10"/>
    </row>
    <row r="2019" spans="2:15" x14ac:dyDescent="0.3">
      <c r="B2019" s="89">
        <f t="shared" si="31"/>
        <v>2007</v>
      </c>
      <c r="C2019" s="143">
        <v>4.99E-2</v>
      </c>
      <c r="D2019" s="17">
        <v>-8.8500889447187662E-4</v>
      </c>
      <c r="E2019" s="10">
        <v>6.311754332101017E-3</v>
      </c>
      <c r="F2019" s="145">
        <f ca="1"/>
        <v>1.0179916189323866E-2</v>
      </c>
      <c r="G2019" s="17">
        <v>-8.8500889447187662E-4</v>
      </c>
      <c r="H2019" s="91">
        <v>8.0055661024647472E-3</v>
      </c>
      <c r="I2019" s="147">
        <f ca="1"/>
        <v>1.3121055571909689E-2</v>
      </c>
      <c r="K2019" s="10"/>
      <c r="L2019" s="10"/>
      <c r="M2019" s="10"/>
      <c r="N2019" s="93"/>
      <c r="O2019" s="10"/>
    </row>
    <row r="2020" spans="2:15" x14ac:dyDescent="0.3">
      <c r="B2020" s="89">
        <f t="shared" si="31"/>
        <v>2008</v>
      </c>
      <c r="C2020" s="143">
        <v>5.0700000000000002E-2</v>
      </c>
      <c r="D2020" s="17">
        <v>3.533258462719745E-3</v>
      </c>
      <c r="E2020" s="10">
        <v>6.5911376458341478E-3</v>
      </c>
      <c r="F2020" s="145">
        <f ca="1"/>
        <v>1.063051970917793E-2</v>
      </c>
      <c r="G2020" s="17">
        <v>3.533258462719745E-3</v>
      </c>
      <c r="H2020" s="91">
        <v>8.0235167697880333E-3</v>
      </c>
      <c r="I2020" s="147">
        <f ca="1"/>
        <v>1.315047656481476E-2</v>
      </c>
      <c r="K2020" s="10"/>
      <c r="L2020" s="10"/>
      <c r="M2020" s="10"/>
      <c r="N2020" s="93"/>
      <c r="O2020" s="10"/>
    </row>
    <row r="2021" spans="2:15" x14ac:dyDescent="0.3">
      <c r="B2021" s="89">
        <f t="shared" si="31"/>
        <v>2009</v>
      </c>
      <c r="C2021" s="143">
        <v>5.1100000000000007E-2</v>
      </c>
      <c r="D2021" s="17">
        <v>1.7649382656710923E-3</v>
      </c>
      <c r="E2021" s="10">
        <v>6.5832972439608239E-3</v>
      </c>
      <c r="F2021" s="145">
        <f ca="1"/>
        <v>1.0617874313023148E-2</v>
      </c>
      <c r="G2021" s="17">
        <v>1.7649382656710923E-3</v>
      </c>
      <c r="H2021" s="91">
        <v>8.0189582173125582E-3</v>
      </c>
      <c r="I2021" s="147">
        <f ca="1"/>
        <v>1.314300513561255E-2</v>
      </c>
      <c r="K2021" s="10"/>
      <c r="L2021" s="10"/>
      <c r="M2021" s="10"/>
      <c r="N2021" s="93"/>
      <c r="O2021" s="10"/>
    </row>
    <row r="2022" spans="2:15" x14ac:dyDescent="0.3">
      <c r="B2022" s="89">
        <f t="shared" si="31"/>
        <v>2010</v>
      </c>
      <c r="C2022" s="143">
        <v>5.0799999999999998E-2</v>
      </c>
      <c r="D2022" s="17">
        <v>-1.3246547123239986E-3</v>
      </c>
      <c r="E2022" s="10">
        <v>6.535641401138219E-3</v>
      </c>
      <c r="F2022" s="145">
        <f ca="1"/>
        <v>1.0541012562653947E-2</v>
      </c>
      <c r="G2022" s="17">
        <v>-1.3246547123239986E-3</v>
      </c>
      <c r="H2022" s="91">
        <v>8.0111347397439029E-3</v>
      </c>
      <c r="I2022" s="147">
        <f ca="1"/>
        <v>1.3130182521617479E-2</v>
      </c>
      <c r="K2022" s="10"/>
      <c r="L2022" s="10"/>
      <c r="M2022" s="10"/>
      <c r="N2022" s="93"/>
      <c r="O2022" s="10"/>
    </row>
    <row r="2023" spans="2:15" x14ac:dyDescent="0.3">
      <c r="B2023" s="89">
        <f t="shared" si="31"/>
        <v>2011</v>
      </c>
      <c r="C2023" s="143">
        <v>5.0700000000000002E-2</v>
      </c>
      <c r="D2023" s="17">
        <v>-4.4165730783994893E-4</v>
      </c>
      <c r="E2023" s="10">
        <v>6.4426834679769717E-3</v>
      </c>
      <c r="F2023" s="145">
        <f ca="1"/>
        <v>1.0391085312808138E-2</v>
      </c>
      <c r="G2023" s="17">
        <v>-4.4165730783994893E-4</v>
      </c>
      <c r="H2023" s="91">
        <v>7.9995778000389872E-3</v>
      </c>
      <c r="I2023" s="147">
        <f ca="1"/>
        <v>1.3111240794553015E-2</v>
      </c>
      <c r="K2023" s="10"/>
      <c r="L2023" s="10"/>
      <c r="M2023" s="10"/>
      <c r="N2023" s="93"/>
      <c r="O2023" s="10"/>
    </row>
    <row r="2024" spans="2:15" x14ac:dyDescent="0.3">
      <c r="B2024" s="89">
        <f t="shared" si="31"/>
        <v>2012</v>
      </c>
      <c r="C2024" s="143">
        <v>5.1299999999999998E-2</v>
      </c>
      <c r="D2024" s="17">
        <v>2.6461404145090789E-3</v>
      </c>
      <c r="E2024" s="10">
        <v>6.5546109846799788E-3</v>
      </c>
      <c r="F2024" s="145">
        <f ca="1"/>
        <v>1.0571607665131134E-2</v>
      </c>
      <c r="G2024" s="17">
        <v>2.6461404145090789E-3</v>
      </c>
      <c r="H2024" s="91">
        <v>8.0044528385105739E-3</v>
      </c>
      <c r="I2024" s="147">
        <f ca="1"/>
        <v>1.3119230941643453E-2</v>
      </c>
      <c r="K2024" s="10"/>
      <c r="L2024" s="10"/>
      <c r="M2024" s="10"/>
      <c r="N2024" s="93"/>
      <c r="O2024" s="10"/>
    </row>
    <row r="2025" spans="2:15" x14ac:dyDescent="0.3">
      <c r="B2025" s="89">
        <f t="shared" si="31"/>
        <v>2013</v>
      </c>
      <c r="C2025" s="143">
        <v>5.1100000000000007E-2</v>
      </c>
      <c r="D2025" s="17">
        <v>-8.8246913283550029E-4</v>
      </c>
      <c r="E2025" s="10">
        <v>6.4787373311219207E-3</v>
      </c>
      <c r="F2025" s="145">
        <f ca="1"/>
        <v>1.0449234804344947E-2</v>
      </c>
      <c r="G2025" s="17">
        <v>-8.8246913283550029E-4</v>
      </c>
      <c r="H2025" s="91">
        <v>7.9943136946337128E-3</v>
      </c>
      <c r="I2025" s="147">
        <f ca="1"/>
        <v>1.310261297002756E-2</v>
      </c>
      <c r="K2025" s="10"/>
      <c r="L2025" s="10"/>
      <c r="M2025" s="10"/>
      <c r="N2025" s="93"/>
      <c r="O2025" s="10"/>
    </row>
    <row r="2026" spans="2:15" x14ac:dyDescent="0.3">
      <c r="B2026" s="89">
        <f t="shared" si="31"/>
        <v>2014</v>
      </c>
      <c r="C2026" s="143">
        <v>5.1399999999999994E-2</v>
      </c>
      <c r="D2026" s="17">
        <v>1.3227536161549123E-3</v>
      </c>
      <c r="E2026" s="10">
        <v>6.4334917644699409E-3</v>
      </c>
      <c r="F2026" s="145">
        <f ca="1"/>
        <v>1.0376260469125169E-2</v>
      </c>
      <c r="G2026" s="17">
        <v>1.3227536161549123E-3</v>
      </c>
      <c r="H2026" s="91">
        <v>7.9865401954703468E-3</v>
      </c>
      <c r="I2026" s="147">
        <f ca="1"/>
        <v>1.3089872270218798E-2</v>
      </c>
      <c r="K2026" s="10"/>
      <c r="L2026" s="10"/>
      <c r="M2026" s="10"/>
      <c r="N2026" s="93"/>
      <c r="O2026" s="10"/>
    </row>
    <row r="2027" spans="2:15" x14ac:dyDescent="0.3">
      <c r="B2027" s="89">
        <f t="shared" si="31"/>
        <v>2015</v>
      </c>
      <c r="C2027" s="143">
        <v>5.1500000000000004E-2</v>
      </c>
      <c r="D2027" s="17">
        <v>4.4081237609036703E-4</v>
      </c>
      <c r="E2027" s="10">
        <v>6.3421701171600155E-3</v>
      </c>
      <c r="F2027" s="145">
        <f ca="1"/>
        <v>1.0228972303748085E-2</v>
      </c>
      <c r="G2027" s="17">
        <v>4.4081237609036703E-4</v>
      </c>
      <c r="H2027" s="91">
        <v>7.975021618841038E-3</v>
      </c>
      <c r="I2027" s="147">
        <f ca="1"/>
        <v>1.3070993419912892E-2</v>
      </c>
      <c r="K2027" s="10"/>
      <c r="L2027" s="10"/>
      <c r="M2027" s="10"/>
      <c r="N2027" s="93"/>
      <c r="O2027" s="10"/>
    </row>
    <row r="2028" spans="2:15" x14ac:dyDescent="0.3">
      <c r="B2028" s="89">
        <f t="shared" si="31"/>
        <v>2016</v>
      </c>
      <c r="C2028" s="143">
        <v>5.1100000000000007E-2</v>
      </c>
      <c r="D2028" s="17">
        <v>-1.7649382656710617E-3</v>
      </c>
      <c r="E2028" s="10">
        <v>6.3416423851513056E-3</v>
      </c>
      <c r="F2028" s="145">
        <f ca="1"/>
        <v>1.0228121150909042E-2</v>
      </c>
      <c r="G2028" s="17">
        <v>-1.7649382656710617E-3</v>
      </c>
      <c r="H2028" s="91">
        <v>7.9705813408758961E-3</v>
      </c>
      <c r="I2028" s="147">
        <f ca="1"/>
        <v>1.306371584163927E-2</v>
      </c>
      <c r="K2028" s="10"/>
      <c r="L2028" s="10"/>
      <c r="M2028" s="10"/>
      <c r="N2028" s="93"/>
      <c r="O2028" s="10"/>
    </row>
    <row r="2029" spans="2:15" x14ac:dyDescent="0.3">
      <c r="B2029" s="89">
        <f t="shared" si="31"/>
        <v>2017</v>
      </c>
      <c r="C2029" s="143">
        <v>5.1200000000000002E-2</v>
      </c>
      <c r="D2029" s="17">
        <v>4.4112896720262186E-4</v>
      </c>
      <c r="E2029" s="10">
        <v>6.2517945661156454E-3</v>
      </c>
      <c r="F2029" s="145">
        <f ca="1"/>
        <v>1.0083210050214779E-2</v>
      </c>
      <c r="G2029" s="17">
        <v>4.4112896720262186E-4</v>
      </c>
      <c r="H2029" s="91">
        <v>7.9590876619612897E-3</v>
      </c>
      <c r="I2029" s="147">
        <f ca="1"/>
        <v>1.3044877798478549E-2</v>
      </c>
      <c r="K2029" s="10"/>
      <c r="L2029" s="10"/>
      <c r="M2029" s="10"/>
      <c r="N2029" s="93"/>
      <c r="O2029" s="10"/>
    </row>
    <row r="2030" spans="2:15" x14ac:dyDescent="0.3">
      <c r="B2030" s="89">
        <f t="shared" si="31"/>
        <v>2018</v>
      </c>
      <c r="C2030" s="143">
        <v>5.1200000000000002E-2</v>
      </c>
      <c r="D2030" s="17">
        <v>0</v>
      </c>
      <c r="E2030" s="10">
        <v>6.1573035687714564E-3</v>
      </c>
      <c r="F2030" s="145">
        <f ca="1"/>
        <v>9.9308101970206723E-3</v>
      </c>
      <c r="G2030" s="17">
        <v>0</v>
      </c>
      <c r="H2030" s="91">
        <v>7.9471400630385311E-3</v>
      </c>
      <c r="I2030" s="147">
        <f ca="1"/>
        <v>1.3025295784238715E-2</v>
      </c>
      <c r="K2030" s="10"/>
      <c r="L2030" s="10"/>
      <c r="M2030" s="10"/>
      <c r="N2030" s="93"/>
      <c r="O2030" s="10"/>
    </row>
    <row r="2031" spans="2:15" x14ac:dyDescent="0.3">
      <c r="B2031" s="89">
        <f t="shared" si="31"/>
        <v>2019</v>
      </c>
      <c r="C2031" s="143">
        <v>5.1200000000000002E-2</v>
      </c>
      <c r="D2031" s="17">
        <v>0</v>
      </c>
      <c r="E2031" s="10">
        <v>6.0642407291321759E-3</v>
      </c>
      <c r="F2031" s="145">
        <f ca="1"/>
        <v>9.7807137487083348E-3</v>
      </c>
      <c r="G2031" s="17">
        <v>0</v>
      </c>
      <c r="H2031" s="91">
        <v>7.9352103989754064E-3</v>
      </c>
      <c r="I2031" s="147">
        <f ca="1"/>
        <v>1.3005743165083114E-2</v>
      </c>
      <c r="K2031" s="10"/>
      <c r="L2031" s="10"/>
      <c r="M2031" s="10"/>
      <c r="N2031" s="93"/>
      <c r="O2031" s="10"/>
    </row>
    <row r="2032" spans="2:15" x14ac:dyDescent="0.3">
      <c r="B2032" s="89">
        <f t="shared" si="31"/>
        <v>2020</v>
      </c>
      <c r="C2032" s="143">
        <v>5.16E-2</v>
      </c>
      <c r="D2032" s="17">
        <v>1.7628276580858185E-3</v>
      </c>
      <c r="E2032" s="10">
        <v>6.07221254175441E-3</v>
      </c>
      <c r="F2032" s="145">
        <f ca="1"/>
        <v>9.7935710907564241E-3</v>
      </c>
      <c r="G2032" s="17">
        <v>1.7628276580858185E-3</v>
      </c>
      <c r="H2032" s="91">
        <v>7.9308676312103091E-3</v>
      </c>
      <c r="I2032" s="147">
        <f ca="1"/>
        <v>1.2998625405207995E-2</v>
      </c>
      <c r="K2032" s="10"/>
      <c r="L2032" s="10"/>
      <c r="M2032" s="10"/>
      <c r="N2032" s="93"/>
      <c r="O2032" s="10"/>
    </row>
    <row r="2033" spans="2:15" x14ac:dyDescent="0.3">
      <c r="B2033" s="89">
        <f t="shared" si="31"/>
        <v>2021</v>
      </c>
      <c r="C2033" s="143">
        <v>5.1900000000000002E-2</v>
      </c>
      <c r="D2033" s="17">
        <v>1.3211722081272797E-3</v>
      </c>
      <c r="E2033" s="10">
        <v>6.0366060164360885E-3</v>
      </c>
      <c r="F2033" s="145">
        <f ca="1"/>
        <v>9.7361430882611354E-3</v>
      </c>
      <c r="G2033" s="17">
        <v>1.3211722081272797E-3</v>
      </c>
      <c r="H2033" s="91">
        <v>7.9232231698739934E-3</v>
      </c>
      <c r="I2033" s="147">
        <f ca="1"/>
        <v>1.2986096197313472E-2</v>
      </c>
      <c r="K2033" s="10"/>
      <c r="L2033" s="10"/>
      <c r="M2033" s="10"/>
      <c r="N2033" s="93"/>
      <c r="O2033" s="10"/>
    </row>
    <row r="2034" spans="2:15" x14ac:dyDescent="0.3">
      <c r="B2034" s="89">
        <f t="shared" si="31"/>
        <v>2022</v>
      </c>
      <c r="C2034" s="143">
        <v>5.1500000000000004E-2</v>
      </c>
      <c r="D2034" s="17">
        <v>-1.7632495043612844E-3</v>
      </c>
      <c r="E2034" s="10">
        <v>6.0454440557945943E-3</v>
      </c>
      <c r="F2034" s="145">
        <f ca="1"/>
        <v>9.7503975245420201E-3</v>
      </c>
      <c r="G2034" s="17">
        <v>-1.7632495043612844E-3</v>
      </c>
      <c r="H2034" s="91">
        <v>7.9189098368038762E-3</v>
      </c>
      <c r="I2034" s="147">
        <f ca="1"/>
        <v>1.2979026680656086E-2</v>
      </c>
      <c r="K2034" s="10"/>
      <c r="L2034" s="10"/>
      <c r="M2034" s="10"/>
      <c r="N2034" s="93"/>
      <c r="O2034" s="10"/>
    </row>
    <row r="2035" spans="2:15" x14ac:dyDescent="0.3">
      <c r="B2035" s="89">
        <f t="shared" si="31"/>
        <v>2023</v>
      </c>
      <c r="C2035" s="143">
        <v>5.1100000000000007E-2</v>
      </c>
      <c r="D2035" s="17">
        <v>-1.7649382656710617E-3</v>
      </c>
      <c r="E2035" s="10">
        <v>6.0540046264262069E-3</v>
      </c>
      <c r="F2035" s="145">
        <f ca="1"/>
        <v>9.764204445245412E-3</v>
      </c>
      <c r="G2035" s="17">
        <v>-1.7649382656710617E-3</v>
      </c>
      <c r="H2035" s="91">
        <v>7.914607103604001E-3</v>
      </c>
      <c r="I2035" s="147">
        <f ca="1"/>
        <v>1.2971974537096961E-2</v>
      </c>
      <c r="K2035" s="10"/>
      <c r="L2035" s="10"/>
      <c r="M2035" s="10"/>
      <c r="N2035" s="93"/>
      <c r="O2035" s="10"/>
    </row>
    <row r="2036" spans="2:15" x14ac:dyDescent="0.3">
      <c r="B2036" s="89">
        <f t="shared" si="31"/>
        <v>2024</v>
      </c>
      <c r="C2036" s="143">
        <v>5.1500000000000004E-2</v>
      </c>
      <c r="D2036" s="17">
        <v>1.7632495043612844E-3</v>
      </c>
      <c r="E2036" s="10">
        <v>6.0622968301037678E-3</v>
      </c>
      <c r="F2036" s="145">
        <f ca="1"/>
        <v>9.7775785301702708E-3</v>
      </c>
      <c r="G2036" s="17">
        <v>1.7632495043612844E-3</v>
      </c>
      <c r="H2036" s="91">
        <v>7.9103149486986716E-3</v>
      </c>
      <c r="I2036" s="147">
        <f ca="1"/>
        <v>1.2964939731273708E-2</v>
      </c>
      <c r="K2036" s="10"/>
      <c r="L2036" s="10"/>
      <c r="M2036" s="10"/>
      <c r="N2036" s="93"/>
      <c r="O2036" s="10"/>
    </row>
    <row r="2037" spans="2:15" x14ac:dyDescent="0.3">
      <c r="B2037" s="89">
        <f t="shared" si="31"/>
        <v>2025</v>
      </c>
      <c r="C2037" s="143">
        <v>5.0700000000000002E-2</v>
      </c>
      <c r="D2037" s="17">
        <v>-3.533258462719745E-3</v>
      </c>
      <c r="E2037" s="10">
        <v>6.3599449345570318E-3</v>
      </c>
      <c r="F2037" s="145">
        <f ca="1"/>
        <v>1.025764042704019E-2</v>
      </c>
      <c r="G2037" s="17">
        <v>-3.533258462719745E-3</v>
      </c>
      <c r="H2037" s="91">
        <v>7.9287680846297209E-3</v>
      </c>
      <c r="I2037" s="147">
        <f ca="1"/>
        <v>1.2995184266004706E-2</v>
      </c>
      <c r="K2037" s="10"/>
      <c r="L2037" s="10"/>
      <c r="M2037" s="10"/>
      <c r="N2037" s="93"/>
      <c r="O2037" s="10"/>
    </row>
    <row r="2038" spans="2:15" x14ac:dyDescent="0.3">
      <c r="B2038" s="89">
        <f t="shared" si="31"/>
        <v>2026</v>
      </c>
      <c r="C2038" s="143">
        <v>5.0499999999999996E-2</v>
      </c>
      <c r="D2038" s="17">
        <v>-8.8373777093343775E-4</v>
      </c>
      <c r="E2038" s="10">
        <v>6.2877207781102786E-3</v>
      </c>
      <c r="F2038" s="145">
        <f ca="1"/>
        <v>1.0141153659528786E-2</v>
      </c>
      <c r="G2038" s="17">
        <v>-8.8373777093343775E-4</v>
      </c>
      <c r="H2038" s="91">
        <v>7.9187604617025325E-3</v>
      </c>
      <c r="I2038" s="147">
        <f ca="1"/>
        <v>1.2978781856120173E-2</v>
      </c>
      <c r="K2038" s="10"/>
      <c r="L2038" s="10"/>
      <c r="M2038" s="10"/>
      <c r="N2038" s="93"/>
      <c r="O2038" s="10"/>
    </row>
    <row r="2039" spans="2:15" x14ac:dyDescent="0.3">
      <c r="B2039" s="89">
        <f t="shared" si="31"/>
        <v>2027</v>
      </c>
      <c r="C2039" s="143">
        <v>5.04E-2</v>
      </c>
      <c r="D2039" s="17">
        <v>-4.4197472605366032E-4</v>
      </c>
      <c r="E2039" s="10">
        <v>6.1987393561897183E-3</v>
      </c>
      <c r="F2039" s="145">
        <f ca="1"/>
        <v>9.9976399278628916E-3</v>
      </c>
      <c r="G2039" s="17">
        <v>-4.4197472605366032E-4</v>
      </c>
      <c r="H2039" s="91">
        <v>7.907347655698076E-3</v>
      </c>
      <c r="I2039" s="147">
        <f ca="1"/>
        <v>1.2960076362979616E-2</v>
      </c>
      <c r="K2039" s="10"/>
      <c r="L2039" s="10"/>
      <c r="M2039" s="10"/>
      <c r="N2039" s="93"/>
      <c r="O2039" s="10"/>
    </row>
    <row r="2040" spans="2:15" x14ac:dyDescent="0.3">
      <c r="B2040" s="89">
        <f t="shared" si="31"/>
        <v>2028</v>
      </c>
      <c r="C2040" s="143">
        <v>5.0700000000000002E-2</v>
      </c>
      <c r="D2040" s="17">
        <v>1.3249719235199082E-3</v>
      </c>
      <c r="E2040" s="10">
        <v>6.160084294698903E-3</v>
      </c>
      <c r="F2040" s="145">
        <f ca="1"/>
        <v>9.9352950922490732E-3</v>
      </c>
      <c r="G2040" s="17">
        <v>1.3249719235199082E-3</v>
      </c>
      <c r="H2040" s="91">
        <v>7.8997511674248084E-3</v>
      </c>
      <c r="I2040" s="147">
        <f ca="1"/>
        <v>1.2947625782532316E-2</v>
      </c>
      <c r="K2040" s="10"/>
      <c r="L2040" s="10"/>
      <c r="M2040" s="10"/>
      <c r="N2040" s="93"/>
      <c r="O2040" s="10"/>
    </row>
    <row r="2041" spans="2:15" x14ac:dyDescent="0.3">
      <c r="B2041" s="89">
        <f t="shared" si="31"/>
        <v>2029</v>
      </c>
      <c r="C2041" s="143">
        <v>5.0300000000000004E-2</v>
      </c>
      <c r="D2041" s="17">
        <v>-1.7683224046936867E-3</v>
      </c>
      <c r="E2041" s="10">
        <v>6.1650822672744748E-3</v>
      </c>
      <c r="F2041" s="145">
        <f ca="1"/>
        <v>9.9433560748632254E-3</v>
      </c>
      <c r="G2041" s="17">
        <v>-1.7683224046936867E-3</v>
      </c>
      <c r="H2041" s="91">
        <v>7.895495570368458E-3</v>
      </c>
      <c r="I2041" s="147">
        <f ca="1"/>
        <v>1.2940650894716353E-2</v>
      </c>
      <c r="K2041" s="10"/>
      <c r="L2041" s="10"/>
      <c r="M2041" s="10"/>
      <c r="N2041" s="93"/>
      <c r="O2041" s="10"/>
    </row>
    <row r="2042" spans="2:15" x14ac:dyDescent="0.3">
      <c r="B2042" s="89">
        <f t="shared" si="31"/>
        <v>2030</v>
      </c>
      <c r="C2042" s="143">
        <v>5.0700000000000002E-2</v>
      </c>
      <c r="D2042" s="17">
        <v>1.7666292313598571E-3</v>
      </c>
      <c r="E2042" s="10">
        <v>6.169926432413461E-3</v>
      </c>
      <c r="F2042" s="145">
        <f ca="1"/>
        <v>9.9511689890749398E-3</v>
      </c>
      <c r="G2042" s="17">
        <v>1.7666292313598571E-3</v>
      </c>
      <c r="H2042" s="91">
        <v>7.8912504554603281E-3</v>
      </c>
      <c r="I2042" s="147">
        <f ca="1"/>
        <v>1.2933693187053234E-2</v>
      </c>
      <c r="K2042" s="10"/>
      <c r="L2042" s="10"/>
      <c r="M2042" s="10"/>
      <c r="N2042" s="93"/>
      <c r="O2042" s="10"/>
    </row>
    <row r="2043" spans="2:15" x14ac:dyDescent="0.3">
      <c r="B2043" s="89">
        <f t="shared" si="31"/>
        <v>2031</v>
      </c>
      <c r="C2043" s="143">
        <v>5.0499999999999996E-2</v>
      </c>
      <c r="D2043" s="17">
        <v>-8.8373777093343775E-4</v>
      </c>
      <c r="E2043" s="10">
        <v>6.101307434964451E-3</v>
      </c>
      <c r="F2043" s="145">
        <f ca="1"/>
        <v>9.8404968040892767E-3</v>
      </c>
      <c r="G2043" s="17">
        <v>-8.8373777093343775E-4</v>
      </c>
      <c r="H2043" s="91">
        <v>7.8813081559821283E-3</v>
      </c>
      <c r="I2043" s="147">
        <f ca="1"/>
        <v>1.2917397841752686E-2</v>
      </c>
      <c r="K2043" s="10"/>
      <c r="L2043" s="10"/>
      <c r="M2043" s="10"/>
      <c r="N2043" s="93"/>
      <c r="O2043" s="10"/>
    </row>
    <row r="2044" spans="2:15" x14ac:dyDescent="0.3">
      <c r="B2044" s="89">
        <f t="shared" si="31"/>
        <v>2032</v>
      </c>
      <c r="C2044" s="143">
        <v>5.0900000000000001E-2</v>
      </c>
      <c r="D2044" s="17">
        <v>1.7657834727641082E-3</v>
      </c>
      <c r="E2044" s="10">
        <v>6.1081235943187939E-3</v>
      </c>
      <c r="F2044" s="145">
        <f ca="1"/>
        <v>9.8514902501756312E-3</v>
      </c>
      <c r="G2044" s="17">
        <v>1.7657834727641082E-3</v>
      </c>
      <c r="H2044" s="91">
        <v>7.8770980186107734E-3</v>
      </c>
      <c r="I2044" s="147">
        <f ca="1"/>
        <v>1.2910497461978428E-2</v>
      </c>
      <c r="K2044" s="10"/>
      <c r="L2044" s="10"/>
      <c r="M2044" s="10"/>
      <c r="N2044" s="93"/>
      <c r="O2044" s="10"/>
    </row>
    <row r="2045" spans="2:15" x14ac:dyDescent="0.3">
      <c r="B2045" s="89">
        <f t="shared" si="31"/>
        <v>2033</v>
      </c>
      <c r="C2045" s="143">
        <v>5.1100000000000007E-2</v>
      </c>
      <c r="D2045" s="17">
        <v>8.8246913283556144E-4</v>
      </c>
      <c r="E2045" s="10">
        <v>6.0406869334678932E-3</v>
      </c>
      <c r="F2045" s="145">
        <f ca="1"/>
        <v>9.742724997374436E-3</v>
      </c>
      <c r="G2045" s="17">
        <v>8.8246913283556144E-4</v>
      </c>
      <c r="H2045" s="91">
        <v>7.8671803827812022E-3</v>
      </c>
      <c r="I2045" s="147">
        <f ca="1"/>
        <v>1.2894242540190733E-2</v>
      </c>
      <c r="K2045" s="10"/>
      <c r="L2045" s="10"/>
      <c r="M2045" s="10"/>
      <c r="N2045" s="93"/>
      <c r="O2045" s="10"/>
    </row>
    <row r="2046" spans="2:15" x14ac:dyDescent="0.3">
      <c r="B2046" s="89">
        <f t="shared" si="31"/>
        <v>2034</v>
      </c>
      <c r="C2046" s="143">
        <v>5.1100000000000007E-2</v>
      </c>
      <c r="D2046" s="17">
        <v>0</v>
      </c>
      <c r="E2046" s="10">
        <v>5.9493866632893046E-3</v>
      </c>
      <c r="F2046" s="145">
        <f ca="1"/>
        <v>9.5954713101145134E-3</v>
      </c>
      <c r="G2046" s="17">
        <v>0</v>
      </c>
      <c r="H2046" s="91">
        <v>7.8553707483282869E-3</v>
      </c>
      <c r="I2046" s="147">
        <f ca="1"/>
        <v>1.287488664855767E-2</v>
      </c>
      <c r="K2046" s="10"/>
      <c r="L2046" s="10"/>
      <c r="M2046" s="10"/>
      <c r="N2046" s="93"/>
      <c r="O2046" s="10"/>
    </row>
    <row r="2047" spans="2:15" x14ac:dyDescent="0.3">
      <c r="B2047" s="89">
        <f t="shared" si="31"/>
        <v>2035</v>
      </c>
      <c r="C2047" s="143">
        <v>4.99E-2</v>
      </c>
      <c r="D2047" s="17">
        <v>-5.3100533668313209E-3</v>
      </c>
      <c r="E2047" s="10">
        <v>6.7181355761286206E-3</v>
      </c>
      <c r="F2047" s="145">
        <f ca="1"/>
        <v>1.083534838573781E-2</v>
      </c>
      <c r="G2047" s="17">
        <v>-5.3100533668313209E-3</v>
      </c>
      <c r="H2047" s="91">
        <v>7.9121254442097062E-3</v>
      </c>
      <c r="I2047" s="147">
        <f ca="1"/>
        <v>1.2967907118202865E-2</v>
      </c>
      <c r="K2047" s="10"/>
      <c r="L2047" s="10"/>
      <c r="M2047" s="10"/>
      <c r="N2047" s="93"/>
      <c r="O2047" s="10"/>
    </row>
    <row r="2048" spans="2:15" x14ac:dyDescent="0.3">
      <c r="B2048" s="89">
        <f t="shared" si="31"/>
        <v>2036</v>
      </c>
      <c r="C2048" s="143">
        <v>5.0300000000000004E-2</v>
      </c>
      <c r="D2048" s="17">
        <v>1.7683224046937175E-3</v>
      </c>
      <c r="E2048" s="10">
        <v>6.7066642416828736E-3</v>
      </c>
      <c r="F2048" s="145">
        <f ca="1"/>
        <v>1.1022236116184077E-2</v>
      </c>
      <c r="G2048" s="17">
        <v>1.7683224046937175E-3</v>
      </c>
      <c r="H2048" s="91">
        <v>7.9078393925127183E-3</v>
      </c>
      <c r="I2048" s="147">
        <f ca="1"/>
        <v>1.3024397452929173E-2</v>
      </c>
      <c r="K2048" s="10"/>
      <c r="L2048" s="10"/>
      <c r="M2048" s="10"/>
      <c r="N2048" s="93"/>
      <c r="O2048" s="10"/>
    </row>
    <row r="2049" spans="2:15" x14ac:dyDescent="0.3">
      <c r="B2049" s="89">
        <f t="shared" si="31"/>
        <v>2037</v>
      </c>
      <c r="C2049" s="143">
        <v>5.0099999999999999E-2</v>
      </c>
      <c r="D2049" s="17">
        <v>-8.8458491012479953E-4</v>
      </c>
      <c r="E2049" s="10">
        <v>6.6279683835356136E-3</v>
      </c>
      <c r="F2049" s="145">
        <f ca="1"/>
        <v>1.089290142778954E-2</v>
      </c>
      <c r="G2049" s="17">
        <v>-8.8458491012479953E-4</v>
      </c>
      <c r="H2049" s="91">
        <v>7.8978681988371123E-3</v>
      </c>
      <c r="I2049" s="147">
        <f ca="1"/>
        <v>1.3007974662446834E-2</v>
      </c>
      <c r="K2049" s="10"/>
      <c r="L2049" s="10"/>
      <c r="M2049" s="10"/>
      <c r="N2049" s="93"/>
      <c r="O2049" s="10"/>
    </row>
    <row r="2050" spans="2:15" x14ac:dyDescent="0.3">
      <c r="B2050" s="89">
        <f t="shared" si="31"/>
        <v>2038</v>
      </c>
      <c r="C2050" s="143">
        <v>5.0300000000000004E-2</v>
      </c>
      <c r="D2050" s="17">
        <v>8.8416120234687402E-4</v>
      </c>
      <c r="E2050" s="10">
        <v>6.5507301842125422E-3</v>
      </c>
      <c r="F2050" s="145">
        <f ca="1"/>
        <v>1.0765962365470512E-2</v>
      </c>
      <c r="G2050" s="17">
        <v>8.8416120234687402E-4</v>
      </c>
      <c r="H2050" s="91">
        <v>7.8879143707284247E-3</v>
      </c>
      <c r="I2050" s="147">
        <f ca="1"/>
        <v>1.2991580473461606E-2</v>
      </c>
      <c r="K2050" s="10"/>
      <c r="L2050" s="10"/>
      <c r="M2050" s="10"/>
      <c r="N2050" s="93"/>
      <c r="O2050" s="10"/>
    </row>
    <row r="2051" spans="2:15" x14ac:dyDescent="0.3">
      <c r="B2051" s="89">
        <f t="shared" si="31"/>
        <v>2039</v>
      </c>
      <c r="C2051" s="143">
        <v>4.99E-2</v>
      </c>
      <c r="D2051" s="17">
        <v>-1.770017788943784E-3</v>
      </c>
      <c r="E2051" s="10">
        <v>6.5440586769957001E-3</v>
      </c>
      <c r="F2051" s="145">
        <f ca="1"/>
        <v>1.0754997909051503E-2</v>
      </c>
      <c r="G2051" s="17">
        <v>-1.770017788943784E-3</v>
      </c>
      <c r="H2051" s="91">
        <v>7.8836879403350411E-3</v>
      </c>
      <c r="I2051" s="147">
        <f ca="1"/>
        <v>1.2984619443208178E-2</v>
      </c>
      <c r="K2051" s="10"/>
      <c r="L2051" s="10"/>
      <c r="M2051" s="10"/>
      <c r="N2051" s="93"/>
      <c r="O2051" s="10"/>
    </row>
    <row r="2052" spans="2:15" x14ac:dyDescent="0.3">
      <c r="B2052" s="89">
        <f t="shared" si="31"/>
        <v>2040</v>
      </c>
      <c r="C2052" s="143">
        <v>4.9800000000000004E-2</v>
      </c>
      <c r="D2052" s="17">
        <v>-4.426104952114269E-4</v>
      </c>
      <c r="E2052" s="10">
        <v>6.4509660399760145E-3</v>
      </c>
      <c r="F2052" s="145">
        <f ca="1"/>
        <v>1.0602002472134905E-2</v>
      </c>
      <c r="G2052" s="17">
        <v>-4.426104952114269E-4</v>
      </c>
      <c r="H2052" s="91">
        <v>7.8723298923484147E-3</v>
      </c>
      <c r="I2052" s="147">
        <f ca="1"/>
        <v>1.2965912471060092E-2</v>
      </c>
      <c r="K2052" s="10"/>
      <c r="L2052" s="10"/>
      <c r="M2052" s="10"/>
      <c r="N2052" s="93"/>
      <c r="O2052" s="10"/>
    </row>
    <row r="2053" spans="2:15" x14ac:dyDescent="0.3">
      <c r="B2053" s="89">
        <f t="shared" si="31"/>
        <v>2041</v>
      </c>
      <c r="C2053" s="143">
        <v>4.99E-2</v>
      </c>
      <c r="D2053" s="17">
        <v>4.4250444723592297E-4</v>
      </c>
      <c r="E2053" s="10">
        <v>6.3593642735304996E-3</v>
      </c>
      <c r="F2053" s="145">
        <f ca="1"/>
        <v>1.0451457243980073E-2</v>
      </c>
      <c r="G2053" s="17">
        <v>4.4250444723592297E-4</v>
      </c>
      <c r="H2053" s="91">
        <v>7.8609895814814885E-3</v>
      </c>
      <c r="I2053" s="147">
        <f ca="1"/>
        <v>1.2947234712365285E-2</v>
      </c>
      <c r="K2053" s="10"/>
      <c r="L2053" s="10"/>
      <c r="M2053" s="10"/>
      <c r="N2053" s="93"/>
      <c r="O2053" s="10"/>
    </row>
    <row r="2054" spans="2:15" x14ac:dyDescent="0.3">
      <c r="B2054" s="89">
        <f t="shared" si="31"/>
        <v>2042</v>
      </c>
      <c r="C2054" s="143">
        <v>4.9599999999999998E-2</v>
      </c>
      <c r="D2054" s="17">
        <v>-1.328468085011897E-3</v>
      </c>
      <c r="E2054" s="10">
        <v>6.3169033983869359E-3</v>
      </c>
      <c r="F2054" s="145">
        <f ca="1"/>
        <v>1.0381673850229211E-2</v>
      </c>
      <c r="G2054" s="17">
        <v>-1.328468085011897E-3</v>
      </c>
      <c r="H2054" s="91">
        <v>7.853487870275221E-3</v>
      </c>
      <c r="I2054" s="147">
        <f ca="1"/>
        <v>1.2934879217586265E-2</v>
      </c>
      <c r="K2054" s="10"/>
      <c r="L2054" s="10"/>
      <c r="M2054" s="10"/>
      <c r="N2054" s="93"/>
      <c r="O2054" s="10"/>
    </row>
    <row r="2055" spans="2:15" x14ac:dyDescent="0.3">
      <c r="B2055" s="89">
        <f t="shared" si="31"/>
        <v>2043</v>
      </c>
      <c r="C2055" s="143">
        <v>5.0499999999999996E-2</v>
      </c>
      <c r="D2055" s="17">
        <v>3.9768199692003471E-3</v>
      </c>
      <c r="E2055" s="10">
        <v>6.6918734662436523E-3</v>
      </c>
      <c r="F2055" s="145">
        <f ca="1"/>
        <v>1.0997927844089685E-2</v>
      </c>
      <c r="G2055" s="17">
        <v>3.9768199692003471E-3</v>
      </c>
      <c r="H2055" s="91">
        <v>7.8803388197065706E-3</v>
      </c>
      <c r="I2055" s="147">
        <f ca="1"/>
        <v>1.2979103362769782E-2</v>
      </c>
      <c r="K2055" s="10"/>
      <c r="L2055" s="10"/>
      <c r="M2055" s="10"/>
      <c r="N2055" s="93"/>
      <c r="O2055" s="10"/>
    </row>
    <row r="2056" spans="2:15" x14ac:dyDescent="0.3">
      <c r="B2056" s="89">
        <f t="shared" ref="B2056:B2119" si="32">B2055+1</f>
        <v>2044</v>
      </c>
      <c r="C2056" s="143">
        <v>5.0999999999999997E-2</v>
      </c>
      <c r="D2056" s="17">
        <v>2.2067010003815608E-3</v>
      </c>
      <c r="E2056" s="10">
        <v>6.7314734920052507E-3</v>
      </c>
      <c r="F2056" s="145">
        <f ca="1"/>
        <v>1.1063009502932618E-2</v>
      </c>
      <c r="G2056" s="17">
        <v>2.2067010003815608E-3</v>
      </c>
      <c r="H2056" s="91">
        <v>7.8804150077032252E-3</v>
      </c>
      <c r="I2056" s="147">
        <f ca="1"/>
        <v>1.297922884619203E-2</v>
      </c>
      <c r="K2056" s="10"/>
      <c r="L2056" s="10"/>
      <c r="M2056" s="10"/>
      <c r="N2056" s="93"/>
      <c r="O2056" s="10"/>
    </row>
    <row r="2057" spans="2:15" x14ac:dyDescent="0.3">
      <c r="B2057" s="89">
        <f t="shared" si="32"/>
        <v>2045</v>
      </c>
      <c r="C2057" s="143">
        <v>5.1299999999999998E-2</v>
      </c>
      <c r="D2057" s="17">
        <v>1.3230702072545546E-3</v>
      </c>
      <c r="E2057" s="10">
        <v>6.6804455923510286E-3</v>
      </c>
      <c r="F2057" s="145">
        <f ca="1"/>
        <v>1.0979146417166952E-2</v>
      </c>
      <c r="G2057" s="17">
        <v>1.3230702072545546E-3</v>
      </c>
      <c r="H2057" s="91">
        <v>7.8728735460156674E-3</v>
      </c>
      <c r="I2057" s="147">
        <f ca="1"/>
        <v>1.2966807881435491E-2</v>
      </c>
      <c r="K2057" s="10"/>
      <c r="L2057" s="10"/>
      <c r="M2057" s="10"/>
      <c r="N2057" s="93"/>
      <c r="O2057" s="10"/>
    </row>
    <row r="2058" spans="2:15" x14ac:dyDescent="0.3">
      <c r="B2058" s="89">
        <f t="shared" si="32"/>
        <v>2046</v>
      </c>
      <c r="C2058" s="143">
        <v>5.1399999999999994E-2</v>
      </c>
      <c r="D2058" s="17">
        <v>4.4091787205163742E-4</v>
      </c>
      <c r="E2058" s="10">
        <v>6.5851729448049741E-3</v>
      </c>
      <c r="F2058" s="145">
        <f ca="1"/>
        <v>1.0822568187092456E-2</v>
      </c>
      <c r="G2058" s="17">
        <v>4.4091787205163742E-4</v>
      </c>
      <c r="H2058" s="91">
        <v>7.8615323861152327E-3</v>
      </c>
      <c r="I2058" s="147">
        <f ca="1"/>
        <v>1.294812872436253E-2</v>
      </c>
      <c r="K2058" s="10"/>
      <c r="L2058" s="10"/>
      <c r="M2058" s="10"/>
      <c r="N2058" s="93"/>
      <c r="O2058" s="10"/>
    </row>
    <row r="2059" spans="2:15" x14ac:dyDescent="0.3">
      <c r="B2059" s="89">
        <f t="shared" si="32"/>
        <v>2047</v>
      </c>
      <c r="C2059" s="143">
        <v>5.16E-2</v>
      </c>
      <c r="D2059" s="17">
        <v>8.8141382904293982E-4</v>
      </c>
      <c r="E2059" s="10">
        <v>6.5087301089845236E-3</v>
      </c>
      <c r="F2059" s="145">
        <f ca="1"/>
        <v>1.0696936284936539E-2</v>
      </c>
      <c r="G2059" s="17">
        <v>8.8141382904293982E-4</v>
      </c>
      <c r="H2059" s="91">
        <v>7.8516418909400625E-3</v>
      </c>
      <c r="I2059" s="147">
        <f ca="1"/>
        <v>1.2931838846208243E-2</v>
      </c>
      <c r="K2059" s="10"/>
      <c r="L2059" s="10"/>
      <c r="M2059" s="10"/>
      <c r="N2059" s="93"/>
      <c r="O2059" s="10"/>
    </row>
    <row r="2060" spans="2:15" x14ac:dyDescent="0.3">
      <c r="B2060" s="89">
        <f t="shared" si="32"/>
        <v>2048</v>
      </c>
      <c r="C2060" s="143">
        <v>5.16E-2</v>
      </c>
      <c r="D2060" s="17">
        <v>0</v>
      </c>
      <c r="E2060" s="10">
        <v>6.4103557313657435E-3</v>
      </c>
      <c r="F2060" s="145">
        <f ca="1"/>
        <v>1.0535260438521307E-2</v>
      </c>
      <c r="G2060" s="17">
        <v>0</v>
      </c>
      <c r="H2060" s="91">
        <v>7.8398555817319852E-3</v>
      </c>
      <c r="I2060" s="147">
        <f ca="1"/>
        <v>1.2912426517756748E-2</v>
      </c>
      <c r="K2060" s="10"/>
      <c r="L2060" s="10"/>
      <c r="M2060" s="10"/>
      <c r="N2060" s="93"/>
      <c r="O2060" s="10"/>
    </row>
    <row r="2061" spans="2:15" x14ac:dyDescent="0.3">
      <c r="B2061" s="89">
        <f t="shared" si="32"/>
        <v>2049</v>
      </c>
      <c r="C2061" s="143">
        <v>5.2000000000000005E-2</v>
      </c>
      <c r="D2061" s="17">
        <v>1.7611416476648947E-3</v>
      </c>
      <c r="E2061" s="10">
        <v>6.4077984350769069E-3</v>
      </c>
      <c r="F2061" s="145">
        <f ca="1"/>
        <v>1.0531057585582973E-2</v>
      </c>
      <c r="G2061" s="17">
        <v>1.7611416476648947E-3</v>
      </c>
      <c r="H2061" s="91">
        <v>7.8357479244668734E-3</v>
      </c>
      <c r="I2061" s="147">
        <f ca="1"/>
        <v>1.290566110963884E-2</v>
      </c>
      <c r="K2061" s="10"/>
      <c r="L2061" s="10"/>
      <c r="M2061" s="10"/>
      <c r="N2061" s="93"/>
      <c r="O2061" s="10"/>
    </row>
    <row r="2062" spans="2:15" x14ac:dyDescent="0.3">
      <c r="B2062" s="89">
        <f t="shared" si="32"/>
        <v>2050</v>
      </c>
      <c r="C2062" s="143">
        <v>5.2300000000000006E-2</v>
      </c>
      <c r="D2062" s="17">
        <v>1.3199089363804602E-3</v>
      </c>
      <c r="E2062" s="10">
        <v>6.3642033563547327E-3</v>
      </c>
      <c r="F2062" s="145">
        <f ca="1"/>
        <v>1.045941015641946E-2</v>
      </c>
      <c r="G2062" s="17">
        <v>1.3199089363804602E-3</v>
      </c>
      <c r="H2062" s="91">
        <v>7.8282979439453851E-3</v>
      </c>
      <c r="I2062" s="147">
        <f ca="1"/>
        <v>1.2893390816514234E-2</v>
      </c>
      <c r="K2062" s="10"/>
      <c r="L2062" s="10"/>
      <c r="M2062" s="10"/>
      <c r="N2062" s="93"/>
      <c r="O2062" s="10"/>
    </row>
    <row r="2063" spans="2:15" x14ac:dyDescent="0.3">
      <c r="B2063" s="89">
        <f t="shared" si="32"/>
        <v>2051</v>
      </c>
      <c r="C2063" s="143">
        <v>5.2400000000000002E-2</v>
      </c>
      <c r="D2063" s="17">
        <v>4.3986445857331055E-4</v>
      </c>
      <c r="E2063" s="10">
        <v>6.2739932921709232E-3</v>
      </c>
      <c r="F2063" s="145">
        <f ca="1"/>
        <v>1.0311152156367772E-2</v>
      </c>
      <c r="G2063" s="17">
        <v>4.3986445857331055E-4</v>
      </c>
      <c r="H2063" s="91">
        <v>7.8170264137382827E-3</v>
      </c>
      <c r="I2063" s="147">
        <f ca="1"/>
        <v>1.2874826341183714E-2</v>
      </c>
      <c r="K2063" s="10"/>
      <c r="L2063" s="10"/>
      <c r="M2063" s="10"/>
      <c r="N2063" s="93"/>
      <c r="O2063" s="10"/>
    </row>
    <row r="2064" spans="2:15" x14ac:dyDescent="0.3">
      <c r="B2064" s="89">
        <f t="shared" si="32"/>
        <v>2052</v>
      </c>
      <c r="C2064" s="143">
        <v>5.21E-2</v>
      </c>
      <c r="D2064" s="17">
        <v>-1.3205403663567182E-3</v>
      </c>
      <c r="E2064" s="10">
        <v>6.2335465086337145E-3</v>
      </c>
      <c r="F2064" s="145">
        <f ca="1"/>
        <v>1.0244678872150484E-2</v>
      </c>
      <c r="G2064" s="17">
        <v>-1.3205403663567182E-3</v>
      </c>
      <c r="H2064" s="91">
        <v>7.8096148590838174E-3</v>
      </c>
      <c r="I2064" s="147">
        <f ca="1"/>
        <v>1.2862619336365779E-2</v>
      </c>
      <c r="K2064" s="10"/>
      <c r="L2064" s="10"/>
      <c r="M2064" s="10"/>
      <c r="N2064" s="93"/>
      <c r="O2064" s="10"/>
    </row>
    <row r="2065" spans="2:15" x14ac:dyDescent="0.3">
      <c r="B2065" s="89">
        <f t="shared" si="32"/>
        <v>2053</v>
      </c>
      <c r="C2065" s="143">
        <v>5.2400000000000002E-2</v>
      </c>
      <c r="D2065" s="17">
        <v>1.3195933757199929E-3</v>
      </c>
      <c r="E2065" s="10">
        <v>6.1940607853847047E-3</v>
      </c>
      <c r="F2065" s="145">
        <f ca="1"/>
        <v>1.0179785066648201E-2</v>
      </c>
      <c r="G2065" s="17">
        <v>1.3195933757199929E-3</v>
      </c>
      <c r="H2065" s="91">
        <v>7.8022185302951547E-3</v>
      </c>
      <c r="I2065" s="147">
        <f ca="1"/>
        <v>1.2850437408906897E-2</v>
      </c>
      <c r="K2065" s="10"/>
      <c r="L2065" s="10"/>
      <c r="M2065" s="10"/>
      <c r="N2065" s="93"/>
      <c r="O2065" s="10"/>
    </row>
    <row r="2066" spans="2:15" x14ac:dyDescent="0.3">
      <c r="B2066" s="89">
        <f t="shared" si="32"/>
        <v>2054</v>
      </c>
      <c r="C2066" s="143">
        <v>5.2000000000000005E-2</v>
      </c>
      <c r="D2066" s="17">
        <v>-1.7611416476648642E-3</v>
      </c>
      <c r="E2066" s="10">
        <v>6.1980155971608653E-3</v>
      </c>
      <c r="F2066" s="145">
        <f ca="1"/>
        <v>1.0186284701581614E-2</v>
      </c>
      <c r="G2066" s="17">
        <v>-1.7611416476648642E-3</v>
      </c>
      <c r="H2066" s="91">
        <v>7.798204290251548E-3</v>
      </c>
      <c r="I2066" s="147">
        <f ca="1"/>
        <v>1.2843825861149755E-2</v>
      </c>
      <c r="K2066" s="10"/>
      <c r="L2066" s="10"/>
      <c r="M2066" s="10"/>
      <c r="N2066" s="93"/>
      <c r="O2066" s="10"/>
    </row>
    <row r="2067" spans="2:15" x14ac:dyDescent="0.3">
      <c r="B2067" s="89">
        <f t="shared" si="32"/>
        <v>2055</v>
      </c>
      <c r="C2067" s="143">
        <v>5.1399999999999994E-2</v>
      </c>
      <c r="D2067" s="17">
        <v>-2.6455072323099773E-3</v>
      </c>
      <c r="E2067" s="10">
        <v>6.3216244290822893E-3</v>
      </c>
      <c r="F2067" s="145">
        <f ca="1"/>
        <v>1.0389432746926695E-2</v>
      </c>
      <c r="G2067" s="17">
        <v>-2.6455072323099773E-3</v>
      </c>
      <c r="H2067" s="91">
        <v>7.8038166420053828E-3</v>
      </c>
      <c r="I2067" s="147">
        <f ca="1"/>
        <v>1.2853069536477406E-2</v>
      </c>
      <c r="K2067" s="10"/>
      <c r="L2067" s="10"/>
      <c r="M2067" s="10"/>
      <c r="N2067" s="93"/>
      <c r="O2067" s="10"/>
    </row>
    <row r="2068" spans="2:15" x14ac:dyDescent="0.3">
      <c r="B2068" s="89">
        <f t="shared" si="32"/>
        <v>2056</v>
      </c>
      <c r="C2068" s="143">
        <v>5.1500000000000004E-2</v>
      </c>
      <c r="D2068" s="17">
        <v>4.4081237609036703E-4</v>
      </c>
      <c r="E2068" s="10">
        <v>6.232098150679182E-3</v>
      </c>
      <c r="F2068" s="145">
        <f ca="1"/>
        <v>1.0242298531823261E-2</v>
      </c>
      <c r="G2068" s="17">
        <v>4.4081237609036703E-4</v>
      </c>
      <c r="H2068" s="91">
        <v>7.7925833662203471E-3</v>
      </c>
      <c r="I2068" s="147">
        <f ca="1"/>
        <v>1.2834568067079687E-2</v>
      </c>
      <c r="K2068" s="10"/>
      <c r="L2068" s="10"/>
      <c r="M2068" s="10"/>
      <c r="N2068" s="93"/>
      <c r="O2068" s="10"/>
    </row>
    <row r="2069" spans="2:15" x14ac:dyDescent="0.3">
      <c r="B2069" s="89">
        <f t="shared" si="32"/>
        <v>2057</v>
      </c>
      <c r="C2069" s="143">
        <v>5.2300000000000006E-2</v>
      </c>
      <c r="D2069" s="17">
        <v>3.5197571636812171E-3</v>
      </c>
      <c r="E2069" s="10">
        <v>6.5171984731867685E-3</v>
      </c>
      <c r="F2069" s="145">
        <f ca="1"/>
        <v>1.0710853831184771E-2</v>
      </c>
      <c r="G2069" s="17">
        <v>3.5197571636812171E-3</v>
      </c>
      <c r="H2069" s="91">
        <v>7.8116696328592618E-3</v>
      </c>
      <c r="I2069" s="147">
        <f ca="1"/>
        <v>1.2866003597097298E-2</v>
      </c>
      <c r="K2069" s="10"/>
      <c r="L2069" s="10"/>
      <c r="M2069" s="10"/>
      <c r="N2069" s="93"/>
      <c r="O2069" s="10"/>
    </row>
    <row r="2070" spans="2:15" x14ac:dyDescent="0.3">
      <c r="B2070" s="89">
        <f t="shared" si="32"/>
        <v>2058</v>
      </c>
      <c r="C2070" s="143">
        <v>5.1799999999999999E-2</v>
      </c>
      <c r="D2070" s="17">
        <v>-2.2024804725511576E-3</v>
      </c>
      <c r="E2070" s="10">
        <v>6.5631288011695123E-3</v>
      </c>
      <c r="F2070" s="145">
        <f ca="1"/>
        <v>1.0786339184510366E-2</v>
      </c>
      <c r="G2070" s="17">
        <v>-2.2024804725511576E-3</v>
      </c>
      <c r="H2070" s="91">
        <v>7.8119533988354516E-3</v>
      </c>
      <c r="I2070" s="147">
        <f ca="1"/>
        <v>1.2866470966333581E-2</v>
      </c>
      <c r="K2070" s="10"/>
      <c r="L2070" s="10"/>
      <c r="M2070" s="10"/>
      <c r="N2070" s="93"/>
      <c r="O2070" s="10"/>
    </row>
    <row r="2071" spans="2:15" x14ac:dyDescent="0.3">
      <c r="B2071" s="89">
        <f t="shared" si="32"/>
        <v>2059</v>
      </c>
      <c r="C2071" s="143">
        <v>5.1299999999999998E-2</v>
      </c>
      <c r="D2071" s="17">
        <v>-2.2051170120909141E-3</v>
      </c>
      <c r="E2071" s="10">
        <v>6.6073761714404104E-3</v>
      </c>
      <c r="F2071" s="145">
        <f ca="1"/>
        <v>1.085905863863406E-2</v>
      </c>
      <c r="G2071" s="17">
        <v>-2.2051170120909141E-3</v>
      </c>
      <c r="H2071" s="91">
        <v>7.8122363032527391E-3</v>
      </c>
      <c r="I2071" s="147">
        <f ca="1"/>
        <v>1.2866936916562086E-2</v>
      </c>
      <c r="K2071" s="10"/>
      <c r="L2071" s="10"/>
      <c r="M2071" s="10"/>
      <c r="N2071" s="93"/>
      <c r="O2071" s="10"/>
    </row>
    <row r="2072" spans="2:15" x14ac:dyDescent="0.3">
      <c r="B2072" s="89">
        <f t="shared" si="32"/>
        <v>2060</v>
      </c>
      <c r="C2072" s="143">
        <v>5.1299999999999998E-2</v>
      </c>
      <c r="D2072" s="17">
        <v>0</v>
      </c>
      <c r="E2072" s="10">
        <v>6.5075108355492567E-3</v>
      </c>
      <c r="F2072" s="145">
        <f ca="1"/>
        <v>1.0694932439327245E-2</v>
      </c>
      <c r="G2072" s="17">
        <v>0</v>
      </c>
      <c r="H2072" s="91">
        <v>7.8005091468241004E-3</v>
      </c>
      <c r="I2072" s="147">
        <f ca="1"/>
        <v>1.2847622014129463E-2</v>
      </c>
      <c r="K2072" s="10"/>
      <c r="L2072" s="10"/>
      <c r="M2072" s="10"/>
      <c r="N2072" s="93"/>
      <c r="O2072" s="10"/>
    </row>
    <row r="2073" spans="2:15" x14ac:dyDescent="0.3">
      <c r="B2073" s="89">
        <f t="shared" si="32"/>
        <v>2061</v>
      </c>
      <c r="C2073" s="143">
        <v>5.0999999999999997E-2</v>
      </c>
      <c r="D2073" s="17">
        <v>-1.3240206002289427E-3</v>
      </c>
      <c r="E2073" s="10">
        <v>6.4615993652150285E-3</v>
      </c>
      <c r="F2073" s="145">
        <f ca="1"/>
        <v>1.0619478078078642E-2</v>
      </c>
      <c r="G2073" s="17">
        <v>-1.3240206002289427E-3</v>
      </c>
      <c r="H2073" s="91">
        <v>7.7931315349375049E-3</v>
      </c>
      <c r="I2073" s="147">
        <f ca="1"/>
        <v>1.2835470913848464E-2</v>
      </c>
      <c r="K2073" s="10"/>
      <c r="L2073" s="10"/>
      <c r="M2073" s="10"/>
      <c r="N2073" s="93"/>
      <c r="O2073" s="10"/>
    </row>
    <row r="2074" spans="2:15" x14ac:dyDescent="0.3">
      <c r="B2074" s="89">
        <f t="shared" si="32"/>
        <v>2062</v>
      </c>
      <c r="C2074" s="143">
        <v>5.0999999999999997E-2</v>
      </c>
      <c r="D2074" s="17">
        <v>0</v>
      </c>
      <c r="E2074" s="10">
        <v>6.3639373320178794E-3</v>
      </c>
      <c r="F2074" s="145">
        <f ca="1"/>
        <v>1.0458972952028753E-2</v>
      </c>
      <c r="G2074" s="17">
        <v>0</v>
      </c>
      <c r="H2074" s="91">
        <v>7.781433057186502E-3</v>
      </c>
      <c r="I2074" s="147">
        <f ca="1"/>
        <v>1.2816203245872357E-2</v>
      </c>
      <c r="K2074" s="10"/>
      <c r="L2074" s="10"/>
      <c r="M2074" s="10"/>
      <c r="N2074" s="93"/>
      <c r="O2074" s="10"/>
    </row>
    <row r="2075" spans="2:15" x14ac:dyDescent="0.3">
      <c r="B2075" s="89">
        <f t="shared" si="32"/>
        <v>2063</v>
      </c>
      <c r="C2075" s="143">
        <v>5.0700000000000002E-2</v>
      </c>
      <c r="D2075" s="17">
        <v>-1.3249719235198774E-3</v>
      </c>
      <c r="E2075" s="10">
        <v>6.3213691092100684E-3</v>
      </c>
      <c r="F2075" s="145">
        <f ca="1"/>
        <v>1.0389013135057763E-2</v>
      </c>
      <c r="G2075" s="17">
        <v>-1.3249719235198774E-3</v>
      </c>
      <c r="H2075" s="91">
        <v>7.7740946947026856E-3</v>
      </c>
      <c r="I2075" s="147">
        <f ca="1"/>
        <v>1.2804116790280783E-2</v>
      </c>
      <c r="K2075" s="10"/>
      <c r="L2075" s="10"/>
      <c r="M2075" s="10"/>
      <c r="N2075" s="93"/>
      <c r="O2075" s="10"/>
    </row>
    <row r="2076" spans="2:15" x14ac:dyDescent="0.3">
      <c r="B2076" s="89">
        <f t="shared" si="32"/>
        <v>2064</v>
      </c>
      <c r="C2076" s="143">
        <v>5.0599999999999999E-2</v>
      </c>
      <c r="D2076" s="17">
        <v>-4.4176307939974022E-4</v>
      </c>
      <c r="E2076" s="10">
        <v>6.2318469326860908E-3</v>
      </c>
      <c r="F2076" s="145">
        <f ca="1"/>
        <v>1.0241885661290804E-2</v>
      </c>
      <c r="G2076" s="17">
        <v>-4.4176307939974022E-4</v>
      </c>
      <c r="H2076" s="91">
        <v>7.7629078750966656E-3</v>
      </c>
      <c r="I2076" s="147">
        <f ca="1"/>
        <v>1.2785691835302437E-2</v>
      </c>
      <c r="K2076" s="10"/>
      <c r="L2076" s="10"/>
      <c r="M2076" s="10"/>
      <c r="N2076" s="93"/>
      <c r="O2076" s="10"/>
    </row>
    <row r="2077" spans="2:15" x14ac:dyDescent="0.3">
      <c r="B2077" s="89">
        <f t="shared" si="32"/>
        <v>2065</v>
      </c>
      <c r="C2077" s="143">
        <v>5.0700000000000002E-2</v>
      </c>
      <c r="D2077" s="17">
        <v>4.4165730783997961E-4</v>
      </c>
      <c r="E2077" s="10">
        <v>6.1437642131397076E-3</v>
      </c>
      <c r="F2077" s="145">
        <f ca="1"/>
        <v>1.009712389931653E-2</v>
      </c>
      <c r="G2077" s="17">
        <v>4.4165730783997961E-4</v>
      </c>
      <c r="H2077" s="91">
        <v>7.7517385444302823E-3</v>
      </c>
      <c r="I2077" s="147">
        <f ca="1"/>
        <v>1.2767295685018968E-2</v>
      </c>
      <c r="K2077" s="10"/>
      <c r="L2077" s="10"/>
      <c r="M2077" s="10"/>
      <c r="N2077" s="93"/>
      <c r="O2077" s="10"/>
    </row>
    <row r="2078" spans="2:15" x14ac:dyDescent="0.3">
      <c r="B2078" s="89">
        <f t="shared" si="32"/>
        <v>2066</v>
      </c>
      <c r="C2078" s="143">
        <v>5.1299999999999998E-2</v>
      </c>
      <c r="D2078" s="17">
        <v>2.6461404145090789E-3</v>
      </c>
      <c r="E2078" s="10">
        <v>6.2700449396680133E-3</v>
      </c>
      <c r="F2078" s="145">
        <f ca="1"/>
        <v>1.0304663137089526E-2</v>
      </c>
      <c r="G2078" s="17">
        <v>2.6461404145090789E-3</v>
      </c>
      <c r="H2078" s="91">
        <v>7.7575242255388732E-3</v>
      </c>
      <c r="I2078" s="147">
        <f ca="1"/>
        <v>1.2776824837870196E-2</v>
      </c>
      <c r="K2078" s="10"/>
      <c r="L2078" s="10"/>
      <c r="M2078" s="10"/>
      <c r="N2078" s="93"/>
      <c r="O2078" s="10"/>
    </row>
    <row r="2079" spans="2:15" x14ac:dyDescent="0.3">
      <c r="B2079" s="89">
        <f t="shared" si="32"/>
        <v>2067</v>
      </c>
      <c r="C2079" s="143">
        <v>5.0599999999999999E-2</v>
      </c>
      <c r="D2079" s="17">
        <v>-3.0923415557980896E-3</v>
      </c>
      <c r="E2079" s="10">
        <v>6.4659925486419152E-3</v>
      </c>
      <c r="F2079" s="145">
        <f ca="1"/>
        <v>1.0626698165932735E-2</v>
      </c>
      <c r="G2079" s="17">
        <v>-3.0923415557980896E-3</v>
      </c>
      <c r="H2079" s="91">
        <v>7.7695652750648164E-3</v>
      </c>
      <c r="I2079" s="147">
        <f ca="1"/>
        <v>1.27966567296161E-2</v>
      </c>
      <c r="K2079" s="10"/>
      <c r="L2079" s="10"/>
      <c r="M2079" s="10"/>
      <c r="N2079" s="93"/>
      <c r="O2079" s="10"/>
    </row>
    <row r="2080" spans="2:15" x14ac:dyDescent="0.3">
      <c r="B2080" s="89">
        <f t="shared" si="32"/>
        <v>2068</v>
      </c>
      <c r="C2080" s="143">
        <v>5.0300000000000004E-2</v>
      </c>
      <c r="D2080" s="17">
        <v>-1.3262418035202496E-3</v>
      </c>
      <c r="E2080" s="10">
        <v>6.4210425827835749E-3</v>
      </c>
      <c r="F2080" s="145">
        <f ca="1"/>
        <v>1.0552824013410567E-2</v>
      </c>
      <c r="G2080" s="17">
        <v>-1.3262418035202496E-3</v>
      </c>
      <c r="H2080" s="91">
        <v>7.7622513570356983E-3</v>
      </c>
      <c r="I2080" s="147">
        <f ca="1"/>
        <v>1.2784610534616287E-2</v>
      </c>
      <c r="K2080" s="10"/>
      <c r="L2080" s="10"/>
      <c r="M2080" s="10"/>
      <c r="N2080" s="93"/>
      <c r="O2080" s="10"/>
    </row>
    <row r="2081" spans="2:15" x14ac:dyDescent="0.3">
      <c r="B2081" s="89">
        <f t="shared" si="32"/>
        <v>2069</v>
      </c>
      <c r="C2081" s="143">
        <v>5.0499999999999996E-2</v>
      </c>
      <c r="D2081" s="17">
        <v>8.8373777093337638E-4</v>
      </c>
      <c r="E2081" s="10">
        <v>6.3476684077243932E-3</v>
      </c>
      <c r="F2081" s="145">
        <f ca="1"/>
        <v>1.0432235379003311E-2</v>
      </c>
      <c r="G2081" s="17">
        <v>8.8373777093337638E-4</v>
      </c>
      <c r="H2081" s="91">
        <v>7.7525343270064351E-3</v>
      </c>
      <c r="I2081" s="147">
        <f ca="1"/>
        <v>1.2768606357636799E-2</v>
      </c>
      <c r="K2081" s="10"/>
      <c r="L2081" s="10"/>
      <c r="M2081" s="10"/>
      <c r="N2081" s="93"/>
      <c r="O2081" s="10"/>
    </row>
    <row r="2082" spans="2:15" x14ac:dyDescent="0.3">
      <c r="B2082" s="89">
        <f t="shared" si="32"/>
        <v>2070</v>
      </c>
      <c r="C2082" s="143">
        <v>5.04E-2</v>
      </c>
      <c r="D2082" s="17">
        <v>-4.4197472605366032E-4</v>
      </c>
      <c r="E2082" s="10">
        <v>6.2577238184494573E-3</v>
      </c>
      <c r="F2082" s="145">
        <f ca="1"/>
        <v>1.0284413680371087E-2</v>
      </c>
      <c r="G2082" s="17">
        <v>-4.4197472605366032E-4</v>
      </c>
      <c r="H2082" s="91">
        <v>7.7413812156448452E-3</v>
      </c>
      <c r="I2082" s="147">
        <f ca="1"/>
        <v>1.2750236920929768E-2</v>
      </c>
      <c r="K2082" s="10"/>
      <c r="L2082" s="10"/>
      <c r="M2082" s="10"/>
      <c r="N2082" s="93"/>
      <c r="O2082" s="10"/>
    </row>
    <row r="2083" spans="2:15" x14ac:dyDescent="0.3">
      <c r="B2083" s="89">
        <f t="shared" si="32"/>
        <v>2071</v>
      </c>
      <c r="C2083" s="143">
        <v>5.0700000000000002E-2</v>
      </c>
      <c r="D2083" s="17">
        <v>1.3249719235199082E-3</v>
      </c>
      <c r="E2083" s="10">
        <v>6.2176630791922127E-3</v>
      </c>
      <c r="F2083" s="145">
        <f ca="1"/>
        <v>1.0218574850340225E-2</v>
      </c>
      <c r="G2083" s="17">
        <v>1.3249719235199082E-3</v>
      </c>
      <c r="H2083" s="91">
        <v>7.7341254306198736E-3</v>
      </c>
      <c r="I2083" s="147">
        <f ca="1"/>
        <v>1.273828647235494E-2</v>
      </c>
      <c r="K2083" s="10"/>
      <c r="L2083" s="10"/>
      <c r="M2083" s="10"/>
      <c r="N2083" s="93"/>
      <c r="O2083" s="10"/>
    </row>
    <row r="2084" spans="2:15" x14ac:dyDescent="0.3">
      <c r="B2084" s="89">
        <f t="shared" si="32"/>
        <v>2072</v>
      </c>
      <c r="C2084" s="143">
        <v>5.04E-2</v>
      </c>
      <c r="D2084" s="17">
        <v>-1.3259241781610424E-3</v>
      </c>
      <c r="E2084" s="10">
        <v>6.1785559916018801E-3</v>
      </c>
      <c r="F2084" s="145">
        <f ca="1"/>
        <v>1.0154303323139276E-2</v>
      </c>
      <c r="G2084" s="17">
        <v>-1.3259241781610424E-3</v>
      </c>
      <c r="H2084" s="91">
        <v>7.7268846301747881E-3</v>
      </c>
      <c r="I2084" s="147">
        <f ca="1"/>
        <v>1.2726360703735579E-2</v>
      </c>
      <c r="K2084" s="10"/>
      <c r="L2084" s="10"/>
      <c r="M2084" s="10"/>
      <c r="N2084" s="93"/>
      <c r="O2084" s="10"/>
    </row>
    <row r="2085" spans="2:15" x14ac:dyDescent="0.3">
      <c r="B2085" s="89">
        <f t="shared" si="32"/>
        <v>2073</v>
      </c>
      <c r="C2085" s="143">
        <v>5.04E-2</v>
      </c>
      <c r="D2085" s="17">
        <v>0</v>
      </c>
      <c r="E2085" s="10">
        <v>6.0851719381722251E-3</v>
      </c>
      <c r="F2085" s="145">
        <f ca="1"/>
        <v>1.0000828950590439E-2</v>
      </c>
      <c r="G2085" s="17">
        <v>0</v>
      </c>
      <c r="H2085" s="91">
        <v>7.7152855974206985E-3</v>
      </c>
      <c r="I2085" s="147">
        <f ca="1"/>
        <v>1.2707256824008098E-2</v>
      </c>
      <c r="K2085" s="10"/>
      <c r="L2085" s="10"/>
      <c r="M2085" s="10"/>
      <c r="N2085" s="93"/>
      <c r="O2085" s="10"/>
    </row>
    <row r="2086" spans="2:15" x14ac:dyDescent="0.3">
      <c r="B2086" s="89">
        <f t="shared" si="32"/>
        <v>2074</v>
      </c>
      <c r="C2086" s="143">
        <v>4.99E-2</v>
      </c>
      <c r="D2086" s="17">
        <v>-2.2125222361797071E-3</v>
      </c>
      <c r="E2086" s="10">
        <v>6.1476367810407561E-3</v>
      </c>
      <c r="F2086" s="145">
        <f ca="1"/>
        <v>1.0103488368483784E-2</v>
      </c>
      <c r="G2086" s="17">
        <v>-2.2125222361797071E-3</v>
      </c>
      <c r="H2086" s="91">
        <v>7.7158638501607819E-3</v>
      </c>
      <c r="I2086" s="147">
        <f ca="1"/>
        <v>1.2708209219870138E-2</v>
      </c>
      <c r="K2086" s="10"/>
      <c r="L2086" s="10"/>
      <c r="M2086" s="10"/>
      <c r="N2086" s="93"/>
      <c r="O2086" s="10"/>
    </row>
    <row r="2087" spans="2:15" x14ac:dyDescent="0.3">
      <c r="B2087" s="89">
        <f t="shared" si="32"/>
        <v>2075</v>
      </c>
      <c r="C2087" s="143">
        <v>4.99E-2</v>
      </c>
      <c r="D2087" s="17">
        <v>0</v>
      </c>
      <c r="E2087" s="10">
        <v>6.054720047356194E-3</v>
      </c>
      <c r="F2087" s="145">
        <f ca="1"/>
        <v>9.9507820243297709E-3</v>
      </c>
      <c r="G2087" s="17">
        <v>0</v>
      </c>
      <c r="H2087" s="91">
        <v>7.704281360993724E-3</v>
      </c>
      <c r="I2087" s="147">
        <f ca="1"/>
        <v>1.2689132587819563E-2</v>
      </c>
      <c r="K2087" s="10"/>
      <c r="L2087" s="10"/>
      <c r="M2087" s="10"/>
      <c r="N2087" s="93"/>
      <c r="O2087" s="10"/>
    </row>
    <row r="2088" spans="2:15" x14ac:dyDescent="0.3">
      <c r="B2088" s="89">
        <f t="shared" si="32"/>
        <v>2076</v>
      </c>
      <c r="C2088" s="143">
        <v>4.9800000000000004E-2</v>
      </c>
      <c r="D2088" s="17">
        <v>-4.426104952114269E-4</v>
      </c>
      <c r="E2088" s="10">
        <v>5.9694929270668598E-3</v>
      </c>
      <c r="F2088" s="145">
        <f ca="1"/>
        <v>9.8107133688135149E-3</v>
      </c>
      <c r="G2088" s="17">
        <v>-4.426104952114269E-4</v>
      </c>
      <c r="H2088" s="91">
        <v>7.6932037172745688E-3</v>
      </c>
      <c r="I2088" s="147">
        <f ca="1"/>
        <v>1.2670887448094439E-2</v>
      </c>
      <c r="K2088" s="10"/>
      <c r="L2088" s="10"/>
      <c r="M2088" s="10"/>
      <c r="N2088" s="93"/>
      <c r="O2088" s="10"/>
    </row>
    <row r="2089" spans="2:15" x14ac:dyDescent="0.3">
      <c r="B2089" s="89">
        <f t="shared" si="32"/>
        <v>2077</v>
      </c>
      <c r="C2089" s="143">
        <v>4.9599999999999998E-2</v>
      </c>
      <c r="D2089" s="17">
        <v>-8.8564539000795183E-4</v>
      </c>
      <c r="E2089" s="10">
        <v>5.9047269566096152E-3</v>
      </c>
      <c r="F2089" s="145">
        <f ca="1"/>
        <v>9.7042721048783455E-3</v>
      </c>
      <c r="G2089" s="17">
        <v>-8.8564539000795183E-4</v>
      </c>
      <c r="H2089" s="91">
        <v>7.683607699849126E-3</v>
      </c>
      <c r="I2089" s="147">
        <f ca="1"/>
        <v>1.2655082581719367E-2</v>
      </c>
      <c r="K2089" s="10"/>
      <c r="L2089" s="10"/>
      <c r="M2089" s="10"/>
      <c r="N2089" s="93"/>
      <c r="O2089" s="10"/>
    </row>
    <row r="2090" spans="2:15" x14ac:dyDescent="0.3">
      <c r="B2090" s="89">
        <f t="shared" si="32"/>
        <v>2078</v>
      </c>
      <c r="C2090" s="143">
        <v>4.9500000000000002E-2</v>
      </c>
      <c r="D2090" s="17">
        <v>-4.4292884684659668E-4</v>
      </c>
      <c r="E2090" s="10">
        <v>5.8219263495125793E-3</v>
      </c>
      <c r="F2090" s="145">
        <f ca="1"/>
        <v>9.5681913635293613E-3</v>
      </c>
      <c r="G2090" s="17">
        <v>-4.4292884684659668E-4</v>
      </c>
      <c r="H2090" s="91">
        <v>7.6725624013966312E-3</v>
      </c>
      <c r="I2090" s="147">
        <f ca="1"/>
        <v>1.2636890715409119E-2</v>
      </c>
      <c r="K2090" s="10"/>
      <c r="L2090" s="10"/>
      <c r="M2090" s="10"/>
      <c r="N2090" s="93"/>
      <c r="O2090" s="10"/>
    </row>
    <row r="2091" spans="2:15" x14ac:dyDescent="0.3">
      <c r="B2091" s="89">
        <f t="shared" si="32"/>
        <v>2079</v>
      </c>
      <c r="C2091" s="143">
        <v>4.9000000000000002E-2</v>
      </c>
      <c r="D2091" s="17">
        <v>-2.2173006301850207E-3</v>
      </c>
      <c r="E2091" s="10">
        <v>5.8951659541165097E-3</v>
      </c>
      <c r="F2091" s="145">
        <f ca="1"/>
        <v>9.6885588347355722E-3</v>
      </c>
      <c r="G2091" s="17">
        <v>-2.2173006301850207E-3</v>
      </c>
      <c r="H2091" s="91">
        <v>7.673272389399145E-3</v>
      </c>
      <c r="I2091" s="147">
        <f ca="1"/>
        <v>1.2638060082346476E-2</v>
      </c>
      <c r="K2091" s="10"/>
      <c r="L2091" s="10"/>
      <c r="M2091" s="10"/>
      <c r="N2091" s="93"/>
      <c r="O2091" s="10"/>
    </row>
    <row r="2092" spans="2:15" x14ac:dyDescent="0.3">
      <c r="B2092" s="89">
        <f t="shared" si="32"/>
        <v>2080</v>
      </c>
      <c r="C2092" s="143">
        <v>4.9200000000000001E-2</v>
      </c>
      <c r="D2092" s="17">
        <v>8.8649502062813587E-4</v>
      </c>
      <c r="E2092" s="10">
        <v>5.8318429486550116E-3</v>
      </c>
      <c r="F2092" s="145">
        <f ca="1"/>
        <v>9.5844890479337939E-3</v>
      </c>
      <c r="G2092" s="17">
        <v>8.8649502062813587E-4</v>
      </c>
      <c r="H2092" s="91">
        <v>7.6637113616334429E-3</v>
      </c>
      <c r="I2092" s="147">
        <f ca="1"/>
        <v>1.2622312844763868E-2</v>
      </c>
      <c r="K2092" s="10"/>
      <c r="L2092" s="10"/>
      <c r="M2092" s="10"/>
      <c r="N2092" s="93"/>
      <c r="O2092" s="10"/>
    </row>
    <row r="2093" spans="2:15" x14ac:dyDescent="0.3">
      <c r="B2093" s="89">
        <f t="shared" si="32"/>
        <v>2081</v>
      </c>
      <c r="C2093" s="143">
        <v>4.9200000000000001E-2</v>
      </c>
      <c r="D2093" s="17">
        <v>0</v>
      </c>
      <c r="E2093" s="10">
        <v>5.7436991923710511E-3</v>
      </c>
      <c r="F2093" s="145">
        <f ca="1"/>
        <v>9.4324585998255724E-3</v>
      </c>
      <c r="G2093" s="17">
        <v>0</v>
      </c>
      <c r="H2093" s="91">
        <v>7.652207159958898E-3</v>
      </c>
      <c r="I2093" s="147">
        <f ca="1"/>
        <v>1.2603365154054597E-2</v>
      </c>
      <c r="K2093" s="10"/>
      <c r="L2093" s="10"/>
      <c r="M2093" s="10"/>
      <c r="N2093" s="93"/>
      <c r="O2093" s="10"/>
    </row>
    <row r="2094" spans="2:15" x14ac:dyDescent="0.3">
      <c r="B2094" s="89">
        <f t="shared" si="32"/>
        <v>2082</v>
      </c>
      <c r="C2094" s="143">
        <v>4.9400000000000006E-2</v>
      </c>
      <c r="D2094" s="17">
        <v>8.860700666746147E-4</v>
      </c>
      <c r="E2094" s="10">
        <v>5.6833421505370022E-3</v>
      </c>
      <c r="F2094" s="145">
        <f ca="1"/>
        <v>9.3333386286641676E-3</v>
      </c>
      <c r="G2094" s="17">
        <v>8.860700666746147E-4</v>
      </c>
      <c r="H2094" s="91">
        <v>7.6426831411271689E-3</v>
      </c>
      <c r="I2094" s="147">
        <f ca="1"/>
        <v>1.2587678871056603E-2</v>
      </c>
      <c r="K2094" s="10"/>
      <c r="L2094" s="10"/>
      <c r="M2094" s="10"/>
      <c r="N2094" s="93"/>
      <c r="O2094" s="10"/>
    </row>
    <row r="2095" spans="2:15" x14ac:dyDescent="0.3">
      <c r="B2095" s="89">
        <f t="shared" si="32"/>
        <v>2083</v>
      </c>
      <c r="C2095" s="143">
        <v>4.9299999999999997E-2</v>
      </c>
      <c r="D2095" s="17">
        <v>-4.4314125448887787E-4</v>
      </c>
      <c r="E2095" s="10">
        <v>5.6041383512604737E-3</v>
      </c>
      <c r="F2095" s="145">
        <f ca="1"/>
        <v>9.2032680012509062E-3</v>
      </c>
      <c r="G2095" s="17">
        <v>-4.4314125448887787E-4</v>
      </c>
      <c r="H2095" s="91">
        <v>7.6317018926896282E-3</v>
      </c>
      <c r="I2095" s="147">
        <f ca="1"/>
        <v>1.2569592496627287E-2</v>
      </c>
      <c r="K2095" s="10"/>
      <c r="L2095" s="10"/>
      <c r="M2095" s="10"/>
      <c r="N2095" s="93"/>
      <c r="O2095" s="10"/>
    </row>
    <row r="2096" spans="2:15" x14ac:dyDescent="0.3">
      <c r="B2096" s="89">
        <f t="shared" si="32"/>
        <v>2084</v>
      </c>
      <c r="C2096" s="143">
        <v>4.9699999999999994E-2</v>
      </c>
      <c r="D2096" s="17">
        <v>1.7708663111860438E-3</v>
      </c>
      <c r="E2096" s="10">
        <v>5.6270930026316775E-3</v>
      </c>
      <c r="F2096" s="145">
        <f ca="1"/>
        <v>9.2409647523307489E-3</v>
      </c>
      <c r="G2096" s="17">
        <v>1.7708663111860438E-3</v>
      </c>
      <c r="H2096" s="91">
        <v>7.6281154394480548E-3</v>
      </c>
      <c r="I2096" s="147">
        <f ca="1"/>
        <v>1.2563685523793619E-2</v>
      </c>
      <c r="K2096" s="10"/>
      <c r="L2096" s="10"/>
      <c r="M2096" s="10"/>
      <c r="N2096" s="93"/>
      <c r="O2096" s="10"/>
    </row>
    <row r="2097" spans="2:15" x14ac:dyDescent="0.3">
      <c r="B2097" s="89">
        <f t="shared" si="32"/>
        <v>2085</v>
      </c>
      <c r="C2097" s="143">
        <v>0.05</v>
      </c>
      <c r="D2097" s="17">
        <v>1.3271953015716086E-3</v>
      </c>
      <c r="E2097" s="10">
        <v>5.602611033300316E-3</v>
      </c>
      <c r="F2097" s="145">
        <f ca="1"/>
        <v>9.2007597982713546E-3</v>
      </c>
      <c r="G2097" s="17">
        <v>1.3271953015716086E-3</v>
      </c>
      <c r="H2097" s="91">
        <v>7.6210944569709387E-3</v>
      </c>
      <c r="I2097" s="147">
        <f ca="1"/>
        <v>1.25521218005371E-2</v>
      </c>
      <c r="K2097" s="10"/>
      <c r="L2097" s="10"/>
      <c r="M2097" s="10"/>
      <c r="N2097" s="93"/>
      <c r="O2097" s="10"/>
    </row>
    <row r="2098" spans="2:15" x14ac:dyDescent="0.3">
      <c r="B2098" s="89">
        <f t="shared" si="32"/>
        <v>2086</v>
      </c>
      <c r="C2098" s="143">
        <v>4.9299999999999997E-2</v>
      </c>
      <c r="D2098" s="17">
        <v>-3.1019887814218682E-3</v>
      </c>
      <c r="E2098" s="10">
        <v>5.8414529766783836E-3</v>
      </c>
      <c r="F2098" s="145">
        <f ca="1"/>
        <v>9.5929925157868939E-3</v>
      </c>
      <c r="G2098" s="17">
        <v>-3.1019887814218682E-3</v>
      </c>
      <c r="H2098" s="91">
        <v>7.6337629960529264E-3</v>
      </c>
      <c r="I2098" s="147">
        <f ca="1"/>
        <v>1.2572987182338858E-2</v>
      </c>
      <c r="K2098" s="10"/>
      <c r="L2098" s="10"/>
      <c r="M2098" s="10"/>
      <c r="N2098" s="93"/>
      <c r="O2098" s="10"/>
    </row>
    <row r="2099" spans="2:15" x14ac:dyDescent="0.3">
      <c r="B2099" s="89">
        <f t="shared" si="32"/>
        <v>2087</v>
      </c>
      <c r="C2099" s="143">
        <v>4.87E-2</v>
      </c>
      <c r="D2099" s="17">
        <v>-2.662675859971981E-3</v>
      </c>
      <c r="E2099" s="10">
        <v>5.9832178376173452E-3</v>
      </c>
      <c r="F2099" s="145">
        <f ca="1"/>
        <v>9.8258026155032714E-3</v>
      </c>
      <c r="G2099" s="17">
        <v>-2.662675859971981E-3</v>
      </c>
      <c r="H2099" s="91">
        <v>7.6399944023191023E-3</v>
      </c>
      <c r="I2099" s="147">
        <f ca="1"/>
        <v>1.2583250455007017E-2</v>
      </c>
      <c r="K2099" s="10"/>
      <c r="L2099" s="10"/>
      <c r="M2099" s="10"/>
      <c r="N2099" s="93"/>
      <c r="O2099" s="10"/>
    </row>
    <row r="2100" spans="2:15" x14ac:dyDescent="0.3">
      <c r="B2100" s="89">
        <f t="shared" si="32"/>
        <v>2088</v>
      </c>
      <c r="C2100" s="143">
        <v>4.87E-2</v>
      </c>
      <c r="D2100" s="17">
        <v>0</v>
      </c>
      <c r="E2100" s="10">
        <v>5.8927861679863207E-3</v>
      </c>
      <c r="F2100" s="145">
        <f ca="1"/>
        <v>9.6772932748607973E-3</v>
      </c>
      <c r="G2100" s="17">
        <v>0</v>
      </c>
      <c r="H2100" s="91">
        <v>7.6285258028052066E-3</v>
      </c>
      <c r="I2100" s="147">
        <f ca="1"/>
        <v>1.2564361401893613E-2</v>
      </c>
      <c r="K2100" s="10"/>
      <c r="L2100" s="10"/>
      <c r="M2100" s="10"/>
      <c r="N2100" s="93"/>
      <c r="O2100" s="10"/>
    </row>
    <row r="2101" spans="2:15" x14ac:dyDescent="0.3">
      <c r="B2101" s="89">
        <f t="shared" si="32"/>
        <v>2089</v>
      </c>
      <c r="C2101" s="143">
        <v>4.8399999999999999E-2</v>
      </c>
      <c r="D2101" s="17">
        <v>-1.3322964201332955E-3</v>
      </c>
      <c r="E2101" s="10">
        <v>5.8615851914787173E-3</v>
      </c>
      <c r="F2101" s="145">
        <f ca="1"/>
        <v>9.6260541849772247E-3</v>
      </c>
      <c r="G2101" s="17">
        <v>-1.3322964201332955E-3</v>
      </c>
      <c r="H2101" s="91">
        <v>7.6215039661665616E-3</v>
      </c>
      <c r="I2101" s="147">
        <f ca="1"/>
        <v>1.2552796271812968E-2</v>
      </c>
      <c r="K2101" s="10"/>
      <c r="L2101" s="10"/>
      <c r="M2101" s="10"/>
      <c r="N2101" s="93"/>
      <c r="O2101" s="10"/>
    </row>
    <row r="2102" spans="2:15" x14ac:dyDescent="0.3">
      <c r="B2102" s="89">
        <f t="shared" si="32"/>
        <v>2090</v>
      </c>
      <c r="C2102" s="143">
        <v>4.82E-2</v>
      </c>
      <c r="D2102" s="17">
        <v>-8.8862395689482635E-4</v>
      </c>
      <c r="E2102" s="10">
        <v>5.7989167547270164E-3</v>
      </c>
      <c r="F2102" s="145">
        <f ca="1"/>
        <v>9.5231383783901825E-3</v>
      </c>
      <c r="G2102" s="17">
        <v>-8.8862395689482635E-4</v>
      </c>
      <c r="H2102" s="91">
        <v>7.6120339422636411E-3</v>
      </c>
      <c r="I2102" s="147">
        <f ca="1"/>
        <v>1.2537198919732555E-2</v>
      </c>
      <c r="K2102" s="10"/>
      <c r="L2102" s="10"/>
      <c r="M2102" s="10"/>
      <c r="N2102" s="93"/>
      <c r="O2102" s="10"/>
    </row>
    <row r="2103" spans="2:15" x14ac:dyDescent="0.3">
      <c r="B2103" s="89">
        <f t="shared" si="32"/>
        <v>2091</v>
      </c>
      <c r="C2103" s="143">
        <v>4.8099999999999997E-2</v>
      </c>
      <c r="D2103" s="17">
        <v>-4.4441861653199465E-4</v>
      </c>
      <c r="E2103" s="10">
        <v>5.7178328466654304E-3</v>
      </c>
      <c r="F2103" s="145">
        <f ca="1"/>
        <v>9.389980185335987E-3</v>
      </c>
      <c r="G2103" s="17">
        <v>-4.4441861653199465E-4</v>
      </c>
      <c r="H2103" s="91">
        <v>7.6011006805566808E-3</v>
      </c>
      <c r="I2103" s="147">
        <f ca="1"/>
        <v>1.2519191580577039E-2</v>
      </c>
      <c r="K2103" s="10"/>
      <c r="L2103" s="10"/>
      <c r="M2103" s="10"/>
      <c r="N2103" s="93"/>
      <c r="O2103" s="10"/>
    </row>
    <row r="2104" spans="2:15" x14ac:dyDescent="0.3">
      <c r="B2104" s="89">
        <f t="shared" si="32"/>
        <v>2092</v>
      </c>
      <c r="C2104" s="143">
        <v>4.82E-2</v>
      </c>
      <c r="D2104" s="17">
        <v>4.4431197844742862E-4</v>
      </c>
      <c r="E2104" s="10">
        <v>5.6380674072357391E-3</v>
      </c>
      <c r="F2104" s="145">
        <f ca="1"/>
        <v>9.2589872172298571E-3</v>
      </c>
      <c r="G2104" s="17">
        <v>4.4431197844742862E-4</v>
      </c>
      <c r="H2104" s="91">
        <v>7.5901845406611398E-3</v>
      </c>
      <c r="I2104" s="147">
        <f ca="1"/>
        <v>1.250121244144759E-2</v>
      </c>
      <c r="K2104" s="10"/>
      <c r="L2104" s="10"/>
      <c r="M2104" s="10"/>
      <c r="N2104" s="93"/>
      <c r="O2104" s="10"/>
    </row>
    <row r="2105" spans="2:15" x14ac:dyDescent="0.3">
      <c r="B2105" s="89">
        <f t="shared" si="32"/>
        <v>2093</v>
      </c>
      <c r="C2105" s="143">
        <v>4.8000000000000001E-2</v>
      </c>
      <c r="D2105" s="17">
        <v>-8.8905057888935513E-4</v>
      </c>
      <c r="E2105" s="10">
        <v>5.5798001725758878E-3</v>
      </c>
      <c r="F2105" s="145">
        <f ca="1"/>
        <v>9.1632991840916739E-3</v>
      </c>
      <c r="G2105" s="17">
        <v>-8.8905057888935513E-4</v>
      </c>
      <c r="H2105" s="91">
        <v>7.5807696612684048E-3</v>
      </c>
      <c r="I2105" s="147">
        <f ca="1"/>
        <v>1.248570591367232E-2</v>
      </c>
      <c r="K2105" s="10"/>
      <c r="L2105" s="10"/>
      <c r="M2105" s="10"/>
      <c r="N2105" s="93"/>
      <c r="O2105" s="10"/>
    </row>
    <row r="2106" spans="2:15" x14ac:dyDescent="0.3">
      <c r="B2106" s="89">
        <f t="shared" si="32"/>
        <v>2094</v>
      </c>
      <c r="C2106" s="143">
        <v>4.7899999999999998E-2</v>
      </c>
      <c r="D2106" s="17">
        <v>-4.446319971984272E-4</v>
      </c>
      <c r="E2106" s="10">
        <v>5.5022854221588296E-3</v>
      </c>
      <c r="F2106" s="145">
        <f ca="1"/>
        <v>9.0360023585274347E-3</v>
      </c>
      <c r="G2106" s="17">
        <v>-4.446319971984272E-4</v>
      </c>
      <c r="H2106" s="91">
        <v>7.569885365792263E-3</v>
      </c>
      <c r="I2106" s="147">
        <f ca="1"/>
        <v>1.2467779223050529E-2</v>
      </c>
      <c r="K2106" s="10"/>
      <c r="L2106" s="10"/>
      <c r="M2106" s="10"/>
      <c r="N2106" s="93"/>
      <c r="O2106" s="10"/>
    </row>
    <row r="2107" spans="2:15" x14ac:dyDescent="0.3">
      <c r="B2107" s="89">
        <f t="shared" si="32"/>
        <v>2095</v>
      </c>
      <c r="C2107" s="143">
        <v>4.8000000000000001E-2</v>
      </c>
      <c r="D2107" s="17">
        <v>4.4452528944469302E-4</v>
      </c>
      <c r="E2107" s="10">
        <v>5.4260381975152483E-3</v>
      </c>
      <c r="F2107" s="145">
        <f ca="1"/>
        <v>8.910787098167448E-3</v>
      </c>
      <c r="G2107" s="17">
        <v>4.4452528944469302E-4</v>
      </c>
      <c r="H2107" s="91">
        <v>7.5590181212828273E-3</v>
      </c>
      <c r="I2107" s="147">
        <f ca="1"/>
        <v>1.24498806157719E-2</v>
      </c>
      <c r="K2107" s="10"/>
      <c r="L2107" s="10"/>
      <c r="M2107" s="10"/>
      <c r="N2107" s="93"/>
      <c r="O2107" s="10"/>
    </row>
    <row r="2108" spans="2:15" x14ac:dyDescent="0.3">
      <c r="B2108" s="89">
        <f t="shared" si="32"/>
        <v>2096</v>
      </c>
      <c r="C2108" s="143">
        <v>4.7800000000000002E-2</v>
      </c>
      <c r="D2108" s="17">
        <v>-8.8947747961217924E-4</v>
      </c>
      <c r="E2108" s="10">
        <v>5.372023250626125E-3</v>
      </c>
      <c r="F2108" s="145">
        <f ca="1"/>
        <v>8.8220822873409776E-3</v>
      </c>
      <c r="G2108" s="17">
        <v>-8.8947747961217924E-4</v>
      </c>
      <c r="H2108" s="91">
        <v>7.5496581838523334E-3</v>
      </c>
      <c r="I2108" s="147">
        <f ca="1"/>
        <v>1.2434464578700547E-2</v>
      </c>
      <c r="K2108" s="10"/>
      <c r="L2108" s="10"/>
      <c r="M2108" s="10"/>
      <c r="N2108" s="93"/>
      <c r="O2108" s="10"/>
    </row>
    <row r="2109" spans="2:15" x14ac:dyDescent="0.3">
      <c r="B2109" s="89">
        <f t="shared" si="32"/>
        <v>2097</v>
      </c>
      <c r="C2109" s="143">
        <v>4.7599999999999996E-2</v>
      </c>
      <c r="D2109" s="17">
        <v>-8.8990465926989785E-4</v>
      </c>
      <c r="E2109" s="10">
        <v>5.3191046982654575E-3</v>
      </c>
      <c r="F2109" s="145">
        <f ca="1"/>
        <v>8.7351780053465961E-3</v>
      </c>
      <c r="G2109" s="17">
        <v>-8.8990465926989785E-4</v>
      </c>
      <c r="H2109" s="91">
        <v>7.5403147598047584E-3</v>
      </c>
      <c r="I2109" s="147">
        <f ca="1"/>
        <v>1.2419075739559212E-2</v>
      </c>
      <c r="K2109" s="10"/>
      <c r="L2109" s="10"/>
      <c r="M2109" s="10"/>
      <c r="N2109" s="93"/>
      <c r="O2109" s="10"/>
    </row>
    <row r="2110" spans="2:15" x14ac:dyDescent="0.3">
      <c r="B2110" s="89">
        <f t="shared" si="32"/>
        <v>2098</v>
      </c>
      <c r="C2110" s="143">
        <v>4.7300000000000002E-2</v>
      </c>
      <c r="D2110" s="17">
        <v>-1.335818928317299E-3</v>
      </c>
      <c r="E2110" s="10">
        <v>5.3027434925118104E-3</v>
      </c>
      <c r="F2110" s="145">
        <f ca="1"/>
        <v>8.708309189493656E-3</v>
      </c>
      <c r="G2110" s="17">
        <v>-1.335818928317299E-3</v>
      </c>
      <c r="H2110" s="91">
        <v>7.5334771279203273E-3</v>
      </c>
      <c r="I2110" s="147">
        <f ca="1"/>
        <v>1.2407813999040814E-2</v>
      </c>
      <c r="K2110" s="10"/>
      <c r="L2110" s="10"/>
      <c r="M2110" s="10"/>
      <c r="N2110" s="93"/>
      <c r="O2110" s="10"/>
    </row>
    <row r="2111" spans="2:15" x14ac:dyDescent="0.3">
      <c r="B2111" s="89">
        <f t="shared" si="32"/>
        <v>2099</v>
      </c>
      <c r="C2111" s="143">
        <v>4.7300000000000002E-2</v>
      </c>
      <c r="D2111" s="17">
        <v>0</v>
      </c>
      <c r="E2111" s="10">
        <v>5.2225966617148465E-3</v>
      </c>
      <c r="F2111" s="145">
        <f ca="1"/>
        <v>8.5766898901397312E-3</v>
      </c>
      <c r="G2111" s="17">
        <v>0</v>
      </c>
      <c r="H2111" s="91">
        <v>7.5221684243300477E-3</v>
      </c>
      <c r="I2111" s="147">
        <f ca="1"/>
        <v>1.2389188298273976E-2</v>
      </c>
      <c r="K2111" s="10"/>
      <c r="L2111" s="10"/>
      <c r="M2111" s="10"/>
      <c r="N2111" s="93"/>
      <c r="O2111" s="10"/>
    </row>
    <row r="2112" spans="2:15" x14ac:dyDescent="0.3">
      <c r="B2112" s="89">
        <f t="shared" si="32"/>
        <v>2100</v>
      </c>
      <c r="C2112" s="143">
        <v>4.7800000000000002E-2</v>
      </c>
      <c r="D2112" s="17">
        <v>2.2236936990304634E-3</v>
      </c>
      <c r="E2112" s="10">
        <v>5.3228047507142707E-3</v>
      </c>
      <c r="F2112" s="145">
        <f ca="1"/>
        <v>8.7412543318344076E-3</v>
      </c>
      <c r="G2112" s="17">
        <v>2.2236936990304634E-3</v>
      </c>
      <c r="H2112" s="91">
        <v>7.5233482406822051E-3</v>
      </c>
      <c r="I2112" s="147">
        <f ca="1"/>
        <v>1.2391131483552436E-2</v>
      </c>
      <c r="K2112" s="10"/>
      <c r="L2112" s="10"/>
      <c r="M2112" s="10"/>
      <c r="N2112" s="93"/>
      <c r="O2112" s="10"/>
    </row>
    <row r="2113" spans="2:15" x14ac:dyDescent="0.3">
      <c r="B2113" s="89">
        <f t="shared" si="32"/>
        <v>2101</v>
      </c>
      <c r="C2113" s="143">
        <v>4.8000000000000001E-2</v>
      </c>
      <c r="D2113" s="17">
        <v>8.8905057888935513E-4</v>
      </c>
      <c r="E2113" s="10">
        <v>5.27089014321107E-3</v>
      </c>
      <c r="F2113" s="145">
        <f ca="1"/>
        <v>8.6559987553149146E-3</v>
      </c>
      <c r="G2113" s="17">
        <v>8.8905057888935513E-4</v>
      </c>
      <c r="H2113" s="91">
        <v>7.5140512670811817E-3</v>
      </c>
      <c r="I2113" s="147">
        <f ca="1"/>
        <v>1.2375819149388977E-2</v>
      </c>
      <c r="K2113" s="10"/>
      <c r="L2113" s="10"/>
      <c r="M2113" s="10"/>
      <c r="N2113" s="93"/>
      <c r="O2113" s="10"/>
    </row>
    <row r="2114" spans="2:15" x14ac:dyDescent="0.3">
      <c r="B2114" s="89">
        <f t="shared" si="32"/>
        <v>2102</v>
      </c>
      <c r="C2114" s="143">
        <v>4.8000000000000001E-2</v>
      </c>
      <c r="D2114" s="17">
        <v>0</v>
      </c>
      <c r="E2114" s="10">
        <v>5.1912247509374532E-3</v>
      </c>
      <c r="F2114" s="145">
        <f ca="1"/>
        <v>8.5251700873620676E-3</v>
      </c>
      <c r="G2114" s="17">
        <v>0</v>
      </c>
      <c r="H2114" s="91">
        <v>7.502771724169098E-3</v>
      </c>
      <c r="I2114" s="147">
        <f ca="1"/>
        <v>1.2357241476944912E-2</v>
      </c>
      <c r="K2114" s="10"/>
      <c r="L2114" s="10"/>
      <c r="M2114" s="10"/>
      <c r="N2114" s="93"/>
      <c r="O2114" s="10"/>
    </row>
    <row r="2115" spans="2:15" x14ac:dyDescent="0.3">
      <c r="B2115" s="89">
        <f t="shared" si="32"/>
        <v>2103</v>
      </c>
      <c r="C2115" s="143">
        <v>4.7699999999999992E-2</v>
      </c>
      <c r="D2115" s="17">
        <v>-1.3345365518419182E-3</v>
      </c>
      <c r="E2115" s="10">
        <v>5.178353983873959E-3</v>
      </c>
      <c r="F2115" s="145">
        <f ca="1"/>
        <v>8.5040333645971175E-3</v>
      </c>
      <c r="G2115" s="17">
        <v>-1.3345365518419182E-3</v>
      </c>
      <c r="H2115" s="91">
        <v>7.4960128598046284E-3</v>
      </c>
      <c r="I2115" s="147">
        <f ca="1"/>
        <v>1.2346109468384315E-2</v>
      </c>
      <c r="K2115" s="10"/>
      <c r="L2115" s="10"/>
      <c r="M2115" s="10"/>
      <c r="N2115" s="93"/>
      <c r="O2115" s="10"/>
    </row>
    <row r="2116" spans="2:15" x14ac:dyDescent="0.3">
      <c r="B2116" s="89">
        <f t="shared" si="32"/>
        <v>2104</v>
      </c>
      <c r="C2116" s="143">
        <v>4.8000000000000001E-2</v>
      </c>
      <c r="D2116" s="17">
        <v>1.3335758683340789E-3</v>
      </c>
      <c r="E2116" s="10">
        <v>5.1658387008146353E-3</v>
      </c>
      <c r="F2116" s="145">
        <f ca="1"/>
        <v>8.1832999709429768E-3</v>
      </c>
      <c r="G2116" s="17">
        <v>1.3335758683340789E-3</v>
      </c>
      <c r="H2116" s="91">
        <v>7.4892681997624647E-3</v>
      </c>
      <c r="I2116" s="147">
        <f ca="1"/>
        <v>1.1776714853899306E-2</v>
      </c>
      <c r="K2116" s="10"/>
      <c r="L2116" s="10"/>
      <c r="M2116" s="10"/>
      <c r="N2116" s="93"/>
      <c r="O2116" s="10"/>
    </row>
    <row r="2117" spans="2:15" x14ac:dyDescent="0.3">
      <c r="B2117" s="89">
        <f t="shared" si="32"/>
        <v>2105</v>
      </c>
      <c r="C2117" s="143">
        <v>4.7699999999999992E-2</v>
      </c>
      <c r="D2117" s="17">
        <v>-1.3345365518419182E-3</v>
      </c>
      <c r="E2117" s="10">
        <v>5.1536698379261022E-3</v>
      </c>
      <c r="F2117" s="145">
        <f ca="1"/>
        <v>8.1640230517262703E-3</v>
      </c>
      <c r="G2117" s="17">
        <v>-1.3345365518419182E-3</v>
      </c>
      <c r="H2117" s="91">
        <v>7.4825377214865676E-3</v>
      </c>
      <c r="I2117" s="147">
        <f ca="1"/>
        <v>1.1766131320051748E-2</v>
      </c>
      <c r="K2117" s="10"/>
      <c r="L2117" s="10"/>
      <c r="M2117" s="10"/>
      <c r="N2117" s="93"/>
      <c r="O2117" s="10"/>
    </row>
    <row r="2118" spans="2:15" x14ac:dyDescent="0.3">
      <c r="B2118" s="89">
        <f t="shared" si="32"/>
        <v>2106</v>
      </c>
      <c r="C2118" s="143">
        <v>4.7599999999999996E-2</v>
      </c>
      <c r="D2118" s="17">
        <v>-4.4495232963491808E-4</v>
      </c>
      <c r="E2118" s="10">
        <v>5.083158802791702E-3</v>
      </c>
      <c r="F2118" s="145">
        <f ca="1"/>
        <v>8.0523252258387721E-3</v>
      </c>
      <c r="G2118" s="17">
        <v>-4.4495232963491808E-4</v>
      </c>
      <c r="H2118" s="91">
        <v>7.4718073878552961E-3</v>
      </c>
      <c r="I2118" s="147">
        <f ca="1"/>
        <v>1.1749258098784719E-2</v>
      </c>
      <c r="K2118" s="10"/>
      <c r="L2118" s="10"/>
      <c r="M2118" s="10"/>
      <c r="N2118" s="93"/>
      <c r="O2118" s="10"/>
    </row>
    <row r="2119" spans="2:15" x14ac:dyDescent="0.3">
      <c r="B2119" s="89">
        <f t="shared" si="32"/>
        <v>2107</v>
      </c>
      <c r="C2119" s="143">
        <v>4.7899999999999998E-2</v>
      </c>
      <c r="D2119" s="17">
        <v>1.3338959915952507E-3</v>
      </c>
      <c r="E2119" s="10">
        <v>5.073297577706911E-3</v>
      </c>
      <c r="F2119" s="145">
        <f ca="1"/>
        <v>8.036703878053152E-3</v>
      </c>
      <c r="G2119" s="17">
        <v>1.3338959915952507E-3</v>
      </c>
      <c r="H2119" s="91">
        <v>7.4651136578276793E-3</v>
      </c>
      <c r="I2119" s="147">
        <f ca="1"/>
        <v>1.1738732350775492E-2</v>
      </c>
      <c r="K2119" s="10"/>
      <c r="L2119" s="10"/>
      <c r="M2119" s="10"/>
      <c r="N2119" s="93"/>
      <c r="O2119" s="10"/>
    </row>
    <row r="2120" spans="2:15" x14ac:dyDescent="0.3">
      <c r="B2120" s="89">
        <f t="shared" ref="B2120:B2183" si="33">B2119+1</f>
        <v>2108</v>
      </c>
      <c r="C2120" s="143">
        <v>4.8000000000000001E-2</v>
      </c>
      <c r="D2120" s="17">
        <v>4.4452528944469302E-4</v>
      </c>
      <c r="E2120" s="10">
        <v>5.004118090393932E-3</v>
      </c>
      <c r="F2120" s="145">
        <f ca="1"/>
        <v>7.9271153815271417E-3</v>
      </c>
      <c r="G2120" s="17">
        <v>4.4452528944469302E-4</v>
      </c>
      <c r="H2120" s="91">
        <v>7.4544106513199622E-3</v>
      </c>
      <c r="I2120" s="147">
        <f ca="1"/>
        <v>1.1721902100828671E-2</v>
      </c>
      <c r="K2120" s="10"/>
      <c r="L2120" s="10"/>
      <c r="M2120" s="10"/>
      <c r="N2120" s="93"/>
      <c r="O2120" s="10"/>
    </row>
    <row r="2121" spans="2:15" x14ac:dyDescent="0.3">
      <c r="B2121" s="89">
        <f t="shared" si="33"/>
        <v>2109</v>
      </c>
      <c r="C2121" s="143">
        <v>4.8099999999999997E-2</v>
      </c>
      <c r="D2121" s="17">
        <v>4.4441861653196385E-4</v>
      </c>
      <c r="E2121" s="10">
        <v>4.9360877146511052E-3</v>
      </c>
      <c r="F2121" s="145">
        <f ca="1"/>
        <v>7.8193472137460373E-3</v>
      </c>
      <c r="G2121" s="17">
        <v>4.4441861653196385E-4</v>
      </c>
      <c r="H2121" s="91">
        <v>7.4437244336445557E-3</v>
      </c>
      <c r="I2121" s="147">
        <f ca="1"/>
        <v>1.1705098250963344E-2</v>
      </c>
      <c r="K2121" s="10"/>
      <c r="L2121" s="10"/>
      <c r="M2121" s="10"/>
      <c r="N2121" s="93"/>
      <c r="O2121" s="10"/>
    </row>
    <row r="2122" spans="2:15" x14ac:dyDescent="0.3">
      <c r="B2122" s="89">
        <f t="shared" si="33"/>
        <v>2110</v>
      </c>
      <c r="C2122" s="143">
        <v>4.7400000000000005E-2</v>
      </c>
      <c r="D2122" s="17">
        <v>-3.116162413242017E-3</v>
      </c>
      <c r="E2122" s="10">
        <v>5.225802624375284E-3</v>
      </c>
      <c r="F2122" s="145">
        <f ca="1"/>
        <v>8.2782899236594834E-3</v>
      </c>
      <c r="G2122" s="17">
        <v>-3.116162413242017E-3</v>
      </c>
      <c r="H2122" s="91">
        <v>7.4572318150708475E-3</v>
      </c>
      <c r="I2122" s="147">
        <f ca="1"/>
        <v>1.1726338320785562E-2</v>
      </c>
      <c r="K2122" s="10"/>
      <c r="L2122" s="10"/>
      <c r="M2122" s="10"/>
      <c r="N2122" s="93"/>
      <c r="O2122" s="10"/>
    </row>
    <row r="2123" spans="2:15" x14ac:dyDescent="0.3">
      <c r="B2123" s="89">
        <f t="shared" si="33"/>
        <v>2111</v>
      </c>
      <c r="C2123" s="143">
        <v>4.7300000000000002E-2</v>
      </c>
      <c r="D2123" s="17">
        <v>-4.4527297610578694E-4</v>
      </c>
      <c r="E2123" s="10">
        <v>5.154099599043443E-3</v>
      </c>
      <c r="F2123" s="145">
        <f ca="1"/>
        <v>8.1647038442060078E-3</v>
      </c>
      <c r="G2123" s="17">
        <v>-4.4527297610578694E-4</v>
      </c>
      <c r="H2123" s="91">
        <v>7.4465411718913996E-3</v>
      </c>
      <c r="I2123" s="147">
        <f ca="1"/>
        <v>1.1709527511909318E-2</v>
      </c>
      <c r="K2123" s="10"/>
      <c r="L2123" s="10"/>
      <c r="M2123" s="10"/>
      <c r="N2123" s="93"/>
      <c r="O2123" s="10"/>
    </row>
    <row r="2124" spans="2:15" x14ac:dyDescent="0.3">
      <c r="B2124" s="89">
        <f t="shared" si="33"/>
        <v>2112</v>
      </c>
      <c r="C2124" s="143">
        <v>4.6500000000000007E-2</v>
      </c>
      <c r="D2124" s="17">
        <v>-3.5690365703779886E-3</v>
      </c>
      <c r="E2124" s="10">
        <v>5.5288154605262355E-3</v>
      </c>
      <c r="F2124" s="145">
        <f ca="1"/>
        <v>8.7582981230789492E-3</v>
      </c>
      <c r="G2124" s="17">
        <v>-3.5690365703779886E-3</v>
      </c>
      <c r="H2124" s="91">
        <v>7.4675713922532881E-3</v>
      </c>
      <c r="I2124" s="147">
        <f ca="1"/>
        <v>1.174259708585307E-2</v>
      </c>
      <c r="K2124" s="10"/>
      <c r="L2124" s="10"/>
      <c r="M2124" s="10"/>
      <c r="N2124" s="93"/>
      <c r="O2124" s="10"/>
    </row>
    <row r="2125" spans="2:15" x14ac:dyDescent="0.3">
      <c r="B2125" s="89">
        <f t="shared" si="33"/>
        <v>2113</v>
      </c>
      <c r="C2125" s="143">
        <v>4.5999999999999999E-2</v>
      </c>
      <c r="D2125" s="17">
        <v>-2.2333304075724892E-3</v>
      </c>
      <c r="E2125" s="10">
        <v>5.6147810629317832E-3</v>
      </c>
      <c r="F2125" s="145">
        <f ca="1"/>
        <v>8.9201139420900452E-3</v>
      </c>
      <c r="G2125" s="17">
        <v>-2.2333304075724892E-3</v>
      </c>
      <c r="H2125" s="91">
        <v>7.4689241950166105E-3</v>
      </c>
      <c r="I2125" s="147">
        <f ca="1"/>
        <v>1.1744724339407393E-2</v>
      </c>
      <c r="K2125" s="10"/>
      <c r="L2125" s="10"/>
      <c r="M2125" s="10"/>
      <c r="N2125" s="93"/>
      <c r="O2125" s="10"/>
    </row>
    <row r="2126" spans="2:15" x14ac:dyDescent="0.3">
      <c r="B2126" s="89">
        <f t="shared" si="33"/>
        <v>2114</v>
      </c>
      <c r="C2126" s="143">
        <v>4.5499999999999999E-2</v>
      </c>
      <c r="D2126" s="17">
        <v>-2.2360173461814089E-3</v>
      </c>
      <c r="E2126" s="10">
        <v>5.6969284174121096E-3</v>
      </c>
      <c r="F2126" s="145">
        <f ca="1"/>
        <v>9.0506201459460422E-3</v>
      </c>
      <c r="G2126" s="17">
        <v>-2.2360173461814089E-3</v>
      </c>
      <c r="H2126" s="91">
        <v>7.4702726954918993E-3</v>
      </c>
      <c r="I2126" s="147">
        <f ca="1"/>
        <v>1.1746844827705343E-2</v>
      </c>
      <c r="K2126" s="10"/>
      <c r="L2126" s="10"/>
      <c r="M2126" s="10"/>
      <c r="N2126" s="93"/>
      <c r="O2126" s="10"/>
    </row>
    <row r="2127" spans="2:15" x14ac:dyDescent="0.3">
      <c r="B2127" s="89">
        <f t="shared" si="33"/>
        <v>2115</v>
      </c>
      <c r="C2127" s="143">
        <v>4.5899999999999996E-2</v>
      </c>
      <c r="D2127" s="17">
        <v>1.7870939552257772E-3</v>
      </c>
      <c r="E2127" s="10">
        <v>5.7167598857503282E-3</v>
      </c>
      <c r="F2127" s="145">
        <f ca="1"/>
        <v>9.0821260862904898E-3</v>
      </c>
      <c r="G2127" s="17">
        <v>1.7870939552257772E-3</v>
      </c>
      <c r="H2127" s="91">
        <v>7.4670984473607128E-3</v>
      </c>
      <c r="I2127" s="147">
        <f ca="1"/>
        <v>1.1741853390074941E-2</v>
      </c>
      <c r="K2127" s="10"/>
      <c r="L2127" s="10"/>
      <c r="M2127" s="10"/>
      <c r="N2127" s="93"/>
      <c r="O2127" s="10"/>
    </row>
    <row r="2128" spans="2:15" x14ac:dyDescent="0.3">
      <c r="B2128" s="89">
        <f t="shared" si="33"/>
        <v>2116</v>
      </c>
      <c r="C2128" s="143">
        <v>4.5899999999999996E-2</v>
      </c>
      <c r="D2128" s="17">
        <v>0</v>
      </c>
      <c r="E2128" s="10">
        <v>5.6303555201767125E-3</v>
      </c>
      <c r="F2128" s="145">
        <f ca="1"/>
        <v>8.9448568361858022E-3</v>
      </c>
      <c r="G2128" s="17">
        <v>0</v>
      </c>
      <c r="H2128" s="91">
        <v>7.4558893865795143E-3</v>
      </c>
      <c r="I2128" s="147">
        <f ca="1"/>
        <v>1.1724227380553153E-2</v>
      </c>
      <c r="K2128" s="10"/>
      <c r="L2128" s="10"/>
      <c r="M2128" s="10"/>
      <c r="N2128" s="93"/>
      <c r="O2128" s="10"/>
    </row>
    <row r="2129" spans="2:15" x14ac:dyDescent="0.3">
      <c r="B2129" s="89">
        <f t="shared" si="33"/>
        <v>2117</v>
      </c>
      <c r="C2129" s="143">
        <v>4.6300000000000001E-2</v>
      </c>
      <c r="D2129" s="17">
        <v>1.7853762807505671E-3</v>
      </c>
      <c r="E2129" s="10">
        <v>5.6524221520580778E-3</v>
      </c>
      <c r="F2129" s="145">
        <f ca="1"/>
        <v>8.9799137455280811E-3</v>
      </c>
      <c r="G2129" s="17">
        <v>1.7853762807505671E-3</v>
      </c>
      <c r="H2129" s="91">
        <v>7.4527522221843872E-3</v>
      </c>
      <c r="I2129" s="147">
        <f ca="1"/>
        <v>1.1719294256308467E-2</v>
      </c>
      <c r="K2129" s="10"/>
      <c r="L2129" s="10"/>
      <c r="M2129" s="10"/>
      <c r="N2129" s="93"/>
      <c r="O2129" s="10"/>
    </row>
    <row r="2130" spans="2:15" x14ac:dyDescent="0.3">
      <c r="B2130" s="89">
        <f t="shared" si="33"/>
        <v>2118</v>
      </c>
      <c r="C2130" s="143">
        <v>4.6300000000000001E-2</v>
      </c>
      <c r="D2130" s="17">
        <v>0</v>
      </c>
      <c r="E2130" s="10">
        <v>5.5669902011342325E-3</v>
      </c>
      <c r="F2130" s="145">
        <f ca="1"/>
        <v>8.8441893552100286E-3</v>
      </c>
      <c r="G2130" s="17">
        <v>0</v>
      </c>
      <c r="H2130" s="91">
        <v>7.4415646969047105E-3</v>
      </c>
      <c r="I2130" s="147">
        <f ca="1"/>
        <v>1.1701702110904495E-2</v>
      </c>
      <c r="K2130" s="10"/>
      <c r="L2130" s="10"/>
      <c r="M2130" s="10"/>
      <c r="N2130" s="93"/>
      <c r="O2130" s="10"/>
    </row>
    <row r="2131" spans="2:15" x14ac:dyDescent="0.3">
      <c r="B2131" s="89">
        <f t="shared" si="33"/>
        <v>2119</v>
      </c>
      <c r="C2131" s="143">
        <v>4.6199999999999998E-2</v>
      </c>
      <c r="D2131" s="17">
        <v>-4.4645137221810193E-4</v>
      </c>
      <c r="E2131" s="10">
        <v>5.4896847361700866E-3</v>
      </c>
      <c r="F2131" s="145">
        <f ca="1"/>
        <v>8.7213753847101057E-3</v>
      </c>
      <c r="G2131" s="17">
        <v>-4.4645137221810193E-4</v>
      </c>
      <c r="H2131" s="91">
        <v>7.4308986322519453E-3</v>
      </c>
      <c r="I2131" s="147">
        <f ca="1"/>
        <v>1.1684929951238371E-2</v>
      </c>
      <c r="K2131" s="10"/>
      <c r="L2131" s="10"/>
      <c r="M2131" s="10"/>
      <c r="N2131" s="93"/>
      <c r="O2131" s="10"/>
    </row>
    <row r="2132" spans="2:15" x14ac:dyDescent="0.3">
      <c r="B2132" s="89">
        <f t="shared" si="33"/>
        <v>2120</v>
      </c>
      <c r="C2132" s="143">
        <v>4.6199999999999998E-2</v>
      </c>
      <c r="D2132" s="17">
        <v>0</v>
      </c>
      <c r="E2132" s="10">
        <v>5.4067124343229744E-3</v>
      </c>
      <c r="F2132" s="145">
        <f ca="1"/>
        <v>8.5895586000094646E-3</v>
      </c>
      <c r="G2132" s="17">
        <v>0</v>
      </c>
      <c r="H2132" s="91">
        <v>7.4197439119794038E-3</v>
      </c>
      <c r="I2132" s="147">
        <f ca="1"/>
        <v>1.166738939100995E-2</v>
      </c>
      <c r="K2132" s="10"/>
      <c r="L2132" s="10"/>
      <c r="M2132" s="10"/>
      <c r="N2132" s="93"/>
      <c r="O2132" s="10"/>
    </row>
    <row r="2133" spans="2:15" x14ac:dyDescent="0.3">
      <c r="B2133" s="89">
        <f t="shared" si="33"/>
        <v>2121</v>
      </c>
      <c r="C2133" s="143">
        <v>4.5700000000000005E-2</v>
      </c>
      <c r="D2133" s="17">
        <v>-2.2349420437145807E-3</v>
      </c>
      <c r="E2133" s="10">
        <v>5.4982327312545383E-3</v>
      </c>
      <c r="F2133" s="145">
        <f ca="1"/>
        <v>8.7349554494134517E-3</v>
      </c>
      <c r="G2133" s="17">
        <v>-2.2349420437145807E-3</v>
      </c>
      <c r="H2133" s="91">
        <v>7.4212493503585603E-3</v>
      </c>
      <c r="I2133" s="147">
        <f ca="1"/>
        <v>1.1669756660821705E-2</v>
      </c>
      <c r="K2133" s="10"/>
      <c r="L2133" s="10"/>
      <c r="M2133" s="10"/>
      <c r="N2133" s="93"/>
      <c r="O2133" s="10"/>
    </row>
    <row r="2134" spans="2:15" x14ac:dyDescent="0.3">
      <c r="B2134" s="89">
        <f t="shared" si="33"/>
        <v>2122</v>
      </c>
      <c r="C2134" s="143">
        <v>4.6100000000000002E-2</v>
      </c>
      <c r="D2134" s="17">
        <v>1.7862348372908181E-3</v>
      </c>
      <c r="E2134" s="10">
        <v>5.524820926693241E-3</v>
      </c>
      <c r="F2134" s="145">
        <f ca="1"/>
        <v>8.7771956953232276E-3</v>
      </c>
      <c r="G2134" s="17">
        <v>1.7862348372908181E-3</v>
      </c>
      <c r="H2134" s="91">
        <v>7.4182017426352564E-3</v>
      </c>
      <c r="I2134" s="147">
        <f ca="1"/>
        <v>1.1664964362537472E-2</v>
      </c>
      <c r="K2134" s="10"/>
      <c r="L2134" s="10"/>
      <c r="M2134" s="10"/>
      <c r="N2134" s="93"/>
      <c r="O2134" s="10"/>
    </row>
    <row r="2135" spans="2:15" x14ac:dyDescent="0.3">
      <c r="B2135" s="89">
        <f t="shared" si="33"/>
        <v>2123</v>
      </c>
      <c r="C2135" s="143">
        <v>4.7E-2</v>
      </c>
      <c r="D2135" s="17">
        <v>4.0103454326412252E-3</v>
      </c>
      <c r="E2135" s="10">
        <v>5.9735196395313472E-3</v>
      </c>
      <c r="F2135" s="145">
        <f ca="1"/>
        <v>9.4900362494471941E-3</v>
      </c>
      <c r="G2135" s="17">
        <v>4.0103454326412252E-3</v>
      </c>
      <c r="H2135" s="91">
        <v>7.4479613279845548E-3</v>
      </c>
      <c r="I2135" s="147">
        <f ca="1"/>
        <v>1.1711760677141358E-2</v>
      </c>
      <c r="K2135" s="10"/>
      <c r="L2135" s="10"/>
      <c r="M2135" s="10"/>
      <c r="N2135" s="93"/>
      <c r="O2135" s="10"/>
    </row>
    <row r="2136" spans="2:15" x14ac:dyDescent="0.3">
      <c r="B2136" s="89">
        <f t="shared" si="33"/>
        <v>2124</v>
      </c>
      <c r="C2136" s="143">
        <v>4.7E-2</v>
      </c>
      <c r="D2136" s="17">
        <v>0</v>
      </c>
      <c r="E2136" s="10">
        <v>5.8832345505980561E-3</v>
      </c>
      <c r="F2136" s="145">
        <f ca="1"/>
        <v>9.346601755469584E-3</v>
      </c>
      <c r="G2136" s="17">
        <v>0</v>
      </c>
      <c r="H2136" s="91">
        <v>7.4367809944440337E-3</v>
      </c>
      <c r="I2136" s="147">
        <f ca="1"/>
        <v>1.1694179840594152E-2</v>
      </c>
      <c r="K2136" s="10"/>
      <c r="L2136" s="10"/>
      <c r="M2136" s="10"/>
      <c r="N2136" s="93"/>
      <c r="O2136" s="10"/>
    </row>
    <row r="2137" spans="2:15" x14ac:dyDescent="0.3">
      <c r="B2137" s="89">
        <f t="shared" si="33"/>
        <v>2125</v>
      </c>
      <c r="C2137" s="143">
        <v>4.7500000000000001E-2</v>
      </c>
      <c r="D2137" s="17">
        <v>2.2252958844097212E-3</v>
      </c>
      <c r="E2137" s="10">
        <v>5.9539126055082638E-3</v>
      </c>
      <c r="F2137" s="145">
        <f ca="1"/>
        <v>9.4588868643523775E-3</v>
      </c>
      <c r="G2137" s="17">
        <v>2.2252958844097212E-3</v>
      </c>
      <c r="H2137" s="91">
        <v>7.4382319421113785E-3</v>
      </c>
      <c r="I2137" s="147">
        <f ca="1"/>
        <v>1.1696461424921282E-2</v>
      </c>
      <c r="K2137" s="10"/>
      <c r="L2137" s="10"/>
      <c r="M2137" s="10"/>
      <c r="N2137" s="93"/>
      <c r="O2137" s="10"/>
    </row>
    <row r="2138" spans="2:15" x14ac:dyDescent="0.3">
      <c r="B2138" s="89">
        <f t="shared" si="33"/>
        <v>2126</v>
      </c>
      <c r="C2138" s="143">
        <v>4.7800000000000002E-2</v>
      </c>
      <c r="D2138" s="17">
        <v>1.3342162194182842E-3</v>
      </c>
      <c r="E2138" s="10">
        <v>5.9211994608026255E-3</v>
      </c>
      <c r="F2138" s="145">
        <f ca="1"/>
        <v>9.406916008337202E-3</v>
      </c>
      <c r="G2138" s="17">
        <v>1.3342162194182842E-3</v>
      </c>
      <c r="H2138" s="91">
        <v>7.4316090142964378E-3</v>
      </c>
      <c r="I2138" s="147">
        <f ca="1"/>
        <v>1.1686047011884639E-2</v>
      </c>
      <c r="K2138" s="10"/>
      <c r="L2138" s="10"/>
      <c r="M2138" s="10"/>
      <c r="N2138" s="93"/>
      <c r="O2138" s="10"/>
    </row>
    <row r="2139" spans="2:15" x14ac:dyDescent="0.3">
      <c r="B2139" s="89">
        <f t="shared" si="33"/>
        <v>2127</v>
      </c>
      <c r="C2139" s="143">
        <v>4.7800000000000002E-2</v>
      </c>
      <c r="D2139" s="17">
        <v>0</v>
      </c>
      <c r="E2139" s="10">
        <v>5.8317051505516818E-3</v>
      </c>
      <c r="F2139" s="145">
        <f ca="1"/>
        <v>9.2647378119552534E-3</v>
      </c>
      <c r="G2139" s="17">
        <v>0</v>
      </c>
      <c r="H2139" s="91">
        <v>7.4204532276504493E-3</v>
      </c>
      <c r="I2139" s="147">
        <f ca="1"/>
        <v>1.1668504774806668E-2</v>
      </c>
      <c r="K2139" s="10"/>
      <c r="L2139" s="10"/>
      <c r="M2139" s="10"/>
      <c r="N2139" s="93"/>
      <c r="O2139" s="10"/>
    </row>
    <row r="2140" spans="2:15" x14ac:dyDescent="0.3">
      <c r="B2140" s="89">
        <f t="shared" si="33"/>
        <v>2128</v>
      </c>
      <c r="C2140" s="143">
        <v>4.8099999999999997E-2</v>
      </c>
      <c r="D2140" s="17">
        <v>1.3332558495959222E-3</v>
      </c>
      <c r="E2140" s="10">
        <v>5.8020273537860772E-3</v>
      </c>
      <c r="F2140" s="145">
        <f ca="1"/>
        <v>9.2175891652436087E-3</v>
      </c>
      <c r="G2140" s="17">
        <v>1.3332558495959222E-3</v>
      </c>
      <c r="H2140" s="91">
        <v>7.413867865388263E-3</v>
      </c>
      <c r="I2140" s="147">
        <f ca="1"/>
        <v>1.1658149432802245E-2</v>
      </c>
      <c r="K2140" s="10"/>
      <c r="L2140" s="10"/>
      <c r="M2140" s="10"/>
      <c r="N2140" s="93"/>
      <c r="O2140" s="10"/>
    </row>
    <row r="2141" spans="2:15" x14ac:dyDescent="0.3">
      <c r="B2141" s="89">
        <f t="shared" si="33"/>
        <v>2129</v>
      </c>
      <c r="C2141" s="143">
        <v>4.7899999999999998E-2</v>
      </c>
      <c r="D2141" s="17">
        <v>-8.8926399439682351E-4</v>
      </c>
      <c r="E2141" s="10">
        <v>5.7405239980039633E-3</v>
      </c>
      <c r="F2141" s="145">
        <f ca="1"/>
        <v>9.119879755874246E-3</v>
      </c>
      <c r="G2141" s="17">
        <v>-8.8926399439682351E-4</v>
      </c>
      <c r="H2141" s="91">
        <v>7.4047647103240499E-3</v>
      </c>
      <c r="I2141" s="147">
        <f ca="1"/>
        <v>1.1643834915201519E-2</v>
      </c>
      <c r="K2141" s="10"/>
      <c r="L2141" s="10"/>
      <c r="M2141" s="10"/>
      <c r="N2141" s="93"/>
      <c r="O2141" s="10"/>
    </row>
    <row r="2142" spans="2:15" x14ac:dyDescent="0.3">
      <c r="B2142" s="89">
        <f t="shared" si="33"/>
        <v>2130</v>
      </c>
      <c r="C2142" s="143">
        <v>4.7800000000000002E-2</v>
      </c>
      <c r="D2142" s="17">
        <v>-4.4473873980607417E-4</v>
      </c>
      <c r="E2142" s="10">
        <v>5.6603893239343195E-3</v>
      </c>
      <c r="F2142" s="145">
        <f ca="1"/>
        <v>8.9925710655795188E-3</v>
      </c>
      <c r="G2142" s="17">
        <v>-4.4473873980607417E-4</v>
      </c>
      <c r="H2142" s="91">
        <v>7.3941563950199636E-3</v>
      </c>
      <c r="I2142" s="147">
        <f ca="1"/>
        <v>1.1627153565157136E-2</v>
      </c>
      <c r="K2142" s="10"/>
      <c r="L2142" s="10"/>
      <c r="M2142" s="10"/>
      <c r="N2142" s="93"/>
      <c r="O2142" s="10"/>
    </row>
    <row r="2143" spans="2:15" x14ac:dyDescent="0.3">
      <c r="B2143" s="89">
        <f t="shared" si="33"/>
        <v>2131</v>
      </c>
      <c r="C2143" s="143">
        <v>4.7599999999999996E-2</v>
      </c>
      <c r="D2143" s="17">
        <v>-8.8990465926989785E-4</v>
      </c>
      <c r="E2143" s="10">
        <v>5.6016789518459854E-3</v>
      </c>
      <c r="F2143" s="145">
        <f ca="1"/>
        <v>8.8992988252658452E-3</v>
      </c>
      <c r="G2143" s="17">
        <v>-8.8990465926989785E-4</v>
      </c>
      <c r="H2143" s="91">
        <v>7.3850882288319739E-3</v>
      </c>
      <c r="I2143" s="147">
        <f ca="1"/>
        <v>1.1612894066819623E-2</v>
      </c>
      <c r="K2143" s="10"/>
      <c r="L2143" s="10"/>
      <c r="M2143" s="10"/>
      <c r="N2143" s="93"/>
      <c r="O2143" s="10"/>
    </row>
    <row r="2144" spans="2:15" x14ac:dyDescent="0.3">
      <c r="B2144" s="89">
        <f t="shared" si="33"/>
        <v>2132</v>
      </c>
      <c r="C2144" s="143">
        <v>4.7899999999999998E-2</v>
      </c>
      <c r="D2144" s="17">
        <v>1.3338959915952507E-3</v>
      </c>
      <c r="E2144" s="10">
        <v>5.5778528904200878E-3</v>
      </c>
      <c r="F2144" s="145">
        <f ca="1"/>
        <v>8.8614467380111247E-3</v>
      </c>
      <c r="G2144" s="17">
        <v>1.3338959915952507E-3</v>
      </c>
      <c r="H2144" s="91">
        <v>7.3785777466385547E-3</v>
      </c>
      <c r="I2144" s="147">
        <f ca="1"/>
        <v>1.1602656472129698E-2</v>
      </c>
      <c r="K2144" s="10"/>
      <c r="L2144" s="10"/>
      <c r="M2144" s="10"/>
      <c r="N2144" s="93"/>
      <c r="O2144" s="10"/>
    </row>
    <row r="2145" spans="2:15" x14ac:dyDescent="0.3">
      <c r="B2145" s="89">
        <f t="shared" si="33"/>
        <v>2133</v>
      </c>
      <c r="C2145" s="143">
        <v>4.7800000000000002E-2</v>
      </c>
      <c r="D2145" s="17">
        <v>-4.4473873980607417E-4</v>
      </c>
      <c r="E2145" s="10">
        <v>5.5003699494809155E-3</v>
      </c>
      <c r="F2145" s="145">
        <f ca="1"/>
        <v>8.7383508142343993E-3</v>
      </c>
      <c r="G2145" s="17">
        <v>-4.4473873980607417E-4</v>
      </c>
      <c r="H2145" s="91">
        <v>7.3680105411501762E-3</v>
      </c>
      <c r="I2145" s="147">
        <f ca="1"/>
        <v>1.1586039766395601E-2</v>
      </c>
      <c r="K2145" s="10"/>
      <c r="L2145" s="10"/>
      <c r="M2145" s="10"/>
      <c r="N2145" s="93"/>
      <c r="O2145" s="10"/>
    </row>
    <row r="2146" spans="2:15" x14ac:dyDescent="0.3">
      <c r="B2146" s="89">
        <f t="shared" si="33"/>
        <v>2134</v>
      </c>
      <c r="C2146" s="143">
        <v>4.8300000000000003E-2</v>
      </c>
      <c r="D2146" s="17">
        <v>2.2210268758904267E-3</v>
      </c>
      <c r="E2146" s="10">
        <v>5.5876155463415794E-3</v>
      </c>
      <c r="F2146" s="145">
        <f ca="1"/>
        <v>8.8769565151905119E-3</v>
      </c>
      <c r="G2146" s="17">
        <v>2.2210268758904267E-3</v>
      </c>
      <c r="H2146" s="91">
        <v>7.3696822588559825E-3</v>
      </c>
      <c r="I2146" s="147">
        <f ca="1"/>
        <v>1.1588668506909679E-2</v>
      </c>
      <c r="K2146" s="10"/>
      <c r="L2146" s="10"/>
      <c r="M2146" s="10"/>
      <c r="N2146" s="93"/>
      <c r="O2146" s="10"/>
    </row>
    <row r="2147" spans="2:15" x14ac:dyDescent="0.3">
      <c r="B2147" s="89">
        <f t="shared" si="33"/>
        <v>2135</v>
      </c>
      <c r="C2147" s="143">
        <v>4.82E-2</v>
      </c>
      <c r="D2147" s="17">
        <v>-4.4431197844742862E-4</v>
      </c>
      <c r="E2147" s="10">
        <v>5.5099731459333414E-3</v>
      </c>
      <c r="F2147" s="145">
        <f ca="1"/>
        <v>8.7536072606752835E-3</v>
      </c>
      <c r="G2147" s="17">
        <v>-4.4431197844742862E-4</v>
      </c>
      <c r="H2147" s="91">
        <v>7.3591290209308827E-3</v>
      </c>
      <c r="I2147" s="147">
        <f ca="1"/>
        <v>1.1572073764871569E-2</v>
      </c>
      <c r="K2147" s="10"/>
      <c r="L2147" s="10"/>
      <c r="M2147" s="10"/>
      <c r="N2147" s="93"/>
      <c r="O2147" s="10"/>
    </row>
    <row r="2148" spans="2:15" x14ac:dyDescent="0.3">
      <c r="B2148" s="89">
        <f t="shared" si="33"/>
        <v>2136</v>
      </c>
      <c r="C2148" s="143">
        <v>4.7699999999999992E-2</v>
      </c>
      <c r="D2148" s="17">
        <v>-2.2242275864031661E-3</v>
      </c>
      <c r="E2148" s="10">
        <v>5.5967856799094447E-3</v>
      </c>
      <c r="F2148" s="145">
        <f ca="1"/>
        <v>8.7960998411074007E-3</v>
      </c>
      <c r="G2148" s="17">
        <v>-2.2242275864031661E-3</v>
      </c>
      <c r="H2148" s="91">
        <v>7.360829410254459E-3</v>
      </c>
      <c r="I2148" s="147">
        <f ca="1"/>
        <v>1.1479443195799091E-2</v>
      </c>
      <c r="K2148" s="10"/>
      <c r="L2148" s="10"/>
      <c r="M2148" s="10"/>
      <c r="N2148" s="93"/>
      <c r="O2148" s="10"/>
    </row>
    <row r="2149" spans="2:15" x14ac:dyDescent="0.3">
      <c r="B2149" s="89">
        <f t="shared" si="33"/>
        <v>2137</v>
      </c>
      <c r="C2149" s="143">
        <v>4.7199999999999999E-2</v>
      </c>
      <c r="D2149" s="17">
        <v>-2.226899640542315E-3</v>
      </c>
      <c r="E2149" s="10">
        <v>5.6797261948472655E-3</v>
      </c>
      <c r="F2149" s="145">
        <f ca="1"/>
        <v>8.9264519917864535E-3</v>
      </c>
      <c r="G2149" s="17">
        <v>-2.226899640542315E-3</v>
      </c>
      <c r="H2149" s="91">
        <v>7.36252430746727E-3</v>
      </c>
      <c r="I2149" s="147">
        <f ca="1"/>
        <v>1.1482086440899987E-2</v>
      </c>
      <c r="K2149" s="10"/>
      <c r="L2149" s="10"/>
      <c r="M2149" s="10"/>
      <c r="N2149" s="93"/>
      <c r="O2149" s="10"/>
    </row>
    <row r="2150" spans="2:15" x14ac:dyDescent="0.3">
      <c r="B2150" s="89">
        <f t="shared" si="33"/>
        <v>2138</v>
      </c>
      <c r="C2150" s="143">
        <v>4.6799999999999994E-2</v>
      </c>
      <c r="D2150" s="17">
        <v>-1.783232342772808E-3</v>
      </c>
      <c r="E2150" s="10">
        <v>5.7001325387205874E-3</v>
      </c>
      <c r="F2150" s="145">
        <f ca="1"/>
        <v>8.9585232999206971E-3</v>
      </c>
      <c r="G2150" s="17">
        <v>-1.783232342772808E-3</v>
      </c>
      <c r="H2150" s="91">
        <v>7.3596293307144388E-3</v>
      </c>
      <c r="I2150" s="147">
        <f ca="1"/>
        <v>1.1477571634302111E-2</v>
      </c>
      <c r="K2150" s="10"/>
      <c r="L2150" s="10"/>
      <c r="M2150" s="10"/>
      <c r="N2150" s="93"/>
      <c r="O2150" s="10"/>
    </row>
    <row r="2151" spans="2:15" x14ac:dyDescent="0.3">
      <c r="B2151" s="89">
        <f t="shared" si="33"/>
        <v>2139</v>
      </c>
      <c r="C2151" s="143">
        <v>4.6699999999999998E-2</v>
      </c>
      <c r="D2151" s="17">
        <v>-4.4591521254763202E-4</v>
      </c>
      <c r="E2151" s="10">
        <v>5.6206552669783756E-3</v>
      </c>
      <c r="F2151" s="145">
        <f ca="1"/>
        <v>8.8336141007257386E-3</v>
      </c>
      <c r="G2151" s="17">
        <v>-4.4591521254763202E-4</v>
      </c>
      <c r="H2151" s="91">
        <v>7.3490918795355749E-3</v>
      </c>
      <c r="I2151" s="147">
        <f ca="1"/>
        <v>1.146113815031622E-2</v>
      </c>
      <c r="K2151" s="10"/>
      <c r="L2151" s="10"/>
      <c r="M2151" s="10"/>
      <c r="N2151" s="93"/>
      <c r="O2151" s="10"/>
    </row>
    <row r="2152" spans="2:15" x14ac:dyDescent="0.3">
      <c r="B2152" s="89">
        <f t="shared" si="33"/>
        <v>2140</v>
      </c>
      <c r="C2152" s="143">
        <v>4.6100000000000002E-2</v>
      </c>
      <c r="D2152" s="17">
        <v>-2.6793522559362274E-3</v>
      </c>
      <c r="E2152" s="10">
        <v>5.7744274747636567E-3</v>
      </c>
      <c r="F2152" s="145">
        <f ca="1"/>
        <v>9.0752877630426981E-3</v>
      </c>
      <c r="G2152" s="17">
        <v>-2.6793522559362274E-3</v>
      </c>
      <c r="H2152" s="91">
        <v>7.3564341905228894E-3</v>
      </c>
      <c r="I2152" s="147">
        <f ca="1"/>
        <v>1.1472588713453488E-2</v>
      </c>
      <c r="K2152" s="10"/>
      <c r="L2152" s="10"/>
      <c r="M2152" s="10"/>
      <c r="N2152" s="93"/>
      <c r="O2152" s="10"/>
    </row>
    <row r="2153" spans="2:15" x14ac:dyDescent="0.3">
      <c r="B2153" s="89">
        <f t="shared" si="33"/>
        <v>2141</v>
      </c>
      <c r="C2153" s="143">
        <v>4.5599999999999995E-2</v>
      </c>
      <c r="D2153" s="17">
        <v>-2.2354796070674261E-3</v>
      </c>
      <c r="E2153" s="10">
        <v>5.8496745449183978E-3</v>
      </c>
      <c r="F2153" s="145">
        <f ca="1"/>
        <v>9.1935486327071984E-3</v>
      </c>
      <c r="G2153" s="17">
        <v>-2.2354796070674261E-3</v>
      </c>
      <c r="H2153" s="91">
        <v>7.3581432866923488E-3</v>
      </c>
      <c r="I2153" s="147">
        <f ca="1"/>
        <v>1.1475254102270424E-2</v>
      </c>
      <c r="K2153" s="10"/>
      <c r="L2153" s="10"/>
      <c r="M2153" s="10"/>
      <c r="N2153" s="93"/>
      <c r="O2153" s="10"/>
    </row>
    <row r="2154" spans="2:15" x14ac:dyDescent="0.3">
      <c r="B2154" s="89">
        <f t="shared" si="33"/>
        <v>2142</v>
      </c>
      <c r="C2154" s="143">
        <v>4.5999999999999999E-2</v>
      </c>
      <c r="D2154" s="17">
        <v>1.7866643260579852E-3</v>
      </c>
      <c r="E2154" s="10">
        <v>5.8644804981364124E-3</v>
      </c>
      <c r="F2154" s="145">
        <f ca="1"/>
        <v>9.2168181752976738E-3</v>
      </c>
      <c r="G2154" s="17">
        <v>1.7866643260579852E-3</v>
      </c>
      <c r="H2154" s="91">
        <v>7.3552597377395989E-3</v>
      </c>
      <c r="I2154" s="147">
        <f ca="1"/>
        <v>1.1470757117683429E-2</v>
      </c>
      <c r="K2154" s="10"/>
      <c r="L2154" s="10"/>
      <c r="M2154" s="10"/>
      <c r="N2154" s="93"/>
      <c r="O2154" s="10"/>
    </row>
    <row r="2155" spans="2:15" x14ac:dyDescent="0.3">
      <c r="B2155" s="89">
        <f t="shared" si="33"/>
        <v>2143</v>
      </c>
      <c r="C2155" s="143">
        <v>4.7199999999999999E-2</v>
      </c>
      <c r="D2155" s="17">
        <v>5.3445591373016245E-3</v>
      </c>
      <c r="E2155" s="10">
        <v>6.6453267464912239E-3</v>
      </c>
      <c r="F2155" s="145">
        <f ca="1"/>
        <v>1.0444022852035306E-2</v>
      </c>
      <c r="G2155" s="17">
        <v>5.3445591373016245E-3</v>
      </c>
      <c r="H2155" s="91">
        <v>7.4173813621914008E-3</v>
      </c>
      <c r="I2155" s="147">
        <f ca="1"/>
        <v>1.1567637729823657E-2</v>
      </c>
      <c r="K2155" s="10"/>
      <c r="L2155" s="10"/>
      <c r="M2155" s="10"/>
      <c r="N2155" s="93"/>
      <c r="O2155" s="10"/>
    </row>
    <row r="2156" spans="2:15" x14ac:dyDescent="0.3">
      <c r="B2156" s="89">
        <f t="shared" si="33"/>
        <v>2144</v>
      </c>
      <c r="C2156" s="143">
        <v>4.7100000000000003E-2</v>
      </c>
      <c r="D2156" s="17">
        <v>-4.4548691505558852E-4</v>
      </c>
      <c r="E2156" s="10">
        <v>6.5506149742297235E-3</v>
      </c>
      <c r="F2156" s="145">
        <f ca="1"/>
        <v>1.0295170590650543E-2</v>
      </c>
      <c r="G2156" s="17">
        <v>-4.4548691505558852E-4</v>
      </c>
      <c r="H2156" s="91">
        <v>7.4067532450708667E-3</v>
      </c>
      <c r="I2156" s="147">
        <f ca="1"/>
        <v>1.1551062849472063E-2</v>
      </c>
      <c r="K2156" s="10"/>
      <c r="L2156" s="10"/>
      <c r="M2156" s="10"/>
      <c r="N2156" s="93"/>
      <c r="O2156" s="10"/>
    </row>
    <row r="2157" spans="2:15" x14ac:dyDescent="0.3">
      <c r="B2157" s="89">
        <f t="shared" si="33"/>
        <v>2145</v>
      </c>
      <c r="C2157" s="143">
        <v>4.6600000000000003E-2</v>
      </c>
      <c r="D2157" s="17">
        <v>-2.230111872056718E-3</v>
      </c>
      <c r="E2157" s="10">
        <v>6.595319540733763E-3</v>
      </c>
      <c r="F2157" s="145">
        <f ca="1"/>
        <v>1.0365429816715694E-2</v>
      </c>
      <c r="G2157" s="17">
        <v>-2.230111872056718E-3</v>
      </c>
      <c r="H2157" s="91">
        <v>7.408300321427831E-3</v>
      </c>
      <c r="I2157" s="147">
        <f ca="1"/>
        <v>1.1553475563334794E-2</v>
      </c>
      <c r="K2157" s="10"/>
      <c r="L2157" s="10"/>
      <c r="M2157" s="10"/>
      <c r="N2157" s="93"/>
      <c r="O2157" s="10"/>
    </row>
    <row r="2158" spans="2:15" x14ac:dyDescent="0.3">
      <c r="B2158" s="89">
        <f t="shared" si="33"/>
        <v>2146</v>
      </c>
      <c r="C2158" s="143">
        <v>4.6300000000000001E-2</v>
      </c>
      <c r="D2158" s="17">
        <v>-1.3390322105629176E-3</v>
      </c>
      <c r="E2158" s="10">
        <v>6.5473882311233907E-3</v>
      </c>
      <c r="F2158" s="145">
        <f ca="1"/>
        <v>1.0290099330797447E-2</v>
      </c>
      <c r="G2158" s="17">
        <v>-1.3390322105629176E-3</v>
      </c>
      <c r="H2158" s="91">
        <v>7.4017406676747536E-3</v>
      </c>
      <c r="I2158" s="147">
        <f ca="1"/>
        <v>1.1543245578580949E-2</v>
      </c>
      <c r="K2158" s="10"/>
      <c r="L2158" s="10"/>
      <c r="M2158" s="10"/>
      <c r="N2158" s="93"/>
      <c r="O2158" s="10"/>
    </row>
    <row r="2159" spans="2:15" x14ac:dyDescent="0.3">
      <c r="B2159" s="89">
        <f t="shared" si="33"/>
        <v>2147</v>
      </c>
      <c r="C2159" s="143">
        <v>4.6300000000000001E-2</v>
      </c>
      <c r="D2159" s="17">
        <v>0</v>
      </c>
      <c r="E2159" s="10">
        <v>6.4484295661487601E-3</v>
      </c>
      <c r="F2159" s="145">
        <f ca="1"/>
        <v>1.0134572507538129E-2</v>
      </c>
      <c r="G2159" s="17">
        <v>0</v>
      </c>
      <c r="H2159" s="91">
        <v>7.3906297172010842E-3</v>
      </c>
      <c r="I2159" s="147">
        <f ca="1"/>
        <v>1.1525917704545972E-2</v>
      </c>
      <c r="K2159" s="10"/>
      <c r="L2159" s="10"/>
      <c r="M2159" s="10"/>
      <c r="N2159" s="93"/>
      <c r="O2159" s="10"/>
    </row>
    <row r="2160" spans="2:15" x14ac:dyDescent="0.3">
      <c r="B2160" s="89">
        <f t="shared" si="33"/>
        <v>2148</v>
      </c>
      <c r="C2160" s="143">
        <v>4.5899999999999996E-2</v>
      </c>
      <c r="D2160" s="17">
        <v>-1.7870939552258082E-3</v>
      </c>
      <c r="E2160" s="10">
        <v>6.4447479821552432E-3</v>
      </c>
      <c r="F2160" s="145">
        <f ca="1"/>
        <v>1.0128786404186586E-2</v>
      </c>
      <c r="G2160" s="17">
        <v>-1.7870939552258082E-3</v>
      </c>
      <c r="H2160" s="91">
        <v>7.3876615646580246E-3</v>
      </c>
      <c r="I2160" s="147">
        <f ca="1"/>
        <v>1.1521288778019426E-2</v>
      </c>
      <c r="K2160" s="10"/>
      <c r="L2160" s="10"/>
      <c r="M2160" s="10"/>
      <c r="N2160" s="93"/>
      <c r="O2160" s="10"/>
    </row>
    <row r="2161" spans="2:15" x14ac:dyDescent="0.3">
      <c r="B2161" s="89">
        <f t="shared" si="33"/>
        <v>2149</v>
      </c>
      <c r="C2161" s="143">
        <v>4.6100000000000002E-2</v>
      </c>
      <c r="D2161" s="17">
        <v>8.9311741864544006E-4</v>
      </c>
      <c r="E2161" s="10">
        <v>6.3709287593638388E-3</v>
      </c>
      <c r="F2161" s="145">
        <f ca="1"/>
        <v>1.0012769588285099E-2</v>
      </c>
      <c r="G2161" s="17">
        <v>8.9311741864544006E-4</v>
      </c>
      <c r="H2161" s="91">
        <v>7.3786049334371925E-3</v>
      </c>
      <c r="I2161" s="147">
        <f ca="1"/>
        <v>1.150716467897428E-2</v>
      </c>
      <c r="K2161" s="10"/>
      <c r="L2161" s="10"/>
      <c r="M2161" s="10"/>
      <c r="N2161" s="93"/>
      <c r="O2161" s="10"/>
    </row>
    <row r="2162" spans="2:15" x14ac:dyDescent="0.3">
      <c r="B2162" s="89">
        <f t="shared" si="33"/>
        <v>2150</v>
      </c>
      <c r="C2162" s="143">
        <v>4.5700000000000005E-2</v>
      </c>
      <c r="D2162" s="17">
        <v>-1.7879536349716771E-3</v>
      </c>
      <c r="E2162" s="10">
        <v>6.3695424685908612E-3</v>
      </c>
      <c r="F2162" s="145">
        <f ca="1"/>
        <v>1.0010590846281149E-2</v>
      </c>
      <c r="G2162" s="17">
        <v>-1.7879536349716771E-3</v>
      </c>
      <c r="H2162" s="91">
        <v>7.3756680600100526E-3</v>
      </c>
      <c r="I2162" s="147">
        <f ca="1"/>
        <v>1.150258453320523E-2</v>
      </c>
      <c r="K2162" s="10"/>
      <c r="L2162" s="10"/>
      <c r="M2162" s="10"/>
      <c r="N2162" s="93"/>
      <c r="O2162" s="10"/>
    </row>
    <row r="2163" spans="2:15" x14ac:dyDescent="0.3">
      <c r="B2163" s="89">
        <f t="shared" si="33"/>
        <v>2151</v>
      </c>
      <c r="C2163" s="143">
        <v>4.6100000000000002E-2</v>
      </c>
      <c r="D2163" s="17">
        <v>1.7862348372908181E-3</v>
      </c>
      <c r="E2163" s="10">
        <v>6.3681974782042574E-3</v>
      </c>
      <c r="F2163" s="145">
        <f ca="1"/>
        <v>1.0008477013377315E-2</v>
      </c>
      <c r="G2163" s="17">
        <v>1.7862348372908181E-3</v>
      </c>
      <c r="H2163" s="91">
        <v>7.3727388325816948E-3</v>
      </c>
      <c r="I2163" s="147">
        <f ca="1"/>
        <v>1.1498016311609906E-2</v>
      </c>
      <c r="K2163" s="10"/>
      <c r="L2163" s="10"/>
      <c r="M2163" s="10"/>
      <c r="N2163" s="93"/>
      <c r="O2163" s="10"/>
    </row>
    <row r="2164" spans="2:15" x14ac:dyDescent="0.3">
      <c r="B2164" s="89">
        <f t="shared" si="33"/>
        <v>2152</v>
      </c>
      <c r="C2164" s="143">
        <v>4.6600000000000003E-2</v>
      </c>
      <c r="D2164" s="17">
        <v>2.230111872056718E-3</v>
      </c>
      <c r="E2164" s="10">
        <v>6.4196823089437112E-3</v>
      </c>
      <c r="F2164" s="145">
        <f ca="1"/>
        <v>1.0089392334668315E-2</v>
      </c>
      <c r="G2164" s="17">
        <v>2.230111872056718E-3</v>
      </c>
      <c r="H2164" s="91">
        <v>7.3743953012960807E-3</v>
      </c>
      <c r="I2164" s="147">
        <f ca="1"/>
        <v>1.1500599626268161E-2</v>
      </c>
      <c r="K2164" s="10"/>
      <c r="L2164" s="10"/>
      <c r="M2164" s="10"/>
      <c r="N2164" s="93"/>
      <c r="O2164" s="10"/>
    </row>
    <row r="2165" spans="2:15" x14ac:dyDescent="0.3">
      <c r="B2165" s="89">
        <f t="shared" si="33"/>
        <v>2153</v>
      </c>
      <c r="C2165" s="143">
        <v>4.6100000000000002E-2</v>
      </c>
      <c r="D2165" s="17">
        <v>-2.2327935466135381E-3</v>
      </c>
      <c r="E2165" s="10">
        <v>6.4692311227325869E-3</v>
      </c>
      <c r="F2165" s="145">
        <f ca="1"/>
        <v>1.0167264945488469E-2</v>
      </c>
      <c r="G2165" s="17">
        <v>-2.2327935466135381E-3</v>
      </c>
      <c r="H2165" s="91">
        <v>7.3760464302767498E-3</v>
      </c>
      <c r="I2165" s="147">
        <f ca="1"/>
        <v>1.1503174613445027E-2</v>
      </c>
      <c r="K2165" s="10"/>
      <c r="L2165" s="10"/>
      <c r="M2165" s="10"/>
      <c r="N2165" s="93"/>
      <c r="O2165" s="10"/>
    </row>
    <row r="2166" spans="2:15" x14ac:dyDescent="0.3">
      <c r="B2166" s="89">
        <f t="shared" si="33"/>
        <v>2154</v>
      </c>
      <c r="C2166" s="143">
        <v>4.5899999999999996E-2</v>
      </c>
      <c r="D2166" s="17">
        <v>-8.935469776129196E-4</v>
      </c>
      <c r="E2166" s="10">
        <v>6.3949529145844366E-3</v>
      </c>
      <c r="F2166" s="145">
        <f ca="1"/>
        <v>1.0050526772498385E-2</v>
      </c>
      <c r="G2166" s="17">
        <v>-8.935469776129196E-4</v>
      </c>
      <c r="H2166" s="91">
        <v>7.3670104356362617E-3</v>
      </c>
      <c r="I2166" s="147">
        <f ca="1"/>
        <v>1.1489082697790995E-2</v>
      </c>
      <c r="K2166" s="10"/>
      <c r="L2166" s="10"/>
      <c r="M2166" s="10"/>
      <c r="N2166" s="93"/>
      <c r="O2166" s="10"/>
    </row>
    <row r="2167" spans="2:15" x14ac:dyDescent="0.3">
      <c r="B2167" s="89">
        <f t="shared" si="33"/>
        <v>2155</v>
      </c>
      <c r="C2167" s="143">
        <v>4.58E-2</v>
      </c>
      <c r="D2167" s="17">
        <v>-4.4688093121156714E-4</v>
      </c>
      <c r="E2167" s="10">
        <v>6.3042493681928075E-3</v>
      </c>
      <c r="F2167" s="145">
        <f ca="1"/>
        <v>9.9079739760124935E-3</v>
      </c>
      <c r="G2167" s="17">
        <v>-4.4688093121156714E-4</v>
      </c>
      <c r="H2167" s="91">
        <v>7.3564613932581248E-3</v>
      </c>
      <c r="I2167" s="147">
        <f ca="1"/>
        <v>1.147263113696808E-2</v>
      </c>
      <c r="K2167" s="10"/>
      <c r="L2167" s="10"/>
      <c r="M2167" s="10"/>
      <c r="N2167" s="93"/>
      <c r="O2167" s="10"/>
    </row>
    <row r="2168" spans="2:15" x14ac:dyDescent="0.3">
      <c r="B2168" s="89">
        <f t="shared" si="33"/>
        <v>2156</v>
      </c>
      <c r="C2168" s="143">
        <v>4.5700000000000005E-2</v>
      </c>
      <c r="D2168" s="17">
        <v>-4.4698840874290378E-4</v>
      </c>
      <c r="E2168" s="10">
        <v>6.215002276223929E-3</v>
      </c>
      <c r="F2168" s="145">
        <f ca="1"/>
        <v>9.744021395915195E-3</v>
      </c>
      <c r="G2168" s="17">
        <v>-4.4698840874290378E-4</v>
      </c>
      <c r="H2168" s="91">
        <v>7.3459289172851227E-3</v>
      </c>
      <c r="I2168" s="147">
        <f ca="1"/>
        <v>1.1168721462018767E-2</v>
      </c>
      <c r="K2168" s="10"/>
      <c r="L2168" s="10"/>
      <c r="M2168" s="10"/>
      <c r="N2168" s="93"/>
      <c r="O2168" s="10"/>
    </row>
    <row r="2169" spans="2:15" x14ac:dyDescent="0.3">
      <c r="B2169" s="89">
        <f t="shared" si="33"/>
        <v>2157</v>
      </c>
      <c r="C2169" s="143">
        <v>4.5499999999999999E-2</v>
      </c>
      <c r="D2169" s="17">
        <v>-8.9440693847258842E-4</v>
      </c>
      <c r="E2169" s="10">
        <v>6.1455240374328193E-3</v>
      </c>
      <c r="F2169" s="145">
        <f ca="1"/>
        <v>9.635091838814145E-3</v>
      </c>
      <c r="G2169" s="17">
        <v>-8.9440693847258842E-4</v>
      </c>
      <c r="H2169" s="91">
        <v>7.3369464794853425E-3</v>
      </c>
      <c r="I2169" s="147">
        <f ca="1"/>
        <v>1.1155064598882018E-2</v>
      </c>
      <c r="K2169" s="10"/>
      <c r="L2169" s="10"/>
      <c r="M2169" s="10"/>
      <c r="N2169" s="93"/>
      <c r="O2169" s="10"/>
    </row>
    <row r="2170" spans="2:15" x14ac:dyDescent="0.3">
      <c r="B2170" s="89">
        <f t="shared" si="33"/>
        <v>2158</v>
      </c>
      <c r="C2170" s="143">
        <v>4.5400000000000003E-2</v>
      </c>
      <c r="D2170" s="17">
        <v>-4.4731105222434376E-4</v>
      </c>
      <c r="E2170" s="10">
        <v>6.0588317127829713E-3</v>
      </c>
      <c r="F2170" s="145">
        <f ca="1"/>
        <v>9.4991736478456032E-3</v>
      </c>
      <c r="G2170" s="17">
        <v>-4.4731105222434376E-4</v>
      </c>
      <c r="H2170" s="91">
        <v>7.3264446556227979E-3</v>
      </c>
      <c r="I2170" s="147">
        <f ca="1"/>
        <v>1.1139097667145454E-2</v>
      </c>
      <c r="K2170" s="10"/>
      <c r="L2170" s="10"/>
      <c r="M2170" s="10"/>
      <c r="N2170" s="93"/>
      <c r="O2170" s="10"/>
    </row>
    <row r="2171" spans="2:15" x14ac:dyDescent="0.3">
      <c r="B2171" s="89">
        <f t="shared" si="33"/>
        <v>2159</v>
      </c>
      <c r="C2171" s="143">
        <v>4.5100000000000001E-2</v>
      </c>
      <c r="D2171" s="17">
        <v>-1.3429020369319965E-3</v>
      </c>
      <c r="E2171" s="10">
        <v>6.0235503212067469E-3</v>
      </c>
      <c r="F2171" s="145">
        <f ca="1"/>
        <v>9.4438586826827483E-3</v>
      </c>
      <c r="G2171" s="17">
        <v>-1.3429020369319965E-3</v>
      </c>
      <c r="H2171" s="91">
        <v>7.3200588056400312E-3</v>
      </c>
      <c r="I2171" s="147">
        <f ca="1"/>
        <v>1.1129388645923109E-2</v>
      </c>
      <c r="K2171" s="10"/>
      <c r="L2171" s="10"/>
      <c r="M2171" s="10"/>
      <c r="N2171" s="93"/>
      <c r="O2171" s="10"/>
    </row>
    <row r="2172" spans="2:15" x14ac:dyDescent="0.3">
      <c r="B2172" s="89">
        <f t="shared" si="33"/>
        <v>2160</v>
      </c>
      <c r="C2172" s="143">
        <v>4.5199999999999997E-2</v>
      </c>
      <c r="D2172" s="17">
        <v>4.475263237484901E-4</v>
      </c>
      <c r="E2172" s="10">
        <v>5.9388267964259238E-3</v>
      </c>
      <c r="F2172" s="145">
        <f ca="1"/>
        <v>9.3110272207603765E-3</v>
      </c>
      <c r="G2172" s="17">
        <v>4.475263237484901E-4</v>
      </c>
      <c r="H2172" s="91">
        <v>7.3095835131198866E-3</v>
      </c>
      <c r="I2172" s="147">
        <f ca="1"/>
        <v>1.1113462052335283E-2</v>
      </c>
      <c r="K2172" s="10"/>
      <c r="L2172" s="10"/>
      <c r="M2172" s="10"/>
      <c r="N2172" s="93"/>
      <c r="O2172" s="10"/>
    </row>
    <row r="2173" spans="2:15" x14ac:dyDescent="0.3">
      <c r="B2173" s="89">
        <f t="shared" si="33"/>
        <v>2161</v>
      </c>
      <c r="C2173" s="143">
        <v>4.4600000000000001E-2</v>
      </c>
      <c r="D2173" s="17">
        <v>-2.6890379018669687E-3</v>
      </c>
      <c r="E2173" s="10">
        <v>6.075489593967566E-3</v>
      </c>
      <c r="F2173" s="145">
        <f ca="1"/>
        <v>9.5252902514217988E-3</v>
      </c>
      <c r="G2173" s="17">
        <v>-2.6890379018669687E-3</v>
      </c>
      <c r="H2173" s="91">
        <v>7.3170841939852139E-3</v>
      </c>
      <c r="I2173" s="147">
        <f ca="1"/>
        <v>1.1124866058051049E-2</v>
      </c>
      <c r="K2173" s="10"/>
      <c r="L2173" s="10"/>
      <c r="M2173" s="10"/>
      <c r="N2173" s="93"/>
      <c r="O2173" s="10"/>
    </row>
    <row r="2174" spans="2:15" x14ac:dyDescent="0.3">
      <c r="B2174" s="89">
        <f t="shared" si="33"/>
        <v>2162</v>
      </c>
      <c r="C2174" s="143">
        <v>4.4299999999999999E-2</v>
      </c>
      <c r="D2174" s="17">
        <v>-1.3454903692013513E-3</v>
      </c>
      <c r="E2174" s="10">
        <v>6.0398035226500489E-3</v>
      </c>
      <c r="F2174" s="145">
        <f ca="1"/>
        <v>9.4693408201908108E-3</v>
      </c>
      <c r="G2174" s="17">
        <v>-1.3454903692013513E-3</v>
      </c>
      <c r="H2174" s="91">
        <v>7.3107182915608665E-3</v>
      </c>
      <c r="I2174" s="147">
        <f ca="1"/>
        <v>1.1115187365018148E-2</v>
      </c>
      <c r="K2174" s="10"/>
      <c r="L2174" s="10"/>
      <c r="M2174" s="10"/>
      <c r="N2174" s="93"/>
      <c r="O2174" s="10"/>
    </row>
    <row r="2175" spans="2:15" x14ac:dyDescent="0.3">
      <c r="B2175" s="89">
        <f t="shared" si="33"/>
        <v>2163</v>
      </c>
      <c r="C2175" s="143">
        <v>4.4299999999999999E-2</v>
      </c>
      <c r="D2175" s="17">
        <v>0</v>
      </c>
      <c r="E2175" s="10">
        <v>5.9485166045367532E-3</v>
      </c>
      <c r="F2175" s="145">
        <f ca="1"/>
        <v>9.3262191214802583E-3</v>
      </c>
      <c r="G2175" s="17">
        <v>0</v>
      </c>
      <c r="H2175" s="91">
        <v>7.2997439772054295E-3</v>
      </c>
      <c r="I2175" s="147">
        <f ca="1"/>
        <v>1.1098502060592711E-2</v>
      </c>
      <c r="K2175" s="10"/>
      <c r="L2175" s="10"/>
      <c r="M2175" s="10"/>
      <c r="N2175" s="93"/>
      <c r="O2175" s="10"/>
    </row>
    <row r="2176" spans="2:15" x14ac:dyDescent="0.3">
      <c r="B2176" s="89">
        <f t="shared" si="33"/>
        <v>2164</v>
      </c>
      <c r="C2176" s="143">
        <v>4.4400000000000002E-2</v>
      </c>
      <c r="D2176" s="17">
        <v>4.4838881906609579E-4</v>
      </c>
      <c r="E2176" s="10">
        <v>5.8650067604919245E-3</v>
      </c>
      <c r="F2176" s="145">
        <f ca="1"/>
        <v>9.1952904957168652E-3</v>
      </c>
      <c r="G2176" s="17">
        <v>4.4838881906609579E-4</v>
      </c>
      <c r="H2176" s="91">
        <v>7.2893006074896309E-3</v>
      </c>
      <c r="I2176" s="147">
        <f ca="1"/>
        <v>1.108262400231118E-2</v>
      </c>
      <c r="K2176" s="10"/>
      <c r="L2176" s="10"/>
      <c r="M2176" s="10"/>
      <c r="N2176" s="93"/>
      <c r="O2176" s="10"/>
    </row>
    <row r="2177" spans="2:15" x14ac:dyDescent="0.3">
      <c r="B2177" s="89">
        <f t="shared" si="33"/>
        <v>2165</v>
      </c>
      <c r="C2177" s="143">
        <v>4.4800000000000006E-2</v>
      </c>
      <c r="D2177" s="17">
        <v>1.7918291574164033E-3</v>
      </c>
      <c r="E2177" s="10">
        <v>5.8793158761540898E-3</v>
      </c>
      <c r="F2177" s="145">
        <f ca="1"/>
        <v>9.2177246514857474E-3</v>
      </c>
      <c r="G2177" s="17">
        <v>1.7918291574164033E-3</v>
      </c>
      <c r="H2177" s="91">
        <v>7.2865973977096921E-3</v>
      </c>
      <c r="I2177" s="147">
        <f ca="1"/>
        <v>1.1078514052783289E-2</v>
      </c>
      <c r="K2177" s="10"/>
      <c r="L2177" s="10"/>
      <c r="M2177" s="10"/>
      <c r="N2177" s="93"/>
      <c r="O2177" s="10"/>
    </row>
    <row r="2178" spans="2:15" x14ac:dyDescent="0.3">
      <c r="B2178" s="89">
        <f t="shared" si="33"/>
        <v>2166</v>
      </c>
      <c r="C2178" s="143">
        <v>4.4800000000000006E-2</v>
      </c>
      <c r="D2178" s="17">
        <v>0</v>
      </c>
      <c r="E2178" s="10">
        <v>5.7904546036083911E-3</v>
      </c>
      <c r="F2178" s="145">
        <f ca="1"/>
        <v>9.0784059348593699E-3</v>
      </c>
      <c r="G2178" s="17">
        <v>0</v>
      </c>
      <c r="H2178" s="91">
        <v>7.2756592918718187E-3</v>
      </c>
      <c r="I2178" s="147">
        <f ca="1"/>
        <v>1.1061883799645685E-2</v>
      </c>
      <c r="K2178" s="10"/>
      <c r="L2178" s="10"/>
      <c r="M2178" s="10"/>
      <c r="N2178" s="93"/>
      <c r="O2178" s="10"/>
    </row>
    <row r="2179" spans="2:15" x14ac:dyDescent="0.3">
      <c r="B2179" s="89">
        <f t="shared" si="33"/>
        <v>2167</v>
      </c>
      <c r="C2179" s="143">
        <v>4.5499999999999999E-2</v>
      </c>
      <c r="D2179" s="17">
        <v>3.1304242846539355E-3</v>
      </c>
      <c r="E2179" s="10">
        <v>6.0165175625901766E-3</v>
      </c>
      <c r="F2179" s="145">
        <f ca="1"/>
        <v>9.4328325643666978E-3</v>
      </c>
      <c r="G2179" s="17">
        <v>3.1304242846539355E-3</v>
      </c>
      <c r="H2179" s="91">
        <v>7.2899871383292937E-3</v>
      </c>
      <c r="I2179" s="147">
        <f ca="1"/>
        <v>1.1083667801102266E-2</v>
      </c>
      <c r="K2179" s="10"/>
      <c r="L2179" s="10"/>
      <c r="M2179" s="10"/>
      <c r="N2179" s="93"/>
      <c r="O2179" s="10"/>
    </row>
    <row r="2180" spans="2:15" x14ac:dyDescent="0.3">
      <c r="B2180" s="89">
        <f t="shared" si="33"/>
        <v>2168</v>
      </c>
      <c r="C2180" s="143">
        <v>4.5199999999999997E-2</v>
      </c>
      <c r="D2180" s="17">
        <v>-1.3425789712455324E-3</v>
      </c>
      <c r="E2180" s="10">
        <v>5.9822678871417458E-3</v>
      </c>
      <c r="F2180" s="145">
        <f ca="1"/>
        <v>9.3791351471269029E-3</v>
      </c>
      <c r="G2180" s="17">
        <v>-1.3425789712455324E-3</v>
      </c>
      <c r="H2180" s="91">
        <v>7.2836790662120406E-3</v>
      </c>
      <c r="I2180" s="147">
        <f ca="1"/>
        <v>1.1074077033041044E-2</v>
      </c>
      <c r="K2180" s="10"/>
      <c r="L2180" s="10"/>
      <c r="M2180" s="10"/>
      <c r="N2180" s="93"/>
      <c r="O2180" s="10"/>
    </row>
    <row r="2181" spans="2:15" x14ac:dyDescent="0.3">
      <c r="B2181" s="89">
        <f t="shared" si="33"/>
        <v>2169</v>
      </c>
      <c r="C2181" s="143">
        <v>4.4900000000000002E-2</v>
      </c>
      <c r="D2181" s="17">
        <v>-1.3435484853011666E-3</v>
      </c>
      <c r="E2181" s="10">
        <v>5.9488573021481634E-3</v>
      </c>
      <c r="F2181" s="145">
        <f ca="1"/>
        <v>9.326753274915377E-3</v>
      </c>
      <c r="G2181" s="17">
        <v>-1.3435484853011666E-3</v>
      </c>
      <c r="H2181" s="91">
        <v>7.277384475026503E-3</v>
      </c>
      <c r="I2181" s="147">
        <f ca="1"/>
        <v>1.106450676133543E-2</v>
      </c>
      <c r="K2181" s="10"/>
      <c r="L2181" s="10"/>
      <c r="M2181" s="10"/>
      <c r="N2181" s="93"/>
      <c r="O2181" s="10"/>
    </row>
    <row r="2182" spans="2:15" x14ac:dyDescent="0.3">
      <c r="B2182" s="89">
        <f t="shared" si="33"/>
        <v>2170</v>
      </c>
      <c r="C2182" s="143">
        <v>4.58E-2</v>
      </c>
      <c r="D2182" s="17">
        <v>4.0219283809042597E-3</v>
      </c>
      <c r="E2182" s="10">
        <v>6.3562753327150523E-3</v>
      </c>
      <c r="F2182" s="145">
        <f ca="1"/>
        <v>9.9655124950225969E-3</v>
      </c>
      <c r="G2182" s="17">
        <v>4.0219283809042597E-3</v>
      </c>
      <c r="H2182" s="91">
        <v>7.3081422962997036E-3</v>
      </c>
      <c r="I2182" s="147">
        <f ca="1"/>
        <v>1.1111270831944745E-2</v>
      </c>
      <c r="K2182" s="10"/>
      <c r="L2182" s="10"/>
      <c r="M2182" s="10"/>
      <c r="N2182" s="93"/>
      <c r="O2182" s="10"/>
    </row>
    <row r="2183" spans="2:15" x14ac:dyDescent="0.3">
      <c r="B2183" s="89">
        <f t="shared" si="33"/>
        <v>2171</v>
      </c>
      <c r="C2183" s="143">
        <v>4.5899999999999996E-2</v>
      </c>
      <c r="D2183" s="17">
        <v>4.4677348880642879E-4</v>
      </c>
      <c r="E2183" s="10">
        <v>6.2661925458864882E-3</v>
      </c>
      <c r="F2183" s="145">
        <f ca="1"/>
        <v>9.8242786606249511E-3</v>
      </c>
      <c r="G2183" s="17">
        <v>4.4677348880642879E-4</v>
      </c>
      <c r="H2183" s="91">
        <v>7.2976857284687046E-3</v>
      </c>
      <c r="I2183" s="147">
        <f ca="1"/>
        <v>1.1095372707300721E-2</v>
      </c>
      <c r="K2183" s="10"/>
      <c r="L2183" s="10"/>
      <c r="M2183" s="10"/>
      <c r="N2183" s="93"/>
      <c r="O2183" s="10"/>
    </row>
    <row r="2184" spans="2:15" x14ac:dyDescent="0.3">
      <c r="B2184" s="89">
        <f t="shared" ref="B2184:B2247" si="34">B2183+1</f>
        <v>2172</v>
      </c>
      <c r="C2184" s="143">
        <v>4.5999999999999999E-2</v>
      </c>
      <c r="D2184" s="17">
        <v>4.4666608151450405E-4</v>
      </c>
      <c r="E2184" s="10">
        <v>6.1775572803058404E-3</v>
      </c>
      <c r="F2184" s="145">
        <f ca="1"/>
        <v>9.6853142828395283E-3</v>
      </c>
      <c r="G2184" s="17">
        <v>4.4666608151450405E-4</v>
      </c>
      <c r="H2184" s="91">
        <v>7.2872455935367878E-3</v>
      </c>
      <c r="I2184" s="147">
        <f ca="1"/>
        <v>1.1079499567171894E-2</v>
      </c>
      <c r="K2184" s="10"/>
      <c r="L2184" s="10"/>
      <c r="M2184" s="10"/>
      <c r="N2184" s="93"/>
      <c r="O2184" s="10"/>
    </row>
    <row r="2185" spans="2:15" x14ac:dyDescent="0.3">
      <c r="B2185" s="89">
        <f t="shared" si="34"/>
        <v>2173</v>
      </c>
      <c r="C2185" s="143">
        <v>4.5899999999999996E-2</v>
      </c>
      <c r="D2185" s="17">
        <v>-4.467734888064598E-4</v>
      </c>
      <c r="E2185" s="10">
        <v>6.090348720140408E-3</v>
      </c>
      <c r="F2185" s="145">
        <f ca="1"/>
        <v>9.5485867261321418E-3</v>
      </c>
      <c r="G2185" s="17">
        <v>-4.467734888064598E-4</v>
      </c>
      <c r="H2185" s="91">
        <v>7.2768218677867714E-3</v>
      </c>
      <c r="I2185" s="147">
        <f ca="1"/>
        <v>1.1063651375498753E-2</v>
      </c>
      <c r="K2185" s="10"/>
      <c r="L2185" s="10"/>
      <c r="M2185" s="10"/>
      <c r="N2185" s="93"/>
      <c r="O2185" s="10"/>
    </row>
    <row r="2186" spans="2:15" x14ac:dyDescent="0.3">
      <c r="B2186" s="89">
        <f t="shared" si="34"/>
        <v>2174</v>
      </c>
      <c r="C2186" s="143">
        <v>4.5999999999999999E-2</v>
      </c>
      <c r="D2186" s="17">
        <v>4.4666608151450405E-4</v>
      </c>
      <c r="E2186" s="10">
        <v>6.0045463697875152E-3</v>
      </c>
      <c r="F2186" s="145">
        <f ca="1"/>
        <v>9.4140638570325078E-3</v>
      </c>
      <c r="G2186" s="17">
        <v>4.4666608151450405E-4</v>
      </c>
      <c r="H2186" s="91">
        <v>7.2664145275378603E-3</v>
      </c>
      <c r="I2186" s="147">
        <f ca="1"/>
        <v>1.104782809627711E-2</v>
      </c>
      <c r="K2186" s="10"/>
      <c r="L2186" s="10"/>
      <c r="M2186" s="10"/>
      <c r="N2186" s="93"/>
      <c r="O2186" s="10"/>
    </row>
    <row r="2187" spans="2:15" x14ac:dyDescent="0.3">
      <c r="B2187" s="89">
        <f t="shared" si="34"/>
        <v>2175</v>
      </c>
      <c r="C2187" s="143">
        <v>4.5899999999999996E-2</v>
      </c>
      <c r="D2187" s="17">
        <v>-4.467734888064598E-4</v>
      </c>
      <c r="E2187" s="10">
        <v>5.9201300487168847E-3</v>
      </c>
      <c r="F2187" s="145">
        <f ca="1"/>
        <v>9.2817140360479822E-3</v>
      </c>
      <c r="G2187" s="17">
        <v>-4.467734888064598E-4</v>
      </c>
      <c r="H2187" s="91">
        <v>7.2560235491455809E-3</v>
      </c>
      <c r="I2187" s="147">
        <f ca="1"/>
        <v>1.1032029693558E-2</v>
      </c>
      <c r="K2187" s="10"/>
      <c r="L2187" s="10"/>
      <c r="M2187" s="10"/>
      <c r="N2187" s="93"/>
      <c r="O2187" s="10"/>
    </row>
    <row r="2188" spans="2:15" x14ac:dyDescent="0.3">
      <c r="B2188" s="89">
        <f t="shared" si="34"/>
        <v>2176</v>
      </c>
      <c r="C2188" s="143">
        <v>4.5499999999999999E-2</v>
      </c>
      <c r="D2188" s="17">
        <v>-1.7888138769451148E-3</v>
      </c>
      <c r="E2188" s="10">
        <v>5.9326639547431764E-3</v>
      </c>
      <c r="F2188" s="145">
        <f ca="1"/>
        <v>9.3013649779248326E-3</v>
      </c>
      <c r="G2188" s="17">
        <v>-1.7888138769451148E-3</v>
      </c>
      <c r="H2188" s="91">
        <v>7.2534080343324096E-3</v>
      </c>
      <c r="I2188" s="147">
        <f ca="1"/>
        <v>1.1028053075113006E-2</v>
      </c>
      <c r="K2188" s="10"/>
      <c r="L2188" s="10"/>
      <c r="M2188" s="10"/>
      <c r="N2188" s="93"/>
      <c r="O2188" s="10"/>
    </row>
    <row r="2189" spans="2:15" x14ac:dyDescent="0.3">
      <c r="B2189" s="89">
        <f t="shared" si="34"/>
        <v>2177</v>
      </c>
      <c r="C2189" s="143">
        <v>4.6199999999999998E-2</v>
      </c>
      <c r="D2189" s="17">
        <v>3.1251596055266203E-3</v>
      </c>
      <c r="E2189" s="10">
        <v>6.149439531527379E-3</v>
      </c>
      <c r="F2189" s="145">
        <f ca="1"/>
        <v>9.6412306391777322E-3</v>
      </c>
      <c r="G2189" s="17">
        <v>3.1251596055266203E-3</v>
      </c>
      <c r="H2189" s="91">
        <v>7.2678464711481349E-3</v>
      </c>
      <c r="I2189" s="147">
        <f ca="1"/>
        <v>1.1050005217715736E-2</v>
      </c>
      <c r="K2189" s="10"/>
      <c r="L2189" s="10"/>
      <c r="M2189" s="10"/>
      <c r="N2189" s="93"/>
      <c r="O2189" s="10"/>
    </row>
    <row r="2190" spans="2:15" x14ac:dyDescent="0.3">
      <c r="B2190" s="89">
        <f t="shared" si="34"/>
        <v>2178</v>
      </c>
      <c r="C2190" s="143">
        <v>4.5999999999999999E-2</v>
      </c>
      <c r="D2190" s="17">
        <v>-8.9333216302897708E-4</v>
      </c>
      <c r="E2190" s="10">
        <v>6.0812119150177885E-3</v>
      </c>
      <c r="F2190" s="145">
        <f ca="1"/>
        <v>9.5342618360278047E-3</v>
      </c>
      <c r="G2190" s="17">
        <v>-8.9333216302897708E-4</v>
      </c>
      <c r="H2190" s="91">
        <v>7.2590032064461761E-3</v>
      </c>
      <c r="I2190" s="147">
        <f ca="1"/>
        <v>1.1036559952810075E-2</v>
      </c>
      <c r="K2190" s="10"/>
      <c r="L2190" s="10"/>
      <c r="M2190" s="10"/>
      <c r="N2190" s="93"/>
      <c r="O2190" s="10"/>
    </row>
    <row r="2191" spans="2:15" x14ac:dyDescent="0.3">
      <c r="B2191" s="89">
        <f t="shared" si="34"/>
        <v>2179</v>
      </c>
      <c r="C2191" s="143">
        <v>4.6500000000000007E-2</v>
      </c>
      <c r="D2191" s="17">
        <v>2.2306478564862895E-3</v>
      </c>
      <c r="E2191" s="10">
        <v>6.1438346498496966E-3</v>
      </c>
      <c r="F2191" s="145">
        <f ca="1"/>
        <v>9.6324431786810848E-3</v>
      </c>
      <c r="G2191" s="17">
        <v>2.2306478564862895E-3</v>
      </c>
      <c r="H2191" s="91">
        <v>7.2610294152098218E-3</v>
      </c>
      <c r="I2191" s="147">
        <f ca="1"/>
        <v>1.1039640592652888E-2</v>
      </c>
      <c r="K2191" s="10"/>
      <c r="L2191" s="10"/>
      <c r="M2191" s="10"/>
      <c r="N2191" s="93"/>
      <c r="O2191" s="10"/>
    </row>
    <row r="2192" spans="2:15" x14ac:dyDescent="0.3">
      <c r="B2192" s="89">
        <f t="shared" si="34"/>
        <v>2180</v>
      </c>
      <c r="C2192" s="143">
        <v>4.6900000000000004E-2</v>
      </c>
      <c r="D2192" s="17">
        <v>1.7828039753400452E-3</v>
      </c>
      <c r="E2192" s="10">
        <v>6.1493335475117069E-3</v>
      </c>
      <c r="F2192" s="145">
        <f ca="1"/>
        <v>9.6410644750364437E-3</v>
      </c>
      <c r="G2192" s="17">
        <v>1.7828039753400452E-3</v>
      </c>
      <c r="H2192" s="91">
        <v>7.2584006863796553E-3</v>
      </c>
      <c r="I2192" s="147">
        <f ca="1"/>
        <v>1.1035643883668372E-2</v>
      </c>
      <c r="K2192" s="10"/>
      <c r="L2192" s="10"/>
      <c r="M2192" s="10"/>
      <c r="N2192" s="93"/>
      <c r="O2192" s="10"/>
    </row>
    <row r="2193" spans="2:15" x14ac:dyDescent="0.3">
      <c r="B2193" s="89">
        <f t="shared" si="34"/>
        <v>2181</v>
      </c>
      <c r="C2193" s="143">
        <v>4.7100000000000003E-2</v>
      </c>
      <c r="D2193" s="17">
        <v>8.9097383011120794E-4</v>
      </c>
      <c r="E2193" s="10">
        <v>6.0811079571239579E-3</v>
      </c>
      <c r="F2193" s="145">
        <f ca="1"/>
        <v>9.5340988484862495E-3</v>
      </c>
      <c r="G2193" s="17">
        <v>8.9097383011120794E-4</v>
      </c>
      <c r="H2193" s="91">
        <v>7.2495742897403671E-3</v>
      </c>
      <c r="I2193" s="147">
        <f ca="1"/>
        <v>1.1022224264898916E-2</v>
      </c>
      <c r="K2193" s="10"/>
      <c r="L2193" s="10"/>
      <c r="M2193" s="10"/>
      <c r="N2193" s="93"/>
      <c r="O2193" s="10"/>
    </row>
    <row r="2194" spans="2:15" x14ac:dyDescent="0.3">
      <c r="B2194" s="89">
        <f t="shared" si="34"/>
        <v>2182</v>
      </c>
      <c r="C2194" s="143">
        <v>4.6600000000000003E-2</v>
      </c>
      <c r="D2194" s="17">
        <v>-2.230111872056718E-3</v>
      </c>
      <c r="E2194" s="10">
        <v>6.1437348385660678E-3</v>
      </c>
      <c r="F2194" s="145">
        <f ca="1"/>
        <v>9.6322866922889609E-3</v>
      </c>
      <c r="G2194" s="17">
        <v>-2.230111872056718E-3</v>
      </c>
      <c r="H2194" s="91">
        <v>7.2516314302587901E-3</v>
      </c>
      <c r="I2194" s="147">
        <f ca="1"/>
        <v>1.1025351933260154E-2</v>
      </c>
      <c r="K2194" s="10"/>
      <c r="L2194" s="10"/>
      <c r="M2194" s="10"/>
      <c r="N2194" s="93"/>
      <c r="O2194" s="10"/>
    </row>
    <row r="2195" spans="2:15" x14ac:dyDescent="0.3">
      <c r="B2195" s="89">
        <f t="shared" si="34"/>
        <v>2183</v>
      </c>
      <c r="C2195" s="143">
        <v>4.6199999999999998E-2</v>
      </c>
      <c r="D2195" s="17">
        <v>-1.7858054888723767E-3</v>
      </c>
      <c r="E2195" s="10">
        <v>6.1492368171678141E-3</v>
      </c>
      <c r="F2195" s="145">
        <f ca="1"/>
        <v>9.6409128190114522E-3</v>
      </c>
      <c r="G2195" s="17">
        <v>-1.7858054888723767E-3</v>
      </c>
      <c r="H2195" s="91">
        <v>7.2490275158200498E-3</v>
      </c>
      <c r="I2195" s="147">
        <f ca="1"/>
        <v>1.1021392951978863E-2</v>
      </c>
      <c r="K2195" s="10"/>
      <c r="L2195" s="10"/>
      <c r="M2195" s="10"/>
      <c r="N2195" s="93"/>
      <c r="O2195" s="10"/>
    </row>
    <row r="2196" spans="2:15" x14ac:dyDescent="0.3">
      <c r="B2196" s="89">
        <f t="shared" si="34"/>
        <v>2184</v>
      </c>
      <c r="C2196" s="143">
        <v>4.6500000000000007E-2</v>
      </c>
      <c r="D2196" s="17">
        <v>1.3383887138917923E-3</v>
      </c>
      <c r="E2196" s="10">
        <v>6.1117689771950489E-3</v>
      </c>
      <c r="F2196" s="145">
        <f ca="1"/>
        <v>9.5821698905092338E-3</v>
      </c>
      <c r="G2196" s="17">
        <v>1.3383887138917923E-3</v>
      </c>
      <c r="H2196" s="91">
        <v>7.2428071025908772E-3</v>
      </c>
      <c r="I2196" s="147">
        <f ca="1"/>
        <v>1.1011935460146643E-2</v>
      </c>
      <c r="K2196" s="10"/>
      <c r="L2196" s="10"/>
      <c r="M2196" s="10"/>
      <c r="N2196" s="93"/>
      <c r="O2196" s="10"/>
    </row>
    <row r="2197" spans="2:15" x14ac:dyDescent="0.3">
      <c r="B2197" s="89">
        <f t="shared" si="34"/>
        <v>2185</v>
      </c>
      <c r="C2197" s="143">
        <v>4.6600000000000003E-2</v>
      </c>
      <c r="D2197" s="17">
        <v>4.4602237441132504E-4</v>
      </c>
      <c r="E2197" s="10">
        <v>6.0256209995058355E-3</v>
      </c>
      <c r="F2197" s="145">
        <f ca="1"/>
        <v>9.4471051390400615E-3</v>
      </c>
      <c r="G2197" s="17">
        <v>4.4602237441132504E-4</v>
      </c>
      <c r="H2197" s="91">
        <v>7.2324532463863764E-3</v>
      </c>
      <c r="I2197" s="147">
        <f ca="1"/>
        <v>1.0996193497855973E-2</v>
      </c>
      <c r="K2197" s="10"/>
      <c r="L2197" s="10"/>
      <c r="M2197" s="10"/>
      <c r="N2197" s="93"/>
      <c r="O2197" s="10"/>
    </row>
    <row r="2198" spans="2:15" x14ac:dyDescent="0.3">
      <c r="B2198" s="89">
        <f t="shared" si="34"/>
        <v>2186</v>
      </c>
      <c r="C2198" s="143">
        <v>4.6600000000000003E-2</v>
      </c>
      <c r="D2198" s="17">
        <v>0</v>
      </c>
      <c r="E2198" s="10">
        <v>5.9345484391649479E-3</v>
      </c>
      <c r="F2198" s="145">
        <f ca="1"/>
        <v>9.3043195153022767E-3</v>
      </c>
      <c r="G2198" s="17">
        <v>0</v>
      </c>
      <c r="H2198" s="91">
        <v>7.2215964177791978E-3</v>
      </c>
      <c r="I2198" s="147">
        <f ca="1"/>
        <v>1.0979686818300562E-2</v>
      </c>
      <c r="K2198" s="10"/>
      <c r="L2198" s="10"/>
      <c r="M2198" s="10"/>
      <c r="N2198" s="93"/>
      <c r="O2198" s="10"/>
    </row>
    <row r="2199" spans="2:15" x14ac:dyDescent="0.3">
      <c r="B2199" s="89">
        <f t="shared" si="34"/>
        <v>2187</v>
      </c>
      <c r="C2199" s="143">
        <v>4.6799999999999994E-2</v>
      </c>
      <c r="D2199" s="17">
        <v>8.916161713863576E-4</v>
      </c>
      <c r="E2199" s="10">
        <v>5.8704598816013767E-3</v>
      </c>
      <c r="F2199" s="145">
        <f ca="1"/>
        <v>9.2038400225558648E-3</v>
      </c>
      <c r="G2199" s="17">
        <v>8.916161713863576E-4</v>
      </c>
      <c r="H2199" s="91">
        <v>7.2128358124123057E-3</v>
      </c>
      <c r="I2199" s="147">
        <f ca="1"/>
        <v>1.0966367228323146E-2</v>
      </c>
      <c r="K2199" s="10"/>
      <c r="L2199" s="10"/>
      <c r="M2199" s="10"/>
      <c r="N2199" s="93"/>
      <c r="O2199" s="10"/>
    </row>
    <row r="2200" spans="2:15" x14ac:dyDescent="0.3">
      <c r="B2200" s="89">
        <f t="shared" si="34"/>
        <v>2188</v>
      </c>
      <c r="C2200" s="143">
        <v>4.7400000000000005E-2</v>
      </c>
      <c r="D2200" s="17">
        <v>2.6709963542075185E-3</v>
      </c>
      <c r="E2200" s="10">
        <v>6.0106929920639438E-3</v>
      </c>
      <c r="F2200" s="145">
        <f ca="1"/>
        <v>9.4237006707153063E-3</v>
      </c>
      <c r="G2200" s="17">
        <v>2.6709963542075185E-3</v>
      </c>
      <c r="H2200" s="91">
        <v>7.2207288728664398E-3</v>
      </c>
      <c r="I2200" s="147">
        <f ca="1"/>
        <v>1.0978367806423984E-2</v>
      </c>
      <c r="K2200" s="10"/>
      <c r="L2200" s="10"/>
      <c r="M2200" s="10"/>
      <c r="N2200" s="93"/>
      <c r="O2200" s="10"/>
    </row>
    <row r="2201" spans="2:15" x14ac:dyDescent="0.3">
      <c r="B2201" s="89">
        <f t="shared" si="34"/>
        <v>2189</v>
      </c>
      <c r="C2201" s="143">
        <v>4.7699999999999992E-2</v>
      </c>
      <c r="D2201" s="17">
        <v>1.3345365518418256E-3</v>
      </c>
      <c r="E2201" s="10">
        <v>5.9765857592358829E-3</v>
      </c>
      <c r="F2201" s="145">
        <f ca="1"/>
        <v>9.3702265782433704E-3</v>
      </c>
      <c r="G2201" s="17">
        <v>1.3345365518418256E-3</v>
      </c>
      <c r="H2201" s="91">
        <v>7.2145691956679364E-3</v>
      </c>
      <c r="I2201" s="147">
        <f ca="1"/>
        <v>1.0969002657414149E-2</v>
      </c>
      <c r="K2201" s="10"/>
      <c r="L2201" s="10"/>
      <c r="M2201" s="10"/>
      <c r="N2201" s="93"/>
      <c r="O2201" s="10"/>
    </row>
    <row r="2202" spans="2:15" x14ac:dyDescent="0.3">
      <c r="B2202" s="89">
        <f t="shared" si="34"/>
        <v>2190</v>
      </c>
      <c r="C2202" s="143">
        <v>4.7500000000000001E-2</v>
      </c>
      <c r="D2202" s="17">
        <v>-8.901183537638514E-4</v>
      </c>
      <c r="E2202" s="10">
        <v>5.9116825030930157E-3</v>
      </c>
      <c r="F2202" s="145">
        <f ca="1"/>
        <v>9.2684697826038876E-3</v>
      </c>
      <c r="G2202" s="17">
        <v>-8.901183537638514E-4</v>
      </c>
      <c r="H2202" s="91">
        <v>7.20582116438116E-3</v>
      </c>
      <c r="I2202" s="147">
        <f ca="1"/>
        <v>1.0955702185018734E-2</v>
      </c>
      <c r="K2202" s="10"/>
      <c r="L2202" s="10"/>
      <c r="M2202" s="10"/>
      <c r="N2202" s="93"/>
      <c r="O2202" s="10"/>
    </row>
    <row r="2203" spans="2:15" x14ac:dyDescent="0.3">
      <c r="B2203" s="89">
        <f t="shared" si="34"/>
        <v>2191</v>
      </c>
      <c r="C2203" s="143">
        <v>4.7899999999999998E-2</v>
      </c>
      <c r="D2203" s="17">
        <v>1.778527988793647E-3</v>
      </c>
      <c r="E2203" s="10">
        <v>5.9244873463325754E-3</v>
      </c>
      <c r="F2203" s="145">
        <f ca="1"/>
        <v>9.2885455059829296E-3</v>
      </c>
      <c r="G2203" s="17">
        <v>1.778527988793647E-3</v>
      </c>
      <c r="H2203" s="91">
        <v>7.2033386063050184E-3</v>
      </c>
      <c r="I2203" s="147">
        <f ca="1"/>
        <v>1.0951927713474302E-2</v>
      </c>
      <c r="K2203" s="10"/>
      <c r="L2203" s="10"/>
      <c r="M2203" s="10"/>
      <c r="N2203" s="93"/>
      <c r="O2203" s="10"/>
    </row>
    <row r="2204" spans="2:15" x14ac:dyDescent="0.3">
      <c r="B2204" s="89">
        <f t="shared" si="34"/>
        <v>2192</v>
      </c>
      <c r="C2204" s="143">
        <v>4.7500000000000001E-2</v>
      </c>
      <c r="D2204" s="17">
        <v>-1.7802367075277646E-3</v>
      </c>
      <c r="E2204" s="10">
        <v>5.9368816568421794E-3</v>
      </c>
      <c r="F2204" s="145">
        <f ca="1"/>
        <v>9.3079775868455897E-3</v>
      </c>
      <c r="G2204" s="17">
        <v>-1.7802367075277646E-3</v>
      </c>
      <c r="H2204" s="91">
        <v>7.2008626438679604E-3</v>
      </c>
      <c r="I2204" s="147">
        <f ca="1"/>
        <v>1.0948163269913618E-2</v>
      </c>
      <c r="K2204" s="10"/>
      <c r="L2204" s="10"/>
      <c r="M2204" s="10"/>
      <c r="N2204" s="93"/>
      <c r="O2204" s="10"/>
    </row>
    <row r="2205" spans="2:15" x14ac:dyDescent="0.3">
      <c r="B2205" s="89">
        <f t="shared" si="34"/>
        <v>2193</v>
      </c>
      <c r="C2205" s="143">
        <v>4.7699999999999992E-2</v>
      </c>
      <c r="D2205" s="17">
        <v>8.8969103456121702E-4</v>
      </c>
      <c r="E2205" s="10">
        <v>5.872747814535258E-3</v>
      </c>
      <c r="F2205" s="145">
        <f ca="1"/>
        <v>9.2074270956524346E-3</v>
      </c>
      <c r="G2205" s="17">
        <v>8.8969103456121702E-4</v>
      </c>
      <c r="H2205" s="91">
        <v>7.1921391496136602E-3</v>
      </c>
      <c r="I2205" s="147">
        <f ca="1"/>
        <v>1.0934900103525968E-2</v>
      </c>
      <c r="K2205" s="10"/>
      <c r="L2205" s="10"/>
      <c r="M2205" s="10"/>
      <c r="N2205" s="93"/>
      <c r="O2205" s="10"/>
    </row>
    <row r="2206" spans="2:15" x14ac:dyDescent="0.3">
      <c r="B2206" s="89">
        <f t="shared" si="34"/>
        <v>2194</v>
      </c>
      <c r="C2206" s="143">
        <v>4.7599999999999996E-2</v>
      </c>
      <c r="D2206" s="17">
        <v>-4.4495232963491808E-4</v>
      </c>
      <c r="E2206" s="10">
        <v>5.7904656018609394E-3</v>
      </c>
      <c r="F2206" s="145">
        <f ca="1"/>
        <v>9.0784231781689262E-3</v>
      </c>
      <c r="G2206" s="17">
        <v>-4.4495232963491808E-4</v>
      </c>
      <c r="H2206" s="91">
        <v>7.1818650050501009E-3</v>
      </c>
      <c r="I2206" s="147">
        <f ca="1"/>
        <v>1.0919279334500978E-2</v>
      </c>
      <c r="K2206" s="10"/>
      <c r="L2206" s="10"/>
      <c r="M2206" s="10"/>
      <c r="N2206" s="93"/>
      <c r="O2206" s="10"/>
    </row>
    <row r="2207" spans="2:15" x14ac:dyDescent="0.3">
      <c r="B2207" s="89">
        <f t="shared" si="34"/>
        <v>2195</v>
      </c>
      <c r="C2207" s="143">
        <v>4.8000000000000001E-2</v>
      </c>
      <c r="D2207" s="17">
        <v>1.7781011577787413E-3</v>
      </c>
      <c r="E2207" s="10">
        <v>5.8072030384467149E-3</v>
      </c>
      <c r="F2207" s="145">
        <f ca="1"/>
        <v>9.1046645105057611E-3</v>
      </c>
      <c r="G2207" s="17">
        <v>1.7781011577787413E-3</v>
      </c>
      <c r="H2207" s="91">
        <v>7.1794461761274459E-3</v>
      </c>
      <c r="I2207" s="147">
        <f ca="1"/>
        <v>1.0915601756511102E-2</v>
      </c>
      <c r="K2207" s="10"/>
      <c r="L2207" s="10"/>
      <c r="M2207" s="10"/>
      <c r="N2207" s="93"/>
      <c r="O2207" s="10"/>
    </row>
    <row r="2208" spans="2:15" x14ac:dyDescent="0.3">
      <c r="B2208" s="89">
        <f t="shared" si="34"/>
        <v>2196</v>
      </c>
      <c r="C2208" s="143">
        <v>4.8099999999999997E-2</v>
      </c>
      <c r="D2208" s="17">
        <v>4.4441861653196385E-4</v>
      </c>
      <c r="E2208" s="10">
        <v>5.7259845368156917E-3</v>
      </c>
      <c r="F2208" s="145">
        <f ca="1"/>
        <v>8.977328303298818E-3</v>
      </c>
      <c r="G2208" s="17">
        <v>4.4441861653196385E-4</v>
      </c>
      <c r="H2208" s="91">
        <v>7.1691920084290721E-3</v>
      </c>
      <c r="I2208" s="147">
        <f ca="1"/>
        <v>1.0900011360233447E-2</v>
      </c>
      <c r="K2208" s="10"/>
      <c r="L2208" s="10"/>
      <c r="M2208" s="10"/>
      <c r="N2208" s="93"/>
      <c r="O2208" s="10"/>
    </row>
    <row r="2209" spans="2:15" x14ac:dyDescent="0.3">
      <c r="B2209" s="89">
        <f t="shared" si="34"/>
        <v>2197</v>
      </c>
      <c r="C2209" s="143">
        <v>4.87E-2</v>
      </c>
      <c r="D2209" s="17">
        <v>2.6626758599720118E-3</v>
      </c>
      <c r="E2209" s="10">
        <v>5.8739502848063731E-3</v>
      </c>
      <c r="F2209" s="145">
        <f ca="1"/>
        <v>9.2093123557905558E-3</v>
      </c>
      <c r="G2209" s="17">
        <v>2.6626758599720118E-3</v>
      </c>
      <c r="H2209" s="91">
        <v>7.1772642498073112E-3</v>
      </c>
      <c r="I2209" s="147">
        <f ca="1"/>
        <v>1.0912284364307252E-2</v>
      </c>
      <c r="K2209" s="10"/>
      <c r="L2209" s="10"/>
      <c r="M2209" s="10"/>
      <c r="N2209" s="93"/>
      <c r="O2209" s="10"/>
    </row>
    <row r="2210" spans="2:15" x14ac:dyDescent="0.3">
      <c r="B2210" s="89">
        <f t="shared" si="34"/>
        <v>2198</v>
      </c>
      <c r="C2210" s="143">
        <v>4.8799999999999996E-2</v>
      </c>
      <c r="D2210" s="17">
        <v>4.4367288060887026E-4</v>
      </c>
      <c r="E2210" s="10">
        <v>5.7916485727231033E-3</v>
      </c>
      <c r="F2210" s="145">
        <f ca="1"/>
        <v>9.0802778666918531E-3</v>
      </c>
      <c r="G2210" s="17">
        <v>4.4367288060887026E-4</v>
      </c>
      <c r="H2210" s="91">
        <v>7.1670135164674711E-3</v>
      </c>
      <c r="I2210" s="147">
        <f ca="1"/>
        <v>1.0896699189614818E-2</v>
      </c>
      <c r="K2210" s="10"/>
      <c r="L2210" s="10"/>
      <c r="M2210" s="10"/>
      <c r="N2210" s="93"/>
      <c r="O2210" s="10"/>
    </row>
    <row r="2211" spans="2:15" x14ac:dyDescent="0.3">
      <c r="B2211" s="89">
        <f t="shared" si="34"/>
        <v>2199</v>
      </c>
      <c r="C2211" s="143">
        <v>4.8899999999999999E-2</v>
      </c>
      <c r="D2211" s="17">
        <v>4.4356648596041194E-4</v>
      </c>
      <c r="E2211" s="10">
        <v>5.7106827432652739E-3</v>
      </c>
      <c r="F2211" s="145">
        <f ca="1"/>
        <v>8.9533378046434027E-3</v>
      </c>
      <c r="G2211" s="17">
        <v>4.4356648596041194E-4</v>
      </c>
      <c r="H2211" s="91">
        <v>7.1567789191082139E-3</v>
      </c>
      <c r="I2211" s="147">
        <f ca="1"/>
        <v>1.0881138548003861E-2</v>
      </c>
      <c r="K2211" s="10"/>
      <c r="L2211" s="10"/>
      <c r="M2211" s="10"/>
      <c r="N2211" s="93"/>
      <c r="O2211" s="10"/>
    </row>
    <row r="2212" spans="2:15" x14ac:dyDescent="0.3">
      <c r="B2212" s="89">
        <f t="shared" si="34"/>
        <v>2200</v>
      </c>
      <c r="C2212" s="143">
        <v>4.8799999999999996E-2</v>
      </c>
      <c r="D2212" s="17">
        <v>-4.43672880608901E-4</v>
      </c>
      <c r="E2212" s="10">
        <v>5.6310336948380063E-3</v>
      </c>
      <c r="F2212" s="145">
        <f ca="1"/>
        <v>8.8284622217319336E-3</v>
      </c>
      <c r="G2212" s="17">
        <v>-4.43672880608901E-4</v>
      </c>
      <c r="H2212" s="91">
        <v>7.1465604344678121E-3</v>
      </c>
      <c r="I2212" s="147">
        <f ca="1"/>
        <v>1.0865602404107335E-2</v>
      </c>
      <c r="K2212" s="10"/>
      <c r="L2212" s="10"/>
      <c r="M2212" s="10"/>
      <c r="N2212" s="93"/>
      <c r="O2212" s="10"/>
    </row>
    <row r="2213" spans="2:15" x14ac:dyDescent="0.3">
      <c r="B2213" s="89">
        <f t="shared" si="34"/>
        <v>2201</v>
      </c>
      <c r="C2213" s="143">
        <v>4.8300000000000003E-2</v>
      </c>
      <c r="D2213" s="17">
        <v>-2.2210268758903959E-3</v>
      </c>
      <c r="E2213" s="10">
        <v>5.7124674404524086E-3</v>
      </c>
      <c r="F2213" s="145">
        <f ca="1"/>
        <v>8.9561358933332828E-3</v>
      </c>
      <c r="G2213" s="17">
        <v>-2.2210268758903959E-3</v>
      </c>
      <c r="H2213" s="91">
        <v>7.1489583902391166E-3</v>
      </c>
      <c r="I2213" s="147">
        <f ca="1"/>
        <v>1.0869248246639913E-2</v>
      </c>
      <c r="K2213" s="10"/>
      <c r="L2213" s="10"/>
      <c r="M2213" s="10"/>
      <c r="N2213" s="93"/>
      <c r="O2213" s="10"/>
    </row>
    <row r="2214" spans="2:15" x14ac:dyDescent="0.3">
      <c r="B2214" s="89">
        <f t="shared" si="34"/>
        <v>2202</v>
      </c>
      <c r="C2214" s="143">
        <v>4.8399999999999999E-2</v>
      </c>
      <c r="D2214" s="17">
        <v>4.4409880671107796E-4</v>
      </c>
      <c r="E2214" s="10">
        <v>5.6327893383724204E-3</v>
      </c>
      <c r="F2214" s="145">
        <f ca="1"/>
        <v>8.831214759446742E-3</v>
      </c>
      <c r="G2214" s="17">
        <v>4.4409880671107796E-4</v>
      </c>
      <c r="H2214" s="91">
        <v>7.1387522192028867E-3</v>
      </c>
      <c r="I2214" s="147">
        <f ca="1"/>
        <v>1.0853730824298788E-2</v>
      </c>
      <c r="K2214" s="10"/>
      <c r="L2214" s="10"/>
      <c r="M2214" s="10"/>
      <c r="N2214" s="93"/>
      <c r="O2214" s="10"/>
    </row>
    <row r="2215" spans="2:15" x14ac:dyDescent="0.3">
      <c r="B2215" s="89">
        <f t="shared" si="34"/>
        <v>2203</v>
      </c>
      <c r="C2215" s="143">
        <v>4.8300000000000003E-2</v>
      </c>
      <c r="D2215" s="17">
        <v>-4.4420537517806687E-4</v>
      </c>
      <c r="E2215" s="10">
        <v>5.5544096228643007E-3</v>
      </c>
      <c r="F2215" s="145">
        <f ca="1"/>
        <v>8.7083292654480358E-3</v>
      </c>
      <c r="G2215" s="17">
        <v>-4.4420537517806687E-4</v>
      </c>
      <c r="H2215" s="91">
        <v>7.1285621199111832E-3</v>
      </c>
      <c r="I2215" s="147">
        <f ca="1"/>
        <v>1.0838237837374897E-2</v>
      </c>
      <c r="K2215" s="10"/>
      <c r="L2215" s="10"/>
      <c r="M2215" s="10"/>
      <c r="N2215" s="93"/>
      <c r="O2215" s="10"/>
    </row>
    <row r="2216" spans="2:15" x14ac:dyDescent="0.3">
      <c r="B2216" s="89">
        <f t="shared" si="34"/>
        <v>2204</v>
      </c>
      <c r="C2216" s="143">
        <v>4.8099999999999997E-2</v>
      </c>
      <c r="D2216" s="17">
        <v>-8.8883723306398929E-4</v>
      </c>
      <c r="E2216" s="10">
        <v>5.4978106797897762E-3</v>
      </c>
      <c r="F2216" s="145">
        <f ca="1"/>
        <v>8.619592160006552E-3</v>
      </c>
      <c r="G2216" s="17">
        <v>-8.8883723306398929E-4</v>
      </c>
      <c r="H2216" s="91">
        <v>7.1199683077763998E-3</v>
      </c>
      <c r="I2216" s="147">
        <f ca="1"/>
        <v>1.0825171839172212E-2</v>
      </c>
      <c r="K2216" s="10"/>
      <c r="L2216" s="10"/>
      <c r="M2216" s="10"/>
      <c r="N2216" s="93"/>
      <c r="O2216" s="10"/>
    </row>
    <row r="2217" spans="2:15" x14ac:dyDescent="0.3">
      <c r="B2217" s="89">
        <f t="shared" si="34"/>
        <v>2205</v>
      </c>
      <c r="C2217" s="143">
        <v>4.7599999999999996E-2</v>
      </c>
      <c r="D2217" s="17">
        <v>-2.2247616481746832E-3</v>
      </c>
      <c r="E2217" s="10">
        <v>5.5851718507747119E-3</v>
      </c>
      <c r="F2217" s="145">
        <f ca="1"/>
        <v>8.7565589834147969E-3</v>
      </c>
      <c r="G2217" s="17">
        <v>-2.2247616481746832E-3</v>
      </c>
      <c r="H2217" s="91">
        <v>7.1224551144692455E-3</v>
      </c>
      <c r="I2217" s="147">
        <f ca="1"/>
        <v>1.0828952770296786E-2</v>
      </c>
      <c r="K2217" s="10"/>
      <c r="L2217" s="10"/>
      <c r="M2217" s="10"/>
      <c r="N2217" s="93"/>
      <c r="O2217" s="10"/>
    </row>
    <row r="2218" spans="2:15" x14ac:dyDescent="0.3">
      <c r="B2218" s="89">
        <f t="shared" si="34"/>
        <v>2206</v>
      </c>
      <c r="C2218" s="143">
        <v>4.7400000000000005E-2</v>
      </c>
      <c r="D2218" s="17">
        <v>-8.9033211806912129E-4</v>
      </c>
      <c r="E2218" s="10">
        <v>5.5279580556120006E-3</v>
      </c>
      <c r="F2218" s="145">
        <f ca="1"/>
        <v>8.6668578989373725E-3</v>
      </c>
      <c r="G2218" s="17">
        <v>-8.9033211806912129E-4</v>
      </c>
      <c r="H2218" s="91">
        <v>7.1138722758464128E-3</v>
      </c>
      <c r="I2218" s="147">
        <f ca="1"/>
        <v>1.0815903456178553E-2</v>
      </c>
      <c r="K2218" s="10"/>
      <c r="L2218" s="10"/>
      <c r="M2218" s="10"/>
      <c r="N2218" s="93"/>
      <c r="O2218" s="10"/>
    </row>
    <row r="2219" spans="2:15" x14ac:dyDescent="0.3">
      <c r="B2219" s="89">
        <f t="shared" si="34"/>
        <v>2207</v>
      </c>
      <c r="C2219" s="143">
        <v>4.7300000000000002E-2</v>
      </c>
      <c r="D2219" s="17">
        <v>-4.4527297610578694E-4</v>
      </c>
      <c r="E2219" s="10">
        <v>5.451290733089499E-3</v>
      </c>
      <c r="F2219" s="145">
        <f ca="1"/>
        <v>8.5466571334630471E-3</v>
      </c>
      <c r="G2219" s="17">
        <v>-4.4527297610578694E-4</v>
      </c>
      <c r="H2219" s="91">
        <v>7.1037213642417768E-3</v>
      </c>
      <c r="I2219" s="147">
        <f ca="1"/>
        <v>1.0800470050060096E-2</v>
      </c>
      <c r="K2219" s="10"/>
      <c r="L2219" s="10"/>
      <c r="M2219" s="10"/>
      <c r="N2219" s="93"/>
      <c r="O2219" s="10"/>
    </row>
    <row r="2220" spans="2:15" x14ac:dyDescent="0.3">
      <c r="B2220" s="89">
        <f t="shared" si="34"/>
        <v>2208</v>
      </c>
      <c r="C2220" s="143">
        <v>4.7800000000000002E-2</v>
      </c>
      <c r="D2220" s="17">
        <v>2.2236936990304634E-3</v>
      </c>
      <c r="E2220" s="10">
        <v>5.5407647068764273E-3</v>
      </c>
      <c r="F2220" s="145">
        <f ca="1"/>
        <v>8.6869364569787718E-3</v>
      </c>
      <c r="G2220" s="17">
        <v>2.2236936990304634E-3</v>
      </c>
      <c r="H2220" s="91">
        <v>7.1062626358109433E-3</v>
      </c>
      <c r="I2220" s="147">
        <f ca="1"/>
        <v>1.0804333789368625E-2</v>
      </c>
      <c r="K2220" s="10"/>
      <c r="L2220" s="10"/>
      <c r="M2220" s="10"/>
      <c r="N2220" s="93"/>
      <c r="O2220" s="10"/>
    </row>
    <row r="2221" spans="2:15" x14ac:dyDescent="0.3">
      <c r="B2221" s="89">
        <f t="shared" si="34"/>
        <v>2209</v>
      </c>
      <c r="C2221" s="143">
        <v>4.8000000000000001E-2</v>
      </c>
      <c r="D2221" s="17">
        <v>8.8905057888935513E-4</v>
      </c>
      <c r="E2221" s="10">
        <v>5.4844390169695931E-3</v>
      </c>
      <c r="F2221" s="145">
        <f ca="1"/>
        <v>8.5986277640453003E-3</v>
      </c>
      <c r="G2221" s="17">
        <v>8.8905057888935513E-4</v>
      </c>
      <c r="H2221" s="91">
        <v>7.0977089080333051E-3</v>
      </c>
      <c r="I2221" s="147">
        <f ca="1"/>
        <v>1.0791328735265043E-2</v>
      </c>
      <c r="K2221" s="10"/>
      <c r="L2221" s="10"/>
      <c r="M2221" s="10"/>
      <c r="N2221" s="93"/>
      <c r="O2221" s="10"/>
    </row>
    <row r="2222" spans="2:15" x14ac:dyDescent="0.3">
      <c r="B2222" s="89">
        <f t="shared" si="34"/>
        <v>2210</v>
      </c>
      <c r="C2222" s="143">
        <v>4.8099999999999997E-2</v>
      </c>
      <c r="D2222" s="17">
        <v>4.4441861653196385E-4</v>
      </c>
      <c r="E2222" s="10">
        <v>5.4084840011719209E-3</v>
      </c>
      <c r="F2222" s="145">
        <f ca="1"/>
        <v>8.4795437691944937E-3</v>
      </c>
      <c r="G2222" s="17">
        <v>4.4441861653196385E-4</v>
      </c>
      <c r="H2222" s="91">
        <v>7.0875834617975262E-3</v>
      </c>
      <c r="I2222" s="147">
        <f ca="1"/>
        <v>1.0775934046593341E-2</v>
      </c>
      <c r="K2222" s="10"/>
      <c r="L2222" s="10"/>
      <c r="M2222" s="10"/>
      <c r="N2222" s="93"/>
      <c r="O2222" s="10"/>
    </row>
    <row r="2223" spans="2:15" x14ac:dyDescent="0.3">
      <c r="B2223" s="89">
        <f t="shared" si="34"/>
        <v>2211</v>
      </c>
      <c r="C2223" s="143">
        <v>4.7300000000000002E-2</v>
      </c>
      <c r="D2223" s="17">
        <v>-3.5621838088461719E-3</v>
      </c>
      <c r="E2223" s="10">
        <v>5.7597003581093178E-3</v>
      </c>
      <c r="F2223" s="145">
        <f ca="1"/>
        <v>9.030188731897976E-3</v>
      </c>
      <c r="G2223" s="17">
        <v>-3.5621838088461719E-3</v>
      </c>
      <c r="H2223" s="91">
        <v>7.1107761749306924E-3</v>
      </c>
      <c r="I2223" s="147">
        <f ca="1"/>
        <v>1.0811196156511573E-2</v>
      </c>
      <c r="K2223" s="10"/>
      <c r="L2223" s="10"/>
      <c r="M2223" s="10"/>
      <c r="N2223" s="93"/>
      <c r="O2223" s="10"/>
    </row>
    <row r="2224" spans="2:15" x14ac:dyDescent="0.3">
      <c r="B2224" s="89">
        <f t="shared" si="34"/>
        <v>2212</v>
      </c>
      <c r="C2224" s="143">
        <v>4.7100000000000003E-2</v>
      </c>
      <c r="D2224" s="17">
        <v>-8.9097383011120794E-4</v>
      </c>
      <c r="E2224" s="10">
        <v>5.6990283179458286E-3</v>
      </c>
      <c r="F2224" s="145">
        <f ca="1"/>
        <v>8.935065732547114E-3</v>
      </c>
      <c r="G2224" s="17">
        <v>-8.9097383011120794E-4</v>
      </c>
      <c r="H2224" s="91">
        <v>7.1022143305121454E-3</v>
      </c>
      <c r="I2224" s="147">
        <f ca="1"/>
        <v>1.0798178761899042E-2</v>
      </c>
      <c r="K2224" s="10"/>
      <c r="L2224" s="10"/>
      <c r="M2224" s="10"/>
      <c r="N2224" s="93"/>
      <c r="O2224" s="10"/>
    </row>
    <row r="2225" spans="2:15" x14ac:dyDescent="0.3">
      <c r="B2225" s="89">
        <f t="shared" si="34"/>
        <v>2213</v>
      </c>
      <c r="C2225" s="143">
        <v>4.6900000000000004E-2</v>
      </c>
      <c r="D2225" s="17">
        <v>-8.9140198767002259E-4</v>
      </c>
      <c r="E2225" s="10">
        <v>5.6395528240886263E-3</v>
      </c>
      <c r="F2225" s="145">
        <f ca="1"/>
        <v>8.8418187056080802E-3</v>
      </c>
      <c r="G2225" s="17">
        <v>-8.9140198767002259E-4</v>
      </c>
      <c r="H2225" s="91">
        <v>7.093667884200845E-3</v>
      </c>
      <c r="I2225" s="147">
        <f ca="1"/>
        <v>1.078518477850827E-2</v>
      </c>
      <c r="K2225" s="10"/>
      <c r="L2225" s="10"/>
      <c r="M2225" s="10"/>
      <c r="N2225" s="93"/>
      <c r="O2225" s="10"/>
    </row>
    <row r="2226" spans="2:15" x14ac:dyDescent="0.3">
      <c r="B2226" s="89">
        <f t="shared" si="34"/>
        <v>2214</v>
      </c>
      <c r="C2226" s="143">
        <v>4.6799999999999994E-2</v>
      </c>
      <c r="D2226" s="17">
        <v>-4.4580808569324066E-4</v>
      </c>
      <c r="E2226" s="10">
        <v>5.5610627917706008E-3</v>
      </c>
      <c r="F2226" s="145">
        <f ca="1"/>
        <v>8.7187602544151078E-3</v>
      </c>
      <c r="G2226" s="17">
        <v>-4.4580808569324066E-4</v>
      </c>
      <c r="H2226" s="91">
        <v>7.083548805449741E-3</v>
      </c>
      <c r="I2226" s="147">
        <f ca="1"/>
        <v>1.0769799770935246E-2</v>
      </c>
      <c r="K2226" s="10"/>
      <c r="L2226" s="10"/>
      <c r="M2226" s="10"/>
      <c r="N2226" s="93"/>
      <c r="O2226" s="10"/>
    </row>
    <row r="2227" spans="2:15" x14ac:dyDescent="0.3">
      <c r="B2227" s="89">
        <f t="shared" si="34"/>
        <v>2215</v>
      </c>
      <c r="C2227" s="143">
        <v>4.6900000000000004E-2</v>
      </c>
      <c r="D2227" s="17">
        <v>4.457009938350577E-4</v>
      </c>
      <c r="E2227" s="10">
        <v>5.4838541914236719E-3</v>
      </c>
      <c r="F2227" s="145">
        <f ca="1"/>
        <v>8.5977108613027008E-3</v>
      </c>
      <c r="G2227" s="17">
        <v>4.457009938350577E-4</v>
      </c>
      <c r="H2227" s="91">
        <v>7.0734456729482902E-3</v>
      </c>
      <c r="I2227" s="147">
        <f ca="1"/>
        <v>1.0754439007977542E-2</v>
      </c>
      <c r="K2227" s="10"/>
      <c r="L2227" s="10"/>
      <c r="M2227" s="10"/>
      <c r="N2227" s="93"/>
      <c r="O2227" s="10"/>
    </row>
    <row r="2228" spans="2:15" x14ac:dyDescent="0.3">
      <c r="B2228" s="89">
        <f t="shared" si="34"/>
        <v>2216</v>
      </c>
      <c r="C2228" s="143">
        <v>4.7300000000000002E-2</v>
      </c>
      <c r="D2228" s="17">
        <v>1.781091904423086E-3</v>
      </c>
      <c r="E2228" s="10">
        <v>5.5109415791687634E-3</v>
      </c>
      <c r="F2228" s="145">
        <f ca="1"/>
        <v>8.6401790815891742E-3</v>
      </c>
      <c r="G2228" s="17">
        <v>1.781091904423086E-3</v>
      </c>
      <c r="H2228" s="91">
        <v>7.0713176132236088E-3</v>
      </c>
      <c r="I2228" s="147">
        <f ca="1"/>
        <v>1.0751203514333766E-2</v>
      </c>
      <c r="K2228" s="10"/>
      <c r="L2228" s="10"/>
      <c r="M2228" s="10"/>
      <c r="N2228" s="93"/>
      <c r="O2228" s="10"/>
    </row>
    <row r="2229" spans="2:15" x14ac:dyDescent="0.3">
      <c r="B2229" s="89">
        <f t="shared" si="34"/>
        <v>2217</v>
      </c>
      <c r="C2229" s="143">
        <v>4.6799999999999994E-2</v>
      </c>
      <c r="D2229" s="17">
        <v>-2.2290404284660177E-3</v>
      </c>
      <c r="E2229" s="10">
        <v>5.5977104941521251E-3</v>
      </c>
      <c r="F2229" s="145">
        <f ca="1"/>
        <v>8.7762173526180834E-3</v>
      </c>
      <c r="G2229" s="17">
        <v>-2.2290404284660177E-3</v>
      </c>
      <c r="H2229" s="91">
        <v>7.0739679239253828E-3</v>
      </c>
      <c r="I2229" s="147">
        <f ca="1"/>
        <v>1.0755233036311072E-2</v>
      </c>
      <c r="K2229" s="10"/>
      <c r="L2229" s="10"/>
      <c r="M2229" s="10"/>
      <c r="N2229" s="93"/>
      <c r="O2229" s="10"/>
    </row>
    <row r="2230" spans="2:15" x14ac:dyDescent="0.3">
      <c r="B2230" s="89">
        <f t="shared" si="34"/>
        <v>2218</v>
      </c>
      <c r="C2230" s="143">
        <v>4.6300000000000001E-2</v>
      </c>
      <c r="D2230" s="17">
        <v>-2.2317203509381544E-3</v>
      </c>
      <c r="E2230" s="10">
        <v>5.6806101690795993E-3</v>
      </c>
      <c r="F2230" s="145">
        <f ca="1"/>
        <v>8.9061893414133161E-3</v>
      </c>
      <c r="G2230" s="17">
        <v>-2.2317203509381544E-3</v>
      </c>
      <c r="H2230" s="91">
        <v>7.0766092955707963E-3</v>
      </c>
      <c r="I2230" s="147">
        <f ca="1"/>
        <v>1.075924896738221E-2</v>
      </c>
      <c r="K2230" s="10"/>
      <c r="L2230" s="10"/>
      <c r="M2230" s="10"/>
      <c r="N2230" s="93"/>
      <c r="O2230" s="10"/>
    </row>
    <row r="2231" spans="2:15" x14ac:dyDescent="0.3">
      <c r="B2231" s="89">
        <f t="shared" si="34"/>
        <v>2219</v>
      </c>
      <c r="C2231" s="143">
        <v>4.5100000000000001E-2</v>
      </c>
      <c r="D2231" s="17">
        <v>-5.3716081477279548E-3</v>
      </c>
      <c r="E2231" s="10">
        <v>6.4885477524835285E-3</v>
      </c>
      <c r="F2231" s="145">
        <f ca="1"/>
        <v>1.0172892191928613E-2</v>
      </c>
      <c r="G2231" s="17">
        <v>-5.3716081477279548E-3</v>
      </c>
      <c r="H2231" s="91">
        <v>7.1419999947348453E-3</v>
      </c>
      <c r="I2231" s="147">
        <f ca="1"/>
        <v>1.0858668729456334E-2</v>
      </c>
      <c r="K2231" s="10"/>
      <c r="L2231" s="10"/>
      <c r="M2231" s="10"/>
      <c r="N2231" s="93"/>
      <c r="O2231" s="10"/>
    </row>
    <row r="2232" spans="2:15" x14ac:dyDescent="0.3">
      <c r="B2232" s="89">
        <f t="shared" si="34"/>
        <v>2220</v>
      </c>
      <c r="C2232" s="143">
        <v>4.5499999999999999E-2</v>
      </c>
      <c r="D2232" s="17">
        <v>1.7888138769451148E-3</v>
      </c>
      <c r="E2232" s="10">
        <v>6.4836883313567177E-3</v>
      </c>
      <c r="F2232" s="145">
        <f ca="1"/>
        <v>1.0416990358716087E-2</v>
      </c>
      <c r="G2232" s="17">
        <v>1.7888138769451148E-3</v>
      </c>
      <c r="H2232" s="91">
        <v>7.1396876285323681E-3</v>
      </c>
      <c r="I2232" s="147">
        <f ca="1"/>
        <v>1.10450483011098E-2</v>
      </c>
      <c r="K2232" s="10"/>
      <c r="L2232" s="10"/>
      <c r="M2232" s="10"/>
      <c r="N2232" s="93"/>
      <c r="O2232" s="10"/>
    </row>
    <row r="2233" spans="2:15" x14ac:dyDescent="0.3">
      <c r="B2233" s="89">
        <f t="shared" si="34"/>
        <v>2221</v>
      </c>
      <c r="C2233" s="143">
        <v>4.5599999999999995E-2</v>
      </c>
      <c r="D2233" s="17">
        <v>4.470959214134604E-4</v>
      </c>
      <c r="E2233" s="10">
        <v>6.3915622461825491E-3</v>
      </c>
      <c r="F2233" s="145">
        <f ca="1"/>
        <v>1.026897637469956E-2</v>
      </c>
      <c r="G2233" s="17">
        <v>4.470959214134604E-4</v>
      </c>
      <c r="H2233" s="91">
        <v>7.1294960561542565E-3</v>
      </c>
      <c r="I2233" s="147">
        <f ca="1"/>
        <v>1.102928200781559E-2</v>
      </c>
      <c r="K2233" s="10"/>
      <c r="L2233" s="10"/>
      <c r="M2233" s="10"/>
      <c r="N2233" s="93"/>
      <c r="O2233" s="10"/>
    </row>
    <row r="2234" spans="2:15" x14ac:dyDescent="0.3">
      <c r="B2234" s="89">
        <f t="shared" si="34"/>
        <v>2222</v>
      </c>
      <c r="C2234" s="143">
        <v>4.5100000000000001E-2</v>
      </c>
      <c r="D2234" s="17">
        <v>-2.2381700615532862E-3</v>
      </c>
      <c r="E2234" s="10">
        <v>6.4421662434635514E-3</v>
      </c>
      <c r="F2234" s="145">
        <f ca="1"/>
        <v>1.0350279072307544E-2</v>
      </c>
      <c r="G2234" s="17">
        <v>-2.2381700615532862E-3</v>
      </c>
      <c r="H2234" s="91">
        <v>7.131950986418438E-3</v>
      </c>
      <c r="I2234" s="147">
        <f ca="1"/>
        <v>1.1033079768271578E-2</v>
      </c>
      <c r="K2234" s="10"/>
      <c r="L2234" s="10"/>
      <c r="M2234" s="10"/>
      <c r="N2234" s="93"/>
      <c r="O2234" s="10"/>
    </row>
    <row r="2235" spans="2:15" x14ac:dyDescent="0.3">
      <c r="B2235" s="89">
        <f t="shared" si="34"/>
        <v>2223</v>
      </c>
      <c r="C2235" s="143">
        <v>4.5199999999999997E-2</v>
      </c>
      <c r="D2235" s="17">
        <v>4.475263237484901E-4</v>
      </c>
      <c r="E2235" s="10">
        <v>6.3507055301886446E-3</v>
      </c>
      <c r="F2235" s="145">
        <f ca="1"/>
        <v>1.0203334105230968E-2</v>
      </c>
      <c r="G2235" s="17">
        <v>4.475263237484901E-4</v>
      </c>
      <c r="H2235" s="91">
        <v>7.1217715982792446E-3</v>
      </c>
      <c r="I2235" s="147">
        <f ca="1"/>
        <v>1.101733232391227E-2</v>
      </c>
      <c r="K2235" s="10"/>
      <c r="L2235" s="10"/>
      <c r="M2235" s="10"/>
      <c r="N2235" s="93"/>
      <c r="O2235" s="10"/>
    </row>
    <row r="2236" spans="2:15" x14ac:dyDescent="0.3">
      <c r="B2236" s="89">
        <f t="shared" si="34"/>
        <v>2224</v>
      </c>
      <c r="C2236" s="143">
        <v>4.53E-2</v>
      </c>
      <c r="D2236" s="17">
        <v>4.474186703907698E-4</v>
      </c>
      <c r="E2236" s="10">
        <v>6.2607121726871925E-3</v>
      </c>
      <c r="F2236" s="145">
        <f ca="1"/>
        <v>1.0058746659084405E-2</v>
      </c>
      <c r="G2236" s="17">
        <v>4.474186703907698E-4</v>
      </c>
      <c r="H2236" s="91">
        <v>7.1116082432852515E-3</v>
      </c>
      <c r="I2236" s="147">
        <f ca="1"/>
        <v>1.1001609682719763E-2</v>
      </c>
      <c r="K2236" s="10"/>
      <c r="L2236" s="10"/>
      <c r="M2236" s="10"/>
      <c r="N2236" s="93"/>
      <c r="O2236" s="10"/>
    </row>
    <row r="2237" spans="2:15" x14ac:dyDescent="0.3">
      <c r="B2237" s="89">
        <f t="shared" si="34"/>
        <v>2225</v>
      </c>
      <c r="C2237" s="143">
        <v>4.4999999999999998E-2</v>
      </c>
      <c r="D2237" s="17">
        <v>-1.3432252082708272E-3</v>
      </c>
      <c r="E2237" s="10">
        <v>6.2205804714637837E-3</v>
      </c>
      <c r="F2237" s="145">
        <f ca="1"/>
        <v>9.9942692315218677E-3</v>
      </c>
      <c r="G2237" s="17">
        <v>-1.3432252082708272E-3</v>
      </c>
      <c r="H2237" s="91">
        <v>7.1056841254410448E-3</v>
      </c>
      <c r="I2237" s="147">
        <f ca="1"/>
        <v>1.0992445112624398E-2</v>
      </c>
      <c r="K2237" s="10"/>
      <c r="L2237" s="10"/>
      <c r="M2237" s="10"/>
      <c r="N2237" s="93"/>
      <c r="O2237" s="10"/>
    </row>
    <row r="2238" spans="2:15" x14ac:dyDescent="0.3">
      <c r="B2238" s="89">
        <f t="shared" si="34"/>
        <v>2226</v>
      </c>
      <c r="C2238" s="143">
        <v>4.5100000000000001E-2</v>
      </c>
      <c r="D2238" s="17">
        <v>4.4763401231067584E-4</v>
      </c>
      <c r="E2238" s="10">
        <v>6.1326790850245779E-3</v>
      </c>
      <c r="F2238" s="145">
        <f ca="1"/>
        <v>9.8530428418099232E-3</v>
      </c>
      <c r="G2238" s="17">
        <v>4.4763401231067584E-4</v>
      </c>
      <c r="H2238" s="91">
        <v>7.095546113575278E-3</v>
      </c>
      <c r="I2238" s="147">
        <f ca="1"/>
        <v>1.0976761677079241E-2</v>
      </c>
      <c r="K2238" s="10"/>
      <c r="L2238" s="10"/>
      <c r="M2238" s="10"/>
      <c r="N2238" s="93"/>
      <c r="O2238" s="10"/>
    </row>
    <row r="2239" spans="2:15" x14ac:dyDescent="0.3">
      <c r="B2239" s="89">
        <f t="shared" si="34"/>
        <v>2227</v>
      </c>
      <c r="C2239" s="143">
        <v>4.5899999999999996E-2</v>
      </c>
      <c r="D2239" s="17">
        <v>3.5741879104515544E-3</v>
      </c>
      <c r="E2239" s="10">
        <v>6.4250649939981853E-3</v>
      </c>
      <c r="F2239" s="145">
        <f ca="1"/>
        <v>1.0322803422384463E-2</v>
      </c>
      <c r="G2239" s="17">
        <v>3.5741879104515544E-3</v>
      </c>
      <c r="H2239" s="91">
        <v>7.1186890876005814E-3</v>
      </c>
      <c r="I2239" s="147">
        <f ca="1"/>
        <v>1.1012563700814748E-2</v>
      </c>
      <c r="K2239" s="10"/>
      <c r="L2239" s="10"/>
      <c r="M2239" s="10"/>
      <c r="N2239" s="93"/>
      <c r="O2239" s="10"/>
    </row>
    <row r="2240" spans="2:15" x14ac:dyDescent="0.3">
      <c r="B2240" s="89">
        <f t="shared" si="34"/>
        <v>2228</v>
      </c>
      <c r="C2240" s="143">
        <v>4.5499999999999999E-2</v>
      </c>
      <c r="D2240" s="17">
        <v>-1.7888138769451148E-3</v>
      </c>
      <c r="E2240" s="10">
        <v>6.4220725916006166E-3</v>
      </c>
      <c r="F2240" s="145">
        <f ca="1"/>
        <v>1.0317995691763898E-2</v>
      </c>
      <c r="G2240" s="17">
        <v>-1.7888138769451148E-3</v>
      </c>
      <c r="H2240" s="91">
        <v>7.1164392165566775E-3</v>
      </c>
      <c r="I2240" s="147">
        <f ca="1"/>
        <v>1.1009083165580703E-2</v>
      </c>
      <c r="K2240" s="10"/>
      <c r="L2240" s="10"/>
      <c r="M2240" s="10"/>
      <c r="N2240" s="93"/>
      <c r="O2240" s="10"/>
    </row>
    <row r="2241" spans="2:15" x14ac:dyDescent="0.3">
      <c r="B2241" s="89">
        <f t="shared" si="34"/>
        <v>2229</v>
      </c>
      <c r="C2241" s="143">
        <v>4.4900000000000002E-2</v>
      </c>
      <c r="D2241" s="17">
        <v>-2.6870969706023645E-3</v>
      </c>
      <c r="E2241" s="10">
        <v>6.5349618117196513E-3</v>
      </c>
      <c r="F2241" s="145">
        <f ca="1"/>
        <v>1.049936867847822E-2</v>
      </c>
      <c r="G2241" s="17">
        <v>-2.6870969706023645E-3</v>
      </c>
      <c r="H2241" s="91">
        <v>7.124729889727538E-3</v>
      </c>
      <c r="I2241" s="147">
        <f ca="1"/>
        <v>1.1021908780703542E-2</v>
      </c>
      <c r="K2241" s="10"/>
      <c r="L2241" s="10"/>
      <c r="M2241" s="10"/>
      <c r="N2241" s="93"/>
      <c r="O2241" s="10"/>
    </row>
    <row r="2242" spans="2:15" x14ac:dyDescent="0.3">
      <c r="B2242" s="89">
        <f t="shared" si="34"/>
        <v>2230</v>
      </c>
      <c r="C2242" s="143">
        <v>4.5199999999999997E-2</v>
      </c>
      <c r="D2242" s="17">
        <v>1.3425789712455012E-3</v>
      </c>
      <c r="E2242" s="10">
        <v>6.4884169181869886E-3</v>
      </c>
      <c r="F2242" s="145">
        <f ca="1"/>
        <v>1.0424587522691885E-2</v>
      </c>
      <c r="G2242" s="17">
        <v>1.3425789712455012E-3</v>
      </c>
      <c r="H2242" s="91">
        <v>7.1187773299613922E-3</v>
      </c>
      <c r="I2242" s="147">
        <f ca="1"/>
        <v>1.1012700211147981E-2</v>
      </c>
      <c r="K2242" s="10"/>
      <c r="L2242" s="10"/>
      <c r="M2242" s="10"/>
      <c r="N2242" s="93"/>
      <c r="O2242" s="10"/>
    </row>
    <row r="2243" spans="2:15" x14ac:dyDescent="0.3">
      <c r="B2243" s="89">
        <f t="shared" si="34"/>
        <v>2231</v>
      </c>
      <c r="C2243" s="143">
        <v>4.5400000000000003E-2</v>
      </c>
      <c r="D2243" s="17">
        <v>8.9462210444874964E-4</v>
      </c>
      <c r="E2243" s="10">
        <v>6.4137795005042618E-3</v>
      </c>
      <c r="F2243" s="145">
        <f ca="1"/>
        <v>1.0304671632126904E-2</v>
      </c>
      <c r="G2243" s="17">
        <v>8.9462210444874964E-4</v>
      </c>
      <c r="H2243" s="91">
        <v>7.1102011013438665E-3</v>
      </c>
      <c r="I2243" s="147">
        <f ca="1"/>
        <v>1.099943284368734E-2</v>
      </c>
      <c r="K2243" s="10"/>
      <c r="L2243" s="10"/>
      <c r="M2243" s="10"/>
      <c r="N2243" s="93"/>
      <c r="O2243" s="10"/>
    </row>
    <row r="2244" spans="2:15" x14ac:dyDescent="0.3">
      <c r="B2244" s="89">
        <f t="shared" si="34"/>
        <v>2232</v>
      </c>
      <c r="C2244" s="143">
        <v>4.5499999999999999E-2</v>
      </c>
      <c r="D2244" s="17">
        <v>4.472034692362632E-4</v>
      </c>
      <c r="E2244" s="10">
        <v>6.3227739526774181E-3</v>
      </c>
      <c r="F2244" s="145">
        <f ca="1"/>
        <v>1.015845795468699E-2</v>
      </c>
      <c r="G2244" s="17">
        <v>4.472034692362632E-4</v>
      </c>
      <c r="H2244" s="91">
        <v>7.1000559731911181E-3</v>
      </c>
      <c r="I2244" s="147">
        <f ca="1"/>
        <v>1.098373839929453E-2</v>
      </c>
      <c r="K2244" s="10"/>
      <c r="L2244" s="10"/>
      <c r="M2244" s="10"/>
      <c r="N2244" s="93"/>
      <c r="O2244" s="10"/>
    </row>
    <row r="2245" spans="2:15" x14ac:dyDescent="0.3">
      <c r="B2245" s="89">
        <f t="shared" si="34"/>
        <v>2233</v>
      </c>
      <c r="C2245" s="143">
        <v>4.5700000000000005E-2</v>
      </c>
      <c r="D2245" s="17">
        <v>8.9397681748586957E-4</v>
      </c>
      <c r="E2245" s="10">
        <v>6.2512515821198846E-3</v>
      </c>
      <c r="F2245" s="145">
        <f ca="1"/>
        <v>1.0043546841374046E-2</v>
      </c>
      <c r="G2245" s="17">
        <v>8.9397681748586957E-4</v>
      </c>
      <c r="H2245" s="91">
        <v>7.091513409560722E-3</v>
      </c>
      <c r="I2245" s="147">
        <f ca="1"/>
        <v>1.0970523111340474E-2</v>
      </c>
      <c r="K2245" s="10"/>
      <c r="L2245" s="10"/>
      <c r="M2245" s="10"/>
      <c r="N2245" s="93"/>
      <c r="O2245" s="10"/>
    </row>
    <row r="2246" spans="2:15" x14ac:dyDescent="0.3">
      <c r="B2246" s="89">
        <f t="shared" si="34"/>
        <v>2234</v>
      </c>
      <c r="C2246" s="143">
        <v>4.5499999999999999E-2</v>
      </c>
      <c r="D2246" s="17">
        <v>-8.9440693847258842E-4</v>
      </c>
      <c r="E2246" s="10">
        <v>6.1810842052723797E-3</v>
      </c>
      <c r="F2246" s="145">
        <f ca="1"/>
        <v>9.9308127229584715E-3</v>
      </c>
      <c r="G2246" s="17">
        <v>-8.9440693847258842E-4</v>
      </c>
      <c r="H2246" s="91">
        <v>7.0829862170320229E-3</v>
      </c>
      <c r="I2246" s="147">
        <f ca="1"/>
        <v>1.0957331602376417E-2</v>
      </c>
      <c r="K2246" s="10"/>
      <c r="L2246" s="10"/>
      <c r="M2246" s="10"/>
      <c r="N2246" s="93"/>
      <c r="O2246" s="10"/>
    </row>
    <row r="2247" spans="2:15" x14ac:dyDescent="0.3">
      <c r="B2247" s="89">
        <f t="shared" si="34"/>
        <v>2235</v>
      </c>
      <c r="C2247" s="143">
        <v>4.5199999999999997E-2</v>
      </c>
      <c r="D2247" s="17">
        <v>-1.3425789712455324E-3</v>
      </c>
      <c r="E2247" s="10">
        <v>6.1428517721077783E-3</v>
      </c>
      <c r="F2247" s="145">
        <f ca="1"/>
        <v>9.8693867463673715E-3</v>
      </c>
      <c r="G2247" s="17">
        <v>-1.3425789712455324E-3</v>
      </c>
      <c r="H2247" s="91">
        <v>7.0771242513759502E-3</v>
      </c>
      <c r="I2247" s="147">
        <f ca="1"/>
        <v>1.094826318129424E-2</v>
      </c>
      <c r="K2247" s="10"/>
      <c r="L2247" s="10"/>
      <c r="M2247" s="10"/>
      <c r="N2247" s="93"/>
      <c r="O2247" s="10"/>
    </row>
    <row r="2248" spans="2:15" x14ac:dyDescent="0.3">
      <c r="B2248" s="89">
        <f t="shared" ref="B2248:B2311" si="35">B2247+1</f>
        <v>2236</v>
      </c>
      <c r="C2248" s="143">
        <v>4.5899999999999996E-2</v>
      </c>
      <c r="D2248" s="17">
        <v>3.1274144216451257E-3</v>
      </c>
      <c r="E2248" s="10">
        <v>6.3464627200721059E-3</v>
      </c>
      <c r="F2248" s="145">
        <f ca="1"/>
        <v>1.0196517412351993E-2</v>
      </c>
      <c r="G2248" s="17">
        <v>3.1274144216451257E-3</v>
      </c>
      <c r="H2248" s="91">
        <v>7.0924558938639413E-3</v>
      </c>
      <c r="I2248" s="147">
        <f ca="1"/>
        <v>1.0971981128160498E-2</v>
      </c>
      <c r="K2248" s="10"/>
      <c r="L2248" s="10"/>
      <c r="M2248" s="10"/>
      <c r="N2248" s="93"/>
      <c r="O2248" s="10"/>
    </row>
    <row r="2249" spans="2:15" x14ac:dyDescent="0.3">
      <c r="B2249" s="89">
        <f t="shared" si="35"/>
        <v>2237</v>
      </c>
      <c r="C2249" s="143">
        <v>4.6100000000000002E-2</v>
      </c>
      <c r="D2249" s="17">
        <v>8.9311741864544006E-4</v>
      </c>
      <c r="E2249" s="10">
        <v>6.2744929185988485E-3</v>
      </c>
      <c r="F2249" s="145">
        <f ca="1"/>
        <v>1.0080887436055961E-2</v>
      </c>
      <c r="G2249" s="17">
        <v>8.9311741864544006E-4</v>
      </c>
      <c r="H2249" s="91">
        <v>7.0839270051706593E-3</v>
      </c>
      <c r="I2249" s="147">
        <f ca="1"/>
        <v>1.0958786995241344E-2</v>
      </c>
      <c r="K2249" s="10"/>
      <c r="L2249" s="10"/>
      <c r="M2249" s="10"/>
      <c r="N2249" s="93"/>
      <c r="O2249" s="10"/>
    </row>
    <row r="2250" spans="2:15" x14ac:dyDescent="0.3">
      <c r="B2250" s="89">
        <f t="shared" si="35"/>
        <v>2238</v>
      </c>
      <c r="C2250" s="143">
        <v>4.5899999999999996E-2</v>
      </c>
      <c r="D2250" s="17">
        <v>-8.935469776129196E-4</v>
      </c>
      <c r="E2250" s="10">
        <v>6.2038845527605281E-3</v>
      </c>
      <c r="F2250" s="145">
        <f ca="1"/>
        <v>9.9674448045486315E-3</v>
      </c>
      <c r="G2250" s="17">
        <v>-8.935469776129196E-4</v>
      </c>
      <c r="H2250" s="91">
        <v>7.0754134684230573E-3</v>
      </c>
      <c r="I2250" s="147">
        <f ca="1"/>
        <v>1.094561661167796E-2</v>
      </c>
      <c r="K2250" s="10"/>
      <c r="L2250" s="10"/>
      <c r="M2250" s="10"/>
      <c r="N2250" s="93"/>
      <c r="O2250" s="10"/>
    </row>
    <row r="2251" spans="2:15" x14ac:dyDescent="0.3">
      <c r="B2251" s="89">
        <f t="shared" si="35"/>
        <v>2239</v>
      </c>
      <c r="C2251" s="143">
        <v>4.6100000000000002E-2</v>
      </c>
      <c r="D2251" s="17">
        <v>8.9311741864544006E-4</v>
      </c>
      <c r="E2251" s="10">
        <v>6.1346180025867378E-3</v>
      </c>
      <c r="F2251" s="145">
        <f ca="1"/>
        <v>9.856157995487759E-3</v>
      </c>
      <c r="G2251" s="17">
        <v>8.9311741864544006E-4</v>
      </c>
      <c r="H2251" s="91">
        <v>7.0669152621136589E-3</v>
      </c>
      <c r="I2251" s="147">
        <f ca="1"/>
        <v>1.0932469944198419E-2</v>
      </c>
      <c r="K2251" s="10"/>
      <c r="L2251" s="10"/>
      <c r="M2251" s="10"/>
      <c r="N2251" s="93"/>
      <c r="O2251" s="10"/>
    </row>
    <row r="2252" spans="2:15" x14ac:dyDescent="0.3">
      <c r="B2252" s="89">
        <f t="shared" si="35"/>
        <v>2240</v>
      </c>
      <c r="C2252" s="143">
        <v>4.6199999999999998E-2</v>
      </c>
      <c r="D2252" s="17">
        <v>4.4645137221807093E-4</v>
      </c>
      <c r="E2252" s="10">
        <v>6.048101511758169E-3</v>
      </c>
      <c r="F2252" s="145">
        <f ca="1"/>
        <v>9.7171566424349709E-3</v>
      </c>
      <c r="G2252" s="17">
        <v>4.4645137221807093E-4</v>
      </c>
      <c r="H2252" s="91">
        <v>7.05683834645015E-3</v>
      </c>
      <c r="I2252" s="147">
        <f ca="1"/>
        <v>1.091688102406347E-2</v>
      </c>
      <c r="K2252" s="10"/>
      <c r="L2252" s="10"/>
      <c r="M2252" s="10"/>
      <c r="N2252" s="93"/>
      <c r="O2252" s="10"/>
    </row>
    <row r="2253" spans="2:15" x14ac:dyDescent="0.3">
      <c r="B2253" s="89">
        <f t="shared" si="35"/>
        <v>2241</v>
      </c>
      <c r="C2253" s="143">
        <v>4.6300000000000001E-2</v>
      </c>
      <c r="D2253" s="17">
        <v>4.4634407018764947E-4</v>
      </c>
      <c r="E2253" s="10">
        <v>5.9629812962674559E-3</v>
      </c>
      <c r="F2253" s="145">
        <f ca="1"/>
        <v>9.5803986092318164E-3</v>
      </c>
      <c r="G2253" s="17">
        <v>4.4634407018764947E-4</v>
      </c>
      <c r="H2253" s="91">
        <v>7.0467773163046307E-3</v>
      </c>
      <c r="I2253" s="147">
        <f ca="1"/>
        <v>1.0901316678717032E-2</v>
      </c>
      <c r="K2253" s="10"/>
      <c r="L2253" s="10"/>
      <c r="M2253" s="10"/>
      <c r="N2253" s="93"/>
      <c r="O2253" s="10"/>
    </row>
    <row r="2254" spans="2:15" x14ac:dyDescent="0.3">
      <c r="B2254" s="89">
        <f t="shared" si="35"/>
        <v>2242</v>
      </c>
      <c r="C2254" s="143">
        <v>4.6500000000000007E-2</v>
      </c>
      <c r="D2254" s="17">
        <v>8.9225914259452815E-4</v>
      </c>
      <c r="E2254" s="10">
        <v>5.8983414246249304E-3</v>
      </c>
      <c r="F2254" s="145">
        <f ca="1"/>
        <v>9.4765452336103579E-3</v>
      </c>
      <c r="G2254" s="17">
        <v>8.9225914259452815E-4</v>
      </c>
      <c r="H2254" s="91">
        <v>7.0383307206999543E-3</v>
      </c>
      <c r="I2254" s="147">
        <f ca="1"/>
        <v>1.0888249852647391E-2</v>
      </c>
      <c r="K2254" s="10"/>
      <c r="L2254" s="10"/>
      <c r="M2254" s="10"/>
      <c r="N2254" s="93"/>
      <c r="O2254" s="10"/>
    </row>
    <row r="2255" spans="2:15" x14ac:dyDescent="0.3">
      <c r="B2255" s="89">
        <f t="shared" si="35"/>
        <v>2243</v>
      </c>
      <c r="C2255" s="143">
        <v>4.6399999999999997E-2</v>
      </c>
      <c r="D2255" s="17">
        <v>-4.4623680321839791E-4</v>
      </c>
      <c r="E2255" s="10">
        <v>5.8156442991815684E-3</v>
      </c>
      <c r="F2255" s="145">
        <f ca="1"/>
        <v>9.3436802477548809E-3</v>
      </c>
      <c r="G2255" s="17">
        <v>-4.4623680321839791E-4</v>
      </c>
      <c r="H2255" s="91">
        <v>7.0282988721273726E-3</v>
      </c>
      <c r="I2255" s="147">
        <f ca="1"/>
        <v>1.0872730650996216E-2</v>
      </c>
      <c r="K2255" s="10"/>
      <c r="L2255" s="10"/>
      <c r="M2255" s="10"/>
      <c r="N2255" s="93"/>
      <c r="O2255" s="10"/>
    </row>
    <row r="2256" spans="2:15" x14ac:dyDescent="0.3">
      <c r="B2256" s="89">
        <f t="shared" si="35"/>
        <v>2244</v>
      </c>
      <c r="C2256" s="143">
        <v>4.6600000000000003E-2</v>
      </c>
      <c r="D2256" s="17">
        <v>8.9204474882271199E-4</v>
      </c>
      <c r="E2256" s="10">
        <v>5.7538740910941903E-3</v>
      </c>
      <c r="F2256" s="145">
        <f ca="1"/>
        <v>9.2444374049133818E-3</v>
      </c>
      <c r="G2256" s="17">
        <v>8.9204474882271199E-4</v>
      </c>
      <c r="H2256" s="91">
        <v>7.0198856173615144E-3</v>
      </c>
      <c r="I2256" s="147">
        <f ca="1"/>
        <v>1.0859715402977929E-2</v>
      </c>
      <c r="K2256" s="10"/>
      <c r="L2256" s="10"/>
      <c r="M2256" s="10"/>
      <c r="N2256" s="93"/>
      <c r="O2256" s="10"/>
    </row>
    <row r="2257" spans="2:15" x14ac:dyDescent="0.3">
      <c r="B2257" s="89">
        <f t="shared" si="35"/>
        <v>2245</v>
      </c>
      <c r="C2257" s="143">
        <v>4.6500000000000007E-2</v>
      </c>
      <c r="D2257" s="17">
        <v>-4.4612957129723312E-4</v>
      </c>
      <c r="E2257" s="10">
        <v>5.6735222784862708E-3</v>
      </c>
      <c r="F2257" s="145">
        <f ca="1"/>
        <v>9.1153405059779414E-3</v>
      </c>
      <c r="G2257" s="17">
        <v>-4.4612957129723312E-4</v>
      </c>
      <c r="H2257" s="91">
        <v>7.0098828591208667E-3</v>
      </c>
      <c r="I2257" s="147">
        <f ca="1"/>
        <v>1.084424120387281E-2</v>
      </c>
      <c r="K2257" s="10"/>
      <c r="L2257" s="10"/>
      <c r="M2257" s="10"/>
      <c r="N2257" s="93"/>
      <c r="O2257" s="10"/>
    </row>
    <row r="2258" spans="2:15" x14ac:dyDescent="0.3">
      <c r="B2258" s="89">
        <f t="shared" si="35"/>
        <v>2246</v>
      </c>
      <c r="C2258" s="143">
        <v>4.6699999999999998E-2</v>
      </c>
      <c r="D2258" s="17">
        <v>8.9183042509526403E-4</v>
      </c>
      <c r="E2258" s="10">
        <v>5.6145515754284078E-3</v>
      </c>
      <c r="F2258" s="145">
        <f ca="1"/>
        <v>9.0205954760187463E-3</v>
      </c>
      <c r="G2258" s="17">
        <v>8.9183042509526403E-4</v>
      </c>
      <c r="H2258" s="91">
        <v>7.0015028619219129E-3</v>
      </c>
      <c r="I2258" s="147">
        <f ca="1"/>
        <v>1.0831277405084789E-2</v>
      </c>
      <c r="K2258" s="10"/>
      <c r="L2258" s="10"/>
      <c r="M2258" s="10"/>
      <c r="N2258" s="93"/>
      <c r="O2258" s="10"/>
    </row>
    <row r="2259" spans="2:15" x14ac:dyDescent="0.3">
      <c r="B2259" s="89">
        <f t="shared" si="35"/>
        <v>2247</v>
      </c>
      <c r="C2259" s="143">
        <v>4.7400000000000005E-2</v>
      </c>
      <c r="D2259" s="17">
        <v>3.116162413242079E-3</v>
      </c>
      <c r="E2259" s="10">
        <v>5.8525630036208344E-3</v>
      </c>
      <c r="F2259" s="145">
        <f ca="1"/>
        <v>9.4029955276612575E-3</v>
      </c>
      <c r="G2259" s="17">
        <v>3.116162413242079E-3</v>
      </c>
      <c r="H2259" s="91">
        <v>7.0172273155801532E-3</v>
      </c>
      <c r="I2259" s="147">
        <f ca="1"/>
        <v>1.0855603028165238E-2</v>
      </c>
      <c r="K2259" s="10"/>
      <c r="L2259" s="10"/>
      <c r="M2259" s="10"/>
      <c r="N2259" s="93"/>
      <c r="O2259" s="10"/>
    </row>
    <row r="2260" spans="2:15" x14ac:dyDescent="0.3">
      <c r="B2260" s="89">
        <f t="shared" si="35"/>
        <v>2248</v>
      </c>
      <c r="C2260" s="143">
        <v>4.7199999999999999E-2</v>
      </c>
      <c r="D2260" s="17">
        <v>-8.9075985621696308E-4</v>
      </c>
      <c r="E2260" s="10">
        <v>5.7900707163221071E-3</v>
      </c>
      <c r="F2260" s="145">
        <f ca="1"/>
        <v>9.302592559317353E-3</v>
      </c>
      <c r="G2260" s="17">
        <v>-8.9075985621696308E-4</v>
      </c>
      <c r="H2260" s="91">
        <v>7.0088340514616746E-3</v>
      </c>
      <c r="I2260" s="147">
        <f ca="1"/>
        <v>1.0842618705542763E-2</v>
      </c>
      <c r="K2260" s="10"/>
      <c r="L2260" s="10"/>
      <c r="M2260" s="10"/>
      <c r="N2260" s="93"/>
      <c r="O2260" s="10"/>
    </row>
    <row r="2261" spans="2:15" x14ac:dyDescent="0.3">
      <c r="B2261" s="89">
        <f t="shared" si="35"/>
        <v>2249</v>
      </c>
      <c r="C2261" s="143">
        <v>4.7400000000000005E-2</v>
      </c>
      <c r="D2261" s="17">
        <v>8.9033211806918309E-4</v>
      </c>
      <c r="E2261" s="10">
        <v>5.728801910784705E-3</v>
      </c>
      <c r="F2261" s="145">
        <f ca="1"/>
        <v>9.204155292756205E-3</v>
      </c>
      <c r="G2261" s="17">
        <v>8.9033211806918309E-4</v>
      </c>
      <c r="H2261" s="91">
        <v>7.0004559491968731E-3</v>
      </c>
      <c r="I2261" s="147">
        <f ca="1"/>
        <v>1.0829657838205014E-2</v>
      </c>
      <c r="K2261" s="10"/>
      <c r="L2261" s="10"/>
      <c r="M2261" s="10"/>
      <c r="N2261" s="93"/>
      <c r="O2261" s="10"/>
    </row>
    <row r="2262" spans="2:15" x14ac:dyDescent="0.3">
      <c r="B2262" s="89">
        <f t="shared" si="35"/>
        <v>2250</v>
      </c>
      <c r="C2262" s="143">
        <v>4.7400000000000005E-2</v>
      </c>
      <c r="D2262" s="17">
        <v>0</v>
      </c>
      <c r="E2262" s="10">
        <v>5.6422155393976376E-3</v>
      </c>
      <c r="F2262" s="145">
        <f ca="1"/>
        <v>9.0650416664004863E-3</v>
      </c>
      <c r="G2262" s="17">
        <v>0</v>
      </c>
      <c r="H2262" s="91">
        <v>6.9899473779246688E-3</v>
      </c>
      <c r="I2262" s="147">
        <f ca="1"/>
        <v>1.0813401149773251E-2</v>
      </c>
      <c r="K2262" s="10"/>
      <c r="L2262" s="10"/>
      <c r="M2262" s="10"/>
      <c r="N2262" s="93"/>
      <c r="O2262" s="10"/>
    </row>
    <row r="2263" spans="2:15" x14ac:dyDescent="0.3">
      <c r="B2263" s="89">
        <f t="shared" si="35"/>
        <v>2251</v>
      </c>
      <c r="C2263" s="143">
        <v>4.7599999999999996E-2</v>
      </c>
      <c r="D2263" s="17">
        <v>8.8990465926983616E-4</v>
      </c>
      <c r="E2263" s="10">
        <v>5.5838658926616012E-3</v>
      </c>
      <c r="F2263" s="145">
        <f ca="1"/>
        <v>8.9712944539467061E-3</v>
      </c>
      <c r="G2263" s="17">
        <v>8.8990465926983616E-4</v>
      </c>
      <c r="H2263" s="91">
        <v>6.9816034156286386E-3</v>
      </c>
      <c r="I2263" s="147">
        <f ca="1"/>
        <v>1.0800493096735472E-2</v>
      </c>
      <c r="K2263" s="10"/>
      <c r="L2263" s="10"/>
      <c r="M2263" s="10"/>
      <c r="N2263" s="93"/>
      <c r="O2263" s="10"/>
    </row>
    <row r="2264" spans="2:15" x14ac:dyDescent="0.3">
      <c r="B2264" s="89">
        <f t="shared" si="35"/>
        <v>2252</v>
      </c>
      <c r="C2264" s="143">
        <v>4.7400000000000005E-2</v>
      </c>
      <c r="D2264" s="17">
        <v>-8.9033211806912129E-4</v>
      </c>
      <c r="E2264" s="10">
        <v>5.5266781666759492E-3</v>
      </c>
      <c r="F2264" s="145">
        <f ca="1"/>
        <v>8.8794140365385521E-3</v>
      </c>
      <c r="G2264" s="17">
        <v>-8.9033211806912129E-4</v>
      </c>
      <c r="H2264" s="91">
        <v>6.973274546033457E-3</v>
      </c>
      <c r="I2264" s="147">
        <f ca="1"/>
        <v>1.078760839200346E-2</v>
      </c>
      <c r="K2264" s="10"/>
      <c r="L2264" s="10"/>
      <c r="M2264" s="10"/>
      <c r="N2264" s="93"/>
      <c r="O2264" s="10"/>
    </row>
    <row r="2265" spans="2:15" x14ac:dyDescent="0.3">
      <c r="B2265" s="89">
        <f t="shared" si="35"/>
        <v>2253</v>
      </c>
      <c r="C2265" s="143">
        <v>4.6900000000000004E-2</v>
      </c>
      <c r="D2265" s="17">
        <v>-2.2285049691750719E-3</v>
      </c>
      <c r="E2265" s="10">
        <v>5.6127396529032283E-3</v>
      </c>
      <c r="F2265" s="145">
        <f ca="1"/>
        <v>9.0176843583784621E-3</v>
      </c>
      <c r="G2265" s="17">
        <v>-2.2285049691750719E-3</v>
      </c>
      <c r="H2265" s="91">
        <v>6.9762581819106323E-3</v>
      </c>
      <c r="I2265" s="147">
        <f ca="1"/>
        <v>1.0792224056454188E-2</v>
      </c>
      <c r="K2265" s="10"/>
      <c r="L2265" s="10"/>
      <c r="M2265" s="10"/>
      <c r="N2265" s="93"/>
      <c r="O2265" s="10"/>
    </row>
    <row r="2266" spans="2:15" x14ac:dyDescent="0.3">
      <c r="B2266" s="89">
        <f t="shared" si="35"/>
        <v>2254</v>
      </c>
      <c r="C2266" s="143">
        <v>4.6500000000000007E-2</v>
      </c>
      <c r="D2266" s="17">
        <v>-1.7845182851889943E-3</v>
      </c>
      <c r="E2266" s="10">
        <v>5.6354024717791074E-3</v>
      </c>
      <c r="F2266" s="145">
        <f ca="1"/>
        <v>9.0540954802070077E-3</v>
      </c>
      <c r="G2266" s="17">
        <v>-1.7845182851889943E-3</v>
      </c>
      <c r="H2266" s="91">
        <v>6.9743941447277706E-3</v>
      </c>
      <c r="I2266" s="147">
        <f ca="1"/>
        <v>1.078934040358435E-2</v>
      </c>
      <c r="K2266" s="10"/>
      <c r="L2266" s="10"/>
      <c r="M2266" s="10"/>
      <c r="N2266" s="93"/>
      <c r="O2266" s="10"/>
    </row>
    <row r="2267" spans="2:15" x14ac:dyDescent="0.3">
      <c r="B2267" s="89">
        <f t="shared" si="35"/>
        <v>2255</v>
      </c>
      <c r="C2267" s="143">
        <v>4.6699999999999998E-2</v>
      </c>
      <c r="D2267" s="17">
        <v>8.9183042509526403E-4</v>
      </c>
      <c r="E2267" s="10">
        <v>5.5771881973236317E-3</v>
      </c>
      <c r="F2267" s="145">
        <f ca="1"/>
        <v>8.9605657630536448E-3</v>
      </c>
      <c r="G2267" s="17">
        <v>8.9183042509526403E-4</v>
      </c>
      <c r="H2267" s="91">
        <v>6.9660783203288031E-3</v>
      </c>
      <c r="I2267" s="147">
        <f ca="1"/>
        <v>1.0776475879682341E-2</v>
      </c>
      <c r="K2267" s="10"/>
      <c r="L2267" s="10"/>
      <c r="M2267" s="10"/>
      <c r="N2267" s="93"/>
      <c r="O2267" s="10"/>
    </row>
    <row r="2268" spans="2:15" x14ac:dyDescent="0.3">
      <c r="B2268" s="89">
        <f t="shared" si="35"/>
        <v>2256</v>
      </c>
      <c r="C2268" s="143">
        <v>4.6699999999999998E-2</v>
      </c>
      <c r="D2268" s="17">
        <v>0</v>
      </c>
      <c r="E2268" s="10">
        <v>5.4928933489296001E-3</v>
      </c>
      <c r="F2268" s="145">
        <f ca="1"/>
        <v>8.825133802395798E-3</v>
      </c>
      <c r="G2268" s="17">
        <v>0</v>
      </c>
      <c r="H2268" s="91">
        <v>6.9556213542328552E-3</v>
      </c>
      <c r="I2268" s="147">
        <f ca="1"/>
        <v>1.076029902410798E-2</v>
      </c>
      <c r="K2268" s="10"/>
      <c r="L2268" s="10"/>
      <c r="M2268" s="10"/>
      <c r="N2268" s="93"/>
      <c r="O2268" s="10"/>
    </row>
    <row r="2269" spans="2:15" x14ac:dyDescent="0.3">
      <c r="B2269" s="89">
        <f t="shared" si="35"/>
        <v>2257</v>
      </c>
      <c r="C2269" s="143">
        <v>4.6500000000000007E-2</v>
      </c>
      <c r="D2269" s="17">
        <v>-8.9225914259446625E-4</v>
      </c>
      <c r="E2269" s="10">
        <v>5.4375289445145547E-3</v>
      </c>
      <c r="F2269" s="145">
        <f ca="1"/>
        <v>8.7361828168559183E-3</v>
      </c>
      <c r="G2269" s="17">
        <v>-8.9225914259446625E-4</v>
      </c>
      <c r="H2269" s="91">
        <v>6.947339520866222E-3</v>
      </c>
      <c r="I2269" s="147">
        <f ca="1"/>
        <v>1.0747487084102279E-2</v>
      </c>
      <c r="K2269" s="10"/>
      <c r="L2269" s="10"/>
      <c r="M2269" s="10"/>
      <c r="N2269" s="93"/>
      <c r="O2269" s="10"/>
    </row>
    <row r="2270" spans="2:15" x14ac:dyDescent="0.3">
      <c r="B2270" s="89">
        <f t="shared" si="35"/>
        <v>2258</v>
      </c>
      <c r="C2270" s="143">
        <v>4.6199999999999998E-2</v>
      </c>
      <c r="D2270" s="17">
        <v>-1.3393541166543056E-3</v>
      </c>
      <c r="E2270" s="10">
        <v>5.4179995747287201E-3</v>
      </c>
      <c r="F2270" s="145">
        <f ca="1"/>
        <v>8.7048060377181921E-3</v>
      </c>
      <c r="G2270" s="17">
        <v>-1.3393541166543056E-3</v>
      </c>
      <c r="H2270" s="91">
        <v>6.9417742572727859E-3</v>
      </c>
      <c r="I2270" s="147">
        <f ca="1"/>
        <v>1.0738877659097146E-2</v>
      </c>
      <c r="K2270" s="10"/>
      <c r="L2270" s="10"/>
      <c r="M2270" s="10"/>
      <c r="N2270" s="93"/>
      <c r="O2270" s="10"/>
    </row>
    <row r="2271" spans="2:15" x14ac:dyDescent="0.3">
      <c r="B2271" s="89">
        <f t="shared" si="35"/>
        <v>2259</v>
      </c>
      <c r="C2271" s="143">
        <v>4.6500000000000007E-2</v>
      </c>
      <c r="D2271" s="17">
        <v>1.3383887138917923E-3</v>
      </c>
      <c r="E2271" s="10">
        <v>5.3989885913944867E-3</v>
      </c>
      <c r="F2271" s="145">
        <f ca="1"/>
        <v>8.6742621219743302E-3</v>
      </c>
      <c r="G2271" s="17">
        <v>1.3383887138917923E-3</v>
      </c>
      <c r="H2271" s="91">
        <v>6.9362212442668188E-3</v>
      </c>
      <c r="I2271" s="147">
        <f ca="1"/>
        <v>1.0730287185667679E-2</v>
      </c>
      <c r="K2271" s="10"/>
      <c r="L2271" s="10"/>
      <c r="M2271" s="10"/>
      <c r="N2271" s="93"/>
      <c r="O2271" s="10"/>
    </row>
    <row r="2272" spans="2:15" x14ac:dyDescent="0.3">
      <c r="B2272" s="89">
        <f t="shared" si="35"/>
        <v>2260</v>
      </c>
      <c r="C2272" s="143">
        <v>4.6799999999999994E-2</v>
      </c>
      <c r="D2272" s="17">
        <v>1.3374242570795363E-3</v>
      </c>
      <c r="E2272" s="10">
        <v>5.3804837585209311E-3</v>
      </c>
      <c r="F2272" s="145">
        <f ca="1"/>
        <v>8.6445314107214104E-3</v>
      </c>
      <c r="G2272" s="17">
        <v>1.3374242570795363E-3</v>
      </c>
      <c r="H2272" s="91">
        <v>6.9306804611069814E-3</v>
      </c>
      <c r="I2272" s="147">
        <f ca="1"/>
        <v>1.0721715631727167E-2</v>
      </c>
      <c r="K2272" s="10"/>
      <c r="L2272" s="10"/>
      <c r="M2272" s="10"/>
      <c r="N2272" s="93"/>
      <c r="O2272" s="10"/>
    </row>
    <row r="2273" spans="2:15" x14ac:dyDescent="0.3">
      <c r="B2273" s="89">
        <f t="shared" si="35"/>
        <v>2261</v>
      </c>
      <c r="C2273" s="143">
        <v>4.7E-2</v>
      </c>
      <c r="D2273" s="17">
        <v>8.9118787392029972E-4</v>
      </c>
      <c r="E2273" s="10">
        <v>5.327393106523708E-3</v>
      </c>
      <c r="F2273" s="145">
        <f ca="1"/>
        <v>8.5592335398601057E-3</v>
      </c>
      <c r="G2273" s="17">
        <v>8.9118787392029972E-4</v>
      </c>
      <c r="H2273" s="91">
        <v>6.9224438357424166E-3</v>
      </c>
      <c r="I2273" s="147">
        <f ca="1"/>
        <v>1.070897362819382E-2</v>
      </c>
      <c r="K2273" s="10"/>
      <c r="L2273" s="10"/>
      <c r="M2273" s="10"/>
      <c r="N2273" s="93"/>
      <c r="O2273" s="10"/>
    </row>
    <row r="2274" spans="2:15" x14ac:dyDescent="0.3">
      <c r="B2274" s="89">
        <f t="shared" si="35"/>
        <v>2262</v>
      </c>
      <c r="C2274" s="143">
        <v>4.6300000000000001E-2</v>
      </c>
      <c r="D2274" s="17">
        <v>-3.1244084913134534E-3</v>
      </c>
      <c r="E2274" s="10">
        <v>5.5861152684216269E-3</v>
      </c>
      <c r="F2274" s="145">
        <f ca="1"/>
        <v>8.9749084039714173E-3</v>
      </c>
      <c r="G2274" s="17">
        <v>-3.1244084913134534E-3</v>
      </c>
      <c r="H2274" s="91">
        <v>6.9385854446732259E-3</v>
      </c>
      <c r="I2274" s="147">
        <f ca="1"/>
        <v>1.0733944587649515E-2</v>
      </c>
      <c r="K2274" s="10"/>
      <c r="L2274" s="10"/>
      <c r="M2274" s="10"/>
      <c r="N2274" s="93"/>
      <c r="O2274" s="10"/>
    </row>
    <row r="2275" spans="2:15" x14ac:dyDescent="0.3">
      <c r="B2275" s="89">
        <f t="shared" si="35"/>
        <v>2263</v>
      </c>
      <c r="C2275" s="143">
        <v>4.6399999999999997E-2</v>
      </c>
      <c r="D2275" s="17">
        <v>4.46236803218336E-4</v>
      </c>
      <c r="E2275" s="10">
        <v>5.5084973702753479E-3</v>
      </c>
      <c r="F2275" s="145">
        <f ca="1"/>
        <v>8.8502039371105897E-3</v>
      </c>
      <c r="G2275" s="17">
        <v>4.46236803218336E-4</v>
      </c>
      <c r="H2275" s="91">
        <v>6.9287109962179877E-3</v>
      </c>
      <c r="I2275" s="147">
        <f ca="1"/>
        <v>1.0718668882911528E-2</v>
      </c>
      <c r="K2275" s="10"/>
      <c r="L2275" s="10"/>
      <c r="M2275" s="10"/>
      <c r="N2275" s="93"/>
      <c r="O2275" s="10"/>
    </row>
    <row r="2276" spans="2:15" x14ac:dyDescent="0.3">
      <c r="B2276" s="89">
        <f t="shared" si="35"/>
        <v>2264</v>
      </c>
      <c r="C2276" s="143">
        <v>4.6500000000000007E-2</v>
      </c>
      <c r="D2276" s="17">
        <v>4.4612957129729503E-4</v>
      </c>
      <c r="E2276" s="10">
        <v>5.4321484681459625E-3</v>
      </c>
      <c r="F2276" s="145">
        <f ca="1"/>
        <v>8.7275382973181961E-3</v>
      </c>
      <c r="G2276" s="17">
        <v>4.4612957129729503E-4</v>
      </c>
      <c r="H2276" s="91">
        <v>6.9188521418588455E-3</v>
      </c>
      <c r="I2276" s="147">
        <f ca="1"/>
        <v>1.0703417302134354E-2</v>
      </c>
      <c r="K2276" s="10"/>
      <c r="L2276" s="10"/>
      <c r="M2276" s="10"/>
      <c r="N2276" s="93"/>
      <c r="O2276" s="10"/>
    </row>
    <row r="2277" spans="2:15" x14ac:dyDescent="0.3">
      <c r="B2277" s="89">
        <f t="shared" si="35"/>
        <v>2265</v>
      </c>
      <c r="C2277" s="143">
        <v>4.6699999999999998E-2</v>
      </c>
      <c r="D2277" s="17">
        <v>8.9183042509526403E-4</v>
      </c>
      <c r="E2277" s="10">
        <v>5.3780098429234103E-3</v>
      </c>
      <c r="F2277" s="145">
        <f ca="1"/>
        <v>8.6405567047191153E-3</v>
      </c>
      <c r="G2277" s="17">
        <v>8.9183042509526403E-4</v>
      </c>
      <c r="H2277" s="91">
        <v>6.9106369761420703E-3</v>
      </c>
      <c r="I2277" s="147">
        <f ca="1"/>
        <v>1.0690708496530482E-2</v>
      </c>
      <c r="K2277" s="10"/>
      <c r="L2277" s="10"/>
      <c r="M2277" s="10"/>
      <c r="N2277" s="93"/>
      <c r="O2277" s="10"/>
    </row>
    <row r="2278" spans="2:15" x14ac:dyDescent="0.3">
      <c r="B2278" s="89">
        <f t="shared" si="35"/>
        <v>2266</v>
      </c>
      <c r="C2278" s="143">
        <v>4.6399999999999997E-2</v>
      </c>
      <c r="D2278" s="17">
        <v>-1.33871040965507E-3</v>
      </c>
      <c r="E2278" s="10">
        <v>5.3600653143841123E-3</v>
      </c>
      <c r="F2278" s="145">
        <f ca="1"/>
        <v>8.6117262040484484E-3</v>
      </c>
      <c r="G2278" s="17">
        <v>-1.33871040965507E-3</v>
      </c>
      <c r="H2278" s="91">
        <v>6.9051526200203531E-3</v>
      </c>
      <c r="I2278" s="147">
        <f ca="1"/>
        <v>1.0682224234834945E-2</v>
      </c>
      <c r="K2278" s="10"/>
      <c r="L2278" s="10"/>
      <c r="M2278" s="10"/>
      <c r="N2278" s="93"/>
      <c r="O2278" s="10"/>
    </row>
    <row r="2279" spans="2:15" x14ac:dyDescent="0.3">
      <c r="B2279" s="89">
        <f t="shared" si="35"/>
        <v>2267</v>
      </c>
      <c r="C2279" s="143">
        <v>4.6399999999999997E-2</v>
      </c>
      <c r="D2279" s="17">
        <v>0</v>
      </c>
      <c r="E2279" s="10">
        <v>5.2790521089708655E-3</v>
      </c>
      <c r="F2279" s="145">
        <f ca="1"/>
        <v>8.4815666811674535E-3</v>
      </c>
      <c r="G2279" s="17">
        <v>0</v>
      </c>
      <c r="H2279" s="91">
        <v>6.894787111119286E-3</v>
      </c>
      <c r="I2279" s="147">
        <f ca="1"/>
        <v>1.0666188862920303E-2</v>
      </c>
      <c r="K2279" s="10"/>
      <c r="L2279" s="10"/>
      <c r="M2279" s="10"/>
      <c r="N2279" s="93"/>
      <c r="O2279" s="10"/>
    </row>
    <row r="2280" spans="2:15" x14ac:dyDescent="0.3">
      <c r="B2280" s="89">
        <f t="shared" si="35"/>
        <v>2268</v>
      </c>
      <c r="C2280" s="143">
        <v>4.6300000000000001E-2</v>
      </c>
      <c r="D2280" s="17">
        <v>-4.4634407018761852E-4</v>
      </c>
      <c r="E2280" s="10">
        <v>5.2064709193611024E-3</v>
      </c>
      <c r="F2280" s="145">
        <f ca="1"/>
        <v>8.3649544207149464E-3</v>
      </c>
      <c r="G2280" s="17">
        <v>-4.4634407018761852E-4</v>
      </c>
      <c r="H2280" s="91">
        <v>6.8849818474512811E-3</v>
      </c>
      <c r="I2280" s="147">
        <f ca="1"/>
        <v>1.065102018657858E-2</v>
      </c>
      <c r="K2280" s="10"/>
      <c r="L2280" s="10"/>
      <c r="M2280" s="10"/>
      <c r="N2280" s="93"/>
      <c r="O2280" s="10"/>
    </row>
    <row r="2281" spans="2:15" x14ac:dyDescent="0.3">
      <c r="B2281" s="89">
        <f t="shared" si="35"/>
        <v>2269</v>
      </c>
      <c r="C2281" s="143">
        <v>4.6699999999999998E-2</v>
      </c>
      <c r="D2281" s="17">
        <v>1.7836608501905899E-3</v>
      </c>
      <c r="E2281" s="10">
        <v>5.2434835034667789E-3</v>
      </c>
      <c r="F2281" s="145">
        <f ca="1"/>
        <v>8.4244205319891942E-3</v>
      </c>
      <c r="G2281" s="17">
        <v>1.7836608501905899E-3</v>
      </c>
      <c r="H2281" s="91">
        <v>6.8833688056513754E-3</v>
      </c>
      <c r="I2281" s="147">
        <f ca="1"/>
        <v>1.0648524821862555E-2</v>
      </c>
      <c r="K2281" s="10"/>
      <c r="L2281" s="10"/>
      <c r="M2281" s="10"/>
      <c r="N2281" s="93"/>
      <c r="O2281" s="10"/>
    </row>
    <row r="2282" spans="2:15" x14ac:dyDescent="0.3">
      <c r="B2282" s="89">
        <f t="shared" si="35"/>
        <v>2270</v>
      </c>
      <c r="C2282" s="143">
        <v>4.6500000000000007E-2</v>
      </c>
      <c r="D2282" s="17">
        <v>-8.9225914259446625E-4</v>
      </c>
      <c r="E2282" s="10">
        <v>5.1931970570732603E-3</v>
      </c>
      <c r="F2282" s="145">
        <f ca="1"/>
        <v>8.3436280261677803E-3</v>
      </c>
      <c r="G2282" s="17">
        <v>-8.9225914259446625E-4</v>
      </c>
      <c r="H2282" s="91">
        <v>6.8752180922695529E-3</v>
      </c>
      <c r="I2282" s="147">
        <f ca="1"/>
        <v>1.0635915723583387E-2</v>
      </c>
      <c r="K2282" s="10"/>
      <c r="L2282" s="10"/>
      <c r="M2282" s="10"/>
      <c r="N2282" s="93"/>
      <c r="O2282" s="10"/>
    </row>
    <row r="2283" spans="2:15" x14ac:dyDescent="0.3">
      <c r="B2283" s="89">
        <f t="shared" si="35"/>
        <v>2271</v>
      </c>
      <c r="C2283" s="143">
        <v>4.6699999999999998E-2</v>
      </c>
      <c r="D2283" s="17">
        <v>8.9183042509526403E-4</v>
      </c>
      <c r="E2283" s="10">
        <v>5.1439495335186287E-3</v>
      </c>
      <c r="F2283" s="145">
        <f ca="1"/>
        <v>8.2645047013191423E-3</v>
      </c>
      <c r="G2283" s="17">
        <v>8.9183042509526403E-4</v>
      </c>
      <c r="H2283" s="91">
        <v>6.867082200237724E-3</v>
      </c>
      <c r="I2283" s="147">
        <f ca="1"/>
        <v>1.0623329553832061E-2</v>
      </c>
      <c r="K2283" s="10"/>
      <c r="L2283" s="10"/>
      <c r="M2283" s="10"/>
      <c r="N2283" s="93"/>
      <c r="O2283" s="10"/>
    </row>
    <row r="2284" spans="2:15" x14ac:dyDescent="0.3">
      <c r="B2284" s="89">
        <f t="shared" si="35"/>
        <v>2272</v>
      </c>
      <c r="C2284" s="143">
        <v>4.6900000000000004E-2</v>
      </c>
      <c r="D2284" s="17">
        <v>8.9140198767005349E-4</v>
      </c>
      <c r="E2284" s="10">
        <v>5.0957247079571463E-3</v>
      </c>
      <c r="F2284" s="145">
        <f ca="1"/>
        <v>8.1870244898636993E-3</v>
      </c>
      <c r="G2284" s="17">
        <v>8.9140198767005349E-4</v>
      </c>
      <c r="H2284" s="91">
        <v>6.8589611087239233E-3</v>
      </c>
      <c r="I2284" s="147">
        <f ca="1"/>
        <v>1.0610766280381663E-2</v>
      </c>
      <c r="K2284" s="10"/>
      <c r="L2284" s="10"/>
      <c r="M2284" s="10"/>
      <c r="N2284" s="93"/>
      <c r="O2284" s="10"/>
    </row>
    <row r="2285" spans="2:15" x14ac:dyDescent="0.3">
      <c r="B2285" s="89">
        <f t="shared" si="35"/>
        <v>2273</v>
      </c>
      <c r="C2285" s="143">
        <v>4.7100000000000003E-2</v>
      </c>
      <c r="D2285" s="17">
        <v>8.9097383011120794E-4</v>
      </c>
      <c r="E2285" s="10">
        <v>5.0485065108709518E-3</v>
      </c>
      <c r="F2285" s="145">
        <f ca="1"/>
        <v>8.1111615737787246E-3</v>
      </c>
      <c r="G2285" s="17">
        <v>8.9097383011120794E-4</v>
      </c>
      <c r="H2285" s="91">
        <v>6.850854796922377E-3</v>
      </c>
      <c r="I2285" s="147">
        <f ca="1"/>
        <v>1.0598225871045811E-2</v>
      </c>
      <c r="K2285" s="10"/>
      <c r="L2285" s="10"/>
      <c r="M2285" s="10"/>
      <c r="N2285" s="93"/>
      <c r="O2285" s="10"/>
    </row>
    <row r="2286" spans="2:15" x14ac:dyDescent="0.3">
      <c r="B2286" s="89">
        <f t="shared" si="35"/>
        <v>2274</v>
      </c>
      <c r="C2286" s="143">
        <v>4.7100000000000003E-2</v>
      </c>
      <c r="D2286" s="17">
        <v>0</v>
      </c>
      <c r="E2286" s="10">
        <v>4.9722022737009796E-3</v>
      </c>
      <c r="F2286" s="145">
        <f ca="1"/>
        <v>7.9885676947539352E-3</v>
      </c>
      <c r="G2286" s="17">
        <v>0</v>
      </c>
      <c r="H2286" s="91">
        <v>6.8405707959328073E-3</v>
      </c>
      <c r="I2286" s="147">
        <f ca="1"/>
        <v>1.0582316591317024E-2</v>
      </c>
      <c r="K2286" s="10"/>
      <c r="L2286" s="10"/>
      <c r="M2286" s="10"/>
      <c r="N2286" s="93"/>
      <c r="O2286" s="10"/>
    </row>
    <row r="2287" spans="2:15" x14ac:dyDescent="0.3">
      <c r="B2287" s="89">
        <f t="shared" si="35"/>
        <v>2275</v>
      </c>
      <c r="C2287" s="143">
        <v>4.7599999999999996E-2</v>
      </c>
      <c r="D2287" s="17">
        <v>2.224761648174652E-3</v>
      </c>
      <c r="E2287" s="10">
        <v>5.0848905186915514E-3</v>
      </c>
      <c r="F2287" s="145">
        <f ca="1"/>
        <v>8.1696177856304935E-3</v>
      </c>
      <c r="G2287" s="17">
        <v>2.224761648174652E-3</v>
      </c>
      <c r="H2287" s="91">
        <v>6.8440140698077384E-3</v>
      </c>
      <c r="I2287" s="147">
        <f ca="1"/>
        <v>1.0587643312630513E-2</v>
      </c>
      <c r="K2287" s="10"/>
      <c r="L2287" s="10"/>
      <c r="M2287" s="10"/>
      <c r="N2287" s="93"/>
      <c r="O2287" s="10"/>
    </row>
    <row r="2288" spans="2:15" x14ac:dyDescent="0.3">
      <c r="B2288" s="89">
        <f t="shared" si="35"/>
        <v>2276</v>
      </c>
      <c r="C2288" s="143">
        <v>4.8000000000000001E-2</v>
      </c>
      <c r="D2288" s="17">
        <v>1.7781011577787413E-3</v>
      </c>
      <c r="E2288" s="10">
        <v>5.1264440150524306E-3</v>
      </c>
      <c r="F2288" s="145">
        <f ca="1"/>
        <v>8.2363795343204805E-3</v>
      </c>
      <c r="G2288" s="17">
        <v>1.7781011577787413E-3</v>
      </c>
      <c r="H2288" s="91">
        <v>6.8425146694737248E-3</v>
      </c>
      <c r="I2288" s="147">
        <f ca="1"/>
        <v>1.0585323750490887E-2</v>
      </c>
      <c r="K2288" s="10"/>
      <c r="L2288" s="10"/>
      <c r="M2288" s="10"/>
      <c r="N2288" s="93"/>
      <c r="O2288" s="10"/>
    </row>
    <row r="2289" spans="2:15" x14ac:dyDescent="0.3">
      <c r="B2289" s="89">
        <f t="shared" si="35"/>
        <v>2277</v>
      </c>
      <c r="C2289" s="143">
        <v>4.7899999999999998E-2</v>
      </c>
      <c r="D2289" s="17">
        <v>-4.446319971984272E-4</v>
      </c>
      <c r="E2289" s="10">
        <v>5.0563836278790086E-3</v>
      </c>
      <c r="F2289" s="145">
        <f ca="1"/>
        <v>8.1238173104109992E-3</v>
      </c>
      <c r="G2289" s="17">
        <v>-4.446319971984272E-4</v>
      </c>
      <c r="H2289" s="91">
        <v>6.8327920340778133E-3</v>
      </c>
      <c r="I2289" s="147">
        <f ca="1"/>
        <v>1.0570282899525258E-2</v>
      </c>
      <c r="K2289" s="10"/>
      <c r="L2289" s="10"/>
      <c r="M2289" s="10"/>
      <c r="N2289" s="93"/>
      <c r="O2289" s="10"/>
    </row>
    <row r="2290" spans="2:15" x14ac:dyDescent="0.3">
      <c r="B2290" s="89">
        <f t="shared" si="35"/>
        <v>2278</v>
      </c>
      <c r="C2290" s="143">
        <v>4.8300000000000003E-2</v>
      </c>
      <c r="D2290" s="17">
        <v>1.7768215007123599E-3</v>
      </c>
      <c r="E2290" s="10">
        <v>5.099019997069478E-3</v>
      </c>
      <c r="F2290" s="145">
        <f ca="1"/>
        <v>8.1923188521399251E-3</v>
      </c>
      <c r="G2290" s="17">
        <v>1.7768215007123599E-3</v>
      </c>
      <c r="H2290" s="91">
        <v>6.8313238716967853E-3</v>
      </c>
      <c r="I2290" s="147">
        <f ca="1"/>
        <v>1.0568011662286877E-2</v>
      </c>
      <c r="K2290" s="10"/>
      <c r="L2290" s="10"/>
      <c r="M2290" s="10"/>
      <c r="N2290" s="93"/>
      <c r="O2290" s="10"/>
    </row>
    <row r="2291" spans="2:15" x14ac:dyDescent="0.3">
      <c r="B2291" s="89">
        <f t="shared" si="35"/>
        <v>2279</v>
      </c>
      <c r="C2291" s="143">
        <v>4.8600000000000004E-2</v>
      </c>
      <c r="D2291" s="17">
        <v>1.3316573223978068E-3</v>
      </c>
      <c r="E2291" s="10">
        <v>5.0887134702790058E-3</v>
      </c>
      <c r="F2291" s="145">
        <f ca="1"/>
        <v>8.1757599145844337E-3</v>
      </c>
      <c r="G2291" s="17">
        <v>1.3316573223978068E-3</v>
      </c>
      <c r="H2291" s="91">
        <v>6.8260153004878563E-3</v>
      </c>
      <c r="I2291" s="147">
        <f ca="1"/>
        <v>1.0559799338658296E-2</v>
      </c>
      <c r="K2291" s="10"/>
      <c r="L2291" s="10"/>
      <c r="M2291" s="10"/>
      <c r="N2291" s="93"/>
      <c r="O2291" s="10"/>
    </row>
    <row r="2292" spans="2:15" x14ac:dyDescent="0.3">
      <c r="B2292" s="89">
        <f t="shared" si="35"/>
        <v>2280</v>
      </c>
      <c r="C2292" s="143">
        <v>4.8600000000000004E-2</v>
      </c>
      <c r="D2292" s="17">
        <v>0</v>
      </c>
      <c r="E2292" s="10">
        <v>5.0118015362862313E-3</v>
      </c>
      <c r="F2292" s="145">
        <f ca="1"/>
        <v>8.0521896820366749E-3</v>
      </c>
      <c r="G2292" s="17">
        <v>0</v>
      </c>
      <c r="H2292" s="91">
        <v>6.815768586729368E-3</v>
      </c>
      <c r="I2292" s="147">
        <f ca="1"/>
        <v>1.0543947742022908E-2</v>
      </c>
      <c r="K2292" s="10"/>
      <c r="L2292" s="10"/>
      <c r="M2292" s="10"/>
      <c r="N2292" s="93"/>
      <c r="O2292" s="10"/>
    </row>
    <row r="2293" spans="2:15" x14ac:dyDescent="0.3">
      <c r="B2293" s="89">
        <f t="shared" si="35"/>
        <v>2281</v>
      </c>
      <c r="C2293" s="143">
        <v>4.8600000000000004E-2</v>
      </c>
      <c r="D2293" s="17">
        <v>0</v>
      </c>
      <c r="E2293" s="10">
        <v>4.9360520661706356E-3</v>
      </c>
      <c r="F2293" s="145">
        <f ca="1"/>
        <v>7.9304871171468998E-3</v>
      </c>
      <c r="G2293" s="17">
        <v>0</v>
      </c>
      <c r="H2293" s="91">
        <v>6.8055372545863923E-3</v>
      </c>
      <c r="I2293" s="147">
        <f ca="1"/>
        <v>1.0528119940642318E-2</v>
      </c>
      <c r="K2293" s="10"/>
      <c r="L2293" s="10"/>
      <c r="M2293" s="10"/>
      <c r="N2293" s="93"/>
      <c r="O2293" s="10"/>
    </row>
    <row r="2294" spans="2:15" x14ac:dyDescent="0.3">
      <c r="B2294" s="89">
        <f t="shared" si="35"/>
        <v>2282</v>
      </c>
      <c r="C2294" s="143">
        <v>4.8799999999999996E-2</v>
      </c>
      <c r="D2294" s="17">
        <v>8.8734576121774053E-4</v>
      </c>
      <c r="E2294" s="10">
        <v>4.8922051980624191E-3</v>
      </c>
      <c r="F2294" s="145">
        <f ca="1"/>
        <v>7.8600407324657898E-3</v>
      </c>
      <c r="G2294" s="17">
        <v>8.8734576121774053E-4</v>
      </c>
      <c r="H2294" s="91">
        <v>6.797528323706537E-3</v>
      </c>
      <c r="I2294" s="147">
        <f ca="1"/>
        <v>1.0515730178931352E-2</v>
      </c>
      <c r="K2294" s="10"/>
      <c r="L2294" s="10"/>
      <c r="M2294" s="10"/>
      <c r="N2294" s="93"/>
      <c r="O2294" s="10"/>
    </row>
    <row r="2295" spans="2:15" x14ac:dyDescent="0.3">
      <c r="B2295" s="89">
        <f t="shared" si="35"/>
        <v>2283</v>
      </c>
      <c r="C2295" s="143">
        <v>4.8799999999999996E-2</v>
      </c>
      <c r="D2295" s="17">
        <v>0</v>
      </c>
      <c r="E2295" s="10">
        <v>4.8182633332924506E-3</v>
      </c>
      <c r="F2295" s="145">
        <f ca="1"/>
        <v>7.7412423490380846E-3</v>
      </c>
      <c r="G2295" s="17">
        <v>0</v>
      </c>
      <c r="H2295" s="91">
        <v>6.7873243725092309E-3</v>
      </c>
      <c r="I2295" s="147">
        <f ca="1"/>
        <v>1.0499944735687865E-2</v>
      </c>
      <c r="K2295" s="10"/>
      <c r="L2295" s="10"/>
      <c r="M2295" s="10"/>
      <c r="N2295" s="93"/>
      <c r="O2295" s="10"/>
    </row>
    <row r="2296" spans="2:15" x14ac:dyDescent="0.3">
      <c r="B2296" s="89">
        <f t="shared" si="35"/>
        <v>2284</v>
      </c>
      <c r="C2296" s="143">
        <v>4.8899999999999999E-2</v>
      </c>
      <c r="D2296" s="17">
        <v>4.4356648596041194E-4</v>
      </c>
      <c r="E2296" s="10">
        <v>4.7533347980635628E-3</v>
      </c>
      <c r="F2296" s="145">
        <f ca="1"/>
        <v>7.636925193289892E-3</v>
      </c>
      <c r="G2296" s="17">
        <v>4.4356648596041194E-4</v>
      </c>
      <c r="H2296" s="91">
        <v>6.7776890472523782E-3</v>
      </c>
      <c r="I2296" s="147">
        <f ca="1"/>
        <v>1.0485038952914747E-2</v>
      </c>
      <c r="K2296" s="10"/>
      <c r="L2296" s="10"/>
      <c r="M2296" s="10"/>
      <c r="N2296" s="93"/>
      <c r="O2296" s="10"/>
    </row>
    <row r="2297" spans="2:15" x14ac:dyDescent="0.3">
      <c r="B2297" s="89">
        <f t="shared" si="35"/>
        <v>2285</v>
      </c>
      <c r="C2297" s="143">
        <v>4.9599999999999998E-2</v>
      </c>
      <c r="D2297" s="17">
        <v>3.0997588650277393E-3</v>
      </c>
      <c r="E2297" s="10">
        <v>5.0587909574726954E-3</v>
      </c>
      <c r="F2297" s="145">
        <f ca="1"/>
        <v>8.1276850362926416E-3</v>
      </c>
      <c r="G2297" s="17">
        <v>3.0997588650277393E-3</v>
      </c>
      <c r="H2297" s="91">
        <v>6.7946123962137174E-3</v>
      </c>
      <c r="I2297" s="147">
        <f ca="1"/>
        <v>1.0511219258891655E-2</v>
      </c>
      <c r="K2297" s="10"/>
      <c r="L2297" s="10"/>
      <c r="M2297" s="10"/>
      <c r="N2297" s="93"/>
      <c r="O2297" s="10"/>
    </row>
    <row r="2298" spans="2:15" x14ac:dyDescent="0.3">
      <c r="B2298" s="89">
        <f t="shared" si="35"/>
        <v>2286</v>
      </c>
      <c r="C2298" s="143">
        <v>4.9299999999999997E-2</v>
      </c>
      <c r="D2298" s="17">
        <v>-1.3294237634665106E-3</v>
      </c>
      <c r="E2298" s="10">
        <v>5.0496163193717294E-3</v>
      </c>
      <c r="F2298" s="145">
        <f ca="1"/>
        <v>8.1129446428995378E-3</v>
      </c>
      <c r="G2298" s="17">
        <v>-1.3294237634665106E-3</v>
      </c>
      <c r="H2298" s="91">
        <v>6.7893856380335897E-3</v>
      </c>
      <c r="I2298" s="147">
        <f ca="1"/>
        <v>1.0503133499463326E-2</v>
      </c>
      <c r="K2298" s="10"/>
      <c r="L2298" s="10"/>
      <c r="M2298" s="10"/>
      <c r="N2298" s="93"/>
      <c r="O2298" s="10"/>
    </row>
    <row r="2299" spans="2:15" x14ac:dyDescent="0.3">
      <c r="B2299" s="89">
        <f t="shared" si="35"/>
        <v>2287</v>
      </c>
      <c r="C2299" s="143">
        <v>4.9800000000000004E-2</v>
      </c>
      <c r="D2299" s="17">
        <v>2.2130524760572571E-3</v>
      </c>
      <c r="E2299" s="10">
        <v>5.1583588692218178E-3</v>
      </c>
      <c r="F2299" s="145">
        <f ca="1"/>
        <v>8.2876553994132678E-3</v>
      </c>
      <c r="G2299" s="17">
        <v>2.2130524760572571E-3</v>
      </c>
      <c r="H2299" s="91">
        <v>6.7930089113669634E-3</v>
      </c>
      <c r="I2299" s="147">
        <f ca="1"/>
        <v>1.0508738678717289E-2</v>
      </c>
      <c r="K2299" s="10"/>
      <c r="L2299" s="10"/>
      <c r="M2299" s="10"/>
      <c r="N2299" s="93"/>
      <c r="O2299" s="10"/>
    </row>
    <row r="2300" spans="2:15" x14ac:dyDescent="0.3">
      <c r="B2300" s="89">
        <f t="shared" si="35"/>
        <v>2288</v>
      </c>
      <c r="C2300" s="143">
        <v>4.9699999999999994E-2</v>
      </c>
      <c r="D2300" s="17">
        <v>-4.4271657779655703E-4</v>
      </c>
      <c r="E2300" s="10">
        <v>5.0877702618110643E-3</v>
      </c>
      <c r="F2300" s="145">
        <f ca="1"/>
        <v>8.1742445126997861E-3</v>
      </c>
      <c r="G2300" s="17">
        <v>-4.4271657779655703E-4</v>
      </c>
      <c r="H2300" s="91">
        <v>6.7833645899141558E-3</v>
      </c>
      <c r="I2300" s="147">
        <f ca="1"/>
        <v>1.0493818978890089E-2</v>
      </c>
      <c r="K2300" s="10"/>
      <c r="L2300" s="10"/>
      <c r="M2300" s="10"/>
      <c r="N2300" s="93"/>
      <c r="O2300" s="10"/>
    </row>
    <row r="2301" spans="2:15" x14ac:dyDescent="0.3">
      <c r="B2301" s="89">
        <f t="shared" si="35"/>
        <v>2289</v>
      </c>
      <c r="C2301" s="143">
        <v>5.0999999999999997E-2</v>
      </c>
      <c r="D2301" s="17">
        <v>5.737422600992065E-3</v>
      </c>
      <c r="E2301" s="10">
        <v>6.1468564364120315E-3</v>
      </c>
      <c r="F2301" s="145">
        <f ca="1"/>
        <v>9.8758208232870692E-3</v>
      </c>
      <c r="G2301" s="17">
        <v>5.737422600992065E-3</v>
      </c>
      <c r="H2301" s="91">
        <v>6.8661119313787877E-3</v>
      </c>
      <c r="I2301" s="147">
        <f ca="1"/>
        <v>1.0621828554492931E-2</v>
      </c>
      <c r="K2301" s="10"/>
      <c r="L2301" s="10"/>
      <c r="M2301" s="10"/>
      <c r="N2301" s="93"/>
      <c r="O2301" s="10"/>
    </row>
    <row r="2302" spans="2:15" x14ac:dyDescent="0.3">
      <c r="B2302" s="89">
        <f t="shared" si="35"/>
        <v>2290</v>
      </c>
      <c r="C2302" s="143">
        <v>5.1200000000000002E-2</v>
      </c>
      <c r="D2302" s="17">
        <v>8.8225793440530487E-4</v>
      </c>
      <c r="E2302" s="10">
        <v>6.0786782056927663E-3</v>
      </c>
      <c r="F2302" s="145">
        <f ca="1"/>
        <v>9.7662825580619918E-3</v>
      </c>
      <c r="G2302" s="17">
        <v>8.8225793440530487E-4</v>
      </c>
      <c r="H2302" s="91">
        <v>6.8579926053517646E-3</v>
      </c>
      <c r="I2302" s="147">
        <f ca="1"/>
        <v>1.0609268012238595E-2</v>
      </c>
      <c r="K2302" s="10"/>
      <c r="L2302" s="10"/>
      <c r="M2302" s="10"/>
      <c r="N2302" s="93"/>
      <c r="O2302" s="10"/>
    </row>
    <row r="2303" spans="2:15" x14ac:dyDescent="0.3">
      <c r="B2303" s="89">
        <f t="shared" si="35"/>
        <v>2291</v>
      </c>
      <c r="C2303" s="143">
        <v>5.1399999999999994E-2</v>
      </c>
      <c r="D2303" s="17">
        <v>8.8183574410327485E-4</v>
      </c>
      <c r="E2303" s="10">
        <v>6.0118066225148389E-3</v>
      </c>
      <c r="F2303" s="145">
        <f ca="1"/>
        <v>9.6588436125673947E-3</v>
      </c>
      <c r="G2303" s="17">
        <v>8.8183574410327485E-4</v>
      </c>
      <c r="H2303" s="91">
        <v>6.8498880565549605E-3</v>
      </c>
      <c r="I2303" s="147">
        <f ca="1"/>
        <v>1.0596730330259109E-2</v>
      </c>
      <c r="K2303" s="10"/>
      <c r="L2303" s="10"/>
      <c r="M2303" s="10"/>
      <c r="N2303" s="93"/>
      <c r="O2303" s="10"/>
    </row>
    <row r="2304" spans="2:15" x14ac:dyDescent="0.3">
      <c r="B2304" s="89">
        <f t="shared" si="35"/>
        <v>2292</v>
      </c>
      <c r="C2304" s="143">
        <v>5.2499999999999998E-2</v>
      </c>
      <c r="D2304" s="17">
        <v>4.8373523656109205E-3</v>
      </c>
      <c r="E2304" s="10">
        <v>6.6432344758045343E-3</v>
      </c>
      <c r="F2304" s="145">
        <f ca="1"/>
        <v>1.0650249130460341E-2</v>
      </c>
      <c r="G2304" s="17">
        <v>4.8373523656109205E-3</v>
      </c>
      <c r="H2304" s="91">
        <v>6.9056283919837671E-3</v>
      </c>
      <c r="I2304" s="147">
        <f ca="1"/>
        <v>1.068296025083307E-2</v>
      </c>
      <c r="K2304" s="10"/>
      <c r="L2304" s="10"/>
      <c r="M2304" s="10"/>
      <c r="N2304" s="93"/>
      <c r="O2304" s="10"/>
    </row>
    <row r="2305" spans="2:15" x14ac:dyDescent="0.3">
      <c r="B2305" s="89">
        <f t="shared" si="35"/>
        <v>2293</v>
      </c>
      <c r="C2305" s="143">
        <v>5.2000000000000005E-2</v>
      </c>
      <c r="D2305" s="17">
        <v>-2.2014270595810651E-3</v>
      </c>
      <c r="E2305" s="10">
        <v>6.6845783241355145E-3</v>
      </c>
      <c r="F2305" s="145">
        <f ca="1"/>
        <v>1.0716530440617406E-2</v>
      </c>
      <c r="G2305" s="17">
        <v>-2.2014270595810651E-3</v>
      </c>
      <c r="H2305" s="91">
        <v>6.9088450827694626E-3</v>
      </c>
      <c r="I2305" s="147">
        <f ca="1"/>
        <v>1.0687936449645434E-2</v>
      </c>
      <c r="K2305" s="10"/>
      <c r="L2305" s="10"/>
      <c r="M2305" s="10"/>
      <c r="N2305" s="93"/>
      <c r="O2305" s="10"/>
    </row>
    <row r="2306" spans="2:15" x14ac:dyDescent="0.3">
      <c r="B2306" s="89">
        <f t="shared" si="35"/>
        <v>2294</v>
      </c>
      <c r="C2306" s="143">
        <v>5.2199999999999996E-2</v>
      </c>
      <c r="D2306" s="17">
        <v>8.8014973327552298E-4</v>
      </c>
      <c r="E2306" s="10">
        <v>6.6062909223222428E-3</v>
      </c>
      <c r="F2306" s="145">
        <f ca="1"/>
        <v>1.0591022250875718E-2</v>
      </c>
      <c r="G2306" s="17">
        <v>8.8014973327552298E-4</v>
      </c>
      <c r="H2306" s="91">
        <v>6.9006480823597038E-3</v>
      </c>
      <c r="I2306" s="147">
        <f ca="1"/>
        <v>1.0675255745648217E-2</v>
      </c>
      <c r="K2306" s="10"/>
      <c r="L2306" s="10"/>
      <c r="M2306" s="10"/>
      <c r="N2306" s="93"/>
      <c r="O2306" s="10"/>
    </row>
    <row r="2307" spans="2:15" x14ac:dyDescent="0.3">
      <c r="B2307" s="89">
        <f t="shared" si="35"/>
        <v>2295</v>
      </c>
      <c r="C2307" s="143">
        <v>5.1699999999999996E-2</v>
      </c>
      <c r="D2307" s="17">
        <v>-2.2030074366616568E-3</v>
      </c>
      <c r="E2307" s="10">
        <v>6.6489688943359151E-3</v>
      </c>
      <c r="F2307" s="145">
        <f ca="1"/>
        <v>1.0659442391092637E-2</v>
      </c>
      <c r="G2307" s="17">
        <v>-2.2030074366616568E-3</v>
      </c>
      <c r="H2307" s="91">
        <v>6.9038820329366092E-3</v>
      </c>
      <c r="I2307" s="147">
        <f ca="1"/>
        <v>1.0680258645240432E-2</v>
      </c>
      <c r="K2307" s="10"/>
      <c r="L2307" s="10"/>
      <c r="M2307" s="10"/>
      <c r="N2307" s="93"/>
      <c r="O2307" s="10"/>
    </row>
    <row r="2308" spans="2:15" x14ac:dyDescent="0.3">
      <c r="B2308" s="89">
        <f t="shared" si="35"/>
        <v>2296</v>
      </c>
      <c r="C2308" s="143">
        <v>5.1399999999999994E-2</v>
      </c>
      <c r="D2308" s="17">
        <v>-1.3227536161549735E-3</v>
      </c>
      <c r="E2308" s="10">
        <v>6.5998124016604567E-3</v>
      </c>
      <c r="F2308" s="145">
        <f ca="1"/>
        <v>1.0580636066360304E-2</v>
      </c>
      <c r="G2308" s="17">
        <v>-1.3227536161549735E-3</v>
      </c>
      <c r="H2308" s="91">
        <v>6.898412597353889E-3</v>
      </c>
      <c r="I2308" s="147">
        <f ca="1"/>
        <v>1.0671797465517449E-2</v>
      </c>
      <c r="K2308" s="10"/>
      <c r="L2308" s="10"/>
      <c r="M2308" s="10"/>
      <c r="N2308" s="93"/>
      <c r="O2308" s="10"/>
    </row>
    <row r="2309" spans="2:15" x14ac:dyDescent="0.3">
      <c r="B2309" s="89">
        <f t="shared" si="35"/>
        <v>2297</v>
      </c>
      <c r="C2309" s="143">
        <v>5.0900000000000001E-2</v>
      </c>
      <c r="D2309" s="17">
        <v>-2.2072293409550817E-3</v>
      </c>
      <c r="E2309" s="10">
        <v>6.6427251956556041E-3</v>
      </c>
      <c r="F2309" s="145">
        <f ca="1"/>
        <v>1.0648137469539989E-2</v>
      </c>
      <c r="G2309" s="17">
        <v>-2.2072293409550817E-3</v>
      </c>
      <c r="H2309" s="91">
        <v>6.901654299821227E-3</v>
      </c>
      <c r="I2309" s="147">
        <f ca="1"/>
        <v>1.0676812357231547E-2</v>
      </c>
      <c r="K2309" s="10"/>
      <c r="L2309" s="10"/>
      <c r="M2309" s="10"/>
      <c r="N2309" s="93"/>
      <c r="O2309" s="10"/>
    </row>
    <row r="2310" spans="2:15" x14ac:dyDescent="0.3">
      <c r="B2310" s="89">
        <f t="shared" si="35"/>
        <v>2298</v>
      </c>
      <c r="C2310" s="143">
        <v>5.1200000000000002E-2</v>
      </c>
      <c r="D2310" s="17">
        <v>1.3233869016079267E-3</v>
      </c>
      <c r="E2310" s="10">
        <v>6.5937109494007898E-3</v>
      </c>
      <c r="F2310" s="145">
        <f ca="1"/>
        <v>1.0569568747108344E-2</v>
      </c>
      <c r="G2310" s="17">
        <v>1.3233869016079267E-3</v>
      </c>
      <c r="H2310" s="91">
        <v>6.896189786977887E-3</v>
      </c>
      <c r="I2310" s="147">
        <f ca="1"/>
        <v>1.0668358792952977E-2</v>
      </c>
      <c r="K2310" s="10"/>
      <c r="L2310" s="10"/>
      <c r="M2310" s="10"/>
      <c r="N2310" s="93"/>
      <c r="O2310" s="10"/>
    </row>
    <row r="2311" spans="2:15" x14ac:dyDescent="0.3">
      <c r="B2311" s="89">
        <f t="shared" si="35"/>
        <v>2299</v>
      </c>
      <c r="C2311" s="143">
        <v>5.16E-2</v>
      </c>
      <c r="D2311" s="17">
        <v>1.7628276580858185E-3</v>
      </c>
      <c r="E2311" s="10">
        <v>6.5857963346675399E-3</v>
      </c>
      <c r="F2311" s="145">
        <f ca="1"/>
        <v>1.0556881799625824E-2</v>
      </c>
      <c r="G2311" s="17">
        <v>1.7628276580858185E-3</v>
      </c>
      <c r="H2311" s="91">
        <v>6.8945457629407359E-3</v>
      </c>
      <c r="I2311" s="147">
        <f ca="1"/>
        <v>1.0665815498926225E-2</v>
      </c>
      <c r="K2311" s="10"/>
      <c r="L2311" s="10"/>
      <c r="M2311" s="10"/>
      <c r="N2311" s="93"/>
      <c r="O2311" s="10"/>
    </row>
    <row r="2312" spans="2:15" x14ac:dyDescent="0.3">
      <c r="B2312" s="89">
        <f t="shared" ref="B2312:B2375" si="36">B2311+1</f>
        <v>2300</v>
      </c>
      <c r="C2312" s="143">
        <v>5.1399999999999994E-2</v>
      </c>
      <c r="D2312" s="17">
        <v>-8.81835744103336E-4</v>
      </c>
      <c r="E2312" s="10">
        <v>6.5093418992144521E-3</v>
      </c>
      <c r="F2312" s="145">
        <f ca="1"/>
        <v>1.0434327077748577E-2</v>
      </c>
      <c r="G2312" s="17">
        <v>-8.81835744103336E-4</v>
      </c>
      <c r="H2312" s="91">
        <v>6.8863747351892053E-3</v>
      </c>
      <c r="I2312" s="147">
        <f ca="1"/>
        <v>1.0653174974455002E-2</v>
      </c>
      <c r="K2312" s="10"/>
      <c r="L2312" s="10"/>
      <c r="M2312" s="10"/>
      <c r="N2312" s="93"/>
      <c r="O2312" s="10"/>
    </row>
    <row r="2313" spans="2:15" x14ac:dyDescent="0.3">
      <c r="B2313" s="89">
        <f t="shared" si="36"/>
        <v>2301</v>
      </c>
      <c r="C2313" s="143">
        <v>5.0799999999999998E-2</v>
      </c>
      <c r="D2313" s="17">
        <v>-2.6493094246479052E-3</v>
      </c>
      <c r="E2313" s="10">
        <v>6.6181860053977568E-3</v>
      </c>
      <c r="F2313" s="145">
        <f ca="1"/>
        <v>1.0608801705443103E-2</v>
      </c>
      <c r="G2313" s="17">
        <v>-2.6493094246479052E-3</v>
      </c>
      <c r="H2313" s="91">
        <v>6.8956428650613745E-3</v>
      </c>
      <c r="I2313" s="147">
        <f ca="1"/>
        <v>1.0667512708460334E-2</v>
      </c>
      <c r="K2313" s="10"/>
      <c r="L2313" s="10"/>
      <c r="M2313" s="10"/>
      <c r="N2313" s="93"/>
      <c r="O2313" s="10"/>
    </row>
    <row r="2314" spans="2:15" x14ac:dyDescent="0.3">
      <c r="B2314" s="89">
        <f t="shared" si="36"/>
        <v>2302</v>
      </c>
      <c r="C2314" s="143">
        <v>5.0999999999999997E-2</v>
      </c>
      <c r="D2314" s="17">
        <v>8.8268040015261823E-4</v>
      </c>
      <c r="E2314" s="10">
        <v>6.5411294454384124E-3</v>
      </c>
      <c r="F2314" s="145">
        <f ca="1"/>
        <v>1.0485281791671332E-2</v>
      </c>
      <c r="G2314" s="17">
        <v>8.8268040015261823E-4</v>
      </c>
      <c r="H2314" s="91">
        <v>6.887469843919785E-3</v>
      </c>
      <c r="I2314" s="147">
        <f ca="1"/>
        <v>1.0654869100228217E-2</v>
      </c>
      <c r="K2314" s="10"/>
      <c r="L2314" s="10"/>
      <c r="M2314" s="10"/>
      <c r="N2314" s="93"/>
      <c r="O2314" s="10"/>
    </row>
    <row r="2315" spans="2:15" x14ac:dyDescent="0.3">
      <c r="B2315" s="89">
        <f t="shared" si="36"/>
        <v>2303</v>
      </c>
      <c r="C2315" s="143">
        <v>5.0700000000000002E-2</v>
      </c>
      <c r="D2315" s="17">
        <v>-1.3249719235198774E-3</v>
      </c>
      <c r="E2315" s="10">
        <v>6.4944424848728905E-3</v>
      </c>
      <c r="F2315" s="145">
        <f ca="1"/>
        <v>1.0410443655289921E-2</v>
      </c>
      <c r="G2315" s="17">
        <v>-1.3249719235198774E-3</v>
      </c>
      <c r="H2315" s="91">
        <v>6.8820366991430458E-3</v>
      </c>
      <c r="I2315" s="147">
        <f ca="1"/>
        <v>1.0646464062135768E-2</v>
      </c>
      <c r="K2315" s="10"/>
      <c r="L2315" s="10"/>
      <c r="M2315" s="10"/>
      <c r="N2315" s="93"/>
      <c r="O2315" s="10"/>
    </row>
    <row r="2316" spans="2:15" x14ac:dyDescent="0.3">
      <c r="B2316" s="89">
        <f t="shared" si="36"/>
        <v>2304</v>
      </c>
      <c r="C2316" s="143">
        <v>5.1200000000000002E-2</v>
      </c>
      <c r="D2316" s="17">
        <v>2.205644836013201E-3</v>
      </c>
      <c r="E2316" s="10">
        <v>6.5412116380409455E-3</v>
      </c>
      <c r="F2316" s="145">
        <f ca="1"/>
        <v>1.0485413544544582E-2</v>
      </c>
      <c r="G2316" s="17">
        <v>2.205644836013201E-3</v>
      </c>
      <c r="H2316" s="91">
        <v>6.885335274405064E-3</v>
      </c>
      <c r="I2316" s="147">
        <f ca="1"/>
        <v>1.0651566935677216E-2</v>
      </c>
      <c r="K2316" s="10"/>
      <c r="L2316" s="10"/>
      <c r="M2316" s="10"/>
      <c r="N2316" s="93"/>
      <c r="O2316" s="10"/>
    </row>
    <row r="2317" spans="2:15" x14ac:dyDescent="0.3">
      <c r="B2317" s="89">
        <f t="shared" si="36"/>
        <v>2305</v>
      </c>
      <c r="C2317" s="143">
        <v>5.0300000000000004E-2</v>
      </c>
      <c r="D2317" s="17">
        <v>-3.9787254105608108E-3</v>
      </c>
      <c r="E2317" s="10">
        <v>6.8977406592907664E-3</v>
      </c>
      <c r="F2317" s="145">
        <f ca="1"/>
        <v>1.1056921460095794E-2</v>
      </c>
      <c r="G2317" s="17">
        <v>-3.9787254105608108E-3</v>
      </c>
      <c r="H2317" s="91">
        <v>6.9190402741596876E-3</v>
      </c>
      <c r="I2317" s="147">
        <f ca="1"/>
        <v>1.0703708341526823E-2</v>
      </c>
      <c r="K2317" s="10"/>
      <c r="L2317" s="10"/>
      <c r="M2317" s="10"/>
      <c r="N2317" s="93"/>
      <c r="O2317" s="10"/>
    </row>
    <row r="2318" spans="2:15" x14ac:dyDescent="0.3">
      <c r="B2318" s="89">
        <f t="shared" si="36"/>
        <v>2306</v>
      </c>
      <c r="C2318" s="143">
        <v>0.05</v>
      </c>
      <c r="D2318" s="17">
        <v>-1.327195301571578E-3</v>
      </c>
      <c r="E2318" s="10">
        <v>6.8429862937717505E-3</v>
      </c>
      <c r="F2318" s="145">
        <f ca="1"/>
        <v>1.0969151456982426E-2</v>
      </c>
      <c r="G2318" s="17">
        <v>-1.327195301571578E-3</v>
      </c>
      <c r="H2318" s="91">
        <v>6.9135373695740901E-3</v>
      </c>
      <c r="I2318" s="147">
        <f ca="1"/>
        <v>1.0695195385483559E-2</v>
      </c>
      <c r="K2318" s="10"/>
      <c r="L2318" s="10"/>
      <c r="M2318" s="10"/>
      <c r="N2318" s="93"/>
      <c r="O2318" s="10"/>
    </row>
    <row r="2319" spans="2:15" x14ac:dyDescent="0.3">
      <c r="B2319" s="89">
        <f t="shared" si="36"/>
        <v>2307</v>
      </c>
      <c r="C2319" s="143">
        <v>5.0499999999999996E-2</v>
      </c>
      <c r="D2319" s="17">
        <v>2.2093444273335022E-3</v>
      </c>
      <c r="E2319" s="10">
        <v>6.8772572711979845E-3</v>
      </c>
      <c r="F2319" s="145">
        <f ca="1"/>
        <v>1.1024087054662835E-2</v>
      </c>
      <c r="G2319" s="17">
        <v>2.2093444273335022E-3</v>
      </c>
      <c r="H2319" s="91">
        <v>6.9167266798403947E-3</v>
      </c>
      <c r="I2319" s="147">
        <f ca="1"/>
        <v>1.0700129226818266E-2</v>
      </c>
      <c r="K2319" s="10"/>
      <c r="L2319" s="10"/>
      <c r="M2319" s="10"/>
      <c r="N2319" s="93"/>
      <c r="O2319" s="10"/>
    </row>
    <row r="2320" spans="2:15" x14ac:dyDescent="0.3">
      <c r="B2320" s="89">
        <f t="shared" si="36"/>
        <v>2308</v>
      </c>
      <c r="C2320" s="143">
        <v>5.1399999999999994E-2</v>
      </c>
      <c r="D2320" s="17">
        <v>3.9682608484648899E-3</v>
      </c>
      <c r="E2320" s="10">
        <v>7.2078268255430615E-3</v>
      </c>
      <c r="F2320" s="145">
        <f ca="1"/>
        <v>1.1553982534941476E-2</v>
      </c>
      <c r="G2320" s="17">
        <v>3.9682608484648899E-3</v>
      </c>
      <c r="H2320" s="91">
        <v>6.9501859428165724E-3</v>
      </c>
      <c r="I2320" s="147">
        <f ca="1"/>
        <v>1.0751890479539537E-2</v>
      </c>
      <c r="K2320" s="10"/>
      <c r="L2320" s="10"/>
      <c r="M2320" s="10"/>
      <c r="N2320" s="93"/>
      <c r="O2320" s="10"/>
    </row>
    <row r="2321" spans="2:15" x14ac:dyDescent="0.3">
      <c r="B2321" s="89">
        <f t="shared" si="36"/>
        <v>2309</v>
      </c>
      <c r="C2321" s="143">
        <v>5.2000000000000005E-2</v>
      </c>
      <c r="D2321" s="17">
        <v>2.6417124714973573E-3</v>
      </c>
      <c r="E2321" s="10">
        <v>7.2865756374724958E-3</v>
      </c>
      <c r="F2321" s="145">
        <f ca="1"/>
        <v>1.1680215090148782E-2</v>
      </c>
      <c r="G2321" s="17">
        <v>2.6417124714973573E-3</v>
      </c>
      <c r="H2321" s="91">
        <v>6.9591787867395614E-3</v>
      </c>
      <c r="I2321" s="147">
        <f ca="1"/>
        <v>1.0765802348049979E-2</v>
      </c>
      <c r="K2321" s="10"/>
      <c r="L2321" s="10"/>
      <c r="M2321" s="10"/>
      <c r="N2321" s="93"/>
      <c r="O2321" s="10"/>
    </row>
    <row r="2322" spans="2:15" x14ac:dyDescent="0.3">
      <c r="B2322" s="89">
        <f t="shared" si="36"/>
        <v>2310</v>
      </c>
      <c r="C2322" s="143">
        <v>5.16E-2</v>
      </c>
      <c r="D2322" s="17">
        <v>-1.7628276580858491E-3</v>
      </c>
      <c r="E2322" s="10">
        <v>7.2595701653052095E-3</v>
      </c>
      <c r="F2322" s="145">
        <f ca="1"/>
        <v>1.1636925932220772E-2</v>
      </c>
      <c r="G2322" s="17">
        <v>-1.7628276580858491E-3</v>
      </c>
      <c r="H2322" s="91">
        <v>6.9573614882114977E-3</v>
      </c>
      <c r="I2322" s="147">
        <f ca="1"/>
        <v>1.0762990999561878E-2</v>
      </c>
      <c r="K2322" s="10"/>
      <c r="L2322" s="10"/>
      <c r="M2322" s="10"/>
      <c r="N2322" s="93"/>
      <c r="O2322" s="10"/>
    </row>
    <row r="2323" spans="2:15" x14ac:dyDescent="0.3">
      <c r="B2323" s="89">
        <f t="shared" si="36"/>
        <v>2311</v>
      </c>
      <c r="C2323" s="143">
        <v>5.04E-2</v>
      </c>
      <c r="D2323" s="17">
        <v>-5.3036967126441383E-3</v>
      </c>
      <c r="E2323" s="10">
        <v>7.8689464488862701E-3</v>
      </c>
      <c r="F2323" s="145">
        <f ca="1"/>
        <v>1.261374226093059E-2</v>
      </c>
      <c r="G2323" s="17">
        <v>-5.3036967126441383E-3</v>
      </c>
      <c r="H2323" s="91">
        <v>7.024219831484174E-3</v>
      </c>
      <c r="I2323" s="147">
        <f ca="1"/>
        <v>1.0866420402807447E-2</v>
      </c>
      <c r="K2323" s="10"/>
      <c r="L2323" s="10"/>
      <c r="M2323" s="10"/>
      <c r="N2323" s="93"/>
      <c r="O2323" s="10"/>
    </row>
    <row r="2324" spans="2:15" x14ac:dyDescent="0.3">
      <c r="B2324" s="89">
        <f t="shared" si="36"/>
        <v>2312</v>
      </c>
      <c r="C2324" s="143">
        <v>5.0799999999999998E-2</v>
      </c>
      <c r="D2324" s="17">
        <v>1.7662062830986034E-3</v>
      </c>
      <c r="E2324" s="10">
        <v>7.8270498062154043E-3</v>
      </c>
      <c r="F2324" s="145">
        <f ca="1"/>
        <v>1.2627582091512697E-2</v>
      </c>
      <c r="G2324" s="17">
        <v>1.7662062830986034E-3</v>
      </c>
      <c r="H2324" s="91">
        <v>7.0222250923971741E-3</v>
      </c>
      <c r="I2324" s="147">
        <f ca="1"/>
        <v>1.1042685950071723E-2</v>
      </c>
      <c r="K2324" s="10"/>
      <c r="L2324" s="10"/>
      <c r="M2324" s="10"/>
      <c r="N2324" s="93"/>
      <c r="O2324" s="10"/>
    </row>
    <row r="2325" spans="2:15" x14ac:dyDescent="0.3">
      <c r="B2325" s="89">
        <f t="shared" si="36"/>
        <v>2313</v>
      </c>
      <c r="C2325" s="143">
        <v>5.1200000000000002E-2</v>
      </c>
      <c r="D2325" s="17">
        <v>1.7645158688105792E-3</v>
      </c>
      <c r="E2325" s="10">
        <v>7.7861946680588033E-3</v>
      </c>
      <c r="F2325" s="145">
        <f ca="1"/>
        <v>1.2561669439401691E-2</v>
      </c>
      <c r="G2325" s="17">
        <v>1.7645158688105792E-3</v>
      </c>
      <c r="H2325" s="91">
        <v>7.020235773287648E-3</v>
      </c>
      <c r="I2325" s="147">
        <f ca="1"/>
        <v>1.1039557678634692E-2</v>
      </c>
      <c r="K2325" s="10"/>
      <c r="L2325" s="10"/>
      <c r="M2325" s="10"/>
      <c r="N2325" s="93"/>
      <c r="O2325" s="10"/>
    </row>
    <row r="2326" spans="2:15" x14ac:dyDescent="0.3">
      <c r="B2326" s="89">
        <f t="shared" si="36"/>
        <v>2314</v>
      </c>
      <c r="C2326" s="143">
        <v>5.1100000000000007E-2</v>
      </c>
      <c r="D2326" s="17">
        <v>-4.4123456641775014E-4</v>
      </c>
      <c r="E2326" s="10">
        <v>7.6734009791382665E-3</v>
      </c>
      <c r="F2326" s="145">
        <f ca="1"/>
        <v>1.2379696460883324E-2</v>
      </c>
      <c r="G2326" s="17">
        <v>-4.4123456641775014E-4</v>
      </c>
      <c r="H2326" s="91">
        <v>7.0102324627368809E-3</v>
      </c>
      <c r="I2326" s="147">
        <f ca="1"/>
        <v>1.1023827135193016E-2</v>
      </c>
      <c r="K2326" s="10"/>
      <c r="L2326" s="10"/>
      <c r="M2326" s="10"/>
      <c r="N2326" s="93"/>
      <c r="O2326" s="10"/>
    </row>
    <row r="2327" spans="2:15" x14ac:dyDescent="0.3">
      <c r="B2327" s="89">
        <f t="shared" si="36"/>
        <v>2315</v>
      </c>
      <c r="C2327" s="143">
        <v>5.04E-2</v>
      </c>
      <c r="D2327" s="17">
        <v>-3.0938230823757758E-3</v>
      </c>
      <c r="E2327" s="10">
        <v>7.7967717748463668E-3</v>
      </c>
      <c r="F2327" s="145">
        <f ca="1"/>
        <v>1.2578733759619071E-2</v>
      </c>
      <c r="G2327" s="17">
        <v>-3.0938230823757758E-3</v>
      </c>
      <c r="H2327" s="91">
        <v>7.0259112650292678E-3</v>
      </c>
      <c r="I2327" s="147">
        <f ca="1"/>
        <v>1.1048482580939913E-2</v>
      </c>
      <c r="K2327" s="10"/>
      <c r="L2327" s="10"/>
      <c r="M2327" s="10"/>
      <c r="N2327" s="93"/>
      <c r="O2327" s="10"/>
    </row>
    <row r="2328" spans="2:15" x14ac:dyDescent="0.3">
      <c r="B2328" s="89">
        <f t="shared" si="36"/>
        <v>2316</v>
      </c>
      <c r="C2328" s="143">
        <v>5.0799999999999998E-2</v>
      </c>
      <c r="D2328" s="17">
        <v>1.7662062830986034E-3</v>
      </c>
      <c r="E2328" s="10">
        <v>7.7566720058134288E-3</v>
      </c>
      <c r="F2328" s="145">
        <f ca="1"/>
        <v>1.2514039764071476E-2</v>
      </c>
      <c r="G2328" s="17">
        <v>1.7662062830986034E-3</v>
      </c>
      <c r="H2328" s="91">
        <v>7.0239119311643538E-3</v>
      </c>
      <c r="I2328" s="147">
        <f ca="1"/>
        <v>1.1045338560962046E-2</v>
      </c>
      <c r="K2328" s="10"/>
      <c r="L2328" s="10"/>
      <c r="M2328" s="10"/>
      <c r="N2328" s="93"/>
      <c r="O2328" s="10"/>
    </row>
    <row r="2329" spans="2:15" x14ac:dyDescent="0.3">
      <c r="B2329" s="89">
        <f t="shared" si="36"/>
        <v>2317</v>
      </c>
      <c r="C2329" s="143">
        <v>5.0099999999999999E-2</v>
      </c>
      <c r="D2329" s="17">
        <v>-3.0960471854367061E-3</v>
      </c>
      <c r="E2329" s="10">
        <v>7.8762923884018298E-3</v>
      </c>
      <c r="F2329" s="145">
        <f ca="1"/>
        <v>1.2707026424224541E-2</v>
      </c>
      <c r="G2329" s="17">
        <v>-3.0960471854367061E-3</v>
      </c>
      <c r="H2329" s="91">
        <v>7.0395193586141021E-3</v>
      </c>
      <c r="I2329" s="147">
        <f ca="1"/>
        <v>1.1069881767360071E-2</v>
      </c>
      <c r="K2329" s="10"/>
      <c r="L2329" s="10"/>
      <c r="M2329" s="10"/>
      <c r="N2329" s="93"/>
      <c r="O2329" s="10"/>
    </row>
    <row r="2330" spans="2:15" x14ac:dyDescent="0.3">
      <c r="B2330" s="89">
        <f t="shared" si="36"/>
        <v>2318</v>
      </c>
      <c r="C2330" s="143">
        <v>5.0300000000000004E-2</v>
      </c>
      <c r="D2330" s="17">
        <v>8.8416120234687402E-4</v>
      </c>
      <c r="E2330" s="10">
        <v>7.7765610866223338E-3</v>
      </c>
      <c r="F2330" s="145">
        <f ca="1"/>
        <v>1.254612733306072E-2</v>
      </c>
      <c r="G2330" s="17">
        <v>8.8416120234687402E-4</v>
      </c>
      <c r="H2330" s="91">
        <v>7.0310858551081426E-3</v>
      </c>
      <c r="I2330" s="147">
        <f ca="1"/>
        <v>1.1056619798475598E-2</v>
      </c>
      <c r="K2330" s="10"/>
      <c r="L2330" s="10"/>
      <c r="M2330" s="10"/>
      <c r="N2330" s="93"/>
      <c r="O2330" s="10"/>
    </row>
    <row r="2331" spans="2:15" x14ac:dyDescent="0.3">
      <c r="B2331" s="89">
        <f t="shared" si="36"/>
        <v>2319</v>
      </c>
      <c r="C2331" s="143">
        <v>4.9599999999999998E-2</v>
      </c>
      <c r="D2331" s="17">
        <v>-3.0997588650277701E-3</v>
      </c>
      <c r="E2331" s="10">
        <v>7.8952932348298338E-3</v>
      </c>
      <c r="F2331" s="145">
        <f ca="1"/>
        <v>1.2737680981691044E-2</v>
      </c>
      <c r="G2331" s="17">
        <v>-3.0997588650277701E-3</v>
      </c>
      <c r="H2331" s="91">
        <v>7.0466559300845751E-3</v>
      </c>
      <c r="I2331" s="147">
        <f ca="1"/>
        <v>1.1081104266848728E-2</v>
      </c>
      <c r="K2331" s="10"/>
      <c r="L2331" s="10"/>
      <c r="M2331" s="10"/>
      <c r="N2331" s="93"/>
      <c r="O2331" s="10"/>
    </row>
    <row r="2332" spans="2:15" x14ac:dyDescent="0.3">
      <c r="B2332" s="89">
        <f t="shared" si="36"/>
        <v>2320</v>
      </c>
      <c r="C2332" s="143">
        <v>4.9599999999999998E-2</v>
      </c>
      <c r="D2332" s="17">
        <v>0</v>
      </c>
      <c r="E2332" s="10">
        <v>7.7759620373321807E-3</v>
      </c>
      <c r="F2332" s="145">
        <f ca="1"/>
        <v>1.2545160871331772E-2</v>
      </c>
      <c r="G2332" s="17">
        <v>0</v>
      </c>
      <c r="H2332" s="91">
        <v>7.0360780067879516E-3</v>
      </c>
      <c r="I2332" s="147">
        <f ca="1"/>
        <v>1.1064470125471657E-2</v>
      </c>
      <c r="K2332" s="10"/>
      <c r="L2332" s="10"/>
      <c r="M2332" s="10"/>
      <c r="N2332" s="93"/>
      <c r="O2332" s="10"/>
    </row>
    <row r="2333" spans="2:15" x14ac:dyDescent="0.3">
      <c r="B2333" s="89">
        <f t="shared" si="36"/>
        <v>2321</v>
      </c>
      <c r="C2333" s="143">
        <v>4.9400000000000006E-2</v>
      </c>
      <c r="D2333" s="17">
        <v>-8.8607006667455323E-4</v>
      </c>
      <c r="E2333" s="10">
        <v>7.6779957044693821E-3</v>
      </c>
      <c r="F2333" s="145">
        <f ca="1"/>
        <v>1.2387109250215592E-2</v>
      </c>
      <c r="G2333" s="17">
        <v>-8.8607006667455323E-4</v>
      </c>
      <c r="H2333" s="91">
        <v>7.0276507124680211E-3</v>
      </c>
      <c r="I2333" s="147">
        <f ca="1"/>
        <v>1.1051217920741766E-2</v>
      </c>
      <c r="K2333" s="10"/>
      <c r="L2333" s="10"/>
      <c r="M2333" s="10"/>
      <c r="N2333" s="93"/>
      <c r="O2333" s="10"/>
    </row>
    <row r="2334" spans="2:15" x14ac:dyDescent="0.3">
      <c r="B2334" s="89">
        <f t="shared" si="36"/>
        <v>2322</v>
      </c>
      <c r="C2334" s="143">
        <v>4.9000000000000002E-2</v>
      </c>
      <c r="D2334" s="17">
        <v>-1.773840504148035E-3</v>
      </c>
      <c r="E2334" s="10">
        <v>7.6408814607160863E-3</v>
      </c>
      <c r="F2334" s="145">
        <f ca="1"/>
        <v>1.2327231879895675E-2</v>
      </c>
      <c r="G2334" s="17">
        <v>-1.773840504148035E-3</v>
      </c>
      <c r="H2334" s="91">
        <v>7.0256466544256933E-3</v>
      </c>
      <c r="I2334" s="147">
        <f ca="1"/>
        <v>1.1048066471835479E-2</v>
      </c>
      <c r="K2334" s="10"/>
      <c r="L2334" s="10"/>
      <c r="M2334" s="10"/>
      <c r="N2334" s="93"/>
      <c r="O2334" s="10"/>
    </row>
    <row r="2335" spans="2:15" x14ac:dyDescent="0.3">
      <c r="B2335" s="89">
        <f t="shared" si="36"/>
        <v>2323</v>
      </c>
      <c r="C2335" s="143">
        <v>4.7800000000000002E-2</v>
      </c>
      <c r="D2335" s="17">
        <v>-5.3368648776731063E-3</v>
      </c>
      <c r="E2335" s="10">
        <v>8.2116732406869036E-3</v>
      </c>
      <c r="F2335" s="145">
        <f ca="1"/>
        <v>1.3248105036090306E-2</v>
      </c>
      <c r="G2335" s="17">
        <v>-5.3368648776731063E-3</v>
      </c>
      <c r="H2335" s="91">
        <v>7.091659310775187E-3</v>
      </c>
      <c r="I2335" s="147">
        <f ca="1"/>
        <v>1.1151873601798701E-2</v>
      </c>
      <c r="K2335" s="10"/>
      <c r="L2335" s="10"/>
      <c r="M2335" s="10"/>
      <c r="N2335" s="93"/>
      <c r="O2335" s="10"/>
    </row>
    <row r="2336" spans="2:15" x14ac:dyDescent="0.3">
      <c r="B2336" s="89">
        <f t="shared" si="36"/>
        <v>2324</v>
      </c>
      <c r="C2336" s="143">
        <v>4.7899999999999998E-2</v>
      </c>
      <c r="D2336" s="17">
        <v>4.4463199719839636E-4</v>
      </c>
      <c r="E2336" s="10">
        <v>8.0921956284718509E-3</v>
      </c>
      <c r="F2336" s="145">
        <f ca="1"/>
        <v>1.3098898310077389E-2</v>
      </c>
      <c r="G2336" s="17">
        <v>4.4463199719839636E-4</v>
      </c>
      <c r="H2336" s="91">
        <v>7.0815433970825943E-3</v>
      </c>
      <c r="I2336" s="147">
        <f ca="1"/>
        <v>1.1300292303585755E-2</v>
      </c>
      <c r="K2336" s="10"/>
      <c r="L2336" s="10"/>
      <c r="M2336" s="10"/>
      <c r="N2336" s="93"/>
      <c r="O2336" s="10"/>
    </row>
    <row r="2337" spans="2:15" x14ac:dyDescent="0.3">
      <c r="B2337" s="89">
        <f t="shared" si="36"/>
        <v>2325</v>
      </c>
      <c r="C2337" s="143">
        <v>4.8000000000000001E-2</v>
      </c>
      <c r="D2337" s="17">
        <v>4.4452528944469302E-4</v>
      </c>
      <c r="E2337" s="10">
        <v>7.9745922269903666E-3</v>
      </c>
      <c r="F2337" s="145">
        <f ca="1"/>
        <v>1.2908532794010883E-2</v>
      </c>
      <c r="G2337" s="17">
        <v>4.4452528944469302E-4</v>
      </c>
      <c r="H2337" s="91">
        <v>7.0714434250801865E-3</v>
      </c>
      <c r="I2337" s="147">
        <f ca="1"/>
        <v>1.1284175388178266E-2</v>
      </c>
      <c r="K2337" s="10"/>
      <c r="L2337" s="10"/>
      <c r="M2337" s="10"/>
      <c r="N2337" s="93"/>
      <c r="O2337" s="10"/>
    </row>
    <row r="2338" spans="2:15" x14ac:dyDescent="0.3">
      <c r="B2338" s="89">
        <f t="shared" si="36"/>
        <v>2326</v>
      </c>
      <c r="C2338" s="143">
        <v>4.7699999999999992E-2</v>
      </c>
      <c r="D2338" s="17">
        <v>-1.3345365518419182E-3</v>
      </c>
      <c r="E2338" s="10">
        <v>7.8969169649409365E-3</v>
      </c>
      <c r="F2338" s="145">
        <f ca="1"/>
        <v>1.2782799259441566E-2</v>
      </c>
      <c r="G2338" s="17">
        <v>-1.3345365518419182E-3</v>
      </c>
      <c r="H2338" s="91">
        <v>7.065606568283255E-3</v>
      </c>
      <c r="I2338" s="147">
        <f ca="1"/>
        <v>1.127486129035509E-2</v>
      </c>
      <c r="K2338" s="10"/>
      <c r="L2338" s="10"/>
      <c r="M2338" s="10"/>
      <c r="N2338" s="93"/>
      <c r="O2338" s="10"/>
    </row>
    <row r="2339" spans="2:15" x14ac:dyDescent="0.3">
      <c r="B2339" s="89">
        <f t="shared" si="36"/>
        <v>2327</v>
      </c>
      <c r="C2339" s="143">
        <v>4.7599999999999996E-2</v>
      </c>
      <c r="D2339" s="17">
        <v>-4.4495232963491808E-4</v>
      </c>
      <c r="E2339" s="10">
        <v>7.7823812952486976E-3</v>
      </c>
      <c r="F2339" s="145">
        <f ca="1"/>
        <v>1.2597399504040631E-2</v>
      </c>
      <c r="G2339" s="17">
        <v>-4.4495232963491808E-4</v>
      </c>
      <c r="H2339" s="91">
        <v>7.0555317155572466E-3</v>
      </c>
      <c r="I2339" s="147">
        <f ca="1"/>
        <v>1.1258784458747112E-2</v>
      </c>
      <c r="K2339" s="10"/>
      <c r="L2339" s="10"/>
      <c r="M2339" s="10"/>
      <c r="N2339" s="93"/>
      <c r="O2339" s="10"/>
    </row>
    <row r="2340" spans="2:15" x14ac:dyDescent="0.3">
      <c r="B2340" s="89">
        <f t="shared" si="36"/>
        <v>2328</v>
      </c>
      <c r="C2340" s="143">
        <v>4.7500000000000001E-2</v>
      </c>
      <c r="D2340" s="17">
        <v>-4.450591768819257E-4</v>
      </c>
      <c r="E2340" s="10">
        <v>7.66964763635838E-3</v>
      </c>
      <c r="F2340" s="145">
        <f ca="1"/>
        <v>1.2414916677163382E-2</v>
      </c>
      <c r="G2340" s="17">
        <v>-4.450591768819257E-4</v>
      </c>
      <c r="H2340" s="91">
        <v>7.0454727453781608E-3</v>
      </c>
      <c r="I2340" s="147">
        <f ca="1"/>
        <v>1.1242732971532683E-2</v>
      </c>
      <c r="K2340" s="10"/>
      <c r="L2340" s="10"/>
      <c r="M2340" s="10"/>
      <c r="N2340" s="93"/>
      <c r="O2340" s="10"/>
    </row>
    <row r="2341" spans="2:15" x14ac:dyDescent="0.3">
      <c r="B2341" s="89">
        <f t="shared" si="36"/>
        <v>2329</v>
      </c>
      <c r="C2341" s="143">
        <v>4.7E-2</v>
      </c>
      <c r="D2341" s="17">
        <v>-2.2279696848006873E-3</v>
      </c>
      <c r="E2341" s="10">
        <v>7.6768346354419252E-3</v>
      </c>
      <c r="F2341" s="145">
        <f ca="1"/>
        <v>1.2426550326975155E-2</v>
      </c>
      <c r="G2341" s="17">
        <v>-2.2279696848006873E-3</v>
      </c>
      <c r="H2341" s="91">
        <v>7.0482104216069543E-3</v>
      </c>
      <c r="I2341" s="147">
        <f ca="1"/>
        <v>1.1247101587226076E-2</v>
      </c>
      <c r="K2341" s="10"/>
      <c r="L2341" s="10"/>
      <c r="M2341" s="10"/>
      <c r="N2341" s="93"/>
      <c r="O2341" s="10"/>
    </row>
    <row r="2342" spans="2:15" x14ac:dyDescent="0.3">
      <c r="B2342" s="89">
        <f t="shared" si="36"/>
        <v>2330</v>
      </c>
      <c r="C2342" s="143">
        <v>4.7300000000000002E-2</v>
      </c>
      <c r="D2342" s="17">
        <v>1.33581892831733E-3</v>
      </c>
      <c r="E2342" s="10">
        <v>7.6053123748681837E-3</v>
      </c>
      <c r="F2342" s="145">
        <f ca="1"/>
        <v>1.2310776702463904E-2</v>
      </c>
      <c r="G2342" s="17">
        <v>1.33581892831733E-3</v>
      </c>
      <c r="H2342" s="91">
        <v>7.0424241804088409E-3</v>
      </c>
      <c r="I2342" s="147">
        <f ca="1"/>
        <v>1.1237868258668819E-2</v>
      </c>
      <c r="K2342" s="10"/>
      <c r="L2342" s="10"/>
      <c r="M2342" s="10"/>
      <c r="N2342" s="93"/>
      <c r="O2342" s="10"/>
    </row>
    <row r="2343" spans="2:15" x14ac:dyDescent="0.3">
      <c r="B2343" s="89">
        <f t="shared" si="36"/>
        <v>2331</v>
      </c>
      <c r="C2343" s="143">
        <v>4.7400000000000005E-2</v>
      </c>
      <c r="D2343" s="17">
        <v>4.4516605903459155E-4</v>
      </c>
      <c r="E2343" s="10">
        <v>7.4953687720981047E-3</v>
      </c>
      <c r="F2343" s="145">
        <f ca="1"/>
        <v>1.2132810160545194E-2</v>
      </c>
      <c r="G2343" s="17">
        <v>4.4516605903459155E-4</v>
      </c>
      <c r="H2343" s="91">
        <v>7.0323858769123808E-3</v>
      </c>
      <c r="I2343" s="147">
        <f ca="1"/>
        <v>1.1221849750078042E-2</v>
      </c>
      <c r="K2343" s="10"/>
      <c r="L2343" s="10"/>
      <c r="M2343" s="10"/>
      <c r="N2343" s="93"/>
      <c r="O2343" s="10"/>
    </row>
    <row r="2344" spans="2:15" x14ac:dyDescent="0.3">
      <c r="B2344" s="89">
        <f t="shared" si="36"/>
        <v>2332</v>
      </c>
      <c r="C2344" s="143">
        <v>4.8600000000000004E-2</v>
      </c>
      <c r="D2344" s="17">
        <v>5.3266292895911968E-3</v>
      </c>
      <c r="E2344" s="10">
        <v>8.0805406031311516E-3</v>
      </c>
      <c r="F2344" s="145">
        <f ca="1"/>
        <v>1.3080032232346637E-2</v>
      </c>
      <c r="G2344" s="17">
        <v>5.3266292895911968E-3</v>
      </c>
      <c r="H2344" s="91">
        <v>7.0983158402843222E-3</v>
      </c>
      <c r="I2344" s="147">
        <f ca="1"/>
        <v>1.1327056738991587E-2</v>
      </c>
      <c r="K2344" s="10"/>
      <c r="L2344" s="10"/>
      <c r="M2344" s="10"/>
      <c r="N2344" s="93"/>
      <c r="O2344" s="10"/>
    </row>
    <row r="2345" spans="2:15" x14ac:dyDescent="0.3">
      <c r="B2345" s="89">
        <f t="shared" si="36"/>
        <v>2333</v>
      </c>
      <c r="C2345" s="143">
        <v>4.7899999999999998E-2</v>
      </c>
      <c r="D2345" s="17">
        <v>-3.1124239803889289E-3</v>
      </c>
      <c r="E2345" s="10">
        <v>8.1860419218133546E-3</v>
      </c>
      <c r="F2345" s="145">
        <f ca="1"/>
        <v>1.3250808015390603E-2</v>
      </c>
      <c r="G2345" s="17">
        <v>-3.1124239803889289E-3</v>
      </c>
      <c r="H2345" s="91">
        <v>7.1135384658498916E-3</v>
      </c>
      <c r="I2345" s="147">
        <f ca="1"/>
        <v>1.1351348070538017E-2</v>
      </c>
      <c r="K2345" s="10"/>
      <c r="L2345" s="10"/>
      <c r="M2345" s="10"/>
      <c r="N2345" s="93"/>
      <c r="O2345" s="10"/>
    </row>
    <row r="2346" spans="2:15" x14ac:dyDescent="0.3">
      <c r="B2346" s="89">
        <f t="shared" si="36"/>
        <v>2334</v>
      </c>
      <c r="C2346" s="143">
        <v>4.7800000000000002E-2</v>
      </c>
      <c r="D2346" s="17">
        <v>-4.4473873980607417E-4</v>
      </c>
      <c r="E2346" s="10">
        <v>8.0669662126052755E-3</v>
      </c>
      <c r="F2346" s="145">
        <f ca="1"/>
        <v>1.3058059263663806E-2</v>
      </c>
      <c r="G2346" s="17">
        <v>-4.4473873980607417E-4</v>
      </c>
      <c r="H2346" s="91">
        <v>7.1033880801073127E-3</v>
      </c>
      <c r="I2346" s="147">
        <f ca="1"/>
        <v>1.1335150707978248E-2</v>
      </c>
      <c r="K2346" s="10"/>
      <c r="L2346" s="10"/>
      <c r="M2346" s="10"/>
      <c r="N2346" s="93"/>
      <c r="O2346" s="10"/>
    </row>
    <row r="2347" spans="2:15" x14ac:dyDescent="0.3">
      <c r="B2347" s="89">
        <f t="shared" si="36"/>
        <v>2335</v>
      </c>
      <c r="C2347" s="143">
        <v>4.7800000000000002E-2</v>
      </c>
      <c r="D2347" s="17">
        <v>0</v>
      </c>
      <c r="E2347" s="10">
        <v>7.9450403119843034E-3</v>
      </c>
      <c r="F2347" s="145">
        <f ca="1"/>
        <v>1.2860696885525118E-2</v>
      </c>
      <c r="G2347" s="17">
        <v>0</v>
      </c>
      <c r="H2347" s="91">
        <v>7.0927249946660716E-3</v>
      </c>
      <c r="I2347" s="147">
        <f ca="1"/>
        <v>1.1318135210707724E-2</v>
      </c>
      <c r="K2347" s="10"/>
      <c r="L2347" s="10"/>
      <c r="M2347" s="10"/>
      <c r="N2347" s="93"/>
      <c r="O2347" s="10"/>
    </row>
    <row r="2348" spans="2:15" x14ac:dyDescent="0.3">
      <c r="B2348" s="89">
        <f t="shared" si="36"/>
        <v>2336</v>
      </c>
      <c r="C2348" s="143">
        <v>4.7300000000000002E-2</v>
      </c>
      <c r="D2348" s="17">
        <v>-2.2263648805288731E-3</v>
      </c>
      <c r="E2348" s="10">
        <v>7.943862762679374E-3</v>
      </c>
      <c r="F2348" s="145">
        <f ca="1"/>
        <v>1.2858790777552878E-2</v>
      </c>
      <c r="G2348" s="17">
        <v>-2.2263648805288731E-3</v>
      </c>
      <c r="H2348" s="91">
        <v>7.0953032075036044E-3</v>
      </c>
      <c r="I2348" s="147">
        <f ca="1"/>
        <v>1.132224936450886E-2</v>
      </c>
      <c r="K2348" s="10"/>
      <c r="L2348" s="10"/>
      <c r="M2348" s="10"/>
      <c r="N2348" s="93"/>
      <c r="O2348" s="10"/>
    </row>
    <row r="2349" spans="2:15" x14ac:dyDescent="0.3">
      <c r="B2349" s="89">
        <f t="shared" si="36"/>
        <v>2337</v>
      </c>
      <c r="C2349" s="143">
        <v>4.7100000000000003E-2</v>
      </c>
      <c r="D2349" s="17">
        <v>-8.9097383011120794E-4</v>
      </c>
      <c r="E2349" s="10">
        <v>7.8429463165646789E-3</v>
      </c>
      <c r="F2349" s="145">
        <f ca="1"/>
        <v>1.2695436562434817E-2</v>
      </c>
      <c r="G2349" s="17">
        <v>-8.9097383011120794E-4</v>
      </c>
      <c r="H2349" s="91">
        <v>7.0867691950275693E-3</v>
      </c>
      <c r="I2349" s="147">
        <f ca="1"/>
        <v>1.1308631311198421E-2</v>
      </c>
      <c r="K2349" s="10"/>
      <c r="L2349" s="10"/>
      <c r="M2349" s="10"/>
      <c r="N2349" s="93"/>
      <c r="O2349" s="10"/>
    </row>
    <row r="2350" spans="2:15" x14ac:dyDescent="0.3">
      <c r="B2350" s="89">
        <f t="shared" si="36"/>
        <v>2338</v>
      </c>
      <c r="C2350" s="143">
        <v>4.5999999999999999E-2</v>
      </c>
      <c r="D2350" s="17">
        <v>-4.9133268966594203E-3</v>
      </c>
      <c r="E2350" s="10">
        <v>8.2910465392964754E-3</v>
      </c>
      <c r="F2350" s="145">
        <f ca="1"/>
        <v>1.3420779784444302E-2</v>
      </c>
      <c r="G2350" s="17">
        <v>-4.9133268966594203E-3</v>
      </c>
      <c r="H2350" s="91">
        <v>7.1399671379300438E-3</v>
      </c>
      <c r="I2350" s="147">
        <f ca="1"/>
        <v>1.1393521323310058E-2</v>
      </c>
      <c r="K2350" s="10"/>
      <c r="L2350" s="10"/>
      <c r="M2350" s="10"/>
      <c r="N2350" s="93"/>
      <c r="O2350" s="10"/>
    </row>
    <row r="2351" spans="2:15" x14ac:dyDescent="0.3">
      <c r="B2351" s="89">
        <f t="shared" si="36"/>
        <v>2339</v>
      </c>
      <c r="C2351" s="143">
        <v>4.6699999999999998E-2</v>
      </c>
      <c r="D2351" s="17">
        <v>3.1214064878335476E-3</v>
      </c>
      <c r="E2351" s="10">
        <v>8.3877415992194611E-3</v>
      </c>
      <c r="F2351" s="145">
        <f ca="1"/>
        <v>1.3577300809784023E-2</v>
      </c>
      <c r="G2351" s="17">
        <v>3.1214064878335476E-3</v>
      </c>
      <c r="H2351" s="91">
        <v>7.1549768230602098E-3</v>
      </c>
      <c r="I2351" s="147">
        <f ca="1"/>
        <v>1.149575507479684E-2</v>
      </c>
      <c r="K2351" s="10"/>
      <c r="L2351" s="10"/>
      <c r="M2351" s="10"/>
      <c r="N2351" s="93"/>
      <c r="O2351" s="10"/>
    </row>
    <row r="2352" spans="2:15" x14ac:dyDescent="0.3">
      <c r="B2352" s="89">
        <f t="shared" si="36"/>
        <v>2340</v>
      </c>
      <c r="C2352" s="143">
        <v>4.6300000000000001E-2</v>
      </c>
      <c r="D2352" s="17">
        <v>-1.7853762807505361E-3</v>
      </c>
      <c r="E2352" s="10">
        <v>8.3332816381794239E-3</v>
      </c>
      <c r="F2352" s="145">
        <f ca="1"/>
        <v>1.3489146058665019E-2</v>
      </c>
      <c r="G2352" s="17">
        <v>-1.7853762807505361E-3</v>
      </c>
      <c r="H2352" s="91">
        <v>7.1526297442628187E-3</v>
      </c>
      <c r="I2352" s="147">
        <f ca="1"/>
        <v>1.1491984071247381E-2</v>
      </c>
      <c r="K2352" s="10"/>
      <c r="L2352" s="10"/>
      <c r="M2352" s="10"/>
      <c r="N2352" s="93"/>
      <c r="O2352" s="10"/>
    </row>
    <row r="2353" spans="2:15" x14ac:dyDescent="0.3">
      <c r="B2353" s="89">
        <f t="shared" si="36"/>
        <v>2341</v>
      </c>
      <c r="C2353" s="143">
        <v>4.5899999999999996E-2</v>
      </c>
      <c r="D2353" s="17">
        <v>-1.7870939552258082E-3</v>
      </c>
      <c r="E2353" s="10">
        <v>8.2801132465312229E-3</v>
      </c>
      <c r="F2353" s="145">
        <f ca="1"/>
        <v>1.3403081980695905E-2</v>
      </c>
      <c r="G2353" s="17">
        <v>-1.7870939552258082E-3</v>
      </c>
      <c r="H2353" s="91">
        <v>7.150288939737866E-3</v>
      </c>
      <c r="I2353" s="147">
        <f ca="1"/>
        <v>1.1488223148443256E-2</v>
      </c>
      <c r="K2353" s="10"/>
      <c r="L2353" s="10"/>
      <c r="M2353" s="10"/>
      <c r="N2353" s="93"/>
      <c r="O2353" s="10"/>
    </row>
    <row r="2354" spans="2:15" x14ac:dyDescent="0.3">
      <c r="B2354" s="89">
        <f t="shared" si="36"/>
        <v>2342</v>
      </c>
      <c r="C2354" s="143">
        <v>4.6199999999999998E-2</v>
      </c>
      <c r="D2354" s="17">
        <v>1.3393541166542748E-3</v>
      </c>
      <c r="E2354" s="10">
        <v>8.1962471359836621E-3</v>
      </c>
      <c r="F2354" s="145">
        <f ca="1"/>
        <v>1.3267327272806859E-2</v>
      </c>
      <c r="G2354" s="17">
        <v>1.3393541166542748E-3</v>
      </c>
      <c r="H2354" s="91">
        <v>7.1442810713165843E-3</v>
      </c>
      <c r="I2354" s="147">
        <f ca="1"/>
        <v>1.1478570429000466E-2</v>
      </c>
      <c r="K2354" s="10"/>
      <c r="L2354" s="10"/>
      <c r="M2354" s="10"/>
      <c r="N2354" s="93"/>
      <c r="O2354" s="10"/>
    </row>
    <row r="2355" spans="2:15" x14ac:dyDescent="0.3">
      <c r="B2355" s="89">
        <f t="shared" si="36"/>
        <v>2343</v>
      </c>
      <c r="C2355" s="143">
        <v>4.6199999999999998E-2</v>
      </c>
      <c r="D2355" s="17">
        <v>0</v>
      </c>
      <c r="E2355" s="10">
        <v>8.0723672550681667E-3</v>
      </c>
      <c r="F2355" s="145">
        <f ca="1"/>
        <v>1.3066801971976605E-2</v>
      </c>
      <c r="G2355" s="17">
        <v>0</v>
      </c>
      <c r="H2355" s="91">
        <v>7.1335566003147772E-3</v>
      </c>
      <c r="I2355" s="147">
        <f ca="1"/>
        <v>1.1461339640558749E-2</v>
      </c>
      <c r="K2355" s="10"/>
      <c r="L2355" s="10"/>
      <c r="M2355" s="10"/>
      <c r="N2355" s="93"/>
      <c r="O2355" s="10"/>
    </row>
    <row r="2356" spans="2:15" x14ac:dyDescent="0.3">
      <c r="B2356" s="89">
        <f t="shared" si="36"/>
        <v>2344</v>
      </c>
      <c r="C2356" s="143">
        <v>4.6300000000000001E-2</v>
      </c>
      <c r="D2356" s="17">
        <v>4.4634407018764947E-4</v>
      </c>
      <c r="E2356" s="10">
        <v>7.9550750912656919E-3</v>
      </c>
      <c r="F2356" s="145">
        <f ca="1"/>
        <v>1.2876940258696734E-2</v>
      </c>
      <c r="G2356" s="17">
        <v>4.4634407018764947E-4</v>
      </c>
      <c r="H2356" s="91">
        <v>7.1233746834337471E-3</v>
      </c>
      <c r="I2356" s="147">
        <f ca="1"/>
        <v>1.1377617383117176E-2</v>
      </c>
      <c r="K2356" s="10"/>
      <c r="L2356" s="10"/>
      <c r="M2356" s="10"/>
      <c r="N2356" s="93"/>
      <c r="O2356" s="10"/>
    </row>
    <row r="2357" spans="2:15" x14ac:dyDescent="0.3">
      <c r="B2357" s="89">
        <f t="shared" si="36"/>
        <v>2345</v>
      </c>
      <c r="C2357" s="143">
        <v>4.5999999999999999E-2</v>
      </c>
      <c r="D2357" s="17">
        <v>-1.3399982445434812E-3</v>
      </c>
      <c r="E2357" s="10">
        <v>7.8777993828508738E-3</v>
      </c>
      <c r="F2357" s="145">
        <f ca="1"/>
        <v>1.2751853484619814E-2</v>
      </c>
      <c r="G2357" s="17">
        <v>-1.3399982445434812E-3</v>
      </c>
      <c r="H2357" s="91">
        <v>7.1174250596647021E-3</v>
      </c>
      <c r="I2357" s="147">
        <f ca="1"/>
        <v>1.1368114507608591E-2</v>
      </c>
      <c r="K2357" s="10"/>
      <c r="L2357" s="10"/>
      <c r="M2357" s="10"/>
      <c r="N2357" s="93"/>
      <c r="O2357" s="10"/>
    </row>
    <row r="2358" spans="2:15" x14ac:dyDescent="0.3">
      <c r="B2358" s="89">
        <f t="shared" si="36"/>
        <v>2346</v>
      </c>
      <c r="C2358" s="143">
        <v>4.53E-2</v>
      </c>
      <c r="D2358" s="17">
        <v>-3.1319306927352956E-3</v>
      </c>
      <c r="E2358" s="10">
        <v>7.9920542680184687E-3</v>
      </c>
      <c r="F2358" s="145">
        <f ca="1"/>
        <v>1.2936798731985579E-2</v>
      </c>
      <c r="G2358" s="17">
        <v>-3.1319306927352956E-3</v>
      </c>
      <c r="H2358" s="91">
        <v>7.1325497728023787E-3</v>
      </c>
      <c r="I2358" s="147">
        <f ca="1"/>
        <v>1.1392272046241238E-2</v>
      </c>
      <c r="K2358" s="10"/>
      <c r="L2358" s="10"/>
      <c r="M2358" s="10"/>
      <c r="N2358" s="93"/>
      <c r="O2358" s="10"/>
    </row>
    <row r="2359" spans="2:15" x14ac:dyDescent="0.3">
      <c r="B2359" s="89">
        <f t="shared" si="36"/>
        <v>2347</v>
      </c>
      <c r="C2359" s="143">
        <v>4.5499999999999999E-2</v>
      </c>
      <c r="D2359" s="17">
        <v>8.9440693847255741E-4</v>
      </c>
      <c r="E2359" s="10">
        <v>7.8902942581543598E-3</v>
      </c>
      <c r="F2359" s="145">
        <f ca="1"/>
        <v>1.2772079033841782E-2</v>
      </c>
      <c r="G2359" s="17">
        <v>8.9440693847255741E-4</v>
      </c>
      <c r="H2359" s="91">
        <v>7.1239487970309531E-3</v>
      </c>
      <c r="I2359" s="147">
        <f ca="1"/>
        <v>1.1378534370519038E-2</v>
      </c>
      <c r="K2359" s="10"/>
      <c r="L2359" s="10"/>
      <c r="M2359" s="10"/>
      <c r="N2359" s="93"/>
      <c r="O2359" s="10"/>
    </row>
    <row r="2360" spans="2:15" x14ac:dyDescent="0.3">
      <c r="B2360" s="89">
        <f t="shared" si="36"/>
        <v>2348</v>
      </c>
      <c r="C2360" s="143">
        <v>4.4999999999999998E-2</v>
      </c>
      <c r="D2360" s="17">
        <v>-2.2387086804513683E-3</v>
      </c>
      <c r="E2360" s="10">
        <v>7.8907566922225992E-3</v>
      </c>
      <c r="F2360" s="145">
        <f ca="1"/>
        <v>1.2772827579368002E-2</v>
      </c>
      <c r="G2360" s="17">
        <v>-2.2387086804513683E-3</v>
      </c>
      <c r="H2360" s="91">
        <v>7.1264222807332009E-3</v>
      </c>
      <c r="I2360" s="147">
        <f ca="1"/>
        <v>1.1382485075405166E-2</v>
      </c>
      <c r="K2360" s="10"/>
      <c r="L2360" s="10"/>
      <c r="M2360" s="10"/>
      <c r="N2360" s="93"/>
      <c r="O2360" s="10"/>
    </row>
    <row r="2361" spans="2:15" x14ac:dyDescent="0.3">
      <c r="B2361" s="89">
        <f t="shared" si="36"/>
        <v>2349</v>
      </c>
      <c r="C2361" s="143">
        <v>4.5400000000000003E-2</v>
      </c>
      <c r="D2361" s="17">
        <v>1.7892442088974683E-3</v>
      </c>
      <c r="E2361" s="10">
        <v>7.8483195615736811E-3</v>
      </c>
      <c r="F2361" s="145">
        <f ca="1"/>
        <v>1.2704134274798617E-2</v>
      </c>
      <c r="G2361" s="17">
        <v>1.7892442088974683E-3</v>
      </c>
      <c r="H2361" s="91">
        <v>7.1241516575491718E-3</v>
      </c>
      <c r="I2361" s="147">
        <f ca="1"/>
        <v>1.1378858383990321E-2</v>
      </c>
      <c r="K2361" s="10"/>
      <c r="L2361" s="10"/>
      <c r="M2361" s="10"/>
      <c r="N2361" s="93"/>
      <c r="O2361" s="10"/>
    </row>
    <row r="2362" spans="2:15" x14ac:dyDescent="0.3">
      <c r="B2362" s="89">
        <f t="shared" si="36"/>
        <v>2350</v>
      </c>
      <c r="C2362" s="143">
        <v>4.5599999999999995E-2</v>
      </c>
      <c r="D2362" s="17">
        <v>8.9419184282692079E-4</v>
      </c>
      <c r="E2362" s="10">
        <v>7.7490797093824415E-3</v>
      </c>
      <c r="F2362" s="145">
        <f ca="1"/>
        <v>1.254349397495386E-2</v>
      </c>
      <c r="G2362" s="17">
        <v>8.9419184282692079E-4</v>
      </c>
      <c r="H2362" s="91">
        <v>7.115565770143743E-3</v>
      </c>
      <c r="I2362" s="147">
        <f ca="1"/>
        <v>1.1365144807752268E-2</v>
      </c>
      <c r="K2362" s="10"/>
      <c r="L2362" s="10"/>
      <c r="M2362" s="10"/>
      <c r="N2362" s="93"/>
      <c r="O2362" s="10"/>
    </row>
    <row r="2363" spans="2:15" x14ac:dyDescent="0.3">
      <c r="B2363" s="89">
        <f t="shared" si="36"/>
        <v>2351</v>
      </c>
      <c r="C2363" s="143">
        <v>4.4699999999999997E-2</v>
      </c>
      <c r="D2363" s="17">
        <v>-4.0325860697799348E-3</v>
      </c>
      <c r="E2363" s="10">
        <v>8.0200866112587442E-3</v>
      </c>
      <c r="F2363" s="145">
        <f ca="1"/>
        <v>1.2982174898153091E-2</v>
      </c>
      <c r="G2363" s="17">
        <v>-4.0325860697799348E-3</v>
      </c>
      <c r="H2363" s="91">
        <v>7.1475088247971823E-3</v>
      </c>
      <c r="I2363" s="147">
        <f ca="1"/>
        <v>1.1416164987097887E-2</v>
      </c>
      <c r="K2363" s="10"/>
      <c r="L2363" s="10"/>
      <c r="M2363" s="10"/>
      <c r="N2363" s="93"/>
      <c r="O2363" s="10"/>
    </row>
    <row r="2364" spans="2:15" x14ac:dyDescent="0.3">
      <c r="B2364" s="89">
        <f t="shared" si="36"/>
        <v>2352</v>
      </c>
      <c r="C2364" s="143">
        <v>4.4999999999999998E-2</v>
      </c>
      <c r="D2364" s="17">
        <v>1.3432252082708272E-3</v>
      </c>
      <c r="E2364" s="10">
        <v>7.9414819507777658E-3</v>
      </c>
      <c r="F2364" s="145">
        <f ca="1"/>
        <v>1.2854936939308427E-2</v>
      </c>
      <c r="G2364" s="17">
        <v>1.3432252082708272E-3</v>
      </c>
      <c r="H2364" s="91">
        <v>7.1415069665548845E-3</v>
      </c>
      <c r="I2364" s="147">
        <f ca="1"/>
        <v>1.1406578681490887E-2</v>
      </c>
      <c r="K2364" s="10"/>
      <c r="L2364" s="10"/>
      <c r="M2364" s="10"/>
      <c r="N2364" s="93"/>
      <c r="O2364" s="10"/>
    </row>
    <row r="2365" spans="2:15" x14ac:dyDescent="0.3">
      <c r="B2365" s="89">
        <f t="shared" si="36"/>
        <v>2353</v>
      </c>
      <c r="C2365" s="143">
        <v>4.3700000000000003E-2</v>
      </c>
      <c r="D2365" s="17">
        <v>-5.838889627504491E-3</v>
      </c>
      <c r="E2365" s="10">
        <v>8.5936093410913829E-3</v>
      </c>
      <c r="F2365" s="145">
        <f ca="1"/>
        <v>1.3910540481674508E-2</v>
      </c>
      <c r="G2365" s="17">
        <v>-5.838889627504491E-3</v>
      </c>
      <c r="H2365" s="91">
        <v>7.2191147925553777E-3</v>
      </c>
      <c r="I2365" s="147">
        <f ca="1"/>
        <v>1.1530535680723656E-2</v>
      </c>
      <c r="K2365" s="10"/>
      <c r="L2365" s="10"/>
      <c r="M2365" s="10"/>
      <c r="N2365" s="93"/>
      <c r="O2365" s="10"/>
    </row>
    <row r="2366" spans="2:15" x14ac:dyDescent="0.3">
      <c r="B2366" s="89">
        <f t="shared" si="36"/>
        <v>2354</v>
      </c>
      <c r="C2366" s="143">
        <v>4.3200000000000002E-2</v>
      </c>
      <c r="D2366" s="17">
        <v>-2.2484340060939874E-3</v>
      </c>
      <c r="E2366" s="10">
        <v>8.5737750064994282E-3</v>
      </c>
      <c r="F2366" s="145">
        <f ca="1"/>
        <v>1.3963730109811411E-2</v>
      </c>
      <c r="G2366" s="17">
        <v>-2.2484340060939874E-3</v>
      </c>
      <c r="H2366" s="91">
        <v>7.2212721547472236E-3</v>
      </c>
      <c r="I2366" s="147">
        <f ca="1"/>
        <v>1.1775357007889033E-2</v>
      </c>
      <c r="K2366" s="10"/>
      <c r="L2366" s="10"/>
      <c r="M2366" s="10"/>
      <c r="N2366" s="93"/>
      <c r="O2366" s="10"/>
    </row>
    <row r="2367" spans="2:15" x14ac:dyDescent="0.3">
      <c r="B2367" s="89">
        <f t="shared" si="36"/>
        <v>2355</v>
      </c>
      <c r="C2367" s="143">
        <v>4.36E-2</v>
      </c>
      <c r="D2367" s="17">
        <v>1.7970142966370569E-3</v>
      </c>
      <c r="E2367" s="10">
        <v>8.5149474059568932E-3</v>
      </c>
      <c r="F2367" s="145">
        <f ca="1"/>
        <v>1.3867920185202821E-2</v>
      </c>
      <c r="G2367" s="17">
        <v>1.7970142966370569E-3</v>
      </c>
      <c r="H2367" s="91">
        <v>7.2187485908797805E-3</v>
      </c>
      <c r="I2367" s="147">
        <f ca="1"/>
        <v>1.1771241962113916E-2</v>
      </c>
      <c r="K2367" s="10"/>
      <c r="L2367" s="10"/>
      <c r="M2367" s="10"/>
      <c r="N2367" s="93"/>
      <c r="O2367" s="10"/>
    </row>
    <row r="2368" spans="2:15" x14ac:dyDescent="0.3">
      <c r="B2368" s="89">
        <f t="shared" si="36"/>
        <v>2356</v>
      </c>
      <c r="C2368" s="143">
        <v>4.41E-2</v>
      </c>
      <c r="D2368" s="17">
        <v>2.2435641852422933E-3</v>
      </c>
      <c r="E2368" s="10">
        <v>8.497305422686988E-3</v>
      </c>
      <c r="F2368" s="145">
        <f ca="1"/>
        <v>1.3839187463292576E-2</v>
      </c>
      <c r="G2368" s="17">
        <v>2.2435641852422933E-3</v>
      </c>
      <c r="H2368" s="91">
        <v>7.2209071607848433E-3</v>
      </c>
      <c r="I2368" s="147">
        <f ca="1"/>
        <v>1.1774761831011516E-2</v>
      </c>
      <c r="K2368" s="10"/>
      <c r="L2368" s="10"/>
      <c r="M2368" s="10"/>
      <c r="N2368" s="93"/>
      <c r="O2368" s="10"/>
    </row>
    <row r="2369" spans="2:15" x14ac:dyDescent="0.3">
      <c r="B2369" s="89">
        <f t="shared" si="36"/>
        <v>2357</v>
      </c>
      <c r="C2369" s="143">
        <v>4.4800000000000006E-2</v>
      </c>
      <c r="D2369" s="17">
        <v>3.135701025478698E-3</v>
      </c>
      <c r="E2369" s="10">
        <v>8.5856318033696831E-3</v>
      </c>
      <c r="F2369" s="145">
        <f ca="1"/>
        <v>1.3983040753178843E-2</v>
      </c>
      <c r="G2369" s="17">
        <v>3.135701025478698E-3</v>
      </c>
      <c r="H2369" s="91">
        <v>7.2355079796790917E-3</v>
      </c>
      <c r="I2369" s="147">
        <f ca="1"/>
        <v>1.1798570635250293E-2</v>
      </c>
      <c r="K2369" s="10"/>
      <c r="L2369" s="10"/>
      <c r="M2369" s="10"/>
      <c r="N2369" s="93"/>
      <c r="O2369" s="10"/>
    </row>
    <row r="2370" spans="2:15" x14ac:dyDescent="0.3">
      <c r="B2370" s="89">
        <f t="shared" si="36"/>
        <v>2358</v>
      </c>
      <c r="C2370" s="143">
        <v>4.4600000000000001E-2</v>
      </c>
      <c r="D2370" s="17">
        <v>-8.9634596728902069E-4</v>
      </c>
      <c r="E2370" s="10">
        <v>8.4735872721735748E-3</v>
      </c>
      <c r="F2370" s="145">
        <f ca="1"/>
        <v>1.3800558755142181E-2</v>
      </c>
      <c r="G2370" s="17">
        <v>-8.9634596728902069E-4</v>
      </c>
      <c r="H2370" s="91">
        <v>7.2267224934148269E-3</v>
      </c>
      <c r="I2370" s="147">
        <f ca="1"/>
        <v>1.1784244594764253E-2</v>
      </c>
      <c r="K2370" s="10"/>
      <c r="L2370" s="10"/>
      <c r="M2370" s="10"/>
      <c r="N2370" s="93"/>
      <c r="O2370" s="10"/>
    </row>
    <row r="2371" spans="2:15" x14ac:dyDescent="0.3">
      <c r="B2371" s="89">
        <f t="shared" si="36"/>
        <v>2359</v>
      </c>
      <c r="C2371" s="143">
        <v>4.4699999999999997E-2</v>
      </c>
      <c r="D2371" s="17">
        <v>4.4806511886441992E-4</v>
      </c>
      <c r="E2371" s="10">
        <v>8.3500078336111606E-3</v>
      </c>
      <c r="F2371" s="145">
        <f ca="1"/>
        <v>1.3599290361010138E-2</v>
      </c>
      <c r="G2371" s="17">
        <v>4.4806511886441992E-4</v>
      </c>
      <c r="H2371" s="91">
        <v>7.2163939362286291E-3</v>
      </c>
      <c r="I2371" s="147">
        <f ca="1"/>
        <v>1.1767402347908355E-2</v>
      </c>
      <c r="K2371" s="10"/>
      <c r="L2371" s="10"/>
      <c r="M2371" s="10"/>
      <c r="N2371" s="93"/>
      <c r="O2371" s="10"/>
    </row>
    <row r="2372" spans="2:15" x14ac:dyDescent="0.3">
      <c r="B2372" s="89">
        <f t="shared" si="36"/>
        <v>2360</v>
      </c>
      <c r="C2372" s="143">
        <v>4.4800000000000006E-2</v>
      </c>
      <c r="D2372" s="17">
        <v>4.4795728935413968E-4</v>
      </c>
      <c r="E2372" s="10">
        <v>8.2283626498062604E-3</v>
      </c>
      <c r="F2372" s="145">
        <f ca="1"/>
        <v>1.3401172202495088E-2</v>
      </c>
      <c r="G2372" s="17">
        <v>4.4795728935413968E-4</v>
      </c>
      <c r="H2372" s="91">
        <v>7.2060816272443663E-3</v>
      </c>
      <c r="I2372" s="147">
        <f ca="1"/>
        <v>1.1750586596159471E-2</v>
      </c>
      <c r="K2372" s="10"/>
      <c r="L2372" s="10"/>
      <c r="M2372" s="10"/>
      <c r="N2372" s="93"/>
      <c r="O2372" s="10"/>
    </row>
    <row r="2373" spans="2:15" x14ac:dyDescent="0.3">
      <c r="B2373" s="89">
        <f t="shared" si="36"/>
        <v>2361</v>
      </c>
      <c r="C2373" s="143">
        <v>4.5199999999999997E-2</v>
      </c>
      <c r="D2373" s="17">
        <v>1.7901052949939914E-3</v>
      </c>
      <c r="E2373" s="10">
        <v>8.1776997584788388E-3</v>
      </c>
      <c r="F2373" s="145">
        <f ca="1"/>
        <v>1.3318659780540637E-2</v>
      </c>
      <c r="G2373" s="17">
        <v>1.7901052949939914E-3</v>
      </c>
      <c r="H2373" s="91">
        <v>7.203598377287096E-3</v>
      </c>
      <c r="I2373" s="147">
        <f ca="1"/>
        <v>1.1746537288203747E-2</v>
      </c>
      <c r="K2373" s="10"/>
      <c r="L2373" s="10"/>
      <c r="M2373" s="10"/>
      <c r="N2373" s="93"/>
      <c r="O2373" s="10"/>
    </row>
    <row r="2374" spans="2:15" x14ac:dyDescent="0.3">
      <c r="B2374" s="89">
        <f t="shared" si="36"/>
        <v>2362</v>
      </c>
      <c r="C2374" s="143">
        <v>4.6699999999999998E-2</v>
      </c>
      <c r="D2374" s="17">
        <v>6.6887281882147586E-3</v>
      </c>
      <c r="E2374" s="10">
        <v>9.0412128688373526E-3</v>
      </c>
      <c r="F2374" s="145">
        <f ca="1"/>
        <v>1.4725025589089323E-2</v>
      </c>
      <c r="G2374" s="17">
        <v>6.6887281882147586E-3</v>
      </c>
      <c r="H2374" s="91">
        <v>7.3091486571631257E-3</v>
      </c>
      <c r="I2374" s="147">
        <f ca="1"/>
        <v>1.1918652699614432E-2</v>
      </c>
      <c r="K2374" s="10"/>
      <c r="L2374" s="10"/>
      <c r="M2374" s="10"/>
      <c r="N2374" s="93"/>
      <c r="O2374" s="10"/>
    </row>
    <row r="2375" spans="2:15" x14ac:dyDescent="0.3">
      <c r="B2375" s="89">
        <f t="shared" si="36"/>
        <v>2363</v>
      </c>
      <c r="C2375" s="143">
        <v>4.6300000000000001E-2</v>
      </c>
      <c r="D2375" s="17">
        <v>-1.7853762807505361E-3</v>
      </c>
      <c r="E2375" s="10">
        <v>8.9716901548950768E-3</v>
      </c>
      <c r="F2375" s="145">
        <f ca="1"/>
        <v>1.4611797003868037E-2</v>
      </c>
      <c r="G2375" s="17">
        <v>-1.7853762807505361E-3</v>
      </c>
      <c r="H2375" s="91">
        <v>7.3063933051973054E-3</v>
      </c>
      <c r="I2375" s="147">
        <f ca="1"/>
        <v>1.191415968891152E-2</v>
      </c>
      <c r="K2375" s="10"/>
      <c r="L2375" s="10"/>
      <c r="M2375" s="10"/>
      <c r="N2375" s="93"/>
      <c r="O2375" s="10"/>
    </row>
    <row r="2376" spans="2:15" x14ac:dyDescent="0.3">
      <c r="B2376" s="89">
        <f t="shared" ref="B2376:B2439" si="37">B2375+1</f>
        <v>2364</v>
      </c>
      <c r="C2376" s="143">
        <v>4.6199999999999998E-2</v>
      </c>
      <c r="D2376" s="17">
        <v>-4.4645137221810193E-4</v>
      </c>
      <c r="E2376" s="10">
        <v>8.8403329975956218E-3</v>
      </c>
      <c r="F2376" s="145">
        <f ca="1"/>
        <v>1.4397861381446034E-2</v>
      </c>
      <c r="G2376" s="17">
        <v>-4.4645137221810193E-4</v>
      </c>
      <c r="H2376" s="91">
        <v>7.2959394858264351E-3</v>
      </c>
      <c r="I2376" s="147">
        <f ca="1"/>
        <v>1.1897113183455129E-2</v>
      </c>
      <c r="K2376" s="10"/>
      <c r="L2376" s="10"/>
      <c r="M2376" s="10"/>
      <c r="N2376" s="93"/>
      <c r="O2376" s="10"/>
    </row>
    <row r="2377" spans="2:15" x14ac:dyDescent="0.3">
      <c r="B2377" s="89">
        <f t="shared" si="37"/>
        <v>2365</v>
      </c>
      <c r="C2377" s="143">
        <v>4.6100000000000002E-2</v>
      </c>
      <c r="D2377" s="17">
        <v>-4.4655870932268908E-4</v>
      </c>
      <c r="E2377" s="10">
        <v>8.7110242155056961E-3</v>
      </c>
      <c r="F2377" s="145">
        <f ca="1"/>
        <v>1.4187261857599963E-2</v>
      </c>
      <c r="G2377" s="17">
        <v>-4.4655870932268908E-4</v>
      </c>
      <c r="H2377" s="91">
        <v>7.2855020953877152E-3</v>
      </c>
      <c r="I2377" s="147">
        <f ca="1"/>
        <v>1.1880093467813217E-2</v>
      </c>
      <c r="K2377" s="10"/>
      <c r="L2377" s="10"/>
      <c r="M2377" s="10"/>
      <c r="N2377" s="93"/>
      <c r="O2377" s="10"/>
    </row>
    <row r="2378" spans="2:15" x14ac:dyDescent="0.3">
      <c r="B2378" s="89">
        <f t="shared" si="37"/>
        <v>2366</v>
      </c>
      <c r="C2378" s="143">
        <v>4.6199999999999998E-2</v>
      </c>
      <c r="D2378" s="17">
        <v>4.4645137221807093E-4</v>
      </c>
      <c r="E2378" s="10">
        <v>8.5837337212097183E-3</v>
      </c>
      <c r="F2378" s="145">
        <f ca="1"/>
        <v>1.3979949430279899E-2</v>
      </c>
      <c r="G2378" s="17">
        <v>4.4645137221807093E-4</v>
      </c>
      <c r="H2378" s="91">
        <v>7.2750811101700502E-3</v>
      </c>
      <c r="I2378" s="147">
        <f ca="1"/>
        <v>1.186310050332132E-2</v>
      </c>
      <c r="K2378" s="10"/>
      <c r="L2378" s="10"/>
      <c r="M2378" s="10"/>
      <c r="N2378" s="93"/>
      <c r="O2378" s="10"/>
    </row>
    <row r="2379" spans="2:15" x14ac:dyDescent="0.3">
      <c r="B2379" s="89">
        <f t="shared" si="37"/>
        <v>2367</v>
      </c>
      <c r="C2379" s="143">
        <v>4.5700000000000005E-2</v>
      </c>
      <c r="D2379" s="17">
        <v>-2.2349420437145807E-3</v>
      </c>
      <c r="E2379" s="10">
        <v>8.5641736354848501E-3</v>
      </c>
      <c r="F2379" s="145">
        <f ca="1"/>
        <v>1.3948092779297134E-2</v>
      </c>
      <c r="G2379" s="17">
        <v>-2.2349420437145807E-3</v>
      </c>
      <c r="H2379" s="91">
        <v>7.2770546750779899E-3</v>
      </c>
      <c r="I2379" s="147">
        <f ca="1"/>
        <v>1.1866318694087602E-2</v>
      </c>
      <c r="K2379" s="10"/>
      <c r="L2379" s="10"/>
      <c r="M2379" s="10"/>
      <c r="N2379" s="93"/>
      <c r="O2379" s="10"/>
    </row>
    <row r="2380" spans="2:15" x14ac:dyDescent="0.3">
      <c r="B2380" s="89">
        <f t="shared" si="37"/>
        <v>2368</v>
      </c>
      <c r="C2380" s="143">
        <v>4.58E-2</v>
      </c>
      <c r="D2380" s="17">
        <v>4.4688093121156714E-4</v>
      </c>
      <c r="E2380" s="10">
        <v>8.4391775640148582E-3</v>
      </c>
      <c r="F2380" s="145">
        <f ca="1"/>
        <v>1.3744517177479895E-2</v>
      </c>
      <c r="G2380" s="17">
        <v>4.4688093121156714E-4</v>
      </c>
      <c r="H2380" s="91">
        <v>7.2666469688462366E-3</v>
      </c>
      <c r="I2380" s="147">
        <f ca="1"/>
        <v>1.18493473829549E-2</v>
      </c>
      <c r="K2380" s="10"/>
      <c r="L2380" s="10"/>
      <c r="M2380" s="10"/>
      <c r="N2380" s="93"/>
      <c r="O2380" s="10"/>
    </row>
    <row r="2381" spans="2:15" x14ac:dyDescent="0.3">
      <c r="B2381" s="89">
        <f t="shared" si="37"/>
        <v>2369</v>
      </c>
      <c r="C2381" s="143">
        <v>4.5599999999999995E-2</v>
      </c>
      <c r="D2381" s="17">
        <v>-8.9419184282698281E-4</v>
      </c>
      <c r="E2381" s="10">
        <v>8.3296534392652034E-3</v>
      </c>
      <c r="F2381" s="145">
        <f ca="1"/>
        <v>1.3566140054525524E-2</v>
      </c>
      <c r="G2381" s="17">
        <v>-8.9419184282698281E-4</v>
      </c>
      <c r="H2381" s="91">
        <v>7.257805845800277E-3</v>
      </c>
      <c r="I2381" s="147">
        <f ca="1"/>
        <v>1.1834930618431161E-2</v>
      </c>
      <c r="K2381" s="10"/>
      <c r="L2381" s="10"/>
      <c r="M2381" s="10"/>
      <c r="N2381" s="93"/>
      <c r="O2381" s="10"/>
    </row>
    <row r="2382" spans="2:15" x14ac:dyDescent="0.3">
      <c r="B2382" s="89">
        <f t="shared" si="37"/>
        <v>2370</v>
      </c>
      <c r="C2382" s="143">
        <v>4.53E-2</v>
      </c>
      <c r="D2382" s="17">
        <v>-1.3422560111722474E-3</v>
      </c>
      <c r="E2382" s="10">
        <v>8.2447942743111985E-3</v>
      </c>
      <c r="F2382" s="145">
        <f ca="1"/>
        <v>1.342793366634022E-2</v>
      </c>
      <c r="G2382" s="17">
        <v>-1.3422560111722474E-3</v>
      </c>
      <c r="H2382" s="91">
        <v>7.2515666209617543E-3</v>
      </c>
      <c r="I2382" s="147">
        <f ca="1"/>
        <v>1.1824756635460888E-2</v>
      </c>
      <c r="K2382" s="10"/>
      <c r="L2382" s="10"/>
      <c r="M2382" s="10"/>
      <c r="N2382" s="93"/>
      <c r="O2382" s="10"/>
    </row>
    <row r="2383" spans="2:15" x14ac:dyDescent="0.3">
      <c r="B2383" s="89">
        <f t="shared" si="37"/>
        <v>2371</v>
      </c>
      <c r="C2383" s="143">
        <v>4.5400000000000003E-2</v>
      </c>
      <c r="D2383" s="17">
        <v>4.4731105222437482E-4</v>
      </c>
      <c r="E2383" s="10">
        <v>8.1247974526718683E-3</v>
      </c>
      <c r="F2383" s="145">
        <f ca="1"/>
        <v>1.3232500122756842E-2</v>
      </c>
      <c r="G2383" s="17">
        <v>4.4731105222437482E-4</v>
      </c>
      <c r="H2383" s="91">
        <v>7.2411989893160604E-3</v>
      </c>
      <c r="I2383" s="147">
        <f ca="1"/>
        <v>1.1807850671894059E-2</v>
      </c>
      <c r="K2383" s="10"/>
      <c r="L2383" s="10"/>
      <c r="M2383" s="10"/>
      <c r="N2383" s="93"/>
      <c r="O2383" s="10"/>
    </row>
    <row r="2384" spans="2:15" x14ac:dyDescent="0.3">
      <c r="B2384" s="89">
        <f t="shared" si="37"/>
        <v>2372</v>
      </c>
      <c r="C2384" s="143">
        <v>4.5199999999999997E-2</v>
      </c>
      <c r="D2384" s="17">
        <v>-8.9505264749704222E-4</v>
      </c>
      <c r="E2384" s="10">
        <v>8.0207208926339653E-3</v>
      </c>
      <c r="F2384" s="145">
        <f ca="1"/>
        <v>1.3062995208757444E-2</v>
      </c>
      <c r="G2384" s="17">
        <v>-8.9505264749704222E-4</v>
      </c>
      <c r="H2384" s="91">
        <v>7.2324033290783307E-3</v>
      </c>
      <c r="I2384" s="147">
        <f ca="1"/>
        <v>1.1793508041232883E-2</v>
      </c>
      <c r="K2384" s="10"/>
      <c r="L2384" s="10"/>
      <c r="M2384" s="10"/>
      <c r="N2384" s="93"/>
      <c r="O2384" s="10"/>
    </row>
    <row r="2385" spans="2:15" x14ac:dyDescent="0.3">
      <c r="B2385" s="89">
        <f t="shared" si="37"/>
        <v>2373</v>
      </c>
      <c r="C2385" s="143">
        <v>4.6399999999999997E-2</v>
      </c>
      <c r="D2385" s="17">
        <v>5.3548416386202486E-3</v>
      </c>
      <c r="E2385" s="10">
        <v>8.5558170111573184E-3</v>
      </c>
      <c r="F2385" s="145">
        <f ca="1"/>
        <v>1.3934482712943595E-2</v>
      </c>
      <c r="G2385" s="17">
        <v>5.3548416386202486E-3</v>
      </c>
      <c r="H2385" s="91">
        <v>7.2959396201394055E-3</v>
      </c>
      <c r="I2385" s="147">
        <f ca="1"/>
        <v>1.1897113402472379E-2</v>
      </c>
      <c r="K2385" s="10"/>
      <c r="L2385" s="10"/>
      <c r="M2385" s="10"/>
      <c r="N2385" s="93"/>
      <c r="O2385" s="10"/>
    </row>
    <row r="2386" spans="2:15" x14ac:dyDescent="0.3">
      <c r="B2386" s="89">
        <f t="shared" si="37"/>
        <v>2374</v>
      </c>
      <c r="C2386" s="143">
        <v>4.6399999999999997E-2</v>
      </c>
      <c r="D2386" s="17">
        <v>0</v>
      </c>
      <c r="E2386" s="10">
        <v>8.426502512107659E-3</v>
      </c>
      <c r="F2386" s="145">
        <f ca="1"/>
        <v>1.3723873878136747E-2</v>
      </c>
      <c r="G2386" s="17">
        <v>0</v>
      </c>
      <c r="H2386" s="91">
        <v>7.284987490442092E-3</v>
      </c>
      <c r="I2386" s="147">
        <f ca="1"/>
        <v>1.1879254328001992E-2</v>
      </c>
      <c r="K2386" s="10"/>
      <c r="L2386" s="10"/>
      <c r="M2386" s="10"/>
      <c r="N2386" s="93"/>
      <c r="O2386" s="10"/>
    </row>
    <row r="2387" spans="2:15" x14ac:dyDescent="0.3">
      <c r="B2387" s="89">
        <f t="shared" si="37"/>
        <v>2375</v>
      </c>
      <c r="C2387" s="143">
        <v>4.6500000000000007E-2</v>
      </c>
      <c r="D2387" s="17">
        <v>4.4612957129729503E-4</v>
      </c>
      <c r="E2387" s="10">
        <v>8.303659810526923E-3</v>
      </c>
      <c r="F2387" s="145">
        <f ca="1"/>
        <v>1.3523805375110581E-2</v>
      </c>
      <c r="G2387" s="17">
        <v>4.4612957129729503E-4</v>
      </c>
      <c r="H2387" s="91">
        <v>7.2745673141218561E-3</v>
      </c>
      <c r="I2387" s="147">
        <f ca="1"/>
        <v>1.186226268253752E-2</v>
      </c>
      <c r="K2387" s="10"/>
      <c r="L2387" s="10"/>
      <c r="M2387" s="10"/>
      <c r="N2387" s="93"/>
      <c r="O2387" s="10"/>
    </row>
    <row r="2388" spans="2:15" x14ac:dyDescent="0.3">
      <c r="B2388" s="89">
        <f t="shared" si="37"/>
        <v>2376</v>
      </c>
      <c r="C2388" s="143">
        <v>4.6500000000000007E-2</v>
      </c>
      <c r="D2388" s="17">
        <v>0</v>
      </c>
      <c r="E2388" s="10">
        <v>8.178156470836884E-3</v>
      </c>
      <c r="F2388" s="145">
        <f ca="1"/>
        <v>1.3319403607862995E-2</v>
      </c>
      <c r="G2388" s="17">
        <v>0</v>
      </c>
      <c r="H2388" s="91">
        <v>7.2636472669635466E-3</v>
      </c>
      <c r="I2388" s="147">
        <f ca="1"/>
        <v>1.1844455923413015E-2</v>
      </c>
      <c r="K2388" s="10"/>
      <c r="L2388" s="10"/>
      <c r="M2388" s="10"/>
      <c r="N2388" s="93"/>
      <c r="O2388" s="10"/>
    </row>
    <row r="2389" spans="2:15" x14ac:dyDescent="0.3">
      <c r="B2389" s="89">
        <f t="shared" si="37"/>
        <v>2377</v>
      </c>
      <c r="C2389" s="143">
        <v>4.6600000000000003E-2</v>
      </c>
      <c r="D2389" s="17">
        <v>4.4602237441132504E-4</v>
      </c>
      <c r="E2389" s="10">
        <v>8.0592044249818157E-3</v>
      </c>
      <c r="F2389" s="145">
        <f ca="1"/>
        <v>1.3125671644629652E-2</v>
      </c>
      <c r="G2389" s="17">
        <v>4.4602237441132504E-4</v>
      </c>
      <c r="H2389" s="91">
        <v>7.2532606394648752E-3</v>
      </c>
      <c r="I2389" s="147">
        <f ca="1"/>
        <v>1.1827518984285967E-2</v>
      </c>
      <c r="K2389" s="10"/>
      <c r="L2389" s="10"/>
      <c r="M2389" s="10"/>
      <c r="N2389" s="93"/>
      <c r="O2389" s="10"/>
    </row>
    <row r="2390" spans="2:15" x14ac:dyDescent="0.3">
      <c r="B2390" s="89">
        <f t="shared" si="37"/>
        <v>2378</v>
      </c>
      <c r="C2390" s="143">
        <v>4.6900000000000004E-2</v>
      </c>
      <c r="D2390" s="17">
        <v>1.3371029815050493E-3</v>
      </c>
      <c r="E2390" s="10">
        <v>7.9798027973589092E-3</v>
      </c>
      <c r="F2390" s="145">
        <f ca="1"/>
        <v>1.2996353707365666E-2</v>
      </c>
      <c r="G2390" s="17">
        <v>1.3371029815050493E-3</v>
      </c>
      <c r="H2390" s="91">
        <v>7.2470311531204548E-3</v>
      </c>
      <c r="I2390" s="147">
        <f ca="1"/>
        <v>1.1817360881377033E-2</v>
      </c>
      <c r="K2390" s="10"/>
      <c r="L2390" s="10"/>
      <c r="M2390" s="10"/>
      <c r="N2390" s="93"/>
      <c r="O2390" s="10"/>
    </row>
    <row r="2391" spans="2:15" x14ac:dyDescent="0.3">
      <c r="B2391" s="89">
        <f t="shared" si="37"/>
        <v>2379</v>
      </c>
      <c r="C2391" s="143">
        <v>4.6699999999999998E-2</v>
      </c>
      <c r="D2391" s="17">
        <v>-8.9183042509532583E-4</v>
      </c>
      <c r="E2391" s="10">
        <v>7.878257110820578E-3</v>
      </c>
      <c r="F2391" s="145">
        <f ca="1"/>
        <v>1.2830970715677422E-2</v>
      </c>
      <c r="G2391" s="17">
        <v>-8.9183042509532583E-4</v>
      </c>
      <c r="H2391" s="91">
        <v>7.2382250692207334E-3</v>
      </c>
      <c r="I2391" s="147">
        <f ca="1"/>
        <v>1.1803001253386489E-2</v>
      </c>
      <c r="K2391" s="10"/>
      <c r="L2391" s="10"/>
      <c r="M2391" s="10"/>
      <c r="N2391" s="93"/>
      <c r="O2391" s="10"/>
    </row>
    <row r="2392" spans="2:15" x14ac:dyDescent="0.3">
      <c r="B2392" s="89">
        <f t="shared" si="37"/>
        <v>2380</v>
      </c>
      <c r="C2392" s="143">
        <v>4.6600000000000003E-2</v>
      </c>
      <c r="D2392" s="17">
        <v>-4.4602237441132504E-4</v>
      </c>
      <c r="E2392" s="10">
        <v>7.7640148796269794E-3</v>
      </c>
      <c r="F2392" s="145">
        <f ca="1"/>
        <v>1.2644909420352922E-2</v>
      </c>
      <c r="G2392" s="17">
        <v>-4.4602237441132504E-4</v>
      </c>
      <c r="H2392" s="91">
        <v>7.22787841944214E-3</v>
      </c>
      <c r="I2392" s="147">
        <f ca="1"/>
        <v>1.1786129503870937E-2</v>
      </c>
      <c r="K2392" s="10"/>
      <c r="L2392" s="10"/>
      <c r="M2392" s="10"/>
      <c r="N2392" s="93"/>
      <c r="O2392" s="10"/>
    </row>
    <row r="2393" spans="2:15" x14ac:dyDescent="0.3">
      <c r="B2393" s="89">
        <f t="shared" si="37"/>
        <v>2381</v>
      </c>
      <c r="C2393" s="143">
        <v>4.5499999999999999E-2</v>
      </c>
      <c r="D2393" s="17">
        <v>-4.919238161599112E-3</v>
      </c>
      <c r="E2393" s="10">
        <v>8.2186695541028483E-3</v>
      </c>
      <c r="F2393" s="145">
        <f ca="1"/>
        <v>1.3385385484015959E-2</v>
      </c>
      <c r="G2393" s="17">
        <v>-4.919238161599112E-3</v>
      </c>
      <c r="H2393" s="91">
        <v>7.2796290954209126E-3</v>
      </c>
      <c r="I2393" s="147">
        <f ca="1"/>
        <v>1.1870516668900998E-2</v>
      </c>
      <c r="K2393" s="10"/>
      <c r="L2393" s="10"/>
      <c r="M2393" s="10"/>
      <c r="N2393" s="93"/>
      <c r="O2393" s="10"/>
    </row>
    <row r="2394" spans="2:15" x14ac:dyDescent="0.3">
      <c r="B2394" s="89">
        <f t="shared" si="37"/>
        <v>2382</v>
      </c>
      <c r="C2394" s="143">
        <v>4.4999999999999998E-2</v>
      </c>
      <c r="D2394" s="17">
        <v>-2.2387086804513683E-3</v>
      </c>
      <c r="E2394" s="10">
        <v>8.209453901591203E-3</v>
      </c>
      <c r="F2394" s="145">
        <f ca="1"/>
        <v>1.3370376356255913E-2</v>
      </c>
      <c r="G2394" s="17">
        <v>-2.2387086804513683E-3</v>
      </c>
      <c r="H2394" s="91">
        <v>7.281587791656296E-3</v>
      </c>
      <c r="I2394" s="147">
        <f ca="1"/>
        <v>1.1935320181019832E-2</v>
      </c>
      <c r="K2394" s="10"/>
      <c r="L2394" s="10"/>
      <c r="M2394" s="10"/>
      <c r="N2394" s="93"/>
      <c r="O2394" s="10"/>
    </row>
    <row r="2395" spans="2:15" x14ac:dyDescent="0.3">
      <c r="B2395" s="89">
        <f t="shared" si="37"/>
        <v>2383</v>
      </c>
      <c r="C2395" s="143">
        <v>4.4000000000000004E-2</v>
      </c>
      <c r="D2395" s="17">
        <v>-4.4882091372163702E-3</v>
      </c>
      <c r="E2395" s="10">
        <v>8.5365847598135175E-3</v>
      </c>
      <c r="F2395" s="145">
        <f ca="1"/>
        <v>1.3903159991392666E-2</v>
      </c>
      <c r="G2395" s="17">
        <v>-4.4882091372163702E-3</v>
      </c>
      <c r="H2395" s="91">
        <v>7.3220527316658415E-3</v>
      </c>
      <c r="I2395" s="147">
        <f ca="1"/>
        <v>1.2001646651143985E-2</v>
      </c>
      <c r="K2395" s="10"/>
      <c r="L2395" s="10"/>
      <c r="M2395" s="10"/>
      <c r="N2395" s="93"/>
      <c r="O2395" s="10"/>
    </row>
    <row r="2396" spans="2:15" x14ac:dyDescent="0.3">
      <c r="B2396" s="89">
        <f t="shared" si="37"/>
        <v>2384</v>
      </c>
      <c r="C2396" s="143">
        <v>4.3899999999999995E-2</v>
      </c>
      <c r="D2396" s="17">
        <v>-4.4892902575623838E-4</v>
      </c>
      <c r="E2396" s="10">
        <v>8.4120200297334059E-3</v>
      </c>
      <c r="F2396" s="145">
        <f ca="1"/>
        <v>1.370028689631825E-2</v>
      </c>
      <c r="G2396" s="17">
        <v>-4.4892902575623838E-4</v>
      </c>
      <c r="H2396" s="91">
        <v>7.3115743063090948E-3</v>
      </c>
      <c r="I2396" s="147">
        <f ca="1"/>
        <v>1.198447136393959E-2</v>
      </c>
      <c r="K2396" s="10"/>
      <c r="L2396" s="10"/>
      <c r="M2396" s="10"/>
      <c r="N2396" s="93"/>
      <c r="O2396" s="10"/>
    </row>
    <row r="2397" spans="2:15" x14ac:dyDescent="0.3">
      <c r="B2397" s="89">
        <f t="shared" si="37"/>
        <v>2385</v>
      </c>
      <c r="C2397" s="143">
        <v>4.41E-2</v>
      </c>
      <c r="D2397" s="17">
        <v>8.9742567409694231E-4</v>
      </c>
      <c r="E2397" s="10">
        <v>8.3029644435717621E-3</v>
      </c>
      <c r="F2397" s="145">
        <f ca="1"/>
        <v>1.3522672861546627E-2</v>
      </c>
      <c r="G2397" s="17">
        <v>8.9742567409694231E-4</v>
      </c>
      <c r="H2397" s="91">
        <v>7.3026530439402144E-3</v>
      </c>
      <c r="I2397" s="147">
        <f ca="1"/>
        <v>1.1969848437479313E-2</v>
      </c>
      <c r="K2397" s="10"/>
      <c r="L2397" s="10"/>
      <c r="M2397" s="10"/>
      <c r="N2397" s="93"/>
      <c r="O2397" s="10"/>
    </row>
    <row r="2398" spans="2:15" x14ac:dyDescent="0.3">
      <c r="B2398" s="89">
        <f t="shared" si="37"/>
        <v>2386</v>
      </c>
      <c r="C2398" s="143">
        <v>4.3299999999999998E-2</v>
      </c>
      <c r="D2398" s="17">
        <v>-3.5966275302970687E-3</v>
      </c>
      <c r="E2398" s="10">
        <v>8.4658751464146038E-3</v>
      </c>
      <c r="F2398" s="145">
        <f ca="1"/>
        <v>1.3787998355249537E-2</v>
      </c>
      <c r="G2398" s="17">
        <v>-3.5966275302970687E-3</v>
      </c>
      <c r="H2398" s="91">
        <v>7.3245310604658359E-3</v>
      </c>
      <c r="I2398" s="147">
        <f ca="1"/>
        <v>1.2005708903579595E-2</v>
      </c>
      <c r="K2398" s="10"/>
      <c r="L2398" s="10"/>
      <c r="M2398" s="10"/>
      <c r="N2398" s="93"/>
      <c r="O2398" s="10"/>
    </row>
    <row r="2399" spans="2:15" x14ac:dyDescent="0.3">
      <c r="B2399" s="89">
        <f t="shared" si="37"/>
        <v>2387</v>
      </c>
      <c r="C2399" s="143">
        <v>4.3499999999999997E-2</v>
      </c>
      <c r="D2399" s="17">
        <v>8.9872365554101593E-4</v>
      </c>
      <c r="E2399" s="10">
        <v>8.3558907804518398E-3</v>
      </c>
      <c r="F2399" s="145">
        <f ca="1"/>
        <v>1.3608871657681834E-2</v>
      </c>
      <c r="G2399" s="17">
        <v>8.9872365554101593E-4</v>
      </c>
      <c r="H2399" s="91">
        <v>7.315586715360675E-3</v>
      </c>
      <c r="I2399" s="147">
        <f ca="1"/>
        <v>1.1991048141985544E-2</v>
      </c>
      <c r="K2399" s="10"/>
      <c r="L2399" s="10"/>
      <c r="M2399" s="10"/>
      <c r="N2399" s="93"/>
      <c r="O2399" s="10"/>
    </row>
    <row r="2400" spans="2:15" x14ac:dyDescent="0.3">
      <c r="B2400" s="89">
        <f t="shared" si="37"/>
        <v>2388</v>
      </c>
      <c r="C2400" s="143">
        <v>4.3899999999999995E-2</v>
      </c>
      <c r="D2400" s="17">
        <v>1.7957161030247666E-3</v>
      </c>
      <c r="E2400" s="10">
        <v>8.3021854600336918E-3</v>
      </c>
      <c r="F2400" s="145">
        <f ca="1"/>
        <v>1.3521404165333192E-2</v>
      </c>
      <c r="G2400" s="17">
        <v>1.7957161030247666E-3</v>
      </c>
      <c r="H2400" s="91">
        <v>7.312814476177534E-3</v>
      </c>
      <c r="I2400" s="147">
        <f ca="1"/>
        <v>1.1986504138230334E-2</v>
      </c>
      <c r="K2400" s="10"/>
      <c r="L2400" s="10"/>
      <c r="M2400" s="10"/>
      <c r="N2400" s="93"/>
      <c r="O2400" s="10"/>
    </row>
    <row r="2401" spans="2:15" x14ac:dyDescent="0.3">
      <c r="B2401" s="89">
        <f t="shared" si="37"/>
        <v>2389</v>
      </c>
      <c r="C2401" s="143">
        <v>4.3799999999999999E-2</v>
      </c>
      <c r="D2401" s="17">
        <v>-4.4903717316521795E-4</v>
      </c>
      <c r="E2401" s="10">
        <v>8.1812893183416373E-3</v>
      </c>
      <c r="F2401" s="145">
        <f ca="1"/>
        <v>1.3324505938749728E-2</v>
      </c>
      <c r="G2401" s="17">
        <v>-4.4903717316521795E-4</v>
      </c>
      <c r="H2401" s="91">
        <v>7.3023505665164232E-3</v>
      </c>
      <c r="I2401" s="147">
        <f ca="1"/>
        <v>1.1969352643841472E-2</v>
      </c>
      <c r="K2401" s="10"/>
      <c r="L2401" s="10"/>
      <c r="M2401" s="10"/>
      <c r="N2401" s="93"/>
      <c r="O2401" s="10"/>
    </row>
    <row r="2402" spans="2:15" x14ac:dyDescent="0.3">
      <c r="B2402" s="89">
        <f t="shared" si="37"/>
        <v>2390</v>
      </c>
      <c r="C2402" s="143">
        <v>4.3799999999999999E-2</v>
      </c>
      <c r="D2402" s="17">
        <v>0</v>
      </c>
      <c r="E2402" s="10">
        <v>8.0576355131700174E-3</v>
      </c>
      <c r="F2402" s="145">
        <f ca="1"/>
        <v>1.3123116426993377E-2</v>
      </c>
      <c r="G2402" s="17">
        <v>0</v>
      </c>
      <c r="H2402" s="91">
        <v>7.291388813176391E-3</v>
      </c>
      <c r="I2402" s="147">
        <f ca="1"/>
        <v>1.1951385129117751E-2</v>
      </c>
      <c r="K2402" s="10"/>
      <c r="L2402" s="10"/>
      <c r="M2402" s="10"/>
      <c r="N2402" s="93"/>
      <c r="O2402" s="10"/>
    </row>
    <row r="2403" spans="2:15" x14ac:dyDescent="0.3">
      <c r="B2403" s="89">
        <f t="shared" si="37"/>
        <v>2391</v>
      </c>
      <c r="C2403" s="143">
        <v>4.4699999999999997E-2</v>
      </c>
      <c r="D2403" s="17">
        <v>4.0325860697799348E-3</v>
      </c>
      <c r="E2403" s="10">
        <v>8.3097969506604474E-3</v>
      </c>
      <c r="F2403" s="145">
        <f ca="1"/>
        <v>1.3533800665213912E-2</v>
      </c>
      <c r="G2403" s="17">
        <v>4.0325860697799348E-3</v>
      </c>
      <c r="H2403" s="91">
        <v>7.322046009991953E-3</v>
      </c>
      <c r="I2403" s="147">
        <f ca="1"/>
        <v>1.2001635633584036E-2</v>
      </c>
      <c r="K2403" s="10"/>
      <c r="L2403" s="10"/>
      <c r="M2403" s="10"/>
      <c r="N2403" s="93"/>
      <c r="O2403" s="10"/>
    </row>
    <row r="2404" spans="2:15" x14ac:dyDescent="0.3">
      <c r="B2404" s="89">
        <f t="shared" si="37"/>
        <v>2392</v>
      </c>
      <c r="C2404" s="143">
        <v>4.36E-2</v>
      </c>
      <c r="D2404" s="17">
        <v>-4.9417893157519223E-3</v>
      </c>
      <c r="E2404" s="10">
        <v>8.7210173489318012E-3</v>
      </c>
      <c r="F2404" s="145">
        <f ca="1"/>
        <v>1.4203537234316485E-2</v>
      </c>
      <c r="G2404" s="17">
        <v>-4.9417893157519223E-3</v>
      </c>
      <c r="H2404" s="91">
        <v>7.372857024188233E-3</v>
      </c>
      <c r="I2404" s="147">
        <f ca="1"/>
        <v>1.2084920452844178E-2</v>
      </c>
      <c r="K2404" s="10"/>
      <c r="L2404" s="10"/>
      <c r="M2404" s="10"/>
      <c r="N2404" s="93"/>
      <c r="O2404" s="10"/>
    </row>
    <row r="2405" spans="2:15" x14ac:dyDescent="0.3">
      <c r="B2405" s="89">
        <f t="shared" si="37"/>
        <v>2393</v>
      </c>
      <c r="C2405" s="143">
        <v>4.2900000000000001E-2</v>
      </c>
      <c r="D2405" s="17">
        <v>-3.1500846570552319E-3</v>
      </c>
      <c r="E2405" s="10">
        <v>8.800537443381419E-3</v>
      </c>
      <c r="F2405" s="145">
        <f ca="1"/>
        <v>1.4333048113288629E-2</v>
      </c>
      <c r="G2405" s="17">
        <v>-3.1500846570552319E-3</v>
      </c>
      <c r="H2405" s="91">
        <v>7.3867072256198433E-3</v>
      </c>
      <c r="I2405" s="147">
        <f ca="1"/>
        <v>1.2127181703348259E-2</v>
      </c>
      <c r="K2405" s="10"/>
      <c r="L2405" s="10"/>
      <c r="M2405" s="10"/>
      <c r="N2405" s="93"/>
      <c r="O2405" s="10"/>
    </row>
    <row r="2406" spans="2:15" x14ac:dyDescent="0.3">
      <c r="B2406" s="89">
        <f t="shared" si="37"/>
        <v>2394</v>
      </c>
      <c r="C2406" s="143">
        <v>4.3200000000000002E-2</v>
      </c>
      <c r="D2406" s="17">
        <v>1.3490604036563987E-3</v>
      </c>
      <c r="E2406" s="10">
        <v>8.7063755669961555E-3</v>
      </c>
      <c r="F2406" s="145">
        <f ca="1"/>
        <v>1.4179690808311477E-2</v>
      </c>
      <c r="G2406" s="17">
        <v>1.3490604036563987E-3</v>
      </c>
      <c r="H2406" s="91">
        <v>7.3801933108905305E-3</v>
      </c>
      <c r="I2406" s="147">
        <f ca="1"/>
        <v>1.2116487435238037E-2</v>
      </c>
      <c r="K2406" s="10"/>
      <c r="L2406" s="10"/>
      <c r="M2406" s="10"/>
      <c r="N2406" s="93"/>
      <c r="O2406" s="10"/>
    </row>
    <row r="2407" spans="2:15" x14ac:dyDescent="0.3">
      <c r="B2407" s="89">
        <f t="shared" si="37"/>
        <v>2395</v>
      </c>
      <c r="C2407" s="143">
        <v>4.36E-2</v>
      </c>
      <c r="D2407" s="17">
        <v>1.7970142966370569E-3</v>
      </c>
      <c r="E2407" s="10">
        <v>8.6444748971918461E-3</v>
      </c>
      <c r="F2407" s="145">
        <f ca="1"/>
        <v>1.4078875911010267E-2</v>
      </c>
      <c r="G2407" s="17">
        <v>1.7970142966370569E-3</v>
      </c>
      <c r="H2407" s="91">
        <v>7.3772523032762678E-3</v>
      </c>
      <c r="I2407" s="147">
        <f ca="1"/>
        <v>1.2111659014043086E-2</v>
      </c>
      <c r="K2407" s="10"/>
      <c r="L2407" s="10"/>
      <c r="M2407" s="10"/>
      <c r="N2407" s="93"/>
      <c r="O2407" s="10"/>
    </row>
    <row r="2408" spans="2:15" x14ac:dyDescent="0.3">
      <c r="B2408" s="89">
        <f t="shared" si="37"/>
        <v>2396</v>
      </c>
      <c r="C2408" s="143">
        <v>4.3299999999999998E-2</v>
      </c>
      <c r="D2408" s="17">
        <v>-1.3487353238614047E-3</v>
      </c>
      <c r="E2408" s="10">
        <v>8.5533699709959103E-3</v>
      </c>
      <c r="F2408" s="145">
        <f ca="1"/>
        <v>1.3930497326301668E-2</v>
      </c>
      <c r="G2408" s="17">
        <v>-1.3487353238614047E-3</v>
      </c>
      <c r="H2408" s="91">
        <v>7.3707584407275489E-3</v>
      </c>
      <c r="I2408" s="147">
        <f ca="1"/>
        <v>1.2100997666749972E-2</v>
      </c>
      <c r="K2408" s="10"/>
      <c r="L2408" s="10"/>
      <c r="M2408" s="10"/>
      <c r="N2408" s="93"/>
      <c r="O2408" s="10"/>
    </row>
    <row r="2409" spans="2:15" x14ac:dyDescent="0.3">
      <c r="B2409" s="89">
        <f t="shared" si="37"/>
        <v>2397</v>
      </c>
      <c r="C2409" s="143">
        <v>4.2699999999999995E-2</v>
      </c>
      <c r="D2409" s="17">
        <v>-2.7013747988211467E-3</v>
      </c>
      <c r="E2409" s="10">
        <v>8.5828511419523395E-3</v>
      </c>
      <c r="F2409" s="145">
        <f ca="1"/>
        <v>1.3978512012276598E-2</v>
      </c>
      <c r="G2409" s="17">
        <v>-2.7013747988211467E-3</v>
      </c>
      <c r="H2409" s="91">
        <v>7.3780143501881142E-3</v>
      </c>
      <c r="I2409" s="147">
        <f ca="1"/>
        <v>1.2112910110246598E-2</v>
      </c>
      <c r="K2409" s="10"/>
      <c r="L2409" s="10"/>
      <c r="M2409" s="10"/>
      <c r="N2409" s="93"/>
      <c r="O2409" s="10"/>
    </row>
    <row r="2410" spans="2:15" x14ac:dyDescent="0.3">
      <c r="B2410" s="89">
        <f t="shared" si="37"/>
        <v>2398</v>
      </c>
      <c r="C2410" s="143">
        <v>4.2199999999999994E-2</v>
      </c>
      <c r="D2410" s="17">
        <v>-2.253861766809525E-3</v>
      </c>
      <c r="E2410" s="10">
        <v>8.5633155794449852E-3</v>
      </c>
      <c r="F2410" s="145">
        <f ca="1"/>
        <v>1.3946695301179183E-2</v>
      </c>
      <c r="G2410" s="17">
        <v>-2.253861766809525E-3</v>
      </c>
      <c r="H2410" s="91">
        <v>7.3796538173770045E-3</v>
      </c>
      <c r="I2410" s="147">
        <f ca="1"/>
        <v>1.2115601717736794E-2</v>
      </c>
      <c r="K2410" s="10"/>
      <c r="L2410" s="10"/>
      <c r="M2410" s="10"/>
      <c r="N2410" s="93"/>
      <c r="O2410" s="10"/>
    </row>
    <row r="2411" spans="2:15" x14ac:dyDescent="0.3">
      <c r="B2411" s="89">
        <f t="shared" si="37"/>
        <v>2399</v>
      </c>
      <c r="C2411" s="143">
        <v>4.2099999999999999E-2</v>
      </c>
      <c r="D2411" s="17">
        <v>-4.5088110414879959E-4</v>
      </c>
      <c r="E2411" s="10">
        <v>8.4383329219562229E-3</v>
      </c>
      <c r="F2411" s="145">
        <f ca="1"/>
        <v>1.3743141546122968E-2</v>
      </c>
      <c r="G2411" s="17">
        <v>-4.5088110414879959E-4</v>
      </c>
      <c r="H2411" s="91">
        <v>7.3690849223586779E-3</v>
      </c>
      <c r="I2411" s="147">
        <f ca="1"/>
        <v>1.2098250155480971E-2</v>
      </c>
      <c r="K2411" s="10"/>
      <c r="L2411" s="10"/>
      <c r="M2411" s="10"/>
      <c r="N2411" s="93"/>
      <c r="O2411" s="10"/>
    </row>
    <row r="2412" spans="2:15" x14ac:dyDescent="0.3">
      <c r="B2412" s="89">
        <f t="shared" si="37"/>
        <v>2400</v>
      </c>
      <c r="C2412" s="143">
        <v>4.2599999999999999E-2</v>
      </c>
      <c r="D2412" s="17">
        <v>2.2516885303229088E-3</v>
      </c>
      <c r="E2412" s="10">
        <v>8.4228438562469598E-3</v>
      </c>
      <c r="F2412" s="145">
        <f ca="1"/>
        <v>1.371791518631608E-2</v>
      </c>
      <c r="G2412" s="17">
        <v>2.2516885303229088E-3</v>
      </c>
      <c r="H2412" s="91">
        <v>7.3707531742119277E-3</v>
      </c>
      <c r="I2412" s="147">
        <f ca="1"/>
        <v>1.2100989020408657E-2</v>
      </c>
      <c r="K2412" s="10"/>
      <c r="L2412" s="10"/>
      <c r="M2412" s="10"/>
      <c r="N2412" s="93"/>
      <c r="O2412" s="10"/>
    </row>
    <row r="2413" spans="2:15" x14ac:dyDescent="0.3">
      <c r="B2413" s="89">
        <f t="shared" si="37"/>
        <v>2401</v>
      </c>
      <c r="C2413" s="143">
        <v>4.2699999999999995E-2</v>
      </c>
      <c r="D2413" s="17">
        <v>4.5022913313683691E-4</v>
      </c>
      <c r="E2413" s="10">
        <v>8.3000584135243059E-3</v>
      </c>
      <c r="F2413" s="145">
        <f ca="1"/>
        <v>1.3517939938272701E-2</v>
      </c>
      <c r="G2413" s="17">
        <v>4.5022913313683691E-4</v>
      </c>
      <c r="H2413" s="91">
        <v>7.3601982546728818E-3</v>
      </c>
      <c r="I2413" s="147">
        <f ca="1"/>
        <v>1.2083660402500224E-2</v>
      </c>
      <c r="K2413" s="10"/>
      <c r="L2413" s="10"/>
      <c r="M2413" s="10"/>
      <c r="N2413" s="93"/>
      <c r="O2413" s="10"/>
    </row>
    <row r="2414" spans="2:15" x14ac:dyDescent="0.3">
      <c r="B2414" s="89">
        <f t="shared" si="37"/>
        <v>2402</v>
      </c>
      <c r="C2414" s="143">
        <v>4.1599999999999998E-2</v>
      </c>
      <c r="D2414" s="17">
        <v>-4.9656793177131359E-3</v>
      </c>
      <c r="E2414" s="10">
        <v>8.7120170212114552E-3</v>
      </c>
      <c r="F2414" s="145">
        <f ca="1"/>
        <v>1.418887879656981E-2</v>
      </c>
      <c r="G2414" s="17">
        <v>-4.9656793177131359E-3</v>
      </c>
      <c r="H2414" s="91">
        <v>7.4106343043659545E-3</v>
      </c>
      <c r="I2414" s="147">
        <f ca="1"/>
        <v>1.2166464163410847E-2</v>
      </c>
      <c r="K2414" s="10"/>
      <c r="L2414" s="10"/>
      <c r="M2414" s="10"/>
      <c r="N2414" s="93"/>
      <c r="O2414" s="10"/>
    </row>
    <row r="2415" spans="2:15" x14ac:dyDescent="0.3">
      <c r="B2415" s="89">
        <f t="shared" si="37"/>
        <v>2403</v>
      </c>
      <c r="C2415" s="143">
        <v>4.1500000000000002E-2</v>
      </c>
      <c r="D2415" s="17">
        <v>-4.5153435717324017E-4</v>
      </c>
      <c r="E2415" s="10">
        <v>8.5847110237061413E-3</v>
      </c>
      <c r="F2415" s="145">
        <f ca="1"/>
        <v>1.3981541119854833E-2</v>
      </c>
      <c r="G2415" s="17">
        <v>-4.5153435717324017E-4</v>
      </c>
      <c r="H2415" s="91">
        <v>7.4000167763773571E-3</v>
      </c>
      <c r="I2415" s="147">
        <f ca="1"/>
        <v>1.2160164574888653E-2</v>
      </c>
      <c r="K2415" s="10"/>
      <c r="L2415" s="10"/>
      <c r="M2415" s="10"/>
      <c r="N2415" s="93"/>
      <c r="O2415" s="10"/>
    </row>
    <row r="2416" spans="2:15" x14ac:dyDescent="0.3">
      <c r="B2416" s="89">
        <f t="shared" si="37"/>
        <v>2404</v>
      </c>
      <c r="C2416" s="143">
        <v>4.0800000000000003E-2</v>
      </c>
      <c r="D2416" s="17">
        <v>-3.1660867688454645E-3</v>
      </c>
      <c r="E2416" s="10">
        <v>8.6695643177570059E-3</v>
      </c>
      <c r="F2416" s="145">
        <f ca="1"/>
        <v>1.4119737946358509E-2</v>
      </c>
      <c r="G2416" s="17">
        <v>-3.1660867688454645E-3</v>
      </c>
      <c r="H2416" s="91">
        <v>7.4137350603993351E-3</v>
      </c>
      <c r="I2416" s="147">
        <f ca="1"/>
        <v>1.2182707306403105E-2</v>
      </c>
      <c r="K2416" s="10"/>
      <c r="L2416" s="10"/>
      <c r="M2416" s="10"/>
      <c r="N2416" s="93"/>
      <c r="O2416" s="10"/>
    </row>
    <row r="2417" spans="2:15" x14ac:dyDescent="0.3">
      <c r="B2417" s="89">
        <f t="shared" si="37"/>
        <v>2405</v>
      </c>
      <c r="C2417" s="143">
        <v>4.0500000000000001E-2</v>
      </c>
      <c r="D2417" s="17">
        <v>-1.357877906680668E-3</v>
      </c>
      <c r="E2417" s="10">
        <v>8.5779662563998087E-3</v>
      </c>
      <c r="F2417" s="145">
        <f ca="1"/>
        <v>1.3970556214110547E-2</v>
      </c>
      <c r="G2417" s="17">
        <v>-1.357877906680668E-3</v>
      </c>
      <c r="H2417" s="91">
        <v>7.4071639068645535E-3</v>
      </c>
      <c r="I2417" s="147">
        <f ca="1"/>
        <v>1.2171909181095484E-2</v>
      </c>
      <c r="K2417" s="10"/>
      <c r="L2417" s="10"/>
      <c r="M2417" s="10"/>
      <c r="N2417" s="93"/>
      <c r="O2417" s="10"/>
    </row>
    <row r="2418" spans="2:15" x14ac:dyDescent="0.3">
      <c r="B2418" s="89">
        <f t="shared" si="37"/>
        <v>2406</v>
      </c>
      <c r="C2418" s="143">
        <v>4.0199999999999993E-2</v>
      </c>
      <c r="D2418" s="17">
        <v>-1.3588624510906405E-3</v>
      </c>
      <c r="E2418" s="10">
        <v>8.4881717668209202E-3</v>
      </c>
      <c r="F2418" s="145">
        <f ca="1"/>
        <v>1.3824311879861356E-2</v>
      </c>
      <c r="G2418" s="17">
        <v>-1.3588624510906405E-3</v>
      </c>
      <c r="H2418" s="91">
        <v>7.4006066583576441E-3</v>
      </c>
      <c r="I2418" s="147">
        <f ca="1"/>
        <v>1.2161133905388406E-2</v>
      </c>
      <c r="K2418" s="10"/>
      <c r="L2418" s="10"/>
      <c r="M2418" s="10"/>
      <c r="N2418" s="93"/>
      <c r="O2418" s="10"/>
    </row>
    <row r="2419" spans="2:15" x14ac:dyDescent="0.3">
      <c r="B2419" s="89">
        <f t="shared" si="37"/>
        <v>2407</v>
      </c>
      <c r="C2419" s="143">
        <v>4.0099999999999997E-2</v>
      </c>
      <c r="D2419" s="17">
        <v>-4.5306361589591101E-4</v>
      </c>
      <c r="E2419" s="10">
        <v>8.3643641805437961E-3</v>
      </c>
      <c r="F2419" s="145">
        <f ca="1"/>
        <v>1.3622671911584788E-2</v>
      </c>
      <c r="G2419" s="17">
        <v>-4.5306361589591101E-4</v>
      </c>
      <c r="H2419" s="91">
        <v>7.3900048697543037E-3</v>
      </c>
      <c r="I2419" s="147">
        <f ca="1"/>
        <v>1.2143712391613421E-2</v>
      </c>
      <c r="K2419" s="10"/>
      <c r="L2419" s="10"/>
      <c r="M2419" s="10"/>
      <c r="N2419" s="93"/>
      <c r="O2419" s="10"/>
    </row>
    <row r="2420" spans="2:15" x14ac:dyDescent="0.3">
      <c r="B2420" s="89">
        <f t="shared" si="37"/>
        <v>2408</v>
      </c>
      <c r="C2420" s="143">
        <v>3.85E-2</v>
      </c>
      <c r="D2420" s="17">
        <v>-7.277119243486601E-3</v>
      </c>
      <c r="E2420" s="10">
        <v>9.3307936693735292E-3</v>
      </c>
      <c r="F2420" s="145">
        <f ca="1"/>
        <v>1.5196653097462822E-2</v>
      </c>
      <c r="G2420" s="17">
        <v>-7.277119243486601E-3</v>
      </c>
      <c r="H2420" s="91">
        <v>7.5078848858428386E-3</v>
      </c>
      <c r="I2420" s="147">
        <f ca="1"/>
        <v>1.2337420114047645E-2</v>
      </c>
      <c r="K2420" s="10"/>
      <c r="L2420" s="10"/>
      <c r="M2420" s="10"/>
      <c r="N2420" s="93"/>
      <c r="O2420" s="10"/>
    </row>
    <row r="2421" spans="2:15" x14ac:dyDescent="0.3">
      <c r="B2421" s="89">
        <f t="shared" si="37"/>
        <v>2409</v>
      </c>
      <c r="C2421" s="143">
        <v>3.9399999999999998E-2</v>
      </c>
      <c r="D2421" s="17">
        <v>4.084477919253998E-3</v>
      </c>
      <c r="E2421" s="10">
        <v>9.5145572248743378E-3</v>
      </c>
      <c r="F2421" s="145">
        <f ca="1"/>
        <v>1.5738180345234408E-2</v>
      </c>
      <c r="G2421" s="17">
        <v>4.084477919253998E-3</v>
      </c>
      <c r="H2421" s="91">
        <v>7.5370239785136767E-3</v>
      </c>
      <c r="I2421" s="147">
        <f ca="1"/>
        <v>1.2805496383470521E-2</v>
      </c>
      <c r="K2421" s="10"/>
      <c r="L2421" s="10"/>
      <c r="M2421" s="10"/>
      <c r="N2421" s="93"/>
      <c r="O2421" s="10"/>
    </row>
    <row r="2422" spans="2:15" x14ac:dyDescent="0.3">
      <c r="B2422" s="89">
        <f t="shared" si="37"/>
        <v>2410</v>
      </c>
      <c r="C2422" s="143">
        <v>4.0300000000000002E-2</v>
      </c>
      <c r="D2422" s="17">
        <v>4.0756024862509191E-3</v>
      </c>
      <c r="E2422" s="10">
        <v>9.6894785829706176E-3</v>
      </c>
      <c r="F2422" s="145">
        <f ca="1"/>
        <v>1.6027520544140923E-2</v>
      </c>
      <c r="G2422" s="17">
        <v>4.0756024862509191E-3</v>
      </c>
      <c r="H2422" s="91">
        <v>7.5659639347099763E-3</v>
      </c>
      <c r="I2422" s="147">
        <f ca="1"/>
        <v>1.2854665724773664E-2</v>
      </c>
      <c r="K2422" s="10"/>
      <c r="L2422" s="10"/>
      <c r="M2422" s="10"/>
      <c r="N2422" s="93"/>
      <c r="O2422" s="10"/>
    </row>
    <row r="2423" spans="2:15" x14ac:dyDescent="0.3">
      <c r="B2423" s="89">
        <f t="shared" si="37"/>
        <v>2411</v>
      </c>
      <c r="C2423" s="143">
        <v>3.9399999999999998E-2</v>
      </c>
      <c r="D2423" s="17">
        <v>-4.0844779192540292E-3</v>
      </c>
      <c r="E2423" s="10">
        <v>9.8561866537495608E-3</v>
      </c>
      <c r="F2423" s="145">
        <f ca="1"/>
        <v>1.6303275013940726E-2</v>
      </c>
      <c r="G2423" s="17">
        <v>-4.0844779192540292E-3</v>
      </c>
      <c r="H2423" s="91">
        <v>7.5947072906431407E-3</v>
      </c>
      <c r="I2423" s="147">
        <f ca="1"/>
        <v>1.2903501039813157E-2</v>
      </c>
      <c r="K2423" s="10"/>
      <c r="L2423" s="10"/>
      <c r="M2423" s="10"/>
      <c r="N2423" s="93"/>
      <c r="O2423" s="10"/>
    </row>
    <row r="2424" spans="2:15" x14ac:dyDescent="0.3">
      <c r="B2424" s="89">
        <f t="shared" si="37"/>
        <v>2412</v>
      </c>
      <c r="C2424" s="143">
        <v>3.9699999999999999E-2</v>
      </c>
      <c r="D2424" s="17">
        <v>1.3605055107778047E-3</v>
      </c>
      <c r="E2424" s="10">
        <v>9.7419239831228639E-3</v>
      </c>
      <c r="F2424" s="145">
        <f ca="1"/>
        <v>1.611427131418371E-2</v>
      </c>
      <c r="G2424" s="17">
        <v>1.3605055107778047E-3</v>
      </c>
      <c r="H2424" s="91">
        <v>7.5877559326889546E-3</v>
      </c>
      <c r="I2424" s="147">
        <f ca="1"/>
        <v>1.289169059720394E-2</v>
      </c>
      <c r="K2424" s="10"/>
      <c r="L2424" s="10"/>
      <c r="M2424" s="10"/>
      <c r="N2424" s="93"/>
      <c r="O2424" s="10"/>
    </row>
    <row r="2425" spans="2:15" x14ac:dyDescent="0.3">
      <c r="B2425" s="89">
        <f t="shared" si="37"/>
        <v>2413</v>
      </c>
      <c r="C2425" s="143">
        <v>3.8900000000000004E-2</v>
      </c>
      <c r="D2425" s="17">
        <v>-3.6350400358555433E-3</v>
      </c>
      <c r="E2425" s="10">
        <v>9.8416426680791487E-3</v>
      </c>
      <c r="F2425" s="145">
        <f ca="1"/>
        <v>1.6279217576057957E-2</v>
      </c>
      <c r="G2425" s="17">
        <v>-3.6350400358555433E-3</v>
      </c>
      <c r="H2425" s="91">
        <v>7.6079772590205777E-3</v>
      </c>
      <c r="I2425" s="147">
        <f ca="1"/>
        <v>1.29260468791989E-2</v>
      </c>
      <c r="K2425" s="10"/>
      <c r="L2425" s="10"/>
      <c r="M2425" s="10"/>
      <c r="N2425" s="93"/>
      <c r="O2425" s="10"/>
    </row>
    <row r="2426" spans="2:15" x14ac:dyDescent="0.3">
      <c r="B2426" s="89">
        <f t="shared" si="37"/>
        <v>2414</v>
      </c>
      <c r="C2426" s="143">
        <v>3.8900000000000004E-2</v>
      </c>
      <c r="D2426" s="17">
        <v>0</v>
      </c>
      <c r="E2426" s="10">
        <v>9.6928939174000753E-3</v>
      </c>
      <c r="F2426" s="145">
        <f ca="1"/>
        <v>1.6033169903109466E-2</v>
      </c>
      <c r="G2426" s="17">
        <v>0</v>
      </c>
      <c r="H2426" s="91">
        <v>7.5965567212950454E-3</v>
      </c>
      <c r="I2426" s="147">
        <f ca="1"/>
        <v>1.2906643245223668E-2</v>
      </c>
      <c r="K2426" s="10"/>
      <c r="L2426" s="10"/>
      <c r="M2426" s="10"/>
      <c r="N2426" s="93"/>
      <c r="O2426" s="10"/>
    </row>
    <row r="2427" spans="2:15" x14ac:dyDescent="0.3">
      <c r="B2427" s="89">
        <f t="shared" si="37"/>
        <v>2415</v>
      </c>
      <c r="C2427" s="143">
        <v>3.9100000000000003E-2</v>
      </c>
      <c r="D2427" s="17">
        <v>9.0832049327783417E-4</v>
      </c>
      <c r="E2427" s="10">
        <v>9.5620932184931253E-3</v>
      </c>
      <c r="F2427" s="145">
        <f ca="1"/>
        <v>1.581681038789225E-2</v>
      </c>
      <c r="G2427" s="17">
        <v>9.0832049327783417E-4</v>
      </c>
      <c r="H2427" s="91">
        <v>7.5871306168928832E-3</v>
      </c>
      <c r="I2427" s="147">
        <f ca="1"/>
        <v>1.2890628177980123E-2</v>
      </c>
      <c r="K2427" s="10"/>
      <c r="L2427" s="10"/>
      <c r="M2427" s="10"/>
      <c r="N2427" s="93"/>
      <c r="O2427" s="10"/>
    </row>
    <row r="2428" spans="2:15" x14ac:dyDescent="0.3">
      <c r="B2428" s="89">
        <f t="shared" si="37"/>
        <v>2416</v>
      </c>
      <c r="C2428" s="143">
        <v>0.04</v>
      </c>
      <c r="D2428" s="17">
        <v>4.0785580557454E-3</v>
      </c>
      <c r="E2428" s="10">
        <v>9.7347633724491553E-3</v>
      </c>
      <c r="F2428" s="145">
        <f ca="1"/>
        <v>1.6102426834246144E-2</v>
      </c>
      <c r="G2428" s="17">
        <v>4.0785580557454E-3</v>
      </c>
      <c r="H2428" s="91">
        <v>7.6157309133660965E-3</v>
      </c>
      <c r="I2428" s="147">
        <f ca="1"/>
        <v>1.29392204332387E-2</v>
      </c>
      <c r="K2428" s="10"/>
      <c r="L2428" s="10"/>
      <c r="M2428" s="10"/>
      <c r="N2428" s="93"/>
      <c r="O2428" s="10"/>
    </row>
    <row r="2429" spans="2:15" x14ac:dyDescent="0.3">
      <c r="B2429" s="89">
        <f t="shared" si="37"/>
        <v>2417</v>
      </c>
      <c r="C2429" s="143">
        <v>4.1200000000000001E-2</v>
      </c>
      <c r="D2429" s="17">
        <v>5.4223375839926001E-3</v>
      </c>
      <c r="E2429" s="10">
        <v>1.0135218269975753E-2</v>
      </c>
      <c r="F2429" s="145">
        <f ca="1"/>
        <v>1.676482564571467E-2</v>
      </c>
      <c r="G2429" s="17">
        <v>5.4223375839926001E-3</v>
      </c>
      <c r="H2429" s="91">
        <v>7.6749826887599947E-3</v>
      </c>
      <c r="I2429" s="147">
        <f ca="1"/>
        <v>1.3039889927946928E-2</v>
      </c>
      <c r="K2429" s="10"/>
      <c r="L2429" s="10"/>
      <c r="M2429" s="10"/>
      <c r="N2429" s="93"/>
      <c r="O2429" s="10"/>
    </row>
    <row r="2430" spans="2:15" x14ac:dyDescent="0.3">
      <c r="B2430" s="89">
        <f t="shared" si="37"/>
        <v>2418</v>
      </c>
      <c r="C2430" s="143">
        <v>4.1500000000000002E-2</v>
      </c>
      <c r="D2430" s="17">
        <v>1.3546030715197832E-3</v>
      </c>
      <c r="E2430" s="10">
        <v>1.0015786034987409E-2</v>
      </c>
      <c r="F2430" s="145">
        <f ca="1"/>
        <v>1.6567270887373732E-2</v>
      </c>
      <c r="G2430" s="17">
        <v>1.3546030715197832E-3</v>
      </c>
      <c r="H2430" s="91">
        <v>7.667864317718937E-3</v>
      </c>
      <c r="I2430" s="147">
        <f ca="1"/>
        <v>1.3027795728050216E-2</v>
      </c>
      <c r="K2430" s="10"/>
      <c r="L2430" s="10"/>
      <c r="M2430" s="10"/>
      <c r="N2430" s="93"/>
      <c r="O2430" s="10"/>
    </row>
    <row r="2431" spans="2:15" x14ac:dyDescent="0.3">
      <c r="B2431" s="89">
        <f t="shared" si="37"/>
        <v>2419</v>
      </c>
      <c r="C2431" s="143">
        <v>3.9900000000000005E-2</v>
      </c>
      <c r="D2431" s="17">
        <v>-7.2525224736671931E-3</v>
      </c>
      <c r="E2431" s="10">
        <v>1.0793817248855444E-2</v>
      </c>
      <c r="F2431" s="145">
        <f ca="1"/>
        <v>1.7854224685503687E-2</v>
      </c>
      <c r="G2431" s="17">
        <v>-7.2525224736671931E-3</v>
      </c>
      <c r="H2431" s="91">
        <v>7.7807297064839912E-3</v>
      </c>
      <c r="I2431" s="147">
        <f ca="1"/>
        <v>1.3219555410886584E-2</v>
      </c>
      <c r="K2431" s="10"/>
      <c r="L2431" s="10"/>
      <c r="M2431" s="10"/>
      <c r="N2431" s="93"/>
      <c r="O2431" s="10"/>
    </row>
    <row r="2432" spans="2:15" x14ac:dyDescent="0.3">
      <c r="B2432" s="89">
        <f t="shared" si="37"/>
        <v>2420</v>
      </c>
      <c r="C2432" s="143">
        <v>4.0800000000000003E-2</v>
      </c>
      <c r="D2432" s="17">
        <v>4.0706829885155931E-3</v>
      </c>
      <c r="E2432" s="10">
        <v>1.0912666772042414E-2</v>
      </c>
      <c r="F2432" s="145">
        <f ca="1"/>
        <v>1.8104459828530893E-2</v>
      </c>
      <c r="G2432" s="17">
        <v>4.0706829885155931E-3</v>
      </c>
      <c r="H2432" s="91">
        <v>7.8080494043689533E-3</v>
      </c>
      <c r="I2432" s="147">
        <f ca="1"/>
        <v>1.3646942508815102E-2</v>
      </c>
      <c r="K2432" s="10"/>
      <c r="L2432" s="10"/>
      <c r="M2432" s="10"/>
      <c r="N2432" s="93"/>
      <c r="O2432" s="10"/>
    </row>
    <row r="2433" spans="2:15" x14ac:dyDescent="0.3">
      <c r="B2433" s="89">
        <f t="shared" si="37"/>
        <v>2421</v>
      </c>
      <c r="C2433" s="143">
        <v>4.1700000000000001E-2</v>
      </c>
      <c r="D2433" s="17">
        <v>4.0618481718875362E-3</v>
      </c>
      <c r="E2433" s="10">
        <v>1.1026726948433492E-2</v>
      </c>
      <c r="F2433" s="145">
        <f ca="1"/>
        <v>1.8293689273967437E-2</v>
      </c>
      <c r="G2433" s="17">
        <v>4.0618481718875362E-3</v>
      </c>
      <c r="H2433" s="91">
        <v>7.835192313821222E-3</v>
      </c>
      <c r="I2433" s="147">
        <f ca="1"/>
        <v>1.3694383003314258E-2</v>
      </c>
      <c r="K2433" s="10"/>
      <c r="L2433" s="10"/>
      <c r="M2433" s="10"/>
      <c r="N2433" s="93"/>
      <c r="O2433" s="10"/>
    </row>
    <row r="2434" spans="2:15" x14ac:dyDescent="0.3">
      <c r="B2434" s="89">
        <f t="shared" si="37"/>
        <v>2422</v>
      </c>
      <c r="C2434" s="143">
        <v>4.2300000000000004E-2</v>
      </c>
      <c r="D2434" s="17">
        <v>2.7039818290393652E-3</v>
      </c>
      <c r="E2434" s="10">
        <v>1.0983671789499636E-2</v>
      </c>
      <c r="F2434" s="145">
        <f ca="1"/>
        <v>1.8222259401543768E-2</v>
      </c>
      <c r="G2434" s="17">
        <v>2.7039818290393652E-3</v>
      </c>
      <c r="H2434" s="91">
        <v>7.8406675658887291E-3</v>
      </c>
      <c r="I2434" s="147">
        <f ca="1"/>
        <v>1.3703952672551326E-2</v>
      </c>
      <c r="K2434" s="10"/>
      <c r="L2434" s="10"/>
      <c r="M2434" s="10"/>
      <c r="N2434" s="93"/>
      <c r="O2434" s="10"/>
    </row>
    <row r="2435" spans="2:15" x14ac:dyDescent="0.3">
      <c r="B2435" s="89">
        <f t="shared" si="37"/>
        <v>2423</v>
      </c>
      <c r="C2435" s="143">
        <v>4.1900000000000007E-2</v>
      </c>
      <c r="D2435" s="17">
        <v>-1.8043948502807314E-3</v>
      </c>
      <c r="E2435" s="10">
        <v>1.0872985542162126E-2</v>
      </c>
      <c r="F2435" s="145">
        <f ca="1"/>
        <v>1.8038627411274741E-2</v>
      </c>
      <c r="G2435" s="17">
        <v>-1.8043948502807314E-3</v>
      </c>
      <c r="H2435" s="91">
        <v>7.8365578971346314E-3</v>
      </c>
      <c r="I2435" s="147">
        <f ca="1"/>
        <v>1.3696769775733839E-2</v>
      </c>
      <c r="K2435" s="10"/>
      <c r="L2435" s="10"/>
      <c r="M2435" s="10"/>
      <c r="N2435" s="93"/>
      <c r="O2435" s="10"/>
    </row>
    <row r="2436" spans="2:15" x14ac:dyDescent="0.3">
      <c r="B2436" s="89">
        <f t="shared" si="37"/>
        <v>2424</v>
      </c>
      <c r="C2436" s="143">
        <v>4.1200000000000001E-2</v>
      </c>
      <c r="D2436" s="17">
        <v>-3.1630302573290455E-3</v>
      </c>
      <c r="E2436" s="10">
        <v>1.0878885979826459E-2</v>
      </c>
      <c r="F2436" s="145">
        <f ca="1"/>
        <v>1.8048416424253529E-2</v>
      </c>
      <c r="G2436" s="17">
        <v>-3.1630302573290455E-3</v>
      </c>
      <c r="H2436" s="91">
        <v>7.8482421443351082E-3</v>
      </c>
      <c r="I2436" s="147">
        <f ca="1"/>
        <v>1.3717191553510307E-2</v>
      </c>
      <c r="K2436" s="10"/>
      <c r="L2436" s="10"/>
      <c r="M2436" s="10"/>
      <c r="N2436" s="93"/>
      <c r="O2436" s="10"/>
    </row>
    <row r="2437" spans="2:15" x14ac:dyDescent="0.3">
      <c r="B2437" s="89">
        <f t="shared" si="37"/>
        <v>2425</v>
      </c>
      <c r="C2437" s="143">
        <v>4.07E-2</v>
      </c>
      <c r="D2437" s="17">
        <v>-2.2620368019327579E-3</v>
      </c>
      <c r="E2437" s="10">
        <v>1.0801604295529565E-2</v>
      </c>
      <c r="F2437" s="145">
        <f ca="1"/>
        <v>1.7920203662143096E-2</v>
      </c>
      <c r="G2437" s="17">
        <v>-2.2620368019327579E-3</v>
      </c>
      <c r="H2437" s="91">
        <v>7.8484151293015444E-3</v>
      </c>
      <c r="I2437" s="147">
        <f ca="1"/>
        <v>1.371749389738258E-2</v>
      </c>
      <c r="K2437" s="10"/>
      <c r="L2437" s="10"/>
      <c r="M2437" s="10"/>
      <c r="N2437" s="93"/>
      <c r="O2437" s="10"/>
    </row>
    <row r="2438" spans="2:15" x14ac:dyDescent="0.3">
      <c r="B2438" s="89">
        <f t="shared" si="37"/>
        <v>2426</v>
      </c>
      <c r="C2438" s="143">
        <v>4.0300000000000002E-2</v>
      </c>
      <c r="D2438" s="17">
        <v>-1.8113788827781654E-3</v>
      </c>
      <c r="E2438" s="10">
        <v>1.0694597500443232E-2</v>
      </c>
      <c r="F2438" s="145">
        <f ca="1"/>
        <v>1.7742675999703739E-2</v>
      </c>
      <c r="G2438" s="17">
        <v>-1.8113788827781654E-3</v>
      </c>
      <c r="H2438" s="91">
        <v>7.8442862761199522E-3</v>
      </c>
      <c r="I2438" s="147">
        <f ca="1"/>
        <v>1.3710277469939768E-2</v>
      </c>
      <c r="K2438" s="10"/>
      <c r="L2438" s="10"/>
      <c r="M2438" s="10"/>
      <c r="N2438" s="93"/>
      <c r="O2438" s="10"/>
    </row>
    <row r="2439" spans="2:15" x14ac:dyDescent="0.3">
      <c r="B2439" s="89">
        <f t="shared" si="37"/>
        <v>2427</v>
      </c>
      <c r="C2439" s="143">
        <v>4.1700000000000001E-2</v>
      </c>
      <c r="D2439" s="17">
        <v>6.3184304896028408E-3</v>
      </c>
      <c r="E2439" s="10">
        <v>1.1209067009595047E-2</v>
      </c>
      <c r="F2439" s="145">
        <f ca="1"/>
        <v>1.8596197210972224E-2</v>
      </c>
      <c r="G2439" s="17">
        <v>6.3184304896028408E-3</v>
      </c>
      <c r="H2439" s="91">
        <v>7.9257951462410794E-3</v>
      </c>
      <c r="I2439" s="147">
        <f ca="1"/>
        <v>1.3852739025559422E-2</v>
      </c>
      <c r="K2439" s="10"/>
      <c r="L2439" s="10"/>
      <c r="M2439" s="10"/>
      <c r="N2439" s="93"/>
      <c r="O2439" s="10"/>
    </row>
    <row r="2440" spans="2:15" x14ac:dyDescent="0.3">
      <c r="B2440" s="89">
        <f t="shared" ref="B2440:B2503" si="38">B2439+1</f>
        <v>2428</v>
      </c>
      <c r="C2440" s="143">
        <v>4.2099999999999999E-2</v>
      </c>
      <c r="D2440" s="17">
        <v>1.803524416595261E-3</v>
      </c>
      <c r="E2440" s="10">
        <v>1.1093867122371001E-2</v>
      </c>
      <c r="F2440" s="145">
        <f ca="1"/>
        <v>1.8405076949163962E-2</v>
      </c>
      <c r="G2440" s="17">
        <v>1.803524416595261E-3</v>
      </c>
      <c r="H2440" s="91">
        <v>7.9214754947596801E-3</v>
      </c>
      <c r="I2440" s="147">
        <f ca="1"/>
        <v>1.3845189120023247E-2</v>
      </c>
      <c r="K2440" s="10"/>
      <c r="L2440" s="10"/>
      <c r="M2440" s="10"/>
      <c r="N2440" s="93"/>
      <c r="O2440" s="10"/>
    </row>
    <row r="2441" spans="2:15" x14ac:dyDescent="0.3">
      <c r="B2441" s="89">
        <f t="shared" si="38"/>
        <v>2429</v>
      </c>
      <c r="C2441" s="143">
        <v>4.2800000000000005E-2</v>
      </c>
      <c r="D2441" s="17">
        <v>3.1508441701898165E-3</v>
      </c>
      <c r="E2441" s="10">
        <v>1.1093091142551725E-2</v>
      </c>
      <c r="F2441" s="145">
        <f ca="1"/>
        <v>1.8403789574064983E-2</v>
      </c>
      <c r="G2441" s="17">
        <v>3.1508441701898165E-3</v>
      </c>
      <c r="H2441" s="91">
        <v>7.9327816490834986E-3</v>
      </c>
      <c r="I2441" s="147">
        <f ca="1"/>
        <v>1.3864950065435117E-2</v>
      </c>
      <c r="K2441" s="10"/>
      <c r="L2441" s="10"/>
      <c r="M2441" s="10"/>
      <c r="N2441" s="93"/>
      <c r="O2441" s="10"/>
    </row>
    <row r="2442" spans="2:15" x14ac:dyDescent="0.3">
      <c r="B2442" s="89">
        <f t="shared" si="38"/>
        <v>2430</v>
      </c>
      <c r="C2442" s="143">
        <v>4.2000000000000003E-2</v>
      </c>
      <c r="D2442" s="17">
        <v>-3.6079191243773979E-3</v>
      </c>
      <c r="E2442" s="10">
        <v>1.114293367852698E-2</v>
      </c>
      <c r="F2442" s="145">
        <f ca="1"/>
        <v>1.8486479919987388E-2</v>
      </c>
      <c r="G2442" s="17">
        <v>-3.6079191243773979E-3</v>
      </c>
      <c r="H2442" s="91">
        <v>7.9511154951968713E-3</v>
      </c>
      <c r="I2442" s="147">
        <f ca="1"/>
        <v>1.3896994040942579E-2</v>
      </c>
      <c r="K2442" s="10"/>
      <c r="L2442" s="10"/>
      <c r="M2442" s="10"/>
      <c r="N2442" s="93"/>
      <c r="O2442" s="10"/>
    </row>
    <row r="2443" spans="2:15" x14ac:dyDescent="0.3">
      <c r="B2443" s="89">
        <f t="shared" si="38"/>
        <v>2431</v>
      </c>
      <c r="C2443" s="143">
        <v>4.0999999999999995E-2</v>
      </c>
      <c r="D2443" s="17">
        <v>-4.5207971606972428E-3</v>
      </c>
      <c r="E2443" s="10">
        <v>1.1311057502953886E-2</v>
      </c>
      <c r="F2443" s="145">
        <f ca="1"/>
        <v>1.8765402669956615E-2</v>
      </c>
      <c r="G2443" s="17">
        <v>-4.5207971606972428E-3</v>
      </c>
      <c r="H2443" s="91">
        <v>7.9862742818604671E-3</v>
      </c>
      <c r="I2443" s="147">
        <f ca="1"/>
        <v>1.3958444720290146E-2</v>
      </c>
      <c r="K2443" s="10"/>
      <c r="L2443" s="10"/>
      <c r="M2443" s="10"/>
      <c r="N2443" s="93"/>
      <c r="O2443" s="10"/>
    </row>
    <row r="2444" spans="2:15" x14ac:dyDescent="0.3">
      <c r="B2444" s="89">
        <f t="shared" si="38"/>
        <v>2432</v>
      </c>
      <c r="C2444" s="143">
        <v>4.0300000000000002E-2</v>
      </c>
      <c r="D2444" s="17">
        <v>-3.1699130448617739E-3</v>
      </c>
      <c r="E2444" s="10">
        <v>1.1303840992338643E-2</v>
      </c>
      <c r="F2444" s="145">
        <f ca="1"/>
        <v>1.8753430250266261E-2</v>
      </c>
      <c r="G2444" s="17">
        <v>-3.1699130448617739E-3</v>
      </c>
      <c r="H2444" s="91">
        <v>7.9972954912514386E-3</v>
      </c>
      <c r="I2444" s="147">
        <f ca="1"/>
        <v>1.397770763771636E-2</v>
      </c>
      <c r="K2444" s="10"/>
      <c r="L2444" s="10"/>
      <c r="M2444" s="10"/>
      <c r="N2444" s="93"/>
      <c r="O2444" s="10"/>
    </row>
    <row r="2445" spans="2:15" x14ac:dyDescent="0.3">
      <c r="B2445" s="89">
        <f t="shared" si="38"/>
        <v>2433</v>
      </c>
      <c r="C2445" s="143">
        <v>3.9E-2</v>
      </c>
      <c r="D2445" s="17">
        <v>-5.9055113981327312E-3</v>
      </c>
      <c r="E2445" s="10">
        <v>1.1688392384954966E-2</v>
      </c>
      <c r="F2445" s="145">
        <f ca="1"/>
        <v>1.9391413191105648E-2</v>
      </c>
      <c r="G2445" s="17">
        <v>-5.9055113981327312E-3</v>
      </c>
      <c r="H2445" s="91">
        <v>8.0642646886661291E-3</v>
      </c>
      <c r="I2445" s="147">
        <f ca="1"/>
        <v>1.4094756690514156E-2</v>
      </c>
      <c r="K2445" s="10"/>
      <c r="L2445" s="10"/>
      <c r="M2445" s="10"/>
      <c r="N2445" s="93"/>
      <c r="O2445" s="10"/>
    </row>
    <row r="2446" spans="2:15" x14ac:dyDescent="0.3">
      <c r="B2446" s="89">
        <f t="shared" si="38"/>
        <v>2434</v>
      </c>
      <c r="C2446" s="143">
        <v>3.9E-2</v>
      </c>
      <c r="D2446" s="17">
        <v>0</v>
      </c>
      <c r="E2446" s="10">
        <v>1.1511731453101789E-2</v>
      </c>
      <c r="F2446" s="145">
        <f ca="1"/>
        <v>1.9098327109507273E-2</v>
      </c>
      <c r="G2446" s="17">
        <v>0</v>
      </c>
      <c r="H2446" s="91">
        <v>8.0521592057013393E-3</v>
      </c>
      <c r="I2446" s="147">
        <f ca="1"/>
        <v>1.4165391587043559E-2</v>
      </c>
      <c r="K2446" s="10"/>
      <c r="L2446" s="10"/>
      <c r="M2446" s="10"/>
      <c r="N2446" s="93"/>
      <c r="O2446" s="10"/>
    </row>
    <row r="2447" spans="2:15" x14ac:dyDescent="0.3">
      <c r="B2447" s="89">
        <f t="shared" si="38"/>
        <v>2435</v>
      </c>
      <c r="C2447" s="143">
        <v>3.85E-2</v>
      </c>
      <c r="D2447" s="17">
        <v>-2.2740997635895687E-3</v>
      </c>
      <c r="E2447" s="10">
        <v>1.1420129693522883E-2</v>
      </c>
      <c r="F2447" s="145">
        <f ca="1"/>
        <v>1.894635688892217E-2</v>
      </c>
      <c r="G2447" s="17">
        <v>-2.2740997635895687E-3</v>
      </c>
      <c r="H2447" s="91">
        <v>8.051723794960863E-3</v>
      </c>
      <c r="I2447" s="147">
        <f ca="1"/>
        <v>1.4164625610678407E-2</v>
      </c>
      <c r="K2447" s="10"/>
      <c r="L2447" s="10"/>
      <c r="M2447" s="10"/>
      <c r="N2447" s="93"/>
      <c r="O2447" s="10"/>
    </row>
    <row r="2448" spans="2:15" x14ac:dyDescent="0.3">
      <c r="B2448" s="89">
        <f t="shared" si="38"/>
        <v>2436</v>
      </c>
      <c r="C2448" s="143">
        <v>3.8399999999999997E-2</v>
      </c>
      <c r="D2448" s="17">
        <v>-4.5493002996959005E-4</v>
      </c>
      <c r="E2448" s="10">
        <v>1.1250856916269826E-2</v>
      </c>
      <c r="F2448" s="145">
        <f ca="1"/>
        <v>1.8665527989821799E-2</v>
      </c>
      <c r="G2448" s="17">
        <v>-4.5493002996959005E-4</v>
      </c>
      <c r="H2448" s="91">
        <v>8.0401035628981758E-3</v>
      </c>
      <c r="I2448" s="147">
        <f ca="1"/>
        <v>1.4144183250648597E-2</v>
      </c>
      <c r="K2448" s="10"/>
      <c r="L2448" s="10"/>
      <c r="M2448" s="10"/>
      <c r="N2448" s="93"/>
      <c r="O2448" s="10"/>
    </row>
    <row r="2449" spans="2:15" x14ac:dyDescent="0.3">
      <c r="B2449" s="89">
        <f t="shared" si="38"/>
        <v>2437</v>
      </c>
      <c r="C2449" s="143">
        <v>3.8399999999999997E-2</v>
      </c>
      <c r="D2449" s="17">
        <v>0</v>
      </c>
      <c r="E2449" s="10">
        <v>1.1080808991669574E-2</v>
      </c>
      <c r="F2449" s="145">
        <f ca="1"/>
        <v>1.8383413096720001E-2</v>
      </c>
      <c r="G2449" s="17">
        <v>0</v>
      </c>
      <c r="H2449" s="91">
        <v>8.0280343488441531E-3</v>
      </c>
      <c r="I2449" s="147">
        <f ca="1"/>
        <v>1.4122951039653314E-2</v>
      </c>
      <c r="K2449" s="10"/>
      <c r="L2449" s="10"/>
      <c r="M2449" s="10"/>
      <c r="N2449" s="93"/>
      <c r="O2449" s="10"/>
    </row>
    <row r="2450" spans="2:15" x14ac:dyDescent="0.3">
      <c r="B2450" s="89">
        <f t="shared" si="38"/>
        <v>2438</v>
      </c>
      <c r="C2450" s="143">
        <v>3.7900000000000003E-2</v>
      </c>
      <c r="D2450" s="17">
        <v>-2.2774047902709969E-3</v>
      </c>
      <c r="E2450" s="10">
        <v>1.0998899857375248E-2</v>
      </c>
      <c r="F2450" s="145">
        <f ca="1"/>
        <v>1.8247523248491469E-2</v>
      </c>
      <c r="G2450" s="17">
        <v>-2.2774047902709969E-3</v>
      </c>
      <c r="H2450" s="91">
        <v>8.0276701165221589E-3</v>
      </c>
      <c r="I2450" s="147">
        <f ca="1"/>
        <v>1.4122310280654655E-2</v>
      </c>
      <c r="K2450" s="10"/>
      <c r="L2450" s="10"/>
      <c r="M2450" s="10"/>
      <c r="N2450" s="93"/>
      <c r="O2450" s="10"/>
    </row>
    <row r="2451" spans="2:15" x14ac:dyDescent="0.3">
      <c r="B2451" s="89">
        <f t="shared" si="38"/>
        <v>2439</v>
      </c>
      <c r="C2451" s="143">
        <v>3.8900000000000004E-2</v>
      </c>
      <c r="D2451" s="17">
        <v>4.5438000448194604E-3</v>
      </c>
      <c r="E2451" s="10">
        <v>1.1173474129848433E-2</v>
      </c>
      <c r="F2451" s="145">
        <f ca="1"/>
        <v>1.8537147496084459E-2</v>
      </c>
      <c r="G2451" s="17">
        <v>4.5438000448194604E-3</v>
      </c>
      <c r="H2451" s="91">
        <v>8.0622674873266128E-3</v>
      </c>
      <c r="I2451" s="147">
        <f ca="1"/>
        <v>1.4183174117646377E-2</v>
      </c>
      <c r="K2451" s="10"/>
      <c r="L2451" s="10"/>
      <c r="M2451" s="10"/>
      <c r="N2451" s="93"/>
      <c r="O2451" s="10"/>
    </row>
    <row r="2452" spans="2:15" x14ac:dyDescent="0.3">
      <c r="B2452" s="89">
        <f t="shared" si="38"/>
        <v>2440</v>
      </c>
      <c r="C2452" s="143">
        <v>3.8100000000000002E-2</v>
      </c>
      <c r="D2452" s="17">
        <v>-3.6420838272114265E-3</v>
      </c>
      <c r="E2452" s="10">
        <v>1.1220567205203152E-2</v>
      </c>
      <c r="F2452" s="145">
        <f ca="1"/>
        <v>1.8615276399749484E-2</v>
      </c>
      <c r="G2452" s="17">
        <v>-3.6420838272114265E-3</v>
      </c>
      <c r="H2452" s="91">
        <v>8.0799230544660611E-3</v>
      </c>
      <c r="I2452" s="147">
        <f ca="1"/>
        <v>1.421423386396194E-2</v>
      </c>
      <c r="K2452" s="10"/>
      <c r="L2452" s="10"/>
      <c r="M2452" s="10"/>
      <c r="N2452" s="93"/>
      <c r="O2452" s="10"/>
    </row>
    <row r="2453" spans="2:15" x14ac:dyDescent="0.3">
      <c r="B2453" s="89">
        <f t="shared" si="38"/>
        <v>2441</v>
      </c>
      <c r="C2453" s="143">
        <v>3.7900000000000003E-2</v>
      </c>
      <c r="D2453" s="17">
        <v>-9.1096191610840513E-4</v>
      </c>
      <c r="E2453" s="10">
        <v>1.1064542220728611E-2</v>
      </c>
      <c r="F2453" s="145">
        <f ca="1"/>
        <v>1.8356426008486436E-2</v>
      </c>
      <c r="G2453" s="17">
        <v>-9.1096191610840513E-4</v>
      </c>
      <c r="H2453" s="91">
        <v>8.0696530964096524E-3</v>
      </c>
      <c r="I2453" s="147">
        <f ca="1"/>
        <v>1.4196166911516622E-2</v>
      </c>
      <c r="K2453" s="10"/>
      <c r="L2453" s="10"/>
      <c r="M2453" s="10"/>
      <c r="N2453" s="93"/>
      <c r="O2453" s="10"/>
    </row>
    <row r="2454" spans="2:15" x14ac:dyDescent="0.3">
      <c r="B2454" s="89">
        <f t="shared" si="38"/>
        <v>2442</v>
      </c>
      <c r="C2454" s="143">
        <v>3.7000000000000005E-2</v>
      </c>
      <c r="D2454" s="17">
        <v>-4.1082741765699066E-3</v>
      </c>
      <c r="E2454" s="10">
        <v>1.1172572296371926E-2</v>
      </c>
      <c r="F2454" s="145">
        <f ca="1"/>
        <v>1.8535651325781773E-2</v>
      </c>
      <c r="G2454" s="17">
        <v>-4.1082741765699066E-3</v>
      </c>
      <c r="H2454" s="91">
        <v>8.0951493620009703E-3</v>
      </c>
      <c r="I2454" s="147">
        <f ca="1"/>
        <v>1.4241020046791512E-2</v>
      </c>
      <c r="K2454" s="10"/>
      <c r="L2454" s="10"/>
      <c r="M2454" s="10"/>
      <c r="N2454" s="93"/>
      <c r="O2454" s="10"/>
    </row>
    <row r="2455" spans="2:15" x14ac:dyDescent="0.3">
      <c r="B2455" s="89">
        <f t="shared" si="38"/>
        <v>2443</v>
      </c>
      <c r="C2455" s="143">
        <v>3.7100000000000001E-2</v>
      </c>
      <c r="D2455" s="17">
        <v>4.5636432457970497E-4</v>
      </c>
      <c r="E2455" s="10">
        <v>1.1007114997406347E-2</v>
      </c>
      <c r="F2455" s="145">
        <f ca="1"/>
        <v>1.8261152426013855E-2</v>
      </c>
      <c r="G2455" s="17">
        <v>4.5636432457970497E-4</v>
      </c>
      <c r="H2455" s="91">
        <v>8.083461440714949E-3</v>
      </c>
      <c r="I2455" s="147">
        <f ca="1"/>
        <v>1.4220458607601663E-2</v>
      </c>
      <c r="K2455" s="10"/>
      <c r="L2455" s="10"/>
      <c r="M2455" s="10"/>
      <c r="N2455" s="93"/>
      <c r="O2455" s="10"/>
    </row>
    <row r="2456" spans="2:15" x14ac:dyDescent="0.3">
      <c r="B2456" s="89">
        <f t="shared" si="38"/>
        <v>2444</v>
      </c>
      <c r="C2456" s="143">
        <v>3.6400000000000002E-2</v>
      </c>
      <c r="D2456" s="17">
        <v>-3.1999742227743172E-3</v>
      </c>
      <c r="E2456" s="10">
        <v>1.1008945596611143E-2</v>
      </c>
      <c r="F2456" s="145">
        <f ca="1"/>
        <v>1.8264189448078002E-2</v>
      </c>
      <c r="G2456" s="17">
        <v>-3.1999742227743172E-3</v>
      </c>
      <c r="H2456" s="91">
        <v>8.0940608977777551E-3</v>
      </c>
      <c r="I2456" s="147">
        <f ca="1"/>
        <v>1.4239105216054017E-2</v>
      </c>
      <c r="K2456" s="10"/>
      <c r="L2456" s="10"/>
      <c r="M2456" s="10"/>
      <c r="N2456" s="93"/>
      <c r="O2456" s="10"/>
    </row>
    <row r="2457" spans="2:15" x14ac:dyDescent="0.3">
      <c r="B2457" s="89">
        <f t="shared" si="38"/>
        <v>2445</v>
      </c>
      <c r="C2457" s="143">
        <v>3.6499999999999998E-2</v>
      </c>
      <c r="D2457" s="17">
        <v>4.5702837279907601E-4</v>
      </c>
      <c r="E2457" s="10">
        <v>1.0846012016159191E-2</v>
      </c>
      <c r="F2457" s="145">
        <f ca="1"/>
        <v>1.7993877477261815E-2</v>
      </c>
      <c r="G2457" s="17">
        <v>4.5702837279907601E-4</v>
      </c>
      <c r="H2457" s="91">
        <v>8.0823746727978416E-3</v>
      </c>
      <c r="I2457" s="147">
        <f ca="1"/>
        <v>1.4218546761012838E-2</v>
      </c>
      <c r="K2457" s="10"/>
      <c r="L2457" s="10"/>
      <c r="M2457" s="10"/>
      <c r="N2457" s="93"/>
      <c r="O2457" s="10"/>
    </row>
    <row r="2458" spans="2:15" x14ac:dyDescent="0.3">
      <c r="B2458" s="89">
        <f t="shared" si="38"/>
        <v>2446</v>
      </c>
      <c r="C2458" s="143">
        <v>3.4799999999999998E-2</v>
      </c>
      <c r="D2458" s="17">
        <v>-7.8015883327777775E-3</v>
      </c>
      <c r="E2458" s="10">
        <v>1.1652548963854623E-2</v>
      </c>
      <c r="F2458" s="145">
        <f ca="1"/>
        <v>1.9331947820176262E-2</v>
      </c>
      <c r="G2458" s="17">
        <v>-7.8015883327777775E-3</v>
      </c>
      <c r="H2458" s="91">
        <v>8.2034325748694716E-3</v>
      </c>
      <c r="I2458" s="147">
        <f ca="1"/>
        <v>1.4431512320155836E-2</v>
      </c>
      <c r="K2458" s="10"/>
      <c r="L2458" s="10"/>
      <c r="M2458" s="10"/>
      <c r="N2458" s="93"/>
      <c r="O2458" s="10"/>
    </row>
    <row r="2459" spans="2:15" x14ac:dyDescent="0.3">
      <c r="B2459" s="89">
        <f t="shared" si="38"/>
        <v>2447</v>
      </c>
      <c r="C2459" s="143">
        <v>3.4300000000000004E-2</v>
      </c>
      <c r="D2459" s="17">
        <v>-2.2973721862969932E-3</v>
      </c>
      <c r="E2459" s="10">
        <v>1.1557830264992585E-2</v>
      </c>
      <c r="F2459" s="145">
        <f ca="1"/>
        <v>1.9217030923931743E-2</v>
      </c>
      <c r="G2459" s="17">
        <v>-2.2973721862969932E-3</v>
      </c>
      <c r="H2459" s="91">
        <v>8.2025555220552014E-3</v>
      </c>
      <c r="I2459" s="147">
        <f ca="1"/>
        <v>1.4850693965413131E-2</v>
      </c>
      <c r="K2459" s="10"/>
      <c r="L2459" s="10"/>
      <c r="M2459" s="10"/>
      <c r="N2459" s="93"/>
      <c r="O2459" s="10"/>
    </row>
    <row r="2460" spans="2:15" x14ac:dyDescent="0.3">
      <c r="B2460" s="89">
        <f t="shared" si="38"/>
        <v>2448</v>
      </c>
      <c r="C2460" s="143">
        <v>3.6400000000000002E-2</v>
      </c>
      <c r="D2460" s="17">
        <v>9.5999226683229511E-3</v>
      </c>
      <c r="E2460" s="10">
        <v>1.2753467654773235E-2</v>
      </c>
      <c r="F2460" s="145">
        <f ca="1"/>
        <v>2.1204999268026343E-2</v>
      </c>
      <c r="G2460" s="17">
        <v>9.5999226683229511E-3</v>
      </c>
      <c r="H2460" s="91">
        <v>8.3897301113397601E-3</v>
      </c>
      <c r="I2460" s="147">
        <f ca="1"/>
        <v>1.5189572810681885E-2</v>
      </c>
      <c r="K2460" s="10"/>
      <c r="L2460" s="10"/>
      <c r="M2460" s="10"/>
      <c r="N2460" s="93"/>
      <c r="O2460" s="10"/>
    </row>
    <row r="2461" spans="2:15" x14ac:dyDescent="0.3">
      <c r="B2461" s="89">
        <f t="shared" si="38"/>
        <v>2449</v>
      </c>
      <c r="C2461" s="143">
        <v>3.5799999999999998E-2</v>
      </c>
      <c r="D2461" s="17">
        <v>-2.7468285017256773E-3</v>
      </c>
      <c r="E2461" s="10">
        <v>1.266773101643332E-2</v>
      </c>
      <c r="F2461" s="145">
        <f ca="1"/>
        <v>2.1062446246177379E-2</v>
      </c>
      <c r="G2461" s="17">
        <v>-2.7468285017256773E-3</v>
      </c>
      <c r="H2461" s="91">
        <v>8.3932358853482554E-3</v>
      </c>
      <c r="I2461" s="147">
        <f ca="1"/>
        <v>1.519592000050243E-2</v>
      </c>
      <c r="K2461" s="10"/>
      <c r="L2461" s="10"/>
      <c r="M2461" s="10"/>
      <c r="N2461" s="93"/>
      <c r="O2461" s="10"/>
    </row>
    <row r="2462" spans="2:15" x14ac:dyDescent="0.3">
      <c r="B2462" s="89">
        <f t="shared" si="38"/>
        <v>2450</v>
      </c>
      <c r="C2462" s="143">
        <v>3.5900000000000001E-2</v>
      </c>
      <c r="D2462" s="17">
        <v>4.5769372996336206E-4</v>
      </c>
      <c r="E2462" s="10">
        <v>1.247927348973351E-2</v>
      </c>
      <c r="F2462" s="145">
        <f ca="1"/>
        <v>2.0749100744867559E-2</v>
      </c>
      <c r="G2462" s="17">
        <v>4.5769372996336206E-4</v>
      </c>
      <c r="H2462" s="91">
        <v>8.3810840230376174E-3</v>
      </c>
      <c r="I2462" s="147">
        <f ca="1"/>
        <v>1.5173919102392091E-2</v>
      </c>
      <c r="K2462" s="10"/>
      <c r="L2462" s="10"/>
      <c r="M2462" s="10"/>
      <c r="N2462" s="93"/>
      <c r="O2462" s="10"/>
    </row>
    <row r="2463" spans="2:15" x14ac:dyDescent="0.3">
      <c r="B2463" s="89">
        <f t="shared" si="38"/>
        <v>2451</v>
      </c>
      <c r="C2463" s="143">
        <v>3.6600000000000001E-2</v>
      </c>
      <c r="D2463" s="17">
        <v>3.1984232509299506E-3</v>
      </c>
      <c r="E2463" s="10">
        <v>1.2439264400543087E-2</v>
      </c>
      <c r="F2463" s="145">
        <f ca="1"/>
        <v>2.0682578232719278E-2</v>
      </c>
      <c r="G2463" s="17">
        <v>3.1984232509299506E-3</v>
      </c>
      <c r="H2463" s="91">
        <v>8.3904315558267183E-3</v>
      </c>
      <c r="I2463" s="147">
        <f ca="1"/>
        <v>1.5190842773119996E-2</v>
      </c>
      <c r="K2463" s="10"/>
      <c r="L2463" s="10"/>
      <c r="M2463" s="10"/>
      <c r="N2463" s="93"/>
      <c r="O2463" s="10"/>
    </row>
    <row r="2464" spans="2:15" x14ac:dyDescent="0.3">
      <c r="B2464" s="89">
        <f t="shared" si="38"/>
        <v>2452</v>
      </c>
      <c r="C2464" s="143">
        <v>3.73E-2</v>
      </c>
      <c r="D2464" s="17">
        <v>3.1930028588219236E-3</v>
      </c>
      <c r="E2464" s="10">
        <v>1.2400332248041582E-2</v>
      </c>
      <c r="F2464" s="145">
        <f ca="1"/>
        <v>2.0617846327041209E-2</v>
      </c>
      <c r="G2464" s="17">
        <v>3.1930028588219236E-3</v>
      </c>
      <c r="H2464" s="91">
        <v>8.3997406905173995E-3</v>
      </c>
      <c r="I2464" s="147">
        <f ca="1"/>
        <v>1.5207696924244288E-2</v>
      </c>
      <c r="K2464" s="10"/>
      <c r="L2464" s="10"/>
      <c r="M2464" s="10"/>
      <c r="N2464" s="93"/>
      <c r="O2464" s="10"/>
    </row>
    <row r="2465" spans="2:15" x14ac:dyDescent="0.3">
      <c r="B2465" s="89">
        <f t="shared" si="38"/>
        <v>2453</v>
      </c>
      <c r="C2465" s="143">
        <v>3.6400000000000002E-2</v>
      </c>
      <c r="D2465" s="17">
        <v>-4.1142525721384032E-3</v>
      </c>
      <c r="E2465" s="10">
        <v>1.2459140928088315E-2</v>
      </c>
      <c r="F2465" s="145">
        <f ca="1"/>
        <v>2.0715626636765669E-2</v>
      </c>
      <c r="G2465" s="17">
        <v>-4.1142525721384032E-3</v>
      </c>
      <c r="H2465" s="91">
        <v>8.4232699551260917E-3</v>
      </c>
      <c r="I2465" s="147">
        <f ca="1"/>
        <v>1.5250296563709742E-2</v>
      </c>
      <c r="K2465" s="10"/>
      <c r="L2465" s="10"/>
      <c r="M2465" s="10"/>
      <c r="N2465" s="93"/>
      <c r="O2465" s="10"/>
    </row>
    <row r="2466" spans="2:15" x14ac:dyDescent="0.3">
      <c r="B2466" s="89">
        <f t="shared" si="38"/>
        <v>2454</v>
      </c>
      <c r="C2466" s="143">
        <v>3.6000000000000004E-2</v>
      </c>
      <c r="D2466" s="17">
        <v>-1.8303309843191887E-3</v>
      </c>
      <c r="E2466" s="10">
        <v>1.2319630144041922E-2</v>
      </c>
      <c r="F2466" s="145">
        <f ca="1"/>
        <v>2.0483664149882473E-2</v>
      </c>
      <c r="G2466" s="17">
        <v>-1.8303309843191887E-3</v>
      </c>
      <c r="H2466" s="91">
        <v>8.4177563701213817E-3</v>
      </c>
      <c r="I2466" s="147">
        <f ca="1"/>
        <v>1.5240314240111066E-2</v>
      </c>
      <c r="K2466" s="10"/>
      <c r="L2466" s="10"/>
      <c r="M2466" s="10"/>
      <c r="N2466" s="93"/>
      <c r="O2466" s="10"/>
    </row>
    <row r="2467" spans="2:15" x14ac:dyDescent="0.3">
      <c r="B2467" s="89">
        <f t="shared" si="38"/>
        <v>2455</v>
      </c>
      <c r="C2467" s="143">
        <v>3.6400000000000002E-2</v>
      </c>
      <c r="D2467" s="17">
        <v>1.8285566987281722E-3</v>
      </c>
      <c r="E2467" s="10">
        <v>1.2182778348119396E-2</v>
      </c>
      <c r="F2467" s="145">
        <f ca="1"/>
        <v>2.0256122722647256E-2</v>
      </c>
      <c r="G2467" s="17">
        <v>1.8285566987281722E-3</v>
      </c>
      <c r="H2467" s="91">
        <v>8.4122557283881332E-3</v>
      </c>
      <c r="I2467" s="147">
        <f ca="1"/>
        <v>1.5230355350253607E-2</v>
      </c>
      <c r="K2467" s="10"/>
      <c r="L2467" s="10"/>
      <c r="M2467" s="10"/>
      <c r="N2467" s="93"/>
      <c r="O2467" s="10"/>
    </row>
    <row r="2468" spans="2:15" x14ac:dyDescent="0.3">
      <c r="B2468" s="89">
        <f t="shared" si="38"/>
        <v>2456</v>
      </c>
      <c r="C2468" s="143">
        <v>3.5900000000000001E-2</v>
      </c>
      <c r="D2468" s="17">
        <v>-2.288468649816747E-3</v>
      </c>
      <c r="E2468" s="10">
        <v>1.2076526223671466E-2</v>
      </c>
      <c r="F2468" s="145">
        <f ca="1"/>
        <v>2.0079458909938931E-2</v>
      </c>
      <c r="G2468" s="17">
        <v>-2.288468649816747E-3</v>
      </c>
      <c r="H2468" s="91">
        <v>8.4107816700042561E-3</v>
      </c>
      <c r="I2468" s="147">
        <f ca="1"/>
        <v>1.5227686573445299E-2</v>
      </c>
      <c r="K2468" s="10"/>
      <c r="L2468" s="10"/>
      <c r="M2468" s="10"/>
      <c r="N2468" s="93"/>
      <c r="O2468" s="10"/>
    </row>
    <row r="2469" spans="2:15" x14ac:dyDescent="0.3">
      <c r="B2469" s="89">
        <f t="shared" si="38"/>
        <v>2457</v>
      </c>
      <c r="C2469" s="143">
        <v>3.61E-2</v>
      </c>
      <c r="D2469" s="17">
        <v>9.1494359724684474E-4</v>
      </c>
      <c r="E2469" s="10">
        <v>1.1906603674520028E-2</v>
      </c>
      <c r="F2469" s="145">
        <f ca="1"/>
        <v>1.9796931237629444E-2</v>
      </c>
      <c r="G2469" s="17">
        <v>9.1494359724684474E-4</v>
      </c>
      <c r="H2469" s="91">
        <v>8.3999419376313625E-3</v>
      </c>
      <c r="I2469" s="147">
        <f ca="1"/>
        <v>1.5208061281339206E-2</v>
      </c>
      <c r="K2469" s="10"/>
      <c r="L2469" s="10"/>
      <c r="M2469" s="10"/>
      <c r="N2469" s="93"/>
      <c r="O2469" s="10"/>
    </row>
    <row r="2470" spans="2:15" x14ac:dyDescent="0.3">
      <c r="B2470" s="89">
        <f t="shared" si="38"/>
        <v>2458</v>
      </c>
      <c r="C2470" s="143">
        <v>3.7400000000000003E-2</v>
      </c>
      <c r="D2470" s="17">
        <v>5.9284262753736723E-3</v>
      </c>
      <c r="E2470" s="10">
        <v>1.2255170122451628E-2</v>
      </c>
      <c r="F2470" s="145">
        <f ca="1"/>
        <v>2.0376487439387775E-2</v>
      </c>
      <c r="G2470" s="17">
        <v>5.9284262753736723E-3</v>
      </c>
      <c r="H2470" s="91">
        <v>8.4625556117470455E-3</v>
      </c>
      <c r="I2470" s="147">
        <f ca="1"/>
        <v>1.53214230878935E-2</v>
      </c>
      <c r="K2470" s="10"/>
      <c r="L2470" s="10"/>
      <c r="M2470" s="10"/>
      <c r="N2470" s="93"/>
      <c r="O2470" s="10"/>
    </row>
    <row r="2471" spans="2:15" x14ac:dyDescent="0.3">
      <c r="B2471" s="89">
        <f t="shared" si="38"/>
        <v>2459</v>
      </c>
      <c r="C2471" s="143">
        <v>3.6499999999999998E-2</v>
      </c>
      <c r="D2471" s="17">
        <v>-4.1132553551918747E-3</v>
      </c>
      <c r="E2471" s="10">
        <v>1.2319030760913141E-2</v>
      </c>
      <c r="F2471" s="145">
        <f ca="1"/>
        <v>2.0482667564549677E-2</v>
      </c>
      <c r="G2471" s="17">
        <v>-4.1132553551918747E-3</v>
      </c>
      <c r="H2471" s="91">
        <v>8.4857234776691669E-3</v>
      </c>
      <c r="I2471" s="147">
        <f ca="1"/>
        <v>1.5363368416482382E-2</v>
      </c>
      <c r="K2471" s="10"/>
      <c r="L2471" s="10"/>
      <c r="M2471" s="10"/>
      <c r="N2471" s="93"/>
      <c r="O2471" s="10"/>
    </row>
    <row r="2472" spans="2:15" x14ac:dyDescent="0.3">
      <c r="B2472" s="89">
        <f t="shared" si="38"/>
        <v>2460</v>
      </c>
      <c r="C2472" s="143">
        <v>3.6200000000000003E-2</v>
      </c>
      <c r="D2472" s="17">
        <v>-1.3720826627420511E-3</v>
      </c>
      <c r="E2472" s="10">
        <v>1.2160623475861524E-2</v>
      </c>
      <c r="F2472" s="145">
        <f ca="1"/>
        <v>2.0219286149040113E-2</v>
      </c>
      <c r="G2472" s="17">
        <v>-1.3720826627420511E-3</v>
      </c>
      <c r="H2472" s="91">
        <v>8.4769676436003503E-3</v>
      </c>
      <c r="I2472" s="147">
        <f ca="1"/>
        <v>1.5347516013920976E-2</v>
      </c>
      <c r="K2472" s="10"/>
      <c r="L2472" s="10"/>
      <c r="M2472" s="10"/>
      <c r="N2472" s="93"/>
      <c r="O2472" s="10"/>
    </row>
    <row r="2473" spans="2:15" x14ac:dyDescent="0.3">
      <c r="B2473" s="89">
        <f t="shared" si="38"/>
        <v>2461</v>
      </c>
      <c r="C2473" s="143">
        <v>3.6799999999999999E-2</v>
      </c>
      <c r="D2473" s="17">
        <v>2.7401771115216395E-3</v>
      </c>
      <c r="E2473" s="10">
        <v>1.208901734724639E-2</v>
      </c>
      <c r="F2473" s="145">
        <f ca="1"/>
        <v>2.0100227713642605E-2</v>
      </c>
      <c r="G2473" s="17">
        <v>2.7401771115216395E-3</v>
      </c>
      <c r="H2473" s="91">
        <v>8.4801770906836223E-3</v>
      </c>
      <c r="I2473" s="147">
        <f ca="1"/>
        <v>1.5353326705028605E-2</v>
      </c>
      <c r="K2473" s="10"/>
      <c r="L2473" s="10"/>
      <c r="M2473" s="10"/>
      <c r="N2473" s="93"/>
      <c r="O2473" s="10"/>
    </row>
    <row r="2474" spans="2:15" x14ac:dyDescent="0.3">
      <c r="B2474" s="89">
        <f t="shared" si="38"/>
        <v>2462</v>
      </c>
      <c r="C2474" s="143">
        <v>3.6900000000000002E-2</v>
      </c>
      <c r="D2474" s="17">
        <v>4.5658552872791526E-4</v>
      </c>
      <c r="E2474" s="10">
        <v>1.1909450457907932E-2</v>
      </c>
      <c r="F2474" s="145">
        <f ca="1"/>
        <v>1.9801664541644538E-2</v>
      </c>
      <c r="G2474" s="17">
        <v>4.5658552872791526E-4</v>
      </c>
      <c r="H2474" s="91">
        <v>8.4678901314841869E-3</v>
      </c>
      <c r="I2474" s="147">
        <f ca="1"/>
        <v>1.5331081214541442E-2</v>
      </c>
      <c r="K2474" s="10"/>
      <c r="L2474" s="10"/>
      <c r="M2474" s="10"/>
      <c r="N2474" s="93"/>
      <c r="O2474" s="10"/>
    </row>
    <row r="2475" spans="2:15" x14ac:dyDescent="0.3">
      <c r="B2475" s="89">
        <f t="shared" si="38"/>
        <v>2463</v>
      </c>
      <c r="C2475" s="143">
        <v>3.8199999999999998E-2</v>
      </c>
      <c r="D2475" s="17">
        <v>5.9169538063729649E-3</v>
      </c>
      <c r="E2475" s="10">
        <v>1.2257852989128336E-2</v>
      </c>
      <c r="F2475" s="145">
        <f ca="1"/>
        <v>2.0380948201547192E-2</v>
      </c>
      <c r="G2475" s="17">
        <v>5.9169538063729649E-3</v>
      </c>
      <c r="H2475" s="91">
        <v>8.5298035023704151E-3</v>
      </c>
      <c r="I2475" s="147">
        <f ca="1"/>
        <v>1.5443175124899771E-2</v>
      </c>
      <c r="K2475" s="10"/>
      <c r="L2475" s="10"/>
      <c r="M2475" s="10"/>
      <c r="N2475" s="93"/>
      <c r="O2475" s="10"/>
    </row>
    <row r="2476" spans="2:15" x14ac:dyDescent="0.3">
      <c r="B2476" s="89">
        <f t="shared" si="38"/>
        <v>2464</v>
      </c>
      <c r="C2476" s="143">
        <v>3.78E-2</v>
      </c>
      <c r="D2476" s="17">
        <v>-1.8223650085213261E-3</v>
      </c>
      <c r="E2476" s="10">
        <v>1.2122182604877307E-2</v>
      </c>
      <c r="F2476" s="145">
        <f ca="1"/>
        <v>2.0155371089767785E-2</v>
      </c>
      <c r="G2476" s="17">
        <v>-1.8223650085213261E-3</v>
      </c>
      <c r="H2476" s="91">
        <v>8.5240410103238871E-3</v>
      </c>
      <c r="I2476" s="147">
        <f ca="1"/>
        <v>1.5432742156097422E-2</v>
      </c>
      <c r="K2476" s="10"/>
      <c r="L2476" s="10"/>
      <c r="M2476" s="10"/>
      <c r="N2476" s="93"/>
      <c r="O2476" s="10"/>
    </row>
    <row r="2477" spans="2:15" x14ac:dyDescent="0.3">
      <c r="B2477" s="89">
        <f t="shared" si="38"/>
        <v>2465</v>
      </c>
      <c r="C2477" s="143">
        <v>3.8800000000000001E-2</v>
      </c>
      <c r="D2477" s="17">
        <v>4.5448993745212177E-3</v>
      </c>
      <c r="E2477" s="10">
        <v>1.224903636098817E-2</v>
      </c>
      <c r="F2477" s="145">
        <f ca="1"/>
        <v>2.0366288926256783E-2</v>
      </c>
      <c r="G2477" s="17">
        <v>4.5448993745212177E-3</v>
      </c>
      <c r="H2477" s="91">
        <v>8.5551912497761513E-3</v>
      </c>
      <c r="I2477" s="147">
        <f ca="1"/>
        <v>1.548913954003601E-2</v>
      </c>
      <c r="K2477" s="10"/>
      <c r="L2477" s="10"/>
      <c r="M2477" s="10"/>
      <c r="N2477" s="93"/>
      <c r="O2477" s="10"/>
    </row>
    <row r="2478" spans="2:15" x14ac:dyDescent="0.3">
      <c r="B2478" s="89">
        <f t="shared" si="38"/>
        <v>2466</v>
      </c>
      <c r="C2478" s="143">
        <v>3.9199999999999999E-2</v>
      </c>
      <c r="D2478" s="17">
        <v>1.8162016869572696E-3</v>
      </c>
      <c r="E2478" s="10">
        <v>1.2113534786329956E-2</v>
      </c>
      <c r="F2478" s="145">
        <f ca="1"/>
        <v>2.0140992491653888E-2</v>
      </c>
      <c r="G2478" s="17">
        <v>1.8162016869572696E-3</v>
      </c>
      <c r="H2478" s="91">
        <v>8.5493697679001855E-3</v>
      </c>
      <c r="I2478" s="147">
        <f ca="1"/>
        <v>1.5478599770383407E-2</v>
      </c>
      <c r="K2478" s="10"/>
      <c r="L2478" s="10"/>
      <c r="M2478" s="10"/>
      <c r="N2478" s="93"/>
      <c r="O2478" s="10"/>
    </row>
    <row r="2479" spans="2:15" x14ac:dyDescent="0.3">
      <c r="B2479" s="89">
        <f t="shared" si="38"/>
        <v>2467</v>
      </c>
      <c r="C2479" s="143">
        <v>3.78E-2</v>
      </c>
      <c r="D2479" s="17">
        <v>-6.3782775298246728E-3</v>
      </c>
      <c r="E2479" s="10">
        <v>1.253138433171041E-2</v>
      </c>
      <c r="F2479" s="145">
        <f ca="1"/>
        <v>2.0835744659753158E-2</v>
      </c>
      <c r="G2479" s="17">
        <v>-6.3782775298246728E-3</v>
      </c>
      <c r="H2479" s="91">
        <v>8.6222066930688249E-3</v>
      </c>
      <c r="I2479" s="147">
        <f ca="1"/>
        <v>1.5610470732079756E-2</v>
      </c>
      <c r="K2479" s="10"/>
      <c r="L2479" s="10"/>
      <c r="M2479" s="10"/>
      <c r="N2479" s="93"/>
      <c r="O2479" s="10"/>
    </row>
    <row r="2480" spans="2:15" x14ac:dyDescent="0.3">
      <c r="B2480" s="89">
        <f t="shared" si="38"/>
        <v>2468</v>
      </c>
      <c r="C2480" s="143">
        <v>3.7900000000000003E-2</v>
      </c>
      <c r="D2480" s="17">
        <v>4.5548095805421839E-4</v>
      </c>
      <c r="E2480" s="10">
        <v>1.2345020270172345E-2</v>
      </c>
      <c r="F2480" s="145">
        <f ca="1"/>
        <v>2.0525879931549446E-2</v>
      </c>
      <c r="G2480" s="17">
        <v>4.5548095805421839E-4</v>
      </c>
      <c r="H2480" s="91">
        <v>8.6096992347716086E-3</v>
      </c>
      <c r="I2480" s="147">
        <f ca="1"/>
        <v>1.5670618428955341E-2</v>
      </c>
      <c r="K2480" s="10"/>
      <c r="L2480" s="10"/>
      <c r="M2480" s="10"/>
      <c r="N2480" s="93"/>
      <c r="O2480" s="10"/>
    </row>
    <row r="2481" spans="2:15" x14ac:dyDescent="0.3">
      <c r="B2481" s="89">
        <f t="shared" si="38"/>
        <v>2469</v>
      </c>
      <c r="C2481" s="143">
        <v>3.9E-2</v>
      </c>
      <c r="D2481" s="17">
        <v>4.996971183035364E-3</v>
      </c>
      <c r="E2481" s="10">
        <v>1.2526074393314015E-2</v>
      </c>
      <c r="F2481" s="145">
        <f ca="1"/>
        <v>2.0826915904871995E-2</v>
      </c>
      <c r="G2481" s="17">
        <v>4.996971183035364E-3</v>
      </c>
      <c r="H2481" s="91">
        <v>8.6493953632891078E-3</v>
      </c>
      <c r="I2481" s="147">
        <f ca="1"/>
        <v>1.5742869835902541E-2</v>
      </c>
      <c r="K2481" s="10"/>
      <c r="L2481" s="10"/>
      <c r="M2481" s="10"/>
      <c r="N2481" s="93"/>
      <c r="O2481" s="10"/>
    </row>
    <row r="2482" spans="2:15" x14ac:dyDescent="0.3">
      <c r="B2482" s="89">
        <f t="shared" si="38"/>
        <v>2470</v>
      </c>
      <c r="C2482" s="143">
        <v>3.8599999999999995E-2</v>
      </c>
      <c r="D2482" s="17">
        <v>-1.8188396462268791E-3</v>
      </c>
      <c r="E2482" s="10">
        <v>1.2385292225685754E-2</v>
      </c>
      <c r="F2482" s="145">
        <f ca="1"/>
        <v>2.0592839507587907E-2</v>
      </c>
      <c r="G2482" s="17">
        <v>-1.8188396462268791E-3</v>
      </c>
      <c r="H2482" s="91">
        <v>8.6433560628980024E-3</v>
      </c>
      <c r="I2482" s="147">
        <f ca="1"/>
        <v>1.5731877631712105E-2</v>
      </c>
      <c r="K2482" s="10"/>
      <c r="L2482" s="10"/>
      <c r="M2482" s="10"/>
      <c r="N2482" s="93"/>
      <c r="O2482" s="10"/>
    </row>
    <row r="2483" spans="2:15" x14ac:dyDescent="0.3">
      <c r="B2483" s="89">
        <f t="shared" si="38"/>
        <v>2471</v>
      </c>
      <c r="C2483" s="143">
        <v>3.85E-2</v>
      </c>
      <c r="D2483" s="17">
        <v>-4.5481995271789483E-4</v>
      </c>
      <c r="E2483" s="10">
        <v>1.2201172058870535E-2</v>
      </c>
      <c r="F2483" s="145">
        <f ca="1"/>
        <v>2.0286705669463945E-2</v>
      </c>
      <c r="G2483" s="17">
        <v>-4.5481995271789483E-4</v>
      </c>
      <c r="H2483" s="91">
        <v>8.6308157909867102E-3</v>
      </c>
      <c r="I2483" s="147">
        <f ca="1"/>
        <v>1.5709052930086807E-2</v>
      </c>
      <c r="K2483" s="10"/>
      <c r="L2483" s="10"/>
      <c r="M2483" s="10"/>
      <c r="N2483" s="93"/>
      <c r="O2483" s="10"/>
    </row>
    <row r="2484" spans="2:15" x14ac:dyDescent="0.3">
      <c r="B2484" s="89">
        <f t="shared" si="38"/>
        <v>2472</v>
      </c>
      <c r="C2484" s="143">
        <v>3.7100000000000001E-2</v>
      </c>
      <c r="D2484" s="17">
        <v>-6.3891005441161228E-3</v>
      </c>
      <c r="E2484" s="10">
        <v>1.2613585597357245E-2</v>
      </c>
      <c r="F2484" s="145">
        <f ca="1"/>
        <v>2.0972419470483523E-2</v>
      </c>
      <c r="G2484" s="17">
        <v>-6.3891005441161228E-3</v>
      </c>
      <c r="H2484" s="91">
        <v>8.702729932285139E-3</v>
      </c>
      <c r="I2484" s="147">
        <f ca="1"/>
        <v>1.5839944734458131E-2</v>
      </c>
      <c r="K2484" s="10"/>
      <c r="L2484" s="10"/>
      <c r="M2484" s="10"/>
      <c r="N2484" s="93"/>
      <c r="O2484" s="10"/>
    </row>
    <row r="2485" spans="2:15" x14ac:dyDescent="0.3">
      <c r="B2485" s="89">
        <f t="shared" si="38"/>
        <v>2473</v>
      </c>
      <c r="C2485" s="143">
        <v>3.5299999999999998E-2</v>
      </c>
      <c r="D2485" s="17">
        <v>-8.25048718188863E-3</v>
      </c>
      <c r="E2485" s="10">
        <v>1.3365233457489715E-2</v>
      </c>
      <c r="F2485" s="145">
        <f ca="1"/>
        <v>2.2222173086940709E-2</v>
      </c>
      <c r="G2485" s="17">
        <v>-8.25048718188863E-3</v>
      </c>
      <c r="H2485" s="91">
        <v>8.8283801316815114E-3</v>
      </c>
      <c r="I2485" s="147">
        <f ca="1"/>
        <v>1.6071673667964678E-2</v>
      </c>
      <c r="K2485" s="10"/>
      <c r="L2485" s="10"/>
      <c r="M2485" s="10"/>
      <c r="N2485" s="93"/>
      <c r="O2485" s="10"/>
    </row>
    <row r="2486" spans="2:15" x14ac:dyDescent="0.3">
      <c r="B2486" s="89">
        <f t="shared" si="38"/>
        <v>2474</v>
      </c>
      <c r="C2486" s="143">
        <v>3.5299999999999998E-2</v>
      </c>
      <c r="D2486" s="17">
        <v>0</v>
      </c>
      <c r="E2486" s="10">
        <v>1.3163228381062389E-2</v>
      </c>
      <c r="F2486" s="145">
        <f ca="1"/>
        <v>2.1886302278017945E-2</v>
      </c>
      <c r="G2486" s="17">
        <v>0</v>
      </c>
      <c r="H2486" s="91">
        <v>8.8151276146304566E-3</v>
      </c>
      <c r="I2486" s="147">
        <f ca="1"/>
        <v>1.637671309141888E-2</v>
      </c>
      <c r="K2486" s="10"/>
      <c r="L2486" s="10"/>
      <c r="M2486" s="10"/>
      <c r="N2486" s="93"/>
      <c r="O2486" s="10"/>
    </row>
    <row r="2487" spans="2:15" x14ac:dyDescent="0.3">
      <c r="B2487" s="89">
        <f t="shared" si="38"/>
        <v>2475</v>
      </c>
      <c r="C2487" s="143">
        <v>3.5799999999999998E-2</v>
      </c>
      <c r="D2487" s="17">
        <v>2.2890237514380535E-3</v>
      </c>
      <c r="E2487" s="10">
        <v>1.3036389989933801E-2</v>
      </c>
      <c r="F2487" s="145">
        <f ca="1"/>
        <v>2.167540998865437E-2</v>
      </c>
      <c r="G2487" s="17">
        <v>2.2890237514380535E-3</v>
      </c>
      <c r="H2487" s="91">
        <v>8.8125396701310681E-3</v>
      </c>
      <c r="I2487" s="147">
        <f ca="1"/>
        <v>1.637190521722626E-2</v>
      </c>
      <c r="K2487" s="10"/>
      <c r="L2487" s="10"/>
      <c r="M2487" s="10"/>
      <c r="N2487" s="93"/>
      <c r="O2487" s="10"/>
    </row>
    <row r="2488" spans="2:15" x14ac:dyDescent="0.3">
      <c r="B2488" s="89">
        <f t="shared" si="38"/>
        <v>2476</v>
      </c>
      <c r="C2488" s="143">
        <v>3.6900000000000002E-2</v>
      </c>
      <c r="D2488" s="17">
        <v>5.0224408160069412E-3</v>
      </c>
      <c r="E2488" s="10">
        <v>1.3188026389515486E-2</v>
      </c>
      <c r="F2488" s="145">
        <f ca="1"/>
        <v>2.1927533554509215E-2</v>
      </c>
      <c r="G2488" s="17">
        <v>5.0224408160069412E-3</v>
      </c>
      <c r="H2488" s="91">
        <v>8.8507272509845709E-3</v>
      </c>
      <c r="I2488" s="147">
        <f ca="1"/>
        <v>1.6442849970681132E-2</v>
      </c>
      <c r="K2488" s="10"/>
      <c r="L2488" s="10"/>
      <c r="M2488" s="10"/>
      <c r="N2488" s="93"/>
      <c r="O2488" s="10"/>
    </row>
    <row r="2489" spans="2:15" x14ac:dyDescent="0.3">
      <c r="B2489" s="89">
        <f t="shared" si="38"/>
        <v>2477</v>
      </c>
      <c r="C2489" s="143">
        <v>3.6200000000000003E-2</v>
      </c>
      <c r="D2489" s="17">
        <v>-3.2015262130648389E-3</v>
      </c>
      <c r="E2489" s="10">
        <v>1.31294066449722E-2</v>
      </c>
      <c r="F2489" s="145">
        <f ca="1"/>
        <v>2.1830067385010823E-2</v>
      </c>
      <c r="G2489" s="17">
        <v>-3.2015262130648389E-3</v>
      </c>
      <c r="H2489" s="91">
        <v>8.8582090036703771E-3</v>
      </c>
      <c r="I2489" s="147">
        <f ca="1"/>
        <v>1.6456749544517483E-2</v>
      </c>
      <c r="K2489" s="10"/>
      <c r="L2489" s="10"/>
      <c r="M2489" s="10"/>
      <c r="N2489" s="93"/>
      <c r="O2489" s="10"/>
    </row>
    <row r="2490" spans="2:15" x14ac:dyDescent="0.3">
      <c r="B2490" s="89">
        <f t="shared" si="38"/>
        <v>2478</v>
      </c>
      <c r="C2490" s="143">
        <v>3.5400000000000001E-2</v>
      </c>
      <c r="D2490" s="17">
        <v>-3.6659935701018435E-3</v>
      </c>
      <c r="E2490" s="10">
        <v>1.3115253687350807E-2</v>
      </c>
      <c r="F2490" s="145">
        <f ca="1"/>
        <v>2.1806535474778576E-2</v>
      </c>
      <c r="G2490" s="17">
        <v>-3.6659935701018435E-3</v>
      </c>
      <c r="H2490" s="91">
        <v>8.8720044607996443E-3</v>
      </c>
      <c r="I2490" s="147">
        <f ca="1"/>
        <v>1.6482378696272018E-2</v>
      </c>
      <c r="K2490" s="10"/>
      <c r="L2490" s="10"/>
      <c r="M2490" s="10"/>
      <c r="N2490" s="93"/>
      <c r="O2490" s="10"/>
    </row>
    <row r="2491" spans="2:15" x14ac:dyDescent="0.3">
      <c r="B2491" s="89">
        <f t="shared" si="38"/>
        <v>2479</v>
      </c>
      <c r="C2491" s="143">
        <v>3.44E-2</v>
      </c>
      <c r="D2491" s="17">
        <v>-4.5936286869622161E-3</v>
      </c>
      <c r="E2491" s="10">
        <v>1.3204150215180902E-2</v>
      </c>
      <c r="F2491" s="145">
        <f ca="1"/>
        <v>2.1954342397459855E-2</v>
      </c>
      <c r="G2491" s="17">
        <v>-4.5936286869622161E-3</v>
      </c>
      <c r="H2491" s="91">
        <v>8.9009171304417541E-3</v>
      </c>
      <c r="I2491" s="147">
        <f ca="1"/>
        <v>1.6536092552285848E-2</v>
      </c>
      <c r="K2491" s="10"/>
      <c r="L2491" s="10"/>
      <c r="M2491" s="10"/>
      <c r="N2491" s="93"/>
      <c r="O2491" s="10"/>
    </row>
    <row r="2492" spans="2:15" x14ac:dyDescent="0.3">
      <c r="B2492" s="89">
        <f t="shared" si="38"/>
        <v>2480</v>
      </c>
      <c r="C2492" s="143">
        <v>3.6000000000000004E-2</v>
      </c>
      <c r="D2492" s="17">
        <v>7.321323937276818E-3</v>
      </c>
      <c r="E2492" s="10">
        <v>1.3722940480010475E-2</v>
      </c>
      <c r="F2492" s="145">
        <f ca="1"/>
        <v>2.2816927184888473E-2</v>
      </c>
      <c r="G2492" s="17">
        <v>7.321323937276818E-3</v>
      </c>
      <c r="H2492" s="91">
        <v>8.9949233896516583E-3</v>
      </c>
      <c r="I2492" s="147">
        <f ca="1"/>
        <v>1.6710737050151431E-2</v>
      </c>
      <c r="K2492" s="10"/>
      <c r="L2492" s="10"/>
      <c r="M2492" s="10"/>
      <c r="N2492" s="93"/>
      <c r="O2492" s="10"/>
    </row>
    <row r="2493" spans="2:15" x14ac:dyDescent="0.3">
      <c r="B2493" s="89">
        <f t="shared" si="38"/>
        <v>2481</v>
      </c>
      <c r="C2493" s="143">
        <v>3.4799999999999998E-2</v>
      </c>
      <c r="D2493" s="17">
        <v>-5.5070035290196379E-3</v>
      </c>
      <c r="E2493" s="10">
        <v>1.3909332210978819E-2</v>
      </c>
      <c r="F2493" s="145">
        <f ca="1"/>
        <v>2.3126837918638645E-2</v>
      </c>
      <c r="G2493" s="17">
        <v>-5.5070035290196379E-3</v>
      </c>
      <c r="H2493" s="91">
        <v>9.0413450794306818E-3</v>
      </c>
      <c r="I2493" s="147">
        <f ca="1"/>
        <v>1.6796979102219761E-2</v>
      </c>
      <c r="K2493" s="10"/>
      <c r="L2493" s="10"/>
      <c r="M2493" s="10"/>
      <c r="N2493" s="93"/>
      <c r="O2493" s="10"/>
    </row>
    <row r="2494" spans="2:15" x14ac:dyDescent="0.3">
      <c r="B2494" s="89">
        <f t="shared" si="38"/>
        <v>2482</v>
      </c>
      <c r="C2494" s="143">
        <v>3.5299999999999998E-2</v>
      </c>
      <c r="D2494" s="17">
        <v>2.291801994969062E-3</v>
      </c>
      <c r="E2494" s="10">
        <v>1.376736855316628E-2</v>
      </c>
      <c r="F2494" s="145">
        <f ca="1"/>
        <v>2.2890797075356732E-2</v>
      </c>
      <c r="G2494" s="17">
        <v>2.291801994969062E-3</v>
      </c>
      <c r="H2494" s="91">
        <v>9.0381515301973855E-3</v>
      </c>
      <c r="I2494" s="147">
        <f ca="1"/>
        <v>1.6791046137681592E-2</v>
      </c>
      <c r="K2494" s="10"/>
      <c r="L2494" s="10"/>
      <c r="M2494" s="10"/>
      <c r="N2494" s="93"/>
      <c r="O2494" s="10"/>
    </row>
    <row r="2495" spans="2:15" x14ac:dyDescent="0.3">
      <c r="B2495" s="89">
        <f t="shared" si="38"/>
        <v>2483</v>
      </c>
      <c r="C2495" s="143">
        <v>3.4200000000000001E-2</v>
      </c>
      <c r="D2495" s="17">
        <v>-5.055446467287064E-3</v>
      </c>
      <c r="E2495" s="10">
        <v>1.3889896463701607E-2</v>
      </c>
      <c r="F2495" s="145">
        <f ca="1"/>
        <v>2.3094522393328744E-2</v>
      </c>
      <c r="G2495" s="17">
        <v>-5.055446467287064E-3</v>
      </c>
      <c r="H2495" s="91">
        <v>9.0747241574364625E-3</v>
      </c>
      <c r="I2495" s="147">
        <f ca="1"/>
        <v>1.6858990635989217E-2</v>
      </c>
      <c r="K2495" s="10"/>
      <c r="L2495" s="10"/>
      <c r="M2495" s="10"/>
      <c r="N2495" s="93"/>
      <c r="O2495" s="10"/>
    </row>
    <row r="2496" spans="2:15" x14ac:dyDescent="0.3">
      <c r="B2496" s="89">
        <f t="shared" si="38"/>
        <v>2484</v>
      </c>
      <c r="C2496" s="143">
        <v>3.3099999999999997E-2</v>
      </c>
      <c r="D2496" s="17">
        <v>-5.0689773557276632E-3</v>
      </c>
      <c r="E2496" s="10">
        <v>1.400772454966116E-2</v>
      </c>
      <c r="F2496" s="145">
        <f ca="1"/>
        <v>2.3290433383512665E-2</v>
      </c>
      <c r="G2496" s="17">
        <v>-5.0689773557276632E-3</v>
      </c>
      <c r="H2496" s="91">
        <v>9.1110409217586251E-3</v>
      </c>
      <c r="I2496" s="147">
        <f ca="1"/>
        <v>1.692645979306933E-2</v>
      </c>
      <c r="K2496" s="10"/>
      <c r="L2496" s="10"/>
      <c r="M2496" s="10"/>
      <c r="N2496" s="93"/>
      <c r="O2496" s="10"/>
    </row>
    <row r="2497" spans="2:15" x14ac:dyDescent="0.3">
      <c r="B2497" s="89">
        <f t="shared" si="38"/>
        <v>2485</v>
      </c>
      <c r="C2497" s="143">
        <v>3.4500000000000003E-2</v>
      </c>
      <c r="D2497" s="17">
        <v>6.4295187148845911E-3</v>
      </c>
      <c r="E2497" s="10">
        <v>1.4318863664669926E-2</v>
      </c>
      <c r="F2497" s="145">
        <f ca="1"/>
        <v>2.3807759720522344E-2</v>
      </c>
      <c r="G2497" s="17">
        <v>6.4295187148845911E-3</v>
      </c>
      <c r="H2497" s="91">
        <v>9.1778011243394443E-3</v>
      </c>
      <c r="I2497" s="147">
        <f ca="1"/>
        <v>1.7050486662717419E-2</v>
      </c>
      <c r="K2497" s="10"/>
      <c r="L2497" s="10"/>
      <c r="M2497" s="10"/>
      <c r="N2497" s="93"/>
      <c r="O2497" s="10"/>
    </row>
    <row r="2498" spans="2:15" x14ac:dyDescent="0.3">
      <c r="B2498" s="89">
        <f t="shared" si="38"/>
        <v>2486</v>
      </c>
      <c r="C2498" s="143">
        <v>3.3599999999999998E-2</v>
      </c>
      <c r="D2498" s="17">
        <v>-4.1423079995180929E-3</v>
      </c>
      <c r="E2498" s="10">
        <v>1.4316213219562727E-2</v>
      </c>
      <c r="F2498" s="145">
        <f ca="1"/>
        <v>2.3803352865219968E-2</v>
      </c>
      <c r="G2498" s="17">
        <v>-4.1423079995180929E-3</v>
      </c>
      <c r="H2498" s="91">
        <v>9.1971102732049826E-3</v>
      </c>
      <c r="I2498" s="147">
        <f ca="1"/>
        <v>1.708635913159531E-2</v>
      </c>
      <c r="K2498" s="10"/>
      <c r="L2498" s="10"/>
      <c r="M2498" s="10"/>
      <c r="N2498" s="93"/>
      <c r="O2498" s="10"/>
    </row>
    <row r="2499" spans="2:15" x14ac:dyDescent="0.3">
      <c r="B2499" s="89">
        <f t="shared" si="38"/>
        <v>2487</v>
      </c>
      <c r="C2499" s="143">
        <v>3.3300000000000003E-2</v>
      </c>
      <c r="D2499" s="17">
        <v>-1.3817764240050242E-3</v>
      </c>
      <c r="E2499" s="10">
        <v>1.4123750993257531E-2</v>
      </c>
      <c r="F2499" s="145">
        <f ca="1"/>
        <v>2.348334880997802E-2</v>
      </c>
      <c r="G2499" s="17">
        <v>-1.3817764240050242E-3</v>
      </c>
      <c r="H2499" s="91">
        <v>9.1869786581530791E-3</v>
      </c>
      <c r="I2499" s="147">
        <f ca="1"/>
        <v>1.7067536652771251E-2</v>
      </c>
      <c r="K2499" s="10"/>
      <c r="L2499" s="10"/>
      <c r="M2499" s="10"/>
      <c r="N2499" s="93"/>
      <c r="O2499" s="10"/>
    </row>
    <row r="2500" spans="2:15" x14ac:dyDescent="0.3">
      <c r="B2500" s="89">
        <f t="shared" si="38"/>
        <v>2488</v>
      </c>
      <c r="C2500" s="143">
        <v>3.5200000000000002E-2</v>
      </c>
      <c r="D2500" s="17">
        <v>8.7109611266920264E-3</v>
      </c>
      <c r="E2500" s="10">
        <v>1.485163061269559E-2</v>
      </c>
      <c r="F2500" s="145">
        <f ca="1"/>
        <v>2.4693583329341753E-2</v>
      </c>
      <c r="G2500" s="17">
        <v>8.7109611266920264E-3</v>
      </c>
      <c r="H2500" s="91">
        <v>9.3195962967697298E-3</v>
      </c>
      <c r="I2500" s="147">
        <f ca="1"/>
        <v>1.731391323555399E-2</v>
      </c>
      <c r="K2500" s="10"/>
      <c r="L2500" s="10"/>
      <c r="M2500" s="10"/>
      <c r="N2500" s="93"/>
      <c r="O2500" s="10"/>
    </row>
    <row r="2501" spans="2:15" x14ac:dyDescent="0.3">
      <c r="B2501" s="89">
        <f t="shared" si="38"/>
        <v>2489</v>
      </c>
      <c r="C2501" s="143">
        <v>3.49E-2</v>
      </c>
      <c r="D2501" s="17">
        <v>-1.3764167258234136E-3</v>
      </c>
      <c r="E2501" s="10">
        <v>1.4650215148600312E-2</v>
      </c>
      <c r="F2501" s="145">
        <f ca="1"/>
        <v>2.4358692859994691E-2</v>
      </c>
      <c r="G2501" s="17">
        <v>-1.3764167258234136E-3</v>
      </c>
      <c r="H2501" s="91">
        <v>9.3092325413730963E-3</v>
      </c>
      <c r="I2501" s="147">
        <f ca="1"/>
        <v>1.7294659487213617E-2</v>
      </c>
      <c r="K2501" s="10"/>
      <c r="L2501" s="10"/>
      <c r="M2501" s="10"/>
      <c r="N2501" s="93"/>
      <c r="O2501" s="10"/>
    </row>
    <row r="2502" spans="2:15" x14ac:dyDescent="0.3">
      <c r="B2502" s="89">
        <f t="shared" si="38"/>
        <v>2490</v>
      </c>
      <c r="C2502" s="143">
        <v>3.49E-2</v>
      </c>
      <c r="D2502" s="17">
        <v>0</v>
      </c>
      <c r="E2502" s="10">
        <v>1.4428788576428367E-2</v>
      </c>
      <c r="F2502" s="145">
        <f ca="1"/>
        <v>2.3990530221571386E-2</v>
      </c>
      <c r="G2502" s="17">
        <v>0</v>
      </c>
      <c r="H2502" s="91">
        <v>9.2952582039355792E-3</v>
      </c>
      <c r="I2502" s="147">
        <f ca="1"/>
        <v>1.72686980122513E-2</v>
      </c>
      <c r="K2502" s="10"/>
      <c r="L2502" s="10"/>
      <c r="M2502" s="10"/>
      <c r="N2502" s="93"/>
      <c r="O2502" s="10"/>
    </row>
    <row r="2503" spans="2:15" x14ac:dyDescent="0.3">
      <c r="B2503" s="89">
        <f t="shared" si="38"/>
        <v>2491</v>
      </c>
      <c r="C2503" s="143">
        <v>3.5299999999999998E-2</v>
      </c>
      <c r="D2503" s="17">
        <v>1.8334415959752369E-3</v>
      </c>
      <c r="E2503" s="10">
        <v>1.4252867837378259E-2</v>
      </c>
      <c r="F2503" s="145">
        <f ca="1"/>
        <v>2.369802944893705E-2</v>
      </c>
      <c r="G2503" s="17">
        <v>1.8334415959752369E-3</v>
      </c>
      <c r="H2503" s="91">
        <v>9.2877672022180988E-3</v>
      </c>
      <c r="I2503" s="147">
        <f ca="1"/>
        <v>1.7254781255596423E-2</v>
      </c>
      <c r="K2503" s="10"/>
      <c r="L2503" s="10"/>
      <c r="M2503" s="10"/>
      <c r="N2503" s="93"/>
      <c r="O2503" s="10"/>
    </row>
    <row r="2504" spans="2:15" x14ac:dyDescent="0.3">
      <c r="B2504" s="89">
        <f t="shared" ref="B2504:B2567" si="39">B2503+1</f>
        <v>2492</v>
      </c>
      <c r="C2504" s="143">
        <v>3.4700000000000002E-2</v>
      </c>
      <c r="D2504" s="17">
        <v>-2.7541702969127008E-3</v>
      </c>
      <c r="E2504" s="10">
        <v>1.4133290994742817E-2</v>
      </c>
      <c r="F2504" s="145">
        <f ca="1"/>
        <v>2.3499210827273128E-2</v>
      </c>
      <c r="G2504" s="17">
        <v>-2.7541702969127008E-3</v>
      </c>
      <c r="H2504" s="91">
        <v>9.2883707798402625E-3</v>
      </c>
      <c r="I2504" s="147">
        <f ca="1"/>
        <v>1.72559025799809E-2</v>
      </c>
      <c r="K2504" s="10"/>
      <c r="L2504" s="10"/>
      <c r="M2504" s="10"/>
      <c r="N2504" s="93"/>
      <c r="O2504" s="10"/>
    </row>
    <row r="2505" spans="2:15" x14ac:dyDescent="0.3">
      <c r="B2505" s="89">
        <f t="shared" si="39"/>
        <v>2493</v>
      </c>
      <c r="C2505" s="143">
        <v>3.4300000000000004E-2</v>
      </c>
      <c r="D2505" s="17">
        <v>-1.8378977490376071E-3</v>
      </c>
      <c r="E2505" s="10">
        <v>1.3962715241378234E-2</v>
      </c>
      <c r="F2505" s="145">
        <f ca="1"/>
        <v>2.3215597082121599E-2</v>
      </c>
      <c r="G2505" s="17">
        <v>-1.8378977490376071E-3</v>
      </c>
      <c r="H2505" s="91">
        <v>9.2808949055874484E-3</v>
      </c>
      <c r="I2505" s="147">
        <f ca="1"/>
        <v>1.7242013927076697E-2</v>
      </c>
      <c r="K2505" s="10"/>
      <c r="L2505" s="10"/>
      <c r="M2505" s="10"/>
      <c r="N2505" s="93"/>
      <c r="O2505" s="10"/>
    </row>
    <row r="2506" spans="2:15" x14ac:dyDescent="0.3">
      <c r="B2506" s="89">
        <f t="shared" si="39"/>
        <v>2494</v>
      </c>
      <c r="C2506" s="143">
        <v>3.5499999999999997E-2</v>
      </c>
      <c r="D2506" s="17">
        <v>5.4976563604815249E-3</v>
      </c>
      <c r="E2506" s="10">
        <v>1.4138907114924456E-2</v>
      </c>
      <c r="F2506" s="145">
        <f ca="1"/>
        <v>2.3508548666013498E-2</v>
      </c>
      <c r="G2506" s="17">
        <v>5.4976563604815249E-3</v>
      </c>
      <c r="H2506" s="91">
        <v>9.3250525584477727E-3</v>
      </c>
      <c r="I2506" s="147">
        <f ca="1"/>
        <v>1.7324049859317067E-2</v>
      </c>
      <c r="K2506" s="10"/>
      <c r="L2506" s="10"/>
      <c r="M2506" s="10"/>
      <c r="N2506" s="93"/>
      <c r="O2506" s="10"/>
    </row>
    <row r="2507" spans="2:15" x14ac:dyDescent="0.3">
      <c r="B2507" s="89">
        <f t="shared" si="39"/>
        <v>2495</v>
      </c>
      <c r="C2507" s="143">
        <v>3.5799999999999998E-2</v>
      </c>
      <c r="D2507" s="17">
        <v>1.3734142508628386E-3</v>
      </c>
      <c r="E2507" s="10">
        <v>1.3949424130491108E-2</v>
      </c>
      <c r="F2507" s="145">
        <f ca="1"/>
        <v>2.3193498151519987E-2</v>
      </c>
      <c r="G2507" s="17">
        <v>1.3734142508628386E-3</v>
      </c>
      <c r="H2507" s="91">
        <v>9.3146784916152588E-3</v>
      </c>
      <c r="I2507" s="147">
        <f ca="1"/>
        <v>1.7304776954427368E-2</v>
      </c>
      <c r="K2507" s="10"/>
      <c r="L2507" s="10"/>
      <c r="M2507" s="10"/>
      <c r="N2507" s="93"/>
      <c r="O2507" s="10"/>
    </row>
    <row r="2508" spans="2:15" x14ac:dyDescent="0.3">
      <c r="B2508" s="89">
        <f t="shared" si="39"/>
        <v>2496</v>
      </c>
      <c r="C2508" s="143">
        <v>3.5900000000000001E-2</v>
      </c>
      <c r="D2508" s="17">
        <v>4.5769372996336206E-4</v>
      </c>
      <c r="E2508" s="10">
        <v>1.3741318734574123E-2</v>
      </c>
      <c r="F2508" s="145">
        <f ca="1"/>
        <v>2.2847484432934172E-2</v>
      </c>
      <c r="G2508" s="17">
        <v>4.5769372996336206E-4</v>
      </c>
      <c r="H2508" s="91">
        <v>9.3010991660100809E-3</v>
      </c>
      <c r="I2508" s="147">
        <f ca="1"/>
        <v>1.7279549331058439E-2</v>
      </c>
      <c r="K2508" s="10"/>
      <c r="L2508" s="10"/>
      <c r="M2508" s="10"/>
      <c r="N2508" s="93"/>
      <c r="O2508" s="10"/>
    </row>
    <row r="2509" spans="2:15" x14ac:dyDescent="0.3">
      <c r="B2509" s="89">
        <f t="shared" si="39"/>
        <v>2497</v>
      </c>
      <c r="C2509" s="143">
        <v>3.4799999999999998E-2</v>
      </c>
      <c r="D2509" s="17">
        <v>-5.0480865682679911E-3</v>
      </c>
      <c r="E2509" s="10">
        <v>1.3864852157459273E-2</v>
      </c>
      <c r="F2509" s="145">
        <f ca="1"/>
        <v>2.3052881601199698E-2</v>
      </c>
      <c r="G2509" s="17">
        <v>-5.0480865682679911E-3</v>
      </c>
      <c r="H2509" s="91">
        <v>9.3358670919666369E-3</v>
      </c>
      <c r="I2509" s="147">
        <f ca="1"/>
        <v>1.7344141061668126E-2</v>
      </c>
      <c r="K2509" s="10"/>
      <c r="L2509" s="10"/>
      <c r="M2509" s="10"/>
      <c r="N2509" s="93"/>
      <c r="O2509" s="10"/>
    </row>
    <row r="2510" spans="2:15" x14ac:dyDescent="0.3">
      <c r="B2510" s="89">
        <f t="shared" si="39"/>
        <v>2498</v>
      </c>
      <c r="C2510" s="143">
        <v>3.56E-2</v>
      </c>
      <c r="D2510" s="17">
        <v>3.6642152024996028E-3</v>
      </c>
      <c r="E2510" s="10">
        <v>1.3829934981327896E-2</v>
      </c>
      <c r="F2510" s="145">
        <f ca="1"/>
        <v>2.2994825336476253E-2</v>
      </c>
      <c r="G2510" s="17">
        <v>3.6642152024996028E-3</v>
      </c>
      <c r="H2510" s="91">
        <v>9.3475632715584751E-3</v>
      </c>
      <c r="I2510" s="147">
        <f ca="1"/>
        <v>1.7365870182993987E-2</v>
      </c>
      <c r="K2510" s="10"/>
      <c r="L2510" s="10"/>
      <c r="M2510" s="10"/>
      <c r="N2510" s="93"/>
      <c r="O2510" s="10"/>
    </row>
    <row r="2511" spans="2:15" x14ac:dyDescent="0.3">
      <c r="B2511" s="89">
        <f t="shared" si="39"/>
        <v>2499</v>
      </c>
      <c r="C2511" s="143">
        <v>3.56E-2</v>
      </c>
      <c r="D2511" s="17">
        <v>0</v>
      </c>
      <c r="E2511" s="10">
        <v>1.362090630391841E-2</v>
      </c>
      <c r="F2511" s="145">
        <f ca="1"/>
        <v>2.2647276491609289E-2</v>
      </c>
      <c r="G2511" s="17">
        <v>0</v>
      </c>
      <c r="H2511" s="91">
        <v>9.3335313948388048E-3</v>
      </c>
      <c r="I2511" s="147">
        <f ca="1"/>
        <v>1.7339801811755571E-2</v>
      </c>
      <c r="K2511" s="10"/>
      <c r="L2511" s="10"/>
      <c r="M2511" s="10"/>
      <c r="N2511" s="93"/>
      <c r="O2511" s="10"/>
    </row>
    <row r="2512" spans="2:15" x14ac:dyDescent="0.3">
      <c r="B2512" s="89">
        <f t="shared" si="39"/>
        <v>2500</v>
      </c>
      <c r="C2512" s="143">
        <v>3.4700000000000002E-2</v>
      </c>
      <c r="D2512" s="17">
        <v>-4.1312554453690675E-3</v>
      </c>
      <c r="E2512" s="10">
        <v>1.3639582687308308E-2</v>
      </c>
      <c r="F2512" s="145">
        <f ca="1"/>
        <v>2.2678329433980134E-2</v>
      </c>
      <c r="G2512" s="17">
        <v>-4.1312554453690675E-3</v>
      </c>
      <c r="H2512" s="91">
        <v>9.3520566654370901E-3</v>
      </c>
      <c r="I2512" s="147">
        <f ca="1"/>
        <v>1.7374217994344406E-2</v>
      </c>
      <c r="K2512" s="10"/>
      <c r="L2512" s="10"/>
      <c r="M2512" s="10"/>
      <c r="N2512" s="93"/>
      <c r="O2512" s="10"/>
    </row>
    <row r="2513" spans="2:15" x14ac:dyDescent="0.3">
      <c r="B2513" s="89">
        <f t="shared" si="39"/>
        <v>2501</v>
      </c>
      <c r="C2513" s="143">
        <v>3.5299999999999998E-2</v>
      </c>
      <c r="D2513" s="17">
        <v>2.7501623939628554E-3</v>
      </c>
      <c r="E2513" s="10">
        <v>1.3533553465642454E-2</v>
      </c>
      <c r="F2513" s="145">
        <f ca="1"/>
        <v>2.2502036238382279E-2</v>
      </c>
      <c r="G2513" s="17">
        <v>2.7501623939628554E-3</v>
      </c>
      <c r="H2513" s="91">
        <v>9.3524638989907708E-3</v>
      </c>
      <c r="I2513" s="147">
        <f ca="1"/>
        <v>1.7374974551408736E-2</v>
      </c>
      <c r="K2513" s="10"/>
      <c r="L2513" s="10"/>
      <c r="M2513" s="10"/>
      <c r="N2513" s="93"/>
      <c r="O2513" s="10"/>
    </row>
    <row r="2514" spans="2:15" x14ac:dyDescent="0.3">
      <c r="B2514" s="89">
        <f t="shared" si="39"/>
        <v>2502</v>
      </c>
      <c r="C2514" s="143">
        <v>3.4700000000000002E-2</v>
      </c>
      <c r="D2514" s="17">
        <v>-2.7541702969127008E-3</v>
      </c>
      <c r="E2514" s="10">
        <v>1.3429905335674588E-2</v>
      </c>
      <c r="F2514" s="145">
        <f ca="1"/>
        <v>2.2329702048215716E-2</v>
      </c>
      <c r="G2514" s="17">
        <v>-2.7541702969127008E-3</v>
      </c>
      <c r="H2514" s="91">
        <v>9.3528698931921363E-3</v>
      </c>
      <c r="I2514" s="147">
        <f ca="1"/>
        <v>1.7375728806008697E-2</v>
      </c>
      <c r="K2514" s="10"/>
      <c r="L2514" s="10"/>
      <c r="M2514" s="10"/>
      <c r="N2514" s="93"/>
      <c r="O2514" s="10"/>
    </row>
    <row r="2515" spans="2:15" x14ac:dyDescent="0.3">
      <c r="B2515" s="89">
        <f t="shared" si="39"/>
        <v>2503</v>
      </c>
      <c r="C2515" s="143">
        <v>3.5000000000000003E-2</v>
      </c>
      <c r="D2515" s="17">
        <v>1.3760826791210873E-3</v>
      </c>
      <c r="E2515" s="10">
        <v>1.3252414368915021E-2</v>
      </c>
      <c r="F2515" s="145">
        <f ca="1"/>
        <v>2.2034590481534531E-2</v>
      </c>
      <c r="G2515" s="17">
        <v>1.3760826791210873E-3</v>
      </c>
      <c r="H2515" s="91">
        <v>9.3424432946238936E-3</v>
      </c>
      <c r="I2515" s="147">
        <f ca="1"/>
        <v>1.7356358307845043E-2</v>
      </c>
      <c r="K2515" s="10"/>
      <c r="L2515" s="10"/>
      <c r="M2515" s="10"/>
      <c r="N2515" s="93"/>
      <c r="O2515" s="10"/>
    </row>
    <row r="2516" spans="2:15" x14ac:dyDescent="0.3">
      <c r="B2516" s="89">
        <f t="shared" si="39"/>
        <v>2504</v>
      </c>
      <c r="C2516" s="143">
        <v>3.5699999999999996E-2</v>
      </c>
      <c r="D2516" s="17">
        <v>3.2054106494628569E-3</v>
      </c>
      <c r="E2516" s="10">
        <v>1.3192145087409495E-2</v>
      </c>
      <c r="F2516" s="145">
        <f ca="1"/>
        <v>2.1934381651684962E-2</v>
      </c>
      <c r="G2516" s="17">
        <v>3.2054106494628569E-3</v>
      </c>
      <c r="H2516" s="91">
        <v>9.348096221858393E-3</v>
      </c>
      <c r="I2516" s="147">
        <f ca="1"/>
        <v>1.7366860296187496E-2</v>
      </c>
      <c r="K2516" s="10"/>
      <c r="L2516" s="10"/>
      <c r="M2516" s="10"/>
      <c r="N2516" s="93"/>
      <c r="O2516" s="10"/>
    </row>
    <row r="2517" spans="2:15" x14ac:dyDescent="0.3">
      <c r="B2517" s="89">
        <f t="shared" si="39"/>
        <v>2505</v>
      </c>
      <c r="C2517" s="143">
        <v>3.7000000000000005E-2</v>
      </c>
      <c r="D2517" s="17">
        <v>5.9341738106010334E-3</v>
      </c>
      <c r="E2517" s="10">
        <v>1.3471700384400062E-2</v>
      </c>
      <c r="F2517" s="145">
        <f ca="1"/>
        <v>2.2399194048479586E-2</v>
      </c>
      <c r="G2517" s="17">
        <v>5.9341738106010334E-3</v>
      </c>
      <c r="H2517" s="91">
        <v>9.4017148576312284E-3</v>
      </c>
      <c r="I2517" s="147">
        <f ca="1"/>
        <v>1.7466472809221072E-2</v>
      </c>
      <c r="K2517" s="10"/>
      <c r="L2517" s="10"/>
      <c r="M2517" s="10"/>
      <c r="N2517" s="93"/>
      <c r="O2517" s="10"/>
    </row>
    <row r="2518" spans="2:15" x14ac:dyDescent="0.3">
      <c r="B2518" s="89">
        <f t="shared" si="39"/>
        <v>2506</v>
      </c>
      <c r="C2518" s="143">
        <v>3.73E-2</v>
      </c>
      <c r="D2518" s="17">
        <v>1.3684297966379446E-3</v>
      </c>
      <c r="E2518" s="10">
        <v>1.3293498783602208E-2</v>
      </c>
      <c r="F2518" s="145">
        <f ca="1"/>
        <v>2.2102900921248003E-2</v>
      </c>
      <c r="G2518" s="17">
        <v>1.3684297966379446E-3</v>
      </c>
      <c r="H2518" s="91">
        <v>9.3911961718095953E-3</v>
      </c>
      <c r="I2518" s="147">
        <f ca="1"/>
        <v>1.7446931231681825E-2</v>
      </c>
      <c r="K2518" s="10"/>
      <c r="L2518" s="10"/>
      <c r="M2518" s="10"/>
      <c r="N2518" s="93"/>
      <c r="O2518" s="10"/>
    </row>
    <row r="2519" spans="2:15" x14ac:dyDescent="0.3">
      <c r="B2519" s="89">
        <f t="shared" si="39"/>
        <v>2507</v>
      </c>
      <c r="C2519" s="143">
        <v>3.7400000000000003E-2</v>
      </c>
      <c r="D2519" s="17">
        <v>4.5603279041337157E-4</v>
      </c>
      <c r="E2519" s="10">
        <v>1.3095441825778327E-2</v>
      </c>
      <c r="F2519" s="145">
        <f ca="1"/>
        <v>2.1773594589874583E-2</v>
      </c>
      <c r="G2519" s="17">
        <v>4.5603279041337157E-4</v>
      </c>
      <c r="H2519" s="91">
        <v>9.3774986985229146E-3</v>
      </c>
      <c r="I2519" s="147">
        <f ca="1"/>
        <v>1.7421484113965571E-2</v>
      </c>
      <c r="K2519" s="10"/>
      <c r="L2519" s="10"/>
      <c r="M2519" s="10"/>
      <c r="N2519" s="93"/>
      <c r="O2519" s="10"/>
    </row>
    <row r="2520" spans="2:15" x14ac:dyDescent="0.3">
      <c r="B2520" s="89">
        <f t="shared" si="39"/>
        <v>2508</v>
      </c>
      <c r="C2520" s="143">
        <v>3.7100000000000001E-2</v>
      </c>
      <c r="D2520" s="17">
        <v>-1.3690929737391782E-3</v>
      </c>
      <c r="E2520" s="10">
        <v>1.2923655779769672E-2</v>
      </c>
      <c r="F2520" s="145">
        <f ca="1"/>
        <v>2.1487968509307603E-2</v>
      </c>
      <c r="G2520" s="17">
        <v>-1.3690929737391782E-3</v>
      </c>
      <c r="H2520" s="91">
        <v>9.3670256429283106E-3</v>
      </c>
      <c r="I2520" s="147">
        <f ca="1"/>
        <v>1.7402027308101673E-2</v>
      </c>
      <c r="K2520" s="10"/>
      <c r="L2520" s="10"/>
      <c r="M2520" s="10"/>
      <c r="N2520" s="93"/>
      <c r="O2520" s="10"/>
    </row>
    <row r="2521" spans="2:15" x14ac:dyDescent="0.3">
      <c r="B2521" s="89">
        <f t="shared" si="39"/>
        <v>2509</v>
      </c>
      <c r="C2521" s="143">
        <v>3.7200000000000004E-2</v>
      </c>
      <c r="D2521" s="17">
        <v>4.5625377693030161E-4</v>
      </c>
      <c r="E2521" s="10">
        <v>1.2731270649568126E-2</v>
      </c>
      <c r="F2521" s="145">
        <f ca="1"/>
        <v>2.1168092640600152E-2</v>
      </c>
      <c r="G2521" s="17">
        <v>4.5625377693030161E-4</v>
      </c>
      <c r="H2521" s="91">
        <v>9.3533654845243119E-3</v>
      </c>
      <c r="I2521" s="147">
        <f ca="1"/>
        <v>1.7376649513843278E-2</v>
      </c>
      <c r="K2521" s="10"/>
      <c r="L2521" s="10"/>
      <c r="M2521" s="10"/>
      <c r="N2521" s="93"/>
      <c r="O2521" s="10"/>
    </row>
    <row r="2522" spans="2:15" x14ac:dyDescent="0.3">
      <c r="B2522" s="89">
        <f t="shared" si="39"/>
        <v>2510</v>
      </c>
      <c r="C2522" s="143">
        <v>3.73E-2</v>
      </c>
      <c r="D2522" s="17">
        <v>4.5614326554597101E-4</v>
      </c>
      <c r="E2522" s="10">
        <v>1.2541837775301441E-2</v>
      </c>
      <c r="F2522" s="145">
        <f ca="1"/>
        <v>2.0853125443528714E-2</v>
      </c>
      <c r="G2522" s="17">
        <v>4.5614326554597101E-4</v>
      </c>
      <c r="H2522" s="91">
        <v>9.3397264172688406E-3</v>
      </c>
      <c r="I2522" s="147">
        <f ca="1"/>
        <v>1.7351310902646463E-2</v>
      </c>
      <c r="K2522" s="10"/>
      <c r="L2522" s="10"/>
      <c r="M2522" s="10"/>
      <c r="N2522" s="93"/>
      <c r="O2522" s="10"/>
    </row>
    <row r="2523" spans="2:15" x14ac:dyDescent="0.3">
      <c r="B2523" s="89">
        <f t="shared" si="39"/>
        <v>2511</v>
      </c>
      <c r="C2523" s="143">
        <v>3.8300000000000001E-2</v>
      </c>
      <c r="D2523" s="17">
        <v>4.5504014332511068E-3</v>
      </c>
      <c r="E2523" s="10">
        <v>1.2652223675643694E-2</v>
      </c>
      <c r="F2523" s="145">
        <f ca="1"/>
        <v>2.1036662423377633E-2</v>
      </c>
      <c r="G2523" s="17">
        <v>4.5504014332511068E-3</v>
      </c>
      <c r="H2523" s="91">
        <v>9.3658314142835795E-3</v>
      </c>
      <c r="I2523" s="147">
        <f ca="1"/>
        <v>1.7399808674324006E-2</v>
      </c>
      <c r="K2523" s="10"/>
      <c r="L2523" s="10"/>
      <c r="M2523" s="10"/>
      <c r="N2523" s="93"/>
      <c r="O2523" s="10"/>
    </row>
    <row r="2524" spans="2:15" x14ac:dyDescent="0.3">
      <c r="B2524" s="89">
        <f t="shared" si="39"/>
        <v>2512</v>
      </c>
      <c r="C2524" s="143">
        <v>3.8699999999999998E-2</v>
      </c>
      <c r="D2524" s="17">
        <v>1.818399625890316E-3</v>
      </c>
      <c r="E2524" s="10">
        <v>1.250905276271402E-2</v>
      </c>
      <c r="F2524" s="145">
        <f ca="1"/>
        <v>2.0798614295130705E-2</v>
      </c>
      <c r="G2524" s="17">
        <v>1.818399625890316E-3</v>
      </c>
      <c r="H2524" s="91">
        <v>9.3581858117125893E-3</v>
      </c>
      <c r="I2524" s="147">
        <f ca="1"/>
        <v>1.7385604700746998E-2</v>
      </c>
      <c r="K2524" s="10"/>
      <c r="L2524" s="10"/>
      <c r="M2524" s="10"/>
      <c r="N2524" s="93"/>
      <c r="O2524" s="10"/>
    </row>
    <row r="2525" spans="2:15" x14ac:dyDescent="0.3">
      <c r="B2525" s="89">
        <f t="shared" si="39"/>
        <v>2513</v>
      </c>
      <c r="C2525" s="143">
        <v>3.8399999999999997E-2</v>
      </c>
      <c r="D2525" s="17">
        <v>-1.3647900899087385E-3</v>
      </c>
      <c r="E2525" s="10">
        <v>1.2347352306861273E-2</v>
      </c>
      <c r="F2525" s="145">
        <f ca="1"/>
        <v>2.0529757373953374E-2</v>
      </c>
      <c r="G2525" s="17">
        <v>-1.3647900899087385E-3</v>
      </c>
      <c r="H2525" s="91">
        <v>9.3477491815666079E-3</v>
      </c>
      <c r="I2525" s="147">
        <f ca="1"/>
        <v>1.73662155659535E-2</v>
      </c>
      <c r="K2525" s="10"/>
      <c r="L2525" s="10"/>
      <c r="M2525" s="10"/>
      <c r="N2525" s="93"/>
      <c r="O2525" s="10"/>
    </row>
    <row r="2526" spans="2:15" x14ac:dyDescent="0.3">
      <c r="B2526" s="89">
        <f t="shared" si="39"/>
        <v>2514</v>
      </c>
      <c r="C2526" s="143">
        <v>3.8300000000000001E-2</v>
      </c>
      <c r="D2526" s="17">
        <v>-4.5504014332509168E-4</v>
      </c>
      <c r="E2526" s="10">
        <v>1.2163815015037832E-2</v>
      </c>
      <c r="F2526" s="145">
        <f ca="1"/>
        <v>2.0224592673330558E-2</v>
      </c>
      <c r="G2526" s="17">
        <v>-4.5504014332509168E-4</v>
      </c>
      <c r="H2526" s="91">
        <v>9.3341187863233629E-3</v>
      </c>
      <c r="I2526" s="147">
        <f ca="1"/>
        <v>1.7340893065590512E-2</v>
      </c>
      <c r="K2526" s="10"/>
      <c r="L2526" s="10"/>
      <c r="M2526" s="10"/>
      <c r="N2526" s="93"/>
      <c r="O2526" s="10"/>
    </row>
    <row r="2527" spans="2:15" x14ac:dyDescent="0.3">
      <c r="B2527" s="89">
        <f t="shared" si="39"/>
        <v>2515</v>
      </c>
      <c r="C2527" s="143">
        <v>3.7599999999999995E-2</v>
      </c>
      <c r="D2527" s="17">
        <v>-3.1906836419448043E-3</v>
      </c>
      <c r="E2527" s="10">
        <v>1.2132379974615783E-2</v>
      </c>
      <c r="F2527" s="145">
        <f ca="1"/>
        <v>2.0172326103391799E-2</v>
      </c>
      <c r="G2527" s="17">
        <v>-3.1906836419448043E-3</v>
      </c>
      <c r="H2527" s="91">
        <v>9.3398017214844122E-3</v>
      </c>
      <c r="I2527" s="147">
        <f ca="1"/>
        <v>1.7351450802553407E-2</v>
      </c>
      <c r="K2527" s="10"/>
      <c r="L2527" s="10"/>
      <c r="M2527" s="10"/>
      <c r="N2527" s="93"/>
      <c r="O2527" s="10"/>
    </row>
    <row r="2528" spans="2:15" x14ac:dyDescent="0.3">
      <c r="B2528" s="89">
        <f t="shared" si="39"/>
        <v>2516</v>
      </c>
      <c r="C2528" s="143">
        <v>3.7499999999999999E-2</v>
      </c>
      <c r="D2528" s="17">
        <v>-4.5592235151891379E-4</v>
      </c>
      <c r="E2528" s="10">
        <v>1.1952146440409954E-2</v>
      </c>
      <c r="F2528" s="145">
        <f ca="1"/>
        <v>1.9872654510977639E-2</v>
      </c>
      <c r="G2528" s="17">
        <v>-4.5592235151891379E-4</v>
      </c>
      <c r="H2528" s="91">
        <v>9.326183598238523E-3</v>
      </c>
      <c r="I2528" s="147">
        <f ca="1"/>
        <v>1.7326151101063961E-2</v>
      </c>
      <c r="K2528" s="10"/>
      <c r="L2528" s="10"/>
      <c r="M2528" s="10"/>
      <c r="N2528" s="93"/>
      <c r="O2528" s="10"/>
    </row>
    <row r="2529" spans="2:15" x14ac:dyDescent="0.3">
      <c r="B2529" s="89">
        <f t="shared" si="39"/>
        <v>2517</v>
      </c>
      <c r="C2529" s="143">
        <v>3.85E-2</v>
      </c>
      <c r="D2529" s="17">
        <v>4.5481995271791373E-3</v>
      </c>
      <c r="E2529" s="10">
        <v>1.2085867382898682E-2</v>
      </c>
      <c r="F2529" s="145">
        <f ca="1"/>
        <v>2.009499031519572E-2</v>
      </c>
      <c r="G2529" s="17">
        <v>4.5481995271791373E-3</v>
      </c>
      <c r="H2529" s="91">
        <v>9.3523669413966577E-3</v>
      </c>
      <c r="I2529" s="147">
        <f ca="1"/>
        <v>1.7374794423931264E-2</v>
      </c>
      <c r="K2529" s="10"/>
      <c r="L2529" s="10"/>
      <c r="M2529" s="10"/>
      <c r="N2529" s="93"/>
      <c r="O2529" s="10"/>
    </row>
    <row r="2530" spans="2:15" x14ac:dyDescent="0.3">
      <c r="B2530" s="89">
        <f t="shared" si="39"/>
        <v>2518</v>
      </c>
      <c r="C2530" s="143">
        <v>3.85E-2</v>
      </c>
      <c r="D2530" s="17">
        <v>0</v>
      </c>
      <c r="E2530" s="10">
        <v>1.1903198926553475E-2</v>
      </c>
      <c r="F2530" s="145">
        <f ca="1"/>
        <v>1.9791270214283251E-2</v>
      </c>
      <c r="G2530" s="17">
        <v>0</v>
      </c>
      <c r="H2530" s="91">
        <v>9.3383278537599815E-3</v>
      </c>
      <c r="I2530" s="147">
        <f ca="1"/>
        <v>1.7348712656276584E-2</v>
      </c>
      <c r="K2530" s="10"/>
      <c r="L2530" s="10"/>
      <c r="M2530" s="10"/>
      <c r="N2530" s="93"/>
      <c r="O2530" s="10"/>
    </row>
    <row r="2531" spans="2:15" x14ac:dyDescent="0.3">
      <c r="B2531" s="89">
        <f t="shared" si="39"/>
        <v>2519</v>
      </c>
      <c r="C2531" s="143">
        <v>3.8900000000000004E-2</v>
      </c>
      <c r="D2531" s="17">
        <v>1.8175200179278031E-3</v>
      </c>
      <c r="E2531" s="10">
        <v>1.1774360294493739E-2</v>
      </c>
      <c r="F2531" s="145">
        <f ca="1"/>
        <v>1.9577052154342692E-2</v>
      </c>
      <c r="G2531" s="17">
        <v>1.8175200179278031E-3</v>
      </c>
      <c r="H2531" s="91">
        <v>9.3307424143524911E-3</v>
      </c>
      <c r="I2531" s="147">
        <f ca="1"/>
        <v>1.7334620453613218E-2</v>
      </c>
      <c r="K2531" s="10"/>
      <c r="L2531" s="10"/>
      <c r="M2531" s="10"/>
      <c r="N2531" s="93"/>
      <c r="O2531" s="10"/>
    </row>
    <row r="2532" spans="2:15" x14ac:dyDescent="0.3">
      <c r="B2532" s="89">
        <f t="shared" si="39"/>
        <v>2520</v>
      </c>
      <c r="C2532" s="143">
        <v>3.8699999999999998E-2</v>
      </c>
      <c r="D2532" s="17">
        <v>-9.0919981294518954E-4</v>
      </c>
      <c r="E2532" s="10">
        <v>1.1609327867461329E-2</v>
      </c>
      <c r="F2532" s="145">
        <f ca="1"/>
        <v>1.930265521469051E-2</v>
      </c>
      <c r="G2532" s="17">
        <v>-9.0919981294518954E-4</v>
      </c>
      <c r="H2532" s="91">
        <v>9.3183456547279667E-3</v>
      </c>
      <c r="I2532" s="147">
        <f ca="1"/>
        <v>1.7311589797165641E-2</v>
      </c>
      <c r="K2532" s="10"/>
      <c r="L2532" s="10"/>
      <c r="M2532" s="10"/>
      <c r="N2532" s="93"/>
      <c r="O2532" s="10"/>
    </row>
    <row r="2533" spans="2:15" x14ac:dyDescent="0.3">
      <c r="B2533" s="89">
        <f t="shared" si="39"/>
        <v>2521</v>
      </c>
      <c r="C2533" s="143">
        <v>3.8100000000000002E-2</v>
      </c>
      <c r="D2533" s="17">
        <v>-2.7315628704085459E-3</v>
      </c>
      <c r="E2533" s="10">
        <v>1.1551328872826179E-2</v>
      </c>
      <c r="F2533" s="145">
        <f ca="1"/>
        <v>1.920622115674829E-2</v>
      </c>
      <c r="G2533" s="17">
        <v>-2.7315628704085459E-3</v>
      </c>
      <c r="H2533" s="91">
        <v>9.3188556724398634E-3</v>
      </c>
      <c r="I2533" s="147">
        <f ca="1"/>
        <v>1.7312537306277749E-2</v>
      </c>
      <c r="K2533" s="10"/>
      <c r="L2533" s="10"/>
      <c r="M2533" s="10"/>
      <c r="N2533" s="93"/>
      <c r="O2533" s="10"/>
    </row>
    <row r="2534" spans="2:15" x14ac:dyDescent="0.3">
      <c r="B2534" s="89">
        <f t="shared" si="39"/>
        <v>2522</v>
      </c>
      <c r="C2534" s="143">
        <v>3.7699999999999997E-2</v>
      </c>
      <c r="D2534" s="17">
        <v>-1.8228063295635004E-3</v>
      </c>
      <c r="E2534" s="10">
        <v>1.1429357058310066E-2</v>
      </c>
      <c r="F2534" s="145">
        <f ca="1"/>
        <v>1.9003420451281648E-2</v>
      </c>
      <c r="G2534" s="17">
        <v>-1.8228063295635004E-3</v>
      </c>
      <c r="H2534" s="91">
        <v>9.3113128951095477E-3</v>
      </c>
      <c r="I2534" s="147">
        <f ca="1"/>
        <v>1.7298524361071373E-2</v>
      </c>
      <c r="K2534" s="10"/>
      <c r="L2534" s="10"/>
      <c r="M2534" s="10"/>
      <c r="N2534" s="93"/>
      <c r="O2534" s="10"/>
    </row>
    <row r="2535" spans="2:15" x14ac:dyDescent="0.3">
      <c r="B2535" s="89">
        <f t="shared" si="39"/>
        <v>2523</v>
      </c>
      <c r="C2535" s="143">
        <v>3.78E-2</v>
      </c>
      <c r="D2535" s="17">
        <v>4.5559125213034734E-4</v>
      </c>
      <c r="E2535" s="10">
        <v>1.1259942126110234E-2</v>
      </c>
      <c r="F2535" s="145">
        <f ca="1"/>
        <v>1.872173678605938E-2</v>
      </c>
      <c r="G2535" s="17">
        <v>4.5559125213034734E-4</v>
      </c>
      <c r="H2535" s="91">
        <v>9.2977387674176692E-3</v>
      </c>
      <c r="I2535" s="147">
        <f ca="1"/>
        <v>1.7273306394367496E-2</v>
      </c>
      <c r="K2535" s="10"/>
      <c r="L2535" s="10"/>
      <c r="M2535" s="10"/>
      <c r="N2535" s="93"/>
      <c r="O2535" s="10"/>
    </row>
    <row r="2536" spans="2:15" x14ac:dyDescent="0.3">
      <c r="B2536" s="89">
        <f t="shared" si="39"/>
        <v>2524</v>
      </c>
      <c r="C2536" s="143">
        <v>3.9100000000000003E-2</v>
      </c>
      <c r="D2536" s="17">
        <v>5.9040832063059698E-3</v>
      </c>
      <c r="E2536" s="10">
        <v>1.1647218886191302E-2</v>
      </c>
      <c r="F2536" s="145">
        <f ca="1"/>
        <v>1.9365656042871788E-2</v>
      </c>
      <c r="G2536" s="17">
        <v>5.9040832063059698E-3</v>
      </c>
      <c r="H2536" s="91">
        <v>9.3517967444005107E-3</v>
      </c>
      <c r="I2536" s="147">
        <f ca="1"/>
        <v>1.7373735113956443E-2</v>
      </c>
      <c r="K2536" s="10"/>
      <c r="L2536" s="10"/>
      <c r="M2536" s="10"/>
      <c r="N2536" s="93"/>
      <c r="O2536" s="10"/>
    </row>
    <row r="2537" spans="2:15" x14ac:dyDescent="0.3">
      <c r="B2537" s="89">
        <f t="shared" si="39"/>
        <v>2525</v>
      </c>
      <c r="C2537" s="143">
        <v>3.9399999999999998E-2</v>
      </c>
      <c r="D2537" s="17">
        <v>1.3614926397513116E-3</v>
      </c>
      <c r="E2537" s="10">
        <v>1.1500564183959228E-2</v>
      </c>
      <c r="F2537" s="145">
        <f ca="1"/>
        <v>1.9121815470435802E-2</v>
      </c>
      <c r="G2537" s="17">
        <v>1.3614926397513116E-3</v>
      </c>
      <c r="H2537" s="91">
        <v>9.3413721712355662E-3</v>
      </c>
      <c r="I2537" s="147">
        <f ca="1"/>
        <v>1.7354368378579926E-2</v>
      </c>
      <c r="K2537" s="10"/>
      <c r="L2537" s="10"/>
      <c r="M2537" s="10"/>
      <c r="N2537" s="93"/>
      <c r="O2537" s="10"/>
    </row>
    <row r="2538" spans="2:15" x14ac:dyDescent="0.3">
      <c r="B2538" s="89">
        <f t="shared" si="39"/>
        <v>2526</v>
      </c>
      <c r="C2538" s="143">
        <v>3.8399999999999997E-2</v>
      </c>
      <c r="D2538" s="17">
        <v>-4.5493002996957743E-3</v>
      </c>
      <c r="E2538" s="10">
        <v>1.1653114916316787E-2</v>
      </c>
      <c r="F2538" s="145">
        <f ca="1"/>
        <v>1.937545928367496E-2</v>
      </c>
      <c r="G2538" s="17">
        <v>-4.5493002996957743E-3</v>
      </c>
      <c r="H2538" s="91">
        <v>9.367467658839803E-3</v>
      </c>
      <c r="I2538" s="147">
        <f ca="1"/>
        <v>1.7402848483708062E-2</v>
      </c>
      <c r="K2538" s="10"/>
      <c r="L2538" s="10"/>
      <c r="M2538" s="10"/>
      <c r="N2538" s="93"/>
      <c r="O2538" s="10"/>
    </row>
    <row r="2539" spans="2:15" x14ac:dyDescent="0.3">
      <c r="B2539" s="89">
        <f t="shared" si="39"/>
        <v>2527</v>
      </c>
      <c r="C2539" s="143">
        <v>3.85E-2</v>
      </c>
      <c r="D2539" s="17">
        <v>4.5481995271792638E-4</v>
      </c>
      <c r="E2539" s="10">
        <v>1.1480254118933879E-2</v>
      </c>
      <c r="F2539" s="145">
        <f ca="1"/>
        <v>1.9088046230127664E-2</v>
      </c>
      <c r="G2539" s="17">
        <v>4.5481995271792638E-4</v>
      </c>
      <c r="H2539" s="91">
        <v>9.3538068179961596E-3</v>
      </c>
      <c r="I2539" s="147">
        <f ca="1"/>
        <v>1.7377469421615693E-2</v>
      </c>
      <c r="K2539" s="10"/>
      <c r="L2539" s="10"/>
      <c r="M2539" s="10"/>
      <c r="N2539" s="93"/>
      <c r="O2539" s="10"/>
    </row>
    <row r="2540" spans="2:15" x14ac:dyDescent="0.3">
      <c r="B2540" s="89">
        <f t="shared" si="39"/>
        <v>2528</v>
      </c>
      <c r="C2540" s="143">
        <v>3.8399999999999997E-2</v>
      </c>
      <c r="D2540" s="17">
        <v>-4.5493002996959005E-4</v>
      </c>
      <c r="E2540" s="10">
        <v>1.131005515442959E-2</v>
      </c>
      <c r="F2540" s="145">
        <f ca="1"/>
        <v>1.8805058966159378E-2</v>
      </c>
      <c r="G2540" s="17">
        <v>-4.5493002996959005E-4</v>
      </c>
      <c r="H2540" s="91">
        <v>9.3401670692994706E-3</v>
      </c>
      <c r="I2540" s="147">
        <f ca="1"/>
        <v>1.7352129544439779E-2</v>
      </c>
      <c r="K2540" s="10"/>
      <c r="L2540" s="10"/>
      <c r="M2540" s="10"/>
      <c r="N2540" s="93"/>
      <c r="O2540" s="10"/>
    </row>
    <row r="2541" spans="2:15" x14ac:dyDescent="0.3">
      <c r="B2541" s="89">
        <f t="shared" si="39"/>
        <v>2529</v>
      </c>
      <c r="C2541" s="143">
        <v>3.78E-2</v>
      </c>
      <c r="D2541" s="17">
        <v>-2.7335475127819894E-3</v>
      </c>
      <c r="E2541" s="10">
        <v>1.1259654842327632E-2</v>
      </c>
      <c r="F2541" s="145">
        <f ca="1"/>
        <v>1.8721259123625548E-2</v>
      </c>
      <c r="G2541" s="17">
        <v>-2.7335475127819894E-3</v>
      </c>
      <c r="H2541" s="91">
        <v>9.3406105110843251E-3</v>
      </c>
      <c r="I2541" s="147">
        <f ca="1"/>
        <v>1.7352953369028687E-2</v>
      </c>
      <c r="K2541" s="10"/>
      <c r="L2541" s="10"/>
      <c r="M2541" s="10"/>
      <c r="N2541" s="93"/>
      <c r="O2541" s="10"/>
    </row>
    <row r="2542" spans="2:15" x14ac:dyDescent="0.3">
      <c r="B2542" s="89">
        <f t="shared" si="39"/>
        <v>2530</v>
      </c>
      <c r="C2542" s="143">
        <v>3.8199999999999998E-2</v>
      </c>
      <c r="D2542" s="17">
        <v>1.8206011711916765E-3</v>
      </c>
      <c r="E2542" s="10">
        <v>1.1143447956234259E-2</v>
      </c>
      <c r="F2542" s="145">
        <f ca="1"/>
        <v>1.8528043678128468E-2</v>
      </c>
      <c r="G2542" s="17">
        <v>1.8206011711916765E-3</v>
      </c>
      <c r="H2542" s="91">
        <v>9.3330200742106871E-3</v>
      </c>
      <c r="I2542" s="147">
        <f ca="1"/>
        <v>1.7338851882090282E-2</v>
      </c>
      <c r="K2542" s="10"/>
      <c r="L2542" s="10"/>
      <c r="M2542" s="10"/>
      <c r="N2542" s="93"/>
      <c r="O2542" s="10"/>
    </row>
    <row r="2543" spans="2:15" x14ac:dyDescent="0.3">
      <c r="B2543" s="89">
        <f t="shared" si="39"/>
        <v>2531</v>
      </c>
      <c r="C2543" s="143">
        <v>3.9199999999999999E-2</v>
      </c>
      <c r="D2543" s="17">
        <v>4.5405042173932058E-3</v>
      </c>
      <c r="E2543" s="10">
        <v>1.131154893826228E-2</v>
      </c>
      <c r="F2543" s="145">
        <f ca="1"/>
        <v>1.8807542658119573E-2</v>
      </c>
      <c r="G2543" s="17">
        <v>4.5405042173932058E-3</v>
      </c>
      <c r="H2543" s="91">
        <v>9.3591638469738732E-3</v>
      </c>
      <c r="I2543" s="147">
        <f ca="1"/>
        <v>1.7387421691216966E-2</v>
      </c>
      <c r="K2543" s="10"/>
      <c r="L2543" s="10"/>
      <c r="M2543" s="10"/>
      <c r="N2543" s="93"/>
      <c r="O2543" s="10"/>
    </row>
    <row r="2544" spans="2:15" x14ac:dyDescent="0.3">
      <c r="B2544" s="89">
        <f t="shared" si="39"/>
        <v>2532</v>
      </c>
      <c r="C2544" s="143">
        <v>3.8300000000000001E-2</v>
      </c>
      <c r="D2544" s="17">
        <v>-4.095361289925983E-3</v>
      </c>
      <c r="E2544" s="10">
        <v>1.1409978317298477E-2</v>
      </c>
      <c r="F2544" s="145">
        <f ca="1"/>
        <v>1.8971199709434058E-2</v>
      </c>
      <c r="G2544" s="17">
        <v>-4.095361289925983E-3</v>
      </c>
      <c r="H2544" s="91">
        <v>9.377561840412425E-3</v>
      </c>
      <c r="I2544" s="147">
        <f ca="1"/>
        <v>1.7421601418745911E-2</v>
      </c>
      <c r="K2544" s="10"/>
      <c r="L2544" s="10"/>
      <c r="M2544" s="10"/>
      <c r="N2544" s="93"/>
      <c r="O2544" s="10"/>
    </row>
    <row r="2545" spans="2:15" x14ac:dyDescent="0.3">
      <c r="B2545" s="89">
        <f t="shared" si="39"/>
        <v>2533</v>
      </c>
      <c r="C2545" s="143">
        <v>3.9199999999999999E-2</v>
      </c>
      <c r="D2545" s="17">
        <v>4.0864537956538721E-3</v>
      </c>
      <c r="E2545" s="10">
        <v>1.1504650235673604E-2</v>
      </c>
      <c r="F2545" s="145">
        <f ca="1"/>
        <v>1.9128609287298624E-2</v>
      </c>
      <c r="G2545" s="17">
        <v>4.0864537956538721E-3</v>
      </c>
      <c r="H2545" s="91">
        <v>9.3958687768905657E-3</v>
      </c>
      <c r="I2545" s="147">
        <f ca="1"/>
        <v>1.7455611980973937E-2</v>
      </c>
      <c r="K2545" s="10"/>
      <c r="L2545" s="10"/>
      <c r="M2545" s="10"/>
      <c r="N2545" s="93"/>
      <c r="O2545" s="10"/>
    </row>
    <row r="2546" spans="2:15" x14ac:dyDescent="0.3">
      <c r="B2546" s="89">
        <f t="shared" si="39"/>
        <v>2534</v>
      </c>
      <c r="C2546" s="143">
        <v>4.0099999999999997E-2</v>
      </c>
      <c r="D2546" s="17">
        <v>4.0775725430633562E-3</v>
      </c>
      <c r="E2546" s="10">
        <v>1.1595743517939208E-2</v>
      </c>
      <c r="F2546" s="145">
        <f ca="1"/>
        <v>1.9280068720611356E-2</v>
      </c>
      <c r="G2546" s="17">
        <v>4.0775725430633562E-3</v>
      </c>
      <c r="H2546" s="91">
        <v>9.4140853524030347E-3</v>
      </c>
      <c r="I2546" s="147">
        <f ca="1"/>
        <v>1.7489454670917615E-2</v>
      </c>
      <c r="K2546" s="10"/>
      <c r="L2546" s="10"/>
      <c r="M2546" s="10"/>
      <c r="N2546" s="93"/>
      <c r="O2546" s="10"/>
    </row>
    <row r="2547" spans="2:15" x14ac:dyDescent="0.3">
      <c r="B2547" s="89">
        <f t="shared" si="39"/>
        <v>2535</v>
      </c>
      <c r="C2547" s="143">
        <v>4.0800000000000003E-2</v>
      </c>
      <c r="D2547" s="17">
        <v>3.1660867688454958E-3</v>
      </c>
      <c r="E2547" s="10">
        <v>1.1580260346892652E-2</v>
      </c>
      <c r="F2547" s="145">
        <f ca="1"/>
        <v>1.9254325084480668E-2</v>
      </c>
      <c r="G2547" s="17">
        <v>3.1660867688454958E-3</v>
      </c>
      <c r="H2547" s="91">
        <v>9.419481302771527E-3</v>
      </c>
      <c r="I2547" s="147">
        <f ca="1"/>
        <v>1.7499479248541838E-2</v>
      </c>
      <c r="K2547" s="10"/>
      <c r="L2547" s="10"/>
      <c r="M2547" s="10"/>
      <c r="N2547" s="93"/>
      <c r="O2547" s="10"/>
    </row>
    <row r="2548" spans="2:15" x14ac:dyDescent="0.3">
      <c r="B2548" s="89">
        <f t="shared" si="39"/>
        <v>2536</v>
      </c>
      <c r="C2548" s="143">
        <v>4.0500000000000001E-2</v>
      </c>
      <c r="D2548" s="17">
        <v>-1.357877906680668E-3</v>
      </c>
      <c r="E2548" s="10">
        <v>1.1434787134475216E-2</v>
      </c>
      <c r="F2548" s="145">
        <f ca="1"/>
        <v>1.9012448957427916E-2</v>
      </c>
      <c r="G2548" s="17">
        <v>-1.357877906680668E-3</v>
      </c>
      <c r="H2548" s="91">
        <v>9.408929170167165E-3</v>
      </c>
      <c r="I2548" s="147">
        <f ca="1"/>
        <v>1.7479875533687229E-2</v>
      </c>
      <c r="K2548" s="10"/>
      <c r="L2548" s="10"/>
      <c r="M2548" s="10"/>
      <c r="N2548" s="93"/>
      <c r="O2548" s="10"/>
    </row>
    <row r="2549" spans="2:15" x14ac:dyDescent="0.3">
      <c r="B2549" s="89">
        <f t="shared" si="39"/>
        <v>2537</v>
      </c>
      <c r="C2549" s="143">
        <v>3.9699999999999999E-2</v>
      </c>
      <c r="D2549" s="17">
        <v>-3.6280146954074692E-3</v>
      </c>
      <c r="E2549" s="10">
        <v>1.1473087034727712E-2</v>
      </c>
      <c r="F2549" s="145">
        <f ca="1"/>
        <v>1.9076129626780271E-2</v>
      </c>
      <c r="G2549" s="17">
        <v>-3.6280146954074692E-3</v>
      </c>
      <c r="H2549" s="91">
        <v>9.420316570308819E-3</v>
      </c>
      <c r="I2549" s="147">
        <f ca="1"/>
        <v>1.7501031005636096E-2</v>
      </c>
      <c r="K2549" s="10"/>
      <c r="L2549" s="10"/>
      <c r="M2549" s="10"/>
      <c r="N2549" s="93"/>
      <c r="O2549" s="10"/>
    </row>
    <row r="2550" spans="2:15" x14ac:dyDescent="0.3">
      <c r="B2550" s="89">
        <f t="shared" si="39"/>
        <v>2538</v>
      </c>
      <c r="C2550" s="143">
        <v>3.9E-2</v>
      </c>
      <c r="D2550" s="17">
        <v>-3.179890752840692E-3</v>
      </c>
      <c r="E2550" s="10">
        <v>1.1461141929286279E-2</v>
      </c>
      <c r="F2550" s="145">
        <f ca="1"/>
        <v>1.9056268679232633E-2</v>
      </c>
      <c r="G2550" s="17">
        <v>-3.179890752840692E-3</v>
      </c>
      <c r="H2550" s="91">
        <v>9.4256902766842714E-3</v>
      </c>
      <c r="I2550" s="147">
        <f ca="1"/>
        <v>1.7511014258448258E-2</v>
      </c>
      <c r="K2550" s="10"/>
      <c r="L2550" s="10"/>
      <c r="M2550" s="10"/>
      <c r="N2550" s="93"/>
      <c r="O2550" s="10"/>
    </row>
    <row r="2551" spans="2:15" x14ac:dyDescent="0.3">
      <c r="B2551" s="89">
        <f t="shared" si="39"/>
        <v>2539</v>
      </c>
      <c r="C2551" s="143">
        <v>3.9399999999999998E-2</v>
      </c>
      <c r="D2551" s="17">
        <v>1.8153235196684363E-3</v>
      </c>
      <c r="E2551" s="10">
        <v>1.1340945335092074E-2</v>
      </c>
      <c r="F2551" s="145">
        <f ca="1"/>
        <v>1.8856419605953058E-2</v>
      </c>
      <c r="G2551" s="17">
        <v>1.8153235196684363E-3</v>
      </c>
      <c r="H2551" s="91">
        <v>9.4179141151533377E-3</v>
      </c>
      <c r="I2551" s="147">
        <f ca="1"/>
        <v>1.7496567732894472E-2</v>
      </c>
      <c r="K2551" s="10"/>
      <c r="L2551" s="10"/>
      <c r="M2551" s="10"/>
      <c r="N2551" s="93"/>
      <c r="O2551" s="10"/>
    </row>
    <row r="2552" spans="2:15" x14ac:dyDescent="0.3">
      <c r="B2552" s="89">
        <f t="shared" si="39"/>
        <v>2540</v>
      </c>
      <c r="C2552" s="143">
        <v>4.0300000000000002E-2</v>
      </c>
      <c r="D2552" s="17">
        <v>4.0756024862509191E-3</v>
      </c>
      <c r="E2552" s="10">
        <v>1.1438248548652033E-2</v>
      </c>
      <c r="F2552" s="145">
        <f ca="1"/>
        <v>1.9018204198831476E-2</v>
      </c>
      <c r="G2552" s="17">
        <v>4.0756024862509191E-3</v>
      </c>
      <c r="H2552" s="91">
        <v>9.4360222001415011E-3</v>
      </c>
      <c r="I2552" s="147">
        <f ca="1"/>
        <v>1.7530208869523511E-2</v>
      </c>
      <c r="K2552" s="10"/>
      <c r="L2552" s="10"/>
      <c r="M2552" s="10"/>
      <c r="N2552" s="93"/>
      <c r="O2552" s="10"/>
    </row>
    <row r="2553" spans="2:15" x14ac:dyDescent="0.3">
      <c r="B2553" s="89">
        <f t="shared" si="39"/>
        <v>2541</v>
      </c>
      <c r="C2553" s="143">
        <v>3.9399999999999998E-2</v>
      </c>
      <c r="D2553" s="17">
        <v>-4.0844779192540292E-3</v>
      </c>
      <c r="E2553" s="10">
        <v>1.1531848245832848E-2</v>
      </c>
      <c r="F2553" s="145">
        <f ca="1"/>
        <v>1.9173831010607947E-2</v>
      </c>
      <c r="G2553" s="17">
        <v>-4.0844779192540292E-3</v>
      </c>
      <c r="H2553" s="91">
        <v>9.4540414329893092E-3</v>
      </c>
      <c r="I2553" s="147">
        <f ca="1"/>
        <v>1.7563684936958573E-2</v>
      </c>
      <c r="K2553" s="10"/>
      <c r="L2553" s="10"/>
      <c r="M2553" s="10"/>
      <c r="N2553" s="93"/>
      <c r="O2553" s="10"/>
    </row>
    <row r="2554" spans="2:15" x14ac:dyDescent="0.3">
      <c r="B2554" s="89">
        <f t="shared" si="39"/>
        <v>2542</v>
      </c>
      <c r="C2554" s="143">
        <v>3.9900000000000005E-2</v>
      </c>
      <c r="D2554" s="17">
        <v>2.2664132730210351E-3</v>
      </c>
      <c r="E2554" s="10">
        <v>1.1439799746760022E-2</v>
      </c>
      <c r="F2554" s="145">
        <f ca="1"/>
        <v>1.9020783352645548E-2</v>
      </c>
      <c r="G2554" s="17">
        <v>2.2664132730210351E-3</v>
      </c>
      <c r="H2554" s="91">
        <v>9.4497758025483616E-3</v>
      </c>
      <c r="I2554" s="147">
        <f ca="1"/>
        <v>1.7555760263721909E-2</v>
      </c>
      <c r="K2554" s="10"/>
      <c r="L2554" s="10"/>
      <c r="M2554" s="10"/>
      <c r="N2554" s="93"/>
      <c r="O2554" s="10"/>
    </row>
    <row r="2555" spans="2:15" x14ac:dyDescent="0.3">
      <c r="B2555" s="89">
        <f t="shared" si="39"/>
        <v>2543</v>
      </c>
      <c r="C2555" s="143">
        <v>4.0999999999999995E-2</v>
      </c>
      <c r="D2555" s="17">
        <v>4.9728768767668824E-3</v>
      </c>
      <c r="E2555" s="10">
        <v>1.1662673265533567E-2</v>
      </c>
      <c r="F2555" s="145">
        <f ca="1"/>
        <v>1.9391351807467847E-2</v>
      </c>
      <c r="G2555" s="17">
        <v>4.9728768767668824E-3</v>
      </c>
      <c r="H2555" s="91">
        <v>9.4835577675402606E-3</v>
      </c>
      <c r="I2555" s="147">
        <f ca="1"/>
        <v>1.7618520279517762E-2</v>
      </c>
      <c r="K2555" s="10"/>
      <c r="L2555" s="10"/>
      <c r="M2555" s="10"/>
      <c r="N2555" s="93"/>
      <c r="O2555" s="10"/>
    </row>
    <row r="2556" spans="2:15" x14ac:dyDescent="0.3">
      <c r="B2556" s="89">
        <f t="shared" si="39"/>
        <v>2544</v>
      </c>
      <c r="C2556" s="143">
        <v>4.07E-2</v>
      </c>
      <c r="D2556" s="17">
        <v>-1.3572220811596297E-3</v>
      </c>
      <c r="E2556" s="10">
        <v>1.1515746144633165E-2</v>
      </c>
      <c r="F2556" s="145">
        <f ca="1"/>
        <v>1.9147058288600437E-2</v>
      </c>
      <c r="G2556" s="17">
        <v>-1.3572220811596297E-3</v>
      </c>
      <c r="H2556" s="91">
        <v>9.4728852165790745E-3</v>
      </c>
      <c r="I2556" s="147">
        <f ca="1"/>
        <v>1.7598692851863194E-2</v>
      </c>
      <c r="K2556" s="10"/>
      <c r="L2556" s="10"/>
      <c r="M2556" s="10"/>
      <c r="N2556" s="93"/>
      <c r="O2556" s="10"/>
    </row>
    <row r="2557" spans="2:15" x14ac:dyDescent="0.3">
      <c r="B2557" s="89">
        <f t="shared" si="39"/>
        <v>2545</v>
      </c>
      <c r="C2557" s="143">
        <v>4.2000000000000003E-2</v>
      </c>
      <c r="D2557" s="17">
        <v>5.862868577113268E-3</v>
      </c>
      <c r="E2557" s="10">
        <v>1.1887347769355646E-2</v>
      </c>
      <c r="F2557" s="145">
        <f ca="1"/>
        <v>1.9764914733101508E-2</v>
      </c>
      <c r="G2557" s="17">
        <v>5.862868577113268E-3</v>
      </c>
      <c r="H2557" s="91">
        <v>9.525431626099836E-3</v>
      </c>
      <c r="I2557" s="147">
        <f ca="1"/>
        <v>1.7696313386735257E-2</v>
      </c>
      <c r="K2557" s="10"/>
      <c r="L2557" s="10"/>
      <c r="M2557" s="10"/>
      <c r="N2557" s="93"/>
      <c r="O2557" s="10"/>
    </row>
    <row r="2558" spans="2:15" x14ac:dyDescent="0.3">
      <c r="B2558" s="89">
        <f t="shared" si="39"/>
        <v>2546</v>
      </c>
      <c r="C2558" s="143">
        <v>4.2599999999999999E-2</v>
      </c>
      <c r="D2558" s="17">
        <v>2.7020262363874714E-3</v>
      </c>
      <c r="E2558" s="10">
        <v>1.1822426395622705E-2</v>
      </c>
      <c r="F2558" s="145">
        <f ca="1"/>
        <v>1.9656970939323115E-2</v>
      </c>
      <c r="G2558" s="17">
        <v>2.7020262363874714E-3</v>
      </c>
      <c r="H2558" s="91">
        <v>9.5253160640743281E-3</v>
      </c>
      <c r="I2558" s="147">
        <f ca="1"/>
        <v>1.7696098696010545E-2</v>
      </c>
      <c r="K2558" s="10"/>
      <c r="L2558" s="10"/>
      <c r="M2558" s="10"/>
      <c r="N2558" s="93"/>
      <c r="O2558" s="10"/>
    </row>
    <row r="2559" spans="2:15" x14ac:dyDescent="0.3">
      <c r="B2559" s="89">
        <f t="shared" si="39"/>
        <v>2547</v>
      </c>
      <c r="C2559" s="143">
        <v>4.24E-2</v>
      </c>
      <c r="D2559" s="17">
        <v>-9.0110991713914651E-4</v>
      </c>
      <c r="E2559" s="10">
        <v>1.1656614984785206E-2</v>
      </c>
      <c r="F2559" s="145">
        <f ca="1"/>
        <v>1.9381278794989049E-2</v>
      </c>
      <c r="G2559" s="17">
        <v>-9.0110991713914651E-4</v>
      </c>
      <c r="H2559" s="91">
        <v>9.5125943455059044E-3</v>
      </c>
      <c r="I2559" s="147">
        <f ca="1"/>
        <v>1.7672464331979439E-2</v>
      </c>
      <c r="K2559" s="10"/>
      <c r="L2559" s="10"/>
      <c r="M2559" s="10"/>
      <c r="N2559" s="93"/>
      <c r="O2559" s="10"/>
    </row>
    <row r="2560" spans="2:15" x14ac:dyDescent="0.3">
      <c r="B2560" s="89">
        <f t="shared" si="39"/>
        <v>2548</v>
      </c>
      <c r="C2560" s="143">
        <v>4.2199999999999994E-2</v>
      </c>
      <c r="D2560" s="17">
        <v>-9.0154470672383505E-4</v>
      </c>
      <c r="E2560" s="10">
        <v>1.1493492624803543E-2</v>
      </c>
      <c r="F2560" s="145">
        <f ca="1"/>
        <v>1.9110057695156227E-2</v>
      </c>
      <c r="G2560" s="17">
        <v>-9.0154470672383505E-4</v>
      </c>
      <c r="H2560" s="91">
        <v>9.4998938324912068E-3</v>
      </c>
      <c r="I2560" s="147">
        <f ca="1"/>
        <v>1.7648869363551489E-2</v>
      </c>
      <c r="K2560" s="10"/>
      <c r="L2560" s="10"/>
      <c r="M2560" s="10"/>
      <c r="N2560" s="93"/>
      <c r="O2560" s="10"/>
    </row>
    <row r="2561" spans="2:15" x14ac:dyDescent="0.3">
      <c r="B2561" s="89">
        <f t="shared" si="39"/>
        <v>2549</v>
      </c>
      <c r="C2561" s="143">
        <v>4.1500000000000002E-2</v>
      </c>
      <c r="D2561" s="17">
        <v>-3.1607405002127748E-3</v>
      </c>
      <c r="E2561" s="10">
        <v>1.1480956473000015E-2</v>
      </c>
      <c r="F2561" s="145">
        <f ca="1"/>
        <v>1.9089214023692631E-2</v>
      </c>
      <c r="G2561" s="17">
        <v>-3.1607405002127748E-3</v>
      </c>
      <c r="H2561" s="91">
        <v>9.5049849489685489E-3</v>
      </c>
      <c r="I2561" s="147">
        <f ca="1"/>
        <v>1.7658327621844432E-2</v>
      </c>
      <c r="K2561" s="10"/>
      <c r="L2561" s="10"/>
      <c r="M2561" s="10"/>
      <c r="N2561" s="93"/>
      <c r="O2561" s="10"/>
    </row>
    <row r="2562" spans="2:15" x14ac:dyDescent="0.3">
      <c r="B2562" s="89">
        <f t="shared" si="39"/>
        <v>2550</v>
      </c>
      <c r="C2562" s="143">
        <v>4.2000000000000003E-2</v>
      </c>
      <c r="D2562" s="17">
        <v>2.2549494527358696E-3</v>
      </c>
      <c r="E2562" s="10">
        <v>1.1390039099532246E-2</v>
      </c>
      <c r="F2562" s="145">
        <f ca="1"/>
        <v>1.8938047071298057E-2</v>
      </c>
      <c r="G2562" s="17">
        <v>2.2549494527358696E-3</v>
      </c>
      <c r="H2562" s="91">
        <v>9.5005897008279584E-3</v>
      </c>
      <c r="I2562" s="147">
        <f ca="1"/>
        <v>1.7650162145301067E-2</v>
      </c>
      <c r="K2562" s="10"/>
      <c r="L2562" s="10"/>
      <c r="M2562" s="10"/>
      <c r="N2562" s="93"/>
      <c r="O2562" s="10"/>
    </row>
    <row r="2563" spans="2:15" x14ac:dyDescent="0.3">
      <c r="B2563" s="89">
        <f t="shared" si="39"/>
        <v>2551</v>
      </c>
      <c r="C2563" s="143">
        <v>4.1399999999999999E-2</v>
      </c>
      <c r="D2563" s="17">
        <v>-2.7098601451076812E-3</v>
      </c>
      <c r="E2563" s="10">
        <v>1.1337592379698926E-2</v>
      </c>
      <c r="F2563" s="145">
        <f ca="1"/>
        <v>1.8850844697341378E-2</v>
      </c>
      <c r="G2563" s="17">
        <v>-2.7098601451076812E-3</v>
      </c>
      <c r="H2563" s="91">
        <v>9.5005484604567883E-3</v>
      </c>
      <c r="I2563" s="147">
        <f ca="1"/>
        <v>1.7650085529084491E-2</v>
      </c>
      <c r="K2563" s="10"/>
      <c r="L2563" s="10"/>
      <c r="M2563" s="10"/>
      <c r="N2563" s="93"/>
      <c r="O2563" s="10"/>
    </row>
    <row r="2564" spans="2:15" x14ac:dyDescent="0.3">
      <c r="B2564" s="89">
        <f t="shared" si="39"/>
        <v>2552</v>
      </c>
      <c r="C2564" s="143">
        <v>4.1700000000000001E-2</v>
      </c>
      <c r="D2564" s="17">
        <v>1.3539493906291891E-3</v>
      </c>
      <c r="E2564" s="10">
        <v>1.1196417772625356E-2</v>
      </c>
      <c r="F2564" s="145">
        <f ca="1"/>
        <v>1.861611579688123E-2</v>
      </c>
      <c r="G2564" s="17">
        <v>1.3539493906291891E-3</v>
      </c>
      <c r="H2564" s="91">
        <v>9.4898440338258127E-3</v>
      </c>
      <c r="I2564" s="147">
        <f ca="1"/>
        <v>1.7630198882922651E-2</v>
      </c>
      <c r="K2564" s="10"/>
      <c r="L2564" s="10"/>
      <c r="M2564" s="10"/>
      <c r="N2564" s="93"/>
      <c r="O2564" s="10"/>
    </row>
    <row r="2565" spans="2:15" x14ac:dyDescent="0.3">
      <c r="B2565" s="89">
        <f t="shared" si="39"/>
        <v>2553</v>
      </c>
      <c r="C2565" s="143">
        <v>4.1100000000000005E-2</v>
      </c>
      <c r="D2565" s="17">
        <v>-2.711823436975843E-3</v>
      </c>
      <c r="E2565" s="10">
        <v>1.1148945143419896E-2</v>
      </c>
      <c r="F2565" s="145">
        <f ca="1"/>
        <v>1.8537183768761307E-2</v>
      </c>
      <c r="G2565" s="17">
        <v>-2.711823436975843E-3</v>
      </c>
      <c r="H2565" s="91">
        <v>9.4898350020946286E-3</v>
      </c>
      <c r="I2565" s="147">
        <f ca="1"/>
        <v>1.7630182103804213E-2</v>
      </c>
      <c r="K2565" s="10"/>
      <c r="L2565" s="10"/>
      <c r="M2565" s="10"/>
      <c r="N2565" s="93"/>
      <c r="O2565" s="10"/>
    </row>
    <row r="2566" spans="2:15" x14ac:dyDescent="0.3">
      <c r="B2566" s="89">
        <f t="shared" si="39"/>
        <v>2554</v>
      </c>
      <c r="C2566" s="143">
        <v>4.1100000000000005E-2</v>
      </c>
      <c r="D2566" s="17">
        <v>0</v>
      </c>
      <c r="E2566" s="10">
        <v>1.0980437535756784E-2</v>
      </c>
      <c r="F2566" s="145">
        <f ca="1"/>
        <v>1.8257008698429292E-2</v>
      </c>
      <c r="G2566" s="17">
        <v>0</v>
      </c>
      <c r="H2566" s="91">
        <v>9.4755895574829239E-3</v>
      </c>
      <c r="I2566" s="147">
        <f ca="1"/>
        <v>1.7603716966886802E-2</v>
      </c>
      <c r="K2566" s="10"/>
      <c r="L2566" s="10"/>
      <c r="M2566" s="10"/>
      <c r="N2566" s="93"/>
      <c r="O2566" s="10"/>
    </row>
    <row r="2567" spans="2:15" x14ac:dyDescent="0.3">
      <c r="B2567" s="89">
        <f t="shared" si="39"/>
        <v>2555</v>
      </c>
      <c r="C2567" s="143">
        <v>4.0300000000000002E-2</v>
      </c>
      <c r="D2567" s="17">
        <v>-3.6227577655563625E-3</v>
      </c>
      <c r="E2567" s="10">
        <v>1.1034170028704327E-2</v>
      </c>
      <c r="F2567" s="145">
        <f ca="1"/>
        <v>1.8346348908046359E-2</v>
      </c>
      <c r="G2567" s="17">
        <v>-3.6227577655563625E-3</v>
      </c>
      <c r="H2567" s="91">
        <v>9.4866979012453948E-3</v>
      </c>
      <c r="I2567" s="147">
        <f ca="1"/>
        <v>1.7624354008875503E-2</v>
      </c>
      <c r="K2567" s="10"/>
      <c r="L2567" s="10"/>
      <c r="M2567" s="10"/>
      <c r="N2567" s="93"/>
      <c r="O2567" s="10"/>
    </row>
    <row r="2568" spans="2:15" x14ac:dyDescent="0.3">
      <c r="B2568" s="89">
        <f t="shared" ref="B2568:B2631" si="40">B2567+1</f>
        <v>2556</v>
      </c>
      <c r="C2568" s="143">
        <v>3.9900000000000005E-2</v>
      </c>
      <c r="D2568" s="17">
        <v>-1.8131306184167905E-3</v>
      </c>
      <c r="E2568" s="10">
        <v>1.092246863010767E-2</v>
      </c>
      <c r="F2568" s="145">
        <f ca="1"/>
        <v>1.8160624668992591E-2</v>
      </c>
      <c r="G2568" s="17">
        <v>-1.8131306184167905E-3</v>
      </c>
      <c r="H2568" s="91">
        <v>9.4787892031780781E-3</v>
      </c>
      <c r="I2568" s="147">
        <f ca="1"/>
        <v>1.760966125741038E-2</v>
      </c>
      <c r="K2568" s="10"/>
      <c r="L2568" s="10"/>
      <c r="M2568" s="10"/>
      <c r="N2568" s="93"/>
      <c r="O2568" s="10"/>
    </row>
    <row r="2569" spans="2:15" x14ac:dyDescent="0.3">
      <c r="B2569" s="89">
        <f t="shared" si="40"/>
        <v>2557</v>
      </c>
      <c r="C2569" s="143">
        <v>3.9800000000000002E-2</v>
      </c>
      <c r="D2569" s="17">
        <v>-4.5339222780673252E-4</v>
      </c>
      <c r="E2569" s="10">
        <v>1.0760869451230023E-2</v>
      </c>
      <c r="F2569" s="145">
        <f ca="1"/>
        <v>1.7891936139521808E-2</v>
      </c>
      <c r="G2569" s="17">
        <v>-4.5339222780673252E-4</v>
      </c>
      <c r="H2569" s="91">
        <v>9.4649565463350363E-3</v>
      </c>
      <c r="I2569" s="147">
        <f ca="1"/>
        <v>1.7583962996158376E-2</v>
      </c>
      <c r="K2569" s="10"/>
      <c r="L2569" s="10"/>
      <c r="M2569" s="10"/>
      <c r="N2569" s="93"/>
      <c r="O2569" s="10"/>
    </row>
    <row r="2570" spans="2:15" x14ac:dyDescent="0.3">
      <c r="B2570" s="89">
        <f t="shared" si="40"/>
        <v>2558</v>
      </c>
      <c r="C2570" s="143">
        <v>3.9900000000000005E-2</v>
      </c>
      <c r="D2570" s="17">
        <v>4.5328265460421334E-4</v>
      </c>
      <c r="E2570" s="10">
        <v>1.0601765042011782E-2</v>
      </c>
      <c r="F2570" s="145">
        <f ca="1"/>
        <v>1.7627395626122706E-2</v>
      </c>
      <c r="G2570" s="17">
        <v>4.5328265460421334E-4</v>
      </c>
      <c r="H2570" s="91">
        <v>9.4511452330782869E-3</v>
      </c>
      <c r="I2570" s="147">
        <f ca="1"/>
        <v>1.7558304386945944E-2</v>
      </c>
      <c r="K2570" s="10"/>
      <c r="L2570" s="10"/>
      <c r="M2570" s="10"/>
      <c r="N2570" s="93"/>
      <c r="O2570" s="10"/>
    </row>
    <row r="2571" spans="2:15" x14ac:dyDescent="0.3">
      <c r="B2571" s="89">
        <f t="shared" si="40"/>
        <v>2559</v>
      </c>
      <c r="C2571" s="143">
        <v>3.9599999999999996E-2</v>
      </c>
      <c r="D2571" s="17">
        <v>-1.3608344459255615E-3</v>
      </c>
      <c r="E2571" s="10">
        <v>1.0473800616101226E-2</v>
      </c>
      <c r="F2571" s="145">
        <f ca="1"/>
        <v>1.7414631095626472E-2</v>
      </c>
      <c r="G2571" s="17">
        <v>-1.3608344459255615E-3</v>
      </c>
      <c r="H2571" s="91">
        <v>9.4405335536763071E-3</v>
      </c>
      <c r="I2571" s="147">
        <f ca="1"/>
        <v>1.7538590046260065E-2</v>
      </c>
      <c r="K2571" s="10"/>
      <c r="L2571" s="10"/>
      <c r="M2571" s="10"/>
      <c r="N2571" s="93"/>
      <c r="O2571" s="10"/>
    </row>
    <row r="2572" spans="2:15" x14ac:dyDescent="0.3">
      <c r="B2572" s="89">
        <f t="shared" si="40"/>
        <v>2560</v>
      </c>
      <c r="C2572" s="143">
        <v>3.9699999999999999E-2</v>
      </c>
      <c r="D2572" s="17">
        <v>4.5350183692594541E-4</v>
      </c>
      <c r="E2572" s="10">
        <v>1.031913195794429E-2</v>
      </c>
      <c r="F2572" s="145">
        <f ca="1"/>
        <v>1.7157465838946111E-2</v>
      </c>
      <c r="G2572" s="17">
        <v>4.5350183692594541E-4</v>
      </c>
      <c r="H2572" s="91">
        <v>9.4267599288808627E-3</v>
      </c>
      <c r="I2572" s="147">
        <f ca="1"/>
        <v>1.7513001454538542E-2</v>
      </c>
      <c r="K2572" s="10"/>
      <c r="L2572" s="10"/>
      <c r="M2572" s="10"/>
      <c r="N2572" s="93"/>
      <c r="O2572" s="10"/>
    </row>
    <row r="2573" spans="2:15" x14ac:dyDescent="0.3">
      <c r="B2573" s="89">
        <f t="shared" si="40"/>
        <v>2561</v>
      </c>
      <c r="C2573" s="143">
        <v>3.9300000000000002E-2</v>
      </c>
      <c r="D2573" s="17">
        <v>-1.8157625313460074E-3</v>
      </c>
      <c r="E2573" s="10">
        <v>1.0222032568648131E-2</v>
      </c>
      <c r="F2573" s="145">
        <f ca="1"/>
        <v>1.699602014161216E-2</v>
      </c>
      <c r="G2573" s="17">
        <v>-1.8157625313460074E-3</v>
      </c>
      <c r="H2573" s="91">
        <v>9.4189814390136517E-3</v>
      </c>
      <c r="I2573" s="147">
        <f ca="1"/>
        <v>1.7498550603409817E-2</v>
      </c>
      <c r="K2573" s="10"/>
      <c r="L2573" s="10"/>
      <c r="M2573" s="10"/>
      <c r="N2573" s="93"/>
      <c r="O2573" s="10"/>
    </row>
    <row r="2574" spans="2:15" x14ac:dyDescent="0.3">
      <c r="B2574" s="89">
        <f t="shared" si="40"/>
        <v>2562</v>
      </c>
      <c r="C2574" s="143">
        <v>3.8800000000000001E-2</v>
      </c>
      <c r="D2574" s="17">
        <v>-2.2724496872606088E-3</v>
      </c>
      <c r="E2574" s="10">
        <v>1.0160228901922832E-2</v>
      </c>
      <c r="F2574" s="145">
        <f ca="1"/>
        <v>1.6893260112485427E-2</v>
      </c>
      <c r="G2574" s="17">
        <v>-2.2724496872606088E-3</v>
      </c>
      <c r="H2574" s="91">
        <v>9.4148053466037319E-3</v>
      </c>
      <c r="I2574" s="147">
        <f ca="1"/>
        <v>1.7490792273612405E-2</v>
      </c>
      <c r="K2574" s="10"/>
      <c r="L2574" s="10"/>
      <c r="M2574" s="10"/>
      <c r="N2574" s="93"/>
      <c r="O2574" s="10"/>
    </row>
    <row r="2575" spans="2:15" x14ac:dyDescent="0.3">
      <c r="B2575" s="89">
        <f t="shared" si="40"/>
        <v>2563</v>
      </c>
      <c r="C2575" s="143">
        <v>3.8300000000000001E-2</v>
      </c>
      <c r="D2575" s="17">
        <v>-2.2752007166255534E-3</v>
      </c>
      <c r="E2575" s="10">
        <v>1.0099918009532751E-2</v>
      </c>
      <c r="F2575" s="145">
        <f ca="1"/>
        <v>1.6792982096842594E-2</v>
      </c>
      <c r="G2575" s="17">
        <v>-2.2752007166255534E-3</v>
      </c>
      <c r="H2575" s="91">
        <v>9.4106399376075855E-3</v>
      </c>
      <c r="I2575" s="147">
        <f ca="1"/>
        <v>1.748305379142355E-2</v>
      </c>
      <c r="K2575" s="10"/>
      <c r="L2575" s="10"/>
      <c r="M2575" s="10"/>
      <c r="N2575" s="93"/>
      <c r="O2575" s="10"/>
    </row>
    <row r="2576" spans="2:15" x14ac:dyDescent="0.3">
      <c r="B2576" s="89">
        <f t="shared" si="40"/>
        <v>2564</v>
      </c>
      <c r="C2576" s="143">
        <v>3.8100000000000002E-2</v>
      </c>
      <c r="D2576" s="17">
        <v>-9.1052095680284871E-4</v>
      </c>
      <c r="E2576" s="10">
        <v>9.9623337368964643E-3</v>
      </c>
      <c r="F2576" s="145">
        <f ca="1"/>
        <v>1.6564222791568283E-2</v>
      </c>
      <c r="G2576" s="17">
        <v>-9.1052095680284871E-4</v>
      </c>
      <c r="H2576" s="91">
        <v>9.3981095760365032E-3</v>
      </c>
      <c r="I2576" s="147">
        <f ca="1"/>
        <v>1.7459774929749358E-2</v>
      </c>
      <c r="K2576" s="10"/>
      <c r="L2576" s="10"/>
      <c r="M2576" s="10"/>
      <c r="N2576" s="93"/>
      <c r="O2576" s="10"/>
    </row>
    <row r="2577" spans="2:15" x14ac:dyDescent="0.3">
      <c r="B2577" s="89">
        <f t="shared" si="40"/>
        <v>2565</v>
      </c>
      <c r="C2577" s="143">
        <v>3.9399999999999998E-2</v>
      </c>
      <c r="D2577" s="17">
        <v>5.8998014389224336E-3</v>
      </c>
      <c r="E2577" s="10">
        <v>1.043770332404338E-2</v>
      </c>
      <c r="F2577" s="145">
        <f ca="1"/>
        <v>1.7354612669863035E-2</v>
      </c>
      <c r="G2577" s="17">
        <v>5.8998014389224336E-3</v>
      </c>
      <c r="H2577" s="91">
        <v>9.451295689606766E-3</v>
      </c>
      <c r="I2577" s="147">
        <f ca="1"/>
        <v>1.7558583904555593E-2</v>
      </c>
      <c r="K2577" s="10"/>
      <c r="L2577" s="10"/>
      <c r="M2577" s="10"/>
      <c r="N2577" s="93"/>
      <c r="O2577" s="10"/>
    </row>
    <row r="2578" spans="2:15" x14ac:dyDescent="0.3">
      <c r="B2578" s="89">
        <f t="shared" si="40"/>
        <v>2566</v>
      </c>
      <c r="C2578" s="143">
        <v>3.8800000000000001E-2</v>
      </c>
      <c r="D2578" s="17">
        <v>-2.726939624712712E-3</v>
      </c>
      <c r="E2578" s="10">
        <v>1.0410440968581677E-2</v>
      </c>
      <c r="F2578" s="145">
        <f ca="1"/>
        <v>1.7309283960584999E-2</v>
      </c>
      <c r="G2578" s="17">
        <v>-2.726939624712712E-3</v>
      </c>
      <c r="H2578" s="91">
        <v>9.4514025013085912E-3</v>
      </c>
      <c r="I2578" s="147">
        <f ca="1"/>
        <v>1.7558782338959734E-2</v>
      </c>
      <c r="K2578" s="10"/>
      <c r="L2578" s="10"/>
      <c r="M2578" s="10"/>
      <c r="N2578" s="93"/>
      <c r="O2578" s="10"/>
    </row>
    <row r="2579" spans="2:15" x14ac:dyDescent="0.3">
      <c r="B2579" s="89">
        <f t="shared" si="40"/>
        <v>2567</v>
      </c>
      <c r="C2579" s="143">
        <v>3.8399999999999997E-2</v>
      </c>
      <c r="D2579" s="17">
        <v>-1.8197201198783285E-3</v>
      </c>
      <c r="E2579" s="10">
        <v>1.0311448139108012E-2</v>
      </c>
      <c r="F2579" s="145">
        <f ca="1"/>
        <v>1.7144690068684292E-2</v>
      </c>
      <c r="G2579" s="17">
        <v>-1.8197201198783285E-3</v>
      </c>
      <c r="H2579" s="91">
        <v>9.4435704166388815E-3</v>
      </c>
      <c r="I2579" s="147">
        <f ca="1"/>
        <v>1.7544231919595334E-2</v>
      </c>
      <c r="K2579" s="10"/>
      <c r="L2579" s="10"/>
      <c r="M2579" s="10"/>
      <c r="N2579" s="93"/>
      <c r="O2579" s="10"/>
    </row>
    <row r="2580" spans="2:15" x14ac:dyDescent="0.3">
      <c r="B2580" s="89">
        <f t="shared" si="40"/>
        <v>2568</v>
      </c>
      <c r="C2580" s="143">
        <v>3.9300000000000002E-2</v>
      </c>
      <c r="D2580" s="17">
        <v>4.0854656955285635E-3</v>
      </c>
      <c r="E2580" s="10">
        <v>1.045041548665644E-2</v>
      </c>
      <c r="F2580" s="145">
        <f ca="1"/>
        <v>1.7375748991858106E-2</v>
      </c>
      <c r="G2580" s="17">
        <v>4.0854656955285635E-3</v>
      </c>
      <c r="H2580" s="91">
        <v>9.4615526816360859E-3</v>
      </c>
      <c r="I2580" s="147">
        <f ca="1"/>
        <v>1.7577639308287516E-2</v>
      </c>
      <c r="K2580" s="10"/>
      <c r="L2580" s="10"/>
      <c r="M2580" s="10"/>
      <c r="N2580" s="93"/>
      <c r="O2580" s="10"/>
    </row>
    <row r="2581" spans="2:15" x14ac:dyDescent="0.3">
      <c r="B2581" s="89">
        <f t="shared" si="40"/>
        <v>2569</v>
      </c>
      <c r="C2581" s="143">
        <v>4.0399999999999998E-2</v>
      </c>
      <c r="D2581" s="17">
        <v>4.9800885956321544E-3</v>
      </c>
      <c r="E2581" s="10">
        <v>1.0724264465614237E-2</v>
      </c>
      <c r="F2581" s="145">
        <f ca="1"/>
        <v>1.7831073579298955E-2</v>
      </c>
      <c r="G2581" s="17">
        <v>4.9800885956321544E-3</v>
      </c>
      <c r="H2581" s="91">
        <v>9.4952575641702799E-3</v>
      </c>
      <c r="I2581" s="147">
        <f ca="1"/>
        <v>1.764025612056444E-2</v>
      </c>
      <c r="K2581" s="10"/>
      <c r="L2581" s="10"/>
      <c r="M2581" s="10"/>
      <c r="N2581" s="93"/>
      <c r="O2581" s="10"/>
    </row>
    <row r="2582" spans="2:15" x14ac:dyDescent="0.3">
      <c r="B2582" s="89">
        <f t="shared" si="40"/>
        <v>2570</v>
      </c>
      <c r="C2582" s="143">
        <v>4.0800000000000003E-2</v>
      </c>
      <c r="D2582" s="17">
        <v>1.8091924393402879E-3</v>
      </c>
      <c r="E2582" s="10">
        <v>1.0618830108754126E-2</v>
      </c>
      <c r="F2582" s="145">
        <f ca="1"/>
        <v>1.7655769456485997E-2</v>
      </c>
      <c r="G2582" s="17">
        <v>1.8091924393402879E-3</v>
      </c>
      <c r="H2582" s="91">
        <v>9.4873303126487112E-3</v>
      </c>
      <c r="I2582" s="147">
        <f ca="1"/>
        <v>1.7625528900557238E-2</v>
      </c>
      <c r="K2582" s="10"/>
      <c r="L2582" s="10"/>
      <c r="M2582" s="10"/>
      <c r="N2582" s="93"/>
      <c r="O2582" s="10"/>
    </row>
    <row r="2583" spans="2:15" x14ac:dyDescent="0.3">
      <c r="B2583" s="89">
        <f t="shared" si="40"/>
        <v>2571</v>
      </c>
      <c r="C2583" s="143">
        <v>4.07E-2</v>
      </c>
      <c r="D2583" s="17">
        <v>-4.5240736038656412E-4</v>
      </c>
      <c r="E2583" s="10">
        <v>1.0461919818667398E-2</v>
      </c>
      <c r="F2583" s="145">
        <f ca="1"/>
        <v>1.7394877072037945E-2</v>
      </c>
      <c r="G2583" s="17">
        <v>-4.5240736038656412E-4</v>
      </c>
      <c r="H2583" s="91">
        <v>9.4734844778423116E-3</v>
      </c>
      <c r="I2583" s="147">
        <f ca="1"/>
        <v>1.7599806157331234E-2</v>
      </c>
      <c r="K2583" s="10"/>
      <c r="L2583" s="10"/>
      <c r="M2583" s="10"/>
      <c r="N2583" s="93"/>
      <c r="O2583" s="10"/>
    </row>
    <row r="2584" spans="2:15" x14ac:dyDescent="0.3">
      <c r="B2584" s="89">
        <f t="shared" si="40"/>
        <v>2572</v>
      </c>
      <c r="C2584" s="143">
        <v>4.0999999999999995E-2</v>
      </c>
      <c r="D2584" s="17">
        <v>1.3562391482091383E-3</v>
      </c>
      <c r="E2584" s="10">
        <v>1.0336499083512699E-2</v>
      </c>
      <c r="F2584" s="145">
        <f ca="1"/>
        <v>1.7186341897986256E-2</v>
      </c>
      <c r="G2584" s="17">
        <v>1.3562391482091383E-3</v>
      </c>
      <c r="H2584" s="91">
        <v>9.4628308358262123E-3</v>
      </c>
      <c r="I2584" s="147">
        <f ca="1"/>
        <v>1.7580013858648366E-2</v>
      </c>
      <c r="K2584" s="10"/>
      <c r="L2584" s="10"/>
      <c r="M2584" s="10"/>
      <c r="N2584" s="93"/>
      <c r="O2584" s="10"/>
    </row>
    <row r="2585" spans="2:15" x14ac:dyDescent="0.3">
      <c r="B2585" s="89">
        <f t="shared" si="40"/>
        <v>2573</v>
      </c>
      <c r="C2585" s="143">
        <v>4.1500000000000002E-2</v>
      </c>
      <c r="D2585" s="17">
        <v>2.2576717858663262E-3</v>
      </c>
      <c r="E2585" s="10">
        <v>1.0271948057907768E-2</v>
      </c>
      <c r="F2585" s="145">
        <f ca="1"/>
        <v>1.7079013876482193E-2</v>
      </c>
      <c r="G2585" s="17">
        <v>2.2576717858663262E-3</v>
      </c>
      <c r="H2585" s="91">
        <v>9.4585428013611618E-3</v>
      </c>
      <c r="I2585" s="147">
        <f ca="1"/>
        <v>1.7572047563294491E-2</v>
      </c>
      <c r="K2585" s="10"/>
      <c r="L2585" s="10"/>
      <c r="M2585" s="10"/>
      <c r="N2585" s="93"/>
      <c r="O2585" s="10"/>
    </row>
    <row r="2586" spans="2:15" x14ac:dyDescent="0.3">
      <c r="B2586" s="89">
        <f t="shared" si="40"/>
        <v>2574</v>
      </c>
      <c r="C2586" s="143">
        <v>4.0199999999999993E-2</v>
      </c>
      <c r="D2586" s="17">
        <v>-5.8884039547259836E-3</v>
      </c>
      <c r="E2586" s="10">
        <v>1.0724855681883309E-2</v>
      </c>
      <c r="F2586" s="145">
        <f ca="1"/>
        <v>1.7832056585716682E-2</v>
      </c>
      <c r="G2586" s="17">
        <v>-5.8884039547259836E-3</v>
      </c>
      <c r="H2586" s="91">
        <v>9.5112112703590757E-3</v>
      </c>
      <c r="I2586" s="147">
        <f ca="1"/>
        <v>1.7669894859834088E-2</v>
      </c>
      <c r="K2586" s="10"/>
      <c r="L2586" s="10"/>
      <c r="M2586" s="10"/>
      <c r="N2586" s="93"/>
      <c r="O2586" s="10"/>
    </row>
    <row r="2587" spans="2:15" x14ac:dyDescent="0.3">
      <c r="B2587" s="89">
        <f t="shared" si="40"/>
        <v>2575</v>
      </c>
      <c r="C2587" s="143">
        <v>4.1100000000000005E-2</v>
      </c>
      <c r="D2587" s="17">
        <v>4.0677351554638426E-3</v>
      </c>
      <c r="E2587" s="10">
        <v>1.0846513426687311E-2</v>
      </c>
      <c r="F2587" s="145">
        <f ca="1"/>
        <v>1.8034335092186497E-2</v>
      </c>
      <c r="G2587" s="17">
        <v>4.0677351554638426E-3</v>
      </c>
      <c r="H2587" s="91">
        <v>9.5288640671339891E-3</v>
      </c>
      <c r="I2587" s="147">
        <f ca="1"/>
        <v>1.770269016362119E-2</v>
      </c>
      <c r="K2587" s="10"/>
      <c r="L2587" s="10"/>
      <c r="M2587" s="10"/>
      <c r="N2587" s="93"/>
      <c r="O2587" s="10"/>
    </row>
    <row r="2588" spans="2:15" x14ac:dyDescent="0.3">
      <c r="B2588" s="89">
        <f t="shared" si="40"/>
        <v>2576</v>
      </c>
      <c r="C2588" s="143">
        <v>4.0199999999999993E-2</v>
      </c>
      <c r="D2588" s="17">
        <v>-4.0765873532718593E-3</v>
      </c>
      <c r="E2588" s="10">
        <v>1.0963231636239792E-2</v>
      </c>
      <c r="F2588" s="145">
        <f ca="1"/>
        <v>1.822840070752519E-2</v>
      </c>
      <c r="G2588" s="17">
        <v>-4.0765873532718593E-3</v>
      </c>
      <c r="H2588" s="91">
        <v>9.5464314096256712E-3</v>
      </c>
      <c r="I2588" s="147">
        <f ca="1"/>
        <v>1.7735326710741336E-2</v>
      </c>
      <c r="K2588" s="10"/>
      <c r="L2588" s="10"/>
      <c r="M2588" s="10"/>
      <c r="N2588" s="93"/>
      <c r="O2588" s="10"/>
    </row>
    <row r="2589" spans="2:15" x14ac:dyDescent="0.3">
      <c r="B2589" s="89">
        <f t="shared" si="40"/>
        <v>2577</v>
      </c>
      <c r="C2589" s="143">
        <v>4.0399999999999998E-2</v>
      </c>
      <c r="D2589" s="17">
        <v>9.0547065375132935E-4</v>
      </c>
      <c r="E2589" s="10">
        <v>1.0811414082928912E-2</v>
      </c>
      <c r="F2589" s="145">
        <f ca="1"/>
        <v>1.7975975940083534E-2</v>
      </c>
      <c r="G2589" s="17">
        <v>9.0547065375132935E-4</v>
      </c>
      <c r="H2589" s="91">
        <v>9.5336745067529718E-3</v>
      </c>
      <c r="I2589" s="147">
        <f ca="1"/>
        <v>1.7711626981433439E-2</v>
      </c>
      <c r="K2589" s="10"/>
      <c r="L2589" s="10"/>
      <c r="M2589" s="10"/>
      <c r="N2589" s="93"/>
      <c r="O2589" s="10"/>
    </row>
    <row r="2590" spans="2:15" x14ac:dyDescent="0.3">
      <c r="B2590" s="89">
        <f t="shared" si="40"/>
        <v>2578</v>
      </c>
      <c r="C2590" s="143">
        <v>4.0500000000000001E-2</v>
      </c>
      <c r="D2590" s="17">
        <v>4.5262596889356646E-4</v>
      </c>
      <c r="E2590" s="10">
        <v>1.0651529197179951E-2</v>
      </c>
      <c r="F2590" s="145">
        <f ca="1"/>
        <v>1.7710137740070048E-2</v>
      </c>
      <c r="G2590" s="17">
        <v>4.5262596889356646E-4</v>
      </c>
      <c r="H2590" s="91">
        <v>9.519757179251442E-3</v>
      </c>
      <c r="I2590" s="147">
        <f ca="1"/>
        <v>1.7685771419329772E-2</v>
      </c>
      <c r="K2590" s="10"/>
      <c r="L2590" s="10"/>
      <c r="M2590" s="10"/>
      <c r="N2590" s="93"/>
      <c r="O2590" s="10"/>
    </row>
    <row r="2591" spans="2:15" x14ac:dyDescent="0.3">
      <c r="B2591" s="89">
        <f t="shared" si="40"/>
        <v>2579</v>
      </c>
      <c r="C2591" s="143">
        <v>3.9800000000000002E-2</v>
      </c>
      <c r="D2591" s="17">
        <v>-3.1737455946470334E-3</v>
      </c>
      <c r="E2591" s="10">
        <v>1.0664259093402864E-2</v>
      </c>
      <c r="F2591" s="145">
        <f ca="1"/>
        <v>1.7731303547472075E-2</v>
      </c>
      <c r="G2591" s="17">
        <v>-3.1737455946470334E-3</v>
      </c>
      <c r="H2591" s="91">
        <v>9.5247781822808669E-3</v>
      </c>
      <c r="I2591" s="147">
        <f ca="1"/>
        <v>1.769509942110567E-2</v>
      </c>
      <c r="K2591" s="10"/>
      <c r="L2591" s="10"/>
      <c r="M2591" s="10"/>
      <c r="N2591" s="93"/>
      <c r="O2591" s="10"/>
    </row>
    <row r="2592" spans="2:15" x14ac:dyDescent="0.3">
      <c r="B2592" s="89">
        <f t="shared" si="40"/>
        <v>2580</v>
      </c>
      <c r="C2592" s="143">
        <v>3.95E-2</v>
      </c>
      <c r="D2592" s="17">
        <v>-1.3611634889033636E-3</v>
      </c>
      <c r="E2592" s="10">
        <v>1.0535161572130202E-2</v>
      </c>
      <c r="F2592" s="145">
        <f ca="1"/>
        <v>1.7516655036322538E-2</v>
      </c>
      <c r="G2592" s="17">
        <v>-1.3611634889033636E-3</v>
      </c>
      <c r="H2592" s="91">
        <v>9.5140283383742703E-3</v>
      </c>
      <c r="I2592" s="147">
        <f ca="1"/>
        <v>1.7675128398888847E-2</v>
      </c>
      <c r="K2592" s="10"/>
      <c r="L2592" s="10"/>
      <c r="M2592" s="10"/>
      <c r="N2592" s="93"/>
      <c r="O2592" s="10"/>
    </row>
    <row r="2593" spans="2:15" x14ac:dyDescent="0.3">
      <c r="B2593" s="89">
        <f t="shared" si="40"/>
        <v>2581</v>
      </c>
      <c r="C2593" s="143">
        <v>3.9699999999999999E-2</v>
      </c>
      <c r="D2593" s="17">
        <v>9.0700367385185938E-4</v>
      </c>
      <c r="E2593" s="10">
        <v>1.0390377301636463E-2</v>
      </c>
      <c r="F2593" s="145">
        <f ca="1"/>
        <v>1.7275924402666808E-2</v>
      </c>
      <c r="G2593" s="17">
        <v>9.0700367385185938E-4</v>
      </c>
      <c r="H2593" s="91">
        <v>9.501325434786375E-3</v>
      </c>
      <c r="I2593" s="147">
        <f ca="1"/>
        <v>1.7651528989262418E-2</v>
      </c>
      <c r="K2593" s="10"/>
      <c r="L2593" s="10"/>
      <c r="M2593" s="10"/>
      <c r="N2593" s="93"/>
      <c r="O2593" s="10"/>
    </row>
    <row r="2594" spans="2:15" x14ac:dyDescent="0.3">
      <c r="B2594" s="89">
        <f t="shared" si="40"/>
        <v>2582</v>
      </c>
      <c r="C2594" s="143">
        <v>4.0099999999999997E-2</v>
      </c>
      <c r="D2594" s="17">
        <v>1.8122544635837069E-3</v>
      </c>
      <c r="E2594" s="10">
        <v>1.0291799757877694E-2</v>
      </c>
      <c r="F2594" s="145">
        <f ca="1"/>
        <v>1.711202100009173E-2</v>
      </c>
      <c r="G2594" s="17">
        <v>1.8122544635837069E-3</v>
      </c>
      <c r="H2594" s="91">
        <v>9.493385037101643E-3</v>
      </c>
      <c r="I2594" s="147">
        <f ca="1"/>
        <v>1.7636777346359506E-2</v>
      </c>
      <c r="K2594" s="10"/>
      <c r="L2594" s="10"/>
      <c r="M2594" s="10"/>
      <c r="N2594" s="93"/>
      <c r="O2594" s="10"/>
    </row>
    <row r="2595" spans="2:15" x14ac:dyDescent="0.3">
      <c r="B2595" s="89">
        <f t="shared" si="40"/>
        <v>2583</v>
      </c>
      <c r="C2595" s="143">
        <v>4.0500000000000001E-2</v>
      </c>
      <c r="D2595" s="17">
        <v>1.8105038755742344E-3</v>
      </c>
      <c r="E2595" s="10">
        <v>1.019526890221949E-2</v>
      </c>
      <c r="F2595" s="145">
        <f ca="1"/>
        <v>1.6951520595105164E-2</v>
      </c>
      <c r="G2595" s="17">
        <v>1.8105038755742344E-3</v>
      </c>
      <c r="H2595" s="91">
        <v>9.4854618434885591E-3</v>
      </c>
      <c r="I2595" s="147">
        <f ca="1"/>
        <v>1.7622057665120421E-2</v>
      </c>
      <c r="K2595" s="10"/>
      <c r="L2595" s="10"/>
      <c r="M2595" s="10"/>
      <c r="N2595" s="93"/>
      <c r="O2595" s="10"/>
    </row>
    <row r="2596" spans="2:15" x14ac:dyDescent="0.3">
      <c r="B2596" s="89">
        <f t="shared" si="40"/>
        <v>2584</v>
      </c>
      <c r="C2596" s="143">
        <v>3.9300000000000002E-2</v>
      </c>
      <c r="D2596" s="17">
        <v>-5.4472875940380534E-3</v>
      </c>
      <c r="E2596" s="10">
        <v>1.0565282899615462E-2</v>
      </c>
      <c r="F2596" s="145">
        <f ca="1"/>
        <v>1.7566737315477254E-2</v>
      </c>
      <c r="G2596" s="17">
        <v>-5.4472875940380534E-3</v>
      </c>
      <c r="H2596" s="91">
        <v>9.5280671925173019E-3</v>
      </c>
      <c r="I2596" s="147">
        <f ca="1"/>
        <v>1.7701209732759855E-2</v>
      </c>
      <c r="K2596" s="10"/>
      <c r="L2596" s="10"/>
      <c r="M2596" s="10"/>
      <c r="N2596" s="93"/>
      <c r="O2596" s="10"/>
    </row>
    <row r="2597" spans="2:15" x14ac:dyDescent="0.3">
      <c r="B2597" s="89">
        <f t="shared" si="40"/>
        <v>2585</v>
      </c>
      <c r="C2597" s="143">
        <v>3.95E-2</v>
      </c>
      <c r="D2597" s="17">
        <v>9.0744232593556527E-4</v>
      </c>
      <c r="E2597" s="10">
        <v>1.0420002239272298E-2</v>
      </c>
      <c r="F2597" s="145">
        <f ca="1"/>
        <v>1.7325181341868601E-2</v>
      </c>
      <c r="G2597" s="17">
        <v>9.0744232593556527E-4</v>
      </c>
      <c r="H2597" s="91">
        <v>9.5153408888935323E-3</v>
      </c>
      <c r="I2597" s="147">
        <f ca="1"/>
        <v>1.7677566850629045E-2</v>
      </c>
      <c r="K2597" s="10"/>
      <c r="L2597" s="10"/>
      <c r="M2597" s="10"/>
      <c r="N2597" s="93"/>
      <c r="O2597" s="10"/>
    </row>
    <row r="2598" spans="2:15" x14ac:dyDescent="0.3">
      <c r="B2598" s="89">
        <f t="shared" si="40"/>
        <v>2586</v>
      </c>
      <c r="C2598" s="143">
        <v>0.04</v>
      </c>
      <c r="D2598" s="17">
        <v>2.2658655865252291E-3</v>
      </c>
      <c r="E2598" s="10">
        <v>1.0353460931806644E-2</v>
      </c>
      <c r="F2598" s="145">
        <f ca="1"/>
        <v>1.7214544108584473E-2</v>
      </c>
      <c r="G2598" s="17">
        <v>2.2658655865252291E-3</v>
      </c>
      <c r="H2598" s="91">
        <v>9.5109193611949833E-3</v>
      </c>
      <c r="I2598" s="147">
        <f ca="1"/>
        <v>1.7669352552015294E-2</v>
      </c>
      <c r="K2598" s="10"/>
      <c r="L2598" s="10"/>
      <c r="M2598" s="10"/>
      <c r="N2598" s="93"/>
      <c r="O2598" s="10"/>
    </row>
    <row r="2599" spans="2:15" x14ac:dyDescent="0.3">
      <c r="B2599" s="89">
        <f t="shared" si="40"/>
        <v>2587</v>
      </c>
      <c r="C2599" s="143">
        <v>3.9199999999999999E-2</v>
      </c>
      <c r="D2599" s="17">
        <v>-3.6324033739145709E-3</v>
      </c>
      <c r="E2599" s="10">
        <v>1.0429684974554751E-2</v>
      </c>
      <c r="F2599" s="145">
        <f ca="1"/>
        <v>1.7341280680506124E-2</v>
      </c>
      <c r="G2599" s="17">
        <v>-3.6324033739145709E-3</v>
      </c>
      <c r="H2599" s="91">
        <v>9.5218808191380004E-3</v>
      </c>
      <c r="I2599" s="147">
        <f ca="1"/>
        <v>1.7689716710045014E-2</v>
      </c>
      <c r="K2599" s="10"/>
      <c r="L2599" s="10"/>
      <c r="M2599" s="10"/>
      <c r="N2599" s="93"/>
      <c r="O2599" s="10"/>
    </row>
    <row r="2600" spans="2:15" x14ac:dyDescent="0.3">
      <c r="B2600" s="89">
        <f t="shared" si="40"/>
        <v>2588</v>
      </c>
      <c r="C2600" s="143">
        <v>3.95E-2</v>
      </c>
      <c r="D2600" s="17">
        <v>1.3611634889033636E-3</v>
      </c>
      <c r="E2600" s="10">
        <v>1.0304852197309748E-2</v>
      </c>
      <c r="F2600" s="145">
        <f ca="1"/>
        <v>1.7133723095246932E-2</v>
      </c>
      <c r="G2600" s="17">
        <v>1.3611634889033636E-3</v>
      </c>
      <c r="H2600" s="91">
        <v>9.5111364037567311E-3</v>
      </c>
      <c r="I2600" s="147">
        <f ca="1"/>
        <v>1.766975577292346E-2</v>
      </c>
      <c r="K2600" s="10"/>
      <c r="L2600" s="10"/>
      <c r="M2600" s="10"/>
      <c r="N2600" s="93"/>
      <c r="O2600" s="10"/>
    </row>
    <row r="2601" spans="2:15" x14ac:dyDescent="0.3">
      <c r="B2601" s="89">
        <f t="shared" si="40"/>
        <v>2589</v>
      </c>
      <c r="C2601" s="143">
        <v>3.8900000000000004E-2</v>
      </c>
      <c r="D2601" s="17">
        <v>-2.7262800268916575E-3</v>
      </c>
      <c r="E2601" s="10">
        <v>1.0281258650775572E-2</v>
      </c>
      <c r="F2601" s="145">
        <f ca="1"/>
        <v>1.709449445951192E-2</v>
      </c>
      <c r="G2601" s="17">
        <v>-2.7262800268916575E-3</v>
      </c>
      <c r="H2601" s="91">
        <v>9.5110635863605662E-3</v>
      </c>
      <c r="I2601" s="147">
        <f ca="1"/>
        <v>1.7669620493020868E-2</v>
      </c>
      <c r="K2601" s="10"/>
      <c r="L2601" s="10"/>
      <c r="M2601" s="10"/>
      <c r="N2601" s="93"/>
      <c r="O2601" s="10"/>
    </row>
    <row r="2602" spans="2:15" x14ac:dyDescent="0.3">
      <c r="B2602" s="89">
        <f t="shared" si="40"/>
        <v>2590</v>
      </c>
      <c r="C2602" s="143">
        <v>3.85E-2</v>
      </c>
      <c r="D2602" s="17">
        <v>-1.8192798108716739E-3</v>
      </c>
      <c r="E2602" s="10">
        <v>1.018494727825447E-2</v>
      </c>
      <c r="F2602" s="145">
        <f ca="1"/>
        <v>1.6934358985843452E-2</v>
      </c>
      <c r="G2602" s="17">
        <v>-1.8192798108716739E-3</v>
      </c>
      <c r="H2602" s="91">
        <v>9.5031021015330869E-3</v>
      </c>
      <c r="I2602" s="147">
        <f ca="1"/>
        <v>1.7654829674498291E-2</v>
      </c>
      <c r="K2602" s="10"/>
      <c r="L2602" s="10"/>
      <c r="M2602" s="10"/>
      <c r="N2602" s="93"/>
      <c r="O2602" s="10"/>
    </row>
    <row r="2603" spans="2:15" x14ac:dyDescent="0.3">
      <c r="B2603" s="89">
        <f t="shared" si="40"/>
        <v>2591</v>
      </c>
      <c r="C2603" s="143">
        <v>3.8199999999999998E-2</v>
      </c>
      <c r="D2603" s="17">
        <v>-1.3654508783937731E-3</v>
      </c>
      <c r="E2603" s="10">
        <v>1.0064599173787223E-2</v>
      </c>
      <c r="F2603" s="145">
        <f ca="1"/>
        <v>1.6734257998706738E-2</v>
      </c>
      <c r="G2603" s="17">
        <v>-1.3654508783937731E-3</v>
      </c>
      <c r="H2603" s="91">
        <v>9.4923928860696696E-3</v>
      </c>
      <c r="I2603" s="147">
        <f ca="1"/>
        <v>1.7634934131660375E-2</v>
      </c>
      <c r="K2603" s="10"/>
      <c r="L2603" s="10"/>
      <c r="M2603" s="10"/>
      <c r="N2603" s="93"/>
      <c r="O2603" s="10"/>
    </row>
    <row r="2604" spans="2:15" x14ac:dyDescent="0.3">
      <c r="B2604" s="89">
        <f t="shared" si="40"/>
        <v>2592</v>
      </c>
      <c r="C2604" s="143">
        <v>3.8399999999999997E-2</v>
      </c>
      <c r="D2604" s="17">
        <v>9.0986005993914855E-4</v>
      </c>
      <c r="E2604" s="10">
        <v>9.9276015146221742E-3</v>
      </c>
      <c r="F2604" s="145">
        <f ca="1"/>
        <v>1.6506474046847262E-2</v>
      </c>
      <c r="G2604" s="17">
        <v>9.0986005993914855E-4</v>
      </c>
      <c r="H2604" s="91">
        <v>9.4797260580354089E-3</v>
      </c>
      <c r="I2604" s="147">
        <f ca="1"/>
        <v>1.7611401743070663E-2</v>
      </c>
      <c r="K2604" s="10"/>
      <c r="L2604" s="10"/>
      <c r="M2604" s="10"/>
      <c r="N2604" s="93"/>
      <c r="O2604" s="10"/>
    </row>
    <row r="2605" spans="2:15" x14ac:dyDescent="0.3">
      <c r="B2605" s="89">
        <f t="shared" si="40"/>
        <v>2593</v>
      </c>
      <c r="C2605" s="143">
        <v>3.7999999999999999E-2</v>
      </c>
      <c r="D2605" s="17">
        <v>-1.8214828005961756E-3</v>
      </c>
      <c r="E2605" s="10">
        <v>9.8387272387303534E-3</v>
      </c>
      <c r="F2605" s="145">
        <f ca="1"/>
        <v>1.6358704122129801E-2</v>
      </c>
      <c r="G2605" s="17">
        <v>-1.8214828005961756E-3</v>
      </c>
      <c r="H2605" s="91">
        <v>9.4718324793563249E-3</v>
      </c>
      <c r="I2605" s="147">
        <f ca="1"/>
        <v>1.7596737080351844E-2</v>
      </c>
      <c r="K2605" s="10"/>
      <c r="L2605" s="10"/>
      <c r="M2605" s="10"/>
      <c r="N2605" s="93"/>
      <c r="O2605" s="10"/>
    </row>
    <row r="2606" spans="2:15" x14ac:dyDescent="0.3">
      <c r="B2606" s="89">
        <f t="shared" si="40"/>
        <v>2594</v>
      </c>
      <c r="C2606" s="143">
        <v>3.8399999999999997E-2</v>
      </c>
      <c r="D2606" s="17">
        <v>1.8197201198782971E-3</v>
      </c>
      <c r="E2606" s="10">
        <v>9.7517453344409359E-3</v>
      </c>
      <c r="F2606" s="145">
        <f ca="1"/>
        <v>1.6214080615275309E-2</v>
      </c>
      <c r="G2606" s="17">
        <v>1.8197201198782971E-3</v>
      </c>
      <c r="H2606" s="91">
        <v>9.4639560272350379E-3</v>
      </c>
      <c r="I2606" s="147">
        <f ca="1"/>
        <v>1.7582104235291884E-2</v>
      </c>
      <c r="K2606" s="10"/>
      <c r="L2606" s="10"/>
      <c r="M2606" s="10"/>
      <c r="N2606" s="93"/>
      <c r="O2606" s="10"/>
    </row>
    <row r="2607" spans="2:15" x14ac:dyDescent="0.3">
      <c r="B2607" s="89">
        <f t="shared" si="40"/>
        <v>2595</v>
      </c>
      <c r="C2607" s="143">
        <v>3.8699999999999998E-2</v>
      </c>
      <c r="D2607" s="17">
        <v>1.3637997194177528E-3</v>
      </c>
      <c r="E2607" s="10">
        <v>9.6394315680830914E-3</v>
      </c>
      <c r="F2607" s="145">
        <f ca="1"/>
        <v>1.6027338201535308E-2</v>
      </c>
      <c r="G2607" s="17">
        <v>1.3637997194177528E-3</v>
      </c>
      <c r="H2607" s="91">
        <v>9.4533202788428822E-3</v>
      </c>
      <c r="I2607" s="147">
        <f ca="1"/>
        <v>1.7562345179320676E-2</v>
      </c>
      <c r="K2607" s="10"/>
      <c r="L2607" s="10"/>
      <c r="M2607" s="10"/>
      <c r="N2607" s="93"/>
      <c r="O2607" s="10"/>
    </row>
    <row r="2608" spans="2:15" x14ac:dyDescent="0.3">
      <c r="B2608" s="89">
        <f t="shared" si="40"/>
        <v>2596</v>
      </c>
      <c r="C2608" s="143">
        <v>3.7900000000000003E-2</v>
      </c>
      <c r="D2608" s="17">
        <v>-3.6438476644336205E-3</v>
      </c>
      <c r="E2608" s="10">
        <v>9.743258270572739E-3</v>
      </c>
      <c r="F2608" s="145">
        <f ca="1"/>
        <v>1.6199969301553863E-2</v>
      </c>
      <c r="G2608" s="17">
        <v>-3.6438476644336205E-3</v>
      </c>
      <c r="H2608" s="91">
        <v>9.4645215674908217E-3</v>
      </c>
      <c r="I2608" s="147">
        <f ca="1"/>
        <v>1.7583154893990833E-2</v>
      </c>
      <c r="K2608" s="10"/>
      <c r="L2608" s="10"/>
      <c r="M2608" s="10"/>
      <c r="N2608" s="93"/>
      <c r="O2608" s="10"/>
    </row>
    <row r="2609" spans="2:15" x14ac:dyDescent="0.3">
      <c r="B2609" s="89">
        <f t="shared" si="40"/>
        <v>2597</v>
      </c>
      <c r="C2609" s="143">
        <v>3.78E-2</v>
      </c>
      <c r="D2609" s="17">
        <v>-4.5559125213034734E-4</v>
      </c>
      <c r="E2609" s="10">
        <v>9.5999036076031274E-3</v>
      </c>
      <c r="F2609" s="145">
        <f ca="1"/>
        <v>1.596161565487322E-2</v>
      </c>
      <c r="G2609" s="17">
        <v>-4.5559125213034734E-4</v>
      </c>
      <c r="H2609" s="91">
        <v>9.450710925427484E-3</v>
      </c>
      <c r="I2609" s="147">
        <f ca="1"/>
        <v>1.7557497531719164E-2</v>
      </c>
      <c r="K2609" s="10"/>
      <c r="L2609" s="10"/>
      <c r="M2609" s="10"/>
      <c r="N2609" s="93"/>
      <c r="O2609" s="10"/>
    </row>
    <row r="2610" spans="2:15" x14ac:dyDescent="0.3">
      <c r="B2610" s="89">
        <f t="shared" si="40"/>
        <v>2598</v>
      </c>
      <c r="C2610" s="143">
        <v>3.7699999999999997E-2</v>
      </c>
      <c r="D2610" s="17">
        <v>-4.55701582390883E-4</v>
      </c>
      <c r="E2610" s="10">
        <v>9.458773958447967E-3</v>
      </c>
      <c r="F2610" s="145">
        <f ca="1"/>
        <v>1.5726961505269296E-2</v>
      </c>
      <c r="G2610" s="17">
        <v>-4.55701582390883E-4</v>
      </c>
      <c r="H2610" s="91">
        <v>9.436921594726028E-3</v>
      </c>
      <c r="I2610" s="147">
        <f ca="1"/>
        <v>1.7531879761620676E-2</v>
      </c>
      <c r="K2610" s="10"/>
      <c r="L2610" s="10"/>
      <c r="M2610" s="10"/>
      <c r="N2610" s="93"/>
      <c r="O2610" s="10"/>
    </row>
    <row r="2611" spans="2:15" x14ac:dyDescent="0.3">
      <c r="B2611" s="89">
        <f t="shared" si="40"/>
        <v>2599</v>
      </c>
      <c r="C2611" s="143">
        <v>3.7999999999999999E-2</v>
      </c>
      <c r="D2611" s="17">
        <v>1.3661121004471476E-3</v>
      </c>
      <c r="E2611" s="10">
        <v>9.351970522467605E-3</v>
      </c>
      <c r="F2611" s="145">
        <f ca="1"/>
        <v>1.5549381035149967E-2</v>
      </c>
      <c r="G2611" s="17">
        <v>1.3661121004471476E-3</v>
      </c>
      <c r="H2611" s="91">
        <v>9.4263366541542225E-3</v>
      </c>
      <c r="I2611" s="147">
        <f ca="1"/>
        <v>1.7512215096239483E-2</v>
      </c>
      <c r="K2611" s="10"/>
      <c r="L2611" s="10"/>
      <c r="M2611" s="10"/>
      <c r="N2611" s="93"/>
      <c r="O2611" s="10"/>
    </row>
    <row r="2612" spans="2:15" x14ac:dyDescent="0.3">
      <c r="B2612" s="89">
        <f t="shared" si="40"/>
        <v>2600</v>
      </c>
      <c r="C2612" s="143">
        <v>3.8100000000000002E-2</v>
      </c>
      <c r="D2612" s="17">
        <v>4.5526047840144013E-4</v>
      </c>
      <c r="E2612" s="10">
        <v>9.2146932707231188E-3</v>
      </c>
      <c r="F2612" s="145">
        <f ca="1"/>
        <v>1.532113220890474E-2</v>
      </c>
      <c r="G2612" s="17">
        <v>4.5526047840144013E-4</v>
      </c>
      <c r="H2612" s="91">
        <v>9.4125849398185527E-3</v>
      </c>
      <c r="I2612" s="147">
        <f ca="1"/>
        <v>1.7486667209693114E-2</v>
      </c>
      <c r="K2612" s="10"/>
      <c r="L2612" s="10"/>
      <c r="M2612" s="10"/>
      <c r="N2612" s="93"/>
      <c r="O2612" s="10"/>
    </row>
    <row r="2613" spans="2:15" x14ac:dyDescent="0.3">
      <c r="B2613" s="89">
        <f t="shared" si="40"/>
        <v>2601</v>
      </c>
      <c r="C2613" s="143">
        <v>3.7499999999999999E-2</v>
      </c>
      <c r="D2613" s="17">
        <v>-2.7355341091136092E-3</v>
      </c>
      <c r="E2613" s="10">
        <v>9.2229742985278172E-3</v>
      </c>
      <c r="F2613" s="145">
        <f ca="1"/>
        <v>1.5334900949555554E-2</v>
      </c>
      <c r="G2613" s="17">
        <v>-2.7355341091136092E-3</v>
      </c>
      <c r="H2613" s="91">
        <v>9.4128085598056844E-3</v>
      </c>
      <c r="I2613" s="147">
        <f ca="1"/>
        <v>1.7487082650119029E-2</v>
      </c>
      <c r="K2613" s="10"/>
      <c r="L2613" s="10"/>
      <c r="M2613" s="10"/>
      <c r="N2613" s="93"/>
      <c r="O2613" s="10"/>
    </row>
    <row r="2614" spans="2:15" x14ac:dyDescent="0.3">
      <c r="B2614" s="89">
        <f t="shared" si="40"/>
        <v>2602</v>
      </c>
      <c r="C2614" s="143">
        <v>3.7000000000000005E-2</v>
      </c>
      <c r="D2614" s="17">
        <v>-2.2823745425388127E-3</v>
      </c>
      <c r="E2614" s="10">
        <v>9.1862047257812336E-3</v>
      </c>
      <c r="F2614" s="145">
        <f ca="1"/>
        <v>1.5273764732780417E-2</v>
      </c>
      <c r="G2614" s="17">
        <v>-2.2823745425388127E-3</v>
      </c>
      <c r="H2614" s="91">
        <v>9.408648260435741E-3</v>
      </c>
      <c r="I2614" s="147">
        <f ca="1"/>
        <v>1.7479353660575771E-2</v>
      </c>
      <c r="K2614" s="10"/>
      <c r="L2614" s="10"/>
      <c r="M2614" s="10"/>
      <c r="N2614" s="93"/>
      <c r="O2614" s="10"/>
    </row>
    <row r="2615" spans="2:15" x14ac:dyDescent="0.3">
      <c r="B2615" s="89">
        <f t="shared" si="40"/>
        <v>2603</v>
      </c>
      <c r="C2615" s="143">
        <v>3.6400000000000002E-2</v>
      </c>
      <c r="D2615" s="17">
        <v>-2.74283504809229E-3</v>
      </c>
      <c r="E2615" s="10">
        <v>9.1953665802971957E-3</v>
      </c>
      <c r="F2615" s="145">
        <f ca="1"/>
        <v>1.5288998010784772E-2</v>
      </c>
      <c r="G2615" s="17">
        <v>-2.74283504809229E-3</v>
      </c>
      <c r="H2615" s="91">
        <v>9.4088837862062423E-3</v>
      </c>
      <c r="I2615" s="147">
        <f ca="1"/>
        <v>1.7479791219524178E-2</v>
      </c>
      <c r="K2615" s="10"/>
      <c r="L2615" s="10"/>
      <c r="M2615" s="10"/>
      <c r="N2615" s="93"/>
      <c r="O2615" s="10"/>
    </row>
    <row r="2616" spans="2:15" x14ac:dyDescent="0.3">
      <c r="B2616" s="89">
        <f t="shared" si="40"/>
        <v>2604</v>
      </c>
      <c r="C2616" s="143">
        <v>3.6600000000000001E-2</v>
      </c>
      <c r="D2616" s="17">
        <v>9.1383521455140994E-4</v>
      </c>
      <c r="E2616" s="10">
        <v>9.0729335691200307E-3</v>
      </c>
      <c r="F2616" s="145">
        <f ca="1"/>
        <v>1.5085430480551351E-2</v>
      </c>
      <c r="G2616" s="17">
        <v>9.1383521455140994E-4</v>
      </c>
      <c r="H2616" s="91">
        <v>9.3963563587183985E-3</v>
      </c>
      <c r="I2616" s="147">
        <f ca="1"/>
        <v>1.745651780877951E-2</v>
      </c>
      <c r="K2616" s="10"/>
      <c r="L2616" s="10"/>
      <c r="M2616" s="10"/>
      <c r="N2616" s="93"/>
      <c r="O2616" s="10"/>
    </row>
    <row r="2617" spans="2:15" x14ac:dyDescent="0.3">
      <c r="B2617" s="89">
        <f t="shared" si="40"/>
        <v>2605</v>
      </c>
      <c r="C2617" s="143">
        <v>3.6600000000000001E-2</v>
      </c>
      <c r="D2617" s="17">
        <v>0</v>
      </c>
      <c r="E2617" s="10">
        <v>8.9358032567405585E-3</v>
      </c>
      <c r="F2617" s="145">
        <f ca="1"/>
        <v>1.4857425968183091E-2</v>
      </c>
      <c r="G2617" s="17">
        <v>0</v>
      </c>
      <c r="H2617" s="91">
        <v>9.3822512373932729E-3</v>
      </c>
      <c r="I2617" s="147">
        <f ca="1"/>
        <v>1.7430313363970579E-2</v>
      </c>
      <c r="K2617" s="10"/>
      <c r="L2617" s="10"/>
      <c r="M2617" s="10"/>
      <c r="N2617" s="93"/>
      <c r="O2617" s="10"/>
    </row>
    <row r="2618" spans="2:15" x14ac:dyDescent="0.3">
      <c r="B2618" s="89">
        <f t="shared" si="40"/>
        <v>2606</v>
      </c>
      <c r="C2618" s="143">
        <v>3.6000000000000004E-2</v>
      </c>
      <c r="D2618" s="17">
        <v>-2.7454964764787827E-3</v>
      </c>
      <c r="E2618" s="10">
        <v>8.9528276230406607E-3</v>
      </c>
      <c r="F2618" s="145">
        <f ca="1"/>
        <v>1.4885732126531888E-2</v>
      </c>
      <c r="G2618" s="17">
        <v>-2.7454964764787827E-3</v>
      </c>
      <c r="H2618" s="91">
        <v>9.3825667259403445E-3</v>
      </c>
      <c r="I2618" s="147">
        <f ca="1"/>
        <v>1.743089947748418E-2</v>
      </c>
      <c r="K2618" s="10"/>
      <c r="L2618" s="10"/>
      <c r="M2618" s="10"/>
      <c r="N2618" s="93"/>
      <c r="O2618" s="10"/>
    </row>
    <row r="2619" spans="2:15" x14ac:dyDescent="0.3">
      <c r="B2619" s="89">
        <f t="shared" si="40"/>
        <v>2607</v>
      </c>
      <c r="C2619" s="143">
        <v>3.6400000000000002E-2</v>
      </c>
      <c r="D2619" s="17">
        <v>1.8285566987281722E-3</v>
      </c>
      <c r="E2619" s="10">
        <v>8.8852984628792001E-3</v>
      </c>
      <c r="F2619" s="145">
        <f ca="1"/>
        <v>1.4773452405395945E-2</v>
      </c>
      <c r="G2619" s="17">
        <v>1.8285566987281722E-3</v>
      </c>
      <c r="H2619" s="91">
        <v>9.3748845695092557E-3</v>
      </c>
      <c r="I2619" s="147">
        <f ca="1"/>
        <v>1.7416627594274398E-2</v>
      </c>
      <c r="K2619" s="10"/>
      <c r="L2619" s="10"/>
      <c r="M2619" s="10"/>
      <c r="N2619" s="93"/>
      <c r="O2619" s="10"/>
    </row>
    <row r="2620" spans="2:15" x14ac:dyDescent="0.3">
      <c r="B2620" s="89">
        <f t="shared" si="40"/>
        <v>2608</v>
      </c>
      <c r="C2620" s="143">
        <v>3.6200000000000003E-2</v>
      </c>
      <c r="D2620" s="17">
        <v>-9.1472177516137797E-4</v>
      </c>
      <c r="E2620" s="10">
        <v>8.7681282444550361E-3</v>
      </c>
      <c r="F2620" s="145">
        <f ca="1"/>
        <v>1.4578635241689966E-2</v>
      </c>
      <c r="G2620" s="17">
        <v>-9.1472177516137797E-4</v>
      </c>
      <c r="H2620" s="91">
        <v>9.3624139680719039E-3</v>
      </c>
      <c r="I2620" s="147">
        <f ca="1"/>
        <v>1.7393459754766555E-2</v>
      </c>
      <c r="K2620" s="10"/>
      <c r="L2620" s="10"/>
      <c r="M2620" s="10"/>
      <c r="N2620" s="93"/>
      <c r="O2620" s="10"/>
    </row>
    <row r="2621" spans="2:15" x14ac:dyDescent="0.3">
      <c r="B2621" s="89">
        <f t="shared" si="40"/>
        <v>2609</v>
      </c>
      <c r="C2621" s="143">
        <v>3.73E-2</v>
      </c>
      <c r="D2621" s="17">
        <v>5.0175759210058712E-3</v>
      </c>
      <c r="E2621" s="10">
        <v>9.1459647235200853E-3</v>
      </c>
      <c r="F2621" s="145">
        <f ca="1"/>
        <v>1.5206858284934942E-2</v>
      </c>
      <c r="G2621" s="17">
        <v>5.0175759210058712E-3</v>
      </c>
      <c r="H2621" s="91">
        <v>9.3967723673407787E-3</v>
      </c>
      <c r="I2621" s="147">
        <f ca="1"/>
        <v>1.745729066813562E-2</v>
      </c>
      <c r="K2621" s="10"/>
      <c r="L2621" s="10"/>
      <c r="M2621" s="10"/>
      <c r="N2621" s="93"/>
      <c r="O2621" s="10"/>
    </row>
    <row r="2622" spans="2:15" x14ac:dyDescent="0.3">
      <c r="B2622" s="89">
        <f t="shared" si="40"/>
        <v>2610</v>
      </c>
      <c r="C2622" s="143">
        <v>3.4799999999999998E-2</v>
      </c>
      <c r="D2622" s="17">
        <v>-1.1472924018790858E-2</v>
      </c>
      <c r="E2622" s="10">
        <v>1.1314336507376723E-2</v>
      </c>
      <c r="F2622" s="145">
        <f ca="1"/>
        <v>1.8812177507450862E-2</v>
      </c>
      <c r="G2622" s="17">
        <v>-1.1472924018790858E-2</v>
      </c>
      <c r="H2622" s="91">
        <v>9.6292228622484582E-3</v>
      </c>
      <c r="I2622" s="147">
        <f ca="1"/>
        <v>1.7889136380356881E-2</v>
      </c>
      <c r="K2622" s="10"/>
      <c r="L2622" s="10"/>
      <c r="M2622" s="10"/>
      <c r="N2622" s="93"/>
      <c r="O2622" s="10"/>
    </row>
    <row r="2623" spans="2:15" x14ac:dyDescent="0.3">
      <c r="B2623" s="89">
        <f t="shared" si="40"/>
        <v>2611</v>
      </c>
      <c r="C2623" s="143">
        <v>3.49E-2</v>
      </c>
      <c r="D2623" s="17">
        <v>4.5880557527448181E-4</v>
      </c>
      <c r="E2623" s="10">
        <v>1.1146693872359328E-2</v>
      </c>
      <c r="F2623" s="145">
        <f ca="1"/>
        <v>1.9285621852391494E-2</v>
      </c>
      <c r="G2623" s="17">
        <v>4.5880557527448181E-4</v>
      </c>
      <c r="H2623" s="91">
        <v>9.6151581958933904E-3</v>
      </c>
      <c r="I2623" s="147">
        <f ca="1"/>
        <v>1.8672343143755543E-2</v>
      </c>
      <c r="K2623" s="10"/>
      <c r="L2623" s="10"/>
      <c r="M2623" s="10"/>
      <c r="N2623" s="93"/>
      <c r="O2623" s="10"/>
    </row>
    <row r="2624" spans="2:15" x14ac:dyDescent="0.3">
      <c r="B2624" s="89">
        <f t="shared" si="40"/>
        <v>2612</v>
      </c>
      <c r="C2624" s="143">
        <v>3.4099999999999998E-2</v>
      </c>
      <c r="D2624" s="17">
        <v>-3.6775814749885525E-3</v>
      </c>
      <c r="E2624" s="10">
        <v>1.1194700565694925E-2</v>
      </c>
      <c r="F2624" s="145">
        <f ca="1"/>
        <v>1.936868136265129E-2</v>
      </c>
      <c r="G2624" s="17">
        <v>-3.6775814749885525E-3</v>
      </c>
      <c r="H2624" s="91">
        <v>9.6256902781390007E-3</v>
      </c>
      <c r="I2624" s="147">
        <f ca="1"/>
        <v>1.869279612536039E-2</v>
      </c>
      <c r="K2624" s="10"/>
      <c r="L2624" s="10"/>
      <c r="M2624" s="10"/>
      <c r="N2624" s="93"/>
      <c r="O2624" s="10"/>
    </row>
    <row r="2625" spans="2:15" x14ac:dyDescent="0.3">
      <c r="B2625" s="89">
        <f t="shared" si="40"/>
        <v>2613</v>
      </c>
      <c r="C2625" s="143">
        <v>3.44E-2</v>
      </c>
      <c r="D2625" s="17">
        <v>1.3780886060886712E-3</v>
      </c>
      <c r="E2625" s="10">
        <v>1.1056069877352581E-2</v>
      </c>
      <c r="F2625" s="145">
        <f ca="1"/>
        <v>1.9128827369788267E-2</v>
      </c>
      <c r="G2625" s="17">
        <v>1.3780886060886712E-3</v>
      </c>
      <c r="H2625" s="91">
        <v>9.6147517695813495E-3</v>
      </c>
      <c r="I2625" s="147">
        <f ca="1"/>
        <v>1.8671553876287817E-2</v>
      </c>
      <c r="K2625" s="10"/>
      <c r="L2625" s="10"/>
      <c r="M2625" s="10"/>
      <c r="N2625" s="93"/>
      <c r="O2625" s="10"/>
    </row>
    <row r="2626" spans="2:15" x14ac:dyDescent="0.3">
      <c r="B2626" s="89">
        <f t="shared" si="40"/>
        <v>2614</v>
      </c>
      <c r="C2626" s="143">
        <v>3.7699999999999997E-2</v>
      </c>
      <c r="D2626" s="17">
        <v>1.5038152218898695E-2</v>
      </c>
      <c r="E2626" s="10">
        <v>1.4150780215200715E-2</v>
      </c>
      <c r="F2626" s="145">
        <f ca="1"/>
        <v>2.4483187505794507E-2</v>
      </c>
      <c r="G2626" s="17">
        <v>1.5038152218898695E-2</v>
      </c>
      <c r="H2626" s="91">
        <v>1.0016667172063554E-2</v>
      </c>
      <c r="I2626" s="147">
        <f ca="1"/>
        <v>1.9452061295615931E-2</v>
      </c>
      <c r="K2626" s="10"/>
      <c r="L2626" s="10"/>
      <c r="M2626" s="10"/>
      <c r="N2626" s="93"/>
      <c r="O2626" s="10"/>
    </row>
    <row r="2627" spans="2:15" x14ac:dyDescent="0.3">
      <c r="B2627" s="89">
        <f t="shared" si="40"/>
        <v>2615</v>
      </c>
      <c r="C2627" s="143">
        <v>3.8300000000000001E-2</v>
      </c>
      <c r="D2627" s="17">
        <v>2.7302408599506767E-3</v>
      </c>
      <c r="E2627" s="10">
        <v>1.4033433053887726E-2</v>
      </c>
      <c r="F2627" s="145">
        <f ca="1"/>
        <v>2.428015753076794E-2</v>
      </c>
      <c r="G2627" s="17">
        <v>2.7302408599506767E-3</v>
      </c>
      <c r="H2627" s="91">
        <v>1.0015119588511562E-2</v>
      </c>
      <c r="I2627" s="147">
        <f ca="1"/>
        <v>1.9449055935689692E-2</v>
      </c>
      <c r="K2627" s="10"/>
      <c r="L2627" s="10"/>
      <c r="M2627" s="10"/>
      <c r="N2627" s="93"/>
      <c r="O2627" s="10"/>
    </row>
    <row r="2628" spans="2:15" x14ac:dyDescent="0.3">
      <c r="B2628" s="89">
        <f t="shared" si="40"/>
        <v>2616</v>
      </c>
      <c r="C2628" s="143">
        <v>3.8399999999999997E-2</v>
      </c>
      <c r="D2628" s="17">
        <v>4.5493002996955845E-4</v>
      </c>
      <c r="E2628" s="10">
        <v>1.3824041593528649E-2</v>
      </c>
      <c r="F2628" s="145">
        <f ca="1"/>
        <v>2.3917875712513383E-2</v>
      </c>
      <c r="G2628" s="17">
        <v>4.5493002996955845E-4</v>
      </c>
      <c r="H2628" s="91">
        <v>1.0000460614945266E-2</v>
      </c>
      <c r="I2628" s="147">
        <f ca="1"/>
        <v>1.9420588657358059E-2</v>
      </c>
      <c r="K2628" s="10"/>
      <c r="L2628" s="10"/>
      <c r="M2628" s="10"/>
      <c r="N2628" s="93"/>
      <c r="O2628" s="10"/>
    </row>
    <row r="2629" spans="2:15" x14ac:dyDescent="0.3">
      <c r="B2629" s="89">
        <f t="shared" si="40"/>
        <v>2617</v>
      </c>
      <c r="C2629" s="143">
        <v>3.7699999999999997E-2</v>
      </c>
      <c r="D2629" s="17">
        <v>-3.1899110767360859E-3</v>
      </c>
      <c r="E2629" s="10">
        <v>1.3749400066920077E-2</v>
      </c>
      <c r="F2629" s="145">
        <f ca="1"/>
        <v>2.3788733540570574E-2</v>
      </c>
      <c r="G2629" s="17">
        <v>-3.1899110767360859E-3</v>
      </c>
      <c r="H2629" s="91">
        <v>1.0003833508887391E-2</v>
      </c>
      <c r="I2629" s="147">
        <f ca="1"/>
        <v>1.9427138714236142E-2</v>
      </c>
      <c r="K2629" s="10"/>
      <c r="L2629" s="10"/>
      <c r="M2629" s="10"/>
      <c r="N2629" s="93"/>
      <c r="O2629" s="10"/>
    </row>
    <row r="2630" spans="2:15" x14ac:dyDescent="0.3">
      <c r="B2630" s="89">
        <f t="shared" si="40"/>
        <v>2618</v>
      </c>
      <c r="C2630" s="143">
        <v>3.8599999999999995E-2</v>
      </c>
      <c r="D2630" s="17">
        <v>4.0923892040104224E-3</v>
      </c>
      <c r="E2630" s="10">
        <v>1.3764069969824155E-2</v>
      </c>
      <c r="F2630" s="145">
        <f ca="1"/>
        <v>2.38141148960881E-2</v>
      </c>
      <c r="G2630" s="17">
        <v>4.0923892040104224E-3</v>
      </c>
      <c r="H2630" s="91">
        <v>1.0019179348575291E-2</v>
      </c>
      <c r="I2630" s="147">
        <f ca="1"/>
        <v>1.9456939865568623E-2</v>
      </c>
      <c r="K2630" s="10"/>
      <c r="L2630" s="10"/>
      <c r="M2630" s="10"/>
      <c r="N2630" s="93"/>
      <c r="O2630" s="10"/>
    </row>
    <row r="2631" spans="2:15" x14ac:dyDescent="0.3">
      <c r="B2631" s="89">
        <f t="shared" si="40"/>
        <v>2619</v>
      </c>
      <c r="C2631" s="143">
        <v>3.8300000000000001E-2</v>
      </c>
      <c r="D2631" s="17">
        <v>-1.3651204299753067E-3</v>
      </c>
      <c r="E2631" s="10">
        <v>1.3580910627428068E-2</v>
      </c>
      <c r="F2631" s="145">
        <f ca="1"/>
        <v>2.3497218975501021E-2</v>
      </c>
      <c r="G2631" s="17">
        <v>-1.3651204299753067E-3</v>
      </c>
      <c r="H2631" s="91">
        <v>1.0007512325970967E-2</v>
      </c>
      <c r="I2631" s="147">
        <f ca="1"/>
        <v>1.9434282864498491E-2</v>
      </c>
      <c r="K2631" s="10"/>
      <c r="L2631" s="10"/>
      <c r="M2631" s="10"/>
      <c r="N2631" s="93"/>
      <c r="O2631" s="10"/>
    </row>
    <row r="2632" spans="2:15" x14ac:dyDescent="0.3">
      <c r="B2632" s="89">
        <f t="shared" ref="B2632:B2695" si="41">B2631+1</f>
        <v>2620</v>
      </c>
      <c r="C2632" s="143">
        <v>3.6299999999999999E-2</v>
      </c>
      <c r="D2632" s="17">
        <v>-9.145000258761464E-3</v>
      </c>
      <c r="E2632" s="10">
        <v>1.4453646580226149E-2</v>
      </c>
      <c r="F2632" s="145">
        <f ca="1"/>
        <v>2.5007196351338641E-2</v>
      </c>
      <c r="G2632" s="17">
        <v>-9.145000258761464E-3</v>
      </c>
      <c r="H2632" s="91">
        <v>1.0141491608515853E-2</v>
      </c>
      <c r="I2632" s="147">
        <f ca="1"/>
        <v>1.9694466533541056E-2</v>
      </c>
      <c r="K2632" s="10"/>
      <c r="L2632" s="10"/>
      <c r="M2632" s="10"/>
      <c r="N2632" s="93"/>
      <c r="O2632" s="10"/>
    </row>
    <row r="2633" spans="2:15" x14ac:dyDescent="0.3">
      <c r="B2633" s="89">
        <f t="shared" si="41"/>
        <v>2621</v>
      </c>
      <c r="C2633" s="143">
        <v>3.8300000000000001E-2</v>
      </c>
      <c r="D2633" s="17">
        <v>9.1008028665022136E-3</v>
      </c>
      <c r="E2633" s="10">
        <v>1.5252562489041001E-2</v>
      </c>
      <c r="F2633" s="145">
        <f ca="1"/>
        <v>2.6389452855885637E-2</v>
      </c>
      <c r="G2633" s="17">
        <v>9.1008028665022136E-3</v>
      </c>
      <c r="H2633" s="91">
        <v>1.0273329669073249E-2</v>
      </c>
      <c r="I2633" s="147">
        <f ca="1"/>
        <v>2.0236923877088846E-2</v>
      </c>
      <c r="K2633" s="10"/>
      <c r="L2633" s="10"/>
      <c r="M2633" s="10"/>
      <c r="N2633" s="93"/>
      <c r="O2633" s="10"/>
    </row>
    <row r="2634" spans="2:15" x14ac:dyDescent="0.3">
      <c r="B2634" s="89">
        <f t="shared" si="41"/>
        <v>2622</v>
      </c>
      <c r="C2634" s="143">
        <v>3.7699999999999997E-2</v>
      </c>
      <c r="D2634" s="17">
        <v>-2.7342094943452345E-3</v>
      </c>
      <c r="E2634" s="10">
        <v>1.5111632691659682E-2</v>
      </c>
      <c r="F2634" s="145">
        <f ca="1"/>
        <v>2.6145621024568383E-2</v>
      </c>
      <c r="G2634" s="17">
        <v>-2.7342094943452345E-3</v>
      </c>
      <c r="H2634" s="91">
        <v>1.0271060246244898E-2</v>
      </c>
      <c r="I2634" s="147">
        <f ca="1"/>
        <v>2.0232453453331245E-2</v>
      </c>
      <c r="K2634" s="10"/>
      <c r="L2634" s="10"/>
      <c r="M2634" s="10"/>
      <c r="N2634" s="93"/>
      <c r="O2634" s="10"/>
    </row>
    <row r="2635" spans="2:15" x14ac:dyDescent="0.3">
      <c r="B2635" s="89">
        <f t="shared" si="41"/>
        <v>2623</v>
      </c>
      <c r="C2635" s="143">
        <v>3.6499999999999998E-2</v>
      </c>
      <c r="D2635" s="17">
        <v>-5.4843404735891339E-3</v>
      </c>
      <c r="E2635" s="10">
        <v>1.5241738723958252E-2</v>
      </c>
      <c r="F2635" s="145">
        <f ca="1"/>
        <v>2.6370725954187674E-2</v>
      </c>
      <c r="G2635" s="17">
        <v>-5.4843404735891339E-3</v>
      </c>
      <c r="H2635" s="91">
        <v>1.0308161550259402E-2</v>
      </c>
      <c r="I2635" s="147">
        <f ca="1"/>
        <v>2.0305537476648677E-2</v>
      </c>
      <c r="K2635" s="10"/>
      <c r="L2635" s="10"/>
      <c r="M2635" s="10"/>
      <c r="N2635" s="93"/>
      <c r="O2635" s="10"/>
    </row>
    <row r="2636" spans="2:15" x14ac:dyDescent="0.3">
      <c r="B2636" s="89">
        <f t="shared" si="41"/>
        <v>2624</v>
      </c>
      <c r="C2636" s="143">
        <v>3.6400000000000002E-2</v>
      </c>
      <c r="D2636" s="17">
        <v>-4.5713917468202716E-4</v>
      </c>
      <c r="E2636" s="10">
        <v>1.5013869632760446E-2</v>
      </c>
      <c r="F2636" s="145">
        <f ca="1"/>
        <v>2.5976474782045379E-2</v>
      </c>
      <c r="G2636" s="17">
        <v>-4.5713917468202716E-4</v>
      </c>
      <c r="H2636" s="91">
        <v>1.0293052023700627E-2</v>
      </c>
      <c r="I2636" s="147">
        <f ca="1"/>
        <v>2.0275773967772946E-2</v>
      </c>
      <c r="K2636" s="10"/>
      <c r="L2636" s="10"/>
      <c r="M2636" s="10"/>
      <c r="N2636" s="93"/>
      <c r="O2636" s="10"/>
    </row>
    <row r="2637" spans="2:15" x14ac:dyDescent="0.3">
      <c r="B2637" s="89">
        <f t="shared" si="41"/>
        <v>2625</v>
      </c>
      <c r="C2637" s="143">
        <v>3.4300000000000004E-2</v>
      </c>
      <c r="D2637" s="17">
        <v>-9.6489631824474859E-3</v>
      </c>
      <c r="E2637" s="10">
        <v>1.5865963346391558E-2</v>
      </c>
      <c r="F2637" s="145">
        <f ca="1"/>
        <v>2.7450737673990342E-2</v>
      </c>
      <c r="G2637" s="17">
        <v>-9.6489631824474859E-3</v>
      </c>
      <c r="H2637" s="91">
        <v>1.0437268761640649E-2</v>
      </c>
      <c r="I2637" s="147">
        <f ca="1"/>
        <v>2.0559859385208747E-2</v>
      </c>
      <c r="K2637" s="10"/>
      <c r="L2637" s="10"/>
      <c r="M2637" s="10"/>
      <c r="N2637" s="93"/>
      <c r="O2637" s="10"/>
    </row>
    <row r="2638" spans="2:15" x14ac:dyDescent="0.3">
      <c r="B2638" s="89">
        <f t="shared" si="41"/>
        <v>2626</v>
      </c>
      <c r="C2638" s="143">
        <v>3.5099999999999999E-2</v>
      </c>
      <c r="D2638" s="17">
        <v>3.6686633122857029E-3</v>
      </c>
      <c r="E2638" s="10">
        <v>1.5779002792374715E-2</v>
      </c>
      <c r="F2638" s="145">
        <f ca="1"/>
        <v>2.7300281549506464E-2</v>
      </c>
      <c r="G2638" s="17">
        <v>3.6686633122857029E-3</v>
      </c>
      <c r="H2638" s="91">
        <v>1.0444604801767829E-2</v>
      </c>
      <c r="I2638" s="147">
        <f ca="1"/>
        <v>2.0908901305160522E-2</v>
      </c>
      <c r="K2638" s="10"/>
      <c r="L2638" s="10"/>
      <c r="M2638" s="10"/>
      <c r="N2638" s="93"/>
      <c r="O2638" s="10"/>
    </row>
    <row r="2639" spans="2:15" x14ac:dyDescent="0.3">
      <c r="B2639" s="89">
        <f t="shared" si="41"/>
        <v>2627</v>
      </c>
      <c r="C2639" s="143">
        <v>3.7100000000000001E-2</v>
      </c>
      <c r="D2639" s="17">
        <v>9.1272864915944805E-3</v>
      </c>
      <c r="E2639" s="10">
        <v>1.6477488317341211E-2</v>
      </c>
      <c r="F2639" s="145">
        <f ca="1"/>
        <v>2.8508776898721767E-2</v>
      </c>
      <c r="G2639" s="17">
        <v>9.1272864915944805E-3</v>
      </c>
      <c r="H2639" s="91">
        <v>1.0571778476524954E-2</v>
      </c>
      <c r="I2639" s="147">
        <f ca="1"/>
        <v>2.1163488421148027E-2</v>
      </c>
      <c r="K2639" s="10"/>
      <c r="L2639" s="10"/>
      <c r="M2639" s="10"/>
      <c r="N2639" s="93"/>
      <c r="O2639" s="10"/>
    </row>
    <row r="2640" spans="2:15" x14ac:dyDescent="0.3">
      <c r="B2640" s="89">
        <f t="shared" si="41"/>
        <v>2628</v>
      </c>
      <c r="C2640" s="143">
        <v>3.8300000000000001E-2</v>
      </c>
      <c r="D2640" s="17">
        <v>5.4604817199013214E-3</v>
      </c>
      <c r="E2640" s="10">
        <v>1.6557849878854218E-2</v>
      </c>
      <c r="F2640" s="145">
        <f ca="1"/>
        <v>2.8647815676008978E-2</v>
      </c>
      <c r="G2640" s="17">
        <v>5.4604817199013214E-3</v>
      </c>
      <c r="H2640" s="91">
        <v>1.0606941720224831E-2</v>
      </c>
      <c r="I2640" s="147">
        <f ca="1"/>
        <v>2.1233881203454694E-2</v>
      </c>
      <c r="K2640" s="10"/>
      <c r="L2640" s="10"/>
      <c r="M2640" s="10"/>
      <c r="N2640" s="93"/>
      <c r="O2640" s="10"/>
    </row>
    <row r="2641" spans="2:15" x14ac:dyDescent="0.3">
      <c r="B2641" s="89">
        <f t="shared" si="41"/>
        <v>2629</v>
      </c>
      <c r="C2641" s="143">
        <v>3.8599999999999995E-2</v>
      </c>
      <c r="D2641" s="17">
        <v>1.3641297346701198E-3</v>
      </c>
      <c r="E2641" s="10">
        <v>1.6328273663567511E-2</v>
      </c>
      <c r="F2641" s="145">
        <f ca="1"/>
        <v>2.8250610897173008E-2</v>
      </c>
      <c r="G2641" s="17">
        <v>1.3641297346701198E-3</v>
      </c>
      <c r="H2641" s="91">
        <v>1.0594205539740928E-2</v>
      </c>
      <c r="I2641" s="147">
        <f ca="1"/>
        <v>2.1208384830370523E-2</v>
      </c>
      <c r="K2641" s="10"/>
      <c r="L2641" s="10"/>
      <c r="M2641" s="10"/>
      <c r="N2641" s="93"/>
      <c r="O2641" s="10"/>
    </row>
    <row r="2642" spans="2:15" x14ac:dyDescent="0.3">
      <c r="B2642" s="89">
        <f t="shared" si="41"/>
        <v>2630</v>
      </c>
      <c r="C2642" s="143">
        <v>3.8599999999999995E-2</v>
      </c>
      <c r="D2642" s="17">
        <v>0</v>
      </c>
      <c r="E2642" s="10">
        <v>1.6081484546128875E-2</v>
      </c>
      <c r="F2642" s="145">
        <f ca="1"/>
        <v>2.782362495401285E-2</v>
      </c>
      <c r="G2642" s="17">
        <v>0</v>
      </c>
      <c r="H2642" s="91">
        <v>1.0578302295038771E-2</v>
      </c>
      <c r="I2642" s="147">
        <f ca="1"/>
        <v>2.1176548357835636E-2</v>
      </c>
      <c r="K2642" s="10"/>
      <c r="L2642" s="10"/>
      <c r="M2642" s="10"/>
      <c r="N2642" s="93"/>
      <c r="O2642" s="10"/>
    </row>
    <row r="2643" spans="2:15" x14ac:dyDescent="0.3">
      <c r="B2643" s="89">
        <f t="shared" si="41"/>
        <v>2631</v>
      </c>
      <c r="C2643" s="143">
        <v>4.0199999999999993E-2</v>
      </c>
      <c r="D2643" s="17">
        <v>7.2472664058165293E-3</v>
      </c>
      <c r="E2643" s="10">
        <v>1.6433372169191579E-2</v>
      </c>
      <c r="F2643" s="145">
        <f ca="1"/>
        <v>2.8432448674358526E-2</v>
      </c>
      <c r="G2643" s="17">
        <v>7.2472664058165293E-3</v>
      </c>
      <c r="H2643" s="91">
        <v>1.0652923448841958E-2</v>
      </c>
      <c r="I2643" s="147">
        <f ca="1"/>
        <v>2.1325931352191147E-2</v>
      </c>
      <c r="K2643" s="10"/>
      <c r="L2643" s="10"/>
      <c r="M2643" s="10"/>
      <c r="N2643" s="93"/>
      <c r="O2643" s="10"/>
    </row>
    <row r="2644" spans="2:15" x14ac:dyDescent="0.3">
      <c r="B2644" s="89">
        <f t="shared" si="41"/>
        <v>2632</v>
      </c>
      <c r="C2644" s="143">
        <v>4.0099999999999997E-2</v>
      </c>
      <c r="D2644" s="17">
        <v>-4.5306361589591101E-4</v>
      </c>
      <c r="E2644" s="10">
        <v>1.6187311364943394E-2</v>
      </c>
      <c r="F2644" s="145">
        <f ca="1"/>
        <v>2.8006722833336439E-2</v>
      </c>
      <c r="G2644" s="17">
        <v>-4.5306361589591101E-4</v>
      </c>
      <c r="H2644" s="91">
        <v>1.0637284600539096E-2</v>
      </c>
      <c r="I2644" s="147">
        <f ca="1"/>
        <v>2.1294624170933741E-2</v>
      </c>
      <c r="K2644" s="10"/>
      <c r="L2644" s="10"/>
      <c r="M2644" s="10"/>
      <c r="N2644" s="93"/>
      <c r="O2644" s="10"/>
    </row>
    <row r="2645" spans="2:15" x14ac:dyDescent="0.3">
      <c r="B2645" s="89">
        <f t="shared" si="41"/>
        <v>2633</v>
      </c>
      <c r="C2645" s="143">
        <v>3.9399999999999998E-2</v>
      </c>
      <c r="D2645" s="17">
        <v>-3.1768161594197793E-3</v>
      </c>
      <c r="E2645" s="10">
        <v>1.605749599871838E-2</v>
      </c>
      <c r="F2645" s="145">
        <f ca="1"/>
        <v>2.7782120804042944E-2</v>
      </c>
      <c r="G2645" s="17">
        <v>-3.1768161594197793E-3</v>
      </c>
      <c r="H2645" s="91">
        <v>1.0638602737288746E-2</v>
      </c>
      <c r="I2645" s="147">
        <f ca="1"/>
        <v>2.1297262929577867E-2</v>
      </c>
      <c r="K2645" s="10"/>
      <c r="L2645" s="10"/>
      <c r="M2645" s="10"/>
      <c r="N2645" s="93"/>
      <c r="O2645" s="10"/>
    </row>
    <row r="2646" spans="2:15" x14ac:dyDescent="0.3">
      <c r="B2646" s="89">
        <f t="shared" si="41"/>
        <v>2634</v>
      </c>
      <c r="C2646" s="143">
        <v>3.9399999999999998E-2</v>
      </c>
      <c r="D2646" s="17">
        <v>0</v>
      </c>
      <c r="E2646" s="10">
        <v>1.5814799474428723E-2</v>
      </c>
      <c r="F2646" s="145">
        <f ca="1"/>
        <v>2.736221572313402E-2</v>
      </c>
      <c r="G2646" s="17">
        <v>0</v>
      </c>
      <c r="H2646" s="91">
        <v>1.0622632846768358E-2</v>
      </c>
      <c r="I2646" s="147">
        <f ca="1"/>
        <v>2.1265293039756043E-2</v>
      </c>
      <c r="K2646" s="10"/>
      <c r="L2646" s="10"/>
      <c r="M2646" s="10"/>
      <c r="N2646" s="93"/>
      <c r="O2646" s="10"/>
    </row>
    <row r="2647" spans="2:15" x14ac:dyDescent="0.3">
      <c r="B2647" s="89">
        <f t="shared" si="41"/>
        <v>2635</v>
      </c>
      <c r="C2647" s="143">
        <v>3.8900000000000004E-2</v>
      </c>
      <c r="D2647" s="17">
        <v>-2.271900022409699E-3</v>
      </c>
      <c r="E2647" s="10">
        <v>1.5635844906620788E-2</v>
      </c>
      <c r="F2647" s="145">
        <f ca="1"/>
        <v>2.7052594757220515E-2</v>
      </c>
      <c r="G2647" s="17">
        <v>-2.271900022409699E-3</v>
      </c>
      <c r="H2647" s="91">
        <v>1.0615522013139549E-2</v>
      </c>
      <c r="I2647" s="147">
        <f ca="1"/>
        <v>2.1251057966111417E-2</v>
      </c>
      <c r="K2647" s="10"/>
      <c r="L2647" s="10"/>
      <c r="M2647" s="10"/>
      <c r="N2647" s="93"/>
      <c r="O2647" s="10"/>
    </row>
    <row r="2648" spans="2:15" x14ac:dyDescent="0.3">
      <c r="B2648" s="89">
        <f t="shared" si="41"/>
        <v>2636</v>
      </c>
      <c r="C2648" s="143">
        <v>3.7000000000000005E-2</v>
      </c>
      <c r="D2648" s="17">
        <v>-8.6730232616475961E-3</v>
      </c>
      <c r="E2648" s="10">
        <v>1.6254853323410281E-2</v>
      </c>
      <c r="F2648" s="145">
        <f ca="1"/>
        <v>2.8123581579533145E-2</v>
      </c>
      <c r="G2648" s="17">
        <v>-8.6730232616475961E-3</v>
      </c>
      <c r="H2648" s="91">
        <v>1.0726543697231462E-2</v>
      </c>
      <c r="I2648" s="147">
        <f ca="1"/>
        <v>2.147331064866554E-2</v>
      </c>
      <c r="K2648" s="10"/>
      <c r="L2648" s="10"/>
      <c r="M2648" s="10"/>
      <c r="N2648" s="93"/>
      <c r="O2648" s="10"/>
    </row>
    <row r="2649" spans="2:15" x14ac:dyDescent="0.3">
      <c r="B2649" s="89">
        <f t="shared" si="41"/>
        <v>2637</v>
      </c>
      <c r="C2649" s="143">
        <v>3.6200000000000003E-2</v>
      </c>
      <c r="D2649" s="17">
        <v>-3.658887100645544E-3</v>
      </c>
      <c r="E2649" s="10">
        <v>1.6158392521182757E-2</v>
      </c>
      <c r="F2649" s="145">
        <f ca="1"/>
        <v>2.7956688456187272E-2</v>
      </c>
      <c r="G2649" s="17">
        <v>-3.658887100645544E-3</v>
      </c>
      <c r="H2649" s="91">
        <v>1.0732826443651743E-2</v>
      </c>
      <c r="I2649" s="147">
        <f ca="1"/>
        <v>2.159288228567046E-2</v>
      </c>
      <c r="K2649" s="10"/>
      <c r="L2649" s="10"/>
      <c r="M2649" s="10"/>
      <c r="N2649" s="93"/>
      <c r="O2649" s="10"/>
    </row>
    <row r="2650" spans="2:15" x14ac:dyDescent="0.3">
      <c r="B2650" s="89">
        <f t="shared" si="41"/>
        <v>2638</v>
      </c>
      <c r="C2650" s="143">
        <v>3.5299999999999998E-2</v>
      </c>
      <c r="D2650" s="17">
        <v>-4.1252435909443306E-3</v>
      </c>
      <c r="E2650" s="10">
        <v>1.6103907581781401E-2</v>
      </c>
      <c r="F2650" s="145">
        <f ca="1"/>
        <v>2.7862420510016191E-2</v>
      </c>
      <c r="G2650" s="17">
        <v>-4.1252435909443306E-3</v>
      </c>
      <c r="H2650" s="91">
        <v>1.0745021301939866E-2</v>
      </c>
      <c r="I2650" s="147">
        <f ca="1"/>
        <v>2.1617416562907527E-2</v>
      </c>
      <c r="K2650" s="10"/>
      <c r="L2650" s="10"/>
      <c r="M2650" s="10"/>
      <c r="N2650" s="93"/>
      <c r="O2650" s="10"/>
    </row>
    <row r="2651" spans="2:15" x14ac:dyDescent="0.3">
      <c r="B2651" s="89">
        <f t="shared" si="41"/>
        <v>2639</v>
      </c>
      <c r="C2651" s="143">
        <v>3.7000000000000005E-2</v>
      </c>
      <c r="D2651" s="17">
        <v>7.760073444632096E-3</v>
      </c>
      <c r="E2651" s="10">
        <v>1.6529693409754458E-2</v>
      </c>
      <c r="F2651" s="145">
        <f ca="1"/>
        <v>2.8599100332968728E-2</v>
      </c>
      <c r="G2651" s="17">
        <v>7.760073444632096E-3</v>
      </c>
      <c r="H2651" s="91">
        <v>1.0829432872076177E-2</v>
      </c>
      <c r="I2651" s="147">
        <f ca="1"/>
        <v>2.1787240337387742E-2</v>
      </c>
      <c r="K2651" s="10"/>
      <c r="L2651" s="10"/>
      <c r="M2651" s="10"/>
      <c r="N2651" s="93"/>
      <c r="O2651" s="10"/>
    </row>
    <row r="2652" spans="2:15" x14ac:dyDescent="0.3">
      <c r="B2652" s="89">
        <f t="shared" si="41"/>
        <v>2640</v>
      </c>
      <c r="C2652" s="143">
        <v>3.73E-2</v>
      </c>
      <c r="D2652" s="17">
        <v>1.3684297966379446E-3</v>
      </c>
      <c r="E2652" s="10">
        <v>1.6300577943553583E-2</v>
      </c>
      <c r="F2652" s="145">
        <f ca="1"/>
        <v>2.8202692726167815E-2</v>
      </c>
      <c r="G2652" s="17">
        <v>1.3684297966379446E-3</v>
      </c>
      <c r="H2652" s="91">
        <v>1.0816297263010649E-2</v>
      </c>
      <c r="I2652" s="147">
        <f ca="1"/>
        <v>2.1760813406719325E-2</v>
      </c>
      <c r="K2652" s="10"/>
      <c r="L2652" s="10"/>
      <c r="M2652" s="10"/>
      <c r="N2652" s="93"/>
      <c r="O2652" s="10"/>
    </row>
    <row r="2653" spans="2:15" x14ac:dyDescent="0.3">
      <c r="B2653" s="89">
        <f t="shared" si="41"/>
        <v>2641</v>
      </c>
      <c r="C2653" s="143">
        <v>3.8199999999999998E-2</v>
      </c>
      <c r="D2653" s="17">
        <v>4.0963526351812879E-3</v>
      </c>
      <c r="E2653" s="10">
        <v>1.6242308212044542E-2</v>
      </c>
      <c r="F2653" s="145">
        <f ca="1"/>
        <v>2.8101876464396196E-2</v>
      </c>
      <c r="G2653" s="17">
        <v>4.0963526351812879E-3</v>
      </c>
      <c r="H2653" s="91">
        <v>1.0828148947182349E-2</v>
      </c>
      <c r="I2653" s="147">
        <f ca="1"/>
        <v>2.1784657267658474E-2</v>
      </c>
      <c r="K2653" s="10"/>
      <c r="L2653" s="10"/>
      <c r="M2653" s="10"/>
      <c r="N2653" s="93"/>
      <c r="O2653" s="10"/>
    </row>
    <row r="2654" spans="2:15" x14ac:dyDescent="0.3">
      <c r="B2654" s="89">
        <f t="shared" si="41"/>
        <v>2642</v>
      </c>
      <c r="C2654" s="143">
        <v>3.8699999999999998E-2</v>
      </c>
      <c r="D2654" s="17">
        <v>2.2729995323629111E-3</v>
      </c>
      <c r="E2654" s="10">
        <v>1.6055316838150469E-2</v>
      </c>
      <c r="F2654" s="145">
        <f ca="1"/>
        <v>2.7778350496259346E-2</v>
      </c>
      <c r="G2654" s="17">
        <v>2.2729995323629111E-3</v>
      </c>
      <c r="H2654" s="91">
        <v>1.0820562055341633E-2</v>
      </c>
      <c r="I2654" s="147">
        <f ca="1"/>
        <v>2.1769393547212537E-2</v>
      </c>
      <c r="K2654" s="10"/>
      <c r="L2654" s="10"/>
      <c r="M2654" s="10"/>
      <c r="N2654" s="93"/>
      <c r="O2654" s="10"/>
    </row>
    <row r="2655" spans="2:15" x14ac:dyDescent="0.3">
      <c r="B2655" s="89">
        <f t="shared" si="41"/>
        <v>2643</v>
      </c>
      <c r="C2655" s="143">
        <v>3.9399999999999998E-2</v>
      </c>
      <c r="D2655" s="17">
        <v>3.1768161594197793E-3</v>
      </c>
      <c r="E2655" s="10">
        <v>1.592843378396621E-2</v>
      </c>
      <c r="F2655" s="145">
        <f ca="1"/>
        <v>2.7558821851219408E-2</v>
      </c>
      <c r="G2655" s="17">
        <v>3.1768161594197793E-3</v>
      </c>
      <c r="H2655" s="91">
        <v>1.0821312744021339E-2</v>
      </c>
      <c r="I2655" s="147">
        <f ca="1"/>
        <v>2.1770903823408572E-2</v>
      </c>
      <c r="K2655" s="10"/>
      <c r="L2655" s="10"/>
      <c r="M2655" s="10"/>
      <c r="N2655" s="93"/>
      <c r="O2655" s="10"/>
    </row>
    <row r="2656" spans="2:15" x14ac:dyDescent="0.3">
      <c r="B2656" s="89">
        <f t="shared" si="41"/>
        <v>2644</v>
      </c>
      <c r="C2656" s="143">
        <v>3.9699999999999999E-2</v>
      </c>
      <c r="D2656" s="17">
        <v>1.3605055107778047E-3</v>
      </c>
      <c r="E2656" s="10">
        <v>1.5709186889393423E-2</v>
      </c>
      <c r="F2656" s="145">
        <f ca="1"/>
        <v>2.7179488503640263E-2</v>
      </c>
      <c r="G2656" s="17">
        <v>1.3605055107778047E-3</v>
      </c>
      <c r="H2656" s="91">
        <v>1.0808191665371541E-2</v>
      </c>
      <c r="I2656" s="147">
        <f ca="1"/>
        <v>2.1744506125818519E-2</v>
      </c>
      <c r="K2656" s="10"/>
      <c r="L2656" s="10"/>
      <c r="M2656" s="10"/>
      <c r="N2656" s="93"/>
      <c r="O2656" s="10"/>
    </row>
    <row r="2657" spans="2:15" x14ac:dyDescent="0.3">
      <c r="B2657" s="89">
        <f t="shared" si="41"/>
        <v>2645</v>
      </c>
      <c r="C2657" s="143">
        <v>3.9E-2</v>
      </c>
      <c r="D2657" s="17">
        <v>-3.179890752840692E-3</v>
      </c>
      <c r="E2657" s="10">
        <v>1.5590067227055611E-2</v>
      </c>
      <c r="F2657" s="145">
        <f ca="1"/>
        <v>2.6973391809020503E-2</v>
      </c>
      <c r="G2657" s="17">
        <v>-3.179890752840692E-3</v>
      </c>
      <c r="H2657" s="91">
        <v>1.0808980342945427E-2</v>
      </c>
      <c r="I2657" s="147">
        <f ca="1"/>
        <v>2.1746092830132024E-2</v>
      </c>
      <c r="K2657" s="10"/>
      <c r="L2657" s="10"/>
      <c r="M2657" s="10"/>
      <c r="N2657" s="93"/>
      <c r="O2657" s="10"/>
    </row>
    <row r="2658" spans="2:15" x14ac:dyDescent="0.3">
      <c r="B2658" s="89">
        <f t="shared" si="41"/>
        <v>2646</v>
      </c>
      <c r="C2658" s="143">
        <v>3.7699999999999997E-2</v>
      </c>
      <c r="D2658" s="17">
        <v>-5.9241205710813209E-3</v>
      </c>
      <c r="E2658" s="10">
        <v>1.5761779412864212E-2</v>
      </c>
      <c r="F2658" s="145">
        <f ca="1"/>
        <v>2.7270482257621055E-2</v>
      </c>
      <c r="G2658" s="17">
        <v>-5.9241205710813209E-3</v>
      </c>
      <c r="H2658" s="91">
        <v>1.0851315767501105E-2</v>
      </c>
      <c r="I2658" s="147">
        <f ca="1"/>
        <v>2.1831265533123537E-2</v>
      </c>
      <c r="K2658" s="10"/>
      <c r="L2658" s="10"/>
      <c r="M2658" s="10"/>
      <c r="N2658" s="93"/>
      <c r="O2658" s="10"/>
    </row>
    <row r="2659" spans="2:15" x14ac:dyDescent="0.3">
      <c r="B2659" s="89">
        <f t="shared" si="41"/>
        <v>2647</v>
      </c>
      <c r="C2659" s="143">
        <v>3.6900000000000002E-2</v>
      </c>
      <c r="D2659" s="17">
        <v>-3.6526842298231954E-3</v>
      </c>
      <c r="E2659" s="10">
        <v>1.5677393901793641E-2</v>
      </c>
      <c r="F2659" s="145">
        <f ca="1"/>
        <v>2.7124481382835804E-2</v>
      </c>
      <c r="G2659" s="17">
        <v>-3.6526842298231954E-3</v>
      </c>
      <c r="H2659" s="91">
        <v>1.0857154356660867E-2</v>
      </c>
      <c r="I2659" s="147">
        <f ca="1"/>
        <v>2.1843011923424641E-2</v>
      </c>
      <c r="K2659" s="10"/>
      <c r="L2659" s="10"/>
      <c r="M2659" s="10"/>
      <c r="N2659" s="93"/>
      <c r="O2659" s="10"/>
    </row>
    <row r="2660" spans="2:15" x14ac:dyDescent="0.3">
      <c r="B2660" s="89">
        <f t="shared" si="41"/>
        <v>2648</v>
      </c>
      <c r="C2660" s="143">
        <v>3.7100000000000001E-2</v>
      </c>
      <c r="D2660" s="17">
        <v>9.1272864915944161E-4</v>
      </c>
      <c r="E2660" s="10">
        <v>1.5450154017531234E-2</v>
      </c>
      <c r="F2660" s="145">
        <f ca="1"/>
        <v>2.6731318842637831E-2</v>
      </c>
      <c r="G2660" s="17">
        <v>9.1272864915944161E-4</v>
      </c>
      <c r="H2660" s="91">
        <v>1.0842239958707192E-2</v>
      </c>
      <c r="I2660" s="147">
        <f ca="1"/>
        <v>2.1813006328806474E-2</v>
      </c>
      <c r="K2660" s="10"/>
      <c r="L2660" s="10"/>
      <c r="M2660" s="10"/>
      <c r="N2660" s="93"/>
      <c r="O2660" s="10"/>
    </row>
    <row r="2661" spans="2:15" x14ac:dyDescent="0.3">
      <c r="B2661" s="89">
        <f t="shared" si="41"/>
        <v>2649</v>
      </c>
      <c r="C2661" s="143">
        <v>3.78E-2</v>
      </c>
      <c r="D2661" s="17">
        <v>3.1891387649123364E-3</v>
      </c>
      <c r="E2661" s="10">
        <v>1.5336917597433761E-2</v>
      </c>
      <c r="F2661" s="145">
        <f ca="1"/>
        <v>2.6535401129015704E-2</v>
      </c>
      <c r="G2661" s="17">
        <v>3.1891387649123364E-3</v>
      </c>
      <c r="H2661" s="91">
        <v>1.0842924182166929E-2</v>
      </c>
      <c r="I2661" s="147">
        <f ca="1"/>
        <v>2.1814382886668541E-2</v>
      </c>
      <c r="K2661" s="10"/>
      <c r="L2661" s="10"/>
      <c r="M2661" s="10"/>
      <c r="N2661" s="93"/>
      <c r="O2661" s="10"/>
    </row>
    <row r="2662" spans="2:15" x14ac:dyDescent="0.3">
      <c r="B2662" s="89">
        <f t="shared" si="41"/>
        <v>2650</v>
      </c>
      <c r="C2662" s="143">
        <v>3.7599999999999995E-2</v>
      </c>
      <c r="D2662" s="17">
        <v>-9.1162389769853364E-4</v>
      </c>
      <c r="E2662" s="10">
        <v>1.5115039204340795E-2</v>
      </c>
      <c r="F2662" s="145">
        <f ca="1"/>
        <v>2.6151514854268525E-2</v>
      </c>
      <c r="G2662" s="17">
        <v>-9.1162389769853364E-4</v>
      </c>
      <c r="H2662" s="91">
        <v>1.0828032961058057E-2</v>
      </c>
      <c r="I2662" s="147">
        <f ca="1"/>
        <v>2.1784423920483641E-2</v>
      </c>
      <c r="K2662" s="10"/>
      <c r="L2662" s="10"/>
      <c r="M2662" s="10"/>
      <c r="N2662" s="93"/>
      <c r="O2662" s="10"/>
    </row>
    <row r="2663" spans="2:15" x14ac:dyDescent="0.3">
      <c r="B2663" s="89">
        <f t="shared" si="41"/>
        <v>2651</v>
      </c>
      <c r="C2663" s="143">
        <v>3.7599999999999995E-2</v>
      </c>
      <c r="D2663" s="17">
        <v>0</v>
      </c>
      <c r="E2663" s="10">
        <v>1.4886587179212582E-2</v>
      </c>
      <c r="F2663" s="145">
        <f ca="1"/>
        <v>2.5756255110124925E-2</v>
      </c>
      <c r="G2663" s="17">
        <v>0</v>
      </c>
      <c r="H2663" s="91">
        <v>1.0811778711772751E-2</v>
      </c>
      <c r="I2663" s="147">
        <f ca="1"/>
        <v>2.1751722740295722E-2</v>
      </c>
      <c r="K2663" s="10"/>
      <c r="L2663" s="10"/>
      <c r="M2663" s="10"/>
      <c r="N2663" s="93"/>
      <c r="O2663" s="10"/>
    </row>
    <row r="2664" spans="2:15" x14ac:dyDescent="0.3">
      <c r="B2664" s="89">
        <f t="shared" si="41"/>
        <v>2652</v>
      </c>
      <c r="C2664" s="143">
        <v>3.6600000000000001E-2</v>
      </c>
      <c r="D2664" s="17">
        <v>-4.5691760727570498E-3</v>
      </c>
      <c r="E2664" s="10">
        <v>1.49151655541924E-2</v>
      </c>
      <c r="F2664" s="145">
        <f ca="1"/>
        <v>2.5805700420037263E-2</v>
      </c>
      <c r="G2664" s="17">
        <v>-4.5691760727570498E-3</v>
      </c>
      <c r="H2664" s="91">
        <v>1.0830229694498884E-2</v>
      </c>
      <c r="I2664" s="147">
        <f ca="1"/>
        <v>2.1788843427949803E-2</v>
      </c>
      <c r="K2664" s="10"/>
      <c r="L2664" s="10"/>
      <c r="M2664" s="10"/>
      <c r="N2664" s="93"/>
      <c r="O2664" s="10"/>
    </row>
    <row r="2665" spans="2:15" x14ac:dyDescent="0.3">
      <c r="B2665" s="89">
        <f t="shared" si="41"/>
        <v>2653</v>
      </c>
      <c r="C2665" s="143">
        <v>3.8199999999999998E-2</v>
      </c>
      <c r="D2665" s="17">
        <v>7.2824046847667382E-3</v>
      </c>
      <c r="E2665" s="10">
        <v>1.5329328054539716E-2</v>
      </c>
      <c r="F2665" s="145">
        <f ca="1"/>
        <v>2.652226996600332E-2</v>
      </c>
      <c r="G2665" s="17">
        <v>7.2824046847667382E-3</v>
      </c>
      <c r="H2665" s="91">
        <v>1.0902384767100204E-2</v>
      </c>
      <c r="I2665" s="147">
        <f ca="1"/>
        <v>2.1934008916013378E-2</v>
      </c>
      <c r="K2665" s="10"/>
      <c r="L2665" s="10"/>
      <c r="M2665" s="10"/>
      <c r="N2665" s="93"/>
      <c r="O2665" s="10"/>
    </row>
    <row r="2666" spans="2:15" x14ac:dyDescent="0.3">
      <c r="B2666" s="89">
        <f t="shared" si="41"/>
        <v>2654</v>
      </c>
      <c r="C2666" s="143">
        <v>3.7499999999999999E-2</v>
      </c>
      <c r="D2666" s="17">
        <v>-3.1914564606325231E-3</v>
      </c>
      <c r="E2666" s="10">
        <v>1.5218858355526783E-2</v>
      </c>
      <c r="F2666" s="145">
        <f ca="1"/>
        <v>2.6331139136924583E-2</v>
      </c>
      <c r="G2666" s="17">
        <v>-3.1914564606325231E-3</v>
      </c>
      <c r="H2666" s="91">
        <v>1.0902885289182349E-2</v>
      </c>
      <c r="I2666" s="147">
        <f ca="1"/>
        <v>2.1935015893481787E-2</v>
      </c>
      <c r="K2666" s="10"/>
      <c r="L2666" s="10"/>
      <c r="M2666" s="10"/>
      <c r="N2666" s="93"/>
      <c r="O2666" s="10"/>
    </row>
    <row r="2667" spans="2:15" x14ac:dyDescent="0.3">
      <c r="B2667" s="89">
        <f t="shared" si="41"/>
        <v>2655</v>
      </c>
      <c r="C2667" s="143">
        <v>3.6799999999999999E-2</v>
      </c>
      <c r="D2667" s="17">
        <v>-3.1968732967752617E-3</v>
      </c>
      <c r="E2667" s="10">
        <v>1.5110931147888263E-2</v>
      </c>
      <c r="F2667" s="145">
        <f ca="1"/>
        <v>2.614440723794758E-2</v>
      </c>
      <c r="G2667" s="17">
        <v>-3.1968732967752617E-3</v>
      </c>
      <c r="H2667" s="91">
        <v>1.090338428682497E-2</v>
      </c>
      <c r="I2667" s="147">
        <f ca="1"/>
        <v>2.19360198040001E-2</v>
      </c>
      <c r="K2667" s="10"/>
      <c r="L2667" s="10"/>
      <c r="M2667" s="10"/>
      <c r="N2667" s="93"/>
      <c r="O2667" s="10"/>
    </row>
    <row r="2668" spans="2:15" x14ac:dyDescent="0.3">
      <c r="B2668" s="89">
        <f t="shared" si="41"/>
        <v>2656</v>
      </c>
      <c r="C2668" s="143">
        <v>3.5400000000000001E-2</v>
      </c>
      <c r="D2668" s="17">
        <v>-6.4154887476782028E-3</v>
      </c>
      <c r="E2668" s="10">
        <v>1.53684752969035E-2</v>
      </c>
      <c r="F2668" s="145">
        <f ca="1"/>
        <v>2.6590001162485177E-2</v>
      </c>
      <c r="G2668" s="17">
        <v>-6.4154887476782028E-3</v>
      </c>
      <c r="H2668" s="91">
        <v>1.0954320496473668E-2</v>
      </c>
      <c r="I2668" s="147">
        <f ca="1"/>
        <v>2.2038496032866454E-2</v>
      </c>
      <c r="K2668" s="10"/>
      <c r="L2668" s="10"/>
      <c r="M2668" s="10"/>
      <c r="N2668" s="93"/>
      <c r="O2668" s="10"/>
    </row>
    <row r="2669" spans="2:15" x14ac:dyDescent="0.3">
      <c r="B2669" s="89">
        <f t="shared" si="41"/>
        <v>2657</v>
      </c>
      <c r="C2669" s="143">
        <v>3.39E-2</v>
      </c>
      <c r="D2669" s="17">
        <v>-6.8988161734352925E-3</v>
      </c>
      <c r="E2669" s="10">
        <v>1.5683728254563298E-2</v>
      </c>
      <c r="F2669" s="145">
        <f ca="1"/>
        <v>2.7135440859573406E-2</v>
      </c>
      <c r="G2669" s="17">
        <v>-6.8988161734352925E-3</v>
      </c>
      <c r="H2669" s="91">
        <v>1.1014746757272485E-2</v>
      </c>
      <c r="I2669" s="147">
        <f ca="1"/>
        <v>2.2160064861286653E-2</v>
      </c>
      <c r="K2669" s="10"/>
      <c r="L2669" s="10"/>
      <c r="M2669" s="10"/>
      <c r="N2669" s="93"/>
      <c r="O2669" s="10"/>
    </row>
    <row r="2670" spans="2:15" x14ac:dyDescent="0.3">
      <c r="B2670" s="89">
        <f t="shared" si="41"/>
        <v>2658</v>
      </c>
      <c r="C2670" s="143">
        <v>3.1400000000000004E-2</v>
      </c>
      <c r="D2670" s="17">
        <v>-1.1568148183305305E-2</v>
      </c>
      <c r="E2670" s="10">
        <v>1.6896004024741989E-2</v>
      </c>
      <c r="F2670" s="145">
        <f ca="1"/>
        <v>2.9232878212047706E-2</v>
      </c>
      <c r="G2670" s="17">
        <v>-1.1568148183305305E-2</v>
      </c>
      <c r="H2670" s="91">
        <v>1.1209289548783374E-2</v>
      </c>
      <c r="I2670" s="147">
        <f ca="1"/>
        <v>2.2551456599397265E-2</v>
      </c>
      <c r="K2670" s="10"/>
      <c r="L2670" s="10"/>
      <c r="M2670" s="10"/>
      <c r="N2670" s="93"/>
      <c r="O2670" s="10"/>
    </row>
    <row r="2671" spans="2:15" x14ac:dyDescent="0.3">
      <c r="B2671" s="89">
        <f t="shared" si="41"/>
        <v>2659</v>
      </c>
      <c r="C2671" s="143">
        <v>3.1699999999999999E-2</v>
      </c>
      <c r="D2671" s="17">
        <v>1.3871643805274145E-3</v>
      </c>
      <c r="E2671" s="10">
        <v>1.666090344020919E-2</v>
      </c>
      <c r="F2671" s="145">
        <f ca="1"/>
        <v>2.8873149536798315E-2</v>
      </c>
      <c r="G2671" s="17">
        <v>1.3871643805274145E-3</v>
      </c>
      <c r="H2671" s="91">
        <v>1.1195478001045726E-2</v>
      </c>
      <c r="I2671" s="147">
        <f ca="1"/>
        <v>2.3100236721797958E-2</v>
      </c>
      <c r="K2671" s="10"/>
      <c r="L2671" s="10"/>
      <c r="M2671" s="10"/>
      <c r="N2671" s="93"/>
      <c r="O2671" s="10"/>
    </row>
    <row r="2672" spans="2:15" x14ac:dyDescent="0.3">
      <c r="B2672" s="89">
        <f t="shared" si="41"/>
        <v>2660</v>
      </c>
      <c r="C2672" s="143">
        <v>3.3399999999999999E-2</v>
      </c>
      <c r="D2672" s="17">
        <v>7.8281634948137724E-3</v>
      </c>
      <c r="E2672" s="10">
        <v>1.7056762070822681E-2</v>
      </c>
      <c r="F2672" s="145">
        <f ca="1"/>
        <v>2.9559167883771695E-2</v>
      </c>
      <c r="G2672" s="17">
        <v>7.8281634948137724E-3</v>
      </c>
      <c r="H2672" s="91">
        <v>1.1275203390133728E-2</v>
      </c>
      <c r="I2672" s="147">
        <f ca="1"/>
        <v>2.3264738439410928E-2</v>
      </c>
      <c r="K2672" s="10"/>
      <c r="L2672" s="10"/>
      <c r="M2672" s="10"/>
      <c r="N2672" s="93"/>
      <c r="O2672" s="10"/>
    </row>
    <row r="2673" spans="2:15" x14ac:dyDescent="0.3">
      <c r="B2673" s="89">
        <f t="shared" si="41"/>
        <v>2661</v>
      </c>
      <c r="C2673" s="143">
        <v>3.0899999999999997E-2</v>
      </c>
      <c r="D2673" s="17">
        <v>-1.1582241736076325E-2</v>
      </c>
      <c r="E2673" s="10">
        <v>1.8140566098400448E-2</v>
      </c>
      <c r="F2673" s="145">
        <f ca="1"/>
        <v>3.143738750548293E-2</v>
      </c>
      <c r="G2673" s="17">
        <v>-1.1582241736076325E-2</v>
      </c>
      <c r="H2673" s="91">
        <v>1.146456806226979E-2</v>
      </c>
      <c r="I2673" s="147">
        <f ca="1"/>
        <v>2.3655464833824823E-2</v>
      </c>
      <c r="K2673" s="10"/>
      <c r="L2673" s="10"/>
      <c r="M2673" s="10"/>
      <c r="N2673" s="93"/>
      <c r="O2673" s="10"/>
    </row>
    <row r="2674" spans="2:15" x14ac:dyDescent="0.3">
      <c r="B2674" s="89">
        <f t="shared" si="41"/>
        <v>2662</v>
      </c>
      <c r="C2674" s="143">
        <v>0.03</v>
      </c>
      <c r="D2674" s="17">
        <v>-4.1787607072482566E-3</v>
      </c>
      <c r="E2674" s="10">
        <v>1.8035596308947553E-2</v>
      </c>
      <c r="F2674" s="145">
        <f ca="1"/>
        <v>3.1255476096020869E-2</v>
      </c>
      <c r="G2674" s="17">
        <v>-4.1787607072482566E-3</v>
      </c>
      <c r="H2674" s="91">
        <v>1.1473862117519681E-2</v>
      </c>
      <c r="I2674" s="147">
        <f ca="1"/>
        <v>2.4182912594570255E-2</v>
      </c>
      <c r="K2674" s="10"/>
      <c r="L2674" s="10"/>
      <c r="M2674" s="10"/>
      <c r="N2674" s="93"/>
      <c r="O2674" s="10"/>
    </row>
    <row r="2675" spans="2:15" x14ac:dyDescent="0.3">
      <c r="B2675" s="89">
        <f t="shared" si="41"/>
        <v>2663</v>
      </c>
      <c r="C2675" s="143">
        <v>2.9600000000000001E-2</v>
      </c>
      <c r="D2675" s="17">
        <v>-1.8590389872696457E-3</v>
      </c>
      <c r="E2675" s="10">
        <v>1.7796748360100586E-2</v>
      </c>
      <c r="F2675" s="145">
        <f ca="1"/>
        <v>3.0841555412285764E-2</v>
      </c>
      <c r="G2675" s="17">
        <v>-1.8590389872696457E-3</v>
      </c>
      <c r="H2675" s="91">
        <v>1.1461874338701225E-2</v>
      </c>
      <c r="I2675" s="147">
        <f ca="1"/>
        <v>2.4157646524227024E-2</v>
      </c>
      <c r="K2675" s="10"/>
      <c r="L2675" s="10"/>
      <c r="M2675" s="10"/>
      <c r="N2675" s="93"/>
      <c r="O2675" s="10"/>
    </row>
    <row r="2676" spans="2:15" x14ac:dyDescent="0.3">
      <c r="B2676" s="89">
        <f t="shared" si="41"/>
        <v>2664</v>
      </c>
      <c r="C2676" s="143">
        <v>2.7200000000000002E-2</v>
      </c>
      <c r="D2676" s="17">
        <v>-1.1219767721583587E-2</v>
      </c>
      <c r="E2676" s="10">
        <v>1.8719575973481895E-2</v>
      </c>
      <c r="F2676" s="145">
        <f ca="1"/>
        <v>3.2440804803140572E-2</v>
      </c>
      <c r="G2676" s="17">
        <v>-1.1219767721583587E-2</v>
      </c>
      <c r="H2676" s="91">
        <v>1.1631871718090306E-2</v>
      </c>
      <c r="I2676" s="147">
        <f ca="1"/>
        <v>2.4515941902449753E-2</v>
      </c>
      <c r="K2676" s="10"/>
      <c r="L2676" s="10"/>
      <c r="M2676" s="10"/>
      <c r="N2676" s="93"/>
      <c r="O2676" s="10"/>
    </row>
    <row r="2677" spans="2:15" x14ac:dyDescent="0.3">
      <c r="B2677" s="89">
        <f t="shared" si="41"/>
        <v>2665</v>
      </c>
      <c r="C2677" s="143">
        <v>2.69E-2</v>
      </c>
      <c r="D2677" s="17">
        <v>-1.4034994920828468E-3</v>
      </c>
      <c r="E2677" s="10">
        <v>1.8454941042662581E-2</v>
      </c>
      <c r="F2677" s="145">
        <f ca="1"/>
        <v>3.1982195583200784E-2</v>
      </c>
      <c r="G2677" s="17">
        <v>-1.4034994920828468E-3</v>
      </c>
      <c r="H2677" s="91">
        <v>1.1617316314326248E-2</v>
      </c>
      <c r="I2677" s="147">
        <f ca="1"/>
        <v>2.48229969373682E-2</v>
      </c>
      <c r="K2677" s="10"/>
      <c r="L2677" s="10"/>
      <c r="M2677" s="10"/>
      <c r="N2677" s="93"/>
      <c r="O2677" s="10"/>
    </row>
    <row r="2678" spans="2:15" x14ac:dyDescent="0.3">
      <c r="B2678" s="89">
        <f t="shared" si="41"/>
        <v>2666</v>
      </c>
      <c r="C2678" s="143">
        <v>2.6800000000000001E-2</v>
      </c>
      <c r="D2678" s="17">
        <v>-4.6794752013681065E-4</v>
      </c>
      <c r="E2678" s="10">
        <v>1.8178072049079001E-2</v>
      </c>
      <c r="F2678" s="145">
        <f ca="1"/>
        <v>3.1502384876504738E-2</v>
      </c>
      <c r="G2678" s="17">
        <v>-4.6794752013681065E-4</v>
      </c>
      <c r="H2678" s="91">
        <v>1.1600200525511164E-2</v>
      </c>
      <c r="I2678" s="147">
        <f ca="1"/>
        <v>2.4786425223054666E-2</v>
      </c>
      <c r="K2678" s="10"/>
      <c r="L2678" s="10"/>
      <c r="M2678" s="10"/>
      <c r="N2678" s="93"/>
      <c r="O2678" s="10"/>
    </row>
    <row r="2679" spans="2:15" x14ac:dyDescent="0.3">
      <c r="B2679" s="89">
        <f t="shared" si="41"/>
        <v>2667</v>
      </c>
      <c r="C2679" s="143">
        <v>2.5699999999999997E-2</v>
      </c>
      <c r="D2679" s="17">
        <v>-5.1612872116631485E-3</v>
      </c>
      <c r="E2679" s="10">
        <v>1.815500025664726E-2</v>
      </c>
      <c r="F2679" s="145">
        <f ca="1"/>
        <v>3.1462401731811862E-2</v>
      </c>
      <c r="G2679" s="17">
        <v>-5.1612872116631485E-3</v>
      </c>
      <c r="H2679" s="91">
        <v>1.1621895640358041E-2</v>
      </c>
      <c r="I2679" s="147">
        <f ca="1"/>
        <v>2.4832781692554921E-2</v>
      </c>
      <c r="K2679" s="10"/>
      <c r="L2679" s="10"/>
      <c r="M2679" s="10"/>
      <c r="N2679" s="93"/>
      <c r="O2679" s="10"/>
    </row>
    <row r="2680" spans="2:15" x14ac:dyDescent="0.3">
      <c r="B2680" s="89">
        <f t="shared" si="41"/>
        <v>2668</v>
      </c>
      <c r="C2680" s="143">
        <v>2.6600000000000002E-2</v>
      </c>
      <c r="D2680" s="17">
        <v>4.2135871091017523E-3</v>
      </c>
      <c r="E2680" s="10">
        <v>1.8049679035630973E-2</v>
      </c>
      <c r="F2680" s="145">
        <f ca="1"/>
        <v>3.1279881295587363E-2</v>
      </c>
      <c r="G2680" s="17">
        <v>4.2135871091017523E-3</v>
      </c>
      <c r="H2680" s="91">
        <v>1.1630595552272771E-2</v>
      </c>
      <c r="I2680" s="147">
        <f ca="1"/>
        <v>2.4851371001907586E-2</v>
      </c>
      <c r="K2680" s="10"/>
      <c r="L2680" s="10"/>
      <c r="M2680" s="10"/>
      <c r="N2680" s="93"/>
      <c r="O2680" s="10"/>
    </row>
    <row r="2681" spans="2:15" x14ac:dyDescent="0.3">
      <c r="B2681" s="89">
        <f t="shared" si="41"/>
        <v>2669</v>
      </c>
      <c r="C2681" s="143">
        <v>2.7300000000000001E-2</v>
      </c>
      <c r="D2681" s="17">
        <v>3.2716328138558408E-3</v>
      </c>
      <c r="E2681" s="10">
        <v>1.7879938084082322E-2</v>
      </c>
      <c r="F2681" s="145">
        <f ca="1"/>
        <v>3.0985722224671986E-2</v>
      </c>
      <c r="G2681" s="17">
        <v>3.2716328138558408E-3</v>
      </c>
      <c r="H2681" s="91">
        <v>1.1628948389336223E-2</v>
      </c>
      <c r="I2681" s="147">
        <f ca="1"/>
        <v>2.4847851469562671E-2</v>
      </c>
      <c r="K2681" s="10"/>
      <c r="L2681" s="10"/>
      <c r="M2681" s="10"/>
      <c r="N2681" s="93"/>
      <c r="O2681" s="10"/>
    </row>
    <row r="2682" spans="2:15" x14ac:dyDescent="0.3">
      <c r="B2682" s="89">
        <f t="shared" si="41"/>
        <v>2670</v>
      </c>
      <c r="C2682" s="143">
        <v>2.6699999999999998E-2</v>
      </c>
      <c r="D2682" s="17">
        <v>-2.8083714836490774E-3</v>
      </c>
      <c r="E2682" s="10">
        <v>1.7686192928776361E-2</v>
      </c>
      <c r="F2682" s="145">
        <f ca="1"/>
        <v>3.0649964151212499E-2</v>
      </c>
      <c r="G2682" s="17">
        <v>-2.8083714836490774E-3</v>
      </c>
      <c r="H2682" s="91">
        <v>1.1623112462671951E-2</v>
      </c>
      <c r="I2682" s="147">
        <f ca="1"/>
        <v>2.4835381705824267E-2</v>
      </c>
      <c r="K2682" s="10"/>
      <c r="L2682" s="10"/>
      <c r="M2682" s="10"/>
      <c r="N2682" s="93"/>
      <c r="O2682" s="10"/>
    </row>
    <row r="2683" spans="2:15" x14ac:dyDescent="0.3">
      <c r="B2683" s="89">
        <f t="shared" si="41"/>
        <v>2671</v>
      </c>
      <c r="C2683" s="143">
        <v>2.6800000000000001E-2</v>
      </c>
      <c r="D2683" s="17">
        <v>4.6794752013682686E-4</v>
      </c>
      <c r="E2683" s="10">
        <v>1.7421032624516896E-2</v>
      </c>
      <c r="F2683" s="145">
        <f ca="1"/>
        <v>3.0190444465285415E-2</v>
      </c>
      <c r="G2683" s="17">
        <v>4.6794752013682686E-4</v>
      </c>
      <c r="H2683" s="91">
        <v>1.1605987811899521E-2</v>
      </c>
      <c r="I2683" s="147">
        <f ca="1"/>
        <v>2.4798791055955057E-2</v>
      </c>
      <c r="K2683" s="10"/>
      <c r="L2683" s="10"/>
      <c r="M2683" s="10"/>
      <c r="N2683" s="93"/>
      <c r="O2683" s="10"/>
    </row>
    <row r="2684" spans="2:15" x14ac:dyDescent="0.3">
      <c r="B2684" s="89">
        <f t="shared" si="41"/>
        <v>2672</v>
      </c>
      <c r="C2684" s="143">
        <v>2.6499999999999999E-2</v>
      </c>
      <c r="D2684" s="17">
        <v>-1.4048724440807272E-3</v>
      </c>
      <c r="E2684" s="10">
        <v>1.7177386482621491E-2</v>
      </c>
      <c r="F2684" s="145">
        <f ca="1"/>
        <v>2.9768208569479652E-2</v>
      </c>
      <c r="G2684" s="17">
        <v>-1.4048724440807272E-3</v>
      </c>
      <c r="H2684" s="91">
        <v>1.1591477741456883E-2</v>
      </c>
      <c r="I2684" s="147">
        <f ca="1"/>
        <v>2.476778704225574E-2</v>
      </c>
      <c r="K2684" s="10"/>
      <c r="L2684" s="10"/>
      <c r="M2684" s="10"/>
      <c r="N2684" s="93"/>
      <c r="O2684" s="10"/>
    </row>
    <row r="2685" spans="2:15" x14ac:dyDescent="0.3">
      <c r="B2685" s="89">
        <f t="shared" si="41"/>
        <v>2673</v>
      </c>
      <c r="C2685" s="143">
        <v>2.5899999999999999E-2</v>
      </c>
      <c r="D2685" s="17">
        <v>-2.8138705386197733E-3</v>
      </c>
      <c r="E2685" s="10">
        <v>1.6997374155502582E-2</v>
      </c>
      <c r="F2685" s="145">
        <f ca="1"/>
        <v>2.9456249325611299E-2</v>
      </c>
      <c r="G2685" s="17">
        <v>-2.8138705386197733E-3</v>
      </c>
      <c r="H2685" s="91">
        <v>1.1585735590026137E-2</v>
      </c>
      <c r="I2685" s="147">
        <f ca="1"/>
        <v>2.4755517650296127E-2</v>
      </c>
      <c r="K2685" s="10"/>
      <c r="L2685" s="10"/>
      <c r="M2685" s="10"/>
      <c r="N2685" s="93"/>
      <c r="O2685" s="10"/>
    </row>
    <row r="2686" spans="2:15" x14ac:dyDescent="0.3">
      <c r="B2686" s="89">
        <f t="shared" si="41"/>
        <v>2674</v>
      </c>
      <c r="C2686" s="143">
        <v>2.53E-2</v>
      </c>
      <c r="D2686" s="17">
        <v>-2.8180043586518064E-3</v>
      </c>
      <c r="E2686" s="10">
        <v>1.6820921685112344E-2</v>
      </c>
      <c r="F2686" s="145">
        <f ca="1"/>
        <v>2.9150459271548607E-2</v>
      </c>
      <c r="G2686" s="17">
        <v>-2.8180043586518064E-3</v>
      </c>
      <c r="H2686" s="91">
        <v>1.1580007830503064E-2</v>
      </c>
      <c r="I2686" s="147">
        <f ca="1"/>
        <v>2.4743279009868994E-2</v>
      </c>
      <c r="K2686" s="10"/>
      <c r="L2686" s="10"/>
      <c r="M2686" s="10"/>
      <c r="N2686" s="93"/>
      <c r="O2686" s="10"/>
    </row>
    <row r="2687" spans="2:15" x14ac:dyDescent="0.3">
      <c r="B2687" s="89">
        <f t="shared" si="41"/>
        <v>2675</v>
      </c>
      <c r="C2687" s="143">
        <v>2.3599999999999999E-2</v>
      </c>
      <c r="D2687" s="17">
        <v>-8.0176572269131559E-3</v>
      </c>
      <c r="E2687" s="10">
        <v>1.7208431193649881E-2</v>
      </c>
      <c r="F2687" s="145">
        <f ca="1"/>
        <v>2.9822008688246682E-2</v>
      </c>
      <c r="G2687" s="17">
        <v>-8.0176572269131559E-3</v>
      </c>
      <c r="H2687" s="91">
        <v>1.1655976647645136E-2</v>
      </c>
      <c r="I2687" s="147">
        <f ca="1"/>
        <v>2.49056033939376E-2</v>
      </c>
      <c r="K2687" s="10"/>
      <c r="L2687" s="10"/>
      <c r="M2687" s="10"/>
      <c r="N2687" s="93"/>
      <c r="O2687" s="10"/>
    </row>
    <row r="2688" spans="2:15" x14ac:dyDescent="0.3">
      <c r="B2688" s="89">
        <f t="shared" si="41"/>
        <v>2676</v>
      </c>
      <c r="C2688" s="143">
        <v>2.1899999999999999E-2</v>
      </c>
      <c r="D2688" s="17">
        <v>-8.0511561910691695E-3</v>
      </c>
      <c r="E2688" s="10">
        <v>1.7576154329721413E-2</v>
      </c>
      <c r="F2688" s="145">
        <f ca="1"/>
        <v>3.0459268554377961E-2</v>
      </c>
      <c r="G2688" s="17">
        <v>-8.0511561910691695E-3</v>
      </c>
      <c r="H2688" s="91">
        <v>1.1731227823020803E-2</v>
      </c>
      <c r="I2688" s="147">
        <f ca="1"/>
        <v>2.5066394375722265E-2</v>
      </c>
      <c r="K2688" s="10"/>
      <c r="L2688" s="10"/>
      <c r="M2688" s="10"/>
      <c r="N2688" s="93"/>
      <c r="O2688" s="10"/>
    </row>
    <row r="2689" spans="2:15" x14ac:dyDescent="0.3">
      <c r="B2689" s="89">
        <f t="shared" si="41"/>
        <v>2677</v>
      </c>
      <c r="C2689" s="143">
        <v>2.07E-2</v>
      </c>
      <c r="D2689" s="17">
        <v>-5.6999407106170753E-3</v>
      </c>
      <c r="E2689" s="10">
        <v>1.7619692533966627E-2</v>
      </c>
      <c r="F2689" s="145">
        <f ca="1"/>
        <v>3.0534719749821648E-2</v>
      </c>
      <c r="G2689" s="17">
        <v>-5.6999407106170753E-3</v>
      </c>
      <c r="H2689" s="91">
        <v>1.1759627592611534E-2</v>
      </c>
      <c r="I2689" s="147">
        <f ca="1"/>
        <v>2.5127076840974875E-2</v>
      </c>
      <c r="K2689" s="10"/>
      <c r="L2689" s="10"/>
      <c r="M2689" s="10"/>
      <c r="N2689" s="93"/>
      <c r="O2689" s="10"/>
    </row>
    <row r="2690" spans="2:15" x14ac:dyDescent="0.3">
      <c r="B2690" s="89">
        <f t="shared" si="41"/>
        <v>2678</v>
      </c>
      <c r="C2690" s="143">
        <v>2.1299999999999999E-2</v>
      </c>
      <c r="D2690" s="17">
        <v>2.8457732912329173E-3</v>
      </c>
      <c r="E2690" s="10">
        <v>1.7431005652049272E-2</v>
      </c>
      <c r="F2690" s="145">
        <f ca="1"/>
        <v>3.0207727604600769E-2</v>
      </c>
      <c r="G2690" s="17">
        <v>2.8457732912329173E-3</v>
      </c>
      <c r="H2690" s="91">
        <v>1.1753466492637813E-2</v>
      </c>
      <c r="I2690" s="147">
        <f ca="1"/>
        <v>2.5113912271668114E-2</v>
      </c>
      <c r="K2690" s="10"/>
      <c r="L2690" s="10"/>
      <c r="M2690" s="10"/>
      <c r="N2690" s="93"/>
      <c r="O2690" s="10"/>
    </row>
    <row r="2691" spans="2:15" x14ac:dyDescent="0.3">
      <c r="B2691" s="89">
        <f t="shared" si="41"/>
        <v>2679</v>
      </c>
      <c r="C2691" s="143">
        <v>2.1400000000000002E-2</v>
      </c>
      <c r="D2691" s="17">
        <v>4.7417909817615609E-4</v>
      </c>
      <c r="E2691" s="10">
        <v>1.7169733815657146E-2</v>
      </c>
      <c r="F2691" s="145">
        <f ca="1"/>
        <v>2.9754946587714388E-2</v>
      </c>
      <c r="G2691" s="17">
        <v>4.7417909817615609E-4</v>
      </c>
      <c r="H2691" s="91">
        <v>1.1736142580498038E-2</v>
      </c>
      <c r="I2691" s="147">
        <f ca="1"/>
        <v>2.5076895855281264E-2</v>
      </c>
      <c r="K2691" s="10"/>
      <c r="L2691" s="10"/>
      <c r="M2691" s="10"/>
      <c r="N2691" s="93"/>
      <c r="O2691" s="10"/>
    </row>
    <row r="2692" spans="2:15" x14ac:dyDescent="0.3">
      <c r="B2692" s="89">
        <f t="shared" si="41"/>
        <v>2680</v>
      </c>
      <c r="C2692" s="143">
        <v>2.1600000000000001E-2</v>
      </c>
      <c r="D2692" s="17">
        <v>9.4789262564411571E-4</v>
      </c>
      <c r="E2692" s="10">
        <v>1.6919094731146372E-2</v>
      </c>
      <c r="F2692" s="145">
        <f ca="1"/>
        <v>2.9320592004674143E-2</v>
      </c>
      <c r="G2692" s="17">
        <v>9.4789262564411571E-4</v>
      </c>
      <c r="H2692" s="91">
        <v>1.1719805098284264E-2</v>
      </c>
      <c r="I2692" s="147">
        <f ca="1"/>
        <v>2.5041987167251766E-2</v>
      </c>
      <c r="K2692" s="10"/>
      <c r="L2692" s="10"/>
      <c r="M2692" s="10"/>
      <c r="N2692" s="93"/>
      <c r="O2692" s="10"/>
    </row>
    <row r="2693" spans="2:15" x14ac:dyDescent="0.3">
      <c r="B2693" s="89">
        <f t="shared" si="41"/>
        <v>2681</v>
      </c>
      <c r="C2693" s="143">
        <v>2.18E-2</v>
      </c>
      <c r="D2693" s="17">
        <v>9.4742736240150381E-4</v>
      </c>
      <c r="E2693" s="10">
        <v>1.6672375161501728E-2</v>
      </c>
      <c r="F2693" s="145">
        <f ca="1"/>
        <v>2.8893029894758036E-2</v>
      </c>
      <c r="G2693" s="17">
        <v>9.4742736240150381E-4</v>
      </c>
      <c r="H2693" s="91">
        <v>1.1703493924770693E-2</v>
      </c>
      <c r="I2693" s="147">
        <f ca="1"/>
        <v>2.5007134693649673E-2</v>
      </c>
      <c r="K2693" s="10"/>
      <c r="L2693" s="10"/>
      <c r="M2693" s="10"/>
      <c r="N2693" s="93"/>
      <c r="O2693" s="10"/>
    </row>
    <row r="2694" spans="2:15" x14ac:dyDescent="0.3">
      <c r="B2694" s="89">
        <f t="shared" si="41"/>
        <v>2682</v>
      </c>
      <c r="C2694" s="143">
        <v>2.1400000000000002E-2</v>
      </c>
      <c r="D2694" s="17">
        <v>-1.8967163927045584E-3</v>
      </c>
      <c r="E2694" s="10">
        <v>1.6456884599464261E-2</v>
      </c>
      <c r="F2694" s="145">
        <f ca="1"/>
        <v>2.8519587287410553E-2</v>
      </c>
      <c r="G2694" s="17">
        <v>-1.8967163927045584E-3</v>
      </c>
      <c r="H2694" s="91">
        <v>1.1691058751755679E-2</v>
      </c>
      <c r="I2694" s="147">
        <f ca="1"/>
        <v>2.4980564162787336E-2</v>
      </c>
      <c r="K2694" s="10"/>
      <c r="L2694" s="10"/>
      <c r="M2694" s="10"/>
      <c r="N2694" s="93"/>
      <c r="O2694" s="10"/>
    </row>
    <row r="2695" spans="2:15" x14ac:dyDescent="0.3">
      <c r="B2695" s="89">
        <f t="shared" si="41"/>
        <v>2683</v>
      </c>
      <c r="C2695" s="143">
        <v>2.1000000000000001E-2</v>
      </c>
      <c r="D2695" s="17">
        <v>-1.8985805221663743E-3</v>
      </c>
      <c r="E2695" s="10">
        <v>1.6245127860330354E-2</v>
      </c>
      <c r="F2695" s="145">
        <f ca="1"/>
        <v>2.8152615351201945E-2</v>
      </c>
      <c r="G2695" s="17">
        <v>-1.8985805221663743E-3</v>
      </c>
      <c r="H2695" s="91">
        <v>1.1678647703085836E-2</v>
      </c>
      <c r="I2695" s="147">
        <f ca="1"/>
        <v>2.4954045178988887E-2</v>
      </c>
      <c r="K2695" s="10"/>
      <c r="L2695" s="10"/>
      <c r="M2695" s="10"/>
      <c r="N2695" s="93"/>
      <c r="O2695" s="10"/>
    </row>
    <row r="2696" spans="2:15" x14ac:dyDescent="0.3">
      <c r="B2696" s="89">
        <f t="shared" ref="B2696:B2759" si="42">B2695+1</f>
        <v>2684</v>
      </c>
      <c r="C2696" s="143">
        <v>2.0899999999999998E-2</v>
      </c>
      <c r="D2696" s="17">
        <v>-4.7476173489530957E-4</v>
      </c>
      <c r="E2696" s="10">
        <v>1.6001939064454875E-2</v>
      </c>
      <c r="F2696" s="145">
        <f ca="1"/>
        <v>2.7731172030665038E-2</v>
      </c>
      <c r="G2696" s="17">
        <v>-4.7476173489530957E-4</v>
      </c>
      <c r="H2696" s="91">
        <v>1.166143815042869E-2</v>
      </c>
      <c r="I2696" s="147">
        <f ca="1"/>
        <v>2.4917273117236981E-2</v>
      </c>
      <c r="K2696" s="10"/>
      <c r="L2696" s="10"/>
      <c r="M2696" s="10"/>
      <c r="N2696" s="93"/>
      <c r="O2696" s="10"/>
    </row>
    <row r="2697" spans="2:15" x14ac:dyDescent="0.3">
      <c r="B2697" s="89">
        <f t="shared" si="42"/>
        <v>2685</v>
      </c>
      <c r="C2697" s="143">
        <v>2.2400000000000003E-2</v>
      </c>
      <c r="D2697" s="17">
        <v>7.0952506138153874E-3</v>
      </c>
      <c r="E2697" s="10">
        <v>1.62866568763467E-2</v>
      </c>
      <c r="F2697" s="145">
        <f ca="1"/>
        <v>2.8224584647096325E-2</v>
      </c>
      <c r="G2697" s="17">
        <v>7.0952506138153874E-3</v>
      </c>
      <c r="H2697" s="91">
        <v>1.1716171401830245E-2</v>
      </c>
      <c r="I2697" s="147">
        <f ca="1"/>
        <v>2.5034222961344915E-2</v>
      </c>
      <c r="K2697" s="10"/>
      <c r="L2697" s="10"/>
      <c r="M2697" s="10"/>
      <c r="N2697" s="93"/>
      <c r="O2697" s="10"/>
    </row>
    <row r="2698" spans="2:15" x14ac:dyDescent="0.3">
      <c r="B2698" s="89">
        <f t="shared" si="42"/>
        <v>2686</v>
      </c>
      <c r="C2698" s="143">
        <v>2.4199999999999999E-2</v>
      </c>
      <c r="D2698" s="17">
        <v>8.4768129228439473E-3</v>
      </c>
      <c r="E2698" s="10">
        <v>1.6780868167100761E-2</v>
      </c>
      <c r="F2698" s="145">
        <f ca="1"/>
        <v>2.9081046996327551E-2</v>
      </c>
      <c r="G2698" s="17">
        <v>8.4768129228439473E-3</v>
      </c>
      <c r="H2698" s="91">
        <v>1.180198569309901E-2</v>
      </c>
      <c r="I2698" s="147">
        <f ca="1"/>
        <v>2.5217584404875558E-2</v>
      </c>
      <c r="K2698" s="10"/>
      <c r="L2698" s="10"/>
      <c r="M2698" s="10"/>
      <c r="N2698" s="93"/>
      <c r="O2698" s="10"/>
    </row>
    <row r="2699" spans="2:15" x14ac:dyDescent="0.3">
      <c r="B2699" s="89">
        <f t="shared" si="42"/>
        <v>2687</v>
      </c>
      <c r="C2699" s="143">
        <v>2.4900000000000002E-2</v>
      </c>
      <c r="D2699" s="17">
        <v>3.2908922507441196E-3</v>
      </c>
      <c r="E2699" s="10">
        <v>1.6638047071347261E-2</v>
      </c>
      <c r="F2699" s="145">
        <f ca="1"/>
        <v>2.8833539718616057E-2</v>
      </c>
      <c r="G2699" s="17">
        <v>3.2908922507441196E-3</v>
      </c>
      <c r="H2699" s="91">
        <v>1.1799851935563148E-2</v>
      </c>
      <c r="I2699" s="147">
        <f ca="1"/>
        <v>2.5213025154241016E-2</v>
      </c>
      <c r="K2699" s="10"/>
      <c r="L2699" s="10"/>
      <c r="M2699" s="10"/>
      <c r="N2699" s="93"/>
      <c r="O2699" s="10"/>
    </row>
    <row r="2700" spans="2:15" x14ac:dyDescent="0.3">
      <c r="B2700" s="89">
        <f t="shared" si="42"/>
        <v>2688</v>
      </c>
      <c r="C2700" s="143">
        <v>2.5099999999999997E-2</v>
      </c>
      <c r="D2700" s="17">
        <v>9.3979470576067178E-4</v>
      </c>
      <c r="E2700" s="10">
        <v>1.6395727249436547E-2</v>
      </c>
      <c r="F2700" s="145">
        <f ca="1"/>
        <v>2.8413602319730891E-2</v>
      </c>
      <c r="G2700" s="17">
        <v>9.3979470576067178E-4</v>
      </c>
      <c r="H2700" s="91">
        <v>1.1783411907597465E-2</v>
      </c>
      <c r="I2700" s="147">
        <f ca="1"/>
        <v>2.5177897354256854E-2</v>
      </c>
      <c r="K2700" s="10"/>
      <c r="L2700" s="10"/>
      <c r="M2700" s="10"/>
      <c r="N2700" s="93"/>
      <c r="O2700" s="10"/>
    </row>
    <row r="2701" spans="2:15" x14ac:dyDescent="0.3">
      <c r="B2701" s="89">
        <f t="shared" si="42"/>
        <v>2689</v>
      </c>
      <c r="C2701" s="143">
        <v>2.4900000000000002E-2</v>
      </c>
      <c r="D2701" s="17">
        <v>-9.4025492878400854E-4</v>
      </c>
      <c r="E2701" s="10">
        <v>1.615720507627413E-2</v>
      </c>
      <c r="F2701" s="145">
        <f ca="1"/>
        <v>2.8000246201422212E-2</v>
      </c>
      <c r="G2701" s="17">
        <v>-9.4025492878400854E-4</v>
      </c>
      <c r="H2701" s="91">
        <v>1.1766998334135916E-2</v>
      </c>
      <c r="I2701" s="147">
        <f ca="1"/>
        <v>2.514282608024283E-2</v>
      </c>
      <c r="K2701" s="10"/>
      <c r="L2701" s="10"/>
      <c r="M2701" s="10"/>
      <c r="N2701" s="93"/>
      <c r="O2701" s="10"/>
    </row>
    <row r="2702" spans="2:15" x14ac:dyDescent="0.3">
      <c r="B2702" s="89">
        <f t="shared" si="42"/>
        <v>2690</v>
      </c>
      <c r="C2702" s="143">
        <v>2.4399999999999998E-2</v>
      </c>
      <c r="D2702" s="17">
        <v>-2.35351703888061E-3</v>
      </c>
      <c r="E2702" s="10">
        <v>1.5971806961032155E-2</v>
      </c>
      <c r="F2702" s="145">
        <f ca="1"/>
        <v>2.7678953450135799E-2</v>
      </c>
      <c r="G2702" s="17">
        <v>-2.35351703888061E-3</v>
      </c>
      <c r="H2702" s="91">
        <v>1.1757311046585898E-2</v>
      </c>
      <c r="I2702" s="147">
        <f ca="1"/>
        <v>2.5122127021813219E-2</v>
      </c>
      <c r="K2702" s="10"/>
      <c r="L2702" s="10"/>
      <c r="M2702" s="10"/>
      <c r="N2702" s="93"/>
      <c r="O2702" s="10"/>
    </row>
    <row r="2703" spans="2:15" x14ac:dyDescent="0.3">
      <c r="B2703" s="89">
        <f t="shared" si="42"/>
        <v>2691</v>
      </c>
      <c r="C2703" s="143">
        <v>2.41E-2</v>
      </c>
      <c r="D2703" s="17">
        <v>-1.4131482903064852E-3</v>
      </c>
      <c r="E2703" s="10">
        <v>1.5751846211554409E-2</v>
      </c>
      <c r="F2703" s="145">
        <f ca="1"/>
        <v>2.7297764060575453E-2</v>
      </c>
      <c r="G2703" s="17">
        <v>-1.4131482903064852E-3</v>
      </c>
      <c r="H2703" s="91">
        <v>1.1742536351105424E-2</v>
      </c>
      <c r="I2703" s="147">
        <f ca="1"/>
        <v>2.5090557577482086E-2</v>
      </c>
      <c r="K2703" s="10"/>
      <c r="L2703" s="10"/>
      <c r="M2703" s="10"/>
      <c r="N2703" s="93"/>
      <c r="O2703" s="10"/>
    </row>
    <row r="2704" spans="2:15" x14ac:dyDescent="0.3">
      <c r="B2704" s="89">
        <f t="shared" si="42"/>
        <v>2692</v>
      </c>
      <c r="C2704" s="143">
        <v>2.3099999999999999E-2</v>
      </c>
      <c r="D2704" s="17">
        <v>-4.7220531499100431E-3</v>
      </c>
      <c r="E2704" s="10">
        <v>1.5753635748622829E-2</v>
      </c>
      <c r="F2704" s="145">
        <f ca="1"/>
        <v>2.7300865307249352E-2</v>
      </c>
      <c r="G2704" s="17">
        <v>-4.7220531499100431E-3</v>
      </c>
      <c r="H2704" s="91">
        <v>1.1756849002907249E-2</v>
      </c>
      <c r="I2704" s="147">
        <f ca="1"/>
        <v>2.5121139762061515E-2</v>
      </c>
      <c r="K2704" s="10"/>
      <c r="L2704" s="10"/>
      <c r="M2704" s="10"/>
      <c r="N2704" s="93"/>
      <c r="O2704" s="10"/>
    </row>
    <row r="2705" spans="2:15" x14ac:dyDescent="0.3">
      <c r="B2705" s="89">
        <f t="shared" si="42"/>
        <v>2693</v>
      </c>
      <c r="C2705" s="143">
        <v>2.3E-2</v>
      </c>
      <c r="D2705" s="17">
        <v>-4.7232111344855659E-4</v>
      </c>
      <c r="E2705" s="10">
        <v>1.5517948579669883E-2</v>
      </c>
      <c r="F2705" s="145">
        <f ca="1"/>
        <v>2.6892422217863223E-2</v>
      </c>
      <c r="G2705" s="17">
        <v>-4.7232111344855659E-4</v>
      </c>
      <c r="H2705" s="91">
        <v>1.1739519921262952E-2</v>
      </c>
      <c r="I2705" s="147">
        <f ca="1"/>
        <v>2.5084112299871016E-2</v>
      </c>
      <c r="K2705" s="10"/>
      <c r="L2705" s="10"/>
      <c r="M2705" s="10"/>
      <c r="N2705" s="93"/>
      <c r="O2705" s="10"/>
    </row>
    <row r="2706" spans="2:15" x14ac:dyDescent="0.3">
      <c r="B2706" s="89">
        <f t="shared" si="42"/>
        <v>2694</v>
      </c>
      <c r="C2706" s="143">
        <v>2.2099999999999998E-2</v>
      </c>
      <c r="D2706" s="17">
        <v>-4.2602851959032927E-3</v>
      </c>
      <c r="E2706" s="10">
        <v>1.5480876146964039E-2</v>
      </c>
      <c r="F2706" s="145">
        <f ca="1"/>
        <v>2.682817612838494E-2</v>
      </c>
      <c r="G2706" s="17">
        <v>-4.2602851959032927E-3</v>
      </c>
      <c r="H2706" s="91">
        <v>1.1747781875647186E-2</v>
      </c>
      <c r="I2706" s="147">
        <f ca="1"/>
        <v>2.5101765814919373E-2</v>
      </c>
      <c r="K2706" s="10"/>
      <c r="L2706" s="10"/>
      <c r="M2706" s="10"/>
      <c r="N2706" s="93"/>
      <c r="O2706" s="10"/>
    </row>
    <row r="2707" spans="2:15" x14ac:dyDescent="0.3">
      <c r="B2707" s="89">
        <f t="shared" si="42"/>
        <v>2695</v>
      </c>
      <c r="C2707" s="143">
        <v>2.2000000000000002E-2</v>
      </c>
      <c r="D2707" s="17">
        <v>-4.7348120319757968E-4</v>
      </c>
      <c r="E2707" s="10">
        <v>1.5249354100725414E-2</v>
      </c>
      <c r="F2707" s="145">
        <f ca="1"/>
        <v>2.6426951147632664E-2</v>
      </c>
      <c r="G2707" s="17">
        <v>-4.7348120319757968E-4</v>
      </c>
      <c r="H2707" s="91">
        <v>1.1730466651450449E-2</v>
      </c>
      <c r="I2707" s="147">
        <f ca="1"/>
        <v>2.5064767962267694E-2</v>
      </c>
      <c r="K2707" s="10"/>
      <c r="L2707" s="10"/>
      <c r="M2707" s="10"/>
      <c r="N2707" s="93"/>
      <c r="O2707" s="10"/>
    </row>
    <row r="2708" spans="2:15" x14ac:dyDescent="0.3">
      <c r="B2708" s="89">
        <f t="shared" si="42"/>
        <v>2696</v>
      </c>
      <c r="C2708" s="143">
        <v>2.3E-2</v>
      </c>
      <c r="D2708" s="17">
        <v>4.7232111344855821E-3</v>
      </c>
      <c r="E2708" s="10">
        <v>1.526651618656436E-2</v>
      </c>
      <c r="F2708" s="145">
        <f ca="1"/>
        <v>2.6456692840366773E-2</v>
      </c>
      <c r="G2708" s="17">
        <v>4.7232111344855821E-3</v>
      </c>
      <c r="H2708" s="91">
        <v>1.1744830195333126E-2</v>
      </c>
      <c r="I2708" s="147">
        <f ca="1"/>
        <v>2.5095458889170471E-2</v>
      </c>
      <c r="K2708" s="10"/>
      <c r="L2708" s="10"/>
      <c r="M2708" s="10"/>
      <c r="N2708" s="93"/>
      <c r="O2708" s="10"/>
    </row>
    <row r="2709" spans="2:15" x14ac:dyDescent="0.3">
      <c r="B2709" s="89">
        <f t="shared" si="42"/>
        <v>2697</v>
      </c>
      <c r="C2709" s="143">
        <v>2.35E-2</v>
      </c>
      <c r="D2709" s="17">
        <v>2.3587125160330225E-3</v>
      </c>
      <c r="E2709" s="10">
        <v>1.5097997250641976E-2</v>
      </c>
      <c r="F2709" s="145">
        <f ca="1"/>
        <v>2.6164651508146675E-2</v>
      </c>
      <c r="G2709" s="17">
        <v>2.3587125160330225E-3</v>
      </c>
      <c r="H2709" s="91">
        <v>1.1735191230152882E-2</v>
      </c>
      <c r="I2709" s="147">
        <f ca="1"/>
        <v>2.5074863082301245E-2</v>
      </c>
      <c r="K2709" s="10"/>
      <c r="L2709" s="10"/>
      <c r="M2709" s="10"/>
      <c r="N2709" s="93"/>
      <c r="O2709" s="10"/>
    </row>
    <row r="2710" spans="2:15" x14ac:dyDescent="0.3">
      <c r="B2710" s="89">
        <f t="shared" si="42"/>
        <v>2698</v>
      </c>
      <c r="C2710" s="143">
        <v>2.53E-2</v>
      </c>
      <c r="D2710" s="17">
        <v>8.4540130759554188E-3</v>
      </c>
      <c r="E2710" s="10">
        <v>1.5665600382716933E-2</v>
      </c>
      <c r="F2710" s="145">
        <f ca="1"/>
        <v>2.71483010544494E-2</v>
      </c>
      <c r="G2710" s="17">
        <v>8.4540130759554188E-3</v>
      </c>
      <c r="H2710" s="91">
        <v>1.1820810846495782E-2</v>
      </c>
      <c r="I2710" s="147">
        <f ca="1"/>
        <v>2.5257808559273197E-2</v>
      </c>
      <c r="K2710" s="10"/>
      <c r="L2710" s="10"/>
      <c r="M2710" s="10"/>
      <c r="N2710" s="93"/>
      <c r="O2710" s="10"/>
    </row>
    <row r="2711" spans="2:15" x14ac:dyDescent="0.3">
      <c r="B2711" s="89">
        <f t="shared" si="42"/>
        <v>2699</v>
      </c>
      <c r="C2711" s="143">
        <v>2.5899999999999999E-2</v>
      </c>
      <c r="D2711" s="17">
        <v>2.8138705386197733E-3</v>
      </c>
      <c r="E2711" s="10">
        <v>1.5516078895470062E-2</v>
      </c>
      <c r="F2711" s="145">
        <f ca="1"/>
        <v>2.6889182077154065E-2</v>
      </c>
      <c r="G2711" s="17">
        <v>2.8138705386197733E-3</v>
      </c>
      <c r="H2711" s="91">
        <v>1.1814498481163999E-2</v>
      </c>
      <c r="I2711" s="147">
        <f ca="1"/>
        <v>2.5244320777666945E-2</v>
      </c>
      <c r="K2711" s="10"/>
      <c r="L2711" s="10"/>
      <c r="M2711" s="10"/>
      <c r="N2711" s="93"/>
      <c r="O2711" s="10"/>
    </row>
    <row r="2712" spans="2:15" x14ac:dyDescent="0.3">
      <c r="B2712" s="89">
        <f t="shared" si="42"/>
        <v>2700</v>
      </c>
      <c r="C2712" s="143">
        <v>2.6200000000000001E-2</v>
      </c>
      <c r="D2712" s="17">
        <v>1.405903346667448E-3</v>
      </c>
      <c r="E2712" s="10">
        <v>1.5303634965645838E-2</v>
      </c>
      <c r="F2712" s="145">
        <f ca="1"/>
        <v>2.6521019247568462E-2</v>
      </c>
      <c r="G2712" s="17">
        <v>1.405903346667448E-3</v>
      </c>
      <c r="H2712" s="91">
        <v>1.1799624029533405E-2</v>
      </c>
      <c r="I2712" s="147">
        <f ca="1"/>
        <v>2.5212538181989833E-2</v>
      </c>
      <c r="K2712" s="10"/>
      <c r="L2712" s="10"/>
      <c r="M2712" s="10"/>
      <c r="N2712" s="93"/>
      <c r="O2712" s="10"/>
    </row>
    <row r="2713" spans="2:15" x14ac:dyDescent="0.3">
      <c r="B2713" s="89">
        <f t="shared" si="42"/>
        <v>2701</v>
      </c>
      <c r="C2713" s="143">
        <v>2.64E-2</v>
      </c>
      <c r="D2713" s="17">
        <v>9.3681064333807579E-4</v>
      </c>
      <c r="E2713" s="10">
        <v>1.508228118909357E-2</v>
      </c>
      <c r="F2713" s="145">
        <f ca="1"/>
        <v>2.6137415758486091E-2</v>
      </c>
      <c r="G2713" s="17">
        <v>9.3681064333807579E-4</v>
      </c>
      <c r="H2713" s="91">
        <v>1.1783184368269349E-2</v>
      </c>
      <c r="I2713" s="147">
        <f ca="1"/>
        <v>2.5177411165545782E-2</v>
      </c>
      <c r="K2713" s="10"/>
      <c r="L2713" s="10"/>
      <c r="M2713" s="10"/>
      <c r="N2713" s="93"/>
      <c r="O2713" s="10"/>
    </row>
    <row r="2714" spans="2:15" x14ac:dyDescent="0.3">
      <c r="B2714" s="89">
        <f t="shared" si="42"/>
        <v>2702</v>
      </c>
      <c r="C2714" s="143">
        <v>2.52E-2</v>
      </c>
      <c r="D2714" s="17">
        <v>-5.6373882484087572E-3</v>
      </c>
      <c r="E2714" s="10">
        <v>1.5213512076140709E-2</v>
      </c>
      <c r="F2714" s="145">
        <f ca="1"/>
        <v>2.636483734094448E-2</v>
      </c>
      <c r="G2714" s="17">
        <v>-5.6373882484087572E-3</v>
      </c>
      <c r="H2714" s="91">
        <v>1.1811304058191766E-2</v>
      </c>
      <c r="I2714" s="147">
        <f ca="1"/>
        <v>2.52374951778889E-2</v>
      </c>
      <c r="K2714" s="10"/>
      <c r="L2714" s="10"/>
      <c r="M2714" s="10"/>
      <c r="N2714" s="93"/>
      <c r="O2714" s="10"/>
    </row>
    <row r="2715" spans="2:15" x14ac:dyDescent="0.3">
      <c r="B2715" s="89">
        <f t="shared" si="42"/>
        <v>2703</v>
      </c>
      <c r="C2715" s="143">
        <v>2.6600000000000002E-2</v>
      </c>
      <c r="D2715" s="17">
        <v>6.554468836380477E-3</v>
      </c>
      <c r="E2715" s="10">
        <v>1.5466331859886908E-2</v>
      </c>
      <c r="F2715" s="145">
        <f ca="1"/>
        <v>2.6802971050089441E-2</v>
      </c>
      <c r="G2715" s="17">
        <v>6.554468836380477E-3</v>
      </c>
      <c r="H2715" s="91">
        <v>1.1855732066995783E-2</v>
      </c>
      <c r="I2715" s="147">
        <f ca="1"/>
        <v>2.5332425564273876E-2</v>
      </c>
      <c r="K2715" s="10"/>
      <c r="L2715" s="10"/>
      <c r="M2715" s="10"/>
      <c r="N2715" s="93"/>
      <c r="O2715" s="10"/>
    </row>
    <row r="2716" spans="2:15" x14ac:dyDescent="0.3">
      <c r="B2716" s="89">
        <f t="shared" si="42"/>
        <v>2704</v>
      </c>
      <c r="C2716" s="143">
        <v>2.8199999999999999E-2</v>
      </c>
      <c r="D2716" s="17">
        <v>7.4615993363025207E-3</v>
      </c>
      <c r="E2716" s="10">
        <v>1.5850274400279262E-2</v>
      </c>
      <c r="F2716" s="145">
        <f ca="1"/>
        <v>2.7468338952980755E-2</v>
      </c>
      <c r="G2716" s="17">
        <v>7.4615993363025207E-3</v>
      </c>
      <c r="H2716" s="91">
        <v>1.191875445236871E-2</v>
      </c>
      <c r="I2716" s="147">
        <f ca="1"/>
        <v>2.5467086998702464E-2</v>
      </c>
      <c r="K2716" s="10"/>
      <c r="L2716" s="10"/>
      <c r="M2716" s="10"/>
      <c r="N2716" s="93"/>
      <c r="O2716" s="10"/>
    </row>
    <row r="2717" spans="2:15" x14ac:dyDescent="0.3">
      <c r="B2717" s="89">
        <f t="shared" si="42"/>
        <v>2705</v>
      </c>
      <c r="C2717" s="143">
        <v>2.8399999999999998E-2</v>
      </c>
      <c r="D2717" s="17">
        <v>9.3224467263440264E-4</v>
      </c>
      <c r="E2717" s="10">
        <v>1.5620315701266213E-2</v>
      </c>
      <c r="F2717" s="145">
        <f ca="1"/>
        <v>2.7069823234567355E-2</v>
      </c>
      <c r="G2717" s="17">
        <v>9.3224467263440264E-4</v>
      </c>
      <c r="H2717" s="91">
        <v>1.1902123238009736E-2</v>
      </c>
      <c r="I2717" s="147">
        <f ca="1"/>
        <v>2.543155068619039E-2</v>
      </c>
      <c r="K2717" s="10"/>
      <c r="L2717" s="10"/>
      <c r="M2717" s="10"/>
      <c r="N2717" s="93"/>
      <c r="O2717" s="10"/>
    </row>
    <row r="2718" spans="2:15" x14ac:dyDescent="0.3">
      <c r="B2718" s="89">
        <f t="shared" si="42"/>
        <v>2706</v>
      </c>
      <c r="C2718" s="143">
        <v>2.7200000000000002E-2</v>
      </c>
      <c r="D2718" s="17">
        <v>-5.6098838607917777E-3</v>
      </c>
      <c r="E2718" s="10">
        <v>1.5731320183919945E-2</v>
      </c>
      <c r="F2718" s="145">
        <f ca="1"/>
        <v>2.7262192696308613E-2</v>
      </c>
      <c r="G2718" s="17">
        <v>-5.6098838607917777E-3</v>
      </c>
      <c r="H2718" s="91">
        <v>1.1929608374127503E-2</v>
      </c>
      <c r="I2718" s="147">
        <f ca="1"/>
        <v>2.5490278832279792E-2</v>
      </c>
      <c r="K2718" s="10"/>
      <c r="L2718" s="10"/>
      <c r="M2718" s="10"/>
      <c r="N2718" s="93"/>
      <c r="O2718" s="10"/>
    </row>
    <row r="2719" spans="2:15" x14ac:dyDescent="0.3">
      <c r="B2719" s="89">
        <f t="shared" si="42"/>
        <v>2707</v>
      </c>
      <c r="C2719" s="143">
        <v>2.8399999999999998E-2</v>
      </c>
      <c r="D2719" s="17">
        <v>5.5934680358064323E-3</v>
      </c>
      <c r="E2719" s="10">
        <v>1.5838251219346684E-2</v>
      </c>
      <c r="F2719" s="145">
        <f ca="1"/>
        <v>2.7447502921956378E-2</v>
      </c>
      <c r="G2719" s="17">
        <v>5.5934680358064323E-3</v>
      </c>
      <c r="H2719" s="91">
        <v>1.1956948159633916E-2</v>
      </c>
      <c r="I2719" s="147">
        <f ca="1"/>
        <v>2.5548696404250098E-2</v>
      </c>
      <c r="K2719" s="10"/>
      <c r="L2719" s="10"/>
      <c r="M2719" s="10"/>
      <c r="N2719" s="93"/>
      <c r="O2719" s="10"/>
    </row>
    <row r="2720" spans="2:15" x14ac:dyDescent="0.3">
      <c r="B2720" s="89">
        <f t="shared" si="42"/>
        <v>2708</v>
      </c>
      <c r="C2720" s="143">
        <v>2.9100000000000001E-2</v>
      </c>
      <c r="D2720" s="17">
        <v>3.2572878676368701E-3</v>
      </c>
      <c r="E2720" s="10">
        <v>1.5716223962406576E-2</v>
      </c>
      <c r="F2720" s="145">
        <f ca="1"/>
        <v>2.7236031122132253E-2</v>
      </c>
      <c r="G2720" s="17">
        <v>3.2572878676368701E-3</v>
      </c>
      <c r="H2720" s="91">
        <v>1.1954380095358203E-2</v>
      </c>
      <c r="I2720" s="147">
        <f ca="1"/>
        <v>2.5543209160042726E-2</v>
      </c>
      <c r="K2720" s="10"/>
      <c r="L2720" s="10"/>
      <c r="M2720" s="10"/>
      <c r="N2720" s="93"/>
      <c r="O2720" s="10"/>
    </row>
    <row r="2721" spans="2:15" x14ac:dyDescent="0.3">
      <c r="B2721" s="89">
        <f t="shared" si="42"/>
        <v>2709</v>
      </c>
      <c r="C2721" s="143">
        <v>2.8999999999999998E-2</v>
      </c>
      <c r="D2721" s="17">
        <v>-4.6544036858366404E-4</v>
      </c>
      <c r="E2721" s="10">
        <v>1.5481107995470707E-2</v>
      </c>
      <c r="F2721" s="145">
        <f ca="1"/>
        <v>2.6828577919117774E-2</v>
      </c>
      <c r="G2721" s="17">
        <v>-4.6544036858366404E-4</v>
      </c>
      <c r="H2721" s="91">
        <v>1.1936749216344604E-2</v>
      </c>
      <c r="I2721" s="147">
        <f ca="1"/>
        <v>2.5505536840212884E-2</v>
      </c>
      <c r="K2721" s="10"/>
      <c r="L2721" s="10"/>
      <c r="M2721" s="10"/>
      <c r="N2721" s="93"/>
      <c r="O2721" s="10"/>
    </row>
    <row r="2722" spans="2:15" x14ac:dyDescent="0.3">
      <c r="B2722" s="89">
        <f t="shared" si="42"/>
        <v>2710</v>
      </c>
      <c r="C2722" s="143">
        <v>2.98E-2</v>
      </c>
      <c r="D2722" s="17">
        <v>3.716265371840056E-3</v>
      </c>
      <c r="E2722" s="10">
        <v>1.540372564103906E-2</v>
      </c>
      <c r="F2722" s="145">
        <f ca="1"/>
        <v>2.6694475209799964E-2</v>
      </c>
      <c r="G2722" s="17">
        <v>3.716265371840056E-3</v>
      </c>
      <c r="H2722" s="91">
        <v>1.1938949866229516E-2</v>
      </c>
      <c r="I2722" s="147">
        <f ca="1"/>
        <v>2.5510239021325584E-2</v>
      </c>
      <c r="K2722" s="10"/>
      <c r="L2722" s="10"/>
      <c r="M2722" s="10"/>
      <c r="N2722" s="93"/>
      <c r="O2722" s="10"/>
    </row>
    <row r="2723" spans="2:15" x14ac:dyDescent="0.3">
      <c r="B2723" s="89">
        <f t="shared" si="42"/>
        <v>2711</v>
      </c>
      <c r="C2723" s="143">
        <v>3.0299999999999997E-2</v>
      </c>
      <c r="D2723" s="17">
        <v>2.3198369261893106E-3</v>
      </c>
      <c r="E2723" s="10">
        <v>1.5232580894768689E-2</v>
      </c>
      <c r="F2723" s="145">
        <f ca="1"/>
        <v>2.6397883379156724E-2</v>
      </c>
      <c r="G2723" s="17">
        <v>2.3198369261893106E-3</v>
      </c>
      <c r="H2723" s="91">
        <v>1.1928889652294414E-2</v>
      </c>
      <c r="I2723" s="147">
        <f ca="1"/>
        <v>2.5488743122191598E-2</v>
      </c>
      <c r="K2723" s="10"/>
      <c r="L2723" s="10"/>
      <c r="M2723" s="10"/>
      <c r="N2723" s="93"/>
      <c r="O2723" s="10"/>
    </row>
    <row r="2724" spans="2:15" x14ac:dyDescent="0.3">
      <c r="B2724" s="89">
        <f t="shared" si="42"/>
        <v>2712</v>
      </c>
      <c r="C2724" s="143">
        <v>2.8500000000000001E-2</v>
      </c>
      <c r="D2724" s="17">
        <v>-8.3881544657523014E-3</v>
      </c>
      <c r="E2724" s="10">
        <v>1.5791471593686317E-2</v>
      </c>
      <c r="F2724" s="145">
        <f ca="1"/>
        <v>2.7366434381356865E-2</v>
      </c>
      <c r="G2724" s="17">
        <v>-8.3881544657523014E-3</v>
      </c>
      <c r="H2724" s="91">
        <v>1.2012556476937244E-2</v>
      </c>
      <c r="I2724" s="147">
        <f ca="1"/>
        <v>2.5667516022547871E-2</v>
      </c>
      <c r="K2724" s="10"/>
      <c r="L2724" s="10"/>
      <c r="M2724" s="10"/>
      <c r="N2724" s="93"/>
      <c r="O2724" s="10"/>
    </row>
    <row r="2725" spans="2:15" x14ac:dyDescent="0.3">
      <c r="B2725" s="89">
        <f t="shared" si="42"/>
        <v>2713</v>
      </c>
      <c r="C2725" s="143">
        <v>2.76E-2</v>
      </c>
      <c r="D2725" s="17">
        <v>-4.2033035300283218E-3</v>
      </c>
      <c r="E2725" s="10">
        <v>1.5746887242924418E-2</v>
      </c>
      <c r="F2725" s="145">
        <f ca="1"/>
        <v>2.7289170226314552E-2</v>
      </c>
      <c r="G2725" s="17">
        <v>-4.2033035300283218E-3</v>
      </c>
      <c r="H2725" s="91">
        <v>1.2019821486705703E-2</v>
      </c>
      <c r="I2725" s="147">
        <f ca="1"/>
        <v>2.5683039342250379E-2</v>
      </c>
      <c r="K2725" s="10"/>
      <c r="L2725" s="10"/>
      <c r="M2725" s="10"/>
      <c r="N2725" s="93"/>
      <c r="O2725" s="10"/>
    </row>
    <row r="2726" spans="2:15" x14ac:dyDescent="0.3">
      <c r="B2726" s="89">
        <f t="shared" si="42"/>
        <v>2714</v>
      </c>
      <c r="C2726" s="143">
        <v>2.7300000000000001E-2</v>
      </c>
      <c r="D2726" s="17">
        <v>-1.4021283487953534E-3</v>
      </c>
      <c r="E2726" s="10">
        <v>1.553063179996662E-2</v>
      </c>
      <c r="F2726" s="145">
        <f ca="1"/>
        <v>2.6914402089335987E-2</v>
      </c>
      <c r="G2726" s="17">
        <v>-1.4021283487953534E-3</v>
      </c>
      <c r="H2726" s="91">
        <v>1.200458996578206E-2</v>
      </c>
      <c r="I2726" s="147">
        <f ca="1"/>
        <v>2.5650493788095773E-2</v>
      </c>
      <c r="K2726" s="10"/>
      <c r="L2726" s="10"/>
      <c r="M2726" s="10"/>
      <c r="N2726" s="93"/>
      <c r="O2726" s="10"/>
    </row>
    <row r="2727" spans="2:15" x14ac:dyDescent="0.3">
      <c r="B2727" s="89">
        <f t="shared" si="42"/>
        <v>2715</v>
      </c>
      <c r="C2727" s="143">
        <v>2.8799999999999999E-2</v>
      </c>
      <c r="D2727" s="17">
        <v>6.985013121916398E-3</v>
      </c>
      <c r="E2727" s="10">
        <v>1.5837913637311903E-2</v>
      </c>
      <c r="F2727" s="145">
        <f ca="1"/>
        <v>2.7446917896263981E-2</v>
      </c>
      <c r="G2727" s="17">
        <v>6.985013121916398E-3</v>
      </c>
      <c r="H2727" s="91">
        <v>1.2056755355642563E-2</v>
      </c>
      <c r="I2727" s="147">
        <f ca="1"/>
        <v>2.5761956821184321E-2</v>
      </c>
      <c r="K2727" s="10"/>
      <c r="L2727" s="10"/>
      <c r="M2727" s="10"/>
      <c r="N2727" s="93"/>
      <c r="O2727" s="10"/>
    </row>
    <row r="2728" spans="2:15" x14ac:dyDescent="0.3">
      <c r="B2728" s="89">
        <f t="shared" si="42"/>
        <v>2716</v>
      </c>
      <c r="C2728" s="143">
        <v>2.6600000000000002E-2</v>
      </c>
      <c r="D2728" s="17">
        <v>-1.0299879600026436E-2</v>
      </c>
      <c r="E2728" s="10">
        <v>1.6721672258822137E-2</v>
      </c>
      <c r="F2728" s="145">
        <f ca="1"/>
        <v>2.8978461184109801E-2</v>
      </c>
      <c r="G2728" s="17">
        <v>-1.0299879600026436E-2</v>
      </c>
      <c r="H2728" s="91">
        <v>1.2188488571463575E-2</v>
      </c>
      <c r="I2728" s="147">
        <f ca="1"/>
        <v>2.6043434326349788E-2</v>
      </c>
      <c r="K2728" s="10"/>
      <c r="L2728" s="10"/>
      <c r="M2728" s="10"/>
      <c r="N2728" s="93"/>
      <c r="O2728" s="10"/>
    </row>
    <row r="2729" spans="2:15" x14ac:dyDescent="0.3">
      <c r="B2729" s="89">
        <f t="shared" si="42"/>
        <v>2717</v>
      </c>
      <c r="C2729" s="143">
        <v>2.7300000000000001E-2</v>
      </c>
      <c r="D2729" s="17">
        <v>3.2716328138558408E-3</v>
      </c>
      <c r="E2729" s="10">
        <v>1.6580135507212174E-2</v>
      </c>
      <c r="F2729" s="145">
        <f ca="1"/>
        <v>2.8733179659680304E-2</v>
      </c>
      <c r="G2729" s="17">
        <v>3.2716328138558408E-3</v>
      </c>
      <c r="H2729" s="91">
        <v>1.2185281116811712E-2</v>
      </c>
      <c r="I2729" s="147">
        <f ca="1"/>
        <v>2.6118867498692515E-2</v>
      </c>
      <c r="K2729" s="10"/>
      <c r="L2729" s="10"/>
      <c r="M2729" s="10"/>
      <c r="N2729" s="93"/>
      <c r="O2729" s="10"/>
    </row>
    <row r="2730" spans="2:15" x14ac:dyDescent="0.3">
      <c r="B2730" s="89">
        <f t="shared" si="42"/>
        <v>2718</v>
      </c>
      <c r="C2730" s="143">
        <v>2.86E-2</v>
      </c>
      <c r="D2730" s="17">
        <v>6.0566332320232275E-3</v>
      </c>
      <c r="E2730" s="10">
        <v>1.6713134554427318E-2</v>
      </c>
      <c r="F2730" s="145">
        <f ca="1"/>
        <v>2.8963665442895813E-2</v>
      </c>
      <c r="G2730" s="17">
        <v>6.0566332320232275E-3</v>
      </c>
      <c r="H2730" s="91">
        <v>1.221896610470955E-2</v>
      </c>
      <c r="I2730" s="147">
        <f ca="1"/>
        <v>2.6191070489100736E-2</v>
      </c>
      <c r="K2730" s="10"/>
      <c r="L2730" s="10"/>
      <c r="M2730" s="10"/>
      <c r="N2730" s="93"/>
      <c r="O2730" s="10"/>
    </row>
    <row r="2731" spans="2:15" x14ac:dyDescent="0.3">
      <c r="B2731" s="89">
        <f t="shared" si="42"/>
        <v>2719</v>
      </c>
      <c r="C2731" s="143">
        <v>2.7699999999999999E-2</v>
      </c>
      <c r="D2731" s="17">
        <v>-4.2022770345774571E-3</v>
      </c>
      <c r="E2731" s="10">
        <v>1.6644037990684851E-2</v>
      </c>
      <c r="F2731" s="145">
        <f ca="1"/>
        <v>2.8843921911305543E-2</v>
      </c>
      <c r="G2731" s="17">
        <v>-4.2022770345774571E-3</v>
      </c>
      <c r="H2731" s="91">
        <v>1.2225494806756771E-2</v>
      </c>
      <c r="I2731" s="147">
        <f ca="1"/>
        <v>2.6205064610539154E-2</v>
      </c>
      <c r="K2731" s="10"/>
      <c r="L2731" s="10"/>
      <c r="M2731" s="10"/>
      <c r="N2731" s="93"/>
      <c r="O2731" s="10"/>
    </row>
    <row r="2732" spans="2:15" x14ac:dyDescent="0.3">
      <c r="B2732" s="89">
        <f t="shared" si="42"/>
        <v>2720</v>
      </c>
      <c r="C2732" s="143">
        <v>2.7799999999999998E-2</v>
      </c>
      <c r="D2732" s="17">
        <v>4.6680565302786896E-4</v>
      </c>
      <c r="E2732" s="10">
        <v>1.6394763817033163E-2</v>
      </c>
      <c r="F2732" s="145">
        <f ca="1"/>
        <v>2.8411932702716941E-2</v>
      </c>
      <c r="G2732" s="17">
        <v>4.6680565302786896E-4</v>
      </c>
      <c r="H2732" s="91">
        <v>1.2207449983523449E-2</v>
      </c>
      <c r="I2732" s="147">
        <f ca="1"/>
        <v>2.6166385950395787E-2</v>
      </c>
      <c r="K2732" s="10"/>
      <c r="L2732" s="10"/>
      <c r="M2732" s="10"/>
      <c r="N2732" s="93"/>
      <c r="O2732" s="10"/>
    </row>
    <row r="2733" spans="2:15" x14ac:dyDescent="0.3">
      <c r="B2733" s="89">
        <f t="shared" si="42"/>
        <v>2721</v>
      </c>
      <c r="C2733" s="143">
        <v>2.7999999999999997E-2</v>
      </c>
      <c r="D2733" s="17">
        <v>9.3315546143709553E-4</v>
      </c>
      <c r="E2733" s="10">
        <v>1.6156256750801248E-2</v>
      </c>
      <c r="F2733" s="145">
        <f ca="1"/>
        <v>2.7998602764540994E-2</v>
      </c>
      <c r="G2733" s="17">
        <v>9.3315546143709553E-4</v>
      </c>
      <c r="H2733" s="91">
        <v>1.2190355597558506E-2</v>
      </c>
      <c r="I2733" s="147">
        <f ca="1"/>
        <v>2.6129744530496671E-2</v>
      </c>
      <c r="K2733" s="10"/>
      <c r="L2733" s="10"/>
      <c r="M2733" s="10"/>
      <c r="N2733" s="93"/>
      <c r="O2733" s="10"/>
    </row>
    <row r="2734" spans="2:15" x14ac:dyDescent="0.3">
      <c r="B2734" s="89">
        <f t="shared" si="42"/>
        <v>2722</v>
      </c>
      <c r="C2734" s="143">
        <v>2.9399999999999999E-2</v>
      </c>
      <c r="D2734" s="17">
        <v>6.5098105992228939E-3</v>
      </c>
      <c r="E2734" s="10">
        <v>1.6367464471685179E-2</v>
      </c>
      <c r="F2734" s="145">
        <f ca="1"/>
        <v>2.8364623258585197E-2</v>
      </c>
      <c r="G2734" s="17">
        <v>6.5098105992228939E-3</v>
      </c>
      <c r="H2734" s="91">
        <v>1.2232291497758759E-2</v>
      </c>
      <c r="I2734" s="147">
        <f ca="1"/>
        <v>2.6219633160087474E-2</v>
      </c>
      <c r="K2734" s="10"/>
      <c r="L2734" s="10"/>
      <c r="M2734" s="10"/>
      <c r="N2734" s="93"/>
      <c r="O2734" s="10"/>
    </row>
    <row r="2735" spans="2:15" x14ac:dyDescent="0.3">
      <c r="B2735" s="89">
        <f t="shared" si="42"/>
        <v>2723</v>
      </c>
      <c r="C2735" s="143">
        <v>2.98E-2</v>
      </c>
      <c r="D2735" s="17">
        <v>1.858132685920028E-3</v>
      </c>
      <c r="E2735" s="10">
        <v>1.6157260796153546E-2</v>
      </c>
      <c r="F2735" s="145">
        <f ca="1"/>
        <v>2.733521911496865E-2</v>
      </c>
      <c r="G2735" s="17">
        <v>1.858132685920028E-3</v>
      </c>
      <c r="H2735" s="91">
        <v>1.2218840715071245E-2</v>
      </c>
      <c r="I2735" s="147">
        <f ca="1"/>
        <v>2.6104786127953611E-2</v>
      </c>
      <c r="K2735" s="10"/>
      <c r="L2735" s="10"/>
      <c r="M2735" s="10"/>
      <c r="N2735" s="93"/>
      <c r="O2735" s="10"/>
    </row>
    <row r="2736" spans="2:15" x14ac:dyDescent="0.3">
      <c r="B2736" s="89">
        <f t="shared" si="42"/>
        <v>2724</v>
      </c>
      <c r="C2736" s="143">
        <v>3.04E-2</v>
      </c>
      <c r="D2736" s="17">
        <v>2.7831260380041423E-3</v>
      </c>
      <c r="E2736" s="10">
        <v>1.5997667459410218E-2</v>
      </c>
      <c r="F2736" s="145">
        <f ca="1"/>
        <v>2.7065215499615342E-2</v>
      </c>
      <c r="G2736" s="17">
        <v>2.7831260380041423E-3</v>
      </c>
      <c r="H2736" s="91">
        <v>1.2211558795461862E-2</v>
      </c>
      <c r="I2736" s="147">
        <f ca="1"/>
        <v>2.6089228763843817E-2</v>
      </c>
      <c r="K2736" s="10"/>
      <c r="L2736" s="10"/>
      <c r="M2736" s="10"/>
      <c r="N2736" s="93"/>
      <c r="O2736" s="10"/>
    </row>
    <row r="2737" spans="2:15" x14ac:dyDescent="0.3">
      <c r="B2737" s="89">
        <f t="shared" si="42"/>
        <v>2725</v>
      </c>
      <c r="C2737" s="143">
        <v>2.92E-2</v>
      </c>
      <c r="D2737" s="17">
        <v>-5.5825601430968697E-3</v>
      </c>
      <c r="E2737" s="10">
        <v>1.6094955831490076E-2</v>
      </c>
      <c r="F2737" s="145">
        <f ca="1"/>
        <v>2.7229810167096018E-2</v>
      </c>
      <c r="G2737" s="17">
        <v>-5.5825601430968697E-3</v>
      </c>
      <c r="H2737" s="91">
        <v>1.2237434441514974E-2</v>
      </c>
      <c r="I2737" s="147">
        <f ca="1"/>
        <v>2.6144510457245869E-2</v>
      </c>
      <c r="K2737" s="10"/>
      <c r="L2737" s="10"/>
      <c r="M2737" s="10"/>
      <c r="N2737" s="93"/>
      <c r="O2737" s="10"/>
    </row>
    <row r="2738" spans="2:15" x14ac:dyDescent="0.3">
      <c r="B2738" s="89">
        <f t="shared" si="42"/>
        <v>2726</v>
      </c>
      <c r="C2738" s="143">
        <v>2.9399999999999999E-2</v>
      </c>
      <c r="D2738" s="17">
        <v>9.299729427461208E-4</v>
      </c>
      <c r="E2738" s="10">
        <v>1.5861153019912769E-2</v>
      </c>
      <c r="F2738" s="145">
        <f ca="1"/>
        <v>2.6834257284414142E-2</v>
      </c>
      <c r="G2738" s="17">
        <v>9.299729427461208E-4</v>
      </c>
      <c r="H2738" s="91">
        <v>1.2220292030276763E-2</v>
      </c>
      <c r="I2738" s="147">
        <f ca="1"/>
        <v>2.6107886771781261E-2</v>
      </c>
      <c r="K2738" s="10"/>
      <c r="L2738" s="10"/>
      <c r="M2738" s="10"/>
      <c r="N2738" s="93"/>
      <c r="O2738" s="10"/>
    </row>
    <row r="2739" spans="2:15" x14ac:dyDescent="0.3">
      <c r="B2739" s="89">
        <f t="shared" si="42"/>
        <v>2727</v>
      </c>
      <c r="C2739" s="143">
        <v>3.0099999999999998E-2</v>
      </c>
      <c r="D2739" s="17">
        <v>3.2493551161066679E-3</v>
      </c>
      <c r="E2739" s="10">
        <v>1.5738611433905321E-2</v>
      </c>
      <c r="F2739" s="145">
        <f ca="1"/>
        <v>2.6626938658660029E-2</v>
      </c>
      <c r="G2739" s="17">
        <v>3.2493551161066679E-3</v>
      </c>
      <c r="H2739" s="91">
        <v>1.2216997613707307E-2</v>
      </c>
      <c r="I2739" s="147">
        <f ca="1"/>
        <v>2.6100848457593574E-2</v>
      </c>
      <c r="K2739" s="10"/>
      <c r="L2739" s="10"/>
      <c r="M2739" s="10"/>
      <c r="N2739" s="93"/>
      <c r="O2739" s="10"/>
    </row>
    <row r="2740" spans="2:15" x14ac:dyDescent="0.3">
      <c r="B2740" s="89">
        <f t="shared" si="42"/>
        <v>2728</v>
      </c>
      <c r="C2740" s="143">
        <v>2.8199999999999999E-2</v>
      </c>
      <c r="D2740" s="17">
        <v>-8.8606492118592541E-3</v>
      </c>
      <c r="E2740" s="10">
        <v>1.6350772861593778E-2</v>
      </c>
      <c r="F2740" s="145">
        <f ca="1"/>
        <v>2.7662607202401036E-2</v>
      </c>
      <c r="G2740" s="17">
        <v>-8.8606492118592541E-3</v>
      </c>
      <c r="H2740" s="91">
        <v>1.2309133422026507E-2</v>
      </c>
      <c r="I2740" s="147">
        <f ca="1"/>
        <v>2.6297690828075756E-2</v>
      </c>
      <c r="K2740" s="10"/>
      <c r="L2740" s="10"/>
      <c r="M2740" s="10"/>
      <c r="N2740" s="93"/>
      <c r="O2740" s="10"/>
    </row>
    <row r="2741" spans="2:15" x14ac:dyDescent="0.3">
      <c r="B2741" s="89">
        <f t="shared" si="42"/>
        <v>2729</v>
      </c>
      <c r="C2741" s="143">
        <v>2.8300000000000002E-2</v>
      </c>
      <c r="D2741" s="17">
        <v>4.6623612867530747E-4</v>
      </c>
      <c r="E2741" s="10">
        <v>1.6105972183519026E-2</v>
      </c>
      <c r="F2741" s="145">
        <f ca="1"/>
        <v>2.7248447880527663E-2</v>
      </c>
      <c r="G2741" s="17">
        <v>4.6623612867530747E-4</v>
      </c>
      <c r="H2741" s="91">
        <v>1.2290960959357338E-2</v>
      </c>
      <c r="I2741" s="147">
        <f ca="1"/>
        <v>2.6258866502392252E-2</v>
      </c>
      <c r="K2741" s="10"/>
      <c r="L2741" s="10"/>
      <c r="M2741" s="10"/>
      <c r="N2741" s="93"/>
      <c r="O2741" s="10"/>
    </row>
    <row r="2742" spans="2:15" x14ac:dyDescent="0.3">
      <c r="B2742" s="89">
        <f t="shared" si="42"/>
        <v>2730</v>
      </c>
      <c r="C2742" s="143">
        <v>2.8900000000000002E-2</v>
      </c>
      <c r="D2742" s="17">
        <v>2.793323617928578E-3</v>
      </c>
      <c r="E2742" s="10">
        <v>1.5947422041728249E-2</v>
      </c>
      <c r="F2742" s="145">
        <f ca="1"/>
        <v>2.6980209165980696E-2</v>
      </c>
      <c r="G2742" s="17">
        <v>2.793323617928578E-3</v>
      </c>
      <c r="H2742" s="91">
        <v>1.2283505938474279E-2</v>
      </c>
      <c r="I2742" s="147">
        <f ca="1"/>
        <v>2.6242939318277991E-2</v>
      </c>
      <c r="K2742" s="10"/>
      <c r="L2742" s="10"/>
      <c r="M2742" s="10"/>
      <c r="N2742" s="93"/>
      <c r="O2742" s="10"/>
    </row>
    <row r="2743" spans="2:15" x14ac:dyDescent="0.3">
      <c r="B2743" s="89">
        <f t="shared" si="42"/>
        <v>2731</v>
      </c>
      <c r="C2743" s="143">
        <v>2.98E-2</v>
      </c>
      <c r="D2743" s="17">
        <v>4.1807985433200429E-3</v>
      </c>
      <c r="E2743" s="10">
        <v>1.5898605652185035E-2</v>
      </c>
      <c r="F2743" s="145">
        <f ca="1"/>
        <v>2.689762049446015E-2</v>
      </c>
      <c r="G2743" s="17">
        <v>4.1807985433200429E-3</v>
      </c>
      <c r="H2743" s="91">
        <v>1.2289807345361899E-2</v>
      </c>
      <c r="I2743" s="147">
        <f ca="1"/>
        <v>2.625640187851119E-2</v>
      </c>
      <c r="K2743" s="10"/>
      <c r="L2743" s="10"/>
      <c r="M2743" s="10"/>
      <c r="N2743" s="93"/>
      <c r="O2743" s="10"/>
    </row>
    <row r="2744" spans="2:15" x14ac:dyDescent="0.3">
      <c r="B2744" s="89">
        <f t="shared" si="42"/>
        <v>2732</v>
      </c>
      <c r="C2744" s="143">
        <v>2.92E-2</v>
      </c>
      <c r="D2744" s="17">
        <v>-2.7912800715484349E-3</v>
      </c>
      <c r="E2744" s="10">
        <v>1.5744290769456055E-2</v>
      </c>
      <c r="F2744" s="145">
        <f ca="1"/>
        <v>2.6636547086949045E-2</v>
      </c>
      <c r="G2744" s="17">
        <v>-2.7912800715484349E-3</v>
      </c>
      <c r="H2744" s="91">
        <v>1.2282355087374446E-2</v>
      </c>
      <c r="I2744" s="147">
        <f ca="1"/>
        <v>2.6240480597149958E-2</v>
      </c>
      <c r="K2744" s="10"/>
      <c r="L2744" s="10"/>
      <c r="M2744" s="10"/>
      <c r="N2744" s="93"/>
      <c r="O2744" s="10"/>
    </row>
    <row r="2745" spans="2:15" x14ac:dyDescent="0.3">
      <c r="B2745" s="89">
        <f t="shared" si="42"/>
        <v>2733</v>
      </c>
      <c r="C2745" s="143">
        <v>2.8900000000000002E-2</v>
      </c>
      <c r="D2745" s="17">
        <v>-1.396661808964281E-3</v>
      </c>
      <c r="E2745" s="10">
        <v>1.5528078151470767E-2</v>
      </c>
      <c r="F2745" s="145">
        <f ca="1"/>
        <v>2.6270753691483399E-2</v>
      </c>
      <c r="G2745" s="17">
        <v>-1.396661808964281E-3</v>
      </c>
      <c r="H2745" s="91">
        <v>1.2266669383042649E-2</v>
      </c>
      <c r="I2745" s="147">
        <f ca="1"/>
        <v>2.6206969074543496E-2</v>
      </c>
      <c r="K2745" s="10"/>
      <c r="L2745" s="10"/>
      <c r="M2745" s="10"/>
      <c r="N2745" s="93"/>
      <c r="O2745" s="10"/>
    </row>
    <row r="2746" spans="2:15" x14ac:dyDescent="0.3">
      <c r="B2746" s="89">
        <f t="shared" si="42"/>
        <v>2734</v>
      </c>
      <c r="C2746" s="143">
        <v>2.8799999999999999E-2</v>
      </c>
      <c r="D2746" s="17">
        <v>-4.6566754146110719E-4</v>
      </c>
      <c r="E2746" s="10">
        <v>1.5295835209161947E-2</v>
      </c>
      <c r="F2746" s="145">
        <f ca="1"/>
        <v>2.5877839830897087E-2</v>
      </c>
      <c r="G2746" s="17">
        <v>-4.6566754146110719E-4</v>
      </c>
      <c r="H2746" s="91">
        <v>1.2248561720447722E-2</v>
      </c>
      <c r="I2746" s="147">
        <f ca="1"/>
        <v>2.616828319015066E-2</v>
      </c>
      <c r="K2746" s="10"/>
      <c r="L2746" s="10"/>
      <c r="M2746" s="10"/>
      <c r="N2746" s="93"/>
      <c r="O2746" s="10"/>
    </row>
    <row r="2747" spans="2:15" x14ac:dyDescent="0.3">
      <c r="B2747" s="89">
        <f t="shared" si="42"/>
        <v>2735</v>
      </c>
      <c r="C2747" s="143">
        <v>2.9500000000000002E-2</v>
      </c>
      <c r="D2747" s="17">
        <v>3.2541116330521229E-3</v>
      </c>
      <c r="E2747" s="10">
        <v>1.5186135041657675E-2</v>
      </c>
      <c r="F2747" s="145">
        <f ca="1"/>
        <v>2.5692246607298696E-2</v>
      </c>
      <c r="G2747" s="17">
        <v>3.2541116330521229E-3</v>
      </c>
      <c r="H2747" s="91">
        <v>1.2245190175205874E-2</v>
      </c>
      <c r="I2747" s="147">
        <f ca="1"/>
        <v>2.6161080095396284E-2</v>
      </c>
      <c r="K2747" s="10"/>
      <c r="L2747" s="10"/>
      <c r="M2747" s="10"/>
      <c r="N2747" s="93"/>
      <c r="O2747" s="10"/>
    </row>
    <row r="2748" spans="2:15" x14ac:dyDescent="0.3">
      <c r="B2748" s="89">
        <f t="shared" si="42"/>
        <v>2736</v>
      </c>
      <c r="C2748" s="143">
        <v>0.03</v>
      </c>
      <c r="D2748" s="17">
        <v>2.3215337262490225E-3</v>
      </c>
      <c r="E2748" s="10">
        <v>1.5019158983723399E-2</v>
      </c>
      <c r="F2748" s="145">
        <f ca="1"/>
        <v>2.5409752737318353E-2</v>
      </c>
      <c r="G2748" s="17">
        <v>2.3215337262490225E-3</v>
      </c>
      <c r="H2748" s="91">
        <v>1.2234473767991721E-2</v>
      </c>
      <c r="I2748" s="147">
        <f ca="1"/>
        <v>2.6138185164125069E-2</v>
      </c>
      <c r="K2748" s="10"/>
      <c r="L2748" s="10"/>
      <c r="M2748" s="10"/>
      <c r="N2748" s="93"/>
      <c r="O2748" s="10"/>
    </row>
    <row r="2749" spans="2:15" x14ac:dyDescent="0.3">
      <c r="B2749" s="89">
        <f t="shared" si="42"/>
        <v>2737</v>
      </c>
      <c r="C2749" s="143">
        <v>2.53E-2</v>
      </c>
      <c r="D2749" s="17">
        <v>-2.2074367476105819E-2</v>
      </c>
      <c r="E2749" s="10">
        <v>1.9608235067976123E-2</v>
      </c>
      <c r="F2749" s="145">
        <f ca="1"/>
        <v>3.3173655411227895E-2</v>
      </c>
      <c r="G2749" s="17">
        <v>-2.2074367476105819E-2</v>
      </c>
      <c r="H2749" s="91">
        <v>1.2876365998780033E-2</v>
      </c>
      <c r="I2749" s="147">
        <f ca="1"/>
        <v>2.7509547619260093E-2</v>
      </c>
      <c r="K2749" s="10"/>
      <c r="L2749" s="10"/>
      <c r="M2749" s="10"/>
      <c r="N2749" s="93"/>
      <c r="O2749" s="10"/>
    </row>
    <row r="2750" spans="2:15" x14ac:dyDescent="0.3">
      <c r="B2750" s="89">
        <f t="shared" si="42"/>
        <v>2738</v>
      </c>
      <c r="C2750" s="143">
        <v>2.6000000000000002E-2</v>
      </c>
      <c r="D2750" s="17">
        <v>3.2820460906002849E-3</v>
      </c>
      <c r="E2750" s="10">
        <v>1.9406787369541056E-2</v>
      </c>
      <c r="F2750" s="145">
        <f ca="1"/>
        <v>3.4482760767192693E-2</v>
      </c>
      <c r="G2750" s="17">
        <v>3.2820460906002849E-3</v>
      </c>
      <c r="H2750" s="91">
        <v>1.2871320791998578E-2</v>
      </c>
      <c r="I2750" s="147">
        <f ca="1"/>
        <v>2.9670600207499537E-2</v>
      </c>
      <c r="K2750" s="10"/>
      <c r="L2750" s="10"/>
      <c r="M2750" s="10"/>
      <c r="N2750" s="93"/>
      <c r="O2750" s="10"/>
    </row>
    <row r="2751" spans="2:15" x14ac:dyDescent="0.3">
      <c r="B2751" s="89">
        <f t="shared" si="42"/>
        <v>2739</v>
      </c>
      <c r="C2751" s="143">
        <v>2.6200000000000001E-2</v>
      </c>
      <c r="D2751" s="17">
        <v>9.3726889777828791E-4</v>
      </c>
      <c r="E2751" s="10">
        <v>1.9121315177737672E-2</v>
      </c>
      <c r="F2751" s="145">
        <f ca="1"/>
        <v>3.3975522288808978E-2</v>
      </c>
      <c r="G2751" s="17">
        <v>9.3726889777828791E-4</v>
      </c>
      <c r="H2751" s="91">
        <v>1.2853166389405504E-2</v>
      </c>
      <c r="I2751" s="147">
        <f ca="1"/>
        <v>2.9628751198369115E-2</v>
      </c>
      <c r="K2751" s="10"/>
      <c r="L2751" s="10"/>
      <c r="M2751" s="10"/>
      <c r="N2751" s="93"/>
      <c r="O2751" s="10"/>
    </row>
    <row r="2752" spans="2:15" x14ac:dyDescent="0.3">
      <c r="B2752" s="89">
        <f t="shared" si="42"/>
        <v>2740</v>
      </c>
      <c r="C2752" s="143">
        <v>2.6600000000000002E-2</v>
      </c>
      <c r="D2752" s="17">
        <v>1.8727053818229959E-3</v>
      </c>
      <c r="E2752" s="10">
        <v>1.8864144648050956E-2</v>
      </c>
      <c r="F2752" s="145">
        <f ca="1"/>
        <v>3.3518571342591195E-2</v>
      </c>
      <c r="G2752" s="17">
        <v>1.8727053818229959E-3</v>
      </c>
      <c r="H2752" s="91">
        <v>1.283854643544362E-2</v>
      </c>
      <c r="I2752" s="147">
        <f ca="1"/>
        <v>2.9595049699038534E-2</v>
      </c>
      <c r="K2752" s="10"/>
      <c r="L2752" s="10"/>
      <c r="M2752" s="10"/>
      <c r="N2752" s="93"/>
      <c r="O2752" s="10"/>
    </row>
    <row r="2753" spans="2:15" x14ac:dyDescent="0.3">
      <c r="B2753" s="89">
        <f t="shared" si="42"/>
        <v>2741</v>
      </c>
      <c r="C2753" s="143">
        <v>2.6499999999999999E-2</v>
      </c>
      <c r="D2753" s="17">
        <v>-4.6829081469358658E-4</v>
      </c>
      <c r="E2753" s="10">
        <v>1.8581046114347594E-2</v>
      </c>
      <c r="F2753" s="145">
        <f ca="1"/>
        <v>3.3015550475440476E-2</v>
      </c>
      <c r="G2753" s="17">
        <v>-4.6829081469358658E-4</v>
      </c>
      <c r="H2753" s="91">
        <v>1.2819566675645357E-2</v>
      </c>
      <c r="I2753" s="147">
        <f ca="1"/>
        <v>2.9551298100107162E-2</v>
      </c>
      <c r="K2753" s="10"/>
      <c r="L2753" s="10"/>
      <c r="M2753" s="10"/>
      <c r="N2753" s="93"/>
      <c r="O2753" s="10"/>
    </row>
    <row r="2754" spans="2:15" x14ac:dyDescent="0.3">
      <c r="B2754" s="89">
        <f t="shared" si="42"/>
        <v>2742</v>
      </c>
      <c r="C2754" s="143">
        <v>2.7699999999999999E-2</v>
      </c>
      <c r="D2754" s="17">
        <v>5.6030360461032649E-3</v>
      </c>
      <c r="E2754" s="10">
        <v>1.8592945341241836E-2</v>
      </c>
      <c r="F2754" s="145">
        <f ca="1"/>
        <v>3.3036693500635504E-2</v>
      </c>
      <c r="G2754" s="17">
        <v>5.6030360461032649E-3</v>
      </c>
      <c r="H2754" s="91">
        <v>1.2842440028361549E-2</v>
      </c>
      <c r="I2754" s="147">
        <f ca="1"/>
        <v>2.9604025097966551E-2</v>
      </c>
      <c r="K2754" s="10"/>
      <c r="L2754" s="10"/>
      <c r="M2754" s="10"/>
      <c r="N2754" s="93"/>
      <c r="O2754" s="10"/>
    </row>
    <row r="2755" spans="2:15" x14ac:dyDescent="0.3">
      <c r="B2755" s="89">
        <f t="shared" si="42"/>
        <v>2743</v>
      </c>
      <c r="C2755" s="143">
        <v>2.7300000000000001E-2</v>
      </c>
      <c r="D2755" s="17">
        <v>-1.8695044650604712E-3</v>
      </c>
      <c r="E2755" s="10">
        <v>1.834466374640141E-2</v>
      </c>
      <c r="F2755" s="145">
        <f ca="1"/>
        <v>3.2595536771561601E-2</v>
      </c>
      <c r="G2755" s="17">
        <v>-1.8695044650604712E-3</v>
      </c>
      <c r="H2755" s="91">
        <v>1.2827840078688884E-2</v>
      </c>
      <c r="I2755" s="147">
        <f ca="1"/>
        <v>2.9570369711950803E-2</v>
      </c>
      <c r="K2755" s="10"/>
      <c r="L2755" s="10"/>
      <c r="M2755" s="10"/>
      <c r="N2755" s="93"/>
      <c r="O2755" s="10"/>
    </row>
    <row r="2756" spans="2:15" x14ac:dyDescent="0.3">
      <c r="B2756" s="89">
        <f t="shared" si="42"/>
        <v>2744</v>
      </c>
      <c r="C2756" s="143">
        <v>2.76E-2</v>
      </c>
      <c r="D2756" s="17">
        <v>1.4011011766760964E-3</v>
      </c>
      <c r="E2756" s="10">
        <v>1.808606887439828E-2</v>
      </c>
      <c r="F2756" s="145">
        <f ca="1"/>
        <v>3.2136054996597538E-2</v>
      </c>
      <c r="G2756" s="17">
        <v>1.4011011766760964E-3</v>
      </c>
      <c r="H2756" s="91">
        <v>1.2811218546304E-2</v>
      </c>
      <c r="I2756" s="147">
        <f ca="1"/>
        <v>2.9532054231341032E-2</v>
      </c>
      <c r="K2756" s="10"/>
      <c r="L2756" s="10"/>
      <c r="M2756" s="10"/>
      <c r="N2756" s="93"/>
      <c r="O2756" s="10"/>
    </row>
    <row r="2757" spans="2:15" x14ac:dyDescent="0.3">
      <c r="B2757" s="89">
        <f t="shared" si="42"/>
        <v>2745</v>
      </c>
      <c r="C2757" s="143">
        <v>2.7099999999999999E-2</v>
      </c>
      <c r="D2757" s="17">
        <v>-2.3380228241978033E-3</v>
      </c>
      <c r="E2757" s="10">
        <v>1.7865265481083505E-2</v>
      </c>
      <c r="F2757" s="145">
        <f ca="1"/>
        <v>3.1743722641773692E-2</v>
      </c>
      <c r="G2757" s="17">
        <v>-2.3380228241978033E-3</v>
      </c>
      <c r="H2757" s="91">
        <v>1.2799313992524758E-2</v>
      </c>
      <c r="I2757" s="147">
        <f ca="1"/>
        <v>2.9504612194774588E-2</v>
      </c>
      <c r="K2757" s="10"/>
      <c r="L2757" s="10"/>
      <c r="M2757" s="10"/>
      <c r="N2757" s="93"/>
      <c r="O2757" s="10"/>
    </row>
    <row r="2758" spans="2:15" x14ac:dyDescent="0.3">
      <c r="B2758" s="89">
        <f t="shared" si="42"/>
        <v>2746</v>
      </c>
      <c r="C2758" s="143">
        <v>2.6800000000000001E-2</v>
      </c>
      <c r="D2758" s="17">
        <v>-1.4038425604104318E-3</v>
      </c>
      <c r="E2758" s="10">
        <v>1.7614416805228211E-2</v>
      </c>
      <c r="F2758" s="145">
        <f ca="1"/>
        <v>3.1298004619847962E-2</v>
      </c>
      <c r="G2758" s="17">
        <v>-1.4038425604104318E-3</v>
      </c>
      <c r="H2758" s="91">
        <v>1.2782741152163036E-2</v>
      </c>
      <c r="I2758" s="147">
        <f ca="1"/>
        <v>2.9466408957622644E-2</v>
      </c>
      <c r="K2758" s="10"/>
      <c r="L2758" s="10"/>
      <c r="M2758" s="10"/>
      <c r="N2758" s="93"/>
      <c r="O2758" s="10"/>
    </row>
    <row r="2759" spans="2:15" x14ac:dyDescent="0.3">
      <c r="B2759" s="89">
        <f t="shared" si="42"/>
        <v>2747</v>
      </c>
      <c r="C2759" s="143">
        <v>2.6600000000000002E-2</v>
      </c>
      <c r="D2759" s="17">
        <v>-9.363526909114898E-4</v>
      </c>
      <c r="E2759" s="10">
        <v>1.7356832919823154E-2</v>
      </c>
      <c r="F2759" s="145">
        <f ca="1"/>
        <v>3.0840319206555541E-2</v>
      </c>
      <c r="G2759" s="17">
        <v>-9.363526909114898E-4</v>
      </c>
      <c r="H2759" s="91">
        <v>1.2764727805523813E-2</v>
      </c>
      <c r="I2759" s="147">
        <f ca="1"/>
        <v>2.9424885106638862E-2</v>
      </c>
      <c r="K2759" s="10"/>
      <c r="L2759" s="10"/>
      <c r="M2759" s="10"/>
      <c r="N2759" s="93"/>
      <c r="O2759" s="10"/>
    </row>
    <row r="2760" spans="2:15" x14ac:dyDescent="0.3">
      <c r="B2760" s="89">
        <f t="shared" ref="B2760:B2823" si="43">B2759+1</f>
        <v>2748</v>
      </c>
      <c r="C2760" s="143">
        <v>2.75E-2</v>
      </c>
      <c r="D2760" s="17">
        <v>4.2043303637293705E-3</v>
      </c>
      <c r="E2760" s="10">
        <v>1.727127266695935E-2</v>
      </c>
      <c r="F2760" s="145">
        <f ca="1"/>
        <v>3.0688292306146787E-2</v>
      </c>
      <c r="G2760" s="17">
        <v>4.2043303637293705E-3</v>
      </c>
      <c r="H2760" s="91">
        <v>1.2769375909623203E-2</v>
      </c>
      <c r="I2760" s="147">
        <f ca="1"/>
        <v>2.9435599783142113E-2</v>
      </c>
      <c r="K2760" s="10"/>
      <c r="L2760" s="10"/>
      <c r="M2760" s="10"/>
      <c r="N2760" s="93"/>
      <c r="O2760" s="10"/>
    </row>
    <row r="2761" spans="2:15" x14ac:dyDescent="0.3">
      <c r="B2761" s="89">
        <f t="shared" si="43"/>
        <v>2749</v>
      </c>
      <c r="C2761" s="143">
        <v>2.9100000000000001E-2</v>
      </c>
      <c r="D2761" s="17">
        <v>7.4452294117413921E-3</v>
      </c>
      <c r="E2761" s="10">
        <v>1.7565533118876962E-2</v>
      </c>
      <c r="F2761" s="145">
        <f ca="1"/>
        <v>3.1211146118759098E-2</v>
      </c>
      <c r="G2761" s="17">
        <v>7.4452294117413921E-3</v>
      </c>
      <c r="H2761" s="91">
        <v>1.2825279343464674E-2</v>
      </c>
      <c r="I2761" s="147">
        <f ca="1"/>
        <v>2.9564466778421086E-2</v>
      </c>
      <c r="K2761" s="10"/>
      <c r="L2761" s="10"/>
      <c r="M2761" s="10"/>
      <c r="N2761" s="93"/>
      <c r="O2761" s="10"/>
    </row>
    <row r="2762" spans="2:15" x14ac:dyDescent="0.3">
      <c r="B2762" s="89">
        <f t="shared" si="43"/>
        <v>2750</v>
      </c>
      <c r="C2762" s="143">
        <v>2.9399999999999999E-2</v>
      </c>
      <c r="D2762" s="17">
        <v>1.3949594141191811E-3</v>
      </c>
      <c r="E2762" s="10">
        <v>1.731954142400579E-2</v>
      </c>
      <c r="F2762" s="145">
        <f ca="1"/>
        <v>3.0774058176100842E-2</v>
      </c>
      <c r="G2762" s="17">
        <v>1.3949594141191811E-3</v>
      </c>
      <c r="H2762" s="91">
        <v>1.2808662181008129E-2</v>
      </c>
      <c r="I2762" s="147">
        <f ca="1"/>
        <v>2.952616137124503E-2</v>
      </c>
      <c r="K2762" s="10"/>
      <c r="L2762" s="10"/>
      <c r="M2762" s="10"/>
      <c r="N2762" s="93"/>
      <c r="O2762" s="10"/>
    </row>
    <row r="2763" spans="2:15" x14ac:dyDescent="0.3">
      <c r="B2763" s="89">
        <f t="shared" si="43"/>
        <v>2751</v>
      </c>
      <c r="C2763" s="143">
        <v>2.9100000000000001E-2</v>
      </c>
      <c r="D2763" s="17">
        <v>-1.3959805147015019E-3</v>
      </c>
      <c r="E2763" s="10">
        <v>1.7077544310693995E-2</v>
      </c>
      <c r="F2763" s="145">
        <f ca="1"/>
        <v>3.0344067966707453E-2</v>
      </c>
      <c r="G2763" s="17">
        <v>-1.3959805147015019E-3</v>
      </c>
      <c r="H2763" s="91">
        <v>1.2792073381066355E-2</v>
      </c>
      <c r="I2763" s="147">
        <f ca="1"/>
        <v>2.948792134452605E-2</v>
      </c>
      <c r="K2763" s="10"/>
      <c r="L2763" s="10"/>
      <c r="M2763" s="10"/>
      <c r="N2763" s="93"/>
      <c r="O2763" s="10"/>
    </row>
    <row r="2764" spans="2:15" x14ac:dyDescent="0.3">
      <c r="B2764" s="89">
        <f t="shared" si="43"/>
        <v>2752</v>
      </c>
      <c r="C2764" s="143">
        <v>2.8500000000000001E-2</v>
      </c>
      <c r="D2764" s="17">
        <v>-2.7960514885841063E-3</v>
      </c>
      <c r="E2764" s="10">
        <v>1.689950425584151E-2</v>
      </c>
      <c r="F2764" s="145">
        <f ca="1"/>
        <v>3.0027719232548E-2</v>
      </c>
      <c r="G2764" s="17">
        <v>-2.7960514885841063E-3</v>
      </c>
      <c r="H2764" s="91">
        <v>1.2783435765177788E-2</v>
      </c>
      <c r="I2764" s="147">
        <f ca="1"/>
        <v>2.9468010159658772E-2</v>
      </c>
      <c r="K2764" s="10"/>
      <c r="L2764" s="10"/>
      <c r="M2764" s="10"/>
      <c r="N2764" s="93"/>
      <c r="O2764" s="10"/>
    </row>
    <row r="2765" spans="2:15" x14ac:dyDescent="0.3">
      <c r="B2765" s="89">
        <f t="shared" si="43"/>
        <v>2753</v>
      </c>
      <c r="C2765" s="143">
        <v>2.9300000000000003E-2</v>
      </c>
      <c r="D2765" s="17">
        <v>3.7207991171396065E-3</v>
      </c>
      <c r="E2765" s="10">
        <v>1.6787657572467019E-2</v>
      </c>
      <c r="F2765" s="145">
        <f ca="1"/>
        <v>2.9828985544587891E-2</v>
      </c>
      <c r="G2765" s="17">
        <v>3.7207991171396065E-3</v>
      </c>
      <c r="H2765" s="91">
        <v>1.2783034900700981E-2</v>
      </c>
      <c r="I2765" s="147">
        <f ca="1"/>
        <v>2.9467086098342834E-2</v>
      </c>
      <c r="K2765" s="10"/>
      <c r="L2765" s="10"/>
      <c r="M2765" s="10"/>
      <c r="N2765" s="93"/>
      <c r="O2765" s="10"/>
    </row>
    <row r="2766" spans="2:15" x14ac:dyDescent="0.3">
      <c r="B2766" s="89">
        <f t="shared" si="43"/>
        <v>2754</v>
      </c>
      <c r="C2766" s="143">
        <v>2.8500000000000001E-2</v>
      </c>
      <c r="D2766" s="17">
        <v>-3.7280686514454854E-3</v>
      </c>
      <c r="E2766" s="10">
        <v>1.6678449669177798E-2</v>
      </c>
      <c r="F2766" s="145">
        <f ca="1"/>
        <v>2.9634940547273229E-2</v>
      </c>
      <c r="G2766" s="17">
        <v>-3.7280686514454854E-3</v>
      </c>
      <c r="H2766" s="91">
        <v>1.2782635226302975E-2</v>
      </c>
      <c r="I2766" s="147">
        <f ca="1"/>
        <v>2.9466164780362496E-2</v>
      </c>
      <c r="K2766" s="10"/>
      <c r="L2766" s="10"/>
      <c r="M2766" s="10"/>
      <c r="N2766" s="93"/>
      <c r="O2766" s="10"/>
    </row>
    <row r="2767" spans="2:15" x14ac:dyDescent="0.3">
      <c r="B2767" s="89">
        <f t="shared" si="43"/>
        <v>2755</v>
      </c>
      <c r="C2767" s="143">
        <v>2.7900000000000001E-2</v>
      </c>
      <c r="D2767" s="17">
        <v>-2.8001500386150842E-3</v>
      </c>
      <c r="E2767" s="10">
        <v>1.6508348277955553E-2</v>
      </c>
      <c r="F2767" s="145">
        <f ca="1"/>
        <v>2.9332697550120107E-2</v>
      </c>
      <c r="G2767" s="17">
        <v>-2.8001500386150842E-3</v>
      </c>
      <c r="H2767" s="91">
        <v>1.2774019572504795E-2</v>
      </c>
      <c r="I2767" s="147">
        <f ca="1"/>
        <v>2.9446304221877242E-2</v>
      </c>
      <c r="K2767" s="10"/>
      <c r="L2767" s="10"/>
      <c r="M2767" s="10"/>
      <c r="N2767" s="93"/>
      <c r="O2767" s="10"/>
    </row>
    <row r="2768" spans="2:15" x14ac:dyDescent="0.3">
      <c r="B2768" s="89">
        <f t="shared" si="43"/>
        <v>2756</v>
      </c>
      <c r="C2768" s="143">
        <v>2.76E-2</v>
      </c>
      <c r="D2768" s="17">
        <v>-1.4011011766761126E-3</v>
      </c>
      <c r="E2768" s="10">
        <v>1.6279582180765258E-2</v>
      </c>
      <c r="F2768" s="145">
        <f ca="1"/>
        <v>2.8926216742614676E-2</v>
      </c>
      <c r="G2768" s="17">
        <v>-1.4011011766761126E-3</v>
      </c>
      <c r="H2768" s="91">
        <v>1.2757489929865489E-2</v>
      </c>
      <c r="I2768" s="147">
        <f ca="1"/>
        <v>2.9408200562878344E-2</v>
      </c>
      <c r="K2768" s="10"/>
      <c r="L2768" s="10"/>
      <c r="M2768" s="10"/>
      <c r="N2768" s="93"/>
      <c r="O2768" s="10"/>
    </row>
    <row r="2769" spans="2:15" x14ac:dyDescent="0.3">
      <c r="B2769" s="89">
        <f t="shared" si="43"/>
        <v>2757</v>
      </c>
      <c r="C2769" s="143">
        <v>2.8300000000000002E-2</v>
      </c>
      <c r="D2769" s="17">
        <v>3.2636529007270716E-3</v>
      </c>
      <c r="E2769" s="10">
        <v>1.614772591112696E-2</v>
      </c>
      <c r="F2769" s="145">
        <f ca="1"/>
        <v>2.8691929216554179E-2</v>
      </c>
      <c r="G2769" s="17">
        <v>3.2636529007270716E-3</v>
      </c>
      <c r="H2769" s="91">
        <v>1.2752756120254456E-2</v>
      </c>
      <c r="I2769" s="147">
        <f ca="1"/>
        <v>2.9397288320483252E-2</v>
      </c>
      <c r="K2769" s="10"/>
      <c r="L2769" s="10"/>
      <c r="M2769" s="10"/>
      <c r="N2769" s="93"/>
      <c r="O2769" s="10"/>
    </row>
    <row r="2770" spans="2:15" x14ac:dyDescent="0.3">
      <c r="B2770" s="89">
        <f t="shared" si="43"/>
        <v>2758</v>
      </c>
      <c r="C2770" s="143">
        <v>2.9300000000000003E-2</v>
      </c>
      <c r="D2770" s="17">
        <v>4.6509988964244997E-3</v>
      </c>
      <c r="E2770" s="10">
        <v>1.613773777633825E-2</v>
      </c>
      <c r="F2770" s="145">
        <f ca="1"/>
        <v>2.8674181896718536E-2</v>
      </c>
      <c r="G2770" s="17">
        <v>4.6509988964244997E-3</v>
      </c>
      <c r="H2770" s="91">
        <v>1.2763028257302396E-2</v>
      </c>
      <c r="I2770" s="147">
        <f ca="1"/>
        <v>2.9420967356733784E-2</v>
      </c>
      <c r="K2770" s="10"/>
      <c r="L2770" s="10"/>
      <c r="M2770" s="10"/>
      <c r="N2770" s="93"/>
      <c r="O2770" s="10"/>
    </row>
    <row r="2771" spans="2:15" x14ac:dyDescent="0.3">
      <c r="B2771" s="89">
        <f t="shared" si="43"/>
        <v>2759</v>
      </c>
      <c r="C2771" s="143">
        <v>2.8399999999999998E-2</v>
      </c>
      <c r="D2771" s="17">
        <v>-4.19510102685486E-3</v>
      </c>
      <c r="E2771" s="10">
        <v>1.608380499514089E-2</v>
      </c>
      <c r="F2771" s="145">
        <f ca="1"/>
        <v>2.857835196072115E-2</v>
      </c>
      <c r="G2771" s="17">
        <v>-4.19510102685486E-3</v>
      </c>
      <c r="H2771" s="91">
        <v>1.2767682077253073E-2</v>
      </c>
      <c r="I2771" s="147">
        <f ca="1"/>
        <v>2.9431695209253785E-2</v>
      </c>
      <c r="K2771" s="10"/>
      <c r="L2771" s="10"/>
      <c r="M2771" s="10"/>
      <c r="N2771" s="93"/>
      <c r="O2771" s="10"/>
    </row>
    <row r="2772" spans="2:15" x14ac:dyDescent="0.3">
      <c r="B2772" s="89">
        <f t="shared" si="43"/>
        <v>2760</v>
      </c>
      <c r="C2772" s="143">
        <v>2.8999999999999998E-2</v>
      </c>
      <c r="D2772" s="17">
        <v>2.7926422115019034E-3</v>
      </c>
      <c r="E2772" s="10">
        <v>1.592570625209656E-2</v>
      </c>
      <c r="F2772" s="145">
        <f ca="1"/>
        <v>2.829743575186177E-2</v>
      </c>
      <c r="G2772" s="17">
        <v>2.7926422115019034E-3</v>
      </c>
      <c r="H2772" s="91">
        <v>1.2759101242208713E-2</v>
      </c>
      <c r="I2772" s="147">
        <f ca="1"/>
        <v>2.9411914913963035E-2</v>
      </c>
      <c r="K2772" s="10"/>
      <c r="L2772" s="10"/>
      <c r="M2772" s="10"/>
      <c r="N2772" s="93"/>
      <c r="O2772" s="10"/>
    </row>
    <row r="2773" spans="2:15" x14ac:dyDescent="0.3">
      <c r="B2773" s="89">
        <f t="shared" si="43"/>
        <v>2761</v>
      </c>
      <c r="C2773" s="143">
        <v>2.9600000000000001E-2</v>
      </c>
      <c r="D2773" s="17">
        <v>2.7885584809045007E-3</v>
      </c>
      <c r="E2773" s="10">
        <v>1.5770836250472754E-2</v>
      </c>
      <c r="F2773" s="145">
        <f ca="1"/>
        <v>2.8022256500689572E-2</v>
      </c>
      <c r="G2773" s="17">
        <v>2.7885584809045007E-3</v>
      </c>
      <c r="H2773" s="91">
        <v>1.2750540400916548E-2</v>
      </c>
      <c r="I2773" s="147">
        <f ca="1"/>
        <v>2.9392180707697467E-2</v>
      </c>
      <c r="K2773" s="10"/>
      <c r="L2773" s="10"/>
      <c r="M2773" s="10"/>
      <c r="N2773" s="93"/>
      <c r="O2773" s="10"/>
    </row>
    <row r="2774" spans="2:15" x14ac:dyDescent="0.3">
      <c r="B2774" s="89">
        <f t="shared" si="43"/>
        <v>2762</v>
      </c>
      <c r="C2774" s="143">
        <v>2.9300000000000003E-2</v>
      </c>
      <c r="D2774" s="17">
        <v>-1.3952996689273404E-3</v>
      </c>
      <c r="E2774" s="10">
        <v>1.5554185859698628E-2</v>
      </c>
      <c r="F2774" s="145">
        <f ca="1"/>
        <v>2.7637303367905302E-2</v>
      </c>
      <c r="G2774" s="17">
        <v>-1.3952996689273404E-3</v>
      </c>
      <c r="H2774" s="91">
        <v>1.2734050874480552E-2</v>
      </c>
      <c r="I2774" s="147">
        <f ca="1"/>
        <v>2.9354169523421989E-2</v>
      </c>
      <c r="K2774" s="10"/>
      <c r="L2774" s="10"/>
      <c r="M2774" s="10"/>
      <c r="N2774" s="93"/>
      <c r="O2774" s="10"/>
    </row>
    <row r="2775" spans="2:15" x14ac:dyDescent="0.3">
      <c r="B2775" s="89">
        <f t="shared" si="43"/>
        <v>2763</v>
      </c>
      <c r="C2775" s="143">
        <v>0.03</v>
      </c>
      <c r="D2775" s="17">
        <v>3.2501472167486313E-3</v>
      </c>
      <c r="E2775" s="10">
        <v>1.5438578847332653E-2</v>
      </c>
      <c r="F2775" s="145">
        <f ca="1"/>
        <v>2.7431888176069768E-2</v>
      </c>
      <c r="G2775" s="17">
        <v>3.2501472167486313E-3</v>
      </c>
      <c r="H2775" s="91">
        <v>1.2729378756201629E-2</v>
      </c>
      <c r="I2775" s="147">
        <f ca="1"/>
        <v>2.9343399490119555E-2</v>
      </c>
      <c r="K2775" s="10"/>
      <c r="L2775" s="10"/>
      <c r="M2775" s="10"/>
      <c r="N2775" s="93"/>
      <c r="O2775" s="10"/>
    </row>
    <row r="2776" spans="2:15" x14ac:dyDescent="0.3">
      <c r="B2776" s="89">
        <f t="shared" si="43"/>
        <v>2764</v>
      </c>
      <c r="C2776" s="143">
        <v>2.92E-2</v>
      </c>
      <c r="D2776" s="17">
        <v>-3.7217067620645742E-3</v>
      </c>
      <c r="E2776" s="10">
        <v>1.5362266282047971E-2</v>
      </c>
      <c r="F2776" s="145">
        <f ca="1"/>
        <v>2.7296292939097543E-2</v>
      </c>
      <c r="G2776" s="17">
        <v>-3.7217067620645742E-3</v>
      </c>
      <c r="H2776" s="91">
        <v>1.2729138708816114E-2</v>
      </c>
      <c r="I2776" s="147">
        <f ca="1"/>
        <v>2.9342846139758585E-2</v>
      </c>
      <c r="K2776" s="10"/>
      <c r="L2776" s="10"/>
      <c r="M2776" s="10"/>
      <c r="N2776" s="93"/>
      <c r="O2776" s="10"/>
    </row>
    <row r="2777" spans="2:15" x14ac:dyDescent="0.3">
      <c r="B2777" s="89">
        <f t="shared" si="43"/>
        <v>2765</v>
      </c>
      <c r="C2777" s="143">
        <v>0.03</v>
      </c>
      <c r="D2777" s="17">
        <v>3.7144539619984522E-3</v>
      </c>
      <c r="E2777" s="10">
        <v>1.5287879138746864E-2</v>
      </c>
      <c r="F2777" s="145">
        <f ca="1"/>
        <v>2.7164118869388673E-2</v>
      </c>
      <c r="G2777" s="17">
        <v>3.7144539619984522E-3</v>
      </c>
      <c r="H2777" s="91">
        <v>1.2728899377066186E-2</v>
      </c>
      <c r="I2777" s="147">
        <f ca="1"/>
        <v>2.9342294439060272E-2</v>
      </c>
      <c r="K2777" s="10"/>
      <c r="L2777" s="10"/>
      <c r="M2777" s="10"/>
      <c r="N2777" s="93"/>
      <c r="O2777" s="10"/>
    </row>
    <row r="2778" spans="2:15" x14ac:dyDescent="0.3">
      <c r="B2778" s="89">
        <f t="shared" si="43"/>
        <v>2766</v>
      </c>
      <c r="C2778" s="143">
        <v>3.1E-2</v>
      </c>
      <c r="D2778" s="17">
        <v>4.6317684682705357E-3</v>
      </c>
      <c r="E2778" s="10">
        <v>1.5303844977785929E-2</v>
      </c>
      <c r="F2778" s="145">
        <f ca="1"/>
        <v>2.7192487614691452E-2</v>
      </c>
      <c r="G2778" s="17">
        <v>4.6317684682705357E-3</v>
      </c>
      <c r="H2778" s="91">
        <v>1.273926233003393E-2</v>
      </c>
      <c r="I2778" s="147">
        <f ca="1"/>
        <v>2.9366182821569255E-2</v>
      </c>
      <c r="K2778" s="10"/>
      <c r="L2778" s="10"/>
      <c r="M2778" s="10"/>
      <c r="N2778" s="93"/>
      <c r="O2778" s="10"/>
    </row>
    <row r="2779" spans="2:15" x14ac:dyDescent="0.3">
      <c r="B2779" s="89">
        <f t="shared" si="43"/>
        <v>2767</v>
      </c>
      <c r="C2779" s="143">
        <v>3.1200000000000002E-2</v>
      </c>
      <c r="D2779" s="17">
        <v>9.2590262582681522E-4</v>
      </c>
      <c r="E2779" s="10">
        <v>1.5082487890629333E-2</v>
      </c>
      <c r="F2779" s="145">
        <f ca="1"/>
        <v>2.679917143436767E-2</v>
      </c>
      <c r="G2779" s="17">
        <v>9.2590262582681522E-4</v>
      </c>
      <c r="H2779" s="91">
        <v>1.2721318261064036E-2</v>
      </c>
      <c r="I2779" s="147">
        <f ca="1"/>
        <v>2.9324818667485507E-2</v>
      </c>
      <c r="K2779" s="10"/>
      <c r="L2779" s="10"/>
      <c r="M2779" s="10"/>
      <c r="N2779" s="93"/>
      <c r="O2779" s="10"/>
    </row>
    <row r="2780" spans="2:15" x14ac:dyDescent="0.3">
      <c r="B2780" s="89">
        <f t="shared" si="43"/>
        <v>2768</v>
      </c>
      <c r="C2780" s="143">
        <v>3.1699999999999999E-2</v>
      </c>
      <c r="D2780" s="17">
        <v>2.3119406342123842E-3</v>
      </c>
      <c r="E2780" s="10">
        <v>1.4917506418361315E-2</v>
      </c>
      <c r="F2780" s="145">
        <f ca="1"/>
        <v>2.6506025715248488E-2</v>
      </c>
      <c r="G2780" s="17">
        <v>2.3119406342123842E-3</v>
      </c>
      <c r="H2780" s="91">
        <v>1.270960040616476E-2</v>
      </c>
      <c r="I2780" s="147">
        <f ca="1"/>
        <v>2.9297807003832319E-2</v>
      </c>
      <c r="K2780" s="10"/>
      <c r="L2780" s="10"/>
      <c r="M2780" s="10"/>
      <c r="N2780" s="93"/>
      <c r="O2780" s="10"/>
    </row>
    <row r="2781" spans="2:15" x14ac:dyDescent="0.3">
      <c r="B2781" s="89">
        <f t="shared" si="43"/>
        <v>2769</v>
      </c>
      <c r="C2781" s="143">
        <v>3.1600000000000003E-2</v>
      </c>
      <c r="D2781" s="17">
        <v>-4.6250068997314022E-4</v>
      </c>
      <c r="E2781" s="10">
        <v>1.4694592128044776E-2</v>
      </c>
      <c r="F2781" s="145">
        <f ca="1"/>
        <v>2.610994263368507E-2</v>
      </c>
      <c r="G2781" s="17">
        <v>-4.6250068997314022E-4</v>
      </c>
      <c r="H2781" s="91">
        <v>1.2690817178453493E-2</v>
      </c>
      <c r="I2781" s="147">
        <f ca="1"/>
        <v>2.9254508445041526E-2</v>
      </c>
      <c r="K2781" s="10"/>
      <c r="L2781" s="10"/>
      <c r="M2781" s="10"/>
      <c r="N2781" s="93"/>
      <c r="O2781" s="10"/>
    </row>
    <row r="2782" spans="2:15" x14ac:dyDescent="0.3">
      <c r="B2782" s="89">
        <f t="shared" si="43"/>
        <v>2770</v>
      </c>
      <c r="C2782" s="143">
        <v>3.1600000000000003E-2</v>
      </c>
      <c r="D2782" s="17">
        <v>0</v>
      </c>
      <c r="E2782" s="10">
        <v>1.447249483245054E-2</v>
      </c>
      <c r="F2782" s="145">
        <f ca="1"/>
        <v>2.5715311221221792E-2</v>
      </c>
      <c r="G2782" s="17">
        <v>0</v>
      </c>
      <c r="H2782" s="91">
        <v>1.2671766654060493E-2</v>
      </c>
      <c r="I2782" s="147">
        <f ca="1"/>
        <v>2.921059372159222E-2</v>
      </c>
      <c r="K2782" s="10"/>
      <c r="L2782" s="10"/>
      <c r="M2782" s="10"/>
      <c r="N2782" s="93"/>
      <c r="O2782" s="10"/>
    </row>
    <row r="2783" spans="2:15" x14ac:dyDescent="0.3">
      <c r="B2783" s="89">
        <f t="shared" si="43"/>
        <v>2771</v>
      </c>
      <c r="C2783" s="143">
        <v>3.15E-2</v>
      </c>
      <c r="D2783" s="17">
        <v>-4.6261329013182434E-4</v>
      </c>
      <c r="E2783" s="10">
        <v>1.425638500725371E-2</v>
      </c>
      <c r="F2783" s="145">
        <f ca="1"/>
        <v>2.5331318587108735E-2</v>
      </c>
      <c r="G2783" s="17">
        <v>-4.6261329013182434E-4</v>
      </c>
      <c r="H2783" s="91">
        <v>1.2653041101828232E-2</v>
      </c>
      <c r="I2783" s="147">
        <f ca="1"/>
        <v>2.9167428114664495E-2</v>
      </c>
      <c r="K2783" s="10"/>
      <c r="L2783" s="10"/>
      <c r="M2783" s="10"/>
      <c r="N2783" s="93"/>
      <c r="O2783" s="10"/>
    </row>
    <row r="2784" spans="2:15" x14ac:dyDescent="0.3">
      <c r="B2784" s="89">
        <f t="shared" si="43"/>
        <v>2772</v>
      </c>
      <c r="C2784" s="143">
        <v>3.3000000000000002E-2</v>
      </c>
      <c r="D2784" s="17">
        <v>6.913922541458375E-3</v>
      </c>
      <c r="E2784" s="10">
        <v>1.4629496849543287E-2</v>
      </c>
      <c r="F2784" s="145">
        <f ca="1"/>
        <v>2.599427872327589E-2</v>
      </c>
      <c r="G2784" s="17">
        <v>6.913922541458375E-3</v>
      </c>
      <c r="H2784" s="91">
        <v>1.2700655525490837E-2</v>
      </c>
      <c r="I2784" s="147">
        <f ca="1"/>
        <v>2.927718752097825E-2</v>
      </c>
      <c r="K2784" s="10"/>
      <c r="L2784" s="10"/>
      <c r="M2784" s="10"/>
      <c r="N2784" s="93"/>
      <c r="O2784" s="10"/>
    </row>
    <row r="2785" spans="2:15" x14ac:dyDescent="0.3">
      <c r="B2785" s="89">
        <f t="shared" si="43"/>
        <v>2773</v>
      </c>
      <c r="C2785" s="143">
        <v>3.2899999999999999E-2</v>
      </c>
      <c r="D2785" s="17">
        <v>-4.6104025244882922E-4</v>
      </c>
      <c r="E2785" s="10">
        <v>1.4410985834725987E-2</v>
      </c>
      <c r="F2785" s="145">
        <f ca="1"/>
        <v>2.5606019558816376E-2</v>
      </c>
      <c r="G2785" s="17">
        <v>-4.6104025244882922E-4</v>
      </c>
      <c r="H2785" s="91">
        <v>1.2681885933284898E-2</v>
      </c>
      <c r="I2785" s="147">
        <f ca="1"/>
        <v>2.9233920394363986E-2</v>
      </c>
      <c r="K2785" s="10"/>
      <c r="L2785" s="10"/>
      <c r="M2785" s="10"/>
      <c r="N2785" s="93"/>
      <c r="O2785" s="10"/>
    </row>
    <row r="2786" spans="2:15" x14ac:dyDescent="0.3">
      <c r="B2786" s="89">
        <f t="shared" si="43"/>
        <v>2774</v>
      </c>
      <c r="C2786" s="143">
        <v>3.1800000000000002E-2</v>
      </c>
      <c r="D2786" s="17">
        <v>-5.0850316079860021E-3</v>
      </c>
      <c r="E2786" s="10">
        <v>1.4509349308181013E-2</v>
      </c>
      <c r="F2786" s="145">
        <f ca="1"/>
        <v>2.5780795736799512E-2</v>
      </c>
      <c r="G2786" s="17">
        <v>-5.0850316079860021E-3</v>
      </c>
      <c r="H2786" s="91">
        <v>1.269863142753481E-2</v>
      </c>
      <c r="I2786" s="147">
        <f ca="1"/>
        <v>2.9272521628316211E-2</v>
      </c>
      <c r="K2786" s="10"/>
      <c r="L2786" s="10"/>
      <c r="M2786" s="10"/>
      <c r="N2786" s="93"/>
      <c r="O2786" s="10"/>
    </row>
    <row r="2787" spans="2:15" x14ac:dyDescent="0.3">
      <c r="B2787" s="89">
        <f t="shared" si="43"/>
        <v>2775</v>
      </c>
      <c r="C2787" s="143">
        <v>3.1699999999999999E-2</v>
      </c>
      <c r="D2787" s="17">
        <v>-4.6238812684249283E-4</v>
      </c>
      <c r="E2787" s="10">
        <v>1.4292675775599489E-2</v>
      </c>
      <c r="F2787" s="145">
        <f ca="1"/>
        <v>2.5395801484720579E-2</v>
      </c>
      <c r="G2787" s="17">
        <v>-4.6238812684249283E-4</v>
      </c>
      <c r="H2787" s="91">
        <v>1.2679864920888458E-2</v>
      </c>
      <c r="I2787" s="147">
        <f ca="1"/>
        <v>2.9229261614445577E-2</v>
      </c>
      <c r="K2787" s="10"/>
      <c r="L2787" s="10"/>
      <c r="M2787" s="10"/>
      <c r="N2787" s="93"/>
      <c r="O2787" s="10"/>
    </row>
    <row r="2788" spans="2:15" x14ac:dyDescent="0.3">
      <c r="B2788" s="89">
        <f t="shared" si="43"/>
        <v>2776</v>
      </c>
      <c r="C2788" s="143">
        <v>3.1099999999999999E-2</v>
      </c>
      <c r="D2788" s="17">
        <v>-2.7783843679306261E-3</v>
      </c>
      <c r="E2788" s="10">
        <v>1.4172232124884781E-2</v>
      </c>
      <c r="F2788" s="145">
        <f ca="1"/>
        <v>2.5181792359230754E-2</v>
      </c>
      <c r="G2788" s="17">
        <v>-2.7783843679306261E-3</v>
      </c>
      <c r="H2788" s="91">
        <v>1.2671489158293183E-2</v>
      </c>
      <c r="I2788" s="147">
        <f ca="1"/>
        <v>2.9209954046293608E-2</v>
      </c>
      <c r="K2788" s="10"/>
      <c r="L2788" s="10"/>
      <c r="M2788" s="10"/>
      <c r="N2788" s="93"/>
      <c r="O2788" s="10"/>
    </row>
    <row r="2789" spans="2:15" x14ac:dyDescent="0.3">
      <c r="B2789" s="89">
        <f t="shared" si="43"/>
        <v>2777</v>
      </c>
      <c r="C2789" s="143">
        <v>3.1099999999999999E-2</v>
      </c>
      <c r="D2789" s="17">
        <v>0</v>
      </c>
      <c r="E2789" s="10">
        <v>1.3958029893203685E-2</v>
      </c>
      <c r="F2789" s="145">
        <f ca="1"/>
        <v>2.4801189214041931E-2</v>
      </c>
      <c r="G2789" s="17">
        <v>0</v>
      </c>
      <c r="H2789" s="91">
        <v>1.2652467647707125E-2</v>
      </c>
      <c r="I2789" s="147">
        <f ca="1"/>
        <v>2.9166106204641454E-2</v>
      </c>
      <c r="K2789" s="10"/>
      <c r="L2789" s="10"/>
      <c r="M2789" s="10"/>
      <c r="N2789" s="93"/>
      <c r="O2789" s="10"/>
    </row>
    <row r="2790" spans="2:15" x14ac:dyDescent="0.3">
      <c r="B2790" s="89">
        <f t="shared" si="43"/>
        <v>2778</v>
      </c>
      <c r="C2790" s="143">
        <v>3.1200000000000002E-2</v>
      </c>
      <c r="D2790" s="17">
        <v>4.6295131291341563E-4</v>
      </c>
      <c r="E2790" s="10">
        <v>1.3749792745513681E-2</v>
      </c>
      <c r="F2790" s="145">
        <f ca="1"/>
        <v>2.4431185070135714E-2</v>
      </c>
      <c r="G2790" s="17">
        <v>4.6295131291341563E-4</v>
      </c>
      <c r="H2790" s="91">
        <v>1.2633771517783067E-2</v>
      </c>
      <c r="I2790" s="147">
        <f ca="1"/>
        <v>2.9123008421176294E-2</v>
      </c>
      <c r="K2790" s="10"/>
      <c r="L2790" s="10"/>
      <c r="M2790" s="10"/>
      <c r="N2790" s="93"/>
      <c r="O2790" s="10"/>
    </row>
    <row r="2791" spans="2:15" x14ac:dyDescent="0.3">
      <c r="B2791" s="89">
        <f t="shared" si="43"/>
        <v>2779</v>
      </c>
      <c r="C2791" s="143">
        <v>3.2099999999999997E-2</v>
      </c>
      <c r="D2791" s="17">
        <v>4.1574441989172331E-3</v>
      </c>
      <c r="E2791" s="10">
        <v>1.3764450462268487E-2</v>
      </c>
      <c r="F2791" s="145">
        <f ca="1"/>
        <v>2.4457229491122286E-2</v>
      </c>
      <c r="G2791" s="17">
        <v>4.1574441989172331E-3</v>
      </c>
      <c r="H2791" s="91">
        <v>1.2638862536449077E-2</v>
      </c>
      <c r="I2791" s="147">
        <f ca="1"/>
        <v>2.9134744091658685E-2</v>
      </c>
      <c r="K2791" s="10"/>
      <c r="L2791" s="10"/>
      <c r="M2791" s="10"/>
      <c r="N2791" s="93"/>
      <c r="O2791" s="10"/>
    </row>
    <row r="2792" spans="2:15" x14ac:dyDescent="0.3">
      <c r="B2792" s="89">
        <f t="shared" si="43"/>
        <v>2780</v>
      </c>
      <c r="C2792" s="143">
        <v>3.2400000000000005E-2</v>
      </c>
      <c r="D2792" s="17">
        <v>1.3848036616645491E-3</v>
      </c>
      <c r="E2792" s="10">
        <v>1.3581284682694634E-2</v>
      </c>
      <c r="F2792" s="145">
        <f ca="1"/>
        <v>2.4131773163008213E-2</v>
      </c>
      <c r="G2792" s="17">
        <v>1.3848036616645491E-3</v>
      </c>
      <c r="H2792" s="91">
        <v>1.2622564069023781E-2</v>
      </c>
      <c r="I2792" s="147">
        <f ca="1"/>
        <v>2.9097173331145004E-2</v>
      </c>
      <c r="K2792" s="10"/>
      <c r="L2792" s="10"/>
      <c r="M2792" s="10"/>
      <c r="N2792" s="93"/>
      <c r="O2792" s="10"/>
    </row>
    <row r="2793" spans="2:15" x14ac:dyDescent="0.3">
      <c r="B2793" s="89">
        <f t="shared" si="43"/>
        <v>2781</v>
      </c>
      <c r="C2793" s="143">
        <v>3.2000000000000001E-2</v>
      </c>
      <c r="D2793" s="17">
        <v>-1.8482026379223789E-3</v>
      </c>
      <c r="E2793" s="10">
        <v>1.3420795610671672E-2</v>
      </c>
      <c r="F2793" s="145">
        <f ca="1"/>
        <v>2.3846609721427853E-2</v>
      </c>
      <c r="G2793" s="17">
        <v>-1.8482026379223789E-3</v>
      </c>
      <c r="H2793" s="91">
        <v>1.2608375641040379E-2</v>
      </c>
      <c r="I2793" s="147">
        <f ca="1"/>
        <v>2.9064466573146239E-2</v>
      </c>
      <c r="K2793" s="10"/>
      <c r="L2793" s="10"/>
      <c r="M2793" s="10"/>
      <c r="N2793" s="93"/>
      <c r="O2793" s="10"/>
    </row>
    <row r="2794" spans="2:15" x14ac:dyDescent="0.3">
      <c r="B2794" s="89">
        <f t="shared" si="43"/>
        <v>2782</v>
      </c>
      <c r="C2794" s="143">
        <v>3.3500000000000002E-2</v>
      </c>
      <c r="D2794" s="17">
        <v>6.9055245990069852E-3</v>
      </c>
      <c r="E2794" s="10">
        <v>1.3841575856047655E-2</v>
      </c>
      <c r="F2794" s="145">
        <f ca="1"/>
        <v>2.4594268994473409E-2</v>
      </c>
      <c r="G2794" s="17">
        <v>6.9055245990069852E-3</v>
      </c>
      <c r="H2794" s="91">
        <v>1.265629183041635E-2</v>
      </c>
      <c r="I2794" s="147">
        <f ca="1"/>
        <v>2.917492160114345E-2</v>
      </c>
      <c r="K2794" s="10"/>
      <c r="L2794" s="10"/>
      <c r="M2794" s="10"/>
      <c r="N2794" s="93"/>
      <c r="O2794" s="10"/>
    </row>
    <row r="2795" spans="2:15" x14ac:dyDescent="0.3">
      <c r="B2795" s="89">
        <f t="shared" si="43"/>
        <v>2783</v>
      </c>
      <c r="C2795" s="143">
        <v>3.4500000000000003E-2</v>
      </c>
      <c r="D2795" s="17">
        <v>4.5925133677746938E-3</v>
      </c>
      <c r="E2795" s="10">
        <v>1.3904731047861364E-2</v>
      </c>
      <c r="F2795" s="145">
        <f ca="1"/>
        <v>2.4706485680782667E-2</v>
      </c>
      <c r="G2795" s="17">
        <v>4.5925133677746938E-3</v>
      </c>
      <c r="H2795" s="91">
        <v>1.2666932451385919E-2</v>
      </c>
      <c r="I2795" s="147">
        <f ca="1"/>
        <v>2.9199450055981114E-2</v>
      </c>
      <c r="K2795" s="10"/>
      <c r="L2795" s="10"/>
      <c r="M2795" s="10"/>
      <c r="N2795" s="93"/>
      <c r="O2795" s="10"/>
    </row>
    <row r="2796" spans="2:15" x14ac:dyDescent="0.3">
      <c r="B2796" s="89">
        <f t="shared" si="43"/>
        <v>2784</v>
      </c>
      <c r="C2796" s="143">
        <v>3.49E-2</v>
      </c>
      <c r="D2796" s="17">
        <v>1.8352223010978635E-3</v>
      </c>
      <c r="E2796" s="10">
        <v>1.3738315003957325E-2</v>
      </c>
      <c r="F2796" s="145">
        <f ca="1"/>
        <v>2.4410790957050482E-2</v>
      </c>
      <c r="G2796" s="17">
        <v>1.8352223010978635E-3</v>
      </c>
      <c r="H2796" s="91">
        <v>1.2652660755540305E-2</v>
      </c>
      <c r="I2796" s="147">
        <f ca="1"/>
        <v>2.9166551351290183E-2</v>
      </c>
      <c r="K2796" s="10"/>
      <c r="L2796" s="10"/>
      <c r="M2796" s="10"/>
      <c r="N2796" s="93"/>
      <c r="O2796" s="10"/>
    </row>
    <row r="2797" spans="2:15" x14ac:dyDescent="0.3">
      <c r="B2797" s="89">
        <f t="shared" si="43"/>
        <v>2785</v>
      </c>
      <c r="C2797" s="143">
        <v>3.6900000000000002E-2</v>
      </c>
      <c r="D2797" s="17">
        <v>9.1317105745580517E-3</v>
      </c>
      <c r="E2797" s="10">
        <v>1.4597227824950883E-2</v>
      </c>
      <c r="F2797" s="145">
        <f ca="1"/>
        <v>2.5936941821808262E-2</v>
      </c>
      <c r="G2797" s="17">
        <v>9.1317105745580517E-3</v>
      </c>
      <c r="H2797" s="91">
        <v>1.2751845149710899E-2</v>
      </c>
      <c r="I2797" s="147">
        <f ca="1"/>
        <v>2.9395188377265648E-2</v>
      </c>
      <c r="K2797" s="10"/>
      <c r="L2797" s="10"/>
      <c r="M2797" s="10"/>
      <c r="N2797" s="93"/>
      <c r="O2797" s="10"/>
    </row>
    <row r="2798" spans="2:15" x14ac:dyDescent="0.3">
      <c r="B2798" s="89">
        <f t="shared" si="43"/>
        <v>2786</v>
      </c>
      <c r="C2798" s="143">
        <v>3.6699999999999997E-2</v>
      </c>
      <c r="D2798" s="17">
        <v>-9.1361375619678539E-4</v>
      </c>
      <c r="E2798" s="10">
        <v>1.4387031951320422E-2</v>
      </c>
      <c r="F2798" s="145">
        <f ca="1"/>
        <v>2.5563457334827889E-2</v>
      </c>
      <c r="G2798" s="17">
        <v>-9.1361375619678539E-4</v>
      </c>
      <c r="H2798" s="91">
        <v>1.2733881028894483E-2</v>
      </c>
      <c r="I2798" s="147">
        <f ca="1"/>
        <v>2.9353778000239347E-2</v>
      </c>
      <c r="K2798" s="10"/>
      <c r="L2798" s="10"/>
      <c r="M2798" s="10"/>
      <c r="N2798" s="93"/>
      <c r="O2798" s="10"/>
    </row>
    <row r="2799" spans="2:15" x14ac:dyDescent="0.3">
      <c r="B2799" s="89">
        <f t="shared" si="43"/>
        <v>2787</v>
      </c>
      <c r="C2799" s="143">
        <v>3.4599999999999999E-2</v>
      </c>
      <c r="D2799" s="17">
        <v>-9.6419366712800821E-3</v>
      </c>
      <c r="E2799" s="10">
        <v>1.5292223112329523E-2</v>
      </c>
      <c r="F2799" s="145">
        <f ca="1"/>
        <v>2.7171837416460759E-2</v>
      </c>
      <c r="G2799" s="17">
        <v>-9.6419366712800821E-3</v>
      </c>
      <c r="H2799" s="91">
        <v>1.2844172642870567E-2</v>
      </c>
      <c r="I2799" s="147">
        <f ca="1"/>
        <v>2.9608019071331176E-2</v>
      </c>
      <c r="K2799" s="10"/>
      <c r="L2799" s="10"/>
      <c r="M2799" s="10"/>
      <c r="N2799" s="93"/>
      <c r="O2799" s="10"/>
    </row>
    <row r="2800" spans="2:15" x14ac:dyDescent="0.3">
      <c r="B2800" s="89">
        <f t="shared" si="43"/>
        <v>2788</v>
      </c>
      <c r="C2800" s="143">
        <v>3.7100000000000001E-2</v>
      </c>
      <c r="D2800" s="17">
        <v>1.14091081144931E-2</v>
      </c>
      <c r="E2800" s="10">
        <v>1.654422935907706E-2</v>
      </c>
      <c r="F2800" s="145">
        <f ca="1"/>
        <v>2.9396452498985221E-2</v>
      </c>
      <c r="G2800" s="17">
        <v>1.14091081144931E-2</v>
      </c>
      <c r="H2800" s="91">
        <v>1.3006358159270608E-2</v>
      </c>
      <c r="I2800" s="147">
        <f ca="1"/>
        <v>2.9981884480663839E-2</v>
      </c>
      <c r="K2800" s="10"/>
      <c r="L2800" s="10"/>
      <c r="M2800" s="10"/>
      <c r="N2800" s="93"/>
      <c r="O2800" s="10"/>
    </row>
    <row r="2801" spans="2:15" x14ac:dyDescent="0.3">
      <c r="B2801" s="89">
        <f t="shared" si="43"/>
        <v>2789</v>
      </c>
      <c r="C2801" s="143">
        <v>3.6400000000000002E-2</v>
      </c>
      <c r="D2801" s="17">
        <v>-3.1999742227743172E-3</v>
      </c>
      <c r="E2801" s="10">
        <v>1.6406559033910036E-2</v>
      </c>
      <c r="F2801" s="145">
        <f ca="1"/>
        <v>2.9151834325091743E-2</v>
      </c>
      <c r="G2801" s="17">
        <v>-3.1999742227743172E-3</v>
      </c>
      <c r="H2801" s="91">
        <v>1.3000975213787749E-2</v>
      </c>
      <c r="I2801" s="147">
        <f ca="1"/>
        <v>2.9969475868840568E-2</v>
      </c>
      <c r="K2801" s="10"/>
      <c r="L2801" s="10"/>
      <c r="M2801" s="10"/>
      <c r="N2801" s="93"/>
      <c r="O2801" s="10"/>
    </row>
    <row r="2802" spans="2:15" x14ac:dyDescent="0.3">
      <c r="B2802" s="89">
        <f t="shared" si="43"/>
        <v>2790</v>
      </c>
      <c r="C2802" s="143">
        <v>3.5499999999999997E-2</v>
      </c>
      <c r="D2802" s="17">
        <v>-4.1232422703611918E-3</v>
      </c>
      <c r="E2802" s="10">
        <v>1.634548634801607E-2</v>
      </c>
      <c r="F2802" s="145">
        <f ca="1"/>
        <v>2.9043317919104999E-2</v>
      </c>
      <c r="G2802" s="17">
        <v>-4.1232422703611918E-3</v>
      </c>
      <c r="H2802" s="91">
        <v>1.3004836809433437E-2</v>
      </c>
      <c r="I2802" s="147">
        <f ca="1"/>
        <v>2.9978377508572629E-2</v>
      </c>
      <c r="K2802" s="10"/>
      <c r="L2802" s="10"/>
      <c r="M2802" s="10"/>
      <c r="N2802" s="93"/>
      <c r="O2802" s="10"/>
    </row>
    <row r="2803" spans="2:15" x14ac:dyDescent="0.3">
      <c r="B2803" s="89">
        <f t="shared" si="43"/>
        <v>2791</v>
      </c>
      <c r="C2803" s="143">
        <v>3.7200000000000004E-2</v>
      </c>
      <c r="D2803" s="17">
        <v>7.7563142078149374E-3</v>
      </c>
      <c r="E2803" s="10">
        <v>1.6758122694221587E-2</v>
      </c>
      <c r="F2803" s="145">
        <f ca="1"/>
        <v>2.9776506784377234E-2</v>
      </c>
      <c r="G2803" s="17">
        <v>7.7563142078149374E-3</v>
      </c>
      <c r="H2803" s="91">
        <v>1.3068508067054741E-2</v>
      </c>
      <c r="I2803" s="147">
        <f ca="1"/>
        <v>3.0125150668850385E-2</v>
      </c>
      <c r="K2803" s="10"/>
      <c r="L2803" s="10"/>
      <c r="M2803" s="10"/>
      <c r="N2803" s="93"/>
      <c r="O2803" s="10"/>
    </row>
    <row r="2804" spans="2:15" x14ac:dyDescent="0.3">
      <c r="B2804" s="89">
        <f t="shared" si="43"/>
        <v>2792</v>
      </c>
      <c r="C2804" s="143">
        <v>3.8599999999999995E-2</v>
      </c>
      <c r="D2804" s="17">
        <v>6.3659387617939663E-3</v>
      </c>
      <c r="E2804" s="10">
        <v>1.6944309839811916E-2</v>
      </c>
      <c r="F2804" s="145">
        <f ca="1"/>
        <v>2.9750728106261202E-2</v>
      </c>
      <c r="G2804" s="17">
        <v>6.3659387617939663E-3</v>
      </c>
      <c r="H2804" s="91">
        <v>1.3105096161012282E-2</v>
      </c>
      <c r="I2804" s="147">
        <f ca="1"/>
        <v>3.0209492495591544E-2</v>
      </c>
      <c r="K2804" s="10"/>
      <c r="L2804" s="10"/>
      <c r="M2804" s="10"/>
      <c r="N2804" s="93"/>
      <c r="O2804" s="10"/>
    </row>
    <row r="2805" spans="2:15" x14ac:dyDescent="0.3">
      <c r="B2805" s="89">
        <f t="shared" si="43"/>
        <v>2793</v>
      </c>
      <c r="C2805" s="143">
        <v>3.8900000000000004E-2</v>
      </c>
      <c r="D2805" s="17">
        <v>1.363140013445876E-3</v>
      </c>
      <c r="E2805" s="10">
        <v>1.6708421435585128E-2</v>
      </c>
      <c r="F2805" s="145">
        <f ca="1"/>
        <v>2.933655651450465E-2</v>
      </c>
      <c r="G2805" s="17">
        <v>1.363140013445876E-3</v>
      </c>
      <c r="H2805" s="91">
        <v>1.3088002702979959E-2</v>
      </c>
      <c r="I2805" s="147">
        <f ca="1"/>
        <v>3.0170089145489666E-2</v>
      </c>
      <c r="K2805" s="10"/>
      <c r="L2805" s="10"/>
      <c r="M2805" s="10"/>
      <c r="N2805" s="93"/>
      <c r="O2805" s="10"/>
    </row>
    <row r="2806" spans="2:15" x14ac:dyDescent="0.3">
      <c r="B2806" s="89">
        <f t="shared" si="43"/>
        <v>2794</v>
      </c>
      <c r="C2806" s="143">
        <v>3.8599999999999995E-2</v>
      </c>
      <c r="D2806" s="17">
        <v>-1.3641297346701829E-3</v>
      </c>
      <c r="E2806" s="10">
        <v>1.6476383294371583E-2</v>
      </c>
      <c r="F2806" s="145">
        <f ca="1"/>
        <v>2.8929145193843677E-2</v>
      </c>
      <c r="G2806" s="17">
        <v>-1.3641297346701829E-3</v>
      </c>
      <c r="H2806" s="91">
        <v>1.3070938271943262E-2</v>
      </c>
      <c r="I2806" s="147">
        <f ca="1"/>
        <v>3.0130752707587114E-2</v>
      </c>
      <c r="K2806" s="10"/>
      <c r="L2806" s="10"/>
      <c r="M2806" s="10"/>
      <c r="N2806" s="93"/>
      <c r="O2806" s="10"/>
    </row>
    <row r="2807" spans="2:15" x14ac:dyDescent="0.3">
      <c r="B2807" s="89">
        <f t="shared" si="43"/>
        <v>2795</v>
      </c>
      <c r="C2807" s="143">
        <v>3.9399999999999998E-2</v>
      </c>
      <c r="D2807" s="17">
        <v>3.6306470393369043E-3</v>
      </c>
      <c r="E2807" s="10">
        <v>1.6374586109858032E-2</v>
      </c>
      <c r="F2807" s="145">
        <f ca="1"/>
        <v>2.8750410244643827E-2</v>
      </c>
      <c r="G2807" s="17">
        <v>3.6306470393369043E-3</v>
      </c>
      <c r="H2807" s="91">
        <v>1.3069693149688874E-2</v>
      </c>
      <c r="I2807" s="147">
        <f ca="1"/>
        <v>3.0127882487411859E-2</v>
      </c>
      <c r="K2807" s="10"/>
      <c r="L2807" s="10"/>
      <c r="M2807" s="10"/>
      <c r="N2807" s="93"/>
      <c r="O2807" s="10"/>
    </row>
    <row r="2808" spans="2:15" x14ac:dyDescent="0.3">
      <c r="B2808" s="89">
        <f t="shared" si="43"/>
        <v>2796</v>
      </c>
      <c r="C2808" s="143">
        <v>3.8599999999999995E-2</v>
      </c>
      <c r="D2808" s="17">
        <v>-3.6376792924537266E-3</v>
      </c>
      <c r="E2808" s="10">
        <v>1.6275234504027309E-2</v>
      </c>
      <c r="F2808" s="145">
        <f ca="1"/>
        <v>2.8575969229345251E-2</v>
      </c>
      <c r="G2808" s="17">
        <v>-3.6376792924537266E-3</v>
      </c>
      <c r="H2808" s="91">
        <v>1.3068451644703102E-2</v>
      </c>
      <c r="I2808" s="147">
        <f ca="1"/>
        <v>3.0125020605660659E-2</v>
      </c>
      <c r="K2808" s="10"/>
      <c r="L2808" s="10"/>
      <c r="M2808" s="10"/>
      <c r="N2808" s="93"/>
      <c r="O2808" s="10"/>
    </row>
    <row r="2809" spans="2:15" x14ac:dyDescent="0.3">
      <c r="B2809" s="89">
        <f t="shared" si="43"/>
        <v>2797</v>
      </c>
      <c r="C2809" s="143">
        <v>3.7900000000000003E-2</v>
      </c>
      <c r="D2809" s="17">
        <v>-3.1883667063794022E-3</v>
      </c>
      <c r="E2809" s="10">
        <v>1.6143474236243214E-2</v>
      </c>
      <c r="F2809" s="145">
        <f ca="1"/>
        <v>2.83446252596521E-2</v>
      </c>
      <c r="G2809" s="17">
        <v>-3.1883667063794022E-3</v>
      </c>
      <c r="H2809" s="91">
        <v>1.306290837083279E-2</v>
      </c>
      <c r="I2809" s="147">
        <f ca="1"/>
        <v>3.0112242409428537E-2</v>
      </c>
      <c r="K2809" s="10"/>
      <c r="L2809" s="10"/>
      <c r="M2809" s="10"/>
      <c r="N2809" s="93"/>
      <c r="O2809" s="10"/>
    </row>
    <row r="2810" spans="2:15" x14ac:dyDescent="0.3">
      <c r="B2810" s="89">
        <f t="shared" si="43"/>
        <v>2798</v>
      </c>
      <c r="C2810" s="143">
        <v>3.7100000000000001E-2</v>
      </c>
      <c r="D2810" s="17">
        <v>-3.6509145966377981E-3</v>
      </c>
      <c r="E2810" s="10">
        <v>1.6049716745281238E-2</v>
      </c>
      <c r="F2810" s="145">
        <f ca="1"/>
        <v>2.8180006361160217E-2</v>
      </c>
      <c r="G2810" s="17">
        <v>-3.6509145966377981E-3</v>
      </c>
      <c r="H2810" s="91">
        <v>1.3061686582499944E-2</v>
      </c>
      <c r="I2810" s="147">
        <f ca="1"/>
        <v>3.0109425977941206E-2</v>
      </c>
      <c r="K2810" s="10"/>
      <c r="L2810" s="10"/>
      <c r="M2810" s="10"/>
      <c r="N2810" s="93"/>
      <c r="O2810" s="10"/>
    </row>
    <row r="2811" spans="2:15" x14ac:dyDescent="0.3">
      <c r="B2811" s="89">
        <f t="shared" si="43"/>
        <v>2799</v>
      </c>
      <c r="C2811" s="143">
        <v>3.6699999999999997E-2</v>
      </c>
      <c r="D2811" s="17">
        <v>-1.8272275123935391E-3</v>
      </c>
      <c r="E2811" s="10">
        <v>1.5845049869774731E-2</v>
      </c>
      <c r="F2811" s="145">
        <f ca="1"/>
        <v>2.7820653361650873E-2</v>
      </c>
      <c r="G2811" s="17">
        <v>-1.8272275123935391E-3</v>
      </c>
      <c r="H2811" s="91">
        <v>1.3046679018444527E-2</v>
      </c>
      <c r="I2811" s="147">
        <f ca="1"/>
        <v>3.0074830970919592E-2</v>
      </c>
      <c r="K2811" s="10"/>
      <c r="L2811" s="10"/>
      <c r="M2811" s="10"/>
      <c r="N2811" s="93"/>
      <c r="O2811" s="10"/>
    </row>
    <row r="2812" spans="2:15" x14ac:dyDescent="0.3">
      <c r="B2812" s="89">
        <f t="shared" si="43"/>
        <v>2800</v>
      </c>
      <c r="C2812" s="143">
        <v>3.6499999999999998E-2</v>
      </c>
      <c r="D2812" s="17">
        <v>-9.1405674559818378E-4</v>
      </c>
      <c r="E2812" s="10">
        <v>1.5615173300811577E-2</v>
      </c>
      <c r="F2812" s="145">
        <f ca="1"/>
        <v>2.7417037317924258E-2</v>
      </c>
      <c r="G2812" s="17">
        <v>-9.1405674559818378E-4</v>
      </c>
      <c r="H2812" s="91">
        <v>1.3028245695798408E-2</v>
      </c>
      <c r="I2812" s="147">
        <f ca="1"/>
        <v>3.0032339003267846E-2</v>
      </c>
      <c r="K2812" s="10"/>
      <c r="L2812" s="10"/>
      <c r="M2812" s="10"/>
      <c r="N2812" s="93"/>
      <c r="O2812" s="10"/>
    </row>
    <row r="2813" spans="2:15" x14ac:dyDescent="0.3">
      <c r="B2813" s="89">
        <f t="shared" si="43"/>
        <v>2801</v>
      </c>
      <c r="C2813" s="143">
        <v>3.8300000000000001E-2</v>
      </c>
      <c r="D2813" s="17">
        <v>8.1907225798519973E-3</v>
      </c>
      <c r="E2813" s="10">
        <v>1.6149880126426559E-2</v>
      </c>
      <c r="F2813" s="145">
        <f ca="1"/>
        <v>2.8355872687191194E-2</v>
      </c>
      <c r="G2813" s="17">
        <v>8.1907225798519973E-3</v>
      </c>
      <c r="H2813" s="91">
        <v>1.3101754857741746E-2</v>
      </c>
      <c r="I2813" s="147">
        <f ca="1"/>
        <v>3.0201790218947668E-2</v>
      </c>
      <c r="K2813" s="10"/>
      <c r="L2813" s="10"/>
      <c r="M2813" s="10"/>
      <c r="N2813" s="93"/>
      <c r="O2813" s="10"/>
    </row>
    <row r="2814" spans="2:15" x14ac:dyDescent="0.3">
      <c r="B2814" s="89">
        <f t="shared" si="43"/>
        <v>2802</v>
      </c>
      <c r="C2814" s="143">
        <v>3.7900000000000003E-2</v>
      </c>
      <c r="D2814" s="17">
        <v>-1.8219238322168103E-3</v>
      </c>
      <c r="E2814" s="10">
        <v>1.5943464782004226E-2</v>
      </c>
      <c r="F2814" s="145">
        <f ca="1"/>
        <v>2.799344973536106E-2</v>
      </c>
      <c r="G2814" s="17">
        <v>-1.8219238322168103E-3</v>
      </c>
      <c r="H2814" s="91">
        <v>1.3086673084145656E-2</v>
      </c>
      <c r="I2814" s="147">
        <f ca="1"/>
        <v>3.0167024146217369E-2</v>
      </c>
      <c r="K2814" s="10"/>
      <c r="L2814" s="10"/>
      <c r="M2814" s="10"/>
      <c r="N2814" s="93"/>
      <c r="O2814" s="10"/>
    </row>
    <row r="2815" spans="2:15" x14ac:dyDescent="0.3">
      <c r="B2815" s="89">
        <f t="shared" si="43"/>
        <v>2803</v>
      </c>
      <c r="C2815" s="143">
        <v>3.6900000000000002E-2</v>
      </c>
      <c r="D2815" s="17">
        <v>-4.5658552872790258E-3</v>
      </c>
      <c r="E2815" s="10">
        <v>1.593951841108629E-2</v>
      </c>
      <c r="F2815" s="145">
        <f ca="1"/>
        <v>2.7986520718523197E-2</v>
      </c>
      <c r="G2815" s="17">
        <v>-4.5658552872790258E-3</v>
      </c>
      <c r="H2815" s="91">
        <v>1.3095695070291935E-2</v>
      </c>
      <c r="I2815" s="147">
        <f ca="1"/>
        <v>3.0187821370398913E-2</v>
      </c>
      <c r="K2815" s="10"/>
      <c r="L2815" s="10"/>
      <c r="M2815" s="10"/>
      <c r="N2815" s="93"/>
      <c r="O2815" s="10"/>
    </row>
    <row r="2816" spans="2:15" x14ac:dyDescent="0.3">
      <c r="B2816" s="89">
        <f t="shared" si="43"/>
        <v>2804</v>
      </c>
      <c r="C2816" s="143">
        <v>3.6400000000000002E-2</v>
      </c>
      <c r="D2816" s="17">
        <v>-2.2856958734102312E-3</v>
      </c>
      <c r="E2816" s="10">
        <v>1.5758210550758548E-2</v>
      </c>
      <c r="F2816" s="145">
        <f ca="1"/>
        <v>2.7668181352262036E-2</v>
      </c>
      <c r="G2816" s="17">
        <v>-2.2856958734102312E-3</v>
      </c>
      <c r="H2816" s="91">
        <v>1.308320441199121E-2</v>
      </c>
      <c r="I2816" s="147">
        <f ca="1"/>
        <v>3.0159028262468631E-2</v>
      </c>
      <c r="K2816" s="10"/>
      <c r="L2816" s="10"/>
      <c r="M2816" s="10"/>
      <c r="N2816" s="93"/>
      <c r="O2816" s="10"/>
    </row>
    <row r="2817" spans="2:15" x14ac:dyDescent="0.3">
      <c r="B2817" s="89">
        <f t="shared" si="43"/>
        <v>2805</v>
      </c>
      <c r="C2817" s="143">
        <v>3.6799999999999999E-2</v>
      </c>
      <c r="D2817" s="17">
        <v>1.8267847410144262E-3</v>
      </c>
      <c r="E2817" s="10">
        <v>1.5558649162738289E-2</v>
      </c>
      <c r="F2817" s="145">
        <f ca="1"/>
        <v>2.7317792540228557E-2</v>
      </c>
      <c r="G2817" s="17">
        <v>1.8267847410144262E-3</v>
      </c>
      <c r="H2817" s="91">
        <v>1.3068156984551738E-2</v>
      </c>
      <c r="I2817" s="147">
        <f ca="1"/>
        <v>3.0124341363515307E-2</v>
      </c>
      <c r="K2817" s="10"/>
      <c r="L2817" s="10"/>
      <c r="M2817" s="10"/>
      <c r="N2817" s="93"/>
      <c r="O2817" s="10"/>
    </row>
    <row r="2818" spans="2:15" x14ac:dyDescent="0.3">
      <c r="B2818" s="89">
        <f t="shared" si="43"/>
        <v>2806</v>
      </c>
      <c r="C2818" s="143">
        <v>3.5499999999999997E-2</v>
      </c>
      <c r="D2818" s="17">
        <v>-5.9557943905217004E-3</v>
      </c>
      <c r="E2818" s="10">
        <v>1.5731637449931956E-2</v>
      </c>
      <c r="F2818" s="145">
        <f ca="1"/>
        <v>2.7621524444715721E-2</v>
      </c>
      <c r="G2818" s="17">
        <v>-5.9557943905217004E-3</v>
      </c>
      <c r="H2818" s="91">
        <v>1.3097018622265517E-2</v>
      </c>
      <c r="I2818" s="147">
        <f ca="1"/>
        <v>3.0190872384517571E-2</v>
      </c>
      <c r="K2818" s="10"/>
      <c r="L2818" s="10"/>
      <c r="M2818" s="10"/>
      <c r="N2818" s="93"/>
      <c r="O2818" s="10"/>
    </row>
    <row r="2819" spans="2:15" x14ac:dyDescent="0.3">
      <c r="B2819" s="89">
        <f t="shared" si="43"/>
        <v>2807</v>
      </c>
      <c r="C2819" s="143">
        <v>3.5099999999999999E-2</v>
      </c>
      <c r="D2819" s="17">
        <v>-1.8343316561428514E-3</v>
      </c>
      <c r="E2819" s="10">
        <v>1.5532542752248215E-2</v>
      </c>
      <c r="F2819" s="145">
        <f ca="1"/>
        <v>2.7271955045065681E-2</v>
      </c>
      <c r="G2819" s="17">
        <v>-1.8343316561428514E-3</v>
      </c>
      <c r="H2819" s="91">
        <v>1.3081945616061618E-2</v>
      </c>
      <c r="I2819" s="147">
        <f ca="1"/>
        <v>3.0156126522128759E-2</v>
      </c>
      <c r="K2819" s="10"/>
      <c r="L2819" s="10"/>
      <c r="M2819" s="10"/>
      <c r="N2819" s="93"/>
      <c r="O2819" s="10"/>
    </row>
    <row r="2820" spans="2:15" x14ac:dyDescent="0.3">
      <c r="B2820" s="89">
        <f t="shared" si="43"/>
        <v>2808</v>
      </c>
      <c r="C2820" s="143">
        <v>3.49E-2</v>
      </c>
      <c r="D2820" s="17">
        <v>-9.1761115054893175E-4</v>
      </c>
      <c r="E2820" s="10">
        <v>1.5307582690284772E-2</v>
      </c>
      <c r="F2820" s="145">
        <f ca="1"/>
        <v>2.687697137789281E-2</v>
      </c>
      <c r="G2820" s="17">
        <v>-9.1761115054893175E-4</v>
      </c>
      <c r="H2820" s="91">
        <v>1.3063456250100469E-2</v>
      </c>
      <c r="I2820" s="147">
        <f ca="1"/>
        <v>3.0113505365031611E-2</v>
      </c>
      <c r="K2820" s="10"/>
      <c r="L2820" s="10"/>
      <c r="M2820" s="10"/>
      <c r="N2820" s="93"/>
      <c r="O2820" s="10"/>
    </row>
    <row r="2821" spans="2:15" x14ac:dyDescent="0.3">
      <c r="B2821" s="89">
        <f t="shared" si="43"/>
        <v>2809</v>
      </c>
      <c r="C2821" s="143">
        <v>3.5200000000000002E-2</v>
      </c>
      <c r="D2821" s="17">
        <v>1.3754149147408546E-3</v>
      </c>
      <c r="E2821" s="10">
        <v>1.5098590172109077E-2</v>
      </c>
      <c r="F2821" s="145">
        <f ca="1"/>
        <v>2.6510023438244136E-2</v>
      </c>
      <c r="G2821" s="17">
        <v>1.3754149147408546E-3</v>
      </c>
      <c r="H2821" s="91">
        <v>1.3046433517658922E-2</v>
      </c>
      <c r="I2821" s="147">
        <f ca="1"/>
        <v>3.007426504953685E-2</v>
      </c>
      <c r="K2821" s="10"/>
      <c r="L2821" s="10"/>
      <c r="M2821" s="10"/>
      <c r="N2821" s="93"/>
      <c r="O2821" s="10"/>
    </row>
    <row r="2822" spans="2:15" x14ac:dyDescent="0.3">
      <c r="B2822" s="89">
        <f t="shared" si="43"/>
        <v>2810</v>
      </c>
      <c r="C2822" s="143">
        <v>3.5400000000000001E-2</v>
      </c>
      <c r="D2822" s="17">
        <v>9.1649839252545297E-4</v>
      </c>
      <c r="E2822" s="10">
        <v>1.4880470504313684E-2</v>
      </c>
      <c r="F2822" s="145">
        <f ca="1"/>
        <v>2.6127050098370359E-2</v>
      </c>
      <c r="G2822" s="17">
        <v>9.1649839252545297E-4</v>
      </c>
      <c r="H2822" s="91">
        <v>1.3028000585205011E-2</v>
      </c>
      <c r="I2822" s="147">
        <f ca="1"/>
        <v>3.003177398134501E-2</v>
      </c>
      <c r="K2822" s="10"/>
      <c r="L2822" s="10"/>
      <c r="M2822" s="10"/>
      <c r="N2822" s="93"/>
      <c r="O2822" s="10"/>
    </row>
    <row r="2823" spans="2:15" x14ac:dyDescent="0.3">
      <c r="B2823" s="89">
        <f t="shared" si="43"/>
        <v>2811</v>
      </c>
      <c r="C2823" s="143">
        <v>3.49E-2</v>
      </c>
      <c r="D2823" s="17">
        <v>-2.2940278763723455E-3</v>
      </c>
      <c r="E2823" s="10">
        <v>1.4719393681699566E-2</v>
      </c>
      <c r="F2823" s="145">
        <f ca="1"/>
        <v>2.584423227934338E-2</v>
      </c>
      <c r="G2823" s="17">
        <v>-2.2940278763723455E-3</v>
      </c>
      <c r="H2823" s="91">
        <v>1.3015648767939222E-2</v>
      </c>
      <c r="I2823" s="147">
        <f ca="1"/>
        <v>3.0003300925793702E-2</v>
      </c>
      <c r="K2823" s="10"/>
      <c r="L2823" s="10"/>
      <c r="M2823" s="10"/>
      <c r="N2823" s="93"/>
      <c r="O2823" s="10"/>
    </row>
    <row r="2824" spans="2:15" x14ac:dyDescent="0.3">
      <c r="B2824" s="89">
        <f t="shared" ref="B2824:B2887" si="44">B2823+1</f>
        <v>2812</v>
      </c>
      <c r="C2824" s="143">
        <v>3.5099999999999999E-2</v>
      </c>
      <c r="D2824" s="17">
        <v>9.1716582807142572E-4</v>
      </c>
      <c r="E2824" s="10">
        <v>1.4507264864410223E-2</v>
      </c>
      <c r="F2824" s="145">
        <f ca="1"/>
        <v>2.5471777642575005E-2</v>
      </c>
      <c r="G2824" s="17">
        <v>9.1716582807142572E-4</v>
      </c>
      <c r="H2824" s="91">
        <v>1.2997264770397143E-2</v>
      </c>
      <c r="I2824" s="147">
        <f ca="1"/>
        <v>2.9960922660959701E-2</v>
      </c>
      <c r="K2824" s="10"/>
      <c r="L2824" s="10"/>
      <c r="M2824" s="10"/>
      <c r="N2824" s="93"/>
      <c r="O2824" s="10"/>
    </row>
    <row r="2825" spans="2:15" x14ac:dyDescent="0.3">
      <c r="B2825" s="89">
        <f t="shared" si="44"/>
        <v>2813</v>
      </c>
      <c r="C2825" s="143">
        <v>3.4599999999999999E-2</v>
      </c>
      <c r="D2825" s="17">
        <v>-2.2956992074476433E-3</v>
      </c>
      <c r="E2825" s="10">
        <v>1.4353463408904725E-2</v>
      </c>
      <c r="F2825" s="145">
        <f ca="1"/>
        <v>2.5201733873997285E-2</v>
      </c>
      <c r="G2825" s="17">
        <v>-2.2956992074476433E-3</v>
      </c>
      <c r="H2825" s="91">
        <v>1.2984976120011591E-2</v>
      </c>
      <c r="I2825" s="147">
        <f ca="1"/>
        <v>2.9932595215892359E-2</v>
      </c>
      <c r="K2825" s="10"/>
      <c r="L2825" s="10"/>
      <c r="M2825" s="10"/>
      <c r="N2825" s="93"/>
      <c r="O2825" s="10"/>
    </row>
    <row r="2826" spans="2:15" x14ac:dyDescent="0.3">
      <c r="B2826" s="89">
        <f t="shared" si="44"/>
        <v>2814</v>
      </c>
      <c r="C2826" s="143">
        <v>3.2899999999999999E-2</v>
      </c>
      <c r="D2826" s="17">
        <v>-7.8376842916298723E-3</v>
      </c>
      <c r="E2826" s="10">
        <v>1.4883422135914974E-2</v>
      </c>
      <c r="F2826" s="145">
        <f ca="1"/>
        <v>2.6132232557264823E-2</v>
      </c>
      <c r="G2826" s="17">
        <v>-7.8376842916298723E-3</v>
      </c>
      <c r="H2826" s="91">
        <v>1.3048803624193273E-2</v>
      </c>
      <c r="I2826" s="147">
        <f ca="1"/>
        <v>3.0079728551268049E-2</v>
      </c>
      <c r="K2826" s="10"/>
      <c r="L2826" s="10"/>
      <c r="M2826" s="10"/>
      <c r="N2826" s="93"/>
      <c r="O2826" s="10"/>
    </row>
    <row r="2827" spans="2:15" x14ac:dyDescent="0.3">
      <c r="B2827" s="89">
        <f t="shared" si="44"/>
        <v>2815</v>
      </c>
      <c r="C2827" s="143">
        <v>3.4099999999999998E-2</v>
      </c>
      <c r="D2827" s="17">
        <v>5.5163722124828129E-3</v>
      </c>
      <c r="E2827" s="10">
        <v>1.5022342255506246E-2</v>
      </c>
      <c r="F2827" s="145">
        <f ca="1"/>
        <v>2.6376147756262094E-2</v>
      </c>
      <c r="G2827" s="17">
        <v>5.5163722124828129E-3</v>
      </c>
      <c r="H2827" s="91">
        <v>1.307059532671298E-2</v>
      </c>
      <c r="I2827" s="147">
        <f ca="1"/>
        <v>3.0129962160060159E-2</v>
      </c>
      <c r="K2827" s="10"/>
      <c r="L2827" s="10"/>
      <c r="M2827" s="10"/>
      <c r="N2827" s="93"/>
      <c r="O2827" s="10"/>
    </row>
    <row r="2828" spans="2:15" x14ac:dyDescent="0.3">
      <c r="B2828" s="89">
        <f t="shared" si="44"/>
        <v>2816</v>
      </c>
      <c r="C2828" s="143">
        <v>3.3000000000000002E-2</v>
      </c>
      <c r="D2828" s="17">
        <v>-5.0702098637361226E-3</v>
      </c>
      <c r="E2828" s="10">
        <v>1.5098862335829192E-2</v>
      </c>
      <c r="F2828" s="145">
        <f ca="1"/>
        <v>2.6510501301840475E-2</v>
      </c>
      <c r="G2828" s="17">
        <v>-5.0702098637361226E-3</v>
      </c>
      <c r="H2828" s="91">
        <v>1.3085696038350697E-2</v>
      </c>
      <c r="I2828" s="147">
        <f ca="1"/>
        <v>3.016477188822185E-2</v>
      </c>
      <c r="K2828" s="10"/>
      <c r="L2828" s="10"/>
      <c r="M2828" s="10"/>
      <c r="N2828" s="93"/>
      <c r="O2828" s="10"/>
    </row>
    <row r="2829" spans="2:15" x14ac:dyDescent="0.3">
      <c r="B2829" s="89">
        <f t="shared" si="44"/>
        <v>2817</v>
      </c>
      <c r="C2829" s="143">
        <v>3.3500000000000002E-2</v>
      </c>
      <c r="D2829" s="17">
        <v>2.3018415330023283E-3</v>
      </c>
      <c r="E2829" s="10">
        <v>1.4933565365351696E-2</v>
      </c>
      <c r="F2829" s="145">
        <f ca="1"/>
        <v>2.6220273769886938E-2</v>
      </c>
      <c r="G2829" s="17">
        <v>2.3018415330023283E-3</v>
      </c>
      <c r="H2829" s="91">
        <v>1.3073225863790573E-2</v>
      </c>
      <c r="I2829" s="147">
        <f ca="1"/>
        <v>3.0136025998823982E-2</v>
      </c>
      <c r="K2829" s="10"/>
      <c r="L2829" s="10"/>
      <c r="M2829" s="10"/>
      <c r="N2829" s="93"/>
      <c r="O2829" s="10"/>
    </row>
    <row r="2830" spans="2:15" x14ac:dyDescent="0.3">
      <c r="B2830" s="89">
        <f t="shared" si="44"/>
        <v>2818</v>
      </c>
      <c r="C2830" s="143">
        <v>3.4500000000000003E-2</v>
      </c>
      <c r="D2830" s="17">
        <v>4.5925133677746938E-3</v>
      </c>
      <c r="E2830" s="10">
        <v>1.4960649494109366E-2</v>
      </c>
      <c r="F2830" s="145">
        <f ca="1"/>
        <v>2.6267827937526807E-2</v>
      </c>
      <c r="G2830" s="17">
        <v>4.5925133677746938E-3</v>
      </c>
      <c r="H2830" s="91">
        <v>1.3082297458100613E-2</v>
      </c>
      <c r="I2830" s="147">
        <f ca="1"/>
        <v>3.0156937578324453E-2</v>
      </c>
      <c r="K2830" s="10"/>
      <c r="L2830" s="10"/>
      <c r="M2830" s="10"/>
      <c r="N2830" s="93"/>
      <c r="O2830" s="10"/>
    </row>
    <row r="2831" spans="2:15" x14ac:dyDescent="0.3">
      <c r="B2831" s="89">
        <f t="shared" si="44"/>
        <v>2819</v>
      </c>
      <c r="C2831" s="143">
        <v>3.6000000000000004E-2</v>
      </c>
      <c r="D2831" s="17">
        <v>6.8637411911970049E-3</v>
      </c>
      <c r="E2831" s="10">
        <v>1.5296450643434477E-2</v>
      </c>
      <c r="F2831" s="145">
        <f ca="1"/>
        <v>2.6857425789890699E-2</v>
      </c>
      <c r="G2831" s="17">
        <v>6.8637411911970049E-3</v>
      </c>
      <c r="H2831" s="91">
        <v>1.3127092871686367E-2</v>
      </c>
      <c r="I2831" s="147">
        <f ca="1"/>
        <v>3.0260198683312117E-2</v>
      </c>
      <c r="K2831" s="10"/>
      <c r="L2831" s="10"/>
      <c r="M2831" s="10"/>
      <c r="N2831" s="93"/>
      <c r="O2831" s="10"/>
    </row>
    <row r="2832" spans="2:15" x14ac:dyDescent="0.3">
      <c r="B2832" s="89">
        <f t="shared" si="44"/>
        <v>2820</v>
      </c>
      <c r="C2832" s="143">
        <v>3.56E-2</v>
      </c>
      <c r="D2832" s="17">
        <v>-1.8321076012498172E-3</v>
      </c>
      <c r="E2832" s="10">
        <v>1.5105030957214761E-2</v>
      </c>
      <c r="F2832" s="145">
        <f ca="1"/>
        <v>2.6521332134100246E-2</v>
      </c>
      <c r="G2832" s="17">
        <v>-1.8321076012498172E-3</v>
      </c>
      <c r="H2832" s="91">
        <v>1.3111964214414766E-2</v>
      </c>
      <c r="I2832" s="147">
        <f ca="1"/>
        <v>3.0225324535675224E-2</v>
      </c>
      <c r="K2832" s="10"/>
      <c r="L2832" s="10"/>
      <c r="M2832" s="10"/>
      <c r="N2832" s="93"/>
      <c r="O2832" s="10"/>
    </row>
    <row r="2833" spans="2:15" x14ac:dyDescent="0.3">
      <c r="B2833" s="89">
        <f t="shared" si="44"/>
        <v>2821</v>
      </c>
      <c r="C2833" s="143">
        <v>3.6499999999999998E-2</v>
      </c>
      <c r="D2833" s="17">
        <v>4.1132553551918426E-3</v>
      </c>
      <c r="E2833" s="10">
        <v>1.5079525901428855E-2</v>
      </c>
      <c r="F2833" s="145">
        <f ca="1"/>
        <v>2.647655049429342E-2</v>
      </c>
      <c r="G2833" s="17">
        <v>4.1132553551918426E-3</v>
      </c>
      <c r="H2833" s="91">
        <v>1.3115461667185533E-2</v>
      </c>
      <c r="I2833" s="147">
        <f ca="1"/>
        <v>3.0233386763676769E-2</v>
      </c>
      <c r="K2833" s="10"/>
      <c r="L2833" s="10"/>
      <c r="M2833" s="10"/>
      <c r="N2833" s="93"/>
      <c r="O2833" s="10"/>
    </row>
    <row r="2834" spans="2:15" x14ac:dyDescent="0.3">
      <c r="B2834" s="89">
        <f t="shared" si="44"/>
        <v>2822</v>
      </c>
      <c r="C2834" s="143">
        <v>3.5900000000000001E-2</v>
      </c>
      <c r="D2834" s="17">
        <v>-2.7461623797800771E-3</v>
      </c>
      <c r="E2834" s="10">
        <v>1.4942233379569059E-2</v>
      </c>
      <c r="F2834" s="145">
        <f ca="1"/>
        <v>2.6235493022641398E-2</v>
      </c>
      <c r="G2834" s="17">
        <v>-2.7461623797800771E-3</v>
      </c>
      <c r="H2834" s="91">
        <v>1.3106078312721271E-2</v>
      </c>
      <c r="I2834" s="147">
        <f ca="1"/>
        <v>3.0211756523593914E-2</v>
      </c>
      <c r="K2834" s="10"/>
      <c r="L2834" s="10"/>
      <c r="M2834" s="10"/>
      <c r="N2834" s="93"/>
      <c r="O2834" s="10"/>
    </row>
    <row r="2835" spans="2:15" x14ac:dyDescent="0.3">
      <c r="B2835" s="89">
        <f t="shared" si="44"/>
        <v>2823</v>
      </c>
      <c r="C2835" s="143">
        <v>3.4799999999999998E-2</v>
      </c>
      <c r="D2835" s="17">
        <v>-5.0480865682679911E-3</v>
      </c>
      <c r="E2835" s="10">
        <v>1.5021558781245793E-2</v>
      </c>
      <c r="F2835" s="145">
        <f ca="1"/>
        <v>2.637477213636838E-2</v>
      </c>
      <c r="G2835" s="17">
        <v>-5.0480865682679911E-3</v>
      </c>
      <c r="H2835" s="91">
        <v>1.3121032004875428E-2</v>
      </c>
      <c r="I2835" s="147">
        <f ca="1"/>
        <v>3.0246227346650997E-2</v>
      </c>
      <c r="K2835" s="10"/>
      <c r="L2835" s="10"/>
      <c r="M2835" s="10"/>
      <c r="N2835" s="93"/>
      <c r="O2835" s="10"/>
    </row>
    <row r="2836" spans="2:15" x14ac:dyDescent="0.3">
      <c r="B2836" s="89">
        <f t="shared" si="44"/>
        <v>2824</v>
      </c>
      <c r="C2836" s="143">
        <v>3.5499999999999997E-2</v>
      </c>
      <c r="D2836" s="17">
        <v>3.2069662102809054E-3</v>
      </c>
      <c r="E2836" s="10">
        <v>1.4918204026352164E-2</v>
      </c>
      <c r="F2836" s="145">
        <f ca="1"/>
        <v>2.6193302413470322E-2</v>
      </c>
      <c r="G2836" s="17">
        <v>3.2069662102809054E-3</v>
      </c>
      <c r="H2836" s="91">
        <v>1.3115353461891388E-2</v>
      </c>
      <c r="I2836" s="147">
        <f ca="1"/>
        <v>3.0233137331930417E-2</v>
      </c>
      <c r="K2836" s="10"/>
      <c r="L2836" s="10"/>
      <c r="M2836" s="10"/>
      <c r="N2836" s="93"/>
      <c r="O2836" s="10"/>
    </row>
    <row r="2837" spans="2:15" x14ac:dyDescent="0.3">
      <c r="B2837" s="89">
        <f t="shared" si="44"/>
        <v>2825</v>
      </c>
      <c r="C2837" s="143">
        <v>3.7100000000000001E-2</v>
      </c>
      <c r="D2837" s="17">
        <v>7.3018291932755962E-3</v>
      </c>
      <c r="E2837" s="10">
        <v>1.5332195766775022E-2</v>
      </c>
      <c r="F2837" s="145">
        <f ca="1"/>
        <v>2.6920186885248554E-2</v>
      </c>
      <c r="G2837" s="17">
        <v>7.3018291932755962E-3</v>
      </c>
      <c r="H2837" s="91">
        <v>1.3168768315262265E-2</v>
      </c>
      <c r="I2837" s="147">
        <f ca="1"/>
        <v>3.0356267722752062E-2</v>
      </c>
      <c r="K2837" s="10"/>
      <c r="L2837" s="10"/>
      <c r="M2837" s="10"/>
      <c r="N2837" s="93"/>
      <c r="O2837" s="10"/>
    </row>
    <row r="2838" spans="2:15" x14ac:dyDescent="0.3">
      <c r="B2838" s="89">
        <f t="shared" si="44"/>
        <v>2826</v>
      </c>
      <c r="C2838" s="143">
        <v>3.6699999999999997E-2</v>
      </c>
      <c r="D2838" s="17">
        <v>-1.8272275123935391E-3</v>
      </c>
      <c r="E2838" s="10">
        <v>1.5140143335510154E-2</v>
      </c>
      <c r="F2838" s="145">
        <f ca="1"/>
        <v>2.6582982259110117E-2</v>
      </c>
      <c r="G2838" s="17">
        <v>-1.8272275123935391E-3</v>
      </c>
      <c r="H2838" s="91">
        <v>1.315356261870647E-2</v>
      </c>
      <c r="I2838" s="147">
        <f ca="1"/>
        <v>3.0321215986362744E-2</v>
      </c>
      <c r="K2838" s="10"/>
      <c r="L2838" s="10"/>
      <c r="M2838" s="10"/>
      <c r="N2838" s="93"/>
      <c r="O2838" s="10"/>
    </row>
    <row r="2839" spans="2:15" x14ac:dyDescent="0.3">
      <c r="B2839" s="89">
        <f t="shared" si="44"/>
        <v>2827</v>
      </c>
      <c r="C2839" s="143">
        <v>3.7100000000000001E-2</v>
      </c>
      <c r="D2839" s="17">
        <v>1.8254572983189149E-3</v>
      </c>
      <c r="E2839" s="10">
        <v>1.4951495644690494E-2</v>
      </c>
      <c r="F2839" s="145">
        <f ca="1"/>
        <v>2.6251755657937904E-2</v>
      </c>
      <c r="G2839" s="17">
        <v>1.8254572983189149E-3</v>
      </c>
      <c r="H2839" s="91">
        <v>1.3138385020067707E-2</v>
      </c>
      <c r="I2839" s="147">
        <f ca="1"/>
        <v>3.028622902048737E-2</v>
      </c>
      <c r="K2839" s="10"/>
      <c r="L2839" s="10"/>
      <c r="M2839" s="10"/>
      <c r="N2839" s="93"/>
      <c r="O2839" s="10"/>
    </row>
    <row r="2840" spans="2:15" x14ac:dyDescent="0.3">
      <c r="B2840" s="89">
        <f t="shared" si="44"/>
        <v>2828</v>
      </c>
      <c r="C2840" s="143">
        <v>3.6900000000000002E-2</v>
      </c>
      <c r="D2840" s="17">
        <v>-9.1317105745579886E-4</v>
      </c>
      <c r="E2840" s="10">
        <v>1.4735698332715787E-2</v>
      </c>
      <c r="F2840" s="145">
        <f ca="1"/>
        <v>2.5872859897926658E-2</v>
      </c>
      <c r="G2840" s="17">
        <v>-9.1317105745579886E-4</v>
      </c>
      <c r="H2840" s="91">
        <v>1.3119805999050934E-2</v>
      </c>
      <c r="I2840" s="147">
        <f ca="1"/>
        <v>3.0243401193122663E-2</v>
      </c>
      <c r="K2840" s="10"/>
      <c r="L2840" s="10"/>
      <c r="M2840" s="10"/>
      <c r="N2840" s="93"/>
      <c r="O2840" s="10"/>
    </row>
    <row r="2841" spans="2:15" x14ac:dyDescent="0.3">
      <c r="B2841" s="89">
        <f t="shared" si="44"/>
        <v>2829</v>
      </c>
      <c r="C2841" s="143">
        <v>3.6600000000000001E-2</v>
      </c>
      <c r="D2841" s="17">
        <v>-1.3707528218271307E-3</v>
      </c>
      <c r="E2841" s="10">
        <v>1.4536216192400921E-2</v>
      </c>
      <c r="F2841" s="145">
        <f ca="1"/>
        <v>2.5131984361986218E-2</v>
      </c>
      <c r="G2841" s="17">
        <v>-1.3707528218271307E-3</v>
      </c>
      <c r="H2841" s="91">
        <v>1.3102687568753775E-2</v>
      </c>
      <c r="I2841" s="147">
        <f ca="1"/>
        <v>3.0203940277670795E-2</v>
      </c>
      <c r="K2841" s="10"/>
      <c r="L2841" s="10"/>
      <c r="M2841" s="10"/>
      <c r="N2841" s="93"/>
      <c r="O2841" s="10"/>
    </row>
    <row r="2842" spans="2:15" x14ac:dyDescent="0.3">
      <c r="B2842" s="89">
        <f t="shared" si="44"/>
        <v>2830</v>
      </c>
      <c r="C2842" s="143">
        <v>3.6400000000000002E-2</v>
      </c>
      <c r="D2842" s="17">
        <v>-9.1427834936408609E-4</v>
      </c>
      <c r="E2842" s="10">
        <v>1.4326986206332866E-2</v>
      </c>
      <c r="F2842" s="145">
        <f ca="1"/>
        <v>2.4770242030397207E-2</v>
      </c>
      <c r="G2842" s="17">
        <v>-9.1427834936408609E-4</v>
      </c>
      <c r="H2842" s="91">
        <v>1.3084165248872454E-2</v>
      </c>
      <c r="I2842" s="147">
        <f ca="1"/>
        <v>3.0161243156140289E-2</v>
      </c>
      <c r="K2842" s="10"/>
      <c r="L2842" s="10"/>
      <c r="M2842" s="10"/>
      <c r="N2842" s="93"/>
      <c r="O2842" s="10"/>
    </row>
    <row r="2843" spans="2:15" x14ac:dyDescent="0.3">
      <c r="B2843" s="89">
        <f t="shared" si="44"/>
        <v>2831</v>
      </c>
      <c r="C2843" s="143">
        <v>3.5000000000000003E-2</v>
      </c>
      <c r="D2843" s="17">
        <v>-6.4217191692316983E-3</v>
      </c>
      <c r="E2843" s="10">
        <v>1.4622060653128155E-2</v>
      </c>
      <c r="F2843" s="145">
        <f ca="1"/>
        <v>2.5280402741019947E-2</v>
      </c>
      <c r="G2843" s="17">
        <v>-6.4217191692316983E-3</v>
      </c>
      <c r="H2843" s="91">
        <v>1.3120662868888225E-2</v>
      </c>
      <c r="I2843" s="147">
        <f ca="1"/>
        <v>3.0245376424940979E-2</v>
      </c>
      <c r="K2843" s="10"/>
      <c r="L2843" s="10"/>
      <c r="M2843" s="10"/>
      <c r="N2843" s="93"/>
      <c r="O2843" s="10"/>
    </row>
    <row r="2844" spans="2:15" x14ac:dyDescent="0.3">
      <c r="B2844" s="89">
        <f t="shared" si="44"/>
        <v>2832</v>
      </c>
      <c r="C2844" s="143">
        <v>3.6400000000000002E-2</v>
      </c>
      <c r="D2844" s="17">
        <v>6.3999484455486344E-3</v>
      </c>
      <c r="E2844" s="10">
        <v>1.4902701701753472E-2</v>
      </c>
      <c r="F2844" s="145">
        <f ca="1"/>
        <v>2.5765609231624426E-2</v>
      </c>
      <c r="G2844" s="17">
        <v>6.3999484455486344E-3</v>
      </c>
      <c r="H2844" s="91">
        <v>1.3156950206513101E-2</v>
      </c>
      <c r="I2844" s="147">
        <f ca="1"/>
        <v>3.0329024956794189E-2</v>
      </c>
      <c r="K2844" s="10"/>
      <c r="L2844" s="10"/>
      <c r="M2844" s="10"/>
      <c r="N2844" s="93"/>
      <c r="O2844" s="10"/>
    </row>
    <row r="2845" spans="2:15" x14ac:dyDescent="0.3">
      <c r="B2845" s="89">
        <f t="shared" si="44"/>
        <v>2833</v>
      </c>
      <c r="C2845" s="143">
        <v>3.6799999999999999E-2</v>
      </c>
      <c r="D2845" s="17">
        <v>1.8267847410144262E-3</v>
      </c>
      <c r="E2845" s="10">
        <v>1.4718281233591863E-2</v>
      </c>
      <c r="F2845" s="145">
        <f ca="1"/>
        <v>2.544676062201922E-2</v>
      </c>
      <c r="G2845" s="17">
        <v>1.8267847410144262E-3</v>
      </c>
      <c r="H2845" s="91">
        <v>1.3141766347049971E-2</v>
      </c>
      <c r="I2845" s="147">
        <f ca="1"/>
        <v>3.0294023558645716E-2</v>
      </c>
      <c r="K2845" s="10"/>
      <c r="L2845" s="10"/>
      <c r="M2845" s="10"/>
      <c r="N2845" s="93"/>
      <c r="O2845" s="10"/>
    </row>
    <row r="2846" spans="2:15" x14ac:dyDescent="0.3">
      <c r="B2846" s="89">
        <f t="shared" si="44"/>
        <v>2834</v>
      </c>
      <c r="C2846" s="143">
        <v>3.7599999999999995E-2</v>
      </c>
      <c r="D2846" s="17">
        <v>3.6464955907940079E-3</v>
      </c>
      <c r="E2846" s="10">
        <v>1.4660455940964772E-2</v>
      </c>
      <c r="F2846" s="145">
        <f ca="1"/>
        <v>2.5346785199887627E-2</v>
      </c>
      <c r="G2846" s="17">
        <v>3.6464955907940079E-3</v>
      </c>
      <c r="H2846" s="91">
        <v>1.3140316002756317E-2</v>
      </c>
      <c r="I2846" s="147">
        <f ca="1"/>
        <v>3.029068026650068E-2</v>
      </c>
      <c r="K2846" s="10"/>
      <c r="L2846" s="10"/>
      <c r="M2846" s="10"/>
      <c r="N2846" s="93"/>
      <c r="O2846" s="10"/>
    </row>
    <row r="2847" spans="2:15" x14ac:dyDescent="0.3">
      <c r="B2847" s="89">
        <f t="shared" si="44"/>
        <v>2835</v>
      </c>
      <c r="C2847" s="143">
        <v>3.7499999999999999E-2</v>
      </c>
      <c r="D2847" s="17">
        <v>-4.5592235151891379E-4</v>
      </c>
      <c r="E2847" s="10">
        <v>1.4441471508993126E-2</v>
      </c>
      <c r="F2847" s="145">
        <f ca="1"/>
        <v>2.4968178191916265E-2</v>
      </c>
      <c r="G2847" s="17">
        <v>-4.5592235151891379E-4</v>
      </c>
      <c r="H2847" s="91">
        <v>1.3120876530870065E-2</v>
      </c>
      <c r="I2847" s="147">
        <f ca="1"/>
        <v>3.024586895242477E-2</v>
      </c>
      <c r="K2847" s="10"/>
      <c r="L2847" s="10"/>
      <c r="M2847" s="10"/>
      <c r="N2847" s="93"/>
      <c r="O2847" s="10"/>
    </row>
    <row r="2848" spans="2:15" x14ac:dyDescent="0.3">
      <c r="B2848" s="89">
        <f t="shared" si="44"/>
        <v>2836</v>
      </c>
      <c r="C2848" s="143">
        <v>3.85E-2</v>
      </c>
      <c r="D2848" s="17">
        <v>4.5481995271791373E-3</v>
      </c>
      <c r="E2848" s="10">
        <v>1.4484454299859157E-2</v>
      </c>
      <c r="F2848" s="145">
        <f ca="1"/>
        <v>2.5042492085819705E-2</v>
      </c>
      <c r="G2848" s="17">
        <v>4.5481995271791373E-3</v>
      </c>
      <c r="H2848" s="91">
        <v>1.3129772607913736E-2</v>
      </c>
      <c r="I2848" s="147">
        <f ca="1"/>
        <v>3.0266375934547542E-2</v>
      </c>
      <c r="K2848" s="10"/>
      <c r="L2848" s="10"/>
      <c r="M2848" s="10"/>
      <c r="N2848" s="93"/>
      <c r="O2848" s="10"/>
    </row>
    <row r="2849" spans="2:15" x14ac:dyDescent="0.3">
      <c r="B2849" s="89">
        <f t="shared" si="44"/>
        <v>2837</v>
      </c>
      <c r="C2849" s="143">
        <v>3.7699999999999997E-2</v>
      </c>
      <c r="D2849" s="17">
        <v>-3.645612659126969E-3</v>
      </c>
      <c r="E2849" s="10">
        <v>1.4432790231752389E-2</v>
      </c>
      <c r="F2849" s="145">
        <f ca="1"/>
        <v>2.4953168940473624E-2</v>
      </c>
      <c r="G2849" s="17">
        <v>-3.645612659126969E-3</v>
      </c>
      <c r="H2849" s="91">
        <v>1.3128356940200678E-2</v>
      </c>
      <c r="I2849" s="147">
        <f ca="1"/>
        <v>3.0263112577863363E-2</v>
      </c>
      <c r="K2849" s="10"/>
      <c r="L2849" s="10"/>
      <c r="M2849" s="10"/>
      <c r="N2849" s="93"/>
      <c r="O2849" s="10"/>
    </row>
    <row r="2850" spans="2:15" x14ac:dyDescent="0.3">
      <c r="B2850" s="89">
        <f t="shared" si="44"/>
        <v>2838</v>
      </c>
      <c r="C2850" s="143">
        <v>3.6900000000000002E-2</v>
      </c>
      <c r="D2850" s="17">
        <v>-3.6526842298231954E-3</v>
      </c>
      <c r="E2850" s="10">
        <v>1.4382498769600299E-2</v>
      </c>
      <c r="F2850" s="145">
        <f ca="1"/>
        <v>2.486621892379676E-2</v>
      </c>
      <c r="G2850" s="17">
        <v>-3.6526842298231954E-3</v>
      </c>
      <c r="H2850" s="91">
        <v>1.3126945367505241E-2</v>
      </c>
      <c r="I2850" s="147">
        <f ca="1"/>
        <v>3.025985866089656E-2</v>
      </c>
      <c r="K2850" s="10"/>
      <c r="L2850" s="10"/>
      <c r="M2850" s="10"/>
      <c r="N2850" s="93"/>
      <c r="O2850" s="10"/>
    </row>
    <row r="2851" spans="2:15" x14ac:dyDescent="0.3">
      <c r="B2851" s="89">
        <f t="shared" si="44"/>
        <v>2839</v>
      </c>
      <c r="C2851" s="143">
        <v>3.7000000000000005E-2</v>
      </c>
      <c r="D2851" s="17">
        <v>4.5647490850778149E-4</v>
      </c>
      <c r="E2851" s="10">
        <v>1.4167765622420054E-2</v>
      </c>
      <c r="F2851" s="145">
        <f ca="1"/>
        <v>2.4494962055743631E-2</v>
      </c>
      <c r="G2851" s="17">
        <v>4.5647490850778149E-4</v>
      </c>
      <c r="H2851" s="91">
        <v>1.3107526257743028E-2</v>
      </c>
      <c r="I2851" s="147">
        <f ca="1"/>
        <v>3.0215094285006069E-2</v>
      </c>
      <c r="K2851" s="10"/>
      <c r="L2851" s="10"/>
      <c r="M2851" s="10"/>
      <c r="N2851" s="93"/>
      <c r="O2851" s="10"/>
    </row>
    <row r="2852" spans="2:15" x14ac:dyDescent="0.3">
      <c r="B2852" s="89">
        <f t="shared" si="44"/>
        <v>2840</v>
      </c>
      <c r="C2852" s="143">
        <v>3.5900000000000001E-2</v>
      </c>
      <c r="D2852" s="17">
        <v>-5.0346310295968557E-3</v>
      </c>
      <c r="E2852" s="10">
        <v>1.4275111742115111E-2</v>
      </c>
      <c r="F2852" s="145">
        <f ca="1"/>
        <v>2.4680555126580475E-2</v>
      </c>
      <c r="G2852" s="17">
        <v>-5.0346310295968557E-3</v>
      </c>
      <c r="H2852" s="91">
        <v>1.3122473961247959E-2</v>
      </c>
      <c r="I2852" s="147">
        <f ca="1"/>
        <v>3.0249551303200398E-2</v>
      </c>
      <c r="K2852" s="10"/>
      <c r="L2852" s="10"/>
      <c r="M2852" s="10"/>
      <c r="N2852" s="93"/>
      <c r="O2852" s="10"/>
    </row>
    <row r="2853" spans="2:15" x14ac:dyDescent="0.3">
      <c r="B2853" s="89">
        <f t="shared" si="44"/>
        <v>2841</v>
      </c>
      <c r="C2853" s="143">
        <v>3.56E-2</v>
      </c>
      <c r="D2853" s="17">
        <v>-1.374080700937355E-3</v>
      </c>
      <c r="E2853" s="10">
        <v>1.4083339475862126E-2</v>
      </c>
      <c r="F2853" s="145">
        <f ca="1"/>
        <v>2.4348995831318193E-2</v>
      </c>
      <c r="G2853" s="17">
        <v>-1.374080700937355E-3</v>
      </c>
      <c r="H2853" s="91">
        <v>1.3105351002359296E-2</v>
      </c>
      <c r="I2853" s="147">
        <f ca="1"/>
        <v>3.0210079948569044E-2</v>
      </c>
      <c r="K2853" s="10"/>
      <c r="L2853" s="10"/>
      <c r="M2853" s="10"/>
      <c r="N2853" s="93"/>
      <c r="O2853" s="10"/>
    </row>
    <row r="2854" spans="2:15" x14ac:dyDescent="0.3">
      <c r="B2854" s="89">
        <f t="shared" si="44"/>
        <v>2842</v>
      </c>
      <c r="C2854" s="143">
        <v>3.49E-2</v>
      </c>
      <c r="D2854" s="17">
        <v>-3.2116390269212773E-3</v>
      </c>
      <c r="E2854" s="10">
        <v>1.4002329708609393E-2</v>
      </c>
      <c r="F2854" s="145">
        <f ca="1"/>
        <v>2.420893626032556E-2</v>
      </c>
      <c r="G2854" s="17">
        <v>-3.2116390269212773E-3</v>
      </c>
      <c r="H2854" s="91">
        <v>1.3099712753352826E-2</v>
      </c>
      <c r="I2854" s="147">
        <f ca="1"/>
        <v>3.0197082818372016E-2</v>
      </c>
      <c r="K2854" s="10"/>
      <c r="L2854" s="10"/>
      <c r="M2854" s="10"/>
      <c r="N2854" s="93"/>
      <c r="O2854" s="10"/>
    </row>
    <row r="2855" spans="2:15" x14ac:dyDescent="0.3">
      <c r="B2855" s="89">
        <f t="shared" si="44"/>
        <v>2843</v>
      </c>
      <c r="C2855" s="143">
        <v>3.5299999999999998E-2</v>
      </c>
      <c r="D2855" s="17">
        <v>1.8334415959752369E-3</v>
      </c>
      <c r="E2855" s="10">
        <v>1.3834134600709471E-2</v>
      </c>
      <c r="F2855" s="145">
        <f ca="1"/>
        <v>2.3918140033470245E-2</v>
      </c>
      <c r="G2855" s="17">
        <v>1.8334415959752369E-3</v>
      </c>
      <c r="H2855" s="91">
        <v>1.3084634759812504E-2</v>
      </c>
      <c r="I2855" s="147">
        <f ca="1"/>
        <v>3.016232545931807E-2</v>
      </c>
      <c r="K2855" s="10"/>
      <c r="L2855" s="10"/>
      <c r="M2855" s="10"/>
      <c r="N2855" s="93"/>
      <c r="O2855" s="10"/>
    </row>
    <row r="2856" spans="2:15" x14ac:dyDescent="0.3">
      <c r="B2856" s="89">
        <f t="shared" si="44"/>
        <v>2844</v>
      </c>
      <c r="C2856" s="143">
        <v>3.4599999999999999E-2</v>
      </c>
      <c r="D2856" s="17">
        <v>-3.2139788904266943E-3</v>
      </c>
      <c r="E2856" s="10">
        <v>1.3759243501952808E-2</v>
      </c>
      <c r="F2856" s="145">
        <f ca="1"/>
        <v>2.378865916321541E-2</v>
      </c>
      <c r="G2856" s="17">
        <v>-3.2139788904266943E-3</v>
      </c>
      <c r="H2856" s="91">
        <v>1.307904980483294E-2</v>
      </c>
      <c r="I2856" s="147">
        <f ca="1"/>
        <v>3.014945118098615E-2</v>
      </c>
      <c r="K2856" s="10"/>
      <c r="L2856" s="10"/>
      <c r="M2856" s="10"/>
      <c r="N2856" s="93"/>
      <c r="O2856" s="10"/>
    </row>
    <row r="2857" spans="2:15" x14ac:dyDescent="0.3">
      <c r="B2857" s="89">
        <f t="shared" si="44"/>
        <v>2845</v>
      </c>
      <c r="C2857" s="143">
        <v>3.4300000000000004E-2</v>
      </c>
      <c r="D2857" s="17">
        <v>-1.3784233117781894E-3</v>
      </c>
      <c r="E2857" s="10">
        <v>1.3576165817109395E-2</v>
      </c>
      <c r="F2857" s="145">
        <f ca="1"/>
        <v>2.3472132121266309E-2</v>
      </c>
      <c r="G2857" s="17">
        <v>-1.3784233117781894E-3</v>
      </c>
      <c r="H2857" s="91">
        <v>1.3062000580535459E-2</v>
      </c>
      <c r="I2857" s="147">
        <f ca="1"/>
        <v>3.0110149797223498E-2</v>
      </c>
      <c r="K2857" s="10"/>
      <c r="L2857" s="10"/>
      <c r="M2857" s="10"/>
      <c r="N2857" s="93"/>
      <c r="O2857" s="10"/>
    </row>
    <row r="2858" spans="2:15" x14ac:dyDescent="0.3">
      <c r="B2858" s="89">
        <f t="shared" si="44"/>
        <v>2846</v>
      </c>
      <c r="C2858" s="143">
        <v>3.56E-2</v>
      </c>
      <c r="D2858" s="17">
        <v>5.9543497040618187E-3</v>
      </c>
      <c r="E2858" s="10">
        <v>1.3836831644015911E-2</v>
      </c>
      <c r="F2858" s="145">
        <f ca="1"/>
        <v>2.3922803011050098E-2</v>
      </c>
      <c r="G2858" s="17">
        <v>5.9543497040618187E-3</v>
      </c>
      <c r="H2858" s="91">
        <v>1.3090894224170133E-2</v>
      </c>
      <c r="I2858" s="147">
        <f ca="1"/>
        <v>3.0176754597358323E-2</v>
      </c>
      <c r="K2858" s="10"/>
      <c r="L2858" s="10"/>
      <c r="M2858" s="10"/>
      <c r="N2858" s="93"/>
      <c r="O2858" s="10"/>
    </row>
    <row r="2859" spans="2:15" x14ac:dyDescent="0.3">
      <c r="B2859" s="89">
        <f t="shared" si="44"/>
        <v>2847</v>
      </c>
      <c r="C2859" s="143">
        <v>3.49E-2</v>
      </c>
      <c r="D2859" s="17">
        <v>-3.2116390269212773E-3</v>
      </c>
      <c r="E2859" s="10">
        <v>1.3761873878454739E-2</v>
      </c>
      <c r="F2859" s="145">
        <f ca="1"/>
        <v>2.3793206879088487E-2</v>
      </c>
      <c r="G2859" s="17">
        <v>-3.2116390269212773E-3</v>
      </c>
      <c r="H2859" s="91">
        <v>1.3085293158872892E-2</v>
      </c>
      <c r="I2859" s="147">
        <f ca="1"/>
        <v>3.016384318198331E-2</v>
      </c>
      <c r="K2859" s="10"/>
      <c r="L2859" s="10"/>
      <c r="M2859" s="10"/>
      <c r="N2859" s="93"/>
      <c r="O2859" s="10"/>
    </row>
    <row r="2860" spans="2:15" x14ac:dyDescent="0.3">
      <c r="B2860" s="89">
        <f t="shared" si="44"/>
        <v>2848</v>
      </c>
      <c r="C2860" s="143">
        <v>3.4500000000000003E-2</v>
      </c>
      <c r="D2860" s="17">
        <v>-1.837005347109865E-3</v>
      </c>
      <c r="E2860" s="10">
        <v>1.3598069622821469E-2</v>
      </c>
      <c r="F2860" s="145">
        <f ca="1"/>
        <v>2.3510002093433596E-2</v>
      </c>
      <c r="G2860" s="17">
        <v>-1.837005347109865E-3</v>
      </c>
      <c r="H2860" s="91">
        <v>1.3070241863197664E-2</v>
      </c>
      <c r="I2860" s="147">
        <f ca="1"/>
        <v>3.0129147366083665E-2</v>
      </c>
      <c r="K2860" s="10"/>
      <c r="L2860" s="10"/>
      <c r="M2860" s="10"/>
      <c r="N2860" s="93"/>
      <c r="O2860" s="10"/>
    </row>
    <row r="2861" spans="2:15" x14ac:dyDescent="0.3">
      <c r="B2861" s="89">
        <f t="shared" si="44"/>
        <v>2849</v>
      </c>
      <c r="C2861" s="143">
        <v>3.44E-2</v>
      </c>
      <c r="D2861" s="17">
        <v>-4.5936286869623441E-4</v>
      </c>
      <c r="E2861" s="10">
        <v>1.3395345181931183E-2</v>
      </c>
      <c r="F2861" s="145">
        <f ca="1"/>
        <v>2.3159507342199053E-2</v>
      </c>
      <c r="G2861" s="17">
        <v>-4.5936286869623441E-4</v>
      </c>
      <c r="H2861" s="91">
        <v>1.3050909113751322E-2</v>
      </c>
      <c r="I2861" s="147">
        <f ca="1"/>
        <v>3.0084582065520969E-2</v>
      </c>
      <c r="K2861" s="10"/>
      <c r="L2861" s="10"/>
      <c r="M2861" s="10"/>
      <c r="N2861" s="93"/>
      <c r="O2861" s="10"/>
    </row>
    <row r="2862" spans="2:15" x14ac:dyDescent="0.3">
      <c r="B2862" s="89">
        <f t="shared" si="44"/>
        <v>2850</v>
      </c>
      <c r="C2862" s="143">
        <v>3.4599999999999999E-2</v>
      </c>
      <c r="D2862" s="17">
        <v>9.1827968297905095E-4</v>
      </c>
      <c r="E2862" s="10">
        <v>1.3204249860056208E-2</v>
      </c>
      <c r="F2862" s="145">
        <f ca="1"/>
        <v>2.2829118430982853E-2</v>
      </c>
      <c r="G2862" s="17">
        <v>9.1827968297905095E-4</v>
      </c>
      <c r="H2862" s="91">
        <v>1.3032469068035846E-2</v>
      </c>
      <c r="I2862" s="147">
        <f ca="1"/>
        <v>3.0042074600042212E-2</v>
      </c>
      <c r="K2862" s="10"/>
      <c r="L2862" s="10"/>
      <c r="M2862" s="10"/>
      <c r="N2862" s="93"/>
      <c r="O2862" s="10"/>
    </row>
    <row r="2863" spans="2:15" x14ac:dyDescent="0.3">
      <c r="B2863" s="89">
        <f t="shared" si="44"/>
        <v>2851</v>
      </c>
      <c r="C2863" s="143">
        <v>3.4500000000000003E-2</v>
      </c>
      <c r="D2863" s="17">
        <v>-4.5925133677745031E-4</v>
      </c>
      <c r="E2863" s="10">
        <v>1.300756118324225E-2</v>
      </c>
      <c r="F2863" s="145">
        <f ca="1"/>
        <v>2.24890590452087E-2</v>
      </c>
      <c r="G2863" s="17">
        <v>-4.5925133677745031E-4</v>
      </c>
      <c r="H2863" s="91">
        <v>1.3013193853135485E-2</v>
      </c>
      <c r="I2863" s="147">
        <f ca="1"/>
        <v>2.9997641926467818E-2</v>
      </c>
      <c r="K2863" s="10"/>
      <c r="L2863" s="10"/>
      <c r="M2863" s="10"/>
      <c r="N2863" s="93"/>
      <c r="O2863" s="10"/>
    </row>
    <row r="2864" spans="2:15" x14ac:dyDescent="0.3">
      <c r="B2864" s="89">
        <f t="shared" si="44"/>
        <v>2852</v>
      </c>
      <c r="C2864" s="143">
        <v>3.4000000000000002E-2</v>
      </c>
      <c r="D2864" s="17">
        <v>-2.2990468147590652E-3</v>
      </c>
      <c r="E2864" s="10">
        <v>1.2883933735382096E-2</v>
      </c>
      <c r="F2864" s="145">
        <f ca="1"/>
        <v>2.2275316827480962E-2</v>
      </c>
      <c r="G2864" s="17">
        <v>-2.2990468147590652E-3</v>
      </c>
      <c r="H2864" s="91">
        <v>1.3000872455974073E-2</v>
      </c>
      <c r="I2864" s="147">
        <f ca="1"/>
        <v>2.9969238994470248E-2</v>
      </c>
      <c r="K2864" s="10"/>
      <c r="L2864" s="10"/>
      <c r="M2864" s="10"/>
      <c r="N2864" s="93"/>
      <c r="O2864" s="10"/>
    </row>
    <row r="2865" spans="2:15" x14ac:dyDescent="0.3">
      <c r="B2865" s="89">
        <f t="shared" si="44"/>
        <v>2853</v>
      </c>
      <c r="C2865" s="143">
        <v>3.3799999999999997E-2</v>
      </c>
      <c r="D2865" s="17">
        <v>-9.20065660437693E-4</v>
      </c>
      <c r="E2865" s="10">
        <v>1.2701018700985575E-2</v>
      </c>
      <c r="F2865" s="145">
        <f ca="1"/>
        <v>2.1959070995472167E-2</v>
      </c>
      <c r="G2865" s="17">
        <v>-9.20065660437693E-4</v>
      </c>
      <c r="H2865" s="91">
        <v>1.2982511951184786E-2</v>
      </c>
      <c r="I2865" s="147">
        <f ca="1"/>
        <v>2.9926914884457433E-2</v>
      </c>
      <c r="K2865" s="10"/>
      <c r="L2865" s="10"/>
      <c r="M2865" s="10"/>
      <c r="N2865" s="93"/>
      <c r="O2865" s="10"/>
    </row>
    <row r="2866" spans="2:15" x14ac:dyDescent="0.3">
      <c r="B2866" s="89">
        <f t="shared" si="44"/>
        <v>2854</v>
      </c>
      <c r="C2866" s="143">
        <v>3.3000000000000002E-2</v>
      </c>
      <c r="D2866" s="17">
        <v>-3.6874253554444411E-3</v>
      </c>
      <c r="E2866" s="10">
        <v>1.2699464546251614E-2</v>
      </c>
      <c r="F2866" s="145">
        <f ca="1"/>
        <v>2.1956383983119498E-2</v>
      </c>
      <c r="G2866" s="17">
        <v>-3.6874253554444411E-3</v>
      </c>
      <c r="H2866" s="91">
        <v>1.2981524552723684E-2</v>
      </c>
      <c r="I2866" s="147">
        <f ca="1"/>
        <v>2.9924638761792292E-2</v>
      </c>
      <c r="K2866" s="10"/>
      <c r="L2866" s="10"/>
      <c r="M2866" s="10"/>
      <c r="N2866" s="93"/>
      <c r="O2866" s="10"/>
    </row>
    <row r="2867" spans="2:15" x14ac:dyDescent="0.3">
      <c r="B2867" s="89">
        <f t="shared" si="44"/>
        <v>2855</v>
      </c>
      <c r="C2867" s="143">
        <v>3.3300000000000003E-2</v>
      </c>
      <c r="D2867" s="17">
        <v>1.381776424005056E-3</v>
      </c>
      <c r="E2867" s="10">
        <v>1.2534476764853673E-2</v>
      </c>
      <c r="F2867" s="145">
        <f ca="1"/>
        <v>2.167113297370073E-2</v>
      </c>
      <c r="G2867" s="17">
        <v>1.381776424005056E-3</v>
      </c>
      <c r="H2867" s="91">
        <v>1.2964641135559014E-2</v>
      </c>
      <c r="I2867" s="147">
        <f ca="1"/>
        <v>2.9885719591885445E-2</v>
      </c>
      <c r="K2867" s="10"/>
      <c r="L2867" s="10"/>
      <c r="M2867" s="10"/>
      <c r="N2867" s="93"/>
      <c r="O2867" s="10"/>
    </row>
    <row r="2868" spans="2:15" x14ac:dyDescent="0.3">
      <c r="B2868" s="89">
        <f t="shared" si="44"/>
        <v>2856</v>
      </c>
      <c r="C2868" s="143">
        <v>3.44E-2</v>
      </c>
      <c r="D2868" s="17">
        <v>5.0529915556584192E-3</v>
      </c>
      <c r="E2868" s="10">
        <v>1.2707270144905115E-2</v>
      </c>
      <c r="F2868" s="145">
        <f ca="1"/>
        <v>2.1969879254564229E-2</v>
      </c>
      <c r="G2868" s="17">
        <v>5.0529915556584192E-3</v>
      </c>
      <c r="H2868" s="91">
        <v>1.2980183897561214E-2</v>
      </c>
      <c r="I2868" s="147">
        <f ca="1"/>
        <v>2.9921548321892262E-2</v>
      </c>
      <c r="K2868" s="10"/>
      <c r="L2868" s="10"/>
      <c r="M2868" s="10"/>
      <c r="N2868" s="93"/>
      <c r="O2868" s="10"/>
    </row>
    <row r="2869" spans="2:15" x14ac:dyDescent="0.3">
      <c r="B2869" s="89">
        <f t="shared" si="44"/>
        <v>2857</v>
      </c>
      <c r="C2869" s="143">
        <v>3.4700000000000002E-2</v>
      </c>
      <c r="D2869" s="17">
        <v>1.3770851484563665E-3</v>
      </c>
      <c r="E2869" s="10">
        <v>1.2542147866275895E-2</v>
      </c>
      <c r="F2869" s="145">
        <f ca="1"/>
        <v>2.168439570991975E-2</v>
      </c>
      <c r="G2869" s="17">
        <v>1.3770851484563665E-3</v>
      </c>
      <c r="H2869" s="91">
        <v>1.2963302761737223E-2</v>
      </c>
      <c r="I2869" s="147">
        <f ca="1"/>
        <v>2.9882634410866627E-2</v>
      </c>
      <c r="K2869" s="10"/>
      <c r="L2869" s="10"/>
      <c r="M2869" s="10"/>
      <c r="N2869" s="93"/>
      <c r="O2869" s="10"/>
    </row>
    <row r="2870" spans="2:15" x14ac:dyDescent="0.3">
      <c r="B2870" s="89">
        <f t="shared" si="44"/>
        <v>2858</v>
      </c>
      <c r="C2870" s="143">
        <v>3.4799999999999998E-2</v>
      </c>
      <c r="D2870" s="17">
        <v>4.5891696075161528E-4</v>
      </c>
      <c r="E2870" s="10">
        <v>1.2355618515741861E-2</v>
      </c>
      <c r="F2870" s="145">
        <f ca="1"/>
        <v>2.1361901007128838E-2</v>
      </c>
      <c r="G2870" s="17">
        <v>4.5891696075161528E-4</v>
      </c>
      <c r="H2870" s="91">
        <v>1.2944132911747567E-2</v>
      </c>
      <c r="I2870" s="147">
        <f ca="1"/>
        <v>2.9838444621467983E-2</v>
      </c>
      <c r="K2870" s="10"/>
      <c r="L2870" s="10"/>
      <c r="M2870" s="10"/>
      <c r="N2870" s="93"/>
      <c r="O2870" s="10"/>
    </row>
    <row r="2871" spans="2:15" x14ac:dyDescent="0.3">
      <c r="B2871" s="89">
        <f t="shared" si="44"/>
        <v>2859</v>
      </c>
      <c r="C2871" s="143">
        <v>3.3399999999999999E-2</v>
      </c>
      <c r="D2871" s="17">
        <v>-6.4467228780819225E-3</v>
      </c>
      <c r="E2871" s="10">
        <v>1.2758584154965894E-2</v>
      </c>
      <c r="F2871" s="145">
        <f ca="1"/>
        <v>2.2058597176843928E-2</v>
      </c>
      <c r="G2871" s="17">
        <v>-6.4467228780819225E-3</v>
      </c>
      <c r="H2871" s="91">
        <v>1.2981445416688988E-2</v>
      </c>
      <c r="I2871" s="147">
        <f ca="1"/>
        <v>2.9924456339670634E-2</v>
      </c>
      <c r="K2871" s="10"/>
      <c r="L2871" s="10"/>
      <c r="M2871" s="10"/>
      <c r="N2871" s="93"/>
      <c r="O2871" s="10"/>
    </row>
    <row r="2872" spans="2:15" x14ac:dyDescent="0.3">
      <c r="B2872" s="89">
        <f t="shared" si="44"/>
        <v>2860</v>
      </c>
      <c r="C2872" s="143">
        <v>3.3399999999999999E-2</v>
      </c>
      <c r="D2872" s="17">
        <v>0</v>
      </c>
      <c r="E2872" s="10">
        <v>1.2565748109450801E-2</v>
      </c>
      <c r="F2872" s="145">
        <f ca="1"/>
        <v>2.1725198690183686E-2</v>
      </c>
      <c r="G2872" s="17">
        <v>0</v>
      </c>
      <c r="H2872" s="91">
        <v>1.2961958622490511E-2</v>
      </c>
      <c r="I2872" s="147">
        <f ca="1"/>
        <v>2.9879535939555342E-2</v>
      </c>
      <c r="K2872" s="10"/>
      <c r="L2872" s="10"/>
      <c r="M2872" s="10"/>
      <c r="N2872" s="93"/>
      <c r="O2872" s="10"/>
    </row>
    <row r="2873" spans="2:15" x14ac:dyDescent="0.3">
      <c r="B2873" s="89">
        <f t="shared" si="44"/>
        <v>2861</v>
      </c>
      <c r="C2873" s="143">
        <v>3.4099999999999998E-2</v>
      </c>
      <c r="D2873" s="17">
        <v>3.2178837906149714E-3</v>
      </c>
      <c r="E2873" s="10">
        <v>1.2523421448775943E-2</v>
      </c>
      <c r="F2873" s="145">
        <f ca="1"/>
        <v>2.1652019194220235E-2</v>
      </c>
      <c r="G2873" s="17">
        <v>3.2178837906149714E-3</v>
      </c>
      <c r="H2873" s="91">
        <v>1.2956690712414287E-2</v>
      </c>
      <c r="I2873" s="147">
        <f ca="1"/>
        <v>2.9867392504058201E-2</v>
      </c>
      <c r="K2873" s="10"/>
      <c r="L2873" s="10"/>
      <c r="M2873" s="10"/>
      <c r="N2873" s="93"/>
      <c r="O2873" s="10"/>
    </row>
    <row r="2874" spans="2:15" x14ac:dyDescent="0.3">
      <c r="B2874" s="89">
        <f t="shared" si="44"/>
        <v>2862</v>
      </c>
      <c r="C2874" s="143">
        <v>3.4500000000000003E-2</v>
      </c>
      <c r="D2874" s="17">
        <v>1.8370053471098969E-3</v>
      </c>
      <c r="E2874" s="10">
        <v>1.2382689620601477E-2</v>
      </c>
      <c r="F2874" s="145">
        <f ca="1"/>
        <v>2.140870483661159E-2</v>
      </c>
      <c r="G2874" s="17">
        <v>1.8370053471098969E-3</v>
      </c>
      <c r="H2874" s="91">
        <v>1.2941878021157177E-2</v>
      </c>
      <c r="I2874" s="147">
        <f ca="1"/>
        <v>2.9833246712232381E-2</v>
      </c>
      <c r="K2874" s="10"/>
      <c r="L2874" s="10"/>
      <c r="M2874" s="10"/>
      <c r="N2874" s="93"/>
      <c r="O2874" s="10"/>
    </row>
    <row r="2875" spans="2:15" x14ac:dyDescent="0.3">
      <c r="B2875" s="89">
        <f t="shared" si="44"/>
        <v>2863</v>
      </c>
      <c r="C2875" s="143">
        <v>3.4700000000000002E-2</v>
      </c>
      <c r="D2875" s="17">
        <v>9.1805676563756701E-4</v>
      </c>
      <c r="E2875" s="10">
        <v>1.2207828315181491E-2</v>
      </c>
      <c r="F2875" s="145">
        <f ca="1"/>
        <v>2.1106383274028549E-2</v>
      </c>
      <c r="G2875" s="17">
        <v>9.1805676563756701E-4</v>
      </c>
      <c r="H2875" s="91">
        <v>1.2923611341044253E-2</v>
      </c>
      <c r="I2875" s="147">
        <f ca="1"/>
        <v>2.9791138884177497E-2</v>
      </c>
      <c r="K2875" s="10"/>
      <c r="L2875" s="10"/>
      <c r="M2875" s="10"/>
      <c r="N2875" s="93"/>
      <c r="O2875" s="10"/>
    </row>
    <row r="2876" spans="2:15" x14ac:dyDescent="0.3">
      <c r="B2876" s="89">
        <f t="shared" si="44"/>
        <v>2864</v>
      </c>
      <c r="C2876" s="143">
        <v>3.4000000000000002E-2</v>
      </c>
      <c r="D2876" s="17">
        <v>-3.2186655406626847E-3</v>
      </c>
      <c r="E2876" s="10">
        <v>1.2175185419851253E-2</v>
      </c>
      <c r="F2876" s="145">
        <f ca="1"/>
        <v>2.1049946253272184E-2</v>
      </c>
      <c r="G2876" s="17">
        <v>-3.2186655406626847E-3</v>
      </c>
      <c r="H2876" s="91">
        <v>1.2918443052631557E-2</v>
      </c>
      <c r="I2876" s="147">
        <f ca="1"/>
        <v>2.977922509368713E-2</v>
      </c>
      <c r="K2876" s="10"/>
      <c r="L2876" s="10"/>
      <c r="M2876" s="10"/>
      <c r="N2876" s="93"/>
      <c r="O2876" s="10"/>
    </row>
    <row r="2877" spans="2:15" x14ac:dyDescent="0.3">
      <c r="B2877" s="89">
        <f t="shared" si="44"/>
        <v>2865</v>
      </c>
      <c r="C2877" s="143">
        <v>3.4700000000000002E-2</v>
      </c>
      <c r="D2877" s="17">
        <v>3.2131986797315003E-3</v>
      </c>
      <c r="E2877" s="10">
        <v>1.2143437973141121E-2</v>
      </c>
      <c r="F2877" s="145">
        <f ca="1"/>
        <v>2.0995057393359034E-2</v>
      </c>
      <c r="G2877" s="17">
        <v>3.2131986797315003E-3</v>
      </c>
      <c r="H2877" s="91">
        <v>1.2913288209877928E-2</v>
      </c>
      <c r="I2877" s="147">
        <f ca="1"/>
        <v>2.9767342297745119E-2</v>
      </c>
      <c r="K2877" s="10"/>
      <c r="L2877" s="10"/>
      <c r="M2877" s="10"/>
      <c r="N2877" s="93"/>
      <c r="O2877" s="10"/>
    </row>
    <row r="2878" spans="2:15" x14ac:dyDescent="0.3">
      <c r="B2878" s="89">
        <f t="shared" si="44"/>
        <v>2866</v>
      </c>
      <c r="C2878" s="143">
        <v>3.49E-2</v>
      </c>
      <c r="D2878" s="17">
        <v>9.1761115054893175E-4</v>
      </c>
      <c r="E2878" s="10">
        <v>1.1972434724537026E-2</v>
      </c>
      <c r="F2878" s="145">
        <f ca="1"/>
        <v>2.0699406110185791E-2</v>
      </c>
      <c r="G2878" s="17">
        <v>9.1761115054893175E-4</v>
      </c>
      <c r="H2878" s="91">
        <v>1.289506701627402E-2</v>
      </c>
      <c r="I2878" s="147">
        <f ca="1"/>
        <v>2.9725339323888617E-2</v>
      </c>
      <c r="K2878" s="10"/>
      <c r="L2878" s="10"/>
      <c r="M2878" s="10"/>
      <c r="N2878" s="93"/>
      <c r="O2878" s="10"/>
    </row>
    <row r="2879" spans="2:15" x14ac:dyDescent="0.3">
      <c r="B2879" s="89">
        <f t="shared" si="44"/>
        <v>2867</v>
      </c>
      <c r="C2879" s="143">
        <v>3.4599999999999999E-2</v>
      </c>
      <c r="D2879" s="17">
        <v>-1.3774195244685924E-3</v>
      </c>
      <c r="E2879" s="10">
        <v>1.1820068419273256E-2</v>
      </c>
      <c r="F2879" s="145">
        <f ca="1"/>
        <v>2.0435976648866656E-2</v>
      </c>
      <c r="G2879" s="17">
        <v>-1.3774195244685924E-3</v>
      </c>
      <c r="H2879" s="91">
        <v>1.2878330834938802E-2</v>
      </c>
      <c r="I2879" s="147">
        <f ca="1"/>
        <v>2.9686759557800726E-2</v>
      </c>
      <c r="K2879" s="10"/>
      <c r="L2879" s="10"/>
      <c r="M2879" s="10"/>
      <c r="N2879" s="93"/>
      <c r="O2879" s="10"/>
    </row>
    <row r="2880" spans="2:15" x14ac:dyDescent="0.3">
      <c r="B2880" s="89">
        <f t="shared" si="44"/>
        <v>2868</v>
      </c>
      <c r="C2880" s="143">
        <v>3.4200000000000001E-2</v>
      </c>
      <c r="D2880" s="17">
        <v>-1.838344169922563E-3</v>
      </c>
      <c r="E2880" s="10">
        <v>1.1692843833439832E-2</v>
      </c>
      <c r="F2880" s="145">
        <f ca="1"/>
        <v>2.0216015260063336E-2</v>
      </c>
      <c r="G2880" s="17">
        <v>-1.838344169922563E-3</v>
      </c>
      <c r="H2880" s="91">
        <v>1.2863663975666233E-2</v>
      </c>
      <c r="I2880" s="147">
        <f ca="1"/>
        <v>2.9652949933690775E-2</v>
      </c>
      <c r="K2880" s="10"/>
      <c r="L2880" s="10"/>
      <c r="M2880" s="10"/>
      <c r="N2880" s="93"/>
      <c r="O2880" s="10"/>
    </row>
    <row r="2881" spans="2:15" x14ac:dyDescent="0.3">
      <c r="B2881" s="89">
        <f t="shared" si="44"/>
        <v>2869</v>
      </c>
      <c r="C2881" s="143">
        <v>3.3799999999999997E-2</v>
      </c>
      <c r="D2881" s="17">
        <v>-1.8401313208753541E-3</v>
      </c>
      <c r="E2881" s="10">
        <v>1.1568099195884153E-2</v>
      </c>
      <c r="F2881" s="145">
        <f ca="1"/>
        <v>2.0000341508462839E-2</v>
      </c>
      <c r="G2881" s="17">
        <v>-1.8401313208753541E-3</v>
      </c>
      <c r="H2881" s="91">
        <v>1.284902445037041E-2</v>
      </c>
      <c r="I2881" s="147">
        <f ca="1"/>
        <v>2.9619203319081498E-2</v>
      </c>
      <c r="K2881" s="10"/>
      <c r="L2881" s="10"/>
      <c r="M2881" s="10"/>
      <c r="N2881" s="93"/>
      <c r="O2881" s="10"/>
    </row>
    <row r="2882" spans="2:15" x14ac:dyDescent="0.3">
      <c r="B2882" s="89">
        <f t="shared" si="44"/>
        <v>2870</v>
      </c>
      <c r="C2882" s="143">
        <v>3.3300000000000003E-2</v>
      </c>
      <c r="D2882" s="17">
        <v>-2.3029607066750507E-3</v>
      </c>
      <c r="E2882" s="10">
        <v>1.147524690085756E-2</v>
      </c>
      <c r="F2882" s="145">
        <f ca="1"/>
        <v>1.983980713034849E-2</v>
      </c>
      <c r="G2882" s="17">
        <v>-2.3029607066750507E-3</v>
      </c>
      <c r="H2882" s="91">
        <v>1.2837041599926283E-2</v>
      </c>
      <c r="I2882" s="147">
        <f ca="1"/>
        <v>2.9591580795284639E-2</v>
      </c>
      <c r="K2882" s="10"/>
      <c r="L2882" s="10"/>
      <c r="M2882" s="10"/>
      <c r="N2882" s="93"/>
      <c r="O2882" s="10"/>
    </row>
    <row r="2883" spans="2:15" x14ac:dyDescent="0.3">
      <c r="B2883" s="89">
        <f t="shared" si="44"/>
        <v>2871</v>
      </c>
      <c r="C2883" s="143">
        <v>3.3000000000000002E-2</v>
      </c>
      <c r="D2883" s="17">
        <v>-1.3827845082916815E-3</v>
      </c>
      <c r="E2883" s="10">
        <v>1.1331630628138734E-2</v>
      </c>
      <c r="F2883" s="145">
        <f ca="1"/>
        <v>1.9591505793031896E-2</v>
      </c>
      <c r="G2883" s="17">
        <v>-1.3827845082916815E-3</v>
      </c>
      <c r="H2883" s="91">
        <v>1.2820404366755491E-2</v>
      </c>
      <c r="I2883" s="147">
        <f ca="1"/>
        <v>2.9553229121672683E-2</v>
      </c>
      <c r="K2883" s="10"/>
      <c r="L2883" s="10"/>
      <c r="M2883" s="10"/>
      <c r="N2883" s="93"/>
      <c r="O2883" s="10"/>
    </row>
    <row r="2884" spans="2:15" x14ac:dyDescent="0.3">
      <c r="B2884" s="89">
        <f t="shared" si="44"/>
        <v>2872</v>
      </c>
      <c r="C2884" s="143">
        <v>3.2899999999999999E-2</v>
      </c>
      <c r="D2884" s="17">
        <v>-4.6104025244882922E-4</v>
      </c>
      <c r="E2884" s="10">
        <v>1.1163721472331467E-2</v>
      </c>
      <c r="F2884" s="145">
        <f ca="1"/>
        <v>1.9301203955048179E-2</v>
      </c>
      <c r="G2884" s="17">
        <v>-4.6104025244882922E-4</v>
      </c>
      <c r="H2884" s="91">
        <v>1.2801452254441363E-2</v>
      </c>
      <c r="I2884" s="147">
        <f ca="1"/>
        <v>2.9509541254930237E-2</v>
      </c>
      <c r="K2884" s="10"/>
      <c r="L2884" s="10"/>
      <c r="M2884" s="10"/>
      <c r="N2884" s="93"/>
      <c r="O2884" s="10"/>
    </row>
    <row r="2885" spans="2:15" x14ac:dyDescent="0.3">
      <c r="B2885" s="89">
        <f t="shared" si="44"/>
        <v>2873</v>
      </c>
      <c r="C2885" s="143">
        <v>3.3099999999999997E-2</v>
      </c>
      <c r="D2885" s="17">
        <v>9.2163224649593003E-4</v>
      </c>
      <c r="E2885" s="10">
        <v>1.1008624655171091E-2</v>
      </c>
      <c r="F2885" s="145">
        <f ca="1"/>
        <v>1.9033053651566455E-2</v>
      </c>
      <c r="G2885" s="17">
        <v>9.2163224649593003E-4</v>
      </c>
      <c r="H2885" s="91">
        <v>1.2783409102554514E-2</v>
      </c>
      <c r="I2885" s="147">
        <f ca="1"/>
        <v>2.9467948697742892E-2</v>
      </c>
      <c r="K2885" s="10"/>
      <c r="L2885" s="10"/>
      <c r="M2885" s="10"/>
      <c r="N2885" s="93"/>
      <c r="O2885" s="10"/>
    </row>
    <row r="2886" spans="2:15" x14ac:dyDescent="0.3">
      <c r="B2886" s="89">
        <f t="shared" si="44"/>
        <v>2874</v>
      </c>
      <c r="C2886" s="143">
        <v>3.1899999999999998E-2</v>
      </c>
      <c r="D2886" s="17">
        <v>-5.5459573393194985E-3</v>
      </c>
      <c r="E2886" s="10">
        <v>1.1329347831825431E-2</v>
      </c>
      <c r="F2886" s="145">
        <f ca="1"/>
        <v>1.9587559016203033E-2</v>
      </c>
      <c r="G2886" s="17">
        <v>-5.5459573393194985E-3</v>
      </c>
      <c r="H2886" s="91">
        <v>1.2806455467397051E-2</v>
      </c>
      <c r="I2886" s="147">
        <f ca="1"/>
        <v>2.9521074518202923E-2</v>
      </c>
      <c r="K2886" s="10"/>
      <c r="L2886" s="10"/>
      <c r="M2886" s="10"/>
      <c r="N2886" s="93"/>
      <c r="O2886" s="10"/>
    </row>
    <row r="2887" spans="2:15" x14ac:dyDescent="0.3">
      <c r="B2887" s="89">
        <f t="shared" si="44"/>
        <v>2875</v>
      </c>
      <c r="C2887" s="143">
        <v>3.2199999999999999E-2</v>
      </c>
      <c r="D2887" s="17">
        <v>1.3854775983805872E-3</v>
      </c>
      <c r="E2887" s="10">
        <v>1.1188319740946492E-2</v>
      </c>
      <c r="F2887" s="145">
        <f ca="1"/>
        <v>1.9343732443478891E-2</v>
      </c>
      <c r="G2887" s="17">
        <v>1.3854775983805872E-3</v>
      </c>
      <c r="H2887" s="91">
        <v>1.2789870434586448E-2</v>
      </c>
      <c r="I2887" s="147">
        <f ca="1"/>
        <v>2.9482843175366872E-2</v>
      </c>
      <c r="K2887" s="10"/>
      <c r="L2887" s="10"/>
      <c r="M2887" s="10"/>
      <c r="N2887" s="93"/>
      <c r="O2887" s="10"/>
    </row>
    <row r="2888" spans="2:15" x14ac:dyDescent="0.3">
      <c r="B2888" s="89">
        <f t="shared" ref="B2888:B2951" si="45">B2887+1</f>
        <v>2876</v>
      </c>
      <c r="C2888" s="143">
        <v>3.2199999999999999E-2</v>
      </c>
      <c r="D2888" s="17">
        <v>0</v>
      </c>
      <c r="E2888" s="10">
        <v>1.1019217016961022E-2</v>
      </c>
      <c r="F2888" s="145">
        <f ca="1"/>
        <v>1.9051367019181347E-2</v>
      </c>
      <c r="G2888" s="17">
        <v>0</v>
      </c>
      <c r="H2888" s="91">
        <v>1.2770671218706871E-2</v>
      </c>
      <c r="I2888" s="147">
        <f ca="1"/>
        <v>2.9438585692559464E-2</v>
      </c>
      <c r="K2888" s="10"/>
      <c r="L2888" s="10"/>
      <c r="M2888" s="10"/>
      <c r="N2888" s="93"/>
      <c r="O2888" s="10"/>
    </row>
    <row r="2889" spans="2:15" x14ac:dyDescent="0.3">
      <c r="B2889" s="89">
        <f t="shared" si="45"/>
        <v>2877</v>
      </c>
      <c r="C2889" s="143">
        <v>3.2500000000000001E-2</v>
      </c>
      <c r="D2889" s="17">
        <v>1.3844668594578708E-3</v>
      </c>
      <c r="E2889" s="10">
        <v>1.0883724057365514E-2</v>
      </c>
      <c r="F2889" s="145">
        <f ca="1"/>
        <v>1.8817110256854598E-2</v>
      </c>
      <c r="G2889" s="17">
        <v>1.3844668594578708E-3</v>
      </c>
      <c r="H2889" s="91">
        <v>1.2754147295926102E-2</v>
      </c>
      <c r="I2889" s="147">
        <f ca="1"/>
        <v>2.9400495218814725E-2</v>
      </c>
      <c r="K2889" s="10"/>
      <c r="L2889" s="10"/>
      <c r="M2889" s="10"/>
      <c r="N2889" s="93"/>
      <c r="O2889" s="10"/>
    </row>
    <row r="2890" spans="2:15" x14ac:dyDescent="0.3">
      <c r="B2890" s="89">
        <f t="shared" si="45"/>
        <v>2878</v>
      </c>
      <c r="C2890" s="143">
        <v>3.1699999999999999E-2</v>
      </c>
      <c r="D2890" s="17">
        <v>-3.6991050147398468E-3</v>
      </c>
      <c r="E2890" s="10">
        <v>1.0940831132787425E-2</v>
      </c>
      <c r="F2890" s="145">
        <f ca="1"/>
        <v>1.8915843937440092E-2</v>
      </c>
      <c r="G2890" s="17">
        <v>-3.6991050147398468E-3</v>
      </c>
      <c r="H2890" s="91">
        <v>1.2753833479642134E-2</v>
      </c>
      <c r="I2890" s="147">
        <f ca="1"/>
        <v>2.9399771818500904E-2</v>
      </c>
      <c r="K2890" s="10"/>
      <c r="L2890" s="10"/>
      <c r="M2890" s="10"/>
      <c r="N2890" s="93"/>
      <c r="O2890" s="10"/>
    </row>
    <row r="2891" spans="2:15" x14ac:dyDescent="0.3">
      <c r="B2891" s="89">
        <f t="shared" si="45"/>
        <v>2879</v>
      </c>
      <c r="C2891" s="143">
        <v>3.2599999999999997E-2</v>
      </c>
      <c r="D2891" s="17">
        <v>4.1523905038916712E-3</v>
      </c>
      <c r="E2891" s="10">
        <v>1.1053765525823562E-2</v>
      </c>
      <c r="F2891" s="145">
        <f ca="1"/>
        <v>1.9111098697148353E-2</v>
      </c>
      <c r="G2891" s="17">
        <v>4.1523905038916712E-3</v>
      </c>
      <c r="H2891" s="91">
        <v>1.2758518237677966E-2</v>
      </c>
      <c r="I2891" s="147">
        <f ca="1"/>
        <v>2.9410570988609105E-2</v>
      </c>
      <c r="K2891" s="10"/>
      <c r="L2891" s="10"/>
      <c r="M2891" s="10"/>
      <c r="N2891" s="93"/>
      <c r="O2891" s="10"/>
    </row>
    <row r="2892" spans="2:15" x14ac:dyDescent="0.3">
      <c r="B2892" s="89">
        <f t="shared" si="45"/>
        <v>2880</v>
      </c>
      <c r="C2892" s="143">
        <v>3.3799999999999997E-2</v>
      </c>
      <c r="D2892" s="17">
        <v>5.5203939626259982E-3</v>
      </c>
      <c r="E2892" s="10">
        <v>1.1371902230097163E-2</v>
      </c>
      <c r="F2892" s="145">
        <f ca="1"/>
        <v>1.9661132252714059E-2</v>
      </c>
      <c r="G2892" s="17">
        <v>5.5203939626259982E-3</v>
      </c>
      <c r="H2892" s="91">
        <v>1.2781684093197493E-2</v>
      </c>
      <c r="I2892" s="147">
        <f ca="1"/>
        <v>2.9463972255556931E-2</v>
      </c>
      <c r="K2892" s="10"/>
      <c r="L2892" s="10"/>
      <c r="M2892" s="10"/>
      <c r="N2892" s="93"/>
      <c r="O2892" s="10"/>
    </row>
    <row r="2893" spans="2:15" x14ac:dyDescent="0.3">
      <c r="B2893" s="89">
        <f t="shared" si="45"/>
        <v>2881</v>
      </c>
      <c r="C2893" s="143">
        <v>3.3799999999999997E-2</v>
      </c>
      <c r="D2893" s="17">
        <v>0</v>
      </c>
      <c r="E2893" s="10">
        <v>1.1200024800015498E-2</v>
      </c>
      <c r="F2893" s="145">
        <f ca="1"/>
        <v>1.936396957792879E-2</v>
      </c>
      <c r="G2893" s="17">
        <v>0</v>
      </c>
      <c r="H2893" s="91">
        <v>1.2762497166053471E-2</v>
      </c>
      <c r="I2893" s="147">
        <f ca="1"/>
        <v>2.9419743100390923E-2</v>
      </c>
      <c r="K2893" s="10"/>
      <c r="L2893" s="10"/>
      <c r="M2893" s="10"/>
      <c r="N2893" s="93"/>
      <c r="O2893" s="10"/>
    </row>
    <row r="2894" spans="2:15" x14ac:dyDescent="0.3">
      <c r="B2894" s="89">
        <f t="shared" si="45"/>
        <v>2882</v>
      </c>
      <c r="C2894" s="143">
        <v>3.3099999999999997E-2</v>
      </c>
      <c r="D2894" s="17">
        <v>-3.2257128627357712E-3</v>
      </c>
      <c r="E2894" s="10">
        <v>1.1196085872095359E-2</v>
      </c>
      <c r="F2894" s="145">
        <f ca="1"/>
        <v>1.935715947868551E-2</v>
      </c>
      <c r="G2894" s="17">
        <v>-3.2257128627357712E-3</v>
      </c>
      <c r="H2894" s="91">
        <v>1.275775019005241E-2</v>
      </c>
      <c r="I2894" s="147">
        <f ca="1"/>
        <v>2.9408800507210467E-2</v>
      </c>
      <c r="K2894" s="10"/>
      <c r="L2894" s="10"/>
      <c r="M2894" s="10"/>
      <c r="N2894" s="93"/>
      <c r="O2894" s="10"/>
    </row>
    <row r="2895" spans="2:15" x14ac:dyDescent="0.3">
      <c r="B2895" s="89">
        <f t="shared" si="45"/>
        <v>2883</v>
      </c>
      <c r="C2895" s="143">
        <v>3.4200000000000001E-2</v>
      </c>
      <c r="D2895" s="17">
        <v>5.0554464672870961E-3</v>
      </c>
      <c r="E2895" s="10">
        <v>1.1430956595564231E-2</v>
      </c>
      <c r="F2895" s="145">
        <f ca="1"/>
        <v>1.976323264595127E-2</v>
      </c>
      <c r="G2895" s="17">
        <v>5.0554464672870961E-3</v>
      </c>
      <c r="H2895" s="91">
        <v>1.2774169614579532E-2</v>
      </c>
      <c r="I2895" s="147">
        <f ca="1"/>
        <v>2.9446650094572487E-2</v>
      </c>
      <c r="K2895" s="10"/>
      <c r="L2895" s="10"/>
      <c r="M2895" s="10"/>
      <c r="N2895" s="93"/>
      <c r="O2895" s="10"/>
    </row>
    <row r="2896" spans="2:15" x14ac:dyDescent="0.3">
      <c r="B2896" s="89">
        <f t="shared" si="45"/>
        <v>2884</v>
      </c>
      <c r="C2896" s="143">
        <v>3.4700000000000002E-2</v>
      </c>
      <c r="D2896" s="17">
        <v>2.2951419140939335E-3</v>
      </c>
      <c r="E2896" s="10">
        <v>1.1341153628665081E-2</v>
      </c>
      <c r="F2896" s="145">
        <f ca="1"/>
        <v>1.9607970318403535E-2</v>
      </c>
      <c r="G2896" s="17">
        <v>2.2951419140939335E-3</v>
      </c>
      <c r="H2896" s="91">
        <v>1.2762341913380194E-2</v>
      </c>
      <c r="I2896" s="147">
        <f ca="1"/>
        <v>2.9419385216373085E-2</v>
      </c>
      <c r="K2896" s="10"/>
      <c r="L2896" s="10"/>
      <c r="M2896" s="10"/>
      <c r="N2896" s="93"/>
      <c r="O2896" s="10"/>
    </row>
    <row r="2897" spans="2:15" x14ac:dyDescent="0.3">
      <c r="B2897" s="89">
        <f t="shared" si="45"/>
        <v>2885</v>
      </c>
      <c r="C2897" s="143">
        <v>3.4200000000000001E-2</v>
      </c>
      <c r="D2897" s="17">
        <v>-2.2979302124032197E-3</v>
      </c>
      <c r="E2897" s="10">
        <v>1.1253360060893532E-2</v>
      </c>
      <c r="F2897" s="145">
        <f ca="1"/>
        <v>1.9456182085268212E-2</v>
      </c>
      <c r="G2897" s="17">
        <v>-2.2979302124032197E-3</v>
      </c>
      <c r="H2897" s="91">
        <v>1.2750538772956959E-2</v>
      </c>
      <c r="I2897" s="147">
        <f ca="1"/>
        <v>2.9392176954971625E-2</v>
      </c>
      <c r="K2897" s="10"/>
      <c r="L2897" s="10"/>
      <c r="M2897" s="10"/>
      <c r="N2897" s="93"/>
      <c r="O2897" s="10"/>
    </row>
    <row r="2898" spans="2:15" x14ac:dyDescent="0.3">
      <c r="B2898" s="89">
        <f t="shared" si="45"/>
        <v>2886</v>
      </c>
      <c r="C2898" s="143">
        <v>3.39E-2</v>
      </c>
      <c r="D2898" s="17">
        <v>-1.3797632346870649E-3</v>
      </c>
      <c r="E2898" s="10">
        <v>1.1113683875309314E-2</v>
      </c>
      <c r="F2898" s="145">
        <f ca="1"/>
        <v>1.9214692851386318E-2</v>
      </c>
      <c r="G2898" s="17">
        <v>-1.3797632346870649E-3</v>
      </c>
      <c r="H2898" s="91">
        <v>1.2734049249303096E-2</v>
      </c>
      <c r="I2898" s="147">
        <f ca="1"/>
        <v>2.9354165777109434E-2</v>
      </c>
      <c r="K2898" s="10"/>
      <c r="L2898" s="10"/>
      <c r="M2898" s="10"/>
      <c r="N2898" s="93"/>
      <c r="O2898" s="10"/>
    </row>
    <row r="2899" spans="2:15" x14ac:dyDescent="0.3">
      <c r="B2899" s="89">
        <f t="shared" si="45"/>
        <v>2887</v>
      </c>
      <c r="C2899" s="143">
        <v>3.3399999999999999E-2</v>
      </c>
      <c r="D2899" s="17">
        <v>-2.3024010278864058E-3</v>
      </c>
      <c r="E2899" s="10">
        <v>1.1031026706608091E-2</v>
      </c>
      <c r="F2899" s="145">
        <f ca="1"/>
        <v>1.9071785051742337E-2</v>
      </c>
      <c r="G2899" s="17">
        <v>-2.3024010278864058E-3</v>
      </c>
      <c r="H2899" s="91">
        <v>1.2722304911171784E-2</v>
      </c>
      <c r="I2899" s="147">
        <f ca="1"/>
        <v>2.9327093065067918E-2</v>
      </c>
      <c r="K2899" s="10"/>
      <c r="L2899" s="10"/>
      <c r="M2899" s="10"/>
      <c r="N2899" s="93"/>
      <c r="O2899" s="10"/>
    </row>
    <row r="2900" spans="2:15" x14ac:dyDescent="0.3">
      <c r="B2900" s="89">
        <f t="shared" si="45"/>
        <v>2888</v>
      </c>
      <c r="C2900" s="143">
        <v>3.4099999999999998E-2</v>
      </c>
      <c r="D2900" s="17">
        <v>3.2178837906149714E-3</v>
      </c>
      <c r="E2900" s="10">
        <v>1.1032136859912675E-2</v>
      </c>
      <c r="F2900" s="145">
        <f ca="1"/>
        <v>1.9073704420243809E-2</v>
      </c>
      <c r="G2900" s="17">
        <v>3.2178837906149714E-3</v>
      </c>
      <c r="H2900" s="91">
        <v>1.2717663744810492E-2</v>
      </c>
      <c r="I2900" s="147">
        <f ca="1"/>
        <v>2.9316394381239914E-2</v>
      </c>
      <c r="K2900" s="10"/>
      <c r="L2900" s="10"/>
      <c r="M2900" s="10"/>
      <c r="N2900" s="93"/>
      <c r="O2900" s="10"/>
    </row>
    <row r="2901" spans="2:15" x14ac:dyDescent="0.3">
      <c r="B2901" s="89">
        <f t="shared" si="45"/>
        <v>2889</v>
      </c>
      <c r="C2901" s="143">
        <v>3.4200000000000001E-2</v>
      </c>
      <c r="D2901" s="17">
        <v>4.5958604248065669E-4</v>
      </c>
      <c r="E2901" s="10">
        <v>1.0868845494576165E-2</v>
      </c>
      <c r="F2901" s="145">
        <f ca="1"/>
        <v>1.8791386381920332E-2</v>
      </c>
      <c r="G2901" s="17">
        <v>4.5958604248065669E-4</v>
      </c>
      <c r="H2901" s="91">
        <v>1.2698868225660466E-2</v>
      </c>
      <c r="I2901" s="147">
        <f ca="1"/>
        <v>2.9273067488576384E-2</v>
      </c>
      <c r="K2901" s="10"/>
      <c r="L2901" s="10"/>
      <c r="M2901" s="10"/>
      <c r="N2901" s="93"/>
      <c r="O2901" s="10"/>
    </row>
    <row r="2902" spans="2:15" x14ac:dyDescent="0.3">
      <c r="B2902" s="89">
        <f t="shared" si="45"/>
        <v>2890</v>
      </c>
      <c r="C2902" s="143">
        <v>3.4700000000000002E-2</v>
      </c>
      <c r="D2902" s="17">
        <v>2.2951419140939335E-3</v>
      </c>
      <c r="E2902" s="10">
        <v>1.0791795416584747E-2</v>
      </c>
      <c r="F2902" s="145">
        <f ca="1"/>
        <v>1.8658172804911038E-2</v>
      </c>
      <c r="G2902" s="17">
        <v>2.2951419140939335E-3</v>
      </c>
      <c r="H2902" s="91">
        <v>1.268719710771654E-2</v>
      </c>
      <c r="I2902" s="147">
        <f ca="1"/>
        <v>2.9246163561614653E-2</v>
      </c>
      <c r="K2902" s="10"/>
      <c r="L2902" s="10"/>
      <c r="M2902" s="10"/>
      <c r="N2902" s="93"/>
      <c r="O2902" s="10"/>
    </row>
    <row r="2903" spans="2:15" x14ac:dyDescent="0.3">
      <c r="B2903" s="89">
        <f t="shared" si="45"/>
        <v>2891</v>
      </c>
      <c r="C2903" s="143">
        <v>3.5499999999999997E-2</v>
      </c>
      <c r="D2903" s="17">
        <v>3.6651042403210168E-3</v>
      </c>
      <c r="E2903" s="10">
        <v>1.0852140934581382E-2</v>
      </c>
      <c r="F2903" s="145">
        <f ca="1"/>
        <v>1.876250550019664E-2</v>
      </c>
      <c r="G2903" s="17">
        <v>3.6651042403210168E-3</v>
      </c>
      <c r="H2903" s="91">
        <v>1.2687083019303561E-2</v>
      </c>
      <c r="I2903" s="147">
        <f ca="1"/>
        <v>2.9245900568271199E-2</v>
      </c>
      <c r="K2903" s="10"/>
      <c r="L2903" s="10"/>
      <c r="M2903" s="10"/>
      <c r="N2903" s="93"/>
      <c r="O2903" s="10"/>
    </row>
    <row r="2904" spans="2:15" x14ac:dyDescent="0.3">
      <c r="B2904" s="89">
        <f t="shared" si="45"/>
        <v>2892</v>
      </c>
      <c r="C2904" s="143">
        <v>3.4599999999999999E-2</v>
      </c>
      <c r="D2904" s="17">
        <v>-4.1322585734057454E-3</v>
      </c>
      <c r="E2904" s="10">
        <v>1.0968632274723061E-2</v>
      </c>
      <c r="F2904" s="145">
        <f ca="1"/>
        <v>1.8963909944103994E-2</v>
      </c>
      <c r="G2904" s="17">
        <v>-4.1322585734057454E-3</v>
      </c>
      <c r="H2904" s="91">
        <v>1.2691993118186152E-2</v>
      </c>
      <c r="I2904" s="147">
        <f ca="1"/>
        <v>2.9257219187648262E-2</v>
      </c>
      <c r="K2904" s="10"/>
      <c r="L2904" s="10"/>
      <c r="M2904" s="10"/>
      <c r="N2904" s="93"/>
      <c r="O2904" s="10"/>
    </row>
    <row r="2905" spans="2:15" x14ac:dyDescent="0.3">
      <c r="B2905" s="89">
        <f t="shared" si="45"/>
        <v>2893</v>
      </c>
      <c r="C2905" s="143">
        <v>3.4099999999999998E-2</v>
      </c>
      <c r="D2905" s="17">
        <v>-2.2984884218678414E-3</v>
      </c>
      <c r="E2905" s="10">
        <v>1.0889286806708394E-2</v>
      </c>
      <c r="F2905" s="145">
        <f ca="1"/>
        <v>1.8826727816723305E-2</v>
      </c>
      <c r="G2905" s="17">
        <v>-2.2984884218678414E-3</v>
      </c>
      <c r="H2905" s="91">
        <v>1.2680336322201726E-2</v>
      </c>
      <c r="I2905" s="147">
        <f ca="1"/>
        <v>2.9230348275257566E-2</v>
      </c>
      <c r="K2905" s="10"/>
      <c r="L2905" s="10"/>
      <c r="M2905" s="10"/>
      <c r="N2905" s="93"/>
      <c r="O2905" s="10"/>
    </row>
    <row r="2906" spans="2:15" x14ac:dyDescent="0.3">
      <c r="B2906" s="89">
        <f t="shared" si="45"/>
        <v>2894</v>
      </c>
      <c r="C2906" s="143">
        <v>3.5000000000000003E-2</v>
      </c>
      <c r="D2906" s="17">
        <v>4.128248037363262E-3</v>
      </c>
      <c r="E2906" s="10">
        <v>1.1004284172266315E-2</v>
      </c>
      <c r="F2906" s="145">
        <f ca="1"/>
        <v>1.9025549295065249E-2</v>
      </c>
      <c r="G2906" s="17">
        <v>4.128248037363262E-3</v>
      </c>
      <c r="H2906" s="91">
        <v>1.2685269270158043E-2</v>
      </c>
      <c r="I2906" s="147">
        <f ca="1"/>
        <v>2.924171956566525E-2</v>
      </c>
      <c r="K2906" s="10"/>
      <c r="L2906" s="10"/>
      <c r="M2906" s="10"/>
      <c r="N2906" s="93"/>
      <c r="O2906" s="10"/>
    </row>
    <row r="2907" spans="2:15" x14ac:dyDescent="0.3">
      <c r="B2907" s="89">
        <f t="shared" si="45"/>
        <v>2895</v>
      </c>
      <c r="C2907" s="143">
        <v>3.39E-2</v>
      </c>
      <c r="D2907" s="17">
        <v>-5.0591318605192276E-3</v>
      </c>
      <c r="E2907" s="10">
        <v>1.1248841808811754E-2</v>
      </c>
      <c r="F2907" s="145">
        <f ca="1"/>
        <v>1.9448370379721195E-2</v>
      </c>
      <c r="G2907" s="17">
        <v>-5.0591318605192276E-3</v>
      </c>
      <c r="H2907" s="91">
        <v>1.2702000168754789E-2</v>
      </c>
      <c r="I2907" s="147">
        <f ca="1"/>
        <v>2.9280287154135651E-2</v>
      </c>
      <c r="K2907" s="10"/>
      <c r="L2907" s="10"/>
      <c r="M2907" s="10"/>
      <c r="N2907" s="93"/>
      <c r="O2907" s="10"/>
    </row>
    <row r="2908" spans="2:15" x14ac:dyDescent="0.3">
      <c r="B2908" s="89">
        <f t="shared" si="45"/>
        <v>2896</v>
      </c>
      <c r="C2908" s="143">
        <v>3.4200000000000001E-2</v>
      </c>
      <c r="D2908" s="17">
        <v>1.3787581274419382E-3</v>
      </c>
      <c r="E2908" s="10">
        <v>1.1109246094064221E-2</v>
      </c>
      <c r="F2908" s="145">
        <f ca="1"/>
        <v>1.9207020273641368E-2</v>
      </c>
      <c r="G2908" s="17">
        <v>1.3787581274419382E-3</v>
      </c>
      <c r="H2908" s="91">
        <v>1.2685593634599273E-2</v>
      </c>
      <c r="I2908" s="147">
        <f ca="1"/>
        <v>2.9242467281289219E-2</v>
      </c>
      <c r="K2908" s="10"/>
      <c r="L2908" s="10"/>
      <c r="M2908" s="10"/>
      <c r="N2908" s="93"/>
      <c r="O2908" s="10"/>
    </row>
    <row r="2909" spans="2:15" x14ac:dyDescent="0.3">
      <c r="B2909" s="89">
        <f t="shared" si="45"/>
        <v>2897</v>
      </c>
      <c r="C2909" s="143">
        <v>3.4700000000000002E-2</v>
      </c>
      <c r="D2909" s="17">
        <v>2.2951419140939335E-3</v>
      </c>
      <c r="E2909" s="10">
        <v>1.1026689816763992E-2</v>
      </c>
      <c r="F2909" s="145">
        <f ca="1"/>
        <v>1.9064286907362889E-2</v>
      </c>
      <c r="G2909" s="17">
        <v>2.2951419140939335E-3</v>
      </c>
      <c r="H2909" s="91">
        <v>1.2673950173667207E-2</v>
      </c>
      <c r="I2909" s="147">
        <f ca="1"/>
        <v>2.9215627108479473E-2</v>
      </c>
      <c r="K2909" s="10"/>
      <c r="L2909" s="10"/>
      <c r="M2909" s="10"/>
      <c r="N2909" s="93"/>
      <c r="O2909" s="10"/>
    </row>
    <row r="2910" spans="2:15" x14ac:dyDescent="0.3">
      <c r="B2910" s="89">
        <f t="shared" si="45"/>
        <v>2898</v>
      </c>
      <c r="C2910" s="143">
        <v>3.5499999999999997E-2</v>
      </c>
      <c r="D2910" s="17">
        <v>3.6651042403210168E-3</v>
      </c>
      <c r="E2910" s="10">
        <v>1.107881995817573E-2</v>
      </c>
      <c r="F2910" s="145">
        <f ca="1"/>
        <v>1.9154415857112052E-2</v>
      </c>
      <c r="G2910" s="17">
        <v>3.6651042403210168E-3</v>
      </c>
      <c r="H2910" s="91">
        <v>1.2673875727873663E-2</v>
      </c>
      <c r="I2910" s="147">
        <f ca="1"/>
        <v>2.9215455498167439E-2</v>
      </c>
      <c r="K2910" s="10"/>
      <c r="L2910" s="10"/>
      <c r="M2910" s="10"/>
      <c r="N2910" s="93"/>
      <c r="O2910" s="10"/>
    </row>
    <row r="2911" spans="2:15" x14ac:dyDescent="0.3">
      <c r="B2911" s="89">
        <f t="shared" si="45"/>
        <v>2899</v>
      </c>
      <c r="C2911" s="143">
        <v>3.5299999999999998E-2</v>
      </c>
      <c r="D2911" s="17">
        <v>-9.1672079798761847E-4</v>
      </c>
      <c r="E2911" s="10">
        <v>1.092511071411648E-2</v>
      </c>
      <c r="F2911" s="145">
        <f ca="1"/>
        <v>1.8888664559328708E-2</v>
      </c>
      <c r="G2911" s="17">
        <v>-9.1672079798761847E-4</v>
      </c>
      <c r="H2911" s="91">
        <v>1.2656035895480405E-2</v>
      </c>
      <c r="I2911" s="147">
        <f ca="1"/>
        <v>2.9174331627256057E-2</v>
      </c>
      <c r="K2911" s="10"/>
      <c r="L2911" s="10"/>
      <c r="M2911" s="10"/>
      <c r="N2911" s="93"/>
      <c r="O2911" s="10"/>
    </row>
    <row r="2912" spans="2:15" x14ac:dyDescent="0.3">
      <c r="B2912" s="89">
        <f t="shared" si="45"/>
        <v>2900</v>
      </c>
      <c r="C2912" s="143">
        <v>3.5000000000000003E-2</v>
      </c>
      <c r="D2912" s="17">
        <v>-1.3760826791210554E-3</v>
      </c>
      <c r="E2912" s="10">
        <v>1.0791306815776835E-2</v>
      </c>
      <c r="F2912" s="145">
        <f ca="1"/>
        <v>1.8657328052211906E-2</v>
      </c>
      <c r="G2912" s="17">
        <v>-1.3760826791210554E-3</v>
      </c>
      <c r="H2912" s="91">
        <v>1.2639708020912724E-2</v>
      </c>
      <c r="I2912" s="147">
        <f ca="1"/>
        <v>2.9136693078239621E-2</v>
      </c>
      <c r="K2912" s="10"/>
      <c r="L2912" s="10"/>
      <c r="M2912" s="10"/>
      <c r="N2912" s="93"/>
      <c r="O2912" s="10"/>
    </row>
    <row r="2913" spans="2:15" x14ac:dyDescent="0.3">
      <c r="B2913" s="89">
        <f t="shared" si="45"/>
        <v>2901</v>
      </c>
      <c r="C2913" s="143">
        <v>3.49E-2</v>
      </c>
      <c r="D2913" s="17">
        <v>-4.5880557527448181E-4</v>
      </c>
      <c r="E2913" s="10">
        <v>1.0631732394509591E-2</v>
      </c>
      <c r="F2913" s="145">
        <f ca="1"/>
        <v>1.8381436320362328E-2</v>
      </c>
      <c r="G2913" s="17">
        <v>-4.5880557527448181E-4</v>
      </c>
      <c r="H2913" s="91">
        <v>1.2621031344441057E-2</v>
      </c>
      <c r="I2913" s="147">
        <f ca="1"/>
        <v>2.9093640138315998E-2</v>
      </c>
      <c r="K2913" s="10"/>
      <c r="L2913" s="10"/>
      <c r="M2913" s="10"/>
      <c r="N2913" s="93"/>
      <c r="O2913" s="10"/>
    </row>
    <row r="2914" spans="2:15" x14ac:dyDescent="0.3">
      <c r="B2914" s="89">
        <f t="shared" si="45"/>
        <v>2902</v>
      </c>
      <c r="C2914" s="143">
        <v>3.4799999999999998E-2</v>
      </c>
      <c r="D2914" s="17">
        <v>-4.589169607516471E-4</v>
      </c>
      <c r="E2914" s="10">
        <v>1.0474622747250169E-2</v>
      </c>
      <c r="F2914" s="145">
        <f ca="1"/>
        <v>1.8109805990586057E-2</v>
      </c>
      <c r="G2914" s="17">
        <v>-4.589169607516471E-4</v>
      </c>
      <c r="H2914" s="91">
        <v>1.2602383143706255E-2</v>
      </c>
      <c r="I2914" s="147">
        <f ca="1"/>
        <v>2.905065283984579E-2</v>
      </c>
      <c r="K2914" s="10"/>
      <c r="L2914" s="10"/>
      <c r="M2914" s="10"/>
      <c r="N2914" s="93"/>
      <c r="O2914" s="10"/>
    </row>
    <row r="2915" spans="2:15" x14ac:dyDescent="0.3">
      <c r="B2915" s="89">
        <f t="shared" si="45"/>
        <v>2903</v>
      </c>
      <c r="C2915" s="143">
        <v>3.4700000000000002E-2</v>
      </c>
      <c r="D2915" s="17">
        <v>-4.5902838281876757E-4</v>
      </c>
      <c r="E2915" s="10">
        <v>1.0319941378045438E-2</v>
      </c>
      <c r="F2915" s="145">
        <f ca="1"/>
        <v>1.784237396422585E-2</v>
      </c>
      <c r="G2915" s="17">
        <v>-4.5902838281876757E-4</v>
      </c>
      <c r="H2915" s="91">
        <v>1.2583763376592441E-2</v>
      </c>
      <c r="I2915" s="147">
        <f ca="1"/>
        <v>2.9007731085744663E-2</v>
      </c>
      <c r="K2915" s="10"/>
      <c r="L2915" s="10"/>
      <c r="M2915" s="10"/>
      <c r="N2915" s="93"/>
      <c r="O2915" s="10"/>
    </row>
    <row r="2916" spans="2:15" x14ac:dyDescent="0.3">
      <c r="B2916" s="89">
        <f t="shared" si="45"/>
        <v>2904</v>
      </c>
      <c r="C2916" s="143">
        <v>3.4500000000000003E-2</v>
      </c>
      <c r="D2916" s="17">
        <v>-9.185026735549325E-4</v>
      </c>
      <c r="E2916" s="10">
        <v>1.0178710839045656E-2</v>
      </c>
      <c r="F2916" s="145">
        <f ca="1"/>
        <v>1.7598197374486292E-2</v>
      </c>
      <c r="G2916" s="17">
        <v>-9.185026735549325E-4</v>
      </c>
      <c r="H2916" s="91">
        <v>1.2566067301105585E-2</v>
      </c>
      <c r="I2916" s="147">
        <f ca="1"/>
        <v>2.8966938599138427E-2</v>
      </c>
      <c r="K2916" s="10"/>
      <c r="L2916" s="10"/>
      <c r="M2916" s="10"/>
      <c r="N2916" s="93"/>
      <c r="O2916" s="10"/>
    </row>
    <row r="2917" spans="2:15" x14ac:dyDescent="0.3">
      <c r="B2917" s="89">
        <f t="shared" si="45"/>
        <v>2905</v>
      </c>
      <c r="C2917" s="143">
        <v>3.4300000000000004E-2</v>
      </c>
      <c r="D2917" s="17">
        <v>-9.1894887451880356E-4</v>
      </c>
      <c r="E2917" s="10">
        <v>1.003981920726456E-2</v>
      </c>
      <c r="F2917" s="145">
        <f ca="1"/>
        <v>1.7358064572955866E-2</v>
      </c>
      <c r="G2917" s="17">
        <v>-9.1894887451880356E-4</v>
      </c>
      <c r="H2917" s="91">
        <v>1.2548399470596531E-2</v>
      </c>
      <c r="I2917" s="147">
        <f ca="1"/>
        <v>2.8926211222046413E-2</v>
      </c>
      <c r="K2917" s="10"/>
      <c r="L2917" s="10"/>
      <c r="M2917" s="10"/>
      <c r="N2917" s="93"/>
      <c r="O2917" s="10"/>
    </row>
    <row r="2918" spans="2:15" x14ac:dyDescent="0.3">
      <c r="B2918" s="89">
        <f t="shared" si="45"/>
        <v>2906</v>
      </c>
      <c r="C2918" s="143">
        <v>3.3300000000000003E-2</v>
      </c>
      <c r="D2918" s="17">
        <v>-4.6059214133501655E-3</v>
      </c>
      <c r="E2918" s="10">
        <v>1.0260313378407193E-2</v>
      </c>
      <c r="F2918" s="145">
        <f ca="1"/>
        <v>1.7739281802234733E-2</v>
      </c>
      <c r="G2918" s="17">
        <v>-4.6059214133501655E-3</v>
      </c>
      <c r="H2918" s="91">
        <v>1.2559456289419789E-2</v>
      </c>
      <c r="I2918" s="147">
        <f ca="1"/>
        <v>2.8951699084261429E-2</v>
      </c>
      <c r="K2918" s="10"/>
      <c r="L2918" s="10"/>
      <c r="M2918" s="10"/>
      <c r="N2918" s="93"/>
      <c r="O2918" s="10"/>
    </row>
    <row r="2919" spans="2:15" x14ac:dyDescent="0.3">
      <c r="B2919" s="89">
        <f t="shared" si="45"/>
        <v>2907</v>
      </c>
      <c r="C2919" s="143">
        <v>3.32E-2</v>
      </c>
      <c r="D2919" s="17">
        <v>-4.6070411388736372E-4</v>
      </c>
      <c r="E2919" s="10">
        <v>1.0108947012643204E-2</v>
      </c>
      <c r="F2919" s="145">
        <f ca="1"/>
        <v>1.7477581158342276E-2</v>
      </c>
      <c r="G2919" s="17">
        <v>-4.6070411388736372E-4</v>
      </c>
      <c r="H2919" s="91">
        <v>1.2540901979482526E-2</v>
      </c>
      <c r="I2919" s="147">
        <f ca="1"/>
        <v>2.8908928220169779E-2</v>
      </c>
      <c r="K2919" s="10"/>
      <c r="L2919" s="10"/>
      <c r="M2919" s="10"/>
      <c r="N2919" s="93"/>
      <c r="O2919" s="10"/>
    </row>
    <row r="2920" spans="2:15" x14ac:dyDescent="0.3">
      <c r="B2920" s="89">
        <f t="shared" si="45"/>
        <v>2908</v>
      </c>
      <c r="C2920" s="143">
        <v>3.3700000000000001E-2</v>
      </c>
      <c r="D2920" s="17">
        <v>2.3007230946745357E-3</v>
      </c>
      <c r="E2920" s="10">
        <v>1.0049879870590252E-2</v>
      </c>
      <c r="F2920" s="145">
        <f ca="1"/>
        <v>1.7375458675384297E-2</v>
      </c>
      <c r="G2920" s="17">
        <v>2.3007230946745357E-3</v>
      </c>
      <c r="H2920" s="91">
        <v>1.2529561037467026E-2</v>
      </c>
      <c r="I2920" s="147">
        <f ca="1"/>
        <v>2.8882785405305936E-2</v>
      </c>
      <c r="K2920" s="10"/>
      <c r="L2920" s="10"/>
      <c r="M2920" s="10"/>
      <c r="N2920" s="93"/>
      <c r="O2920" s="10"/>
    </row>
    <row r="2921" spans="2:15" x14ac:dyDescent="0.3">
      <c r="B2921" s="89">
        <f t="shared" si="45"/>
        <v>2909</v>
      </c>
      <c r="C2921" s="143">
        <v>3.3500000000000002E-2</v>
      </c>
      <c r="D2921" s="17">
        <v>-9.2073661320092495E-4</v>
      </c>
      <c r="E2921" s="10">
        <v>9.9131267948562168E-3</v>
      </c>
      <c r="F2921" s="145">
        <f ca="1"/>
        <v>1.7139023270509264E-2</v>
      </c>
      <c r="G2921" s="17">
        <v>-9.2073661320092495E-4</v>
      </c>
      <c r="H2921" s="91">
        <v>1.2511951490164793E-2</v>
      </c>
      <c r="I2921" s="147">
        <f ca="1"/>
        <v>2.8842192380993739E-2</v>
      </c>
      <c r="K2921" s="10"/>
      <c r="L2921" s="10"/>
      <c r="M2921" s="10"/>
      <c r="N2921" s="93"/>
      <c r="O2921" s="10"/>
    </row>
    <row r="2922" spans="2:15" x14ac:dyDescent="0.3">
      <c r="B2922" s="89">
        <f t="shared" si="45"/>
        <v>2910</v>
      </c>
      <c r="C2922" s="143">
        <v>3.3599999999999998E-2</v>
      </c>
      <c r="D2922" s="17">
        <v>4.6025644439087792E-4</v>
      </c>
      <c r="E2922" s="10">
        <v>9.7671377775359232E-3</v>
      </c>
      <c r="F2922" s="145">
        <f ca="1"/>
        <v>1.6886619642787121E-2</v>
      </c>
      <c r="G2922" s="17">
        <v>4.6025644439087792E-4</v>
      </c>
      <c r="H2922" s="91">
        <v>1.2493469626247157E-2</v>
      </c>
      <c r="I2922" s="147">
        <f ca="1"/>
        <v>2.8799588517392543E-2</v>
      </c>
      <c r="K2922" s="10"/>
      <c r="L2922" s="10"/>
      <c r="M2922" s="10"/>
      <c r="N2922" s="93"/>
      <c r="O2922" s="10"/>
    </row>
    <row r="2923" spans="2:15" x14ac:dyDescent="0.3">
      <c r="B2923" s="89">
        <f t="shared" si="45"/>
        <v>2911</v>
      </c>
      <c r="C2923" s="143">
        <v>3.3599999999999998E-2</v>
      </c>
      <c r="D2923" s="17">
        <v>0</v>
      </c>
      <c r="E2923" s="10">
        <v>9.6195151101502157E-3</v>
      </c>
      <c r="F2923" s="145">
        <f ca="1"/>
        <v>1.6631391561482727E-2</v>
      </c>
      <c r="G2923" s="17">
        <v>0</v>
      </c>
      <c r="H2923" s="91">
        <v>1.2474715345532112E-2</v>
      </c>
      <c r="I2923" s="147">
        <f ca="1"/>
        <v>2.8756356686388752E-2</v>
      </c>
      <c r="K2923" s="10"/>
      <c r="L2923" s="10"/>
      <c r="M2923" s="10"/>
      <c r="N2923" s="93"/>
      <c r="O2923" s="10"/>
    </row>
    <row r="2924" spans="2:15" x14ac:dyDescent="0.3">
      <c r="B2924" s="89">
        <f t="shared" si="45"/>
        <v>2912</v>
      </c>
      <c r="C2924" s="143">
        <v>3.32E-2</v>
      </c>
      <c r="D2924" s="17">
        <v>-1.8428164555493909E-3</v>
      </c>
      <c r="E2924" s="10">
        <v>9.5372437751048405E-3</v>
      </c>
      <c r="F2924" s="145">
        <f ca="1"/>
        <v>1.6384169420810748E-2</v>
      </c>
      <c r="G2924" s="17">
        <v>-1.8428164555493909E-3</v>
      </c>
      <c r="H2924" s="91">
        <v>1.2460805246178843E-2</v>
      </c>
      <c r="I2924" s="147">
        <f ca="1"/>
        <v>2.8724291523580123E-2</v>
      </c>
      <c r="K2924" s="10"/>
      <c r="L2924" s="10"/>
      <c r="M2924" s="10"/>
      <c r="N2924" s="93"/>
      <c r="O2924" s="10"/>
    </row>
    <row r="2925" spans="2:15" x14ac:dyDescent="0.3">
      <c r="B2925" s="89">
        <f t="shared" si="45"/>
        <v>2913</v>
      </c>
      <c r="C2925" s="143">
        <v>3.2799999999999996E-2</v>
      </c>
      <c r="D2925" s="17">
        <v>-1.8446094892657925E-3</v>
      </c>
      <c r="E2925" s="10">
        <v>9.4567567517094761E-3</v>
      </c>
      <c r="F2925" s="145">
        <f ca="1"/>
        <v>1.6245899595840073E-2</v>
      </c>
      <c r="G2925" s="17">
        <v>-1.8446094892657925E-3</v>
      </c>
      <c r="H2925" s="91">
        <v>1.2446921401738207E-2</v>
      </c>
      <c r="I2925" s="147">
        <f ca="1"/>
        <v>2.8692286882844475E-2</v>
      </c>
      <c r="K2925" s="10"/>
      <c r="L2925" s="10"/>
      <c r="M2925" s="10"/>
      <c r="N2925" s="93"/>
      <c r="O2925" s="10"/>
    </row>
    <row r="2926" spans="2:15" x14ac:dyDescent="0.3">
      <c r="B2926" s="89">
        <f t="shared" si="45"/>
        <v>2914</v>
      </c>
      <c r="C2926" s="143">
        <v>3.2300000000000002E-2</v>
      </c>
      <c r="D2926" s="17">
        <v>-2.3085676243749945E-3</v>
      </c>
      <c r="E2926" s="10">
        <v>9.4139439563433059E-3</v>
      </c>
      <c r="F2926" s="145">
        <f ca="1"/>
        <v>1.6172350873672685E-2</v>
      </c>
      <c r="G2926" s="17">
        <v>-2.3085676243749945E-3</v>
      </c>
      <c r="H2926" s="91">
        <v>1.243577801441894E-2</v>
      </c>
      <c r="I2926" s="147">
        <f ca="1"/>
        <v>2.8666599465410763E-2</v>
      </c>
      <c r="K2926" s="10"/>
      <c r="L2926" s="10"/>
      <c r="M2926" s="10"/>
      <c r="N2926" s="93"/>
      <c r="O2926" s="10"/>
    </row>
    <row r="2927" spans="2:15" x14ac:dyDescent="0.3">
      <c r="B2927" s="89">
        <f t="shared" si="45"/>
        <v>2915</v>
      </c>
      <c r="C2927" s="143">
        <v>3.2000000000000001E-2</v>
      </c>
      <c r="D2927" s="17">
        <v>-1.3861519784417761E-3</v>
      </c>
      <c r="E2927" s="10">
        <v>9.3079896104785956E-3</v>
      </c>
      <c r="F2927" s="145">
        <f ca="1"/>
        <v>1.59903303660235E-2</v>
      </c>
      <c r="G2927" s="17">
        <v>-1.3861519784417761E-3</v>
      </c>
      <c r="H2927" s="91">
        <v>1.2419828062394171E-2</v>
      </c>
      <c r="I2927" s="147">
        <f ca="1"/>
        <v>2.8629832092621023E-2</v>
      </c>
      <c r="K2927" s="10"/>
      <c r="L2927" s="10"/>
      <c r="M2927" s="10"/>
      <c r="N2927" s="93"/>
      <c r="O2927" s="10"/>
    </row>
    <row r="2928" spans="2:15" x14ac:dyDescent="0.3">
      <c r="B2928" s="89">
        <f t="shared" si="45"/>
        <v>2916</v>
      </c>
      <c r="C2928" s="143">
        <v>3.2799999999999996E-2</v>
      </c>
      <c r="D2928" s="17">
        <v>3.6892189785315208E-3</v>
      </c>
      <c r="E2928" s="10">
        <v>9.4254713659908864E-3</v>
      </c>
      <c r="F2928" s="145">
        <f ca="1"/>
        <v>1.6192153977913556E-2</v>
      </c>
      <c r="G2928" s="17">
        <v>3.6892189785315208E-3</v>
      </c>
      <c r="H2928" s="91">
        <v>1.2420522239911469E-2</v>
      </c>
      <c r="I2928" s="147">
        <f ca="1"/>
        <v>2.8631432290760872E-2</v>
      </c>
      <c r="K2928" s="10"/>
      <c r="L2928" s="10"/>
      <c r="M2928" s="10"/>
      <c r="N2928" s="93"/>
      <c r="O2928" s="10"/>
    </row>
    <row r="2929" spans="2:15" x14ac:dyDescent="0.3">
      <c r="B2929" s="89">
        <f t="shared" si="45"/>
        <v>2917</v>
      </c>
      <c r="C2929" s="143">
        <v>3.32E-2</v>
      </c>
      <c r="D2929" s="17">
        <v>1.842816455549423E-3</v>
      </c>
      <c r="E2929" s="10">
        <v>9.3474234501803068E-3</v>
      </c>
      <c r="F2929" s="145">
        <f ca="1"/>
        <v>1.6058074331242511E-2</v>
      </c>
      <c r="G2929" s="17">
        <v>1.842816455549423E-3</v>
      </c>
      <c r="H2929" s="91">
        <v>1.2406714496352328E-2</v>
      </c>
      <c r="I2929" s="147">
        <f ca="1"/>
        <v>2.8599603075598622E-2</v>
      </c>
      <c r="K2929" s="10"/>
      <c r="L2929" s="10"/>
      <c r="M2929" s="10"/>
      <c r="N2929" s="93"/>
      <c r="O2929" s="10"/>
    </row>
    <row r="2930" spans="2:15" x14ac:dyDescent="0.3">
      <c r="B2930" s="89">
        <f t="shared" si="45"/>
        <v>2918</v>
      </c>
      <c r="C2930" s="143">
        <v>3.3799999999999997E-2</v>
      </c>
      <c r="D2930" s="17">
        <v>2.760196981312983E-3</v>
      </c>
      <c r="E2930" s="10">
        <v>9.3516359746448237E-3</v>
      </c>
      <c r="F2930" s="145">
        <f ca="1"/>
        <v>1.6065311088123584E-2</v>
      </c>
      <c r="G2930" s="17">
        <v>2.760196981312983E-3</v>
      </c>
      <c r="H2930" s="91">
        <v>1.2398983220418399E-2</v>
      </c>
      <c r="I2930" s="147">
        <f ca="1"/>
        <v>2.8581781159647917E-2</v>
      </c>
      <c r="K2930" s="10"/>
      <c r="L2930" s="10"/>
      <c r="M2930" s="10"/>
      <c r="N2930" s="93"/>
      <c r="O2930" s="10"/>
    </row>
    <row r="2931" spans="2:15" x14ac:dyDescent="0.3">
      <c r="B2931" s="89">
        <f t="shared" si="45"/>
        <v>2919</v>
      </c>
      <c r="C2931" s="143">
        <v>3.4799999999999998E-2</v>
      </c>
      <c r="D2931" s="17">
        <v>4.5891696075163434E-3</v>
      </c>
      <c r="E2931" s="10">
        <v>9.6088242017534648E-3</v>
      </c>
      <c r="F2931" s="145">
        <f ca="1"/>
        <v>1.6507138474038296E-2</v>
      </c>
      <c r="G2931" s="17">
        <v>4.5891696075163434E-3</v>
      </c>
      <c r="H2931" s="91">
        <v>1.2410623696878266E-2</v>
      </c>
      <c r="I2931" s="147">
        <f ca="1"/>
        <v>2.86086144527378E-2</v>
      </c>
      <c r="K2931" s="10"/>
      <c r="L2931" s="10"/>
      <c r="M2931" s="10"/>
      <c r="N2931" s="93"/>
      <c r="O2931" s="10"/>
    </row>
    <row r="2932" spans="2:15" x14ac:dyDescent="0.3">
      <c r="B2932" s="89">
        <f t="shared" si="45"/>
        <v>2920</v>
      </c>
      <c r="C2932" s="143">
        <v>3.4500000000000003E-2</v>
      </c>
      <c r="D2932" s="17">
        <v>-1.3777540103323829E-3</v>
      </c>
      <c r="E2932" s="10">
        <v>9.4991903583409153E-3</v>
      </c>
      <c r="F2932" s="145">
        <f ca="1"/>
        <v>1.6318796904179856E-2</v>
      </c>
      <c r="G2932" s="17">
        <v>-1.3777540103323829E-3</v>
      </c>
      <c r="H2932" s="91">
        <v>1.2394717011851453E-2</v>
      </c>
      <c r="I2932" s="147">
        <f ca="1"/>
        <v>2.8571946817793091E-2</v>
      </c>
      <c r="K2932" s="10"/>
      <c r="L2932" s="10"/>
      <c r="M2932" s="10"/>
      <c r="N2932" s="93"/>
      <c r="O2932" s="10"/>
    </row>
    <row r="2933" spans="2:15" x14ac:dyDescent="0.3">
      <c r="B2933" s="89">
        <f t="shared" si="45"/>
        <v>2921</v>
      </c>
      <c r="C2933" s="143">
        <v>3.39E-2</v>
      </c>
      <c r="D2933" s="17">
        <v>-2.7595264693741298E-3</v>
      </c>
      <c r="E2933" s="10">
        <v>9.4988198709143393E-3</v>
      </c>
      <c r="F2933" s="145">
        <f ca="1"/>
        <v>1.6318160438455753E-2</v>
      </c>
      <c r="G2933" s="17">
        <v>-2.7595264693741298E-3</v>
      </c>
      <c r="H2933" s="91">
        <v>1.2387014280062334E-2</v>
      </c>
      <c r="I2933" s="147">
        <f ca="1"/>
        <v>2.8554190700987844E-2</v>
      </c>
      <c r="K2933" s="10"/>
      <c r="L2933" s="10"/>
      <c r="M2933" s="10"/>
      <c r="N2933" s="93"/>
      <c r="O2933" s="10"/>
    </row>
    <row r="2934" spans="2:15" x14ac:dyDescent="0.3">
      <c r="B2934" s="89">
        <f t="shared" si="45"/>
        <v>2922</v>
      </c>
      <c r="C2934" s="143">
        <v>3.4200000000000001E-2</v>
      </c>
      <c r="D2934" s="17">
        <v>1.3787581274419382E-3</v>
      </c>
      <c r="E2934" s="10">
        <v>9.3912593176780513E-3</v>
      </c>
      <c r="F2934" s="145">
        <f ca="1"/>
        <v>1.6133380603864593E-2</v>
      </c>
      <c r="G2934" s="17">
        <v>1.3787581274419382E-3</v>
      </c>
      <c r="H2934" s="91">
        <v>1.2371148225049476E-2</v>
      </c>
      <c r="I2934" s="147">
        <f ca="1"/>
        <v>2.8517616725188145E-2</v>
      </c>
      <c r="K2934" s="10"/>
      <c r="L2934" s="10"/>
      <c r="M2934" s="10"/>
      <c r="N2934" s="93"/>
      <c r="O2934" s="10"/>
    </row>
    <row r="2935" spans="2:15" x14ac:dyDescent="0.3">
      <c r="B2935" s="89">
        <f t="shared" si="45"/>
        <v>2923</v>
      </c>
      <c r="C2935" s="143">
        <v>3.4799999999999998E-2</v>
      </c>
      <c r="D2935" s="17">
        <v>2.7535017645097869E-3</v>
      </c>
      <c r="E2935" s="10">
        <v>9.3941406751612208E-3</v>
      </c>
      <c r="F2935" s="145">
        <f ca="1"/>
        <v>1.613833052967957E-2</v>
      </c>
      <c r="G2935" s="17">
        <v>2.7535017645097869E-3</v>
      </c>
      <c r="H2935" s="91">
        <v>1.236350162700383E-2</v>
      </c>
      <c r="I2935" s="147">
        <f ca="1"/>
        <v>2.8499990006281339E-2</v>
      </c>
      <c r="K2935" s="10"/>
      <c r="L2935" s="10"/>
      <c r="M2935" s="10"/>
      <c r="N2935" s="93"/>
      <c r="O2935" s="10"/>
    </row>
    <row r="2936" spans="2:15" x14ac:dyDescent="0.3">
      <c r="B2936" s="89">
        <f t="shared" si="45"/>
        <v>2924</v>
      </c>
      <c r="C2936" s="143">
        <v>3.5400000000000001E-2</v>
      </c>
      <c r="D2936" s="17">
        <v>2.7494951775763909E-3</v>
      </c>
      <c r="E2936" s="10">
        <v>9.3969347477769038E-3</v>
      </c>
      <c r="F2936" s="145">
        <f ca="1"/>
        <v>1.6143130507554618E-2</v>
      </c>
      <c r="G2936" s="17">
        <v>2.7494951775763909E-3</v>
      </c>
      <c r="H2936" s="91">
        <v>1.2355873257826968E-2</v>
      </c>
      <c r="I2936" s="147">
        <f ca="1"/>
        <v>2.8482405308041008E-2</v>
      </c>
      <c r="K2936" s="10"/>
      <c r="L2936" s="10"/>
      <c r="M2936" s="10"/>
      <c r="N2936" s="93"/>
      <c r="O2936" s="10"/>
    </row>
    <row r="2937" spans="2:15" x14ac:dyDescent="0.3">
      <c r="B2937" s="89">
        <f t="shared" si="45"/>
        <v>2925</v>
      </c>
      <c r="C2937" s="143">
        <v>3.5499999999999997E-2</v>
      </c>
      <c r="D2937" s="17">
        <v>4.5813803004011121E-4</v>
      </c>
      <c r="E2937" s="10">
        <v>9.258958428157979E-3</v>
      </c>
      <c r="F2937" s="145">
        <f ca="1"/>
        <v>1.5906098986708167E-2</v>
      </c>
      <c r="G2937" s="17">
        <v>4.5813803004011121E-4</v>
      </c>
      <c r="H2937" s="91">
        <v>1.2337629478615135E-2</v>
      </c>
      <c r="I2937" s="147">
        <f ca="1"/>
        <v>2.8440350270487694E-2</v>
      </c>
      <c r="K2937" s="10"/>
      <c r="L2937" s="10"/>
      <c r="M2937" s="10"/>
      <c r="N2937" s="93"/>
      <c r="O2937" s="10"/>
    </row>
    <row r="2938" spans="2:15" x14ac:dyDescent="0.3">
      <c r="B2938" s="89">
        <f t="shared" si="45"/>
        <v>2926</v>
      </c>
      <c r="C2938" s="143">
        <v>3.6000000000000004E-2</v>
      </c>
      <c r="D2938" s="17">
        <v>2.2879137303990333E-3</v>
      </c>
      <c r="E2938" s="10">
        <v>9.2212505572252506E-3</v>
      </c>
      <c r="F2938" s="145">
        <f ca="1"/>
        <v>1.5841320088272902E-2</v>
      </c>
      <c r="G2938" s="17">
        <v>2.2879137303990333E-3</v>
      </c>
      <c r="H2938" s="91">
        <v>1.2326716912793056E-2</v>
      </c>
      <c r="I2938" s="147">
        <f ca="1"/>
        <v>2.8415194936161316E-2</v>
      </c>
      <c r="K2938" s="10"/>
      <c r="L2938" s="10"/>
      <c r="M2938" s="10"/>
      <c r="N2938" s="93"/>
      <c r="O2938" s="10"/>
    </row>
    <row r="2939" spans="2:15" x14ac:dyDescent="0.3">
      <c r="B2939" s="89">
        <f t="shared" si="45"/>
        <v>2927</v>
      </c>
      <c r="C2939" s="143">
        <v>3.6000000000000004E-2</v>
      </c>
      <c r="D2939" s="17">
        <v>0</v>
      </c>
      <c r="E2939" s="10">
        <v>9.0818785492844598E-3</v>
      </c>
      <c r="F2939" s="145">
        <f ca="1"/>
        <v>1.5601890894213594E-2</v>
      </c>
      <c r="G2939" s="17">
        <v>0</v>
      </c>
      <c r="H2939" s="91">
        <v>1.230821294902692E-2</v>
      </c>
      <c r="I2939" s="147">
        <f ca="1"/>
        <v>2.8372540128622031E-2</v>
      </c>
      <c r="K2939" s="10"/>
      <c r="L2939" s="10"/>
      <c r="M2939" s="10"/>
      <c r="N2939" s="93"/>
      <c r="O2939" s="10"/>
    </row>
    <row r="2940" spans="2:15" x14ac:dyDescent="0.3">
      <c r="B2940" s="89">
        <f t="shared" si="45"/>
        <v>2928</v>
      </c>
      <c r="C2940" s="143">
        <v>3.49E-2</v>
      </c>
      <c r="D2940" s="17">
        <v>-5.0468613280191723E-3</v>
      </c>
      <c r="E2940" s="10">
        <v>9.438278574212285E-3</v>
      </c>
      <c r="F2940" s="145">
        <f ca="1"/>
        <v>1.6214155666688122E-2</v>
      </c>
      <c r="G2940" s="17">
        <v>-5.0468613280191723E-3</v>
      </c>
      <c r="H2940" s="91">
        <v>1.2326602519778034E-2</v>
      </c>
      <c r="I2940" s="147">
        <f ca="1"/>
        <v>2.8414931240657942E-2</v>
      </c>
      <c r="K2940" s="10"/>
      <c r="L2940" s="10"/>
      <c r="M2940" s="10"/>
      <c r="N2940" s="93"/>
      <c r="O2940" s="10"/>
    </row>
    <row r="2941" spans="2:15" x14ac:dyDescent="0.3">
      <c r="B2941" s="89">
        <f t="shared" si="45"/>
        <v>2929</v>
      </c>
      <c r="C2941" s="143">
        <v>3.5499999999999997E-2</v>
      </c>
      <c r="D2941" s="17">
        <v>2.7488281802407625E-3</v>
      </c>
      <c r="E2941" s="10">
        <v>9.439738840195824E-3</v>
      </c>
      <c r="F2941" s="145">
        <f ca="1"/>
        <v>1.6216664278802684E-2</v>
      </c>
      <c r="G2941" s="17">
        <v>2.7488281802407625E-3</v>
      </c>
      <c r="H2941" s="91">
        <v>1.2319062232635907E-2</v>
      </c>
      <c r="I2941" s="147">
        <f ca="1"/>
        <v>2.8397549586602455E-2</v>
      </c>
      <c r="K2941" s="10"/>
      <c r="L2941" s="10"/>
      <c r="M2941" s="10"/>
      <c r="N2941" s="93"/>
      <c r="O2941" s="10"/>
    </row>
    <row r="2942" spans="2:15" x14ac:dyDescent="0.3">
      <c r="B2942" s="89">
        <f t="shared" si="45"/>
        <v>2930</v>
      </c>
      <c r="C2942" s="143">
        <v>3.6799999999999999E-2</v>
      </c>
      <c r="D2942" s="17">
        <v>5.9370504082969329E-3</v>
      </c>
      <c r="E2942" s="10">
        <v>9.9554211005847774E-3</v>
      </c>
      <c r="F2942" s="145">
        <f ca="1"/>
        <v>1.710256231399539E-2</v>
      </c>
      <c r="G2942" s="17">
        <v>5.9370504082969329E-3</v>
      </c>
      <c r="H2942" s="91">
        <v>1.2351984310574625E-2</v>
      </c>
      <c r="I2942" s="147">
        <f ca="1"/>
        <v>2.8473440618168314E-2</v>
      </c>
      <c r="K2942" s="10"/>
      <c r="L2942" s="10"/>
      <c r="M2942" s="10"/>
      <c r="N2942" s="93"/>
      <c r="O2942" s="10"/>
    </row>
    <row r="2943" spans="2:15" x14ac:dyDescent="0.3">
      <c r="B2943" s="89">
        <f t="shared" si="45"/>
        <v>2931</v>
      </c>
      <c r="C2943" s="143">
        <v>3.7400000000000003E-2</v>
      </c>
      <c r="D2943" s="17">
        <v>2.7361967424801661E-3</v>
      </c>
      <c r="E2943" s="10">
        <v>9.941684817538203E-3</v>
      </c>
      <c r="F2943" s="145">
        <f ca="1"/>
        <v>1.7078964554102249E-2</v>
      </c>
      <c r="G2943" s="17">
        <v>2.7361967424801661E-3</v>
      </c>
      <c r="H2943" s="91">
        <v>1.2344383413498449E-2</v>
      </c>
      <c r="I2943" s="147">
        <f ca="1"/>
        <v>2.8455919247827997E-2</v>
      </c>
      <c r="K2943" s="10"/>
      <c r="L2943" s="10"/>
      <c r="M2943" s="10"/>
      <c r="N2943" s="93"/>
      <c r="O2943" s="10"/>
    </row>
    <row r="2944" spans="2:15" x14ac:dyDescent="0.3">
      <c r="B2944" s="89">
        <f t="shared" si="45"/>
        <v>2932</v>
      </c>
      <c r="C2944" s="143">
        <v>3.7499999999999999E-2</v>
      </c>
      <c r="D2944" s="17">
        <v>4.5592235151891379E-4</v>
      </c>
      <c r="E2944" s="10">
        <v>9.7952531412379279E-3</v>
      </c>
      <c r="F2944" s="145">
        <f ca="1"/>
        <v>1.6827407453366337E-2</v>
      </c>
      <c r="G2944" s="17">
        <v>4.5592235151891379E-4</v>
      </c>
      <c r="H2944" s="91">
        <v>1.2326157164902502E-2</v>
      </c>
      <c r="I2944" s="147">
        <f ca="1"/>
        <v>2.8413904621348556E-2</v>
      </c>
      <c r="K2944" s="10"/>
      <c r="L2944" s="10"/>
      <c r="M2944" s="10"/>
      <c r="N2944" s="93"/>
      <c r="O2944" s="10"/>
    </row>
    <row r="2945" spans="2:15" x14ac:dyDescent="0.3">
      <c r="B2945" s="89">
        <f t="shared" si="45"/>
        <v>2933</v>
      </c>
      <c r="C2945" s="143">
        <v>3.8100000000000002E-2</v>
      </c>
      <c r="D2945" s="17">
        <v>2.7315628704085776E-3</v>
      </c>
      <c r="E2945" s="10">
        <v>9.7861419659589846E-3</v>
      </c>
      <c r="F2945" s="145">
        <f ca="1"/>
        <v>1.6811755233195284E-2</v>
      </c>
      <c r="G2945" s="17">
        <v>2.7315628704085776E-3</v>
      </c>
      <c r="H2945" s="91">
        <v>1.2318617942062968E-2</v>
      </c>
      <c r="I2945" s="147">
        <f ca="1"/>
        <v>2.8396525420692927E-2</v>
      </c>
      <c r="K2945" s="10"/>
      <c r="L2945" s="10"/>
      <c r="M2945" s="10"/>
      <c r="N2945" s="93"/>
      <c r="O2945" s="10"/>
    </row>
    <row r="2946" spans="2:15" x14ac:dyDescent="0.3">
      <c r="B2946" s="89">
        <f t="shared" si="45"/>
        <v>2934</v>
      </c>
      <c r="C2946" s="143">
        <v>3.8399999999999997E-2</v>
      </c>
      <c r="D2946" s="17">
        <v>1.3647900899087071E-3</v>
      </c>
      <c r="E2946" s="10">
        <v>9.6731854805212139E-3</v>
      </c>
      <c r="F2946" s="145">
        <f ca="1"/>
        <v>1.6617705648406162E-2</v>
      </c>
      <c r="G2946" s="17">
        <v>1.3647900899087071E-3</v>
      </c>
      <c r="H2946" s="91">
        <v>1.2302869704199429E-2</v>
      </c>
      <c r="I2946" s="147">
        <f ca="1"/>
        <v>2.8360223033612953E-2</v>
      </c>
      <c r="K2946" s="10"/>
      <c r="L2946" s="10"/>
      <c r="M2946" s="10"/>
      <c r="N2946" s="93"/>
      <c r="O2946" s="10"/>
    </row>
    <row r="2947" spans="2:15" x14ac:dyDescent="0.3">
      <c r="B2947" s="89">
        <f t="shared" si="45"/>
        <v>2935</v>
      </c>
      <c r="C2947" s="143">
        <v>3.8100000000000002E-2</v>
      </c>
      <c r="D2947" s="17">
        <v>-1.3657814352042571E-3</v>
      </c>
      <c r="E2947" s="10">
        <v>9.5623429043487779E-3</v>
      </c>
      <c r="F2947" s="145">
        <f ca="1"/>
        <v>1.6427287579006612E-2</v>
      </c>
      <c r="G2947" s="17">
        <v>-1.3657814352042571E-3</v>
      </c>
      <c r="H2947" s="91">
        <v>1.228714861754478E-2</v>
      </c>
      <c r="I2947" s="147">
        <f ca="1"/>
        <v>2.8323983234722433E-2</v>
      </c>
      <c r="K2947" s="10"/>
      <c r="L2947" s="10"/>
      <c r="M2947" s="10"/>
      <c r="N2947" s="93"/>
      <c r="O2947" s="10"/>
    </row>
    <row r="2948" spans="2:15" x14ac:dyDescent="0.3">
      <c r="B2948" s="89">
        <f t="shared" si="45"/>
        <v>2936</v>
      </c>
      <c r="C2948" s="143">
        <v>3.78E-2</v>
      </c>
      <c r="D2948" s="17">
        <v>-1.3667737563910103E-3</v>
      </c>
      <c r="E2948" s="10">
        <v>9.4535839640709253E-3</v>
      </c>
      <c r="F2948" s="145">
        <f ca="1"/>
        <v>1.6240449017933908E-2</v>
      </c>
      <c r="G2948" s="17">
        <v>-1.3667737563910103E-3</v>
      </c>
      <c r="H2948" s="91">
        <v>1.2271454644262176E-2</v>
      </c>
      <c r="I2948" s="147">
        <f ca="1"/>
        <v>2.8287805936800921E-2</v>
      </c>
      <c r="K2948" s="10"/>
      <c r="L2948" s="10"/>
      <c r="M2948" s="10"/>
      <c r="N2948" s="93"/>
      <c r="O2948" s="10"/>
    </row>
    <row r="2949" spans="2:15" x14ac:dyDescent="0.3">
      <c r="B2949" s="89">
        <f t="shared" si="45"/>
        <v>2937</v>
      </c>
      <c r="C2949" s="143">
        <v>3.8399999999999997E-2</v>
      </c>
      <c r="D2949" s="17">
        <v>2.7295801798174453E-3</v>
      </c>
      <c r="E2949" s="10">
        <v>9.4545831358535705E-3</v>
      </c>
      <c r="F2949" s="145">
        <f ca="1"/>
        <v>1.6242165509632495E-2</v>
      </c>
      <c r="G2949" s="17">
        <v>2.7295801798174453E-3</v>
      </c>
      <c r="H2949" s="91">
        <v>1.2264046366877663E-2</v>
      </c>
      <c r="I2949" s="147">
        <f ca="1"/>
        <v>2.8270728587859485E-2</v>
      </c>
      <c r="K2949" s="10"/>
      <c r="L2949" s="10"/>
      <c r="M2949" s="10"/>
      <c r="N2949" s="93"/>
      <c r="O2949" s="10"/>
    </row>
    <row r="2950" spans="2:15" x14ac:dyDescent="0.3">
      <c r="B2950" s="89">
        <f t="shared" si="45"/>
        <v>2938</v>
      </c>
      <c r="C2950" s="143">
        <v>3.8399999999999997E-2</v>
      </c>
      <c r="D2950" s="17">
        <v>0</v>
      </c>
      <c r="E2950" s="10">
        <v>9.3116844880281324E-3</v>
      </c>
      <c r="F2950" s="145">
        <f ca="1"/>
        <v>1.5996677849760756E-2</v>
      </c>
      <c r="G2950" s="17">
        <v>0</v>
      </c>
      <c r="H2950" s="91">
        <v>1.2245636479540719E-2</v>
      </c>
      <c r="I2950" s="147">
        <f ca="1"/>
        <v>2.8228290642611537E-2</v>
      </c>
      <c r="K2950" s="10"/>
      <c r="L2950" s="10"/>
      <c r="M2950" s="10"/>
      <c r="N2950" s="93"/>
      <c r="O2950" s="10"/>
    </row>
    <row r="2951" spans="2:15" x14ac:dyDescent="0.3">
      <c r="B2951" s="89">
        <f t="shared" si="45"/>
        <v>2939</v>
      </c>
      <c r="C2951" s="143">
        <v>3.7599999999999995E-2</v>
      </c>
      <c r="D2951" s="17">
        <v>-3.6464955907940396E-3</v>
      </c>
      <c r="E2951" s="10">
        <v>9.4290107627707283E-3</v>
      </c>
      <c r="F2951" s="145">
        <f ca="1"/>
        <v>1.6198234358981285E-2</v>
      </c>
      <c r="G2951" s="17">
        <v>-3.6464955907940396E-3</v>
      </c>
      <c r="H2951" s="91">
        <v>1.2246866780964479E-2</v>
      </c>
      <c r="I2951" s="147">
        <f ca="1"/>
        <v>2.8231126698232325E-2</v>
      </c>
      <c r="K2951" s="10"/>
      <c r="L2951" s="10"/>
      <c r="M2951" s="10"/>
      <c r="N2951" s="93"/>
      <c r="O2951" s="10"/>
    </row>
    <row r="2952" spans="2:15" x14ac:dyDescent="0.3">
      <c r="B2952" s="89">
        <f t="shared" ref="B2952:B3015" si="46">B2951+1</f>
        <v>2940</v>
      </c>
      <c r="C2952" s="143">
        <v>3.8100000000000002E-2</v>
      </c>
      <c r="D2952" s="17">
        <v>2.2763023920071689E-3</v>
      </c>
      <c r="E2952" s="10">
        <v>9.3869087907315317E-3</v>
      </c>
      <c r="F2952" s="145">
        <f ca="1"/>
        <v>1.6125906770517933E-2</v>
      </c>
      <c r="G2952" s="17">
        <v>2.2763023920071689E-3</v>
      </c>
      <c r="H2952" s="91">
        <v>1.2236146808241522E-2</v>
      </c>
      <c r="I2952" s="147">
        <f ca="1"/>
        <v>2.8206415324004447E-2</v>
      </c>
      <c r="K2952" s="10"/>
      <c r="L2952" s="10"/>
      <c r="M2952" s="10"/>
      <c r="N2952" s="93"/>
      <c r="O2952" s="10"/>
    </row>
    <row r="2953" spans="2:15" x14ac:dyDescent="0.3">
      <c r="B2953" s="89">
        <f t="shared" si="46"/>
        <v>2941</v>
      </c>
      <c r="C2953" s="143">
        <v>3.8199999999999998E-2</v>
      </c>
      <c r="D2953" s="17">
        <v>4.5515029279790336E-4</v>
      </c>
      <c r="E2953" s="10">
        <v>9.2490883305408819E-3</v>
      </c>
      <c r="F2953" s="145">
        <f ca="1"/>
        <v>1.5889143002844091E-2</v>
      </c>
      <c r="G2953" s="17">
        <v>4.5515029279790336E-4</v>
      </c>
      <c r="H2953" s="91">
        <v>1.2218085727588453E-2</v>
      </c>
      <c r="I2953" s="147">
        <f ca="1"/>
        <v>2.816478143793848E-2</v>
      </c>
      <c r="K2953" s="10"/>
      <c r="L2953" s="10"/>
      <c r="M2953" s="10"/>
      <c r="N2953" s="93"/>
      <c r="O2953" s="10"/>
    </row>
    <row r="2954" spans="2:15" x14ac:dyDescent="0.3">
      <c r="B2954" s="89">
        <f t="shared" si="46"/>
        <v>2942</v>
      </c>
      <c r="C2954" s="143">
        <v>3.8100000000000002E-2</v>
      </c>
      <c r="D2954" s="17">
        <v>-4.5526047840140852E-4</v>
      </c>
      <c r="E2954" s="10">
        <v>9.1134113205628489E-3</v>
      </c>
      <c r="F2954" s="145">
        <f ca="1"/>
        <v>1.5656061499381663E-2</v>
      </c>
      <c r="G2954" s="17">
        <v>-4.5526047840140852E-4</v>
      </c>
      <c r="H2954" s="91">
        <v>1.2200052212599771E-2</v>
      </c>
      <c r="I2954" s="147">
        <f ca="1"/>
        <v>2.8123211095452901E-2</v>
      </c>
      <c r="K2954" s="10"/>
      <c r="L2954" s="10"/>
      <c r="M2954" s="10"/>
      <c r="N2954" s="93"/>
      <c r="O2954" s="10"/>
    </row>
    <row r="2955" spans="2:15" x14ac:dyDescent="0.3">
      <c r="B2955" s="89">
        <f t="shared" si="46"/>
        <v>2943</v>
      </c>
      <c r="C2955" s="143">
        <v>3.8199999999999998E-2</v>
      </c>
      <c r="D2955" s="17">
        <v>4.5515029279790336E-4</v>
      </c>
      <c r="E2955" s="10">
        <v>8.9798462080834199E-3</v>
      </c>
      <c r="F2955" s="145">
        <f ca="1"/>
        <v>1.5426608055265564E-2</v>
      </c>
      <c r="G2955" s="17">
        <v>4.5515029279790336E-4</v>
      </c>
      <c r="H2955" s="91">
        <v>1.2182046222543652E-2</v>
      </c>
      <c r="I2955" s="147">
        <f ca="1"/>
        <v>2.8081704202653875E-2</v>
      </c>
      <c r="K2955" s="10"/>
      <c r="L2955" s="10"/>
      <c r="M2955" s="10"/>
      <c r="N2955" s="93"/>
      <c r="O2955" s="10"/>
    </row>
    <row r="2956" spans="2:15" x14ac:dyDescent="0.3">
      <c r="B2956" s="89">
        <f t="shared" si="46"/>
        <v>2944</v>
      </c>
      <c r="C2956" s="143">
        <v>3.7200000000000004E-2</v>
      </c>
      <c r="D2956" s="17">
        <v>-4.5625377693028577E-3</v>
      </c>
      <c r="E2956" s="10">
        <v>9.2584290667048468E-3</v>
      </c>
      <c r="F2956" s="145">
        <f ca="1"/>
        <v>1.5905189588989344E-2</v>
      </c>
      <c r="G2956" s="17">
        <v>-4.5625377693028577E-3</v>
      </c>
      <c r="H2956" s="91">
        <v>1.2194549742310518E-2</v>
      </c>
      <c r="I2956" s="147">
        <f ca="1"/>
        <v>2.8110526958467708E-2</v>
      </c>
      <c r="K2956" s="10"/>
      <c r="L2956" s="10"/>
      <c r="M2956" s="10"/>
      <c r="N2956" s="93"/>
      <c r="O2956" s="10"/>
    </row>
    <row r="2957" spans="2:15" x14ac:dyDescent="0.3">
      <c r="B2957" s="89">
        <f t="shared" si="46"/>
        <v>2945</v>
      </c>
      <c r="C2957" s="143">
        <v>3.78E-2</v>
      </c>
      <c r="D2957" s="17">
        <v>2.7335475127819894E-3</v>
      </c>
      <c r="E2957" s="10">
        <v>9.2653631078176858E-3</v>
      </c>
      <c r="F2957" s="145">
        <f ca="1"/>
        <v>1.5917101678796695E-2</v>
      </c>
      <c r="G2957" s="17">
        <v>2.7335475127819894E-3</v>
      </c>
      <c r="H2957" s="91">
        <v>1.2187326297733741E-2</v>
      </c>
      <c r="I2957" s="147">
        <f ca="1"/>
        <v>2.8093875680823242E-2</v>
      </c>
      <c r="K2957" s="10"/>
      <c r="L2957" s="10"/>
      <c r="M2957" s="10"/>
      <c r="N2957" s="93"/>
      <c r="O2957" s="10"/>
    </row>
    <row r="2958" spans="2:15" x14ac:dyDescent="0.3">
      <c r="B2958" s="89">
        <f t="shared" si="46"/>
        <v>2946</v>
      </c>
      <c r="C2958" s="143">
        <v>3.73E-2</v>
      </c>
      <c r="D2958" s="17">
        <v>-2.2807163277299499E-3</v>
      </c>
      <c r="E2958" s="10">
        <v>9.2274885485768964E-3</v>
      </c>
      <c r="F2958" s="145">
        <f ca="1"/>
        <v>1.5852036424099162E-2</v>
      </c>
      <c r="G2958" s="17">
        <v>-2.2807163277299499E-3</v>
      </c>
      <c r="H2958" s="91">
        <v>1.217673312184225E-2</v>
      </c>
      <c r="I2958" s="147">
        <f ca="1"/>
        <v>2.8069456595021296E-2</v>
      </c>
      <c r="K2958" s="10"/>
      <c r="L2958" s="10"/>
      <c r="M2958" s="10"/>
      <c r="N2958" s="93"/>
      <c r="O2958" s="10"/>
    </row>
    <row r="2959" spans="2:15" x14ac:dyDescent="0.3">
      <c r="B2959" s="89">
        <f t="shared" si="46"/>
        <v>2947</v>
      </c>
      <c r="C2959" s="143">
        <v>3.6799999999999999E-2</v>
      </c>
      <c r="D2959" s="17">
        <v>-2.2834809262680489E-3</v>
      </c>
      <c r="E2959" s="10">
        <v>9.1906010993130487E-3</v>
      </c>
      <c r="F2959" s="145">
        <f ca="1"/>
        <v>1.5788666939949243E-2</v>
      </c>
      <c r="G2959" s="17">
        <v>-2.2834809262680489E-3</v>
      </c>
      <c r="H2959" s="91">
        <v>1.2166162543382708E-2</v>
      </c>
      <c r="I2959" s="147">
        <f ca="1"/>
        <v>2.8045089600172563E-2</v>
      </c>
      <c r="K2959" s="10"/>
      <c r="L2959" s="10"/>
      <c r="M2959" s="10"/>
      <c r="N2959" s="93"/>
      <c r="O2959" s="10"/>
    </row>
    <row r="2960" spans="2:15" x14ac:dyDescent="0.3">
      <c r="B2960" s="89">
        <f t="shared" si="46"/>
        <v>2948</v>
      </c>
      <c r="C2960" s="143">
        <v>3.7100000000000001E-2</v>
      </c>
      <c r="D2960" s="17">
        <v>1.3690929737391782E-3</v>
      </c>
      <c r="E2960" s="10">
        <v>9.0889016998586467E-3</v>
      </c>
      <c r="F2960" s="145">
        <f ca="1"/>
        <v>1.5613956066457145E-2</v>
      </c>
      <c r="G2960" s="17">
        <v>1.3690929737391782E-3</v>
      </c>
      <c r="H2960" s="91">
        <v>1.2150677532504614E-2</v>
      </c>
      <c r="I2960" s="147">
        <f ca="1"/>
        <v>2.8009393996403724E-2</v>
      </c>
      <c r="K2960" s="10"/>
      <c r="L2960" s="10"/>
      <c r="M2960" s="10"/>
      <c r="N2960" s="93"/>
      <c r="O2960" s="10"/>
    </row>
    <row r="2961" spans="2:15" x14ac:dyDescent="0.3">
      <c r="B2961" s="89">
        <f t="shared" si="46"/>
        <v>2949</v>
      </c>
      <c r="C2961" s="143">
        <v>3.6600000000000001E-2</v>
      </c>
      <c r="D2961" s="17">
        <v>-2.2845880363785405E-3</v>
      </c>
      <c r="E2961" s="10">
        <v>9.0556551439640535E-3</v>
      </c>
      <c r="F2961" s="145">
        <f ca="1"/>
        <v>1.5556841325838124E-2</v>
      </c>
      <c r="G2961" s="17">
        <v>-2.2845880363785405E-3</v>
      </c>
      <c r="H2961" s="91">
        <v>1.214016258562527E-2</v>
      </c>
      <c r="I2961" s="147">
        <f ca="1"/>
        <v>2.7985155241881027E-2</v>
      </c>
      <c r="K2961" s="10"/>
      <c r="L2961" s="10"/>
      <c r="M2961" s="10"/>
      <c r="N2961" s="93"/>
      <c r="O2961" s="10"/>
    </row>
    <row r="2962" spans="2:15" x14ac:dyDescent="0.3">
      <c r="B2962" s="89">
        <f t="shared" si="46"/>
        <v>2950</v>
      </c>
      <c r="C2962" s="143">
        <v>3.61E-2</v>
      </c>
      <c r="D2962" s="17">
        <v>-2.2873589931171278E-3</v>
      </c>
      <c r="E2962" s="10">
        <v>9.0232889449363488E-3</v>
      </c>
      <c r="F2962" s="145">
        <f ca="1"/>
        <v>1.5501238963050478E-2</v>
      </c>
      <c r="G2962" s="17">
        <v>-2.2873589931171278E-3</v>
      </c>
      <c r="H2962" s="91">
        <v>1.2129670109388771E-2</v>
      </c>
      <c r="I2962" s="147">
        <f ca="1"/>
        <v>2.7960968286040933E-2</v>
      </c>
      <c r="K2962" s="10"/>
      <c r="L2962" s="10"/>
      <c r="M2962" s="10"/>
      <c r="N2962" s="93"/>
      <c r="O2962" s="10"/>
    </row>
    <row r="2963" spans="2:15" x14ac:dyDescent="0.3">
      <c r="B2963" s="89">
        <f t="shared" si="46"/>
        <v>2951</v>
      </c>
      <c r="C2963" s="143">
        <v>3.6000000000000004E-2</v>
      </c>
      <c r="D2963" s="17">
        <v>-4.5758274607978129E-4</v>
      </c>
      <c r="E2963" s="10">
        <v>8.8911276608929762E-3</v>
      </c>
      <c r="F2963" s="145">
        <f ca="1"/>
        <v>1.5274197176167483E-2</v>
      </c>
      <c r="G2963" s="17">
        <v>-4.5758274607978129E-4</v>
      </c>
      <c r="H2963" s="91">
        <v>1.2111771557939474E-2</v>
      </c>
      <c r="I2963" s="147">
        <f ca="1"/>
        <v>2.7919709057642586E-2</v>
      </c>
      <c r="K2963" s="10"/>
      <c r="L2963" s="10"/>
      <c r="M2963" s="10"/>
      <c r="N2963" s="93"/>
      <c r="O2963" s="10"/>
    </row>
    <row r="2964" spans="2:15" x14ac:dyDescent="0.3">
      <c r="B2964" s="89">
        <f t="shared" si="46"/>
        <v>2952</v>
      </c>
      <c r="C2964" s="143">
        <v>3.6299999999999999E-2</v>
      </c>
      <c r="D2964" s="17">
        <v>1.3717500388141942E-3</v>
      </c>
      <c r="E2964" s="10">
        <v>8.7952024734981107E-3</v>
      </c>
      <c r="F2964" s="145">
        <f ca="1"/>
        <v>1.5109405905328527E-2</v>
      </c>
      <c r="G2964" s="17">
        <v>1.3717500388141942E-3</v>
      </c>
      <c r="H2964" s="91">
        <v>1.2096380666996904E-2</v>
      </c>
      <c r="I2964" s="147">
        <f ca="1"/>
        <v>2.7884230416454641E-2</v>
      </c>
      <c r="K2964" s="10"/>
      <c r="L2964" s="10"/>
      <c r="M2964" s="10"/>
      <c r="N2964" s="93"/>
      <c r="O2964" s="10"/>
    </row>
    <row r="2965" spans="2:15" x14ac:dyDescent="0.3">
      <c r="B2965" s="89">
        <f t="shared" si="46"/>
        <v>2953</v>
      </c>
      <c r="C2965" s="143">
        <v>3.6299999999999999E-2</v>
      </c>
      <c r="D2965" s="17">
        <v>0</v>
      </c>
      <c r="E2965" s="10">
        <v>8.6622698499488268E-3</v>
      </c>
      <c r="F2965" s="145">
        <f ca="1"/>
        <v>1.4881039023119901E-2</v>
      </c>
      <c r="G2965" s="17">
        <v>0</v>
      </c>
      <c r="H2965" s="91">
        <v>1.2078222467117162E-2</v>
      </c>
      <c r="I2965" s="147">
        <f ca="1"/>
        <v>2.784237265392769E-2</v>
      </c>
      <c r="K2965" s="10"/>
      <c r="L2965" s="10"/>
      <c r="M2965" s="10"/>
      <c r="N2965" s="93"/>
      <c r="O2965" s="10"/>
    </row>
    <row r="2966" spans="2:15" x14ac:dyDescent="0.3">
      <c r="B2966" s="89">
        <f t="shared" si="46"/>
        <v>2954</v>
      </c>
      <c r="C2966" s="143">
        <v>3.6400000000000002E-2</v>
      </c>
      <c r="D2966" s="17">
        <v>4.5713917468205893E-4</v>
      </c>
      <c r="E2966" s="10">
        <v>8.5357408222562908E-3</v>
      </c>
      <c r="F2966" s="145">
        <f ca="1"/>
        <v>1.4663672971118969E-2</v>
      </c>
      <c r="G2966" s="17">
        <v>4.5713917468205893E-4</v>
      </c>
      <c r="H2966" s="91">
        <v>1.206040246390137E-2</v>
      </c>
      <c r="I2966" s="147">
        <f ca="1"/>
        <v>2.7801294492668532E-2</v>
      </c>
      <c r="K2966" s="10"/>
      <c r="L2966" s="10"/>
      <c r="M2966" s="10"/>
      <c r="N2966" s="93"/>
      <c r="O2966" s="10"/>
    </row>
    <row r="2967" spans="2:15" x14ac:dyDescent="0.3">
      <c r="B2967" s="89">
        <f t="shared" si="46"/>
        <v>2955</v>
      </c>
      <c r="C2967" s="143">
        <v>3.6600000000000001E-2</v>
      </c>
      <c r="D2967" s="17">
        <v>9.1383521455140994E-4</v>
      </c>
      <c r="E2967" s="10">
        <v>8.42455371181112E-3</v>
      </c>
      <c r="F2967" s="145">
        <f ca="1"/>
        <v>1.4472663021294758E-2</v>
      </c>
      <c r="G2967" s="17">
        <v>9.1383521455140994E-4</v>
      </c>
      <c r="H2967" s="91">
        <v>1.2043543816854923E-2</v>
      </c>
      <c r="I2967" s="147">
        <f ca="1"/>
        <v>2.7762432422129082E-2</v>
      </c>
      <c r="K2967" s="10"/>
      <c r="L2967" s="10"/>
      <c r="M2967" s="10"/>
      <c r="N2967" s="93"/>
      <c r="O2967" s="10"/>
    </row>
    <row r="2968" spans="2:15" x14ac:dyDescent="0.3">
      <c r="B2968" s="89">
        <f t="shared" si="46"/>
        <v>2956</v>
      </c>
      <c r="C2968" s="143">
        <v>3.61E-2</v>
      </c>
      <c r="D2968" s="17">
        <v>-2.2873589931171278E-3</v>
      </c>
      <c r="E2968" s="10">
        <v>8.4094537329064845E-3</v>
      </c>
      <c r="F2968" s="145">
        <f ca="1"/>
        <v>1.444672254850638E-2</v>
      </c>
      <c r="G2968" s="17">
        <v>-2.2873589931171278E-3</v>
      </c>
      <c r="H2968" s="91">
        <v>1.2033258362783494E-2</v>
      </c>
      <c r="I2968" s="147">
        <f ca="1"/>
        <v>2.773872268785724E-2</v>
      </c>
      <c r="K2968" s="10"/>
      <c r="L2968" s="10"/>
      <c r="M2968" s="10"/>
      <c r="N2968" s="93"/>
      <c r="O2968" s="10"/>
    </row>
    <row r="2969" spans="2:15" x14ac:dyDescent="0.3">
      <c r="B2969" s="89">
        <f t="shared" si="46"/>
        <v>2957</v>
      </c>
      <c r="C2969" s="143">
        <v>3.6499999999999998E-2</v>
      </c>
      <c r="D2969" s="17">
        <v>1.8281134911963676E-3</v>
      </c>
      <c r="E2969" s="10">
        <v>8.3544805178609374E-3</v>
      </c>
      <c r="F2969" s="145">
        <f ca="1"/>
        <v>1.4352283264982561E-2</v>
      </c>
      <c r="G2969" s="17">
        <v>1.8281134911963676E-3</v>
      </c>
      <c r="H2969" s="91">
        <v>1.2020187556981896E-2</v>
      </c>
      <c r="I2969" s="147">
        <f ca="1"/>
        <v>2.77085922405165E-2</v>
      </c>
      <c r="K2969" s="10"/>
      <c r="L2969" s="10"/>
      <c r="M2969" s="10"/>
      <c r="N2969" s="93"/>
      <c r="O2969" s="10"/>
    </row>
    <row r="2970" spans="2:15" x14ac:dyDescent="0.3">
      <c r="B2970" s="89">
        <f t="shared" si="46"/>
        <v>2958</v>
      </c>
      <c r="C2970" s="143">
        <v>3.6299999999999999E-2</v>
      </c>
      <c r="D2970" s="17">
        <v>-9.1450002587614005E-4</v>
      </c>
      <c r="E2970" s="10">
        <v>8.2464188822554008E-3</v>
      </c>
      <c r="F2970" s="145">
        <f ca="1"/>
        <v>1.4166642613720967E-2</v>
      </c>
      <c r="G2970" s="17">
        <v>-9.1450002587614005E-4</v>
      </c>
      <c r="H2970" s="91">
        <v>1.2003393444285134E-2</v>
      </c>
      <c r="I2970" s="147">
        <f ca="1"/>
        <v>2.7669878932712447E-2</v>
      </c>
      <c r="K2970" s="10"/>
      <c r="L2970" s="10"/>
      <c r="M2970" s="10"/>
      <c r="N2970" s="93"/>
      <c r="O2970" s="10"/>
    </row>
    <row r="2971" spans="2:15" x14ac:dyDescent="0.3">
      <c r="B2971" s="89">
        <f t="shared" si="46"/>
        <v>2959</v>
      </c>
      <c r="C2971" s="143">
        <v>3.7000000000000005E-2</v>
      </c>
      <c r="D2971" s="17">
        <v>3.1953243595544073E-3</v>
      </c>
      <c r="E2971" s="10">
        <v>8.3449578579025737E-3</v>
      </c>
      <c r="F2971" s="145">
        <f ca="1"/>
        <v>1.4335924149312068E-2</v>
      </c>
      <c r="G2971" s="17">
        <v>3.1953243595544073E-3</v>
      </c>
      <c r="H2971" s="91">
        <v>1.2000696222126966E-2</v>
      </c>
      <c r="I2971" s="147">
        <f ca="1"/>
        <v>2.7663661373409941E-2</v>
      </c>
      <c r="K2971" s="10"/>
      <c r="L2971" s="10"/>
      <c r="M2971" s="10"/>
      <c r="N2971" s="93"/>
      <c r="O2971" s="10"/>
    </row>
    <row r="2972" spans="2:15" x14ac:dyDescent="0.3">
      <c r="B2972" s="89">
        <f t="shared" si="46"/>
        <v>2960</v>
      </c>
      <c r="C2972" s="143">
        <v>3.61E-2</v>
      </c>
      <c r="D2972" s="17">
        <v>-4.1172461876108485E-3</v>
      </c>
      <c r="E2972" s="10">
        <v>8.5804529018382765E-3</v>
      </c>
      <c r="F2972" s="145">
        <f ca="1"/>
        <v>1.474048450119019E-2</v>
      </c>
      <c r="G2972" s="17">
        <v>-4.1172461876108485E-3</v>
      </c>
      <c r="H2972" s="91">
        <v>1.2008003984273371E-2</v>
      </c>
      <c r="I2972" s="147">
        <f ca="1"/>
        <v>2.7680507017502066E-2</v>
      </c>
      <c r="K2972" s="10"/>
      <c r="L2972" s="10"/>
      <c r="M2972" s="10"/>
      <c r="N2972" s="93"/>
      <c r="O2972" s="10"/>
    </row>
    <row r="2973" spans="2:15" x14ac:dyDescent="0.3">
      <c r="B2973" s="89">
        <f t="shared" si="46"/>
        <v>2961</v>
      </c>
      <c r="C2973" s="143">
        <v>3.5499999999999997E-2</v>
      </c>
      <c r="D2973" s="17">
        <v>-2.7488281802407945E-3</v>
      </c>
      <c r="E2973" s="10">
        <v>8.6090328632573467E-3</v>
      </c>
      <c r="F2973" s="145">
        <f ca="1"/>
        <v>1.4789582431469861E-2</v>
      </c>
      <c r="G2973" s="17">
        <v>-2.7488281802407945E-3</v>
      </c>
      <c r="H2973" s="91">
        <v>1.2001232570334856E-2</v>
      </c>
      <c r="I2973" s="147">
        <f ca="1"/>
        <v>2.766489774794411E-2</v>
      </c>
      <c r="K2973" s="10"/>
      <c r="L2973" s="10"/>
      <c r="M2973" s="10"/>
      <c r="N2973" s="93"/>
      <c r="O2973" s="10"/>
    </row>
    <row r="2974" spans="2:15" x14ac:dyDescent="0.3">
      <c r="B2974" s="89">
        <f t="shared" si="46"/>
        <v>2962</v>
      </c>
      <c r="C2974" s="143">
        <v>3.5900000000000001E-2</v>
      </c>
      <c r="D2974" s="17">
        <v>1.8307749198534166E-3</v>
      </c>
      <c r="E2974" s="10">
        <v>8.5493849741034387E-3</v>
      </c>
      <c r="F2974" s="145">
        <f ca="1"/>
        <v>1.4687112457488237E-2</v>
      </c>
      <c r="G2974" s="17">
        <v>1.8307749198534166E-3</v>
      </c>
      <c r="H2974" s="91">
        <v>1.1988223156817043E-2</v>
      </c>
      <c r="I2974" s="147">
        <f ca="1"/>
        <v>2.7634908820338398E-2</v>
      </c>
      <c r="K2974" s="10"/>
      <c r="L2974" s="10"/>
      <c r="M2974" s="10"/>
      <c r="N2974" s="93"/>
      <c r="O2974" s="10"/>
    </row>
    <row r="2975" spans="2:15" x14ac:dyDescent="0.3">
      <c r="B2975" s="89">
        <f t="shared" si="46"/>
        <v>2963</v>
      </c>
      <c r="C2975" s="143">
        <v>3.6299999999999999E-2</v>
      </c>
      <c r="D2975" s="17">
        <v>1.8290000517522801E-3</v>
      </c>
      <c r="E2975" s="10">
        <v>8.4911261875185232E-3</v>
      </c>
      <c r="F2975" s="145">
        <f ca="1"/>
        <v>1.4587028842959088E-2</v>
      </c>
      <c r="G2975" s="17">
        <v>1.8290000517522801E-3</v>
      </c>
      <c r="H2975" s="91">
        <v>1.1975238702183413E-2</v>
      </c>
      <c r="I2975" s="147">
        <f ca="1"/>
        <v>2.7604977427237991E-2</v>
      </c>
      <c r="K2975" s="10"/>
      <c r="L2975" s="10"/>
      <c r="M2975" s="10"/>
      <c r="N2975" s="93"/>
      <c r="O2975" s="10"/>
    </row>
    <row r="2976" spans="2:15" x14ac:dyDescent="0.3">
      <c r="B2976" s="89">
        <f t="shared" si="46"/>
        <v>2964</v>
      </c>
      <c r="C2976" s="143">
        <v>3.6900000000000002E-2</v>
      </c>
      <c r="D2976" s="17">
        <v>2.7395131723674283E-3</v>
      </c>
      <c r="E2976" s="10">
        <v>8.5226901395270734E-3</v>
      </c>
      <c r="F2976" s="145">
        <f ca="1"/>
        <v>1.4641253013955781E-2</v>
      </c>
      <c r="G2976" s="17">
        <v>2.7395131723674283E-3</v>
      </c>
      <c r="H2976" s="91">
        <v>1.19685472363336E-2</v>
      </c>
      <c r="I2976" s="147">
        <f ca="1"/>
        <v>2.7589552451725344E-2</v>
      </c>
      <c r="K2976" s="10"/>
      <c r="L2976" s="10"/>
      <c r="M2976" s="10"/>
      <c r="N2976" s="93"/>
      <c r="O2976" s="10"/>
    </row>
    <row r="2977" spans="2:15" x14ac:dyDescent="0.3">
      <c r="B2977" s="89">
        <f t="shared" si="46"/>
        <v>2965</v>
      </c>
      <c r="C2977" s="143">
        <v>3.73E-2</v>
      </c>
      <c r="D2977" s="17">
        <v>1.8245730621839474E-3</v>
      </c>
      <c r="E2977" s="10">
        <v>8.4650552152930585E-3</v>
      </c>
      <c r="F2977" s="145">
        <f ca="1"/>
        <v>1.4542241141608491E-2</v>
      </c>
      <c r="G2977" s="17">
        <v>1.8245730621839474E-3</v>
      </c>
      <c r="H2977" s="91">
        <v>1.1955600552858213E-2</v>
      </c>
      <c r="I2977" s="147">
        <f ca="1"/>
        <v>2.7559708127617592E-2</v>
      </c>
      <c r="K2977" s="10"/>
      <c r="L2977" s="10"/>
      <c r="M2977" s="10"/>
      <c r="N2977" s="93"/>
      <c r="O2977" s="10"/>
    </row>
    <row r="2978" spans="2:15" x14ac:dyDescent="0.3">
      <c r="B2978" s="89">
        <f t="shared" si="46"/>
        <v>2966</v>
      </c>
      <c r="C2978" s="143">
        <v>3.6900000000000002E-2</v>
      </c>
      <c r="D2978" s="17">
        <v>-1.8263421149115977E-3</v>
      </c>
      <c r="E2978" s="10">
        <v>8.4087719081933372E-3</v>
      </c>
      <c r="F2978" s="145">
        <f ca="1"/>
        <v>1.4445551231941665E-2</v>
      </c>
      <c r="G2978" s="17">
        <v>-1.8263421149115977E-3</v>
      </c>
      <c r="H2978" s="91">
        <v>1.1942678737442664E-2</v>
      </c>
      <c r="I2978" s="147">
        <f ca="1"/>
        <v>2.7529921128649451E-2</v>
      </c>
      <c r="K2978" s="10"/>
      <c r="L2978" s="10"/>
      <c r="M2978" s="10"/>
      <c r="N2978" s="93"/>
      <c r="O2978" s="10"/>
    </row>
    <row r="2979" spans="2:15" x14ac:dyDescent="0.3">
      <c r="B2979" s="89">
        <f t="shared" si="46"/>
        <v>2967</v>
      </c>
      <c r="C2979" s="143">
        <v>3.6600000000000001E-2</v>
      </c>
      <c r="D2979" s="17">
        <v>-1.3707528218271307E-3</v>
      </c>
      <c r="E2979" s="10">
        <v>8.3223327050713832E-3</v>
      </c>
      <c r="F2979" s="145">
        <f ca="1"/>
        <v>1.4297056071081169E-2</v>
      </c>
      <c r="G2979" s="17">
        <v>-1.3707528218271307E-3</v>
      </c>
      <c r="H2979" s="91">
        <v>1.1927581175556418E-2</v>
      </c>
      <c r="I2979" s="147">
        <f ca="1"/>
        <v>2.7495118661204677E-2</v>
      </c>
      <c r="K2979" s="10"/>
      <c r="L2979" s="10"/>
      <c r="M2979" s="10"/>
      <c r="N2979" s="93"/>
      <c r="O2979" s="10"/>
    </row>
    <row r="2980" spans="2:15" x14ac:dyDescent="0.3">
      <c r="B2980" s="89">
        <f t="shared" si="46"/>
        <v>2968</v>
      </c>
      <c r="C2980" s="143">
        <v>3.7400000000000003E-2</v>
      </c>
      <c r="D2980" s="17">
        <v>3.6482623233068776E-3</v>
      </c>
      <c r="E2980" s="10">
        <v>8.4843022697381407E-3</v>
      </c>
      <c r="F2980" s="145">
        <f ca="1"/>
        <v>1.4575305935621931E-2</v>
      </c>
      <c r="G2980" s="17">
        <v>3.6482623233068776E-3</v>
      </c>
      <c r="H2980" s="91">
        <v>1.1929811026222896E-2</v>
      </c>
      <c r="I2980" s="147">
        <f ca="1"/>
        <v>2.7500258849124527E-2</v>
      </c>
      <c r="K2980" s="10"/>
      <c r="L2980" s="10"/>
      <c r="M2980" s="10"/>
      <c r="N2980" s="93"/>
      <c r="O2980" s="10"/>
    </row>
    <row r="2981" spans="2:15" x14ac:dyDescent="0.3">
      <c r="B2981" s="89">
        <f t="shared" si="46"/>
        <v>2969</v>
      </c>
      <c r="C2981" s="143">
        <v>3.7999999999999999E-2</v>
      </c>
      <c r="D2981" s="17">
        <v>2.7322242008942636E-3</v>
      </c>
      <c r="E2981" s="10">
        <v>8.5160955521973343E-3</v>
      </c>
      <c r="F2981" s="145">
        <f ca="1"/>
        <v>1.462992407672626E-2</v>
      </c>
      <c r="G2981" s="17">
        <v>2.7322242008942636E-3</v>
      </c>
      <c r="H2981" s="91">
        <v>1.1923230684173867E-2</v>
      </c>
      <c r="I2981" s="147">
        <f ca="1"/>
        <v>2.7485090033016184E-2</v>
      </c>
      <c r="K2981" s="10"/>
      <c r="L2981" s="10"/>
      <c r="M2981" s="10"/>
      <c r="N2981" s="93"/>
      <c r="O2981" s="10"/>
    </row>
    <row r="2982" spans="2:15" x14ac:dyDescent="0.3">
      <c r="B2982" s="89">
        <f t="shared" si="46"/>
        <v>2970</v>
      </c>
      <c r="C2982" s="143">
        <v>3.78E-2</v>
      </c>
      <c r="D2982" s="17">
        <v>-9.1118250426066303E-4</v>
      </c>
      <c r="E2982" s="10">
        <v>8.4052463943974035E-3</v>
      </c>
      <c r="F2982" s="145">
        <f ca="1"/>
        <v>1.4439494700653373E-2</v>
      </c>
      <c r="G2982" s="17">
        <v>-9.1118250426066303E-4</v>
      </c>
      <c r="H2982" s="91">
        <v>1.1906592277313485E-2</v>
      </c>
      <c r="I2982" s="147">
        <f ca="1"/>
        <v>2.744673565384859E-2</v>
      </c>
      <c r="K2982" s="10"/>
      <c r="L2982" s="10"/>
      <c r="M2982" s="10"/>
      <c r="N2982" s="93"/>
      <c r="O2982" s="10"/>
    </row>
    <row r="2983" spans="2:15" x14ac:dyDescent="0.3">
      <c r="B2983" s="89">
        <f t="shared" si="46"/>
        <v>2971</v>
      </c>
      <c r="C2983" s="143">
        <v>3.7999999999999999E-2</v>
      </c>
      <c r="D2983" s="17">
        <v>9.1074140029808782E-4</v>
      </c>
      <c r="E2983" s="10">
        <v>8.2963077294670451E-3</v>
      </c>
      <c r="F2983" s="145">
        <f ca="1"/>
        <v>1.4252347387993192E-2</v>
      </c>
      <c r="G2983" s="17">
        <v>9.1074140029808782E-4</v>
      </c>
      <c r="H2983" s="91">
        <v>1.1889980607183789E-2</v>
      </c>
      <c r="I2983" s="147">
        <f ca="1"/>
        <v>2.7408442907427135E-2</v>
      </c>
      <c r="K2983" s="10"/>
      <c r="L2983" s="10"/>
      <c r="M2983" s="10"/>
      <c r="N2983" s="93"/>
      <c r="O2983" s="10"/>
    </row>
    <row r="2984" spans="2:15" x14ac:dyDescent="0.3">
      <c r="B2984" s="89">
        <f t="shared" si="46"/>
        <v>2972</v>
      </c>
      <c r="C2984" s="143">
        <v>3.6900000000000002E-2</v>
      </c>
      <c r="D2984" s="17">
        <v>-5.0224408160069092E-3</v>
      </c>
      <c r="E2984" s="10">
        <v>8.7085509864588927E-3</v>
      </c>
      <c r="F2984" s="145">
        <f ca="1"/>
        <v>1.496054605884734E-2</v>
      </c>
      <c r="G2984" s="17">
        <v>-5.0224408160069092E-3</v>
      </c>
      <c r="H2984" s="91">
        <v>1.1910290673308061E-2</v>
      </c>
      <c r="I2984" s="147">
        <f ca="1"/>
        <v>2.7455261090417012E-2</v>
      </c>
      <c r="K2984" s="10"/>
      <c r="L2984" s="10"/>
      <c r="M2984" s="10"/>
      <c r="N2984" s="93"/>
      <c r="O2984" s="10"/>
    </row>
    <row r="2985" spans="2:15" x14ac:dyDescent="0.3">
      <c r="B2985" s="89">
        <f t="shared" si="46"/>
        <v>2973</v>
      </c>
      <c r="C2985" s="143">
        <v>3.6900000000000002E-2</v>
      </c>
      <c r="D2985" s="17">
        <v>0</v>
      </c>
      <c r="E2985" s="10">
        <v>8.5769280325324829E-3</v>
      </c>
      <c r="F2985" s="145">
        <f ca="1"/>
        <v>1.4734429077080863E-2</v>
      </c>
      <c r="G2985" s="17">
        <v>0</v>
      </c>
      <c r="H2985" s="91">
        <v>1.1892411818084711E-2</v>
      </c>
      <c r="I2985" s="147">
        <f ca="1"/>
        <v>2.7414047265194856E-2</v>
      </c>
      <c r="K2985" s="10"/>
      <c r="L2985" s="10"/>
      <c r="M2985" s="10"/>
      <c r="N2985" s="93"/>
      <c r="O2985" s="10"/>
    </row>
    <row r="2986" spans="2:15" x14ac:dyDescent="0.3">
      <c r="B2986" s="89">
        <f t="shared" si="46"/>
        <v>2974</v>
      </c>
      <c r="C2986" s="143">
        <v>3.6400000000000002E-2</v>
      </c>
      <c r="D2986" s="17">
        <v>-2.2856958734102312E-3</v>
      </c>
      <c r="E2986" s="10">
        <v>8.5575571070828551E-3</v>
      </c>
      <c r="F2986" s="145">
        <f ca="1"/>
        <v>1.4701151483271937E-2</v>
      </c>
      <c r="G2986" s="17">
        <v>-2.2856958734102312E-3</v>
      </c>
      <c r="H2986" s="91">
        <v>1.1882452207956409E-2</v>
      </c>
      <c r="I2986" s="147">
        <f ca="1"/>
        <v>2.7391088657052389E-2</v>
      </c>
      <c r="K2986" s="10"/>
      <c r="L2986" s="10"/>
      <c r="M2986" s="10"/>
      <c r="N2986" s="93"/>
      <c r="O2986" s="10"/>
    </row>
    <row r="2987" spans="2:15" x14ac:dyDescent="0.3">
      <c r="B2987" s="89">
        <f t="shared" si="46"/>
        <v>2975</v>
      </c>
      <c r="C2987" s="143">
        <v>3.6000000000000004E-2</v>
      </c>
      <c r="D2987" s="17">
        <v>-1.8303309843191887E-3</v>
      </c>
      <c r="E2987" s="10">
        <v>8.4991076079641882E-3</v>
      </c>
      <c r="F2987" s="145">
        <f ca="1"/>
        <v>1.4600740240914737E-2</v>
      </c>
      <c r="G2987" s="17">
        <v>-1.8303309843191887E-3</v>
      </c>
      <c r="H2987" s="91">
        <v>1.1869671118567062E-2</v>
      </c>
      <c r="I2987" s="147">
        <f ca="1"/>
        <v>2.7361626055691125E-2</v>
      </c>
      <c r="K2987" s="10"/>
      <c r="L2987" s="10"/>
      <c r="M2987" s="10"/>
      <c r="N2987" s="93"/>
      <c r="O2987" s="10"/>
    </row>
    <row r="2988" spans="2:15" x14ac:dyDescent="0.3">
      <c r="B2988" s="89">
        <f t="shared" si="46"/>
        <v>2976</v>
      </c>
      <c r="C2988" s="143">
        <v>3.61E-2</v>
      </c>
      <c r="D2988" s="17">
        <v>4.5747179862340649E-4</v>
      </c>
      <c r="E2988" s="10">
        <v>8.3751289678310088E-3</v>
      </c>
      <c r="F2988" s="145">
        <f ca="1"/>
        <v>1.4387755536695889E-2</v>
      </c>
      <c r="G2988" s="17">
        <v>4.5747179862340649E-4</v>
      </c>
      <c r="H2988" s="91">
        <v>1.1852169640431081E-2</v>
      </c>
      <c r="I2988" s="147">
        <f ca="1"/>
        <v>2.7321282149327161E-2</v>
      </c>
      <c r="K2988" s="10"/>
      <c r="L2988" s="10"/>
      <c r="M2988" s="10"/>
      <c r="N2988" s="93"/>
      <c r="O2988" s="10"/>
    </row>
    <row r="2989" spans="2:15" x14ac:dyDescent="0.3">
      <c r="B2989" s="89">
        <f t="shared" si="46"/>
        <v>2977</v>
      </c>
      <c r="C2989" s="143">
        <v>3.61E-2</v>
      </c>
      <c r="D2989" s="17">
        <v>0</v>
      </c>
      <c r="E2989" s="10">
        <v>8.2485454275870972E-3</v>
      </c>
      <c r="F2989" s="145">
        <f ca="1"/>
        <v>1.4170295836792236E-2</v>
      </c>
      <c r="G2989" s="17">
        <v>0</v>
      </c>
      <c r="H2989" s="91">
        <v>1.1834378032241471E-2</v>
      </c>
      <c r="I2989" s="147">
        <f ca="1"/>
        <v>2.7280269443469451E-2</v>
      </c>
      <c r="K2989" s="10"/>
      <c r="L2989" s="10"/>
      <c r="M2989" s="10"/>
      <c r="N2989" s="93"/>
      <c r="O2989" s="10"/>
    </row>
    <row r="2990" spans="2:15" x14ac:dyDescent="0.3">
      <c r="B2990" s="89">
        <f t="shared" si="46"/>
        <v>2978</v>
      </c>
      <c r="C2990" s="143">
        <v>3.6200000000000003E-2</v>
      </c>
      <c r="D2990" s="17">
        <v>4.5736088758070487E-4</v>
      </c>
      <c r="E2990" s="10">
        <v>8.1284898118186115E-3</v>
      </c>
      <c r="F2990" s="145">
        <f ca="1"/>
        <v>1.3964050553033725E-2</v>
      </c>
      <c r="G2990" s="17">
        <v>4.5736088758070487E-4</v>
      </c>
      <c r="H2990" s="91">
        <v>1.1816930477064233E-2</v>
      </c>
      <c r="I2990" s="147">
        <f ca="1"/>
        <v>2.724004983876626E-2</v>
      </c>
      <c r="K2990" s="10"/>
      <c r="L2990" s="10"/>
      <c r="M2990" s="10"/>
      <c r="N2990" s="93"/>
      <c r="O2990" s="10"/>
    </row>
    <row r="2991" spans="2:15" x14ac:dyDescent="0.3">
      <c r="B2991" s="89">
        <f t="shared" si="46"/>
        <v>2979</v>
      </c>
      <c r="C2991" s="143">
        <v>3.61E-2</v>
      </c>
      <c r="D2991" s="17">
        <v>-4.5747179862343825E-4</v>
      </c>
      <c r="E2991" s="10">
        <v>8.0103168615363648E-3</v>
      </c>
      <c r="F2991" s="145">
        <f ca="1"/>
        <v>1.3761039527622447E-2</v>
      </c>
      <c r="G2991" s="17">
        <v>-4.5747179862343825E-4</v>
      </c>
      <c r="H2991" s="91">
        <v>1.1799509581422027E-2</v>
      </c>
      <c r="I2991" s="147">
        <f ca="1"/>
        <v>2.7199891688860015E-2</v>
      </c>
      <c r="K2991" s="10"/>
      <c r="L2991" s="10"/>
      <c r="M2991" s="10"/>
      <c r="N2991" s="93"/>
      <c r="O2991" s="10"/>
    </row>
    <row r="2992" spans="2:15" x14ac:dyDescent="0.3">
      <c r="B2992" s="89">
        <f t="shared" si="46"/>
        <v>2980</v>
      </c>
      <c r="C2992" s="143">
        <v>3.6799999999999999E-2</v>
      </c>
      <c r="D2992" s="17">
        <v>3.1968732967752617E-3</v>
      </c>
      <c r="E2992" s="10">
        <v>8.1188189372314121E-3</v>
      </c>
      <c r="F2992" s="145">
        <f ca="1"/>
        <v>1.3947436817302478E-2</v>
      </c>
      <c r="G2992" s="17">
        <v>3.1968732967752617E-3</v>
      </c>
      <c r="H2992" s="91">
        <v>1.1797382806495007E-2</v>
      </c>
      <c r="I2992" s="147">
        <f ca="1"/>
        <v>2.7194989108183899E-2</v>
      </c>
      <c r="K2992" s="10"/>
      <c r="L2992" s="10"/>
      <c r="M2992" s="10"/>
      <c r="N2992" s="93"/>
      <c r="O2992" s="10"/>
    </row>
    <row r="2993" spans="2:15" x14ac:dyDescent="0.3">
      <c r="B2993" s="89">
        <f t="shared" si="46"/>
        <v>2981</v>
      </c>
      <c r="C2993" s="143">
        <v>3.7100000000000001E-2</v>
      </c>
      <c r="D2993" s="17">
        <v>1.3690929737391782E-3</v>
      </c>
      <c r="E2993" s="10">
        <v>8.0382065355078421E-3</v>
      </c>
      <c r="F2993" s="145">
        <f ca="1"/>
        <v>1.3808951603083137E-2</v>
      </c>
      <c r="G2993" s="17">
        <v>1.3690929737391782E-3</v>
      </c>
      <c r="H2993" s="91">
        <v>1.1782538196829029E-2</v>
      </c>
      <c r="I2993" s="147">
        <f ca="1"/>
        <v>2.7160769738955738E-2</v>
      </c>
      <c r="K2993" s="10"/>
      <c r="L2993" s="10"/>
      <c r="M2993" s="10"/>
      <c r="N2993" s="93"/>
      <c r="O2993" s="10"/>
    </row>
    <row r="2994" spans="2:15" x14ac:dyDescent="0.3">
      <c r="B2994" s="89">
        <f t="shared" si="46"/>
        <v>2982</v>
      </c>
      <c r="C2994" s="143">
        <v>3.7000000000000005E-2</v>
      </c>
      <c r="D2994" s="17">
        <v>-4.5647490850774983E-4</v>
      </c>
      <c r="E2994" s="10">
        <v>7.9214507117229827E-3</v>
      </c>
      <c r="F2994" s="145">
        <f ca="1"/>
        <v>1.3608375079837417E-2</v>
      </c>
      <c r="G2994" s="17">
        <v>-4.5647490850774983E-4</v>
      </c>
      <c r="H2994" s="91">
        <v>1.1765169856005304E-2</v>
      </c>
      <c r="I2994" s="147">
        <f ca="1"/>
        <v>2.7120732736912505E-2</v>
      </c>
      <c r="K2994" s="10"/>
      <c r="L2994" s="10"/>
      <c r="M2994" s="10"/>
      <c r="N2994" s="93"/>
      <c r="O2994" s="10"/>
    </row>
    <row r="2995" spans="2:15" x14ac:dyDescent="0.3">
      <c r="B2995" s="89">
        <f t="shared" si="46"/>
        <v>2983</v>
      </c>
      <c r="C2995" s="143">
        <v>3.7200000000000004E-2</v>
      </c>
      <c r="D2995" s="17">
        <v>9.1250755386057157E-4</v>
      </c>
      <c r="E2995" s="10">
        <v>7.8209270509901098E-3</v>
      </c>
      <c r="F2995" s="145">
        <f ca="1"/>
        <v>1.343568402494935E-2</v>
      </c>
      <c r="G2995" s="17">
        <v>9.1250755386057157E-4</v>
      </c>
      <c r="H2995" s="91">
        <v>1.1748785642585956E-2</v>
      </c>
      <c r="I2995" s="147">
        <f ca="1"/>
        <v>2.7082964317188079E-2</v>
      </c>
      <c r="K2995" s="10"/>
      <c r="L2995" s="10"/>
      <c r="M2995" s="10"/>
      <c r="N2995" s="93"/>
      <c r="O2995" s="10"/>
    </row>
    <row r="2996" spans="2:15" x14ac:dyDescent="0.3">
      <c r="B2996" s="89">
        <f t="shared" si="46"/>
        <v>2984</v>
      </c>
      <c r="C2996" s="143">
        <v>3.7200000000000004E-2</v>
      </c>
      <c r="D2996" s="17">
        <v>0</v>
      </c>
      <c r="E2996" s="10">
        <v>7.7027198403422136E-3</v>
      </c>
      <c r="F2996" s="145">
        <f ca="1"/>
        <v>1.3232614143158966E-2</v>
      </c>
      <c r="G2996" s="17">
        <v>0</v>
      </c>
      <c r="H2996" s="91">
        <v>1.1731149226874902E-2</v>
      </c>
      <c r="I2996" s="147">
        <f ca="1"/>
        <v>2.7042309356589068E-2</v>
      </c>
      <c r="K2996" s="10"/>
      <c r="L2996" s="10"/>
      <c r="M2996" s="10"/>
      <c r="N2996" s="93"/>
      <c r="O2996" s="10"/>
    </row>
    <row r="2997" spans="2:15" x14ac:dyDescent="0.3">
      <c r="B2997" s="89">
        <f t="shared" si="46"/>
        <v>2985</v>
      </c>
      <c r="C2997" s="143">
        <v>3.7100000000000001E-2</v>
      </c>
      <c r="D2997" s="17">
        <v>-4.5636432457973663E-4</v>
      </c>
      <c r="E2997" s="10">
        <v>7.591240751724156E-3</v>
      </c>
      <c r="F2997" s="145">
        <f ca="1"/>
        <v>1.3041102599796352E-2</v>
      </c>
      <c r="G2997" s="17">
        <v>-4.5636432457973663E-4</v>
      </c>
      <c r="H2997" s="91">
        <v>1.1713859423633954E-2</v>
      </c>
      <c r="I2997" s="147">
        <f ca="1"/>
        <v>2.7002453397133273E-2</v>
      </c>
      <c r="K2997" s="10"/>
      <c r="L2997" s="10"/>
      <c r="M2997" s="10"/>
      <c r="N2997" s="93"/>
      <c r="O2997" s="10"/>
    </row>
    <row r="2998" spans="2:15" x14ac:dyDescent="0.3">
      <c r="B2998" s="89">
        <f t="shared" si="46"/>
        <v>2986</v>
      </c>
      <c r="C2998" s="143">
        <v>3.7000000000000005E-2</v>
      </c>
      <c r="D2998" s="17">
        <v>-4.5647490850774983E-4</v>
      </c>
      <c r="E2998" s="10">
        <v>7.4815191015006038E-3</v>
      </c>
      <c r="F2998" s="145">
        <f ca="1"/>
        <v>1.2852610185343638E-2</v>
      </c>
      <c r="G2998" s="17">
        <v>-4.5647490850774983E-4</v>
      </c>
      <c r="H2998" s="91">
        <v>1.1696596047092847E-2</v>
      </c>
      <c r="I2998" s="147">
        <f ca="1"/>
        <v>2.6962658355749389E-2</v>
      </c>
      <c r="K2998" s="10"/>
      <c r="L2998" s="10"/>
      <c r="M2998" s="10"/>
      <c r="N2998" s="93"/>
      <c r="O2998" s="10"/>
    </row>
    <row r="2999" spans="2:15" x14ac:dyDescent="0.3">
      <c r="B2999" s="89">
        <f t="shared" si="46"/>
        <v>2987</v>
      </c>
      <c r="C2999" s="143">
        <v>3.6499999999999998E-2</v>
      </c>
      <c r="D2999" s="17">
        <v>-2.2851418639955072E-3</v>
      </c>
      <c r="E2999" s="10">
        <v>7.4945936663794455E-3</v>
      </c>
      <c r="F2999" s="145">
        <f ca="1"/>
        <v>1.2875071169998082E-2</v>
      </c>
      <c r="G2999" s="17">
        <v>-2.2851418639955072E-3</v>
      </c>
      <c r="H2999" s="91">
        <v>1.1687062420112311E-2</v>
      </c>
      <c r="I2999" s="147">
        <f ca="1"/>
        <v>2.6940681711764052E-2</v>
      </c>
      <c r="K2999" s="10"/>
      <c r="L2999" s="10"/>
      <c r="M2999" s="10"/>
      <c r="N2999" s="93"/>
      <c r="O2999" s="10"/>
    </row>
    <row r="3000" spans="2:15" x14ac:dyDescent="0.3">
      <c r="B3000" s="89">
        <f t="shared" si="46"/>
        <v>2988</v>
      </c>
      <c r="C3000" s="143">
        <v>3.6400000000000002E-2</v>
      </c>
      <c r="D3000" s="17">
        <v>-4.5713917468202716E-4</v>
      </c>
      <c r="E3000" s="10">
        <v>7.3863973760833392E-3</v>
      </c>
      <c r="F3000" s="145">
        <f ca="1"/>
        <v>1.268919919349037E-2</v>
      </c>
      <c r="G3000" s="17">
        <v>-4.5713917468202716E-4</v>
      </c>
      <c r="H3000" s="91">
        <v>1.1669840004368808E-2</v>
      </c>
      <c r="I3000" s="147">
        <f ca="1"/>
        <v>2.6900981092038177E-2</v>
      </c>
      <c r="K3000" s="10"/>
      <c r="L3000" s="10"/>
      <c r="M3000" s="10"/>
      <c r="N3000" s="93"/>
      <c r="O3000" s="10"/>
    </row>
    <row r="3001" spans="2:15" x14ac:dyDescent="0.3">
      <c r="B3001" s="89">
        <f t="shared" si="46"/>
        <v>2989</v>
      </c>
      <c r="C3001" s="143">
        <v>3.6699999999999997E-2</v>
      </c>
      <c r="D3001" s="17">
        <v>1.3704206342951147E-3</v>
      </c>
      <c r="E3001" s="10">
        <v>7.3210040439470117E-3</v>
      </c>
      <c r="F3001" s="145">
        <f ca="1"/>
        <v>1.2576859039670492E-2</v>
      </c>
      <c r="G3001" s="17">
        <v>1.3704206342951147E-3</v>
      </c>
      <c r="H3001" s="91">
        <v>1.1655218154559952E-2</v>
      </c>
      <c r="I3001" s="147">
        <f ca="1"/>
        <v>2.6867275222455446E-2</v>
      </c>
      <c r="K3001" s="10"/>
      <c r="L3001" s="10"/>
      <c r="M3001" s="10"/>
      <c r="N3001" s="93"/>
      <c r="O3001" s="10"/>
    </row>
    <row r="3002" spans="2:15" x14ac:dyDescent="0.3">
      <c r="B3002" s="89">
        <f t="shared" si="46"/>
        <v>2990</v>
      </c>
      <c r="C3002" s="143">
        <v>3.6900000000000002E-2</v>
      </c>
      <c r="D3002" s="17">
        <v>9.1317105745583051E-4</v>
      </c>
      <c r="E3002" s="10">
        <v>7.2311262750102663E-3</v>
      </c>
      <c r="F3002" s="145">
        <f ca="1"/>
        <v>1.2422456716719705E-2</v>
      </c>
      <c r="G3002" s="17">
        <v>9.1317105745583051E-4</v>
      </c>
      <c r="H3002" s="91">
        <v>1.1639011036153061E-2</v>
      </c>
      <c r="I3002" s="147">
        <f ca="1"/>
        <v>2.6829915037083839E-2</v>
      </c>
      <c r="K3002" s="10"/>
      <c r="L3002" s="10"/>
      <c r="M3002" s="10"/>
      <c r="N3002" s="93"/>
      <c r="O3002" s="10"/>
    </row>
    <row r="3003" spans="2:15" x14ac:dyDescent="0.3">
      <c r="B3003" s="89">
        <f t="shared" si="46"/>
        <v>2991</v>
      </c>
      <c r="C3003" s="143">
        <v>3.6600000000000001E-2</v>
      </c>
      <c r="D3003" s="17">
        <v>-1.3707528218271307E-3</v>
      </c>
      <c r="E3003" s="10">
        <v>7.1690662982699183E-3</v>
      </c>
      <c r="F3003" s="145">
        <f ca="1"/>
        <v>1.2315842982485545E-2</v>
      </c>
      <c r="G3003" s="17">
        <v>-1.3707528218271307E-3</v>
      </c>
      <c r="H3003" s="91">
        <v>1.1624443133586817E-2</v>
      </c>
      <c r="I3003" s="147">
        <f ca="1"/>
        <v>2.6796333525140357E-2</v>
      </c>
      <c r="K3003" s="10"/>
      <c r="L3003" s="10"/>
      <c r="M3003" s="10"/>
      <c r="N3003" s="93"/>
      <c r="O3003" s="10"/>
    </row>
    <row r="3004" spans="2:15" x14ac:dyDescent="0.3">
      <c r="B3004" s="89">
        <f t="shared" si="46"/>
        <v>2992</v>
      </c>
      <c r="C3004" s="143">
        <v>3.6799999999999999E-2</v>
      </c>
      <c r="D3004" s="17">
        <v>9.1339237050721308E-4</v>
      </c>
      <c r="E3004" s="10">
        <v>7.0819239081848263E-3</v>
      </c>
      <c r="F3004" s="145">
        <f ca="1"/>
        <v>1.2166139806541212E-2</v>
      </c>
      <c r="G3004" s="17">
        <v>9.1339237050721308E-4</v>
      </c>
      <c r="H3004" s="91">
        <v>1.1608285624134846E-2</v>
      </c>
      <c r="I3004" s="147">
        <f ca="1"/>
        <v>2.6759087696911418E-2</v>
      </c>
      <c r="K3004" s="10"/>
      <c r="L3004" s="10"/>
      <c r="M3004" s="10"/>
      <c r="N3004" s="93"/>
      <c r="O3004" s="10"/>
    </row>
    <row r="3005" spans="2:15" x14ac:dyDescent="0.3">
      <c r="B3005" s="89">
        <f t="shared" si="46"/>
        <v>2993</v>
      </c>
      <c r="C3005" s="143">
        <v>3.8300000000000001E-2</v>
      </c>
      <c r="D3005" s="17">
        <v>6.8256021498766598E-3</v>
      </c>
      <c r="E3005" s="10">
        <v>8.0946918937091304E-3</v>
      </c>
      <c r="F3005" s="145">
        <f ca="1"/>
        <v>1.3905988619268134E-2</v>
      </c>
      <c r="G3005" s="17">
        <v>6.8256021498766598E-3</v>
      </c>
      <c r="H3005" s="91">
        <v>1.1663427379895723E-2</v>
      </c>
      <c r="I3005" s="147">
        <f ca="1"/>
        <v>2.6886198893684456E-2</v>
      </c>
      <c r="K3005" s="10"/>
      <c r="L3005" s="10"/>
      <c r="M3005" s="10"/>
      <c r="N3005" s="93"/>
      <c r="O3005" s="10"/>
    </row>
    <row r="3006" spans="2:15" x14ac:dyDescent="0.3">
      <c r="B3006" s="89">
        <f t="shared" si="46"/>
        <v>2994</v>
      </c>
      <c r="C3006" s="143">
        <v>3.9E-2</v>
      </c>
      <c r="D3006" s="17">
        <v>3.179890752840692E-3</v>
      </c>
      <c r="E3006" s="10">
        <v>8.1995924135567794E-3</v>
      </c>
      <c r="F3006" s="145">
        <f ca="1"/>
        <v>1.4086198743916659E-2</v>
      </c>
      <c r="G3006" s="17">
        <v>3.179890752840692E-3</v>
      </c>
      <c r="H3006" s="91">
        <v>1.1661686483153411E-2</v>
      </c>
      <c r="I3006" s="147">
        <f ca="1"/>
        <v>2.688218582835275E-2</v>
      </c>
      <c r="K3006" s="10"/>
      <c r="L3006" s="10"/>
      <c r="M3006" s="10"/>
      <c r="N3006" s="93"/>
      <c r="O3006" s="10"/>
    </row>
    <row r="3007" spans="2:15" x14ac:dyDescent="0.3">
      <c r="B3007" s="89">
        <f t="shared" si="46"/>
        <v>2995</v>
      </c>
      <c r="C3007" s="143">
        <v>3.8599999999999995E-2</v>
      </c>
      <c r="D3007" s="17">
        <v>-1.8188396462268791E-3</v>
      </c>
      <c r="E3007" s="10">
        <v>8.1496206215997662E-3</v>
      </c>
      <c r="F3007" s="145">
        <f ca="1"/>
        <v>1.4000351477663237E-2</v>
      </c>
      <c r="G3007" s="17">
        <v>-1.8188396462268791E-3</v>
      </c>
      <c r="H3007" s="91">
        <v>1.1649332463127184E-2</v>
      </c>
      <c r="I3007" s="147">
        <f ca="1"/>
        <v>2.6853707695061138E-2</v>
      </c>
      <c r="K3007" s="10"/>
      <c r="L3007" s="10"/>
      <c r="M3007" s="10"/>
      <c r="N3007" s="93"/>
      <c r="O3007" s="10"/>
    </row>
    <row r="3008" spans="2:15" x14ac:dyDescent="0.3">
      <c r="B3008" s="89">
        <f t="shared" si="46"/>
        <v>2996</v>
      </c>
      <c r="C3008" s="143">
        <v>3.8599999999999995E-2</v>
      </c>
      <c r="D3008" s="17">
        <v>0</v>
      </c>
      <c r="E3008" s="10">
        <v>8.0264454640721281E-3</v>
      </c>
      <c r="F3008" s="145">
        <f ca="1"/>
        <v>1.3788747087867119E-2</v>
      </c>
      <c r="G3008" s="17">
        <v>0</v>
      </c>
      <c r="H3008" s="91">
        <v>1.1631845339238287E-2</v>
      </c>
      <c r="I3008" s="147">
        <f ca="1"/>
        <v>2.681339687769661E-2</v>
      </c>
      <c r="K3008" s="10"/>
      <c r="L3008" s="10"/>
      <c r="M3008" s="10"/>
      <c r="N3008" s="93"/>
      <c r="O3008" s="10"/>
    </row>
    <row r="3009" spans="2:15" x14ac:dyDescent="0.3">
      <c r="B3009" s="89">
        <f t="shared" si="46"/>
        <v>2997</v>
      </c>
      <c r="C3009" s="143">
        <v>3.8699999999999998E-2</v>
      </c>
      <c r="D3009" s="17">
        <v>4.5459990647259477E-4</v>
      </c>
      <c r="E3009" s="10">
        <v>7.9098743342794209E-3</v>
      </c>
      <c r="F3009" s="145">
        <f ca="1"/>
        <v>1.3588487853109534E-2</v>
      </c>
      <c r="G3009" s="17">
        <v>4.5459990647259477E-4</v>
      </c>
      <c r="H3009" s="91">
        <v>1.1614707336733525E-2</v>
      </c>
      <c r="I3009" s="147">
        <f ca="1"/>
        <v>2.6773890844952089E-2</v>
      </c>
      <c r="K3009" s="10"/>
      <c r="L3009" s="10"/>
      <c r="M3009" s="10"/>
      <c r="N3009" s="93"/>
      <c r="O3009" s="10"/>
    </row>
    <row r="3010" spans="2:15" x14ac:dyDescent="0.3">
      <c r="B3010" s="89">
        <f t="shared" si="46"/>
        <v>2998</v>
      </c>
      <c r="C3010" s="143">
        <v>3.8300000000000001E-2</v>
      </c>
      <c r="D3010" s="17">
        <v>-1.8201605733004301E-3</v>
      </c>
      <c r="E3010" s="10">
        <v>7.8669643843460695E-3</v>
      </c>
      <c r="F3010" s="145">
        <f ca="1"/>
        <v>1.3514772227701942E-2</v>
      </c>
      <c r="G3010" s="17">
        <v>-1.8201605733004301E-3</v>
      </c>
      <c r="H3010" s="91">
        <v>1.1602444666466531E-2</v>
      </c>
      <c r="I3010" s="147">
        <f ca="1"/>
        <v>2.6745623288510285E-2</v>
      </c>
      <c r="K3010" s="10"/>
      <c r="L3010" s="10"/>
      <c r="M3010" s="10"/>
      <c r="N3010" s="93"/>
      <c r="O3010" s="10"/>
    </row>
    <row r="3011" spans="2:15" x14ac:dyDescent="0.3">
      <c r="B3011" s="89">
        <f t="shared" si="46"/>
        <v>2999</v>
      </c>
      <c r="C3011" s="143">
        <v>3.8599999999999995E-2</v>
      </c>
      <c r="D3011" s="17">
        <v>1.3641297346701198E-3</v>
      </c>
      <c r="E3011" s="10">
        <v>7.7914988779972513E-3</v>
      </c>
      <c r="F3011" s="145">
        <f ca="1"/>
        <v>1.3385128939703599E-2</v>
      </c>
      <c r="G3011" s="17">
        <v>1.3641297346701198E-3</v>
      </c>
      <c r="H3011" s="91">
        <v>1.1587940803771065E-2</v>
      </c>
      <c r="I3011" s="147">
        <f ca="1"/>
        <v>2.671218939944359E-2</v>
      </c>
      <c r="K3011" s="10"/>
      <c r="L3011" s="10"/>
      <c r="M3011" s="10"/>
      <c r="N3011" s="93"/>
      <c r="O3011" s="10"/>
    </row>
    <row r="3012" spans="2:15" x14ac:dyDescent="0.3">
      <c r="B3012" s="89">
        <f t="shared" si="46"/>
        <v>3000</v>
      </c>
      <c r="C3012" s="143">
        <v>3.9900000000000005E-2</v>
      </c>
      <c r="D3012" s="17">
        <v>5.8926745098546477E-3</v>
      </c>
      <c r="E3012" s="10">
        <v>8.4593871600050097E-3</v>
      </c>
      <c r="F3012" s="145">
        <f ca="1"/>
        <v>1.4532503907212916E-2</v>
      </c>
      <c r="G3012" s="17">
        <v>5.8926745098546477E-3</v>
      </c>
      <c r="H3012" s="91">
        <v>1.1625189501917262E-2</v>
      </c>
      <c r="I3012" s="147">
        <f ca="1"/>
        <v>2.679805403204855E-2</v>
      </c>
      <c r="K3012" s="10"/>
      <c r="L3012" s="10"/>
      <c r="M3012" s="10"/>
      <c r="N3012" s="93"/>
      <c r="O3012" s="10"/>
    </row>
    <row r="3013" spans="2:15" x14ac:dyDescent="0.3">
      <c r="B3013" s="89">
        <f t="shared" si="46"/>
        <v>3001</v>
      </c>
      <c r="C3013" s="143">
        <v>3.9699999999999999E-2</v>
      </c>
      <c r="D3013" s="17">
        <v>-9.0700367385189082E-4</v>
      </c>
      <c r="E3013" s="10">
        <v>8.3495146079979963E-3</v>
      </c>
      <c r="F3013" s="145">
        <f ca="1"/>
        <v>1.4343752256397536E-2</v>
      </c>
      <c r="G3013" s="17">
        <v>-9.0700367385189082E-4</v>
      </c>
      <c r="H3013" s="91">
        <v>1.1609030789115035E-2</v>
      </c>
      <c r="I3013" s="147">
        <f ca="1"/>
        <v>2.6760805429891048E-2</v>
      </c>
      <c r="K3013" s="10"/>
      <c r="L3013" s="10"/>
      <c r="M3013" s="10"/>
      <c r="N3013" s="93"/>
      <c r="O3013" s="10"/>
    </row>
    <row r="3014" spans="2:15" x14ac:dyDescent="0.3">
      <c r="B3014" s="89">
        <f t="shared" si="46"/>
        <v>3002</v>
      </c>
      <c r="C3014" s="143">
        <v>3.8599999999999995E-2</v>
      </c>
      <c r="D3014" s="17">
        <v>-5.0018090271238781E-3</v>
      </c>
      <c r="E3014" s="10">
        <v>8.7577372855947699E-3</v>
      </c>
      <c r="F3014" s="145">
        <f ca="1"/>
        <v>1.5045043915589607E-2</v>
      </c>
      <c r="G3014" s="17">
        <v>-5.0018090271238781E-3</v>
      </c>
      <c r="H3014" s="91">
        <v>1.1630683001227099E-2</v>
      </c>
      <c r="I3014" s="147">
        <f ca="1"/>
        <v>2.6810717489388819E-2</v>
      </c>
      <c r="K3014" s="10"/>
      <c r="L3014" s="10"/>
      <c r="M3014" s="10"/>
      <c r="N3014" s="93"/>
      <c r="O3014" s="10"/>
    </row>
    <row r="3015" spans="2:15" x14ac:dyDescent="0.3">
      <c r="B3015" s="89">
        <f t="shared" si="46"/>
        <v>3003</v>
      </c>
      <c r="C3015" s="143">
        <v>3.9E-2</v>
      </c>
      <c r="D3015" s="17">
        <v>1.8170804301947036E-3</v>
      </c>
      <c r="E3015" s="10">
        <v>8.6946548805914067E-3</v>
      </c>
      <c r="F3015" s="145">
        <f ca="1"/>
        <v>1.493667373701189E-2</v>
      </c>
      <c r="G3015" s="17">
        <v>1.8170804301947036E-3</v>
      </c>
      <c r="H3015" s="91">
        <v>1.1618389247817783E-2</v>
      </c>
      <c r="I3015" s="147">
        <f ca="1"/>
        <v>2.6782378280977182E-2</v>
      </c>
      <c r="K3015" s="10"/>
      <c r="L3015" s="10"/>
      <c r="M3015" s="10"/>
      <c r="N3015" s="93"/>
      <c r="O3015" s="10"/>
    </row>
    <row r="3016" spans="2:15" x14ac:dyDescent="0.3">
      <c r="B3016" s="89">
        <f t="shared" ref="B3016:B3079" si="47">B3015+1</f>
        <v>3004</v>
      </c>
      <c r="C3016" s="143">
        <v>3.8900000000000004E-2</v>
      </c>
      <c r="D3016" s="17">
        <v>-4.5438000448192714E-4</v>
      </c>
      <c r="E3016" s="10">
        <v>8.5676200188742144E-3</v>
      </c>
      <c r="F3016" s="145">
        <f ca="1"/>
        <v>1.4718438705402789E-2</v>
      </c>
      <c r="G3016" s="17">
        <v>-4.5438000448192714E-4</v>
      </c>
      <c r="H3016" s="91">
        <v>1.1601271818540693E-2</v>
      </c>
      <c r="I3016" s="147">
        <f ca="1"/>
        <v>2.6742919673048121E-2</v>
      </c>
      <c r="K3016" s="10"/>
      <c r="L3016" s="10"/>
      <c r="M3016" s="10"/>
      <c r="N3016" s="93"/>
      <c r="O3016" s="10"/>
    </row>
    <row r="3017" spans="2:15" x14ac:dyDescent="0.3">
      <c r="B3017" s="89">
        <f t="shared" si="47"/>
        <v>3005</v>
      </c>
      <c r="C3017" s="143">
        <v>3.85E-2</v>
      </c>
      <c r="D3017" s="17">
        <v>-1.8192798108716739E-3</v>
      </c>
      <c r="E3017" s="10">
        <v>8.5089358561561499E-3</v>
      </c>
      <c r="F3017" s="145">
        <f ca="1"/>
        <v>1.4617624331044344E-2</v>
      </c>
      <c r="G3017" s="17">
        <v>-1.8192798108716739E-3</v>
      </c>
      <c r="H3017" s="91">
        <v>1.1589035304297054E-2</v>
      </c>
      <c r="I3017" s="147">
        <f ca="1"/>
        <v>2.6714712410722558E-2</v>
      </c>
      <c r="K3017" s="10"/>
      <c r="L3017" s="10"/>
      <c r="M3017" s="10"/>
      <c r="N3017" s="93"/>
      <c r="O3017" s="10"/>
    </row>
    <row r="3018" spans="2:15" x14ac:dyDescent="0.3">
      <c r="B3018" s="89">
        <f t="shared" si="47"/>
        <v>3006</v>
      </c>
      <c r="C3018" s="143">
        <v>3.8100000000000002E-2</v>
      </c>
      <c r="D3018" s="17">
        <v>-1.8210419136056974E-3</v>
      </c>
      <c r="E3018" s="10">
        <v>8.4516229046292871E-3</v>
      </c>
      <c r="F3018" s="145">
        <f ca="1"/>
        <v>1.4519165580280944E-2</v>
      </c>
      <c r="G3018" s="17">
        <v>-1.8210419136056974E-3</v>
      </c>
      <c r="H3018" s="91">
        <v>1.1576822623949577E-2</v>
      </c>
      <c r="I3018" s="147">
        <f ca="1"/>
        <v>2.6686560089612104E-2</v>
      </c>
      <c r="K3018" s="10"/>
      <c r="L3018" s="10"/>
      <c r="M3018" s="10"/>
      <c r="N3018" s="93"/>
      <c r="O3018" s="10"/>
    </row>
    <row r="3019" spans="2:15" x14ac:dyDescent="0.3">
      <c r="B3019" s="89">
        <f t="shared" si="47"/>
        <v>3007</v>
      </c>
      <c r="C3019" s="143">
        <v>3.8599999999999995E-2</v>
      </c>
      <c r="D3019" s="17">
        <v>2.2735495577835435E-3</v>
      </c>
      <c r="E3019" s="10">
        <v>8.4357591140568206E-3</v>
      </c>
      <c r="F3019" s="145">
        <f ca="1"/>
        <v>1.4491912944349164E-2</v>
      </c>
      <c r="G3019" s="17">
        <v>2.2735495577835435E-3</v>
      </c>
      <c r="H3019" s="91">
        <v>1.1567551754809294E-2</v>
      </c>
      <c r="I3019" s="147">
        <f ca="1"/>
        <v>2.6665189147477841E-2</v>
      </c>
      <c r="K3019" s="10"/>
      <c r="L3019" s="10"/>
      <c r="M3019" s="10"/>
      <c r="N3019" s="93"/>
      <c r="O3019" s="10"/>
    </row>
    <row r="3020" spans="2:15" x14ac:dyDescent="0.3">
      <c r="B3020" s="89">
        <f t="shared" si="47"/>
        <v>3008</v>
      </c>
      <c r="C3020" s="143">
        <v>3.85E-2</v>
      </c>
      <c r="D3020" s="17">
        <v>-4.5481995271789483E-4</v>
      </c>
      <c r="E3020" s="10">
        <v>8.3127715519843871E-3</v>
      </c>
      <c r="F3020" s="145">
        <f ca="1"/>
        <v>1.4280630827506651E-2</v>
      </c>
      <c r="G3020" s="17">
        <v>-4.5481995271789483E-4</v>
      </c>
      <c r="H3020" s="91">
        <v>1.1550512059618439E-2</v>
      </c>
      <c r="I3020" s="147">
        <f ca="1"/>
        <v>2.6625909729938977E-2</v>
      </c>
      <c r="K3020" s="10"/>
      <c r="L3020" s="10"/>
      <c r="M3020" s="10"/>
      <c r="N3020" s="93"/>
      <c r="O3020" s="10"/>
    </row>
    <row r="3021" spans="2:15" x14ac:dyDescent="0.3">
      <c r="B3021" s="89">
        <f t="shared" si="47"/>
        <v>3009</v>
      </c>
      <c r="C3021" s="143">
        <v>3.7699999999999997E-2</v>
      </c>
      <c r="D3021" s="17">
        <v>-3.645612659126969E-3</v>
      </c>
      <c r="E3021" s="10">
        <v>8.475205351448219E-3</v>
      </c>
      <c r="F3021" s="145">
        <f ca="1"/>
        <v>1.4559678207739119E-2</v>
      </c>
      <c r="G3021" s="17">
        <v>-3.645612659126969E-3</v>
      </c>
      <c r="H3021" s="91">
        <v>1.155396407528052E-2</v>
      </c>
      <c r="I3021" s="147">
        <f ca="1"/>
        <v>2.6633867217618356E-2</v>
      </c>
      <c r="K3021" s="10"/>
      <c r="L3021" s="10"/>
      <c r="M3021" s="10"/>
      <c r="N3021" s="93"/>
      <c r="O3021" s="10"/>
    </row>
    <row r="3022" spans="2:15" x14ac:dyDescent="0.3">
      <c r="B3022" s="89">
        <f t="shared" si="47"/>
        <v>3010</v>
      </c>
      <c r="C3022" s="143">
        <v>3.8100000000000002E-2</v>
      </c>
      <c r="D3022" s="17">
        <v>1.8210419136057289E-3</v>
      </c>
      <c r="E3022" s="10">
        <v>8.4186835417860949E-3</v>
      </c>
      <c r="F3022" s="145">
        <f ca="1"/>
        <v>1.4462578571060819E-2</v>
      </c>
      <c r="G3022" s="17">
        <v>1.8210419136057289E-3</v>
      </c>
      <c r="H3022" s="91">
        <v>1.1541819769659992E-2</v>
      </c>
      <c r="I3022" s="147">
        <f ca="1"/>
        <v>2.6605872511971024E-2</v>
      </c>
      <c r="K3022" s="10"/>
      <c r="L3022" s="10"/>
      <c r="M3022" s="10"/>
      <c r="N3022" s="93"/>
      <c r="O3022" s="10"/>
    </row>
    <row r="3023" spans="2:15" x14ac:dyDescent="0.3">
      <c r="B3023" s="89">
        <f t="shared" si="47"/>
        <v>3011</v>
      </c>
      <c r="C3023" s="143">
        <v>3.8100000000000002E-2</v>
      </c>
      <c r="D3023" s="17">
        <v>0</v>
      </c>
      <c r="E3023" s="10">
        <v>8.2914417081372434E-3</v>
      </c>
      <c r="F3023" s="145">
        <f ca="1"/>
        <v>1.424398797936815E-2</v>
      </c>
      <c r="G3023" s="17">
        <v>0</v>
      </c>
      <c r="H3023" s="91">
        <v>1.1524494035944844E-2</v>
      </c>
      <c r="I3023" s="147">
        <f ca="1"/>
        <v>2.6565933726614716E-2</v>
      </c>
      <c r="K3023" s="10"/>
      <c r="L3023" s="10"/>
      <c r="M3023" s="10"/>
      <c r="N3023" s="93"/>
      <c r="O3023" s="10"/>
    </row>
    <row r="3024" spans="2:15" x14ac:dyDescent="0.3">
      <c r="B3024" s="89">
        <f t="shared" si="47"/>
        <v>3012</v>
      </c>
      <c r="C3024" s="143">
        <v>3.7400000000000003E-2</v>
      </c>
      <c r="D3024" s="17">
        <v>-3.1922295328935058E-3</v>
      </c>
      <c r="E3024" s="10">
        <v>8.388120494571754E-3</v>
      </c>
      <c r="F3024" s="145">
        <f ca="1"/>
        <v>1.4410073868928414E-2</v>
      </c>
      <c r="G3024" s="17">
        <v>-3.1922295328935058E-3</v>
      </c>
      <c r="H3024" s="91">
        <v>1.1523151517539578E-2</v>
      </c>
      <c r="I3024" s="147">
        <f ca="1"/>
        <v>2.6562838991620732E-2</v>
      </c>
      <c r="K3024" s="10"/>
      <c r="L3024" s="10"/>
      <c r="M3024" s="10"/>
      <c r="N3024" s="93"/>
      <c r="O3024" s="10"/>
    </row>
    <row r="3025" spans="2:15" x14ac:dyDescent="0.3">
      <c r="B3025" s="89">
        <f t="shared" si="47"/>
        <v>3013</v>
      </c>
      <c r="C3025" s="143">
        <v>3.7699999999999997E-2</v>
      </c>
      <c r="D3025" s="17">
        <v>1.3671047471725858E-3</v>
      </c>
      <c r="E3025" s="10">
        <v>8.3020930173367136E-3</v>
      </c>
      <c r="F3025" s="145">
        <f ca="1"/>
        <v>1.426228601794121E-2</v>
      </c>
      <c r="G3025" s="17">
        <v>1.3671047471725858E-3</v>
      </c>
      <c r="H3025" s="91">
        <v>1.1508786722912463E-2</v>
      </c>
      <c r="I3025" s="147">
        <f ca="1"/>
        <v>2.6529725678283923E-2</v>
      </c>
      <c r="K3025" s="10"/>
      <c r="L3025" s="10"/>
      <c r="M3025" s="10"/>
      <c r="N3025" s="93"/>
      <c r="O3025" s="10"/>
    </row>
    <row r="3026" spans="2:15" x14ac:dyDescent="0.3">
      <c r="B3026" s="89">
        <f t="shared" si="47"/>
        <v>3014</v>
      </c>
      <c r="C3026" s="143">
        <v>3.8199999999999998E-2</v>
      </c>
      <c r="D3026" s="17">
        <v>2.2757514639896114E-3</v>
      </c>
      <c r="E3026" s="10">
        <v>8.2904768267244855E-3</v>
      </c>
      <c r="F3026" s="145">
        <f ca="1"/>
        <v>1.424233039559338E-2</v>
      </c>
      <c r="G3026" s="17">
        <v>2.2757514639896114E-3</v>
      </c>
      <c r="H3026" s="91">
        <v>1.1499665878536893E-2</v>
      </c>
      <c r="I3026" s="147">
        <f ca="1"/>
        <v>2.6508700568942344E-2</v>
      </c>
      <c r="K3026" s="10"/>
      <c r="L3026" s="10"/>
      <c r="M3026" s="10"/>
      <c r="N3026" s="93"/>
      <c r="O3026" s="10"/>
    </row>
    <row r="3027" spans="2:15" x14ac:dyDescent="0.3">
      <c r="B3027" s="89">
        <f t="shared" si="47"/>
        <v>3015</v>
      </c>
      <c r="C3027" s="143">
        <v>3.8199999999999998E-2</v>
      </c>
      <c r="D3027" s="17">
        <v>0</v>
      </c>
      <c r="E3027" s="10">
        <v>8.1651727375495267E-3</v>
      </c>
      <c r="F3027" s="145">
        <f ca="1"/>
        <v>1.4027068683239767E-2</v>
      </c>
      <c r="G3027" s="17">
        <v>0</v>
      </c>
      <c r="H3027" s="91">
        <v>1.1482403423152826E-2</v>
      </c>
      <c r="I3027" s="147">
        <f ca="1"/>
        <v>2.6468907650983309E-2</v>
      </c>
      <c r="K3027" s="10"/>
      <c r="L3027" s="10"/>
      <c r="M3027" s="10"/>
      <c r="N3027" s="93"/>
      <c r="O3027" s="10"/>
    </row>
    <row r="3028" spans="2:15" x14ac:dyDescent="0.3">
      <c r="B3028" s="89">
        <f t="shared" si="47"/>
        <v>3016</v>
      </c>
      <c r="C3028" s="143">
        <v>3.6900000000000002E-2</v>
      </c>
      <c r="D3028" s="17">
        <v>-5.9356118734627088E-3</v>
      </c>
      <c r="E3028" s="10">
        <v>8.7945974586106715E-3</v>
      </c>
      <c r="F3028" s="145">
        <f ca="1"/>
        <v>1.5108366541477534E-2</v>
      </c>
      <c r="G3028" s="17">
        <v>-5.9356118734627088E-3</v>
      </c>
      <c r="H3028" s="91">
        <v>1.152031039542406E-2</v>
      </c>
      <c r="I3028" s="147">
        <f ca="1"/>
        <v>2.6556289718256142E-2</v>
      </c>
      <c r="K3028" s="10"/>
      <c r="L3028" s="10"/>
      <c r="M3028" s="10"/>
      <c r="N3028" s="93"/>
      <c r="O3028" s="10"/>
    </row>
    <row r="3029" spans="2:15" x14ac:dyDescent="0.3">
      <c r="B3029" s="89">
        <f t="shared" si="47"/>
        <v>3017</v>
      </c>
      <c r="C3029" s="143">
        <v>3.7699999999999997E-2</v>
      </c>
      <c r="D3029" s="17">
        <v>3.6456126591269374E-3</v>
      </c>
      <c r="E3029" s="10">
        <v>8.9344611547217106E-3</v>
      </c>
      <c r="F3029" s="145">
        <f ca="1"/>
        <v>1.5390267553167924E-2</v>
      </c>
      <c r="G3029" s="17">
        <v>3.6456126591269374E-3</v>
      </c>
      <c r="H3029" s="91">
        <v>1.1523862154334147E-2</v>
      </c>
      <c r="I3029" s="147">
        <f ca="1"/>
        <v>2.6564477131215347E-2</v>
      </c>
      <c r="K3029" s="10"/>
      <c r="L3029" s="10"/>
      <c r="M3029" s="10"/>
      <c r="N3029" s="93"/>
      <c r="O3029" s="10"/>
    </row>
    <row r="3030" spans="2:15" x14ac:dyDescent="0.3">
      <c r="B3030" s="89">
        <f t="shared" si="47"/>
        <v>3018</v>
      </c>
      <c r="C3030" s="143">
        <v>3.73E-2</v>
      </c>
      <c r="D3030" s="17">
        <v>-1.8245730621839474E-3</v>
      </c>
      <c r="E3030" s="10">
        <v>8.8673478696549533E-3</v>
      </c>
      <c r="F3030" s="145">
        <f ca="1"/>
        <v>1.5274659975311529E-2</v>
      </c>
      <c r="G3030" s="17">
        <v>-1.8245730621839474E-3</v>
      </c>
      <c r="H3030" s="91">
        <v>1.1511776611593824E-2</v>
      </c>
      <c r="I3030" s="147">
        <f ca="1"/>
        <v>2.6536617884077199E-2</v>
      </c>
      <c r="K3030" s="10"/>
      <c r="L3030" s="10"/>
      <c r="M3030" s="10"/>
      <c r="N3030" s="93"/>
      <c r="O3030" s="10"/>
    </row>
    <row r="3031" spans="2:15" x14ac:dyDescent="0.3">
      <c r="B3031" s="89">
        <f t="shared" si="47"/>
        <v>3019</v>
      </c>
      <c r="C3031" s="143">
        <v>3.6600000000000001E-2</v>
      </c>
      <c r="D3031" s="17">
        <v>-3.1984232509299506E-3</v>
      </c>
      <c r="E3031" s="10">
        <v>8.9412506113088017E-3</v>
      </c>
      <c r="F3031" s="145">
        <f ca="1"/>
        <v>1.5401962892327883E-2</v>
      </c>
      <c r="G3031" s="17">
        <v>-3.1984232509299506E-3</v>
      </c>
      <c r="H3031" s="91">
        <v>1.1510470787633878E-2</v>
      </c>
      <c r="I3031" s="147">
        <f ca="1"/>
        <v>2.6533607736068065E-2</v>
      </c>
      <c r="K3031" s="10"/>
      <c r="L3031" s="10"/>
      <c r="M3031" s="10"/>
      <c r="N3031" s="93"/>
      <c r="O3031" s="10"/>
    </row>
    <row r="3032" spans="2:15" x14ac:dyDescent="0.3">
      <c r="B3032" s="89">
        <f t="shared" si="47"/>
        <v>3020</v>
      </c>
      <c r="C3032" s="143">
        <v>3.7000000000000005E-2</v>
      </c>
      <c r="D3032" s="17">
        <v>1.8258996340310943E-3</v>
      </c>
      <c r="E3032" s="10">
        <v>8.8739835259821816E-3</v>
      </c>
      <c r="F3032" s="145">
        <f ca="1"/>
        <v>1.5286090382193196E-2</v>
      </c>
      <c r="G3032" s="17">
        <v>1.8258996340310943E-3</v>
      </c>
      <c r="H3032" s="91">
        <v>1.1498411409395384E-2</v>
      </c>
      <c r="I3032" s="147">
        <f ca="1"/>
        <v>2.6505808802590482E-2</v>
      </c>
      <c r="K3032" s="10"/>
      <c r="L3032" s="10"/>
      <c r="M3032" s="10"/>
      <c r="N3032" s="93"/>
      <c r="O3032" s="10"/>
    </row>
    <row r="3033" spans="2:15" x14ac:dyDescent="0.3">
      <c r="B3033" s="89">
        <f t="shared" si="47"/>
        <v>3021</v>
      </c>
      <c r="C3033" s="143">
        <v>3.61E-2</v>
      </c>
      <c r="D3033" s="17">
        <v>-4.1172461876108485E-3</v>
      </c>
      <c r="E3033" s="10">
        <v>9.0807574634950532E-3</v>
      </c>
      <c r="F3033" s="145">
        <f ca="1"/>
        <v>1.5642273722882221E-2</v>
      </c>
      <c r="G3033" s="17">
        <v>-4.1172461876108485E-3</v>
      </c>
      <c r="H3033" s="91">
        <v>1.1507576832022233E-2</v>
      </c>
      <c r="I3033" s="147">
        <f ca="1"/>
        <v>2.6526936672440722E-2</v>
      </c>
      <c r="K3033" s="10"/>
      <c r="L3033" s="10"/>
      <c r="M3033" s="10"/>
      <c r="N3033" s="93"/>
      <c r="O3033" s="10"/>
    </row>
    <row r="3034" spans="2:15" x14ac:dyDescent="0.3">
      <c r="B3034" s="89">
        <f t="shared" si="47"/>
        <v>3022</v>
      </c>
      <c r="C3034" s="143">
        <v>3.5499999999999997E-2</v>
      </c>
      <c r="D3034" s="17">
        <v>-2.7488281802407945E-3</v>
      </c>
      <c r="E3034" s="10">
        <v>9.0932035844083318E-3</v>
      </c>
      <c r="F3034" s="145">
        <f ca="1"/>
        <v>1.5663713083078356E-2</v>
      </c>
      <c r="G3034" s="17">
        <v>-2.7488281802407945E-3</v>
      </c>
      <c r="H3034" s="91">
        <v>1.1502045538566614E-2</v>
      </c>
      <c r="I3034" s="147">
        <f ca="1"/>
        <v>2.6514186093117578E-2</v>
      </c>
      <c r="K3034" s="10"/>
      <c r="L3034" s="10"/>
      <c r="M3034" s="10"/>
      <c r="N3034" s="93"/>
      <c r="O3034" s="10"/>
    </row>
    <row r="3035" spans="2:15" x14ac:dyDescent="0.3">
      <c r="B3035" s="89">
        <f t="shared" si="47"/>
        <v>3023</v>
      </c>
      <c r="C3035" s="143">
        <v>3.4000000000000002E-2</v>
      </c>
      <c r="D3035" s="17">
        <v>-6.8971404442771632E-3</v>
      </c>
      <c r="E3035" s="10">
        <v>9.8529569614746373E-3</v>
      </c>
      <c r="F3035" s="145">
        <f ca="1"/>
        <v>1.6972444247161357E-2</v>
      </c>
      <c r="G3035" s="17">
        <v>-6.8971404442771632E-3</v>
      </c>
      <c r="H3035" s="91">
        <v>1.1558012822996278E-2</v>
      </c>
      <c r="I3035" s="147">
        <f ca="1"/>
        <v>2.6643200274944531E-2</v>
      </c>
      <c r="K3035" s="10"/>
      <c r="L3035" s="10"/>
      <c r="M3035" s="10"/>
      <c r="N3035" s="93"/>
      <c r="O3035" s="10"/>
    </row>
    <row r="3036" spans="2:15" x14ac:dyDescent="0.3">
      <c r="B3036" s="89">
        <f t="shared" si="47"/>
        <v>3024</v>
      </c>
      <c r="C3036" s="143">
        <v>3.4300000000000004E-2</v>
      </c>
      <c r="D3036" s="17">
        <v>1.3784233117782212E-3</v>
      </c>
      <c r="E3036" s="10">
        <v>9.7387544407963895E-3</v>
      </c>
      <c r="F3036" s="145">
        <f ca="1"/>
        <v>1.6863059353186147E-2</v>
      </c>
      <c r="G3036" s="17">
        <v>1.3784233117782212E-3</v>
      </c>
      <c r="H3036" s="91">
        <v>1.1543586853110117E-2</v>
      </c>
      <c r="I3036" s="147">
        <f ca="1"/>
        <v>2.6609945942151905E-2</v>
      </c>
      <c r="K3036" s="10"/>
      <c r="L3036" s="10"/>
      <c r="M3036" s="10"/>
      <c r="N3036" s="93"/>
      <c r="O3036" s="10"/>
    </row>
    <row r="3037" spans="2:15" x14ac:dyDescent="0.3">
      <c r="B3037" s="89">
        <f t="shared" si="47"/>
        <v>3025</v>
      </c>
      <c r="C3037" s="143">
        <v>3.5400000000000001E-2</v>
      </c>
      <c r="D3037" s="17">
        <v>5.0407411588900075E-3</v>
      </c>
      <c r="E3037" s="10">
        <v>1.0053508736574878E-2</v>
      </c>
      <c r="F3037" s="145">
        <f ca="1"/>
        <v>1.7408069539411659E-2</v>
      </c>
      <c r="G3037" s="17">
        <v>5.0407411588900075E-3</v>
      </c>
      <c r="H3037" s="91">
        <v>1.1565558103394356E-2</v>
      </c>
      <c r="I3037" s="147">
        <f ca="1"/>
        <v>2.6660593439310692E-2</v>
      </c>
      <c r="K3037" s="10"/>
      <c r="L3037" s="10"/>
      <c r="M3037" s="10"/>
      <c r="N3037" s="93"/>
      <c r="O3037" s="10"/>
    </row>
    <row r="3038" spans="2:15" x14ac:dyDescent="0.3">
      <c r="B3038" s="89">
        <f t="shared" si="47"/>
        <v>3026</v>
      </c>
      <c r="C3038" s="143">
        <v>3.5400000000000001E-2</v>
      </c>
      <c r="D3038" s="17">
        <v>0</v>
      </c>
      <c r="E3038" s="10">
        <v>9.9015577955640782E-3</v>
      </c>
      <c r="F3038" s="145">
        <f ca="1"/>
        <v>1.7144960149744367E-2</v>
      </c>
      <c r="G3038" s="17">
        <v>0</v>
      </c>
      <c r="H3038" s="91">
        <v>1.1548196735432847E-2</v>
      </c>
      <c r="I3038" s="147">
        <f ca="1"/>
        <v>2.6620572510909823E-2</v>
      </c>
      <c r="K3038" s="10"/>
      <c r="L3038" s="10"/>
      <c r="M3038" s="10"/>
      <c r="N3038" s="93"/>
      <c r="O3038" s="10"/>
    </row>
    <row r="3039" spans="2:15" x14ac:dyDescent="0.3">
      <c r="B3039" s="89">
        <f t="shared" si="47"/>
        <v>3027</v>
      </c>
      <c r="C3039" s="143">
        <v>3.5699999999999996E-2</v>
      </c>
      <c r="D3039" s="17">
        <v>1.3737474211983581E-3</v>
      </c>
      <c r="E3039" s="10">
        <v>9.7864509080426536E-3</v>
      </c>
      <c r="F3039" s="145">
        <f ca="1"/>
        <v>1.6945647774837046E-2</v>
      </c>
      <c r="G3039" s="17">
        <v>1.3737474211983581E-3</v>
      </c>
      <c r="H3039" s="91">
        <v>1.1533787985598709E-2</v>
      </c>
      <c r="I3039" s="147">
        <f ca="1"/>
        <v>2.6587357873288142E-2</v>
      </c>
      <c r="K3039" s="10"/>
      <c r="L3039" s="10"/>
      <c r="M3039" s="10"/>
      <c r="N3039" s="93"/>
      <c r="O3039" s="10"/>
    </row>
    <row r="3040" spans="2:15" x14ac:dyDescent="0.3">
      <c r="B3040" s="89">
        <f t="shared" si="47"/>
        <v>3028</v>
      </c>
      <c r="C3040" s="143">
        <v>3.56E-2</v>
      </c>
      <c r="D3040" s="17">
        <v>-4.5802690031243045E-4</v>
      </c>
      <c r="E3040" s="10">
        <v>9.6424261850564866E-3</v>
      </c>
      <c r="F3040" s="145">
        <f ca="1"/>
        <v>1.6696262962148076E-2</v>
      </c>
      <c r="G3040" s="17">
        <v>-4.5802690031243045E-4</v>
      </c>
      <c r="H3040" s="91">
        <v>1.1516799924495122E-2</v>
      </c>
      <c r="I3040" s="147">
        <f ca="1"/>
        <v>2.6548197481169065E-2</v>
      </c>
      <c r="K3040" s="10"/>
      <c r="L3040" s="10"/>
      <c r="M3040" s="10"/>
      <c r="N3040" s="93"/>
      <c r="O3040" s="10"/>
    </row>
    <row r="3041" spans="2:15" x14ac:dyDescent="0.3">
      <c r="B3041" s="89">
        <f t="shared" si="47"/>
        <v>3029</v>
      </c>
      <c r="C3041" s="143">
        <v>3.44E-2</v>
      </c>
      <c r="D3041" s="17">
        <v>-5.5123544243546535E-3</v>
      </c>
      <c r="E3041" s="10">
        <v>1.0049233366393434E-2</v>
      </c>
      <c r="F3041" s="145">
        <f ca="1"/>
        <v>1.7400666557689012E-2</v>
      </c>
      <c r="G3041" s="17">
        <v>-5.5123544243546535E-3</v>
      </c>
      <c r="H3041" s="91">
        <v>1.1546374775631888E-2</v>
      </c>
      <c r="I3041" s="147">
        <f ca="1"/>
        <v>2.661637258133601E-2</v>
      </c>
      <c r="K3041" s="10"/>
      <c r="L3041" s="10"/>
      <c r="M3041" s="10"/>
      <c r="N3041" s="93"/>
      <c r="O3041" s="10"/>
    </row>
    <row r="3042" spans="2:15" x14ac:dyDescent="0.3">
      <c r="B3042" s="89">
        <f t="shared" si="47"/>
        <v>3030</v>
      </c>
      <c r="C3042" s="143">
        <v>3.4700000000000002E-2</v>
      </c>
      <c r="D3042" s="17">
        <v>1.3770851484563665E-3</v>
      </c>
      <c r="E3042" s="10">
        <v>9.9313885491741812E-3</v>
      </c>
      <c r="F3042" s="145">
        <f ca="1"/>
        <v>1.7196613343357113E-2</v>
      </c>
      <c r="G3042" s="17">
        <v>1.3770851484563665E-3</v>
      </c>
      <c r="H3042" s="91">
        <v>1.1531969222468914E-2</v>
      </c>
      <c r="I3042" s="147">
        <f ca="1"/>
        <v>2.6583165312589183E-2</v>
      </c>
      <c r="K3042" s="10"/>
      <c r="L3042" s="10"/>
      <c r="M3042" s="10"/>
      <c r="N3042" s="93"/>
      <c r="O3042" s="10"/>
    </row>
    <row r="3043" spans="2:15" x14ac:dyDescent="0.3">
      <c r="B3043" s="89">
        <f t="shared" si="47"/>
        <v>3031</v>
      </c>
      <c r="C3043" s="143">
        <v>3.3799999999999997E-2</v>
      </c>
      <c r="D3043" s="17">
        <v>-4.1402954719695229E-3</v>
      </c>
      <c r="E3043" s="10">
        <v>1.0087046354569215E-2</v>
      </c>
      <c r="F3043" s="145">
        <f ca="1"/>
        <v>1.7466141323256409E-2</v>
      </c>
      <c r="G3043" s="17">
        <v>-4.1402954719695229E-3</v>
      </c>
      <c r="H3043" s="91">
        <v>1.1541007547243283E-2</v>
      </c>
      <c r="I3043" s="147">
        <f ca="1"/>
        <v>2.6604000200108453E-2</v>
      </c>
      <c r="K3043" s="10"/>
      <c r="L3043" s="10"/>
      <c r="M3043" s="10"/>
      <c r="N3043" s="93"/>
      <c r="O3043" s="10"/>
    </row>
    <row r="3044" spans="2:15" x14ac:dyDescent="0.3">
      <c r="B3044" s="89">
        <f t="shared" si="47"/>
        <v>3032</v>
      </c>
      <c r="C3044" s="143">
        <v>3.3599999999999998E-2</v>
      </c>
      <c r="D3044" s="17">
        <v>-9.2051288878178771E-4</v>
      </c>
      <c r="E3044" s="10">
        <v>9.9496758255960896E-3</v>
      </c>
      <c r="F3044" s="145">
        <f ca="1"/>
        <v>1.7228278524935043E-2</v>
      </c>
      <c r="G3044" s="17">
        <v>-9.2051288878178771E-4</v>
      </c>
      <c r="H3044" s="91">
        <v>1.1524984626450043E-2</v>
      </c>
      <c r="I3044" s="147">
        <f ca="1"/>
        <v>2.6567064621802604E-2</v>
      </c>
      <c r="K3044" s="10"/>
      <c r="L3044" s="10"/>
      <c r="M3044" s="10"/>
      <c r="N3044" s="93"/>
      <c r="O3044" s="10"/>
    </row>
    <row r="3045" spans="2:15" x14ac:dyDescent="0.3">
      <c r="B3045" s="89">
        <f t="shared" si="47"/>
        <v>3033</v>
      </c>
      <c r="C3045" s="143">
        <v>3.2599999999999997E-2</v>
      </c>
      <c r="D3045" s="17">
        <v>-4.6137672265463159E-3</v>
      </c>
      <c r="E3045" s="10">
        <v>1.017478095898962E-2</v>
      </c>
      <c r="F3045" s="145">
        <f ca="1"/>
        <v>1.761805744873873E-2</v>
      </c>
      <c r="G3045" s="17">
        <v>-4.6137672265463159E-3</v>
      </c>
      <c r="H3045" s="91">
        <v>1.1540225077007386E-2</v>
      </c>
      <c r="I3045" s="147">
        <f ca="1"/>
        <v>2.6602196472121357E-2</v>
      </c>
      <c r="K3045" s="10"/>
      <c r="L3045" s="10"/>
      <c r="M3045" s="10"/>
      <c r="N3045" s="93"/>
      <c r="O3045" s="10"/>
    </row>
    <row r="3046" spans="2:15" x14ac:dyDescent="0.3">
      <c r="B3046" s="89">
        <f t="shared" si="47"/>
        <v>3034</v>
      </c>
      <c r="C3046" s="143">
        <v>3.2000000000000001E-2</v>
      </c>
      <c r="D3046" s="17">
        <v>-2.7723039568835202E-3</v>
      </c>
      <c r="E3046" s="10">
        <v>1.0154820655064034E-2</v>
      </c>
      <c r="F3046" s="145">
        <f ca="1"/>
        <v>1.7583495350284459E-2</v>
      </c>
      <c r="G3046" s="17">
        <v>-2.7723039568835202E-3</v>
      </c>
      <c r="H3046" s="91">
        <v>1.1534611586156948E-2</v>
      </c>
      <c r="I3046" s="147">
        <f ca="1"/>
        <v>2.6589256413716827E-2</v>
      </c>
      <c r="K3046" s="10"/>
      <c r="L3046" s="10"/>
      <c r="M3046" s="10"/>
      <c r="N3046" s="93"/>
      <c r="O3046" s="10"/>
    </row>
    <row r="3047" spans="2:15" x14ac:dyDescent="0.3">
      <c r="B3047" s="89">
        <f t="shared" si="47"/>
        <v>3035</v>
      </c>
      <c r="C3047" s="143">
        <v>3.2300000000000002E-2</v>
      </c>
      <c r="D3047" s="17">
        <v>1.3851405746250225E-3</v>
      </c>
      <c r="E3047" s="10">
        <v>1.0035027207756822E-2</v>
      </c>
      <c r="F3047" s="145">
        <f ca="1"/>
        <v>1.737606800171081E-2</v>
      </c>
      <c r="G3047" s="17">
        <v>1.3851405746250225E-3</v>
      </c>
      <c r="H3047" s="91">
        <v>1.1520226675294875E-2</v>
      </c>
      <c r="I3047" s="147">
        <f ca="1"/>
        <v>2.6556096729011096E-2</v>
      </c>
      <c r="K3047" s="10"/>
      <c r="L3047" s="10"/>
      <c r="M3047" s="10"/>
      <c r="N3047" s="93"/>
      <c r="O3047" s="10"/>
    </row>
    <row r="3048" spans="2:15" x14ac:dyDescent="0.3">
      <c r="B3048" s="89">
        <f t="shared" si="47"/>
        <v>3036</v>
      </c>
      <c r="C3048" s="143">
        <v>3.1600000000000003E-2</v>
      </c>
      <c r="D3048" s="17">
        <v>-3.2375048298121096E-3</v>
      </c>
      <c r="E3048" s="10">
        <v>1.0067557694327213E-2</v>
      </c>
      <c r="F3048" s="145">
        <f ca="1"/>
        <v>1.7432395895504549E-2</v>
      </c>
      <c r="G3048" s="17">
        <v>-3.2375048298121096E-3</v>
      </c>
      <c r="H3048" s="91">
        <v>1.151889646547034E-2</v>
      </c>
      <c r="I3048" s="147">
        <f ca="1"/>
        <v>2.6553030367405032E-2</v>
      </c>
      <c r="K3048" s="10"/>
      <c r="L3048" s="10"/>
      <c r="M3048" s="10"/>
      <c r="N3048" s="93"/>
      <c r="O3048" s="10"/>
    </row>
    <row r="3049" spans="2:15" x14ac:dyDescent="0.3">
      <c r="B3049" s="89">
        <f t="shared" si="47"/>
        <v>3037</v>
      </c>
      <c r="C3049" s="143">
        <v>3.2199999999999999E-2</v>
      </c>
      <c r="D3049" s="17">
        <v>2.7709551967611428E-3</v>
      </c>
      <c r="E3049" s="10">
        <v>1.0050624179161654E-2</v>
      </c>
      <c r="F3049" s="145">
        <f ca="1"/>
        <v>1.7403074807984496E-2</v>
      </c>
      <c r="G3049" s="17">
        <v>2.7709551967611428E-3</v>
      </c>
      <c r="H3049" s="91">
        <v>1.151333665167828E-2</v>
      </c>
      <c r="I3049" s="147">
        <f ca="1"/>
        <v>2.6540214043818806E-2</v>
      </c>
      <c r="K3049" s="10"/>
      <c r="L3049" s="10"/>
      <c r="M3049" s="10"/>
      <c r="N3049" s="93"/>
      <c r="O3049" s="10"/>
    </row>
    <row r="3050" spans="2:15" x14ac:dyDescent="0.3">
      <c r="B3050" s="89">
        <f t="shared" si="47"/>
        <v>3038</v>
      </c>
      <c r="C3050" s="143">
        <v>3.3399999999999999E-2</v>
      </c>
      <c r="D3050" s="17">
        <v>5.5257624669273675E-3</v>
      </c>
      <c r="E3050" s="10">
        <v>1.0429985378658321E-2</v>
      </c>
      <c r="F3050" s="145">
        <f ca="1"/>
        <v>1.8059954541660692E-2</v>
      </c>
      <c r="G3050" s="17">
        <v>5.5257624669273675E-3</v>
      </c>
      <c r="H3050" s="91">
        <v>1.1542930741034262E-2</v>
      </c>
      <c r="I3050" s="147">
        <f ca="1"/>
        <v>2.6608433491377922E-2</v>
      </c>
      <c r="K3050" s="10"/>
      <c r="L3050" s="10"/>
      <c r="M3050" s="10"/>
      <c r="N3050" s="93"/>
      <c r="O3050" s="10"/>
    </row>
    <row r="3051" spans="2:15" x14ac:dyDescent="0.3">
      <c r="B3051" s="89">
        <f t="shared" si="47"/>
        <v>3039</v>
      </c>
      <c r="C3051" s="143">
        <v>3.3000000000000002E-2</v>
      </c>
      <c r="D3051" s="17">
        <v>-1.8437126777222205E-3</v>
      </c>
      <c r="E3051" s="10">
        <v>1.0330588422207883E-2</v>
      </c>
      <c r="F3051" s="145">
        <f ca="1"/>
        <v>1.7887844567398649E-2</v>
      </c>
      <c r="G3051" s="17">
        <v>-1.8437126777222205E-3</v>
      </c>
      <c r="H3051" s="91">
        <v>1.1530807965708077E-2</v>
      </c>
      <c r="I3051" s="147">
        <f ca="1"/>
        <v>2.6580488416748742E-2</v>
      </c>
      <c r="K3051" s="10"/>
      <c r="L3051" s="10"/>
      <c r="M3051" s="10"/>
      <c r="N3051" s="93"/>
      <c r="O3051" s="10"/>
    </row>
    <row r="3052" spans="2:15" x14ac:dyDescent="0.3">
      <c r="B3052" s="89">
        <f t="shared" si="47"/>
        <v>3040</v>
      </c>
      <c r="C3052" s="143">
        <v>3.3000000000000002E-2</v>
      </c>
      <c r="D3052" s="17">
        <v>0</v>
      </c>
      <c r="E3052" s="10">
        <v>1.0174449637920663E-2</v>
      </c>
      <c r="F3052" s="145">
        <f ca="1"/>
        <v>1.7617483752494029E-2</v>
      </c>
      <c r="G3052" s="17">
        <v>0</v>
      </c>
      <c r="H3052" s="91">
        <v>1.1513498762105756E-2</v>
      </c>
      <c r="I3052" s="147">
        <f ca="1"/>
        <v>2.6540587736135303E-2</v>
      </c>
      <c r="K3052" s="10"/>
      <c r="L3052" s="10"/>
      <c r="M3052" s="10"/>
      <c r="N3052" s="93"/>
      <c r="O3052" s="10"/>
    </row>
    <row r="3053" spans="2:15" x14ac:dyDescent="0.3">
      <c r="B3053" s="89">
        <f t="shared" si="47"/>
        <v>3041</v>
      </c>
      <c r="C3053" s="143">
        <v>3.3300000000000003E-2</v>
      </c>
      <c r="D3053" s="17">
        <v>1.381776424005056E-3</v>
      </c>
      <c r="E3053" s="10">
        <v>1.0054294737650493E-2</v>
      </c>
      <c r="F3053" s="145">
        <f ca="1"/>
        <v>1.7409430533044917E-2</v>
      </c>
      <c r="G3053" s="17">
        <v>1.381776424005056E-3</v>
      </c>
      <c r="H3053" s="91">
        <v>1.1499150915775292E-2</v>
      </c>
      <c r="I3053" s="147">
        <f ca="1"/>
        <v>2.6507513491526739E-2</v>
      </c>
      <c r="K3053" s="10"/>
      <c r="L3053" s="10"/>
      <c r="M3053" s="10"/>
      <c r="N3053" s="93"/>
      <c r="O3053" s="10"/>
    </row>
    <row r="3054" spans="2:15" x14ac:dyDescent="0.3">
      <c r="B3054" s="89">
        <f t="shared" si="47"/>
        <v>3042</v>
      </c>
      <c r="C3054" s="143">
        <v>3.3799999999999997E-2</v>
      </c>
      <c r="D3054" s="17">
        <v>2.3001641510941367E-3</v>
      </c>
      <c r="E3054" s="10">
        <v>9.9965582772972399E-3</v>
      </c>
      <c r="F3054" s="145">
        <f ca="1"/>
        <v>1.7309457444730746E-2</v>
      </c>
      <c r="G3054" s="17">
        <v>2.3001641510941367E-3</v>
      </c>
      <c r="H3054" s="91">
        <v>1.1490051364916713E-2</v>
      </c>
      <c r="I3054" s="147">
        <f ca="1"/>
        <v>2.6486537467390929E-2</v>
      </c>
      <c r="K3054" s="10"/>
      <c r="L3054" s="10"/>
      <c r="M3054" s="10"/>
      <c r="N3054" s="93"/>
      <c r="O3054" s="10"/>
    </row>
    <row r="3055" spans="2:15" x14ac:dyDescent="0.3">
      <c r="B3055" s="89">
        <f t="shared" si="47"/>
        <v>3043</v>
      </c>
      <c r="C3055" s="143">
        <v>3.1899999999999998E-2</v>
      </c>
      <c r="D3055" s="17">
        <v>-8.7810991205892024E-3</v>
      </c>
      <c r="E3055" s="10">
        <v>1.1135898799363162E-2</v>
      </c>
      <c r="F3055" s="145">
        <f ca="1"/>
        <v>1.9282273061336081E-2</v>
      </c>
      <c r="G3055" s="17">
        <v>-8.7810991205892024E-3</v>
      </c>
      <c r="H3055" s="91">
        <v>1.1590199158224984E-2</v>
      </c>
      <c r="I3055" s="147">
        <f ca="1"/>
        <v>2.6717395293478229E-2</v>
      </c>
      <c r="K3055" s="10"/>
      <c r="L3055" s="10"/>
      <c r="M3055" s="10"/>
      <c r="N3055" s="93"/>
      <c r="O3055" s="10"/>
    </row>
    <row r="3056" spans="2:15" x14ac:dyDescent="0.3">
      <c r="B3056" s="89">
        <f t="shared" si="47"/>
        <v>3044</v>
      </c>
      <c r="C3056" s="143">
        <v>3.1800000000000002E-2</v>
      </c>
      <c r="D3056" s="17">
        <v>-4.6227560072598274E-4</v>
      </c>
      <c r="E3056" s="10">
        <v>1.0971007009731068E-2</v>
      </c>
      <c r="F3056" s="145">
        <f ca="1"/>
        <v>1.9240075932658234E-2</v>
      </c>
      <c r="G3056" s="17">
        <v>-4.6227560072598274E-4</v>
      </c>
      <c r="H3056" s="91">
        <v>1.1573124832029468E-2</v>
      </c>
      <c r="I3056" s="147">
        <f ca="1"/>
        <v>2.6678036045538842E-2</v>
      </c>
      <c r="K3056" s="10"/>
      <c r="L3056" s="10"/>
      <c r="M3056" s="10"/>
      <c r="N3056" s="93"/>
      <c r="O3056" s="10"/>
    </row>
    <row r="3057" spans="2:15" x14ac:dyDescent="0.3">
      <c r="B3057" s="89">
        <f t="shared" si="47"/>
        <v>3045</v>
      </c>
      <c r="C3057" s="143">
        <v>3.1699999999999999E-2</v>
      </c>
      <c r="D3057" s="17">
        <v>-4.6238812684249283E-4</v>
      </c>
      <c r="E3057" s="10">
        <v>1.0808658795768381E-2</v>
      </c>
      <c r="F3057" s="145">
        <f ca="1"/>
        <v>1.8955362600381352E-2</v>
      </c>
      <c r="G3057" s="17">
        <v>-4.6238812684249283E-4</v>
      </c>
      <c r="H3057" s="91">
        <v>1.1556076614604279E-2</v>
      </c>
      <c r="I3057" s="147">
        <f ca="1"/>
        <v>2.663873698278937E-2</v>
      </c>
      <c r="K3057" s="10"/>
      <c r="L3057" s="10"/>
      <c r="M3057" s="10"/>
      <c r="N3057" s="93"/>
      <c r="O3057" s="10"/>
    </row>
    <row r="3058" spans="2:15" x14ac:dyDescent="0.3">
      <c r="B3058" s="89">
        <f t="shared" si="47"/>
        <v>3046</v>
      </c>
      <c r="C3058" s="143">
        <v>3.1899999999999998E-2</v>
      </c>
      <c r="D3058" s="17">
        <v>9.2432622321991103E-4</v>
      </c>
      <c r="E3058" s="10">
        <v>1.0659375770392979E-2</v>
      </c>
      <c r="F3058" s="145">
        <f ca="1"/>
        <v>1.8693561952443382E-2</v>
      </c>
      <c r="G3058" s="17">
        <v>9.2432622321991103E-4</v>
      </c>
      <c r="H3058" s="91">
        <v>1.154002937615135E-2</v>
      </c>
      <c r="I3058" s="147">
        <f ca="1"/>
        <v>2.6601745348110575E-2</v>
      </c>
      <c r="K3058" s="10"/>
      <c r="L3058" s="10"/>
      <c r="M3058" s="10"/>
      <c r="N3058" s="93"/>
      <c r="O3058" s="10"/>
    </row>
    <row r="3059" spans="2:15" x14ac:dyDescent="0.3">
      <c r="B3059" s="89">
        <f t="shared" si="47"/>
        <v>3047</v>
      </c>
      <c r="C3059" s="143">
        <v>3.32E-2</v>
      </c>
      <c r="D3059" s="17">
        <v>5.9891534805355685E-3</v>
      </c>
      <c r="E3059" s="10">
        <v>1.108551410896255E-2</v>
      </c>
      <c r="F3059" s="145">
        <f ca="1"/>
        <v>1.9440889338582415E-2</v>
      </c>
      <c r="G3059" s="17">
        <v>5.9891534805355685E-3</v>
      </c>
      <c r="H3059" s="91">
        <v>1.15775757897942E-2</v>
      </c>
      <c r="I3059" s="147">
        <f ca="1"/>
        <v>2.6688296265955379E-2</v>
      </c>
      <c r="K3059" s="10"/>
      <c r="L3059" s="10"/>
      <c r="M3059" s="10"/>
      <c r="N3059" s="93"/>
      <c r="O3059" s="10"/>
    </row>
    <row r="3060" spans="2:15" x14ac:dyDescent="0.3">
      <c r="B3060" s="89">
        <f t="shared" si="47"/>
        <v>3048</v>
      </c>
      <c r="C3060" s="143">
        <v>3.2199999999999999E-2</v>
      </c>
      <c r="D3060" s="17">
        <v>-4.6182586612686033E-3</v>
      </c>
      <c r="E3060" s="10">
        <v>1.1256196709733155E-2</v>
      </c>
      <c r="F3060" s="145">
        <f ca="1"/>
        <v>1.9740218852846443E-2</v>
      </c>
      <c r="G3060" s="17">
        <v>-4.6182586612686033E-3</v>
      </c>
      <c r="H3060" s="91">
        <v>1.1592589891172874E-2</v>
      </c>
      <c r="I3060" s="147">
        <f ca="1"/>
        <v>2.6722906342627421E-2</v>
      </c>
      <c r="K3060" s="10"/>
      <c r="L3060" s="10"/>
      <c r="M3060" s="10"/>
      <c r="N3060" s="93"/>
      <c r="O3060" s="10"/>
    </row>
    <row r="3061" spans="2:15" x14ac:dyDescent="0.3">
      <c r="B3061" s="89">
        <f t="shared" si="47"/>
        <v>3049</v>
      </c>
      <c r="C3061" s="143">
        <v>3.2799999999999996E-2</v>
      </c>
      <c r="D3061" s="17">
        <v>2.7669142338986406E-3</v>
      </c>
      <c r="E3061" s="10">
        <v>1.1207180976372305E-2</v>
      </c>
      <c r="F3061" s="145">
        <f ca="1"/>
        <v>1.9654258974147867E-2</v>
      </c>
      <c r="G3061" s="17">
        <v>2.7669142338986406E-3</v>
      </c>
      <c r="H3061" s="91">
        <v>1.1586844952952841E-2</v>
      </c>
      <c r="I3061" s="147">
        <f ca="1"/>
        <v>2.6709663275509603E-2</v>
      </c>
      <c r="K3061" s="10"/>
      <c r="L3061" s="10"/>
      <c r="M3061" s="10"/>
      <c r="N3061" s="93"/>
      <c r="O3061" s="10"/>
    </row>
    <row r="3062" spans="2:15" x14ac:dyDescent="0.3">
      <c r="B3062" s="89">
        <f t="shared" si="47"/>
        <v>3050</v>
      </c>
      <c r="C3062" s="143">
        <v>3.3099999999999997E-2</v>
      </c>
      <c r="D3062" s="17">
        <v>1.3824483697439111E-3</v>
      </c>
      <c r="E3062" s="10">
        <v>1.1068327709010355E-2</v>
      </c>
      <c r="F3062" s="145">
        <f ca="1"/>
        <v>1.9410749202877831E-2</v>
      </c>
      <c r="G3062" s="17">
        <v>1.3824483697439111E-3</v>
      </c>
      <c r="H3062" s="91">
        <v>1.1572368428108284E-2</v>
      </c>
      <c r="I3062" s="147">
        <f ca="1"/>
        <v>2.667629240487418E-2</v>
      </c>
      <c r="K3062" s="10"/>
      <c r="L3062" s="10"/>
      <c r="M3062" s="10"/>
      <c r="N3062" s="93"/>
      <c r="O3062" s="10"/>
    </row>
    <row r="3063" spans="2:15" x14ac:dyDescent="0.3">
      <c r="B3063" s="89">
        <f t="shared" si="47"/>
        <v>3051</v>
      </c>
      <c r="C3063" s="143">
        <v>3.2799999999999996E-2</v>
      </c>
      <c r="D3063" s="17">
        <v>-1.3834571169493363E-3</v>
      </c>
      <c r="E3063" s="10">
        <v>1.0931955082501256E-2</v>
      </c>
      <c r="F3063" s="145">
        <f ca="1"/>
        <v>1.9171589781427835E-2</v>
      </c>
      <c r="G3063" s="17">
        <v>-1.3834571169493363E-3</v>
      </c>
      <c r="H3063" s="91">
        <v>1.1557917282225626E-2</v>
      </c>
      <c r="I3063" s="147">
        <f ca="1"/>
        <v>2.6642980037095174E-2</v>
      </c>
      <c r="K3063" s="10"/>
      <c r="L3063" s="10"/>
      <c r="M3063" s="10"/>
      <c r="N3063" s="93"/>
      <c r="O3063" s="10"/>
    </row>
    <row r="3064" spans="2:15" x14ac:dyDescent="0.3">
      <c r="B3064" s="89">
        <f t="shared" si="47"/>
        <v>3052</v>
      </c>
      <c r="C3064" s="143">
        <v>3.1899999999999998E-2</v>
      </c>
      <c r="D3064" s="17">
        <v>-4.1594680044896156E-3</v>
      </c>
      <c r="E3064" s="10">
        <v>1.1045243893552114E-2</v>
      </c>
      <c r="F3064" s="145">
        <f ca="1"/>
        <v>1.937026665083515E-2</v>
      </c>
      <c r="G3064" s="17">
        <v>-4.1594680044896156E-3</v>
      </c>
      <c r="H3064" s="91">
        <v>1.1566857634943964E-2</v>
      </c>
      <c r="I3064" s="147">
        <f ca="1"/>
        <v>2.6663589082235654E-2</v>
      </c>
      <c r="K3064" s="10"/>
      <c r="L3064" s="10"/>
      <c r="M3064" s="10"/>
      <c r="N3064" s="93"/>
      <c r="O3064" s="10"/>
    </row>
    <row r="3065" spans="2:15" x14ac:dyDescent="0.3">
      <c r="B3065" s="89">
        <f t="shared" si="47"/>
        <v>3053</v>
      </c>
      <c r="C3065" s="143">
        <v>3.2199999999999999E-2</v>
      </c>
      <c r="D3065" s="17">
        <v>1.3854775983805872E-3</v>
      </c>
      <c r="E3065" s="10">
        <v>1.0909284591026525E-2</v>
      </c>
      <c r="F3065" s="145">
        <f ca="1"/>
        <v>1.9131832083978766E-2</v>
      </c>
      <c r="G3065" s="17">
        <v>1.3854775983805872E-3</v>
      </c>
      <c r="H3065" s="91">
        <v>1.1552416152494693E-2</v>
      </c>
      <c r="I3065" s="147">
        <f ca="1"/>
        <v>2.6630298990326644E-2</v>
      </c>
      <c r="K3065" s="10"/>
      <c r="L3065" s="10"/>
      <c r="M3065" s="10"/>
      <c r="N3065" s="93"/>
      <c r="O3065" s="10"/>
    </row>
    <row r="3066" spans="2:15" x14ac:dyDescent="0.3">
      <c r="B3066" s="89">
        <f t="shared" si="47"/>
        <v>3054</v>
      </c>
      <c r="C3066" s="143">
        <v>3.2400000000000005E-2</v>
      </c>
      <c r="D3066" s="17">
        <v>9.2320244110969936E-4</v>
      </c>
      <c r="E3066" s="10">
        <v>1.0758350969333939E-2</v>
      </c>
      <c r="F3066" s="145">
        <f ca="1"/>
        <v>1.8867136752038802E-2</v>
      </c>
      <c r="G3066" s="17">
        <v>9.2320244110969936E-4</v>
      </c>
      <c r="H3066" s="91">
        <v>1.1536374820693848E-2</v>
      </c>
      <c r="I3066" s="147">
        <f ca="1"/>
        <v>2.6593320971493133E-2</v>
      </c>
      <c r="K3066" s="10"/>
      <c r="L3066" s="10"/>
      <c r="M3066" s="10"/>
      <c r="N3066" s="93"/>
      <c r="O3066" s="10"/>
    </row>
    <row r="3067" spans="2:15" x14ac:dyDescent="0.3">
      <c r="B3067" s="89">
        <f t="shared" si="47"/>
        <v>3055</v>
      </c>
      <c r="C3067" s="143">
        <v>3.1699999999999999E-2</v>
      </c>
      <c r="D3067" s="17">
        <v>-3.236716887897386E-3</v>
      </c>
      <c r="E3067" s="10">
        <v>1.0767769133482921E-2</v>
      </c>
      <c r="F3067" s="145">
        <f ca="1"/>
        <v>1.8883653576174622E-2</v>
      </c>
      <c r="G3067" s="17">
        <v>-3.236716887897386E-3</v>
      </c>
      <c r="H3067" s="91">
        <v>1.153499805684979E-2</v>
      </c>
      <c r="I3067" s="147">
        <f ca="1"/>
        <v>2.6590147294894027E-2</v>
      </c>
      <c r="K3067" s="10"/>
      <c r="L3067" s="10"/>
      <c r="M3067" s="10"/>
      <c r="N3067" s="93"/>
      <c r="O3067" s="10"/>
    </row>
    <row r="3068" spans="2:15" x14ac:dyDescent="0.3">
      <c r="B3068" s="89">
        <f t="shared" si="47"/>
        <v>3056</v>
      </c>
      <c r="C3068" s="143">
        <v>3.1200000000000002E-2</v>
      </c>
      <c r="D3068" s="17">
        <v>-2.314756564566998E-3</v>
      </c>
      <c r="E3068" s="10">
        <v>1.0693058802261768E-2</v>
      </c>
      <c r="F3068" s="145">
        <f ca="1"/>
        <v>1.8752632563757622E-2</v>
      </c>
      <c r="G3068" s="17">
        <v>-2.314756564566998E-3</v>
      </c>
      <c r="H3068" s="91">
        <v>1.1525819347491691E-2</v>
      </c>
      <c r="I3068" s="147">
        <f ca="1"/>
        <v>2.6568988796851285E-2</v>
      </c>
      <c r="K3068" s="10"/>
      <c r="L3068" s="10"/>
      <c r="M3068" s="10"/>
      <c r="N3068" s="93"/>
      <c r="O3068" s="10"/>
    </row>
    <row r="3069" spans="2:15" x14ac:dyDescent="0.3">
      <c r="B3069" s="89">
        <f t="shared" si="47"/>
        <v>3057</v>
      </c>
      <c r="C3069" s="143">
        <v>3.1200000000000002E-2</v>
      </c>
      <c r="D3069" s="17">
        <v>0</v>
      </c>
      <c r="E3069" s="10">
        <v>1.0531441560972032E-2</v>
      </c>
      <c r="F3069" s="145">
        <f ca="1"/>
        <v>1.8469201152977989E-2</v>
      </c>
      <c r="G3069" s="17">
        <v>0</v>
      </c>
      <c r="H3069" s="91">
        <v>1.1508517632437324E-2</v>
      </c>
      <c r="I3069" s="147">
        <f ca="1"/>
        <v>2.6529105378624206E-2</v>
      </c>
      <c r="K3069" s="10"/>
      <c r="L3069" s="10"/>
      <c r="M3069" s="10"/>
      <c r="N3069" s="93"/>
      <c r="O3069" s="10"/>
    </row>
    <row r="3070" spans="2:15" x14ac:dyDescent="0.3">
      <c r="B3070" s="89">
        <f t="shared" si="47"/>
        <v>3058</v>
      </c>
      <c r="C3070" s="143">
        <v>3.1099999999999999E-2</v>
      </c>
      <c r="D3070" s="17">
        <v>-4.6306406132178447E-4</v>
      </c>
      <c r="E3070" s="10">
        <v>1.0375881818506029E-2</v>
      </c>
      <c r="F3070" s="145">
        <f ca="1"/>
        <v>1.8196392899874521E-2</v>
      </c>
      <c r="G3070" s="17">
        <v>-4.6306406132178447E-4</v>
      </c>
      <c r="H3070" s="91">
        <v>1.1491568220301021E-2</v>
      </c>
      <c r="I3070" s="147">
        <f ca="1"/>
        <v>2.6490034078998068E-2</v>
      </c>
      <c r="K3070" s="10"/>
      <c r="L3070" s="10"/>
      <c r="M3070" s="10"/>
      <c r="N3070" s="93"/>
      <c r="O3070" s="10"/>
    </row>
    <row r="3071" spans="2:15" x14ac:dyDescent="0.3">
      <c r="B3071" s="89">
        <f t="shared" si="47"/>
        <v>3059</v>
      </c>
      <c r="C3071" s="143">
        <v>3.0299999999999997E-2</v>
      </c>
      <c r="D3071" s="17">
        <v>-3.7117390819029292E-3</v>
      </c>
      <c r="E3071" s="10">
        <v>1.045127531960841E-2</v>
      </c>
      <c r="F3071" s="145">
        <f ca="1"/>
        <v>1.832861200107026E-2</v>
      </c>
      <c r="G3071" s="17">
        <v>-3.7117390819029292E-3</v>
      </c>
      <c r="H3071" s="91">
        <v>1.1495215167248803E-2</v>
      </c>
      <c r="I3071" s="147">
        <f ca="1"/>
        <v>2.6498440916696706E-2</v>
      </c>
      <c r="K3071" s="10"/>
      <c r="L3071" s="10"/>
      <c r="M3071" s="10"/>
      <c r="N3071" s="93"/>
      <c r="O3071" s="10"/>
    </row>
    <row r="3072" spans="2:15" x14ac:dyDescent="0.3">
      <c r="B3072" s="89">
        <f t="shared" si="47"/>
        <v>3060</v>
      </c>
      <c r="C3072" s="143">
        <v>2.9700000000000001E-2</v>
      </c>
      <c r="D3072" s="17">
        <v>-2.7878786430202106E-3</v>
      </c>
      <c r="E3072" s="10">
        <v>1.0423640493228274E-2</v>
      </c>
      <c r="F3072" s="145">
        <f ca="1"/>
        <v>1.828014824952329E-2</v>
      </c>
      <c r="G3072" s="17">
        <v>-2.7878786430202106E-3</v>
      </c>
      <c r="H3072" s="91">
        <v>1.148971504547101E-2</v>
      </c>
      <c r="I3072" s="147">
        <f ca="1"/>
        <v>2.6485762193432898E-2</v>
      </c>
      <c r="K3072" s="10"/>
      <c r="L3072" s="10"/>
      <c r="M3072" s="10"/>
      <c r="N3072" s="93"/>
      <c r="O3072" s="10"/>
    </row>
    <row r="3073" spans="2:15" x14ac:dyDescent="0.3">
      <c r="B3073" s="89">
        <f t="shared" si="47"/>
        <v>3061</v>
      </c>
      <c r="C3073" s="143">
        <v>2.9500000000000002E-2</v>
      </c>
      <c r="D3073" s="17">
        <v>-9.2974618087202597E-4</v>
      </c>
      <c r="E3073" s="10">
        <v>1.0280696119334824E-2</v>
      </c>
      <c r="F3073" s="145">
        <f ca="1"/>
        <v>1.8029463822340178E-2</v>
      </c>
      <c r="G3073" s="17">
        <v>-9.2974618087202597E-4</v>
      </c>
      <c r="H3073" s="91">
        <v>1.1473774931148184E-2</v>
      </c>
      <c r="I3073" s="147">
        <f ca="1"/>
        <v>2.6449017498232044E-2</v>
      </c>
      <c r="K3073" s="10"/>
      <c r="L3073" s="10"/>
      <c r="M3073" s="10"/>
      <c r="N3073" s="93"/>
      <c r="O3073" s="10"/>
    </row>
    <row r="3074" spans="2:15" x14ac:dyDescent="0.3">
      <c r="B3074" s="89">
        <f t="shared" si="47"/>
        <v>3062</v>
      </c>
      <c r="C3074" s="143">
        <v>2.9300000000000003E-2</v>
      </c>
      <c r="D3074" s="17">
        <v>-9.301997792848936E-4</v>
      </c>
      <c r="E3074" s="10">
        <v>1.0140114955815981E-2</v>
      </c>
      <c r="F3074" s="145">
        <f ca="1"/>
        <v>1.7782923804782552E-2</v>
      </c>
      <c r="G3074" s="17">
        <v>-9.301997792848936E-4</v>
      </c>
      <c r="H3074" s="91">
        <v>1.1457860561079131E-2</v>
      </c>
      <c r="I3074" s="147">
        <f ca="1"/>
        <v>2.6412332147947984E-2</v>
      </c>
      <c r="K3074" s="10"/>
      <c r="L3074" s="10"/>
      <c r="M3074" s="10"/>
      <c r="N3074" s="93"/>
      <c r="O3074" s="10"/>
    </row>
    <row r="3075" spans="2:15" x14ac:dyDescent="0.3">
      <c r="B3075" s="89">
        <f t="shared" si="47"/>
        <v>3063</v>
      </c>
      <c r="C3075" s="143">
        <v>2.98E-2</v>
      </c>
      <c r="D3075" s="17">
        <v>2.3226658574000149E-3</v>
      </c>
      <c r="E3075" s="10">
        <v>1.0080291333966891E-2</v>
      </c>
      <c r="F3075" s="145">
        <f ca="1"/>
        <v>1.7678009914387425E-2</v>
      </c>
      <c r="G3075" s="17">
        <v>2.3226658574000149E-3</v>
      </c>
      <c r="H3075" s="91">
        <v>1.1448852384899596E-2</v>
      </c>
      <c r="I3075" s="147">
        <f ca="1"/>
        <v>2.6391566758106416E-2</v>
      </c>
      <c r="K3075" s="10"/>
      <c r="L3075" s="10"/>
      <c r="M3075" s="10"/>
      <c r="N3075" s="93"/>
      <c r="O3075" s="10"/>
    </row>
    <row r="3076" spans="2:15" x14ac:dyDescent="0.3">
      <c r="B3076" s="89">
        <f t="shared" si="47"/>
        <v>3064</v>
      </c>
      <c r="C3076" s="143">
        <v>2.9300000000000003E-2</v>
      </c>
      <c r="D3076" s="17">
        <v>-2.3254994482122338E-3</v>
      </c>
      <c r="E3076" s="10">
        <v>1.0021921231795756E-2</v>
      </c>
      <c r="F3076" s="145">
        <f ca="1"/>
        <v>1.7575645090723242E-2</v>
      </c>
      <c r="G3076" s="17">
        <v>-2.3254994482122338E-3</v>
      </c>
      <c r="H3076" s="91">
        <v>1.143986417176478E-2</v>
      </c>
      <c r="I3076" s="147">
        <f ca="1"/>
        <v>2.637084738650403E-2</v>
      </c>
      <c r="K3076" s="10"/>
      <c r="L3076" s="10"/>
      <c r="M3076" s="10"/>
      <c r="N3076" s="93"/>
      <c r="O3076" s="10"/>
    </row>
    <row r="3077" spans="2:15" x14ac:dyDescent="0.3">
      <c r="B3077" s="89">
        <f t="shared" si="47"/>
        <v>3065</v>
      </c>
      <c r="C3077" s="143">
        <v>2.98E-2</v>
      </c>
      <c r="D3077" s="17">
        <v>2.3226658574000149E-3</v>
      </c>
      <c r="E3077" s="10">
        <v>9.9649755655008502E-3</v>
      </c>
      <c r="F3077" s="145">
        <f ca="1"/>
        <v>1.7475778328941208E-2</v>
      </c>
      <c r="G3077" s="17">
        <v>2.3226658574000149E-3</v>
      </c>
      <c r="H3077" s="91">
        <v>1.1430895887533146E-2</v>
      </c>
      <c r="I3077" s="147">
        <f ca="1"/>
        <v>2.6350173954438727E-2</v>
      </c>
      <c r="K3077" s="10"/>
      <c r="L3077" s="10"/>
      <c r="M3077" s="10"/>
      <c r="N3077" s="93"/>
      <c r="O3077" s="10"/>
    </row>
    <row r="3078" spans="2:15" x14ac:dyDescent="0.3">
      <c r="B3078" s="89">
        <f t="shared" si="47"/>
        <v>3066</v>
      </c>
      <c r="C3078" s="143">
        <v>3.0200000000000001E-2</v>
      </c>
      <c r="D3078" s="17">
        <v>1.856321872063508E-3</v>
      </c>
      <c r="E3078" s="10">
        <v>9.8753083941919562E-3</v>
      </c>
      <c r="F3078" s="145">
        <f ca="1"/>
        <v>1.7318527204853919E-2</v>
      </c>
      <c r="G3078" s="17">
        <v>1.856321872063508E-3</v>
      </c>
      <c r="H3078" s="91">
        <v>1.1418992278184941E-2</v>
      </c>
      <c r="I3078" s="147">
        <f ca="1"/>
        <v>2.6322734094947672E-2</v>
      </c>
      <c r="K3078" s="10"/>
      <c r="L3078" s="10"/>
      <c r="M3078" s="10"/>
      <c r="N3078" s="93"/>
      <c r="O3078" s="10"/>
    </row>
    <row r="3079" spans="2:15" x14ac:dyDescent="0.3">
      <c r="B3079" s="89">
        <f t="shared" si="47"/>
        <v>3067</v>
      </c>
      <c r="C3079" s="143">
        <v>3.0600000000000002E-2</v>
      </c>
      <c r="D3079" s="17">
        <v>1.8545134403739421E-3</v>
      </c>
      <c r="E3079" s="10">
        <v>9.7875463934525581E-3</v>
      </c>
      <c r="F3079" s="145">
        <f ca="1"/>
        <v>1.7164617216761636E-2</v>
      </c>
      <c r="G3079" s="17">
        <v>1.8545134403739421E-3</v>
      </c>
      <c r="H3079" s="91">
        <v>1.1407112013796463E-2</v>
      </c>
      <c r="I3079" s="147">
        <f ca="1"/>
        <v>2.6295348049589443E-2</v>
      </c>
      <c r="K3079" s="10"/>
      <c r="L3079" s="10"/>
      <c r="M3079" s="10"/>
      <c r="N3079" s="93"/>
      <c r="O3079" s="10"/>
    </row>
    <row r="3080" spans="2:15" x14ac:dyDescent="0.3">
      <c r="B3080" s="89">
        <f t="shared" ref="B3080:B3143" si="48">B3079+1</f>
        <v>3068</v>
      </c>
      <c r="C3080" s="143">
        <v>3.0499999999999999E-2</v>
      </c>
      <c r="D3080" s="17">
        <v>-4.6374133129052273E-4</v>
      </c>
      <c r="E3080" s="10">
        <v>9.6435046778578677E-3</v>
      </c>
      <c r="F3080" s="145">
        <f ca="1"/>
        <v>1.6912008359338242E-2</v>
      </c>
      <c r="G3080" s="17">
        <v>-4.6374133129052273E-4</v>
      </c>
      <c r="H3080" s="91">
        <v>1.1390317725235485E-2</v>
      </c>
      <c r="I3080" s="147">
        <f ca="1"/>
        <v>2.6256634336388241E-2</v>
      </c>
      <c r="K3080" s="10"/>
      <c r="L3080" s="10"/>
      <c r="M3080" s="10"/>
      <c r="N3080" s="93"/>
      <c r="O3080" s="10"/>
    </row>
    <row r="3081" spans="2:15" x14ac:dyDescent="0.3">
      <c r="B3081" s="89">
        <f t="shared" si="48"/>
        <v>3069</v>
      </c>
      <c r="C3081" s="143">
        <v>3.1099999999999999E-2</v>
      </c>
      <c r="D3081" s="17">
        <v>2.7783843679306261E-3</v>
      </c>
      <c r="E3081" s="10">
        <v>9.6388415796562696E-3</v>
      </c>
      <c r="F3081" s="145">
        <f ca="1"/>
        <v>1.6903830590114265E-2</v>
      </c>
      <c r="G3081" s="17">
        <v>2.7783843679306261E-3</v>
      </c>
      <c r="H3081" s="91">
        <v>1.1385083217445897E-2</v>
      </c>
      <c r="I3081" s="147">
        <f ca="1"/>
        <v>2.6244567898886004E-2</v>
      </c>
      <c r="K3081" s="10"/>
      <c r="L3081" s="10"/>
      <c r="M3081" s="10"/>
      <c r="N3081" s="93"/>
      <c r="O3081" s="10"/>
    </row>
    <row r="3082" spans="2:15" x14ac:dyDescent="0.3">
      <c r="B3082" s="89">
        <f t="shared" si="48"/>
        <v>3070</v>
      </c>
      <c r="C3082" s="143">
        <v>3.0499999999999999E-2</v>
      </c>
      <c r="D3082" s="17">
        <v>-2.7824479877430557E-3</v>
      </c>
      <c r="E3082" s="10">
        <v>9.6343162179668602E-3</v>
      </c>
      <c r="F3082" s="145">
        <f ca="1"/>
        <v>1.6895894372185527E-2</v>
      </c>
      <c r="G3082" s="17">
        <v>-2.7824479877430557E-3</v>
      </c>
      <c r="H3082" s="91">
        <v>1.1379862016235684E-2</v>
      </c>
      <c r="I3082" s="147">
        <f ca="1"/>
        <v>2.6232532135329587E-2</v>
      </c>
      <c r="K3082" s="10"/>
      <c r="L3082" s="10"/>
      <c r="M3082" s="10"/>
      <c r="N3082" s="93"/>
      <c r="O3082" s="10"/>
    </row>
    <row r="3083" spans="2:15" x14ac:dyDescent="0.3">
      <c r="B3083" s="89">
        <f t="shared" si="48"/>
        <v>3071</v>
      </c>
      <c r="C3083" s="143">
        <v>2.98E-2</v>
      </c>
      <c r="D3083" s="17">
        <v>-3.251732200360037E-3</v>
      </c>
      <c r="E3083" s="10">
        <v>9.6804156686655703E-3</v>
      </c>
      <c r="F3083" s="145">
        <f ca="1"/>
        <v>1.6976739907249926E-2</v>
      </c>
      <c r="G3083" s="17">
        <v>-3.251732200360037E-3</v>
      </c>
      <c r="H3083" s="91">
        <v>1.1378939130254543E-2</v>
      </c>
      <c r="I3083" s="147">
        <f ca="1"/>
        <v>2.62304047249864E-2</v>
      </c>
      <c r="K3083" s="10"/>
      <c r="L3083" s="10"/>
      <c r="M3083" s="10"/>
      <c r="N3083" s="93"/>
      <c r="O3083" s="10"/>
    </row>
    <row r="3084" spans="2:15" x14ac:dyDescent="0.3">
      <c r="B3084" s="89">
        <f t="shared" si="48"/>
        <v>3072</v>
      </c>
      <c r="C3084" s="143">
        <v>2.9399999999999999E-2</v>
      </c>
      <c r="D3084" s="17">
        <v>-1.8599458854922576E-3</v>
      </c>
      <c r="E3084" s="10">
        <v>9.5968293770704038E-3</v>
      </c>
      <c r="F3084" s="145">
        <f ca="1"/>
        <v>1.6830152944376432E-2</v>
      </c>
      <c r="G3084" s="17">
        <v>-1.8599458854922576E-3</v>
      </c>
      <c r="H3084" s="91">
        <v>1.1367137500833176E-2</v>
      </c>
      <c r="I3084" s="147">
        <f ca="1"/>
        <v>2.6203199946703174E-2</v>
      </c>
      <c r="K3084" s="10"/>
      <c r="L3084" s="10"/>
      <c r="M3084" s="10"/>
      <c r="N3084" s="93"/>
      <c r="O3084" s="10"/>
    </row>
    <row r="3085" spans="2:15" x14ac:dyDescent="0.3">
      <c r="B3085" s="89">
        <f t="shared" si="48"/>
        <v>3073</v>
      </c>
      <c r="C3085" s="143">
        <v>2.9600000000000001E-2</v>
      </c>
      <c r="D3085" s="17">
        <v>9.2951949363483891E-4</v>
      </c>
      <c r="E3085" s="10">
        <v>9.4676375125911684E-3</v>
      </c>
      <c r="F3085" s="145">
        <f ca="1"/>
        <v>1.6603586569908031E-2</v>
      </c>
      <c r="G3085" s="17">
        <v>9.2951949363483891E-4</v>
      </c>
      <c r="H3085" s="91">
        <v>1.1351395487690463E-2</v>
      </c>
      <c r="I3085" s="147">
        <f ca="1"/>
        <v>2.6166911908671448E-2</v>
      </c>
      <c r="K3085" s="10"/>
      <c r="L3085" s="10"/>
      <c r="M3085" s="10"/>
      <c r="N3085" s="93"/>
      <c r="O3085" s="10"/>
    </row>
    <row r="3086" spans="2:15" x14ac:dyDescent="0.3">
      <c r="B3086" s="89">
        <f t="shared" si="48"/>
        <v>3074</v>
      </c>
      <c r="C3086" s="143">
        <v>2.9300000000000003E-2</v>
      </c>
      <c r="D3086" s="17">
        <v>-1.3952996689273404E-3</v>
      </c>
      <c r="E3086" s="10">
        <v>9.3606663901524001E-3</v>
      </c>
      <c r="F3086" s="145">
        <f ca="1"/>
        <v>1.6415989158248549E-2</v>
      </c>
      <c r="G3086" s="17">
        <v>-1.3952996689273404E-3</v>
      </c>
      <c r="H3086" s="91">
        <v>1.1337332886504016E-2</v>
      </c>
      <c r="I3086" s="147">
        <f ca="1"/>
        <v>2.613449520300283E-2</v>
      </c>
      <c r="K3086" s="10"/>
      <c r="L3086" s="10"/>
      <c r="M3086" s="10"/>
      <c r="N3086" s="93"/>
      <c r="O3086" s="10"/>
    </row>
    <row r="3087" spans="2:15" x14ac:dyDescent="0.3">
      <c r="B3087" s="89">
        <f t="shared" si="48"/>
        <v>3075</v>
      </c>
      <c r="C3087" s="143">
        <v>2.8900000000000002E-2</v>
      </c>
      <c r="D3087" s="17">
        <v>-1.8622157452857239E-3</v>
      </c>
      <c r="E3087" s="10">
        <v>9.2840407694977783E-3</v>
      </c>
      <c r="F3087" s="145">
        <f ca="1"/>
        <v>1.6281609264181002E-2</v>
      </c>
      <c r="G3087" s="17">
        <v>-1.8622157452857239E-3</v>
      </c>
      <c r="H3087" s="91">
        <v>1.1325613079585021E-2</v>
      </c>
      <c r="I3087" s="147">
        <f ca="1"/>
        <v>2.6107479039609659E-2</v>
      </c>
      <c r="K3087" s="10"/>
      <c r="L3087" s="10"/>
      <c r="M3087" s="10"/>
      <c r="N3087" s="93"/>
      <c r="O3087" s="10"/>
    </row>
    <row r="3088" spans="2:15" x14ac:dyDescent="0.3">
      <c r="B3088" s="89">
        <f t="shared" si="48"/>
        <v>3076</v>
      </c>
      <c r="C3088" s="143">
        <v>2.9300000000000003E-2</v>
      </c>
      <c r="D3088" s="17">
        <v>1.8603995585698033E-3</v>
      </c>
      <c r="E3088" s="10">
        <v>9.2091047675333781E-3</v>
      </c>
      <c r="F3088" s="145">
        <f ca="1"/>
        <v>1.6150192488436889E-2</v>
      </c>
      <c r="G3088" s="17">
        <v>1.8603995585698033E-3</v>
      </c>
      <c r="H3088" s="91">
        <v>1.1313916346410817E-2</v>
      </c>
      <c r="I3088" s="147">
        <f ca="1"/>
        <v>2.6080516065152423E-2</v>
      </c>
      <c r="K3088" s="10"/>
      <c r="L3088" s="10"/>
      <c r="M3088" s="10"/>
      <c r="N3088" s="93"/>
      <c r="O3088" s="10"/>
    </row>
    <row r="3089" spans="2:15" x14ac:dyDescent="0.3">
      <c r="B3089" s="89">
        <f t="shared" si="48"/>
        <v>3077</v>
      </c>
      <c r="C3089" s="143">
        <v>2.9900000000000003E-2</v>
      </c>
      <c r="D3089" s="17">
        <v>2.7865196384006473E-3</v>
      </c>
      <c r="E3089" s="10">
        <v>9.2175583698083426E-3</v>
      </c>
      <c r="F3089" s="145">
        <f ca="1"/>
        <v>1.6165017740989419E-2</v>
      </c>
      <c r="G3089" s="17">
        <v>2.7865196384006473E-3</v>
      </c>
      <c r="H3089" s="91">
        <v>1.1308876557125432E-2</v>
      </c>
      <c r="I3089" s="147">
        <f ca="1"/>
        <v>2.606889848717164E-2</v>
      </c>
      <c r="K3089" s="10"/>
      <c r="L3089" s="10"/>
      <c r="M3089" s="10"/>
      <c r="N3089" s="93"/>
      <c r="O3089" s="10"/>
    </row>
    <row r="3090" spans="2:15" x14ac:dyDescent="0.3">
      <c r="B3090" s="89">
        <f t="shared" si="48"/>
        <v>3078</v>
      </c>
      <c r="C3090" s="143">
        <v>2.9900000000000003E-2</v>
      </c>
      <c r="D3090" s="17">
        <v>0</v>
      </c>
      <c r="E3090" s="10">
        <v>9.0782421663997883E-3</v>
      </c>
      <c r="F3090" s="145">
        <f ca="1"/>
        <v>1.5920696109451609E-2</v>
      </c>
      <c r="G3090" s="17">
        <v>0</v>
      </c>
      <c r="H3090" s="91">
        <v>1.129190050068403E-2</v>
      </c>
      <c r="I3090" s="147">
        <f ca="1"/>
        <v>2.602976576785615E-2</v>
      </c>
      <c r="K3090" s="10"/>
      <c r="L3090" s="10"/>
      <c r="M3090" s="10"/>
      <c r="N3090" s="93"/>
      <c r="O3090" s="10"/>
    </row>
    <row r="3091" spans="2:15" x14ac:dyDescent="0.3">
      <c r="B3091" s="89">
        <f t="shared" si="48"/>
        <v>3079</v>
      </c>
      <c r="C3091" s="143">
        <v>3.0499999999999999E-2</v>
      </c>
      <c r="D3091" s="17">
        <v>2.7824479877430397E-3</v>
      </c>
      <c r="E3091" s="10">
        <v>9.0907670967220969E-3</v>
      </c>
      <c r="F3091" s="145">
        <f ca="1"/>
        <v>1.5942661331991227E-2</v>
      </c>
      <c r="G3091" s="17">
        <v>2.7824479877430397E-3</v>
      </c>
      <c r="H3091" s="91">
        <v>1.1286917022225165E-2</v>
      </c>
      <c r="I3091" s="147">
        <f ca="1"/>
        <v>2.6018277995980593E-2</v>
      </c>
      <c r="K3091" s="10"/>
      <c r="L3091" s="10"/>
      <c r="M3091" s="10"/>
      <c r="N3091" s="93"/>
      <c r="O3091" s="10"/>
    </row>
    <row r="3092" spans="2:15" x14ac:dyDescent="0.3">
      <c r="B3092" s="89">
        <f t="shared" si="48"/>
        <v>3080</v>
      </c>
      <c r="C3092" s="143">
        <v>0.03</v>
      </c>
      <c r="D3092" s="17">
        <v>-2.3215337262490385E-3</v>
      </c>
      <c r="E3092" s="10">
        <v>9.0574712262661786E-3</v>
      </c>
      <c r="F3092" s="145">
        <f ca="1"/>
        <v>1.5884269693443587E-2</v>
      </c>
      <c r="G3092" s="17">
        <v>-2.3215337262490385E-3</v>
      </c>
      <c r="H3092" s="91">
        <v>1.1278289426105202E-2</v>
      </c>
      <c r="I3092" s="147">
        <f ca="1"/>
        <v>2.5998389908397038E-2</v>
      </c>
      <c r="K3092" s="10"/>
      <c r="L3092" s="10"/>
      <c r="M3092" s="10"/>
      <c r="N3092" s="93"/>
      <c r="O3092" s="10"/>
    </row>
    <row r="3093" spans="2:15" x14ac:dyDescent="0.3">
      <c r="B3093" s="89">
        <f t="shared" si="48"/>
        <v>3081</v>
      </c>
      <c r="C3093" s="143">
        <v>0.03</v>
      </c>
      <c r="D3093" s="17">
        <v>0</v>
      </c>
      <c r="E3093" s="10">
        <v>8.9205746151355386E-3</v>
      </c>
      <c r="F3093" s="145">
        <f ca="1"/>
        <v>1.5644191349610533E-2</v>
      </c>
      <c r="G3093" s="17">
        <v>0</v>
      </c>
      <c r="H3093" s="91">
        <v>1.1261359284822565E-2</v>
      </c>
      <c r="I3093" s="147">
        <f ca="1"/>
        <v>2.5959363031391087E-2</v>
      </c>
      <c r="K3093" s="10"/>
      <c r="L3093" s="10"/>
      <c r="M3093" s="10"/>
      <c r="N3093" s="93"/>
      <c r="O3093" s="10"/>
    </row>
    <row r="3094" spans="2:15" x14ac:dyDescent="0.3">
      <c r="B3094" s="89">
        <f t="shared" si="48"/>
        <v>3082</v>
      </c>
      <c r="C3094" s="143">
        <v>2.9100000000000001E-2</v>
      </c>
      <c r="D3094" s="17">
        <v>-4.1879415441045216E-3</v>
      </c>
      <c r="E3094" s="10">
        <v>9.124930241940183E-3</v>
      </c>
      <c r="F3094" s="145">
        <f ca="1"/>
        <v>1.6002573927754893E-2</v>
      </c>
      <c r="G3094" s="17">
        <v>-4.1879415441045216E-3</v>
      </c>
      <c r="H3094" s="91">
        <v>1.1271435503210483E-2</v>
      </c>
      <c r="I3094" s="147">
        <f ca="1"/>
        <v>2.5982590441555337E-2</v>
      </c>
      <c r="K3094" s="10"/>
      <c r="L3094" s="10"/>
      <c r="M3094" s="10"/>
      <c r="N3094" s="93"/>
      <c r="O3094" s="10"/>
    </row>
    <row r="3095" spans="2:15" x14ac:dyDescent="0.3">
      <c r="B3095" s="89">
        <f t="shared" si="48"/>
        <v>3083</v>
      </c>
      <c r="C3095" s="143">
        <v>2.9600000000000001E-2</v>
      </c>
      <c r="D3095" s="17">
        <v>2.3237987340870734E-3</v>
      </c>
      <c r="E3095" s="10">
        <v>9.0907327186902989E-3</v>
      </c>
      <c r="F3095" s="145">
        <f ca="1"/>
        <v>1.5942601042544545E-2</v>
      </c>
      <c r="G3095" s="17">
        <v>2.3237987340870734E-3</v>
      </c>
      <c r="H3095" s="91">
        <v>1.1262842559856934E-2</v>
      </c>
      <c r="I3095" s="147">
        <f ca="1"/>
        <v>2.596278223453688E-2</v>
      </c>
      <c r="K3095" s="10"/>
      <c r="L3095" s="10"/>
      <c r="M3095" s="10"/>
      <c r="N3095" s="93"/>
      <c r="O3095" s="10"/>
    </row>
    <row r="3096" spans="2:15" x14ac:dyDescent="0.3">
      <c r="B3096" s="89">
        <f t="shared" si="48"/>
        <v>3084</v>
      </c>
      <c r="C3096" s="143">
        <v>2.9100000000000001E-2</v>
      </c>
      <c r="D3096" s="17">
        <v>-2.3266341911691861E-3</v>
      </c>
      <c r="E3096" s="10">
        <v>9.0574377569921129E-3</v>
      </c>
      <c r="F3096" s="145">
        <f ca="1"/>
        <v>1.5884210997703641E-2</v>
      </c>
      <c r="G3096" s="17">
        <v>-2.3266341911691861E-3</v>
      </c>
      <c r="H3096" s="91">
        <v>1.1254268863881842E-2</v>
      </c>
      <c r="I3096" s="147">
        <f ca="1"/>
        <v>2.5943018396024229E-2</v>
      </c>
      <c r="K3096" s="10"/>
      <c r="L3096" s="10"/>
      <c r="M3096" s="10"/>
      <c r="N3096" s="93"/>
      <c r="O3096" s="10"/>
    </row>
    <row r="3097" spans="2:15" x14ac:dyDescent="0.3">
      <c r="B3097" s="89">
        <f t="shared" si="48"/>
        <v>3085</v>
      </c>
      <c r="C3097" s="143">
        <v>2.9500000000000002E-2</v>
      </c>
      <c r="D3097" s="17">
        <v>1.859492361744068E-3</v>
      </c>
      <c r="E3097" s="10">
        <v>8.987550464956107E-3</v>
      </c>
      <c r="F3097" s="145">
        <f ca="1"/>
        <v>1.5761648246234432E-2</v>
      </c>
      <c r="G3097" s="17">
        <v>1.859492361744068E-3</v>
      </c>
      <c r="H3097" s="91">
        <v>1.1242712837992379E-2</v>
      </c>
      <c r="I3097" s="147">
        <f ca="1"/>
        <v>2.5916379775971578E-2</v>
      </c>
      <c r="K3097" s="10"/>
      <c r="L3097" s="10"/>
      <c r="M3097" s="10"/>
      <c r="N3097" s="93"/>
      <c r="O3097" s="10"/>
    </row>
    <row r="3098" spans="2:15" x14ac:dyDescent="0.3">
      <c r="B3098" s="89">
        <f t="shared" si="48"/>
        <v>3086</v>
      </c>
      <c r="C3098" s="143">
        <v>2.9100000000000001E-2</v>
      </c>
      <c r="D3098" s="17">
        <v>-1.8613073529353519E-3</v>
      </c>
      <c r="E3098" s="10">
        <v>8.9192365962188023E-3</v>
      </c>
      <c r="F3098" s="145">
        <f ca="1"/>
        <v>1.5641844838890549E-2</v>
      </c>
      <c r="G3098" s="17">
        <v>-1.8613073529353519E-3</v>
      </c>
      <c r="H3098" s="91">
        <v>1.1231179643371662E-2</v>
      </c>
      <c r="I3098" s="147">
        <f ca="1"/>
        <v>2.5889793785906029E-2</v>
      </c>
      <c r="K3098" s="10"/>
      <c r="L3098" s="10"/>
      <c r="M3098" s="10"/>
      <c r="N3098" s="93"/>
      <c r="O3098" s="10"/>
    </row>
    <row r="3099" spans="2:15" x14ac:dyDescent="0.3">
      <c r="B3099" s="89">
        <f t="shared" si="48"/>
        <v>3087</v>
      </c>
      <c r="C3099" s="143">
        <v>2.8199999999999999E-2</v>
      </c>
      <c r="D3099" s="17">
        <v>-4.1971496266701826E-3</v>
      </c>
      <c r="E3099" s="10">
        <v>9.1236614369204286E-3</v>
      </c>
      <c r="F3099" s="145">
        <f ca="1"/>
        <v>1.6000348798839915E-2</v>
      </c>
      <c r="G3099" s="17">
        <v>-4.1971496266701826E-3</v>
      </c>
      <c r="H3099" s="91">
        <v>1.1241373492289141E-2</v>
      </c>
      <c r="I3099" s="147">
        <f ca="1"/>
        <v>2.5913292354599472E-2</v>
      </c>
      <c r="K3099" s="10"/>
      <c r="L3099" s="10"/>
      <c r="M3099" s="10"/>
      <c r="N3099" s="93"/>
      <c r="O3099" s="10"/>
    </row>
    <row r="3100" spans="2:15" x14ac:dyDescent="0.3">
      <c r="B3100" s="89">
        <f t="shared" si="48"/>
        <v>3088</v>
      </c>
      <c r="C3100" s="143">
        <v>2.8199999999999999E-2</v>
      </c>
      <c r="D3100" s="17">
        <v>0</v>
      </c>
      <c r="E3100" s="10">
        <v>8.9857644123960013E-3</v>
      </c>
      <c r="F3100" s="145">
        <f ca="1"/>
        <v>1.5758516009891341E-2</v>
      </c>
      <c r="G3100" s="17">
        <v>0</v>
      </c>
      <c r="H3100" s="91">
        <v>1.1224498766500068E-2</v>
      </c>
      <c r="I3100" s="147">
        <f ca="1"/>
        <v>2.5874393219802828E-2</v>
      </c>
      <c r="K3100" s="10"/>
      <c r="L3100" s="10"/>
      <c r="M3100" s="10"/>
      <c r="N3100" s="93"/>
      <c r="O3100" s="10"/>
    </row>
    <row r="3101" spans="2:15" x14ac:dyDescent="0.3">
      <c r="B3101" s="89">
        <f t="shared" si="48"/>
        <v>3089</v>
      </c>
      <c r="C3101" s="143">
        <v>2.7799999999999998E-2</v>
      </c>
      <c r="D3101" s="17">
        <v>-1.8672226121114921E-3</v>
      </c>
      <c r="E3101" s="10">
        <v>8.9174908585784377E-3</v>
      </c>
      <c r="F3101" s="145">
        <f ca="1"/>
        <v>1.563878330363409E-2</v>
      </c>
      <c r="G3101" s="17">
        <v>-1.8672226121114921E-3</v>
      </c>
      <c r="H3101" s="91">
        <v>1.1213001580374636E-2</v>
      </c>
      <c r="I3101" s="147">
        <f ca="1"/>
        <v>2.5847890235489755E-2</v>
      </c>
      <c r="K3101" s="10"/>
      <c r="L3101" s="10"/>
      <c r="M3101" s="10"/>
      <c r="N3101" s="93"/>
      <c r="O3101" s="10"/>
    </row>
    <row r="3102" spans="2:15" x14ac:dyDescent="0.3">
      <c r="B3102" s="89">
        <f t="shared" si="48"/>
        <v>3090</v>
      </c>
      <c r="C3102" s="143">
        <v>2.6800000000000001E-2</v>
      </c>
      <c r="D3102" s="17">
        <v>-4.6794752013681225E-3</v>
      </c>
      <c r="E3102" s="10">
        <v>9.1997822754913642E-3</v>
      </c>
      <c r="F3102" s="145">
        <f ca="1"/>
        <v>1.6133843446401747E-2</v>
      </c>
      <c r="G3102" s="17">
        <v>-4.6794752013681225E-3</v>
      </c>
      <c r="H3102" s="91">
        <v>1.1229613093431118E-2</v>
      </c>
      <c r="I3102" s="147">
        <f ca="1"/>
        <v>2.5886182619830528E-2</v>
      </c>
      <c r="K3102" s="10"/>
      <c r="L3102" s="10"/>
      <c r="M3102" s="10"/>
      <c r="N3102" s="93"/>
      <c r="O3102" s="10"/>
    </row>
    <row r="3103" spans="2:15" x14ac:dyDescent="0.3">
      <c r="B3103" s="89">
        <f t="shared" si="48"/>
        <v>3091</v>
      </c>
      <c r="C3103" s="143">
        <v>2.7300000000000001E-2</v>
      </c>
      <c r="D3103" s="17">
        <v>2.3368805813256052E-3</v>
      </c>
      <c r="E3103" s="10">
        <v>9.1636190502962164E-3</v>
      </c>
      <c r="F3103" s="145">
        <f ca="1"/>
        <v>1.6070423270103683E-2</v>
      </c>
      <c r="G3103" s="17">
        <v>2.3368805813256052E-3</v>
      </c>
      <c r="H3103" s="91">
        <v>1.1221113919637173E-2</v>
      </c>
      <c r="I3103" s="147">
        <f ca="1"/>
        <v>2.5866590567716421E-2</v>
      </c>
      <c r="K3103" s="10"/>
      <c r="L3103" s="10"/>
      <c r="M3103" s="10"/>
      <c r="N3103" s="93"/>
      <c r="O3103" s="10"/>
    </row>
    <row r="3104" spans="2:15" x14ac:dyDescent="0.3">
      <c r="B3104" s="89">
        <f t="shared" si="48"/>
        <v>3092</v>
      </c>
      <c r="C3104" s="143">
        <v>2.69E-2</v>
      </c>
      <c r="D3104" s="17">
        <v>-1.8713326561104568E-3</v>
      </c>
      <c r="E3104" s="10">
        <v>9.091356151641139E-3</v>
      </c>
      <c r="F3104" s="145">
        <f ca="1"/>
        <v>1.5943694369465442E-2</v>
      </c>
      <c r="G3104" s="17">
        <v>-1.8713326561104568E-3</v>
      </c>
      <c r="H3104" s="91">
        <v>1.1209623428317416E-2</v>
      </c>
      <c r="I3104" s="147">
        <f ca="1"/>
        <v>2.5840103016077733E-2</v>
      </c>
      <c r="K3104" s="10"/>
      <c r="L3104" s="10"/>
      <c r="M3104" s="10"/>
      <c r="N3104" s="93"/>
      <c r="O3104" s="10"/>
    </row>
    <row r="3105" spans="2:15" x14ac:dyDescent="0.3">
      <c r="B3105" s="89">
        <f t="shared" si="48"/>
        <v>3093</v>
      </c>
      <c r="C3105" s="143">
        <v>2.58E-2</v>
      </c>
      <c r="D3105" s="17">
        <v>-5.1600247248007195E-3</v>
      </c>
      <c r="E3105" s="10">
        <v>9.4471251698971196E-3</v>
      </c>
      <c r="F3105" s="145">
        <f ca="1"/>
        <v>1.6567613661437539E-2</v>
      </c>
      <c r="G3105" s="17">
        <v>-5.1600247248007195E-3</v>
      </c>
      <c r="H3105" s="91">
        <v>1.1233262679759104E-2</v>
      </c>
      <c r="I3105" s="147">
        <f ca="1"/>
        <v>2.5894595541752868E-2</v>
      </c>
      <c r="K3105" s="10"/>
      <c r="L3105" s="10"/>
      <c r="M3105" s="10"/>
      <c r="N3105" s="93"/>
      <c r="O3105" s="10"/>
    </row>
    <row r="3106" spans="2:15" x14ac:dyDescent="0.3">
      <c r="B3106" s="89">
        <f t="shared" si="48"/>
        <v>3094</v>
      </c>
      <c r="C3106" s="143">
        <v>2.64E-2</v>
      </c>
      <c r="D3106" s="17">
        <v>2.8104319300142435E-3</v>
      </c>
      <c r="E3106" s="10">
        <v>9.4483188322808283E-3</v>
      </c>
      <c r="F3106" s="145">
        <f ca="1"/>
        <v>1.6569707011198424E-2</v>
      </c>
      <c r="G3106" s="17">
        <v>2.8104319300142435E-3</v>
      </c>
      <c r="H3106" s="91">
        <v>1.1228429625783441E-2</v>
      </c>
      <c r="I3106" s="147">
        <f ca="1"/>
        <v>2.5883454524089605E-2</v>
      </c>
      <c r="K3106" s="10"/>
      <c r="L3106" s="10"/>
      <c r="M3106" s="10"/>
      <c r="N3106" s="93"/>
      <c r="O3106" s="10"/>
    </row>
    <row r="3107" spans="2:15" x14ac:dyDescent="0.3">
      <c r="B3107" s="89">
        <f t="shared" si="48"/>
        <v>3095</v>
      </c>
      <c r="C3107" s="143">
        <v>2.64E-2</v>
      </c>
      <c r="D3107" s="17">
        <v>0</v>
      </c>
      <c r="E3107" s="10">
        <v>9.3055148645166102E-3</v>
      </c>
      <c r="F3107" s="145">
        <f ca="1"/>
        <v>1.6319268817071724E-2</v>
      </c>
      <c r="G3107" s="17">
        <v>0</v>
      </c>
      <c r="H3107" s="91">
        <v>1.1211574330377859E-2</v>
      </c>
      <c r="I3107" s="147">
        <f ca="1"/>
        <v>2.5844600179656733E-2</v>
      </c>
      <c r="K3107" s="10"/>
      <c r="L3107" s="10"/>
      <c r="M3107" s="10"/>
      <c r="N3107" s="93"/>
      <c r="O3107" s="10"/>
    </row>
    <row r="3108" spans="2:15" x14ac:dyDescent="0.3">
      <c r="B3108" s="89">
        <f t="shared" si="48"/>
        <v>3096</v>
      </c>
      <c r="C3108" s="143">
        <v>2.58E-2</v>
      </c>
      <c r="D3108" s="17">
        <v>-2.8145589408003907E-3</v>
      </c>
      <c r="E3108" s="10">
        <v>9.3110057827781086E-3</v>
      </c>
      <c r="F3108" s="145">
        <f ca="1"/>
        <v>1.6328898351005806E-2</v>
      </c>
      <c r="G3108" s="17">
        <v>-2.8145589408003907E-3</v>
      </c>
      <c r="H3108" s="91">
        <v>1.1206797078946819E-2</v>
      </c>
      <c r="I3108" s="147">
        <f ca="1"/>
        <v>2.5833587796421809E-2</v>
      </c>
      <c r="K3108" s="10"/>
      <c r="L3108" s="10"/>
      <c r="M3108" s="10"/>
      <c r="N3108" s="93"/>
      <c r="O3108" s="10"/>
    </row>
    <row r="3109" spans="2:15" x14ac:dyDescent="0.3">
      <c r="B3109" s="89">
        <f t="shared" si="48"/>
        <v>3097</v>
      </c>
      <c r="C3109" s="143">
        <v>2.6099999999999998E-2</v>
      </c>
      <c r="D3109" s="17">
        <v>1.4062472074857562E-3</v>
      </c>
      <c r="E3109" s="10">
        <v>9.2070073219434109E-3</v>
      </c>
      <c r="F3109" s="145">
        <f ca="1"/>
        <v>1.6146514155866345E-2</v>
      </c>
      <c r="G3109" s="17">
        <v>1.4062472074857562E-3</v>
      </c>
      <c r="H3109" s="91">
        <v>1.1192989943102107E-2</v>
      </c>
      <c r="I3109" s="147">
        <f ca="1"/>
        <v>2.5801759982145459E-2</v>
      </c>
      <c r="K3109" s="10"/>
      <c r="L3109" s="10"/>
      <c r="M3109" s="10"/>
      <c r="N3109" s="93"/>
      <c r="O3109" s="10"/>
    </row>
    <row r="3110" spans="2:15" x14ac:dyDescent="0.3">
      <c r="B3110" s="89">
        <f t="shared" si="48"/>
        <v>3098</v>
      </c>
      <c r="C3110" s="143">
        <v>2.6099999999999998E-2</v>
      </c>
      <c r="D3110" s="17">
        <v>0</v>
      </c>
      <c r="E3110" s="10">
        <v>9.0678505893916211E-3</v>
      </c>
      <c r="F3110" s="145">
        <f ca="1"/>
        <v>1.5902472191581547E-2</v>
      </c>
      <c r="G3110" s="17">
        <v>0</v>
      </c>
      <c r="H3110" s="91">
        <v>1.1176187847150108E-2</v>
      </c>
      <c r="I3110" s="147">
        <f ca="1"/>
        <v>2.5763028271569975E-2</v>
      </c>
      <c r="K3110" s="10"/>
      <c r="L3110" s="10"/>
      <c r="M3110" s="10"/>
      <c r="N3110" s="93"/>
      <c r="O3110" s="10"/>
    </row>
    <row r="3111" spans="2:15" x14ac:dyDescent="0.3">
      <c r="B3111" s="89">
        <f t="shared" si="48"/>
        <v>3099</v>
      </c>
      <c r="C3111" s="143">
        <v>2.5000000000000001E-2</v>
      </c>
      <c r="D3111" s="17">
        <v>-5.170136286277785E-3</v>
      </c>
      <c r="E3111" s="10">
        <v>9.4251863049058093E-3</v>
      </c>
      <c r="F3111" s="145">
        <f ca="1"/>
        <v>1.6529139032086304E-2</v>
      </c>
      <c r="G3111" s="17">
        <v>-5.170136286277785E-3</v>
      </c>
      <c r="H3111" s="91">
        <v>1.1199997913857009E-2</v>
      </c>
      <c r="I3111" s="147">
        <f ca="1"/>
        <v>2.5817914555704358E-2</v>
      </c>
      <c r="K3111" s="10"/>
      <c r="L3111" s="10"/>
      <c r="M3111" s="10"/>
      <c r="N3111" s="93"/>
      <c r="O3111" s="10"/>
    </row>
    <row r="3112" spans="2:15" x14ac:dyDescent="0.3">
      <c r="B3112" s="89">
        <f t="shared" si="48"/>
        <v>3100</v>
      </c>
      <c r="C3112" s="143">
        <v>2.5399999999999999E-2</v>
      </c>
      <c r="D3112" s="17">
        <v>1.8782098803597216E-3</v>
      </c>
      <c r="E3112" s="10">
        <v>9.3471446322242434E-3</v>
      </c>
      <c r="F3112" s="145">
        <f ca="1"/>
        <v>1.6392275779061934E-2</v>
      </c>
      <c r="G3112" s="17">
        <v>1.8782098803597216E-3</v>
      </c>
      <c r="H3112" s="91">
        <v>1.1188549209374296E-2</v>
      </c>
      <c r="I3112" s="147">
        <f ca="1"/>
        <v>2.5791523329886143E-2</v>
      </c>
      <c r="K3112" s="10"/>
      <c r="L3112" s="10"/>
      <c r="M3112" s="10"/>
      <c r="N3112" s="93"/>
      <c r="O3112" s="10"/>
    </row>
    <row r="3113" spans="2:15" x14ac:dyDescent="0.3">
      <c r="B3113" s="89">
        <f t="shared" si="48"/>
        <v>3101</v>
      </c>
      <c r="C3113" s="143">
        <v>2.5000000000000001E-2</v>
      </c>
      <c r="D3113" s="17">
        <v>-1.8800495586464613E-3</v>
      </c>
      <c r="E3113" s="10">
        <v>9.2708165439969164E-3</v>
      </c>
      <c r="F3113" s="145">
        <f ca="1"/>
        <v>1.6258417673603989E-2</v>
      </c>
      <c r="G3113" s="17">
        <v>-1.8800495586464613E-3</v>
      </c>
      <c r="H3113" s="91">
        <v>1.1177123176844675E-2</v>
      </c>
      <c r="I3113" s="147">
        <f ca="1"/>
        <v>2.5765184366805128E-2</v>
      </c>
      <c r="K3113" s="10"/>
      <c r="L3113" s="10"/>
      <c r="M3113" s="10"/>
      <c r="N3113" s="93"/>
      <c r="O3113" s="10"/>
    </row>
    <row r="3114" spans="2:15" x14ac:dyDescent="0.3">
      <c r="B3114" s="89">
        <f t="shared" si="48"/>
        <v>3102</v>
      </c>
      <c r="C3114" s="143">
        <v>2.6499999999999999E-2</v>
      </c>
      <c r="D3114" s="17">
        <v>7.024362220403587E-3</v>
      </c>
      <c r="E3114" s="10">
        <v>1.0012222441130314E-2</v>
      </c>
      <c r="F3114" s="145">
        <f ca="1"/>
        <v>1.7558636126214101E-2</v>
      </c>
      <c r="G3114" s="17">
        <v>7.024362220403587E-3</v>
      </c>
      <c r="H3114" s="91">
        <v>1.123569304773085E-2</v>
      </c>
      <c r="I3114" s="147">
        <f ca="1"/>
        <v>2.5900197956424374E-2</v>
      </c>
      <c r="K3114" s="10"/>
      <c r="L3114" s="10"/>
      <c r="M3114" s="10"/>
      <c r="N3114" s="93"/>
      <c r="O3114" s="10"/>
    </row>
    <row r="3115" spans="2:15" x14ac:dyDescent="0.3">
      <c r="B3115" s="89">
        <f t="shared" si="48"/>
        <v>3103</v>
      </c>
      <c r="C3115" s="143">
        <v>2.5499999999999998E-2</v>
      </c>
      <c r="D3115" s="17">
        <v>-4.6943758496383907E-3</v>
      </c>
      <c r="E3115" s="10">
        <v>1.0234122349491103E-2</v>
      </c>
      <c r="F3115" s="145">
        <f ca="1"/>
        <v>1.7947786464239099E-2</v>
      </c>
      <c r="G3115" s="17">
        <v>-4.6943758496383907E-3</v>
      </c>
      <c r="H3115" s="91">
        <v>1.1252203156184075E-2</v>
      </c>
      <c r="I3115" s="147">
        <f ca="1"/>
        <v>2.593825658577675E-2</v>
      </c>
      <c r="K3115" s="10"/>
      <c r="L3115" s="10"/>
      <c r="M3115" s="10"/>
      <c r="N3115" s="93"/>
      <c r="O3115" s="10"/>
    </row>
    <row r="3116" spans="2:15" x14ac:dyDescent="0.3">
      <c r="B3116" s="89">
        <f t="shared" si="48"/>
        <v>3104</v>
      </c>
      <c r="C3116" s="143">
        <v>2.4799999999999999E-2</v>
      </c>
      <c r="D3116" s="17">
        <v>-3.2916980395997697E-3</v>
      </c>
      <c r="E3116" s="10">
        <v>1.0260123900637004E-2</v>
      </c>
      <c r="F3116" s="145">
        <f ca="1"/>
        <v>1.7993385908116059E-2</v>
      </c>
      <c r="G3116" s="17">
        <v>-3.2916980395997697E-3</v>
      </c>
      <c r="H3116" s="91">
        <v>1.1251654973399902E-2</v>
      </c>
      <c r="I3116" s="147">
        <f ca="1"/>
        <v>2.5936992930516128E-2</v>
      </c>
      <c r="K3116" s="10"/>
      <c r="L3116" s="10"/>
      <c r="M3116" s="10"/>
      <c r="N3116" s="93"/>
      <c r="O3116" s="10"/>
    </row>
    <row r="3117" spans="2:15" x14ac:dyDescent="0.3">
      <c r="B3117" s="89">
        <f t="shared" si="48"/>
        <v>3105</v>
      </c>
      <c r="C3117" s="143">
        <v>2.58E-2</v>
      </c>
      <c r="D3117" s="17">
        <v>4.6909315680006567E-3</v>
      </c>
      <c r="E3117" s="10">
        <v>1.046957679100402E-2</v>
      </c>
      <c r="F3117" s="145">
        <f ca="1"/>
        <v>1.8360707660021038E-2</v>
      </c>
      <c r="G3117" s="17">
        <v>4.6909315680006567E-3</v>
      </c>
      <c r="H3117" s="91">
        <v>1.1268093912526353E-2</v>
      </c>
      <c r="I3117" s="147">
        <f ca="1"/>
        <v>2.5974887502373863E-2</v>
      </c>
      <c r="K3117" s="10"/>
      <c r="L3117" s="10"/>
      <c r="M3117" s="10"/>
      <c r="N3117" s="93"/>
      <c r="O3117" s="10"/>
    </row>
    <row r="3118" spans="2:15" x14ac:dyDescent="0.3">
      <c r="B3118" s="89">
        <f t="shared" si="48"/>
        <v>3106</v>
      </c>
      <c r="C3118" s="143">
        <v>2.63E-2</v>
      </c>
      <c r="D3118" s="17">
        <v>2.3425993319810528E-3</v>
      </c>
      <c r="E3118" s="10">
        <v>1.0401859306741663E-2</v>
      </c>
      <c r="F3118" s="145">
        <f ca="1"/>
        <v>1.8241950144141164E-2</v>
      </c>
      <c r="G3118" s="17">
        <v>2.3425993319810528E-3</v>
      </c>
      <c r="H3118" s="91">
        <v>1.1259508452869908E-2</v>
      </c>
      <c r="I3118" s="147">
        <f ca="1"/>
        <v>2.5955096546559728E-2</v>
      </c>
      <c r="K3118" s="10"/>
      <c r="L3118" s="10"/>
      <c r="M3118" s="10"/>
      <c r="N3118" s="93"/>
      <c r="O3118" s="10"/>
    </row>
    <row r="3119" spans="2:15" x14ac:dyDescent="0.3">
      <c r="B3119" s="89">
        <f t="shared" si="48"/>
        <v>3107</v>
      </c>
      <c r="C3119" s="143">
        <v>2.7099999999999999E-2</v>
      </c>
      <c r="D3119" s="17">
        <v>3.7408365187164756E-3</v>
      </c>
      <c r="E3119" s="10">
        <v>1.047629308133992E-2</v>
      </c>
      <c r="F3119" s="145">
        <f ca="1"/>
        <v>1.8372486153639161E-2</v>
      </c>
      <c r="G3119" s="17">
        <v>3.7408365187164756E-3</v>
      </c>
      <c r="H3119" s="91">
        <v>1.1263933638318726E-2</v>
      </c>
      <c r="I3119" s="147">
        <f ca="1"/>
        <v>2.5965297357371433E-2</v>
      </c>
      <c r="K3119" s="10"/>
      <c r="L3119" s="10"/>
      <c r="M3119" s="10"/>
      <c r="N3119" s="93"/>
      <c r="O3119" s="10"/>
    </row>
    <row r="3120" spans="2:15" x14ac:dyDescent="0.3">
      <c r="B3120" s="89">
        <f t="shared" si="48"/>
        <v>3108</v>
      </c>
      <c r="C3120" s="143">
        <v>2.6099999999999998E-2</v>
      </c>
      <c r="D3120" s="17">
        <v>-4.6874906916192201E-3</v>
      </c>
      <c r="E3120" s="10">
        <v>1.0675211249635615E-2</v>
      </c>
      <c r="F3120" s="145">
        <f ca="1"/>
        <v>1.8721332951294089E-2</v>
      </c>
      <c r="G3120" s="17">
        <v>-4.6874906916192201E-3</v>
      </c>
      <c r="H3120" s="91">
        <v>1.1280317921292058E-2</v>
      </c>
      <c r="I3120" s="147">
        <f ca="1"/>
        <v>2.6003065937429702E-2</v>
      </c>
      <c r="K3120" s="10"/>
      <c r="L3120" s="10"/>
      <c r="M3120" s="10"/>
      <c r="N3120" s="93"/>
      <c r="O3120" s="10"/>
    </row>
    <row r="3121" spans="2:15" x14ac:dyDescent="0.3">
      <c r="B3121" s="89">
        <f t="shared" si="48"/>
        <v>3109</v>
      </c>
      <c r="C3121" s="143">
        <v>2.6499999999999999E-2</v>
      </c>
      <c r="D3121" s="17">
        <v>1.8731632587742975E-3</v>
      </c>
      <c r="E3121" s="10">
        <v>1.0570777226278888E-2</v>
      </c>
      <c r="F3121" s="145">
        <f ca="1"/>
        <v>1.8538184901388165E-2</v>
      </c>
      <c r="G3121" s="17">
        <v>1.8731632587742975E-3</v>
      </c>
      <c r="H3121" s="91">
        <v>1.1268710471398515E-2</v>
      </c>
      <c r="I3121" s="147">
        <f ca="1"/>
        <v>2.5976308776235028E-2</v>
      </c>
      <c r="K3121" s="10"/>
      <c r="L3121" s="10"/>
      <c r="M3121" s="10"/>
      <c r="N3121" s="93"/>
      <c r="O3121" s="10"/>
    </row>
    <row r="3122" spans="2:15" x14ac:dyDescent="0.3">
      <c r="B3122" s="89">
        <f t="shared" si="48"/>
        <v>3110</v>
      </c>
      <c r="C3122" s="143">
        <v>2.76E-2</v>
      </c>
      <c r="D3122" s="17">
        <v>5.137370981145719E-3</v>
      </c>
      <c r="E3122" s="10">
        <v>1.0838085219843396E-2</v>
      </c>
      <c r="F3122" s="145">
        <f ca="1"/>
        <v>1.9006968312885928E-2</v>
      </c>
      <c r="G3122" s="17">
        <v>5.137370981145719E-3</v>
      </c>
      <c r="H3122" s="91">
        <v>1.1292049600543823E-2</v>
      </c>
      <c r="I3122" s="147">
        <f ca="1"/>
        <v>2.6030109468584493E-2</v>
      </c>
      <c r="K3122" s="10"/>
      <c r="L3122" s="10"/>
      <c r="M3122" s="10"/>
      <c r="N3122" s="93"/>
      <c r="O3122" s="10"/>
    </row>
    <row r="3123" spans="2:15" x14ac:dyDescent="0.3">
      <c r="B3123" s="89">
        <f t="shared" si="48"/>
        <v>3111</v>
      </c>
      <c r="C3123" s="143">
        <v>2.7999999999999997E-2</v>
      </c>
      <c r="D3123" s="17">
        <v>1.8663109228741911E-3</v>
      </c>
      <c r="E3123" s="10">
        <v>1.0730338694356774E-2</v>
      </c>
      <c r="F3123" s="145">
        <f ca="1"/>
        <v>1.8818011061285968E-2</v>
      </c>
      <c r="G3123" s="17">
        <v>1.8663109228741911E-3</v>
      </c>
      <c r="H3123" s="91">
        <v>1.1280419009442801E-2</v>
      </c>
      <c r="I3123" s="147">
        <f ca="1"/>
        <v>2.6003298962940832E-2</v>
      </c>
      <c r="K3123" s="10"/>
      <c r="L3123" s="10"/>
      <c r="M3123" s="10"/>
      <c r="N3123" s="93"/>
      <c r="O3123" s="10"/>
    </row>
    <row r="3124" spans="2:15" x14ac:dyDescent="0.3">
      <c r="B3124" s="89">
        <f t="shared" si="48"/>
        <v>3112</v>
      </c>
      <c r="C3124" s="143">
        <v>2.7400000000000001E-2</v>
      </c>
      <c r="D3124" s="17">
        <v>-2.8035716905377333E-3</v>
      </c>
      <c r="E3124" s="10">
        <v>1.0695137373626477E-2</v>
      </c>
      <c r="F3124" s="145">
        <f ca="1"/>
        <v>1.8756277796219238E-2</v>
      </c>
      <c r="G3124" s="17">
        <v>-2.8035716905377333E-3</v>
      </c>
      <c r="H3124" s="91">
        <v>1.1275464933629686E-2</v>
      </c>
      <c r="I3124" s="147">
        <f ca="1"/>
        <v>2.5991878969202502E-2</v>
      </c>
      <c r="K3124" s="10"/>
      <c r="L3124" s="10"/>
      <c r="M3124" s="10"/>
      <c r="N3124" s="93"/>
      <c r="O3124" s="10"/>
    </row>
    <row r="3125" spans="2:15" x14ac:dyDescent="0.3">
      <c r="B3125" s="89">
        <f t="shared" si="48"/>
        <v>3113</v>
      </c>
      <c r="C3125" s="143">
        <v>2.6699999999999998E-2</v>
      </c>
      <c r="D3125" s="17">
        <v>-3.2764333975905851E-3</v>
      </c>
      <c r="E3125" s="10">
        <v>1.0706511314967151E-2</v>
      </c>
      <c r="F3125" s="145">
        <f ca="1"/>
        <v>1.8776224506202564E-2</v>
      </c>
      <c r="G3125" s="17">
        <v>-3.2764333975905851E-3</v>
      </c>
      <c r="H3125" s="91">
        <v>1.1274848164880277E-2</v>
      </c>
      <c r="I3125" s="147">
        <f ca="1"/>
        <v>2.5990457211538323E-2</v>
      </c>
      <c r="K3125" s="10"/>
      <c r="L3125" s="10"/>
      <c r="M3125" s="10"/>
      <c r="N3125" s="93"/>
      <c r="O3125" s="10"/>
    </row>
    <row r="3126" spans="2:15" x14ac:dyDescent="0.3">
      <c r="B3126" s="89">
        <f t="shared" si="48"/>
        <v>3114</v>
      </c>
      <c r="C3126" s="143">
        <v>2.7200000000000002E-2</v>
      </c>
      <c r="D3126" s="17">
        <v>2.3374516086632664E-3</v>
      </c>
      <c r="E3126" s="10">
        <v>1.0633226368388576E-2</v>
      </c>
      <c r="F3126" s="145">
        <f ca="1"/>
        <v>1.8647703219538365E-2</v>
      </c>
      <c r="G3126" s="17">
        <v>2.3374516086632664E-3</v>
      </c>
      <c r="H3126" s="91">
        <v>1.1266247580169754E-2</v>
      </c>
      <c r="I3126" s="147">
        <f ca="1"/>
        <v>2.5970631389882527E-2</v>
      </c>
      <c r="K3126" s="10"/>
      <c r="L3126" s="10"/>
      <c r="M3126" s="10"/>
      <c r="N3126" s="93"/>
      <c r="O3126" s="10"/>
    </row>
    <row r="3127" spans="2:15" x14ac:dyDescent="0.3">
      <c r="B3127" s="89">
        <f t="shared" si="48"/>
        <v>3115</v>
      </c>
      <c r="C3127" s="143">
        <v>2.76E-2</v>
      </c>
      <c r="D3127" s="17">
        <v>1.8681349022347951E-3</v>
      </c>
      <c r="E3127" s="10">
        <v>1.0529650417338282E-2</v>
      </c>
      <c r="F3127" s="145">
        <f ca="1"/>
        <v>1.8466059988316526E-2</v>
      </c>
      <c r="G3127" s="17">
        <v>1.8681349022347951E-3</v>
      </c>
      <c r="H3127" s="91">
        <v>1.125466789976798E-2</v>
      </c>
      <c r="I3127" s="147">
        <f ca="1"/>
        <v>2.5943938242125292E-2</v>
      </c>
      <c r="K3127" s="10"/>
      <c r="L3127" s="10"/>
      <c r="M3127" s="10"/>
      <c r="N3127" s="93"/>
      <c r="O3127" s="10"/>
    </row>
    <row r="3128" spans="2:15" x14ac:dyDescent="0.3">
      <c r="B3128" s="89">
        <f t="shared" si="48"/>
        <v>3116</v>
      </c>
      <c r="C3128" s="143">
        <v>2.75E-2</v>
      </c>
      <c r="D3128" s="17">
        <v>-4.6714781819215054E-4</v>
      </c>
      <c r="E3128" s="10">
        <v>1.0374118361287946E-2</v>
      </c>
      <c r="F3128" s="145">
        <f ca="1"/>
        <v>1.8193300289437778E-2</v>
      </c>
      <c r="G3128" s="17">
        <v>-4.6714781819215054E-4</v>
      </c>
      <c r="H3128" s="91">
        <v>1.1238106908437275E-2</v>
      </c>
      <c r="I3128" s="147">
        <f ca="1"/>
        <v>2.590576231902043E-2</v>
      </c>
      <c r="K3128" s="10"/>
      <c r="L3128" s="10"/>
      <c r="M3128" s="10"/>
      <c r="N3128" s="93"/>
      <c r="O3128" s="10"/>
    </row>
    <row r="3129" spans="2:15" x14ac:dyDescent="0.3">
      <c r="B3129" s="89">
        <f t="shared" si="48"/>
        <v>3117</v>
      </c>
      <c r="C3129" s="143">
        <v>2.7099999999999999E-2</v>
      </c>
      <c r="D3129" s="17">
        <v>-1.8704182593582458E-3</v>
      </c>
      <c r="E3129" s="10">
        <v>1.0275877666690634E-2</v>
      </c>
      <c r="F3129" s="145">
        <f ca="1"/>
        <v>1.8021013604901635E-2</v>
      </c>
      <c r="G3129" s="17">
        <v>-1.8704182593582458E-3</v>
      </c>
      <c r="H3129" s="91">
        <v>1.1226582816904225E-2</v>
      </c>
      <c r="I3129" s="147">
        <f ca="1"/>
        <v>2.5879197313131978E-2</v>
      </c>
      <c r="K3129" s="10"/>
      <c r="L3129" s="10"/>
      <c r="M3129" s="10"/>
      <c r="N3129" s="93"/>
      <c r="O3129" s="10"/>
    </row>
    <row r="3130" spans="2:15" x14ac:dyDescent="0.3">
      <c r="B3130" s="89">
        <f t="shared" si="48"/>
        <v>3118</v>
      </c>
      <c r="C3130" s="143">
        <v>2.5899999999999999E-2</v>
      </c>
      <c r="D3130" s="17">
        <v>-5.6277410772395467E-3</v>
      </c>
      <c r="E3130" s="10">
        <v>1.0640763692807373E-2</v>
      </c>
      <c r="F3130" s="145">
        <f ca="1"/>
        <v>1.8660921577162065E-2</v>
      </c>
      <c r="G3130" s="17">
        <v>-5.6277410772395467E-3</v>
      </c>
      <c r="H3130" s="91">
        <v>1.1257799663325636E-2</v>
      </c>
      <c r="I3130" s="147">
        <f ca="1"/>
        <v>2.5951157493821778E-2</v>
      </c>
      <c r="K3130" s="10"/>
      <c r="L3130" s="10"/>
      <c r="M3130" s="10"/>
      <c r="N3130" s="93"/>
      <c r="O3130" s="10"/>
    </row>
    <row r="3131" spans="2:15" x14ac:dyDescent="0.3">
      <c r="B3131" s="89">
        <f t="shared" si="48"/>
        <v>3119</v>
      </c>
      <c r="C3131" s="143">
        <v>2.5499999999999998E-2</v>
      </c>
      <c r="D3131" s="17">
        <v>-1.8777503398553594E-3</v>
      </c>
      <c r="E3131" s="10">
        <v>1.0537033567716418E-2</v>
      </c>
      <c r="F3131" s="145">
        <f ca="1"/>
        <v>1.8479007967820281E-2</v>
      </c>
      <c r="G3131" s="17">
        <v>-1.8777503398553594E-3</v>
      </c>
      <c r="H3131" s="91">
        <v>1.1246236663870989E-2</v>
      </c>
      <c r="I3131" s="147">
        <f ca="1"/>
        <v>2.5924502798506305E-2</v>
      </c>
      <c r="K3131" s="10"/>
      <c r="L3131" s="10"/>
      <c r="M3131" s="10"/>
      <c r="N3131" s="93"/>
      <c r="O3131" s="10"/>
    </row>
    <row r="3132" spans="2:15" x14ac:dyDescent="0.3">
      <c r="B3132" s="89">
        <f t="shared" si="48"/>
        <v>3120</v>
      </c>
      <c r="C3132" s="143">
        <v>2.5600000000000001E-2</v>
      </c>
      <c r="D3132" s="17">
        <v>4.6932273771624859E-4</v>
      </c>
      <c r="E3132" s="10">
        <v>1.0381387388734085E-2</v>
      </c>
      <c r="F3132" s="145">
        <f ca="1"/>
        <v>1.8206048129257427E-2</v>
      </c>
      <c r="G3132" s="17">
        <v>4.6932273771624859E-4</v>
      </c>
      <c r="H3132" s="91">
        <v>1.1229688579052256E-2</v>
      </c>
      <c r="I3132" s="147">
        <f ca="1"/>
        <v>2.5886356627123366E-2</v>
      </c>
      <c r="K3132" s="10"/>
      <c r="L3132" s="10"/>
      <c r="M3132" s="10"/>
      <c r="N3132" s="93"/>
      <c r="O3132" s="10"/>
    </row>
    <row r="3133" spans="2:15" x14ac:dyDescent="0.3">
      <c r="B3133" s="89">
        <f t="shared" si="48"/>
        <v>3121</v>
      </c>
      <c r="C3133" s="143">
        <v>2.6099999999999998E-2</v>
      </c>
      <c r="D3133" s="17">
        <v>2.3437453458095936E-3</v>
      </c>
      <c r="E3133" s="10">
        <v>1.0315765022116299E-2</v>
      </c>
      <c r="F3133" s="145">
        <f ca="1"/>
        <v>1.8090964863383369E-2</v>
      </c>
      <c r="G3133" s="17">
        <v>2.3437453458095936E-3</v>
      </c>
      <c r="H3133" s="91">
        <v>1.1221189235805141E-2</v>
      </c>
      <c r="I3133" s="147">
        <f ca="1"/>
        <v>2.5866764184390659E-2</v>
      </c>
      <c r="K3133" s="10"/>
      <c r="L3133" s="10"/>
      <c r="M3133" s="10"/>
      <c r="N3133" s="93"/>
      <c r="O3133" s="10"/>
    </row>
    <row r="3134" spans="2:15" x14ac:dyDescent="0.3">
      <c r="B3134" s="89">
        <f t="shared" si="48"/>
        <v>3122</v>
      </c>
      <c r="C3134" s="143">
        <v>2.52E-2</v>
      </c>
      <c r="D3134" s="17">
        <v>-4.2280411863065597E-3</v>
      </c>
      <c r="E3134" s="10">
        <v>1.0454547228444307E-2</v>
      </c>
      <c r="F3134" s="145">
        <f ca="1"/>
        <v>1.8334350013487124E-2</v>
      </c>
      <c r="G3134" s="17">
        <v>-4.2280411863065597E-3</v>
      </c>
      <c r="H3134" s="91">
        <v>1.1231422109517206E-2</v>
      </c>
      <c r="I3134" s="147">
        <f ca="1"/>
        <v>2.5890352711923383E-2</v>
      </c>
      <c r="K3134" s="10"/>
      <c r="L3134" s="10"/>
      <c r="M3134" s="10"/>
      <c r="N3134" s="93"/>
      <c r="O3134" s="10"/>
    </row>
    <row r="3135" spans="2:15" x14ac:dyDescent="0.3">
      <c r="B3135" s="89">
        <f t="shared" si="48"/>
        <v>3123</v>
      </c>
      <c r="C3135" s="143">
        <v>2.46E-2</v>
      </c>
      <c r="D3135" s="17">
        <v>-2.822837498516563E-3</v>
      </c>
      <c r="E3135" s="10">
        <v>1.0426822671323194E-2</v>
      </c>
      <c r="F3135" s="145">
        <f ca="1"/>
        <v>1.8285728899332662E-2</v>
      </c>
      <c r="G3135" s="17">
        <v>-2.822837498516563E-3</v>
      </c>
      <c r="H3135" s="91">
        <v>1.1226593787714307E-2</v>
      </c>
      <c r="I3135" s="147">
        <f ca="1"/>
        <v>2.5879222602729301E-2</v>
      </c>
      <c r="K3135" s="10"/>
      <c r="L3135" s="10"/>
      <c r="M3135" s="10"/>
      <c r="N3135" s="93"/>
      <c r="O3135" s="10"/>
    </row>
    <row r="3136" spans="2:15" x14ac:dyDescent="0.3">
      <c r="B3136" s="89">
        <f t="shared" si="48"/>
        <v>3124</v>
      </c>
      <c r="C3136" s="143">
        <v>2.5099999999999997E-2</v>
      </c>
      <c r="D3136" s="17">
        <v>2.3494867644017203E-3</v>
      </c>
      <c r="E3136" s="10">
        <v>1.0360119308610435E-2</v>
      </c>
      <c r="F3136" s="145">
        <f ca="1"/>
        <v>1.8168749868837215E-2</v>
      </c>
      <c r="G3136" s="17">
        <v>2.3494867644017203E-3</v>
      </c>
      <c r="H3136" s="91">
        <v>1.121810139239802E-2</v>
      </c>
      <c r="I3136" s="147">
        <f ca="1"/>
        <v>2.5859646176167837E-2</v>
      </c>
      <c r="K3136" s="10"/>
      <c r="L3136" s="10"/>
      <c r="M3136" s="10"/>
      <c r="N3136" s="93"/>
      <c r="O3136" s="10"/>
    </row>
    <row r="3137" spans="2:15" x14ac:dyDescent="0.3">
      <c r="B3137" s="89">
        <f t="shared" si="48"/>
        <v>3125</v>
      </c>
      <c r="C3137" s="143">
        <v>2.52E-2</v>
      </c>
      <c r="D3137" s="17">
        <v>4.6978235403407671E-4</v>
      </c>
      <c r="E3137" s="10">
        <v>1.0207208723543547E-2</v>
      </c>
      <c r="F3137" s="145">
        <f ca="1"/>
        <v>1.7900587496414648E-2</v>
      </c>
      <c r="G3137" s="17">
        <v>4.6978235403407671E-4</v>
      </c>
      <c r="H3137" s="91">
        <v>1.1201596379693923E-2</v>
      </c>
      <c r="I3137" s="147">
        <f ca="1"/>
        <v>2.5821599293390483E-2</v>
      </c>
      <c r="K3137" s="10"/>
      <c r="L3137" s="10"/>
      <c r="M3137" s="10"/>
      <c r="N3137" s="93"/>
      <c r="O3137" s="10"/>
    </row>
    <row r="3138" spans="2:15" x14ac:dyDescent="0.3">
      <c r="B3138" s="89">
        <f t="shared" si="48"/>
        <v>3126</v>
      </c>
      <c r="C3138" s="143">
        <v>2.53E-2</v>
      </c>
      <c r="D3138" s="17">
        <v>4.6966739310863169E-4</v>
      </c>
      <c r="E3138" s="10">
        <v>1.0056664289325957E-2</v>
      </c>
      <c r="F3138" s="145">
        <f ca="1"/>
        <v>1.7636574690387236E-2</v>
      </c>
      <c r="G3138" s="17">
        <v>4.6966739310863169E-4</v>
      </c>
      <c r="H3138" s="91">
        <v>1.1185116636370462E-2</v>
      </c>
      <c r="I3138" s="147">
        <f ca="1"/>
        <v>2.5783610660865947E-2</v>
      </c>
      <c r="K3138" s="10"/>
      <c r="L3138" s="10"/>
      <c r="M3138" s="10"/>
      <c r="N3138" s="93"/>
      <c r="O3138" s="10"/>
    </row>
    <row r="3139" spans="2:15" x14ac:dyDescent="0.3">
      <c r="B3139" s="89">
        <f t="shared" si="48"/>
        <v>3127</v>
      </c>
      <c r="C3139" s="143">
        <v>2.4799999999999999E-2</v>
      </c>
      <c r="D3139" s="17">
        <v>-2.3512128854284117E-3</v>
      </c>
      <c r="E3139" s="10">
        <v>9.9988700226254501E-3</v>
      </c>
      <c r="F3139" s="145">
        <f ca="1"/>
        <v>1.7535219720984357E-2</v>
      </c>
      <c r="G3139" s="17">
        <v>-2.3512128854284117E-3</v>
      </c>
      <c r="H3139" s="91">
        <v>1.1176717481743181E-2</v>
      </c>
      <c r="I3139" s="147">
        <f ca="1"/>
        <v>2.576424917007147E-2</v>
      </c>
      <c r="K3139" s="10"/>
      <c r="L3139" s="10"/>
      <c r="M3139" s="10"/>
      <c r="N3139" s="93"/>
      <c r="O3139" s="10"/>
    </row>
    <row r="3140" spans="2:15" x14ac:dyDescent="0.3">
      <c r="B3140" s="89">
        <f t="shared" si="48"/>
        <v>3128</v>
      </c>
      <c r="C3140" s="143">
        <v>2.4700000000000003E-2</v>
      </c>
      <c r="D3140" s="17">
        <v>-4.7035772775674855E-4</v>
      </c>
      <c r="E3140" s="10">
        <v>9.8515521456000576E-3</v>
      </c>
      <c r="F3140" s="145">
        <f ca="1"/>
        <v>1.7276865393282943E-2</v>
      </c>
      <c r="G3140" s="17">
        <v>-4.7035772775674855E-4</v>
      </c>
      <c r="H3140" s="91">
        <v>1.1160275831076196E-2</v>
      </c>
      <c r="I3140" s="147">
        <f ca="1"/>
        <v>2.5726348347648122E-2</v>
      </c>
      <c r="K3140" s="10"/>
      <c r="L3140" s="10"/>
      <c r="M3140" s="10"/>
      <c r="N3140" s="93"/>
      <c r="O3140" s="10"/>
    </row>
    <row r="3141" spans="2:15" x14ac:dyDescent="0.3">
      <c r="B3141" s="89">
        <f t="shared" si="48"/>
        <v>3129</v>
      </c>
      <c r="C3141" s="143">
        <v>2.4E-2</v>
      </c>
      <c r="D3141" s="17">
        <v>-3.2981539290829198E-3</v>
      </c>
      <c r="E3141" s="10">
        <v>9.8902218017167254E-3</v>
      </c>
      <c r="F3141" s="145">
        <f ca="1"/>
        <v>1.7344681147963854E-2</v>
      </c>
      <c r="G3141" s="17">
        <v>-3.2981539290829198E-3</v>
      </c>
      <c r="H3141" s="91">
        <v>1.1160000060744911E-2</v>
      </c>
      <c r="I3141" s="147">
        <f ca="1"/>
        <v>2.5725712649775242E-2</v>
      </c>
      <c r="K3141" s="10"/>
      <c r="L3141" s="10"/>
      <c r="M3141" s="10"/>
      <c r="N3141" s="93"/>
      <c r="O3141" s="10"/>
    </row>
    <row r="3142" spans="2:15" x14ac:dyDescent="0.3">
      <c r="B3142" s="89">
        <f t="shared" si="48"/>
        <v>3130</v>
      </c>
      <c r="C3142" s="143">
        <v>2.4E-2</v>
      </c>
      <c r="D3142" s="17">
        <v>0</v>
      </c>
      <c r="E3142" s="10">
        <v>9.7407388153331696E-3</v>
      </c>
      <c r="F3142" s="145">
        <f ca="1"/>
        <v>1.7082529824378963E-2</v>
      </c>
      <c r="G3142" s="17">
        <v>0</v>
      </c>
      <c r="H3142" s="91">
        <v>1.1143247486785839E-2</v>
      </c>
      <c r="I3142" s="147">
        <f ca="1"/>
        <v>2.568709509588013E-2</v>
      </c>
      <c r="K3142" s="10"/>
      <c r="L3142" s="10"/>
      <c r="M3142" s="10"/>
      <c r="N3142" s="93"/>
      <c r="O3142" s="10"/>
    </row>
    <row r="3143" spans="2:15" x14ac:dyDescent="0.3">
      <c r="B3143" s="89">
        <f t="shared" si="48"/>
        <v>3131</v>
      </c>
      <c r="C3143" s="143">
        <v>2.3799999999999998E-2</v>
      </c>
      <c r="D3143" s="17">
        <v>-9.4279159023572413E-4</v>
      </c>
      <c r="E3143" s="10">
        <v>9.6091379888355276E-3</v>
      </c>
      <c r="F3143" s="145">
        <f ca="1"/>
        <v>1.6851738804705987E-2</v>
      </c>
      <c r="G3143" s="17">
        <v>-9.4279159023572413E-4</v>
      </c>
      <c r="H3143" s="91">
        <v>1.1127868109305739E-2</v>
      </c>
      <c r="I3143" s="147">
        <f ca="1"/>
        <v>2.5651642995196268E-2</v>
      </c>
      <c r="K3143" s="10"/>
      <c r="L3143" s="10"/>
      <c r="M3143" s="10"/>
      <c r="N3143" s="93"/>
      <c r="O3143" s="10"/>
    </row>
    <row r="3144" spans="2:15" x14ac:dyDescent="0.3">
      <c r="B3144" s="89">
        <f t="shared" ref="B3144:B3207" si="49">B3143+1</f>
        <v>3132</v>
      </c>
      <c r="C3144" s="143">
        <v>2.4199999999999999E-2</v>
      </c>
      <c r="D3144" s="17">
        <v>1.8837362050764419E-3</v>
      </c>
      <c r="E3144" s="10">
        <v>9.5270912088542339E-3</v>
      </c>
      <c r="F3144" s="145">
        <f ca="1"/>
        <v>1.6707851714353204E-2</v>
      </c>
      <c r="G3144" s="17">
        <v>1.8837362050764419E-3</v>
      </c>
      <c r="H3144" s="91">
        <v>1.1116562432340734E-2</v>
      </c>
      <c r="I3144" s="147">
        <f ca="1"/>
        <v>2.562558147231726E-2</v>
      </c>
      <c r="K3144" s="10"/>
      <c r="L3144" s="10"/>
      <c r="M3144" s="10"/>
      <c r="N3144" s="93"/>
      <c r="O3144" s="10"/>
    </row>
    <row r="3145" spans="2:15" x14ac:dyDescent="0.3">
      <c r="B3145" s="89">
        <f t="shared" si="49"/>
        <v>3133</v>
      </c>
      <c r="C3145" s="143">
        <v>2.4300000000000002E-2</v>
      </c>
      <c r="D3145" s="17">
        <v>4.7081871049850174E-4</v>
      </c>
      <c r="E3145" s="10">
        <v>9.3870923557176529E-3</v>
      </c>
      <c r="F3145" s="145">
        <f ca="1"/>
        <v>1.6462332906239802E-2</v>
      </c>
      <c r="G3145" s="17">
        <v>4.7081871049850174E-4</v>
      </c>
      <c r="H3145" s="91">
        <v>1.1100212900264255E-2</v>
      </c>
      <c r="I3145" s="147">
        <f ca="1"/>
        <v>2.5587892999031563E-2</v>
      </c>
      <c r="K3145" s="10"/>
      <c r="L3145" s="10"/>
      <c r="M3145" s="10"/>
      <c r="N3145" s="93"/>
      <c r="O3145" s="10"/>
    </row>
    <row r="3146" spans="2:15" x14ac:dyDescent="0.3">
      <c r="B3146" s="89">
        <f t="shared" si="49"/>
        <v>3134</v>
      </c>
      <c r="C3146" s="143">
        <v>2.4900000000000002E-2</v>
      </c>
      <c r="D3146" s="17">
        <v>2.8207647863520906E-3</v>
      </c>
      <c r="E3146" s="10">
        <v>9.3900999892402442E-3</v>
      </c>
      <c r="F3146" s="145">
        <f ca="1"/>
        <v>1.6467607453717621E-2</v>
      </c>
      <c r="G3146" s="17">
        <v>2.8207647863520906E-3</v>
      </c>
      <c r="H3146" s="91">
        <v>1.1095723601996375E-2</v>
      </c>
      <c r="I3146" s="147">
        <f ca="1"/>
        <v>2.5577544397184786E-2</v>
      </c>
      <c r="K3146" s="10"/>
      <c r="L3146" s="10"/>
      <c r="M3146" s="10"/>
      <c r="N3146" s="93"/>
      <c r="O3146" s="10"/>
    </row>
    <row r="3147" spans="2:15" x14ac:dyDescent="0.3">
      <c r="B3147" s="89">
        <f t="shared" si="49"/>
        <v>3135</v>
      </c>
      <c r="C3147" s="143">
        <v>2.58E-2</v>
      </c>
      <c r="D3147" s="17">
        <v>4.2218384112005783E-3</v>
      </c>
      <c r="E3147" s="10">
        <v>9.5709852404907477E-3</v>
      </c>
      <c r="F3147" s="145">
        <f ca="1"/>
        <v>1.6784829561594383E-2</v>
      </c>
      <c r="G3147" s="17">
        <v>4.2218384112005783E-3</v>
      </c>
      <c r="H3147" s="91">
        <v>1.1106450243220994E-2</v>
      </c>
      <c r="I3147" s="147">
        <f ca="1"/>
        <v>2.5602271143451785E-2</v>
      </c>
      <c r="K3147" s="10"/>
      <c r="L3147" s="10"/>
      <c r="M3147" s="10"/>
      <c r="N3147" s="93"/>
      <c r="O3147" s="10"/>
    </row>
    <row r="3148" spans="2:15" x14ac:dyDescent="0.3">
      <c r="B3148" s="89">
        <f t="shared" si="49"/>
        <v>3136</v>
      </c>
      <c r="C3148" s="143">
        <v>2.4900000000000002E-2</v>
      </c>
      <c r="D3148" s="17">
        <v>-4.2311471795281278E-3</v>
      </c>
      <c r="E3148" s="10">
        <v>9.743235895711494E-3</v>
      </c>
      <c r="F3148" s="145">
        <f ca="1"/>
        <v>1.7086909004525898E-2</v>
      </c>
      <c r="G3148" s="17">
        <v>-4.2311471795281278E-3</v>
      </c>
      <c r="H3148" s="91">
        <v>1.1117134401190274E-2</v>
      </c>
      <c r="I3148" s="147">
        <f ca="1"/>
        <v>2.5626899958534798E-2</v>
      </c>
      <c r="K3148" s="10"/>
      <c r="L3148" s="10"/>
      <c r="M3148" s="10"/>
      <c r="N3148" s="93"/>
      <c r="O3148" s="10"/>
    </row>
    <row r="3149" spans="2:15" x14ac:dyDescent="0.3">
      <c r="B3149" s="89">
        <f t="shared" si="49"/>
        <v>3137</v>
      </c>
      <c r="C3149" s="143">
        <v>2.4700000000000003E-2</v>
      </c>
      <c r="D3149" s="17">
        <v>-9.4071545551352974E-4</v>
      </c>
      <c r="E3149" s="10">
        <v>9.6115933303431295E-3</v>
      </c>
      <c r="F3149" s="145">
        <f ca="1"/>
        <v>1.6856044786554777E-2</v>
      </c>
      <c r="G3149" s="17">
        <v>-9.4071545551352974E-4</v>
      </c>
      <c r="H3149" s="91">
        <v>1.1101797388812581E-2</v>
      </c>
      <c r="I3149" s="147">
        <f ca="1"/>
        <v>2.5591545516672164E-2</v>
      </c>
      <c r="K3149" s="10"/>
      <c r="L3149" s="10"/>
      <c r="M3149" s="10"/>
      <c r="N3149" s="93"/>
      <c r="O3149" s="10"/>
    </row>
    <row r="3150" spans="2:15" x14ac:dyDescent="0.3">
      <c r="B3150" s="89">
        <f t="shared" si="49"/>
        <v>3138</v>
      </c>
      <c r="C3150" s="143">
        <v>2.4700000000000003E-2</v>
      </c>
      <c r="D3150" s="17">
        <v>0</v>
      </c>
      <c r="E3150" s="10">
        <v>9.4663215959241327E-3</v>
      </c>
      <c r="F3150" s="145">
        <f ca="1"/>
        <v>1.6601278820348456E-2</v>
      </c>
      <c r="G3150" s="17">
        <v>0</v>
      </c>
      <c r="H3150" s="91">
        <v>1.1085132184437817E-2</v>
      </c>
      <c r="I3150" s="147">
        <f ca="1"/>
        <v>2.5553129364641575E-2</v>
      </c>
      <c r="K3150" s="10"/>
      <c r="L3150" s="10"/>
      <c r="M3150" s="10"/>
      <c r="N3150" s="93"/>
      <c r="O3150" s="10"/>
    </row>
    <row r="3151" spans="2:15" x14ac:dyDescent="0.3">
      <c r="B3151" s="89">
        <f t="shared" si="49"/>
        <v>3139</v>
      </c>
      <c r="C3151" s="143">
        <v>2.53E-2</v>
      </c>
      <c r="D3151" s="17">
        <v>2.8180043586517904E-3</v>
      </c>
      <c r="E3151" s="10">
        <v>9.4669375840730988E-3</v>
      </c>
      <c r="F3151" s="145">
        <f ca="1"/>
        <v>1.6602359091170377E-2</v>
      </c>
      <c r="G3151" s="17">
        <v>2.8180043586517904E-3</v>
      </c>
      <c r="H3151" s="91">
        <v>1.1080682067446015E-2</v>
      </c>
      <c r="I3151" s="147">
        <f ca="1"/>
        <v>2.5542871082350732E-2</v>
      </c>
      <c r="K3151" s="10"/>
      <c r="L3151" s="10"/>
      <c r="M3151" s="10"/>
      <c r="N3151" s="93"/>
      <c r="O3151" s="10"/>
    </row>
    <row r="3152" spans="2:15" x14ac:dyDescent="0.3">
      <c r="B3152" s="89">
        <f t="shared" si="49"/>
        <v>3140</v>
      </c>
      <c r="C3152" s="143">
        <v>2.5600000000000001E-2</v>
      </c>
      <c r="D3152" s="17">
        <v>1.4079682131487132E-3</v>
      </c>
      <c r="E3152" s="10">
        <v>9.359979701052441E-3</v>
      </c>
      <c r="F3152" s="145">
        <f ca="1"/>
        <v>1.6414784897745061E-2</v>
      </c>
      <c r="G3152" s="17">
        <v>1.4079682131487132E-3</v>
      </c>
      <c r="H3152" s="91">
        <v>1.1067098559901789E-2</v>
      </c>
      <c r="I3152" s="147">
        <f ca="1"/>
        <v>2.5511558769630596E-2</v>
      </c>
      <c r="K3152" s="10"/>
      <c r="L3152" s="10"/>
      <c r="M3152" s="10"/>
      <c r="N3152" s="93"/>
      <c r="O3152" s="10"/>
    </row>
    <row r="3153" spans="2:15" x14ac:dyDescent="0.3">
      <c r="B3153" s="89">
        <f t="shared" si="49"/>
        <v>3141</v>
      </c>
      <c r="C3153" s="143">
        <v>2.5499999999999998E-2</v>
      </c>
      <c r="D3153" s="17">
        <v>-4.6943758496385205E-4</v>
      </c>
      <c r="E3153" s="10">
        <v>9.2225779153114404E-3</v>
      </c>
      <c r="F3153" s="145">
        <f ca="1"/>
        <v>1.6173820619024351E-2</v>
      </c>
      <c r="G3153" s="17">
        <v>-4.6943758496385205E-4</v>
      </c>
      <c r="H3153" s="91">
        <v>1.1050824789262406E-2</v>
      </c>
      <c r="I3153" s="147">
        <f ca="1"/>
        <v>2.5474044939440776E-2</v>
      </c>
      <c r="K3153" s="10"/>
      <c r="L3153" s="10"/>
      <c r="M3153" s="10"/>
      <c r="N3153" s="93"/>
      <c r="O3153" s="10"/>
    </row>
    <row r="3154" spans="2:15" x14ac:dyDescent="0.3">
      <c r="B3154" s="89">
        <f t="shared" si="49"/>
        <v>3142</v>
      </c>
      <c r="C3154" s="143">
        <v>2.64E-2</v>
      </c>
      <c r="D3154" s="17">
        <v>4.2156478950213733E-3</v>
      </c>
      <c r="E3154" s="10">
        <v>9.4116558108480915E-3</v>
      </c>
      <c r="F3154" s="145">
        <f ca="1"/>
        <v>1.6505410332173346E-2</v>
      </c>
      <c r="G3154" s="17">
        <v>4.2156478950213733E-3</v>
      </c>
      <c r="H3154" s="91">
        <v>1.106172980764797E-2</v>
      </c>
      <c r="I3154" s="147">
        <f ca="1"/>
        <v>2.5499182875632586E-2</v>
      </c>
      <c r="K3154" s="10"/>
      <c r="L3154" s="10"/>
      <c r="M3154" s="10"/>
      <c r="N3154" s="93"/>
      <c r="O3154" s="10"/>
    </row>
    <row r="3155" spans="2:15" x14ac:dyDescent="0.3">
      <c r="B3155" s="89">
        <f t="shared" si="49"/>
        <v>3143</v>
      </c>
      <c r="C3155" s="143">
        <v>2.7099999999999999E-2</v>
      </c>
      <c r="D3155" s="17">
        <v>3.2732319538769181E-3</v>
      </c>
      <c r="E3155" s="10">
        <v>9.4655632240672558E-3</v>
      </c>
      <c r="F3155" s="145">
        <f ca="1"/>
        <v>1.6599948848350574E-2</v>
      </c>
      <c r="G3155" s="17">
        <v>3.2732319538769181E-3</v>
      </c>
      <c r="H3155" s="91">
        <v>1.1061748538924367E-2</v>
      </c>
      <c r="I3155" s="147">
        <f ca="1"/>
        <v>2.5499226054434689E-2</v>
      </c>
      <c r="K3155" s="10"/>
      <c r="L3155" s="10"/>
      <c r="M3155" s="10"/>
      <c r="N3155" s="93"/>
      <c r="O3155" s="10"/>
    </row>
    <row r="3156" spans="2:15" x14ac:dyDescent="0.3">
      <c r="B3156" s="89">
        <f t="shared" si="49"/>
        <v>3144</v>
      </c>
      <c r="C3156" s="143">
        <v>2.6600000000000002E-2</v>
      </c>
      <c r="D3156" s="17">
        <v>-2.3408817272787246E-3</v>
      </c>
      <c r="E3156" s="10">
        <v>9.4225251676156342E-3</v>
      </c>
      <c r="F3156" s="145">
        <f ca="1"/>
        <v>1.6524472142029199E-2</v>
      </c>
      <c r="G3156" s="17">
        <v>-2.3408817272787246E-3</v>
      </c>
      <c r="H3156" s="91">
        <v>1.1053628087473368E-2</v>
      </c>
      <c r="I3156" s="147">
        <f ca="1"/>
        <v>2.548050702222342E-2</v>
      </c>
      <c r="K3156" s="10"/>
      <c r="L3156" s="10"/>
      <c r="M3156" s="10"/>
      <c r="N3156" s="93"/>
      <c r="O3156" s="10"/>
    </row>
    <row r="3157" spans="2:15" x14ac:dyDescent="0.3">
      <c r="B3157" s="89">
        <f t="shared" si="49"/>
        <v>3145</v>
      </c>
      <c r="C3157" s="143">
        <v>2.6099999999999998E-2</v>
      </c>
      <c r="D3157" s="17">
        <v>-2.3437453458096261E-3</v>
      </c>
      <c r="E3157" s="10">
        <v>9.3805895933208577E-3</v>
      </c>
      <c r="F3157" s="145">
        <f ca="1"/>
        <v>1.6450928880868618E-2</v>
      </c>
      <c r="G3157" s="17">
        <v>-2.3437453458096261E-3</v>
      </c>
      <c r="H3157" s="91">
        <v>1.1045526054221756E-2</v>
      </c>
      <c r="I3157" s="147">
        <f ca="1"/>
        <v>2.5461830447118097E-2</v>
      </c>
      <c r="K3157" s="10"/>
      <c r="L3157" s="10"/>
      <c r="M3157" s="10"/>
      <c r="N3157" s="93"/>
      <c r="O3157" s="10"/>
    </row>
    <row r="3158" spans="2:15" x14ac:dyDescent="0.3">
      <c r="B3158" s="89">
        <f t="shared" si="49"/>
        <v>3146</v>
      </c>
      <c r="C3158" s="143">
        <v>2.63E-2</v>
      </c>
      <c r="D3158" s="17">
        <v>9.3703973279243076E-4</v>
      </c>
      <c r="E3158" s="10">
        <v>9.2550309175480332E-3</v>
      </c>
      <c r="F3158" s="145">
        <f ca="1"/>
        <v>1.623073410260165E-2</v>
      </c>
      <c r="G3158" s="17">
        <v>9.3703973279243076E-4</v>
      </c>
      <c r="H3158" s="91">
        <v>1.1030305293918576E-2</v>
      </c>
      <c r="I3158" s="147">
        <f ca="1"/>
        <v>2.5426743986209553E-2</v>
      </c>
      <c r="K3158" s="10"/>
      <c r="L3158" s="10"/>
      <c r="M3158" s="10"/>
      <c r="N3158" s="93"/>
      <c r="O3158" s="10"/>
    </row>
    <row r="3159" spans="2:15" x14ac:dyDescent="0.3">
      <c r="B3159" s="89">
        <f t="shared" si="49"/>
        <v>3147</v>
      </c>
      <c r="C3159" s="143">
        <v>2.5899999999999999E-2</v>
      </c>
      <c r="D3159" s="17">
        <v>-1.8759136924131877E-3</v>
      </c>
      <c r="E3159" s="10">
        <v>9.1807368640118917E-3</v>
      </c>
      <c r="F3159" s="145">
        <f ca="1"/>
        <v>1.6100443124744058E-2</v>
      </c>
      <c r="G3159" s="17">
        <v>-1.8759136924131877E-3</v>
      </c>
      <c r="H3159" s="91">
        <v>1.1019193798659548E-2</v>
      </c>
      <c r="I3159" s="147">
        <f ca="1"/>
        <v>2.5401130085440093E-2</v>
      </c>
      <c r="K3159" s="10"/>
      <c r="L3159" s="10"/>
      <c r="M3159" s="10"/>
      <c r="N3159" s="93"/>
      <c r="O3159" s="10"/>
    </row>
    <row r="3160" spans="2:15" x14ac:dyDescent="0.3">
      <c r="B3160" s="89">
        <f t="shared" si="49"/>
        <v>3148</v>
      </c>
      <c r="C3160" s="143">
        <v>2.6200000000000001E-2</v>
      </c>
      <c r="D3160" s="17">
        <v>1.405903346667448E-3</v>
      </c>
      <c r="E3160" s="10">
        <v>9.0792263704150538E-3</v>
      </c>
      <c r="F3160" s="145">
        <f ca="1"/>
        <v>1.592242212785358E-2</v>
      </c>
      <c r="G3160" s="17">
        <v>1.405903346667448E-3</v>
      </c>
      <c r="H3160" s="91">
        <v>1.1005719607390503E-2</v>
      </c>
      <c r="I3160" s="147">
        <f ca="1"/>
        <v>2.5370069765467976E-2</v>
      </c>
      <c r="K3160" s="10"/>
      <c r="L3160" s="10"/>
      <c r="M3160" s="10"/>
      <c r="N3160" s="93"/>
      <c r="O3160" s="10"/>
    </row>
    <row r="3161" spans="2:15" x14ac:dyDescent="0.3">
      <c r="B3161" s="89">
        <f t="shared" si="49"/>
        <v>3149</v>
      </c>
      <c r="C3161" s="143">
        <v>2.4799999999999999E-2</v>
      </c>
      <c r="D3161" s="17">
        <v>-6.5833960791995558E-3</v>
      </c>
      <c r="E3161" s="10">
        <v>9.7293052650578773E-3</v>
      </c>
      <c r="F3161" s="145">
        <f ca="1"/>
        <v>1.706247857700656E-2</v>
      </c>
      <c r="G3161" s="17">
        <v>-6.5833960791995558E-3</v>
      </c>
      <c r="H3161" s="91">
        <v>1.1055880176823114E-2</v>
      </c>
      <c r="I3161" s="147">
        <f ca="1"/>
        <v>2.548569847411928E-2</v>
      </c>
      <c r="K3161" s="10"/>
      <c r="L3161" s="10"/>
      <c r="M3161" s="10"/>
      <c r="N3161" s="93"/>
      <c r="O3161" s="10"/>
    </row>
    <row r="3162" spans="2:15" x14ac:dyDescent="0.3">
      <c r="B3162" s="89">
        <f t="shared" si="49"/>
        <v>3150</v>
      </c>
      <c r="C3162" s="143">
        <v>2.5399999999999999E-2</v>
      </c>
      <c r="D3162" s="17">
        <v>2.8173148205395985E-3</v>
      </c>
      <c r="E3162" s="10">
        <v>9.7221190854906974E-3</v>
      </c>
      <c r="F3162" s="145">
        <f ca="1"/>
        <v>1.7058466365611331E-2</v>
      </c>
      <c r="G3162" s="17">
        <v>2.8173148205395985E-3</v>
      </c>
      <c r="H3162" s="91">
        <v>1.1051506188064025E-2</v>
      </c>
      <c r="I3162" s="147">
        <f ca="1"/>
        <v>2.5475615680451084E-2</v>
      </c>
      <c r="K3162" s="10"/>
      <c r="L3162" s="10"/>
      <c r="M3162" s="10"/>
      <c r="N3162" s="93"/>
      <c r="O3162" s="10"/>
    </row>
    <row r="3163" spans="2:15" x14ac:dyDescent="0.3">
      <c r="B3163" s="89">
        <f t="shared" si="49"/>
        <v>3151</v>
      </c>
      <c r="C3163" s="143">
        <v>2.5600000000000001E-2</v>
      </c>
      <c r="D3163" s="17">
        <v>9.3864547543248092E-4</v>
      </c>
      <c r="E3163" s="10">
        <v>9.5908295536459524E-3</v>
      </c>
      <c r="F3163" s="145">
        <f ca="1"/>
        <v>1.6828105263938256E-2</v>
      </c>
      <c r="G3163" s="17">
        <v>9.3864547543248092E-4</v>
      </c>
      <c r="H3163" s="91">
        <v>1.1036275715011066E-2</v>
      </c>
      <c r="I3163" s="147">
        <f ca="1"/>
        <v>2.5440506829989794E-2</v>
      </c>
      <c r="K3163" s="10"/>
      <c r="L3163" s="10"/>
      <c r="M3163" s="10"/>
      <c r="N3163" s="93"/>
      <c r="O3163" s="10"/>
    </row>
    <row r="3164" spans="2:15" x14ac:dyDescent="0.3">
      <c r="B3164" s="89">
        <f t="shared" si="49"/>
        <v>3152</v>
      </c>
      <c r="C3164" s="143">
        <v>2.6600000000000002E-2</v>
      </c>
      <c r="D3164" s="17">
        <v>4.6817634545574813E-3</v>
      </c>
      <c r="E3164" s="10">
        <v>9.8348610148428616E-3</v>
      </c>
      <c r="F3164" s="145">
        <f ca="1"/>
        <v>1.7256283774854778E-2</v>
      </c>
      <c r="G3164" s="17">
        <v>4.6817634545574813E-3</v>
      </c>
      <c r="H3164" s="91">
        <v>1.1053686421858085E-2</v>
      </c>
      <c r="I3164" s="147">
        <f ca="1"/>
        <v>2.5480641492977067E-2</v>
      </c>
      <c r="K3164" s="10"/>
      <c r="L3164" s="10"/>
      <c r="M3164" s="10"/>
      <c r="N3164" s="93"/>
      <c r="O3164" s="10"/>
    </row>
    <row r="3165" spans="2:15" x14ac:dyDescent="0.3">
      <c r="B3165" s="89">
        <f t="shared" si="49"/>
        <v>3153</v>
      </c>
      <c r="C3165" s="143">
        <v>2.6499999999999999E-2</v>
      </c>
      <c r="D3165" s="17">
        <v>-4.6829081469358658E-4</v>
      </c>
      <c r="E3165" s="10">
        <v>9.6900854715444937E-3</v>
      </c>
      <c r="F3165" s="145">
        <f ca="1"/>
        <v>1.700226006724519E-2</v>
      </c>
      <c r="G3165" s="17">
        <v>-4.6829081469358658E-4</v>
      </c>
      <c r="H3165" s="91">
        <v>1.1037433196274914E-2</v>
      </c>
      <c r="I3165" s="147">
        <f ca="1"/>
        <v>2.5443175022662662E-2</v>
      </c>
      <c r="K3165" s="10"/>
      <c r="L3165" s="10"/>
      <c r="M3165" s="10"/>
      <c r="N3165" s="93"/>
      <c r="O3165" s="10"/>
    </row>
    <row r="3166" spans="2:15" x14ac:dyDescent="0.3">
      <c r="B3166" s="89">
        <f t="shared" si="49"/>
        <v>3154</v>
      </c>
      <c r="C3166" s="143">
        <v>2.6499999999999999E-2</v>
      </c>
      <c r="D3166" s="17">
        <v>0</v>
      </c>
      <c r="E3166" s="10">
        <v>9.5436273896492077E-3</v>
      </c>
      <c r="F3166" s="145">
        <f ca="1"/>
        <v>1.6745284171145416E-2</v>
      </c>
      <c r="G3166" s="17">
        <v>0</v>
      </c>
      <c r="H3166" s="91">
        <v>1.1020864610707492E-2</v>
      </c>
      <c r="I3166" s="147">
        <f ca="1"/>
        <v>2.5404981593540741E-2</v>
      </c>
      <c r="K3166" s="10"/>
      <c r="L3166" s="10"/>
      <c r="M3166" s="10"/>
      <c r="N3166" s="93"/>
      <c r="O3166" s="10"/>
    </row>
    <row r="3167" spans="2:15" x14ac:dyDescent="0.3">
      <c r="B3167" s="89">
        <f t="shared" si="49"/>
        <v>3155</v>
      </c>
      <c r="C3167" s="143">
        <v>2.76E-2</v>
      </c>
      <c r="D3167" s="17">
        <v>5.137370981145719E-3</v>
      </c>
      <c r="E3167" s="10">
        <v>9.8703292265196838E-3</v>
      </c>
      <c r="F3167" s="145">
        <f ca="1"/>
        <v>1.7318516431194114E-2</v>
      </c>
      <c r="G3167" s="17">
        <v>5.137370981145719E-3</v>
      </c>
      <c r="H3167" s="91">
        <v>1.1045477735129528E-2</v>
      </c>
      <c r="I3167" s="147">
        <f ca="1"/>
        <v>2.5461719063329984E-2</v>
      </c>
      <c r="K3167" s="10"/>
      <c r="L3167" s="10"/>
      <c r="M3167" s="10"/>
      <c r="N3167" s="93"/>
      <c r="O3167" s="10"/>
    </row>
    <row r="3168" spans="2:15" x14ac:dyDescent="0.3">
      <c r="B3168" s="89">
        <f t="shared" si="49"/>
        <v>3156</v>
      </c>
      <c r="C3168" s="143">
        <v>2.9100000000000001E-2</v>
      </c>
      <c r="D3168" s="17">
        <v>6.9799025735075579E-3</v>
      </c>
      <c r="E3168" s="10">
        <v>1.0553468485227596E-2</v>
      </c>
      <c r="F3168" s="145">
        <f ca="1"/>
        <v>1.8517155119449742E-2</v>
      </c>
      <c r="G3168" s="17">
        <v>6.9799025735075579E-3</v>
      </c>
      <c r="H3168" s="91">
        <v>1.1105137129367219E-2</v>
      </c>
      <c r="I3168" s="147">
        <f ca="1"/>
        <v>2.5599244190988094E-2</v>
      </c>
      <c r="K3168" s="10"/>
      <c r="L3168" s="10"/>
      <c r="M3168" s="10"/>
      <c r="N3168" s="93"/>
      <c r="O3168" s="10"/>
    </row>
    <row r="3169" spans="2:15" x14ac:dyDescent="0.3">
      <c r="B3169" s="89">
        <f t="shared" si="49"/>
        <v>3157</v>
      </c>
      <c r="C3169" s="143">
        <v>2.8500000000000001E-2</v>
      </c>
      <c r="D3169" s="17">
        <v>-2.7960514885841063E-3</v>
      </c>
      <c r="E3169" s="10">
        <v>1.0523042628281579E-2</v>
      </c>
      <c r="F3169" s="145">
        <f ca="1"/>
        <v>1.8463769797505566E-2</v>
      </c>
      <c r="G3169" s="17">
        <v>-2.7960514885841063E-3</v>
      </c>
      <c r="H3169" s="91">
        <v>1.1100635047152224E-2</v>
      </c>
      <c r="I3169" s="147">
        <f ca="1"/>
        <v>2.5588866119952411E-2</v>
      </c>
      <c r="K3169" s="10"/>
      <c r="L3169" s="10"/>
      <c r="M3169" s="10"/>
      <c r="N3169" s="93"/>
      <c r="O3169" s="10"/>
    </row>
    <row r="3170" spans="2:15" x14ac:dyDescent="0.3">
      <c r="B3170" s="89">
        <f t="shared" si="49"/>
        <v>3158</v>
      </c>
      <c r="C3170" s="143">
        <v>2.86E-2</v>
      </c>
      <c r="D3170" s="17">
        <v>4.6589486400178419E-4</v>
      </c>
      <c r="E3170" s="10">
        <v>1.0367612713249486E-2</v>
      </c>
      <c r="F3170" s="145">
        <f ca="1"/>
        <v>1.819105188956081E-2</v>
      </c>
      <c r="G3170" s="17">
        <v>4.6589486400178419E-4</v>
      </c>
      <c r="H3170" s="91">
        <v>1.108430990881769E-2</v>
      </c>
      <c r="I3170" s="147">
        <f ca="1"/>
        <v>2.5551233878422296E-2</v>
      </c>
      <c r="K3170" s="10"/>
      <c r="L3170" s="10"/>
      <c r="M3170" s="10"/>
      <c r="N3170" s="93"/>
      <c r="O3170" s="10"/>
    </row>
    <row r="3171" spans="2:15" x14ac:dyDescent="0.3">
      <c r="B3171" s="89">
        <f t="shared" si="49"/>
        <v>3159</v>
      </c>
      <c r="C3171" s="143">
        <v>2.8999999999999998E-2</v>
      </c>
      <c r="D3171" s="17">
        <v>1.8617614743345915E-3</v>
      </c>
      <c r="E3171" s="10">
        <v>1.0269506880604072E-2</v>
      </c>
      <c r="F3171" s="145">
        <f ca="1"/>
        <v>1.8018915030123484E-2</v>
      </c>
      <c r="G3171" s="17">
        <v>1.8617614743345915E-3</v>
      </c>
      <c r="H3171" s="91">
        <v>1.1073090823083224E-2</v>
      </c>
      <c r="I3171" s="147">
        <f ca="1"/>
        <v>2.5525371963168973E-2</v>
      </c>
      <c r="K3171" s="10"/>
      <c r="L3171" s="10"/>
      <c r="M3171" s="10"/>
      <c r="N3171" s="93"/>
      <c r="O3171" s="10"/>
    </row>
    <row r="3172" spans="2:15" x14ac:dyDescent="0.3">
      <c r="B3172" s="89">
        <f t="shared" si="49"/>
        <v>3160</v>
      </c>
      <c r="C3172" s="143">
        <v>2.8799999999999999E-2</v>
      </c>
      <c r="D3172" s="17">
        <v>-9.3133508292218207E-4</v>
      </c>
      <c r="E3172" s="10">
        <v>1.0129110939448295E-2</v>
      </c>
      <c r="F3172" s="145">
        <f ca="1"/>
        <v>1.7772575788748794E-2</v>
      </c>
      <c r="G3172" s="17">
        <v>-9.3133508292218207E-4</v>
      </c>
      <c r="H3172" s="91">
        <v>1.1057825299538835E-2</v>
      </c>
      <c r="I3172" s="147">
        <f ca="1"/>
        <v>2.5490182315318279E-2</v>
      </c>
      <c r="K3172" s="10"/>
      <c r="L3172" s="10"/>
      <c r="M3172" s="10"/>
      <c r="N3172" s="93"/>
      <c r="O3172" s="10"/>
    </row>
    <row r="3173" spans="2:15" x14ac:dyDescent="0.3">
      <c r="B3173" s="89">
        <f t="shared" si="49"/>
        <v>3161</v>
      </c>
      <c r="C3173" s="143">
        <v>2.81E-2</v>
      </c>
      <c r="D3173" s="17">
        <v>-3.2652467810340337E-3</v>
      </c>
      <c r="E3173" s="10">
        <v>1.0158539352236698E-2</v>
      </c>
      <c r="F3173" s="145">
        <f ca="1"/>
        <v>1.7824210991458197E-2</v>
      </c>
      <c r="G3173" s="17">
        <v>-3.2652467810340337E-3</v>
      </c>
      <c r="H3173" s="91">
        <v>1.1057855752995505E-2</v>
      </c>
      <c r="I3173" s="147">
        <f ca="1"/>
        <v>2.549025251575477E-2</v>
      </c>
      <c r="K3173" s="10"/>
      <c r="L3173" s="10"/>
      <c r="M3173" s="10"/>
      <c r="N3173" s="93"/>
      <c r="O3173" s="10"/>
    </row>
    <row r="3174" spans="2:15" x14ac:dyDescent="0.3">
      <c r="B3174" s="89">
        <f t="shared" si="49"/>
        <v>3162</v>
      </c>
      <c r="C3174" s="143">
        <v>2.76E-2</v>
      </c>
      <c r="D3174" s="17">
        <v>-2.3351686277935102E-3</v>
      </c>
      <c r="E3174" s="10">
        <v>1.009826936251026E-2</v>
      </c>
      <c r="F3174" s="145">
        <f ca="1"/>
        <v>1.771846104295792E-2</v>
      </c>
      <c r="G3174" s="17">
        <v>-2.3351686277935102E-3</v>
      </c>
      <c r="H3174" s="91">
        <v>1.1049744129729594E-2</v>
      </c>
      <c r="I3174" s="147">
        <f ca="1"/>
        <v>2.5471553834023029E-2</v>
      </c>
      <c r="K3174" s="10"/>
      <c r="L3174" s="10"/>
      <c r="M3174" s="10"/>
      <c r="N3174" s="93"/>
      <c r="O3174" s="10"/>
    </row>
    <row r="3175" spans="2:15" x14ac:dyDescent="0.3">
      <c r="B3175" s="89">
        <f t="shared" si="49"/>
        <v>3163</v>
      </c>
      <c r="C3175" s="143">
        <v>2.9100000000000001E-2</v>
      </c>
      <c r="D3175" s="17">
        <v>6.9799025735075579E-3</v>
      </c>
      <c r="E3175" s="10">
        <v>1.0760613030598163E-2</v>
      </c>
      <c r="F3175" s="145">
        <f ca="1"/>
        <v>1.8880611710441021E-2</v>
      </c>
      <c r="G3175" s="17">
        <v>6.9799025735075579E-3</v>
      </c>
      <c r="H3175" s="91">
        <v>1.110936788465015E-2</v>
      </c>
      <c r="I3175" s="147">
        <f ca="1"/>
        <v>2.5608996806947577E-2</v>
      </c>
      <c r="K3175" s="10"/>
      <c r="L3175" s="10"/>
      <c r="M3175" s="10"/>
      <c r="N3175" s="93"/>
      <c r="O3175" s="10"/>
    </row>
    <row r="3176" spans="2:15" x14ac:dyDescent="0.3">
      <c r="B3176" s="89">
        <f t="shared" si="49"/>
        <v>3164</v>
      </c>
      <c r="C3176" s="143">
        <v>2.86E-2</v>
      </c>
      <c r="D3176" s="17">
        <v>-2.3294743200089371E-3</v>
      </c>
      <c r="E3176" s="10">
        <v>1.0686068922220678E-2</v>
      </c>
      <c r="F3176" s="145">
        <f ca="1"/>
        <v>1.8749816340179658E-2</v>
      </c>
      <c r="G3176" s="17">
        <v>-2.3294743200089371E-3</v>
      </c>
      <c r="H3176" s="91">
        <v>1.1101139609612457E-2</v>
      </c>
      <c r="I3176" s="147">
        <f ca="1"/>
        <v>2.559002922289105E-2</v>
      </c>
      <c r="K3176" s="10"/>
      <c r="L3176" s="10"/>
      <c r="M3176" s="10"/>
      <c r="N3176" s="93"/>
      <c r="O3176" s="10"/>
    </row>
    <row r="3177" spans="2:15" x14ac:dyDescent="0.3">
      <c r="B3177" s="89">
        <f t="shared" si="49"/>
        <v>3165</v>
      </c>
      <c r="C3177" s="143">
        <v>2.8199999999999999E-2</v>
      </c>
      <c r="D3177" s="17">
        <v>-1.8653998340756384E-3</v>
      </c>
      <c r="E3177" s="10">
        <v>1.0581413277069237E-2</v>
      </c>
      <c r="F3177" s="145">
        <f ca="1"/>
        <v>1.856618715531896E-2</v>
      </c>
      <c r="G3177" s="17">
        <v>-1.8653998340756384E-3</v>
      </c>
      <c r="H3177" s="91">
        <v>1.1089887047675929E-2</v>
      </c>
      <c r="I3177" s="147">
        <f ca="1"/>
        <v>2.5564090139255102E-2</v>
      </c>
      <c r="K3177" s="10"/>
      <c r="L3177" s="10"/>
      <c r="M3177" s="10"/>
      <c r="N3177" s="93"/>
      <c r="O3177" s="10"/>
    </row>
    <row r="3178" spans="2:15" x14ac:dyDescent="0.3">
      <c r="B3178" s="89">
        <f t="shared" si="49"/>
        <v>3166</v>
      </c>
      <c r="C3178" s="143">
        <v>2.7999999999999997E-2</v>
      </c>
      <c r="D3178" s="17">
        <v>-9.3315546143711168E-4</v>
      </c>
      <c r="E3178" s="10">
        <v>1.0435866889335692E-2</v>
      </c>
      <c r="F3178" s="145">
        <f ca="1"/>
        <v>1.8310810921191752E-2</v>
      </c>
      <c r="G3178" s="17">
        <v>-9.3315546143711168E-4</v>
      </c>
      <c r="H3178" s="91">
        <v>1.1074594256496248E-2</v>
      </c>
      <c r="I3178" s="147">
        <f ca="1"/>
        <v>2.5528837634832147E-2</v>
      </c>
      <c r="K3178" s="10"/>
      <c r="L3178" s="10"/>
      <c r="M3178" s="10"/>
      <c r="N3178" s="93"/>
      <c r="O3178" s="10"/>
    </row>
    <row r="3179" spans="2:15" x14ac:dyDescent="0.3">
      <c r="B3179" s="89">
        <f t="shared" si="49"/>
        <v>3167</v>
      </c>
      <c r="C3179" s="143">
        <v>2.9600000000000001E-2</v>
      </c>
      <c r="D3179" s="17">
        <v>7.4361559490786471E-3</v>
      </c>
      <c r="E3179" s="10">
        <v>1.1173186573219617E-2</v>
      </c>
      <c r="F3179" s="145">
        <f ca="1"/>
        <v>1.9604514785301775E-2</v>
      </c>
      <c r="G3179" s="17">
        <v>7.4361559490786471E-3</v>
      </c>
      <c r="H3179" s="91">
        <v>1.1144446959458404E-2</v>
      </c>
      <c r="I3179" s="147">
        <f ca="1"/>
        <v>2.5689860085946242E-2</v>
      </c>
      <c r="K3179" s="10"/>
      <c r="L3179" s="10"/>
      <c r="M3179" s="10"/>
      <c r="N3179" s="93"/>
      <c r="O3179" s="10"/>
    </row>
    <row r="3180" spans="2:15" x14ac:dyDescent="0.3">
      <c r="B3180" s="89">
        <f t="shared" si="49"/>
        <v>3168</v>
      </c>
      <c r="C3180" s="143">
        <v>0.03</v>
      </c>
      <c r="D3180" s="17">
        <v>1.8572269809992181E-3</v>
      </c>
      <c r="E3180" s="10">
        <v>1.1058702240949247E-2</v>
      </c>
      <c r="F3180" s="145">
        <f ca="1"/>
        <v>1.9403640149407004E-2</v>
      </c>
      <c r="G3180" s="17">
        <v>1.8572269809992181E-3</v>
      </c>
      <c r="H3180" s="91">
        <v>1.1133108368200011E-2</v>
      </c>
      <c r="I3180" s="147">
        <f ca="1"/>
        <v>2.5663722689980385E-2</v>
      </c>
      <c r="K3180" s="10"/>
      <c r="L3180" s="10"/>
      <c r="M3180" s="10"/>
      <c r="N3180" s="93"/>
      <c r="O3180" s="10"/>
    </row>
    <row r="3181" spans="2:15" x14ac:dyDescent="0.3">
      <c r="B3181" s="89">
        <f t="shared" si="49"/>
        <v>3169</v>
      </c>
      <c r="C3181" s="143">
        <v>3.0200000000000001E-2</v>
      </c>
      <c r="D3181" s="17">
        <v>9.2816093603176211E-4</v>
      </c>
      <c r="E3181" s="10">
        <v>1.0905322021671647E-2</v>
      </c>
      <c r="F3181" s="145">
        <f ca="1"/>
        <v>1.9134518645268897E-2</v>
      </c>
      <c r="G3181" s="17">
        <v>9.2816093603176211E-4</v>
      </c>
      <c r="H3181" s="91">
        <v>1.1117745438364329E-2</v>
      </c>
      <c r="I3181" s="147">
        <f ca="1"/>
        <v>2.5628308503935559E-2</v>
      </c>
      <c r="K3181" s="10"/>
      <c r="L3181" s="10"/>
      <c r="M3181" s="10"/>
      <c r="N3181" s="93"/>
      <c r="O3181" s="10"/>
    </row>
    <row r="3182" spans="2:15" x14ac:dyDescent="0.3">
      <c r="B3182" s="89">
        <f t="shared" si="49"/>
        <v>3170</v>
      </c>
      <c r="C3182" s="143">
        <v>2.9399999999999999E-2</v>
      </c>
      <c r="D3182" s="17">
        <v>-3.7198917709845153E-3</v>
      </c>
      <c r="E3182" s="10">
        <v>1.0961672634432481E-2</v>
      </c>
      <c r="F3182" s="145">
        <f ca="1"/>
        <v>1.9233391640344315E-2</v>
      </c>
      <c r="G3182" s="17">
        <v>-3.7198917709845153E-3</v>
      </c>
      <c r="H3182" s="91">
        <v>1.1122654846814859E-2</v>
      </c>
      <c r="I3182" s="147">
        <f ca="1"/>
        <v>2.5639625531748395E-2</v>
      </c>
      <c r="K3182" s="10"/>
      <c r="L3182" s="10"/>
      <c r="M3182" s="10"/>
      <c r="N3182" s="93"/>
      <c r="O3182" s="10"/>
    </row>
    <row r="3183" spans="2:15" x14ac:dyDescent="0.3">
      <c r="B3183" s="89">
        <f t="shared" si="49"/>
        <v>3171</v>
      </c>
      <c r="C3183" s="143">
        <v>3.1600000000000003E-2</v>
      </c>
      <c r="D3183" s="17">
        <v>1.0175015179409518E-2</v>
      </c>
      <c r="E3183" s="10">
        <v>1.236339431289531E-2</v>
      </c>
      <c r="F3183" s="145">
        <f ca="1"/>
        <v>2.1692857719266503E-2</v>
      </c>
      <c r="G3183" s="17">
        <v>1.0175015179409518E-2</v>
      </c>
      <c r="H3183" s="91">
        <v>1.1268199079216251E-2</v>
      </c>
      <c r="I3183" s="147">
        <f ca="1"/>
        <v>2.5975129929616692E-2</v>
      </c>
      <c r="K3183" s="10"/>
      <c r="L3183" s="10"/>
      <c r="M3183" s="10"/>
      <c r="N3183" s="93"/>
      <c r="O3183" s="10"/>
    </row>
    <row r="3184" spans="2:15" x14ac:dyDescent="0.3">
      <c r="B3184" s="89">
        <f t="shared" si="49"/>
        <v>3172</v>
      </c>
      <c r="C3184" s="143">
        <v>3.2400000000000005E-2</v>
      </c>
      <c r="D3184" s="17">
        <v>3.6928097644387012E-3</v>
      </c>
      <c r="E3184" s="10">
        <v>1.2372061807477693E-2</v>
      </c>
      <c r="F3184" s="145">
        <f ca="1"/>
        <v>2.1708065737550124E-2</v>
      </c>
      <c r="G3184" s="17">
        <v>3.6928097644387012E-3</v>
      </c>
      <c r="H3184" s="91">
        <v>1.1272594801436952E-2</v>
      </c>
      <c r="I3184" s="147">
        <f ca="1"/>
        <v>2.5985262822638414E-2</v>
      </c>
      <c r="K3184" s="10"/>
      <c r="L3184" s="10"/>
      <c r="M3184" s="10"/>
      <c r="N3184" s="93"/>
      <c r="O3184" s="10"/>
    </row>
    <row r="3185" spans="2:15" x14ac:dyDescent="0.3">
      <c r="B3185" s="89">
        <f t="shared" si="49"/>
        <v>3173</v>
      </c>
      <c r="C3185" s="143">
        <v>3.2199999999999999E-2</v>
      </c>
      <c r="D3185" s="17">
        <v>-9.236517322537463E-4</v>
      </c>
      <c r="E3185" s="10">
        <v>1.2197371682744063E-2</v>
      </c>
      <c r="F3185" s="145">
        <f ca="1"/>
        <v>2.1401553793912207E-2</v>
      </c>
      <c r="G3185" s="17">
        <v>-9.236517322537463E-4</v>
      </c>
      <c r="H3185" s="91">
        <v>1.1257005790915774E-2</v>
      </c>
      <c r="I3185" s="147">
        <f ca="1"/>
        <v>2.5949327481869667E-2</v>
      </c>
      <c r="K3185" s="10"/>
      <c r="L3185" s="10"/>
      <c r="M3185" s="10"/>
      <c r="N3185" s="93"/>
      <c r="O3185" s="10"/>
    </row>
    <row r="3186" spans="2:15" x14ac:dyDescent="0.3">
      <c r="B3186" s="89">
        <f t="shared" si="49"/>
        <v>3174</v>
      </c>
      <c r="C3186" s="143">
        <v>3.3000000000000002E-2</v>
      </c>
      <c r="D3186" s="17">
        <v>3.6874253554444732E-3</v>
      </c>
      <c r="E3186" s="10">
        <v>1.2211167007620384E-2</v>
      </c>
      <c r="F3186" s="145">
        <f ca="1"/>
        <v>2.1425759122332487E-2</v>
      </c>
      <c r="G3186" s="17">
        <v>3.6874253554444732E-3</v>
      </c>
      <c r="H3186" s="91">
        <v>1.1261439465653632E-2</v>
      </c>
      <c r="I3186" s="147">
        <f ca="1"/>
        <v>2.595954786194744E-2</v>
      </c>
      <c r="K3186" s="10"/>
      <c r="L3186" s="10"/>
      <c r="M3186" s="10"/>
      <c r="N3186" s="93"/>
      <c r="O3186" s="10"/>
    </row>
    <row r="3187" spans="2:15" x14ac:dyDescent="0.3">
      <c r="B3187" s="89">
        <f t="shared" si="49"/>
        <v>3175</v>
      </c>
      <c r="C3187" s="143">
        <v>3.2799999999999996E-2</v>
      </c>
      <c r="D3187" s="17">
        <v>-9.2230474463291217E-4</v>
      </c>
      <c r="E3187" s="10">
        <v>1.2039070632625954E-2</v>
      </c>
      <c r="F3187" s="145">
        <f ca="1"/>
        <v>2.1123798181649573E-2</v>
      </c>
      <c r="G3187" s="17">
        <v>-9.2230474463291217E-4</v>
      </c>
      <c r="H3187" s="91">
        <v>1.1245868520575252E-2</v>
      </c>
      <c r="I3187" s="147">
        <f ca="1"/>
        <v>2.5923654165120238E-2</v>
      </c>
      <c r="K3187" s="10"/>
      <c r="L3187" s="10"/>
      <c r="M3187" s="10"/>
      <c r="N3187" s="93"/>
      <c r="O3187" s="10"/>
    </row>
    <row r="3188" spans="2:15" x14ac:dyDescent="0.3">
      <c r="B3188" s="89">
        <f t="shared" si="49"/>
        <v>3176</v>
      </c>
      <c r="C3188" s="143">
        <v>3.4500000000000003E-2</v>
      </c>
      <c r="D3188" s="17">
        <v>7.8072727252170059E-3</v>
      </c>
      <c r="E3188" s="10">
        <v>1.27383690104517E-2</v>
      </c>
      <c r="F3188" s="145">
        <f ca="1"/>
        <v>2.235078972050758E-2</v>
      </c>
      <c r="G3188" s="17">
        <v>7.8072727252170059E-3</v>
      </c>
      <c r="H3188" s="91">
        <v>1.1325089408288096E-2</v>
      </c>
      <c r="I3188" s="147">
        <f ca="1"/>
        <v>2.6106271887527736E-2</v>
      </c>
      <c r="K3188" s="10"/>
      <c r="L3188" s="10"/>
      <c r="M3188" s="10"/>
      <c r="N3188" s="93"/>
      <c r="O3188" s="10"/>
    </row>
    <row r="3189" spans="2:15" x14ac:dyDescent="0.3">
      <c r="B3189" s="89">
        <f t="shared" si="49"/>
        <v>3177</v>
      </c>
      <c r="C3189" s="143">
        <v>3.5200000000000002E-2</v>
      </c>
      <c r="D3189" s="17">
        <v>3.2093014677286396E-3</v>
      </c>
      <c r="E3189" s="10">
        <v>1.2691456326798871E-2</v>
      </c>
      <c r="F3189" s="145">
        <f ca="1"/>
        <v>2.2268476551004578E-2</v>
      </c>
      <c r="G3189" s="17">
        <v>3.2093014677286396E-3</v>
      </c>
      <c r="H3189" s="91">
        <v>1.132432678596843E-2</v>
      </c>
      <c r="I3189" s="147">
        <f ca="1"/>
        <v>2.610451391238891E-2</v>
      </c>
      <c r="K3189" s="10"/>
      <c r="L3189" s="10"/>
      <c r="M3189" s="10"/>
      <c r="N3189" s="93"/>
      <c r="O3189" s="10"/>
    </row>
    <row r="3190" spans="2:15" x14ac:dyDescent="0.3">
      <c r="B3190" s="89">
        <f t="shared" si="49"/>
        <v>3178</v>
      </c>
      <c r="C3190" s="143">
        <v>3.4799999999999998E-2</v>
      </c>
      <c r="D3190" s="17">
        <v>-1.8356678430065565E-3</v>
      </c>
      <c r="E3190" s="10">
        <v>1.2547544452369627E-2</v>
      </c>
      <c r="F3190" s="145">
        <f ca="1"/>
        <v>2.2015968240010213E-2</v>
      </c>
      <c r="G3190" s="17">
        <v>-1.8356678430065565E-3</v>
      </c>
      <c r="H3190" s="91">
        <v>1.1312632585916324E-2</v>
      </c>
      <c r="I3190" s="147">
        <f ca="1"/>
        <v>2.6077556777212213E-2</v>
      </c>
      <c r="K3190" s="10"/>
      <c r="L3190" s="10"/>
      <c r="M3190" s="10"/>
      <c r="N3190" s="93"/>
      <c r="O3190" s="10"/>
    </row>
    <row r="3191" spans="2:15" x14ac:dyDescent="0.3">
      <c r="B3191" s="89">
        <f t="shared" si="49"/>
        <v>3179</v>
      </c>
      <c r="C3191" s="143">
        <v>3.3300000000000003E-2</v>
      </c>
      <c r="D3191" s="17">
        <v>-6.9088821200252162E-3</v>
      </c>
      <c r="E3191" s="10">
        <v>1.3022774114245626E-2</v>
      </c>
      <c r="F3191" s="145">
        <f ca="1"/>
        <v>2.2849807975130407E-2</v>
      </c>
      <c r="G3191" s="17">
        <v>-6.9088821200252162E-3</v>
      </c>
      <c r="H3191" s="91">
        <v>1.1370102420640899E-2</v>
      </c>
      <c r="I3191" s="147">
        <f ca="1"/>
        <v>2.6210034594963749E-2</v>
      </c>
      <c r="K3191" s="10"/>
      <c r="L3191" s="10"/>
      <c r="M3191" s="10"/>
      <c r="N3191" s="93"/>
      <c r="O3191" s="10"/>
    </row>
    <row r="3192" spans="2:15" x14ac:dyDescent="0.3">
      <c r="B3192" s="89">
        <f t="shared" si="49"/>
        <v>3180</v>
      </c>
      <c r="C3192" s="143">
        <v>3.3500000000000002E-2</v>
      </c>
      <c r="D3192" s="17">
        <v>9.2073661320092495E-4</v>
      </c>
      <c r="E3192" s="10">
        <v>1.2837634761191251E-2</v>
      </c>
      <c r="F3192" s="145">
        <f ca="1"/>
        <v>2.2524961776553973E-2</v>
      </c>
      <c r="G3192" s="17">
        <v>9.2073661320092495E-4</v>
      </c>
      <c r="H3192" s="91">
        <v>1.1354355612217561E-2</v>
      </c>
      <c r="I3192" s="147">
        <f ca="1"/>
        <v>2.6173735502988408E-2</v>
      </c>
      <c r="K3192" s="10"/>
      <c r="L3192" s="10"/>
      <c r="M3192" s="10"/>
      <c r="N3192" s="93"/>
      <c r="O3192" s="10"/>
    </row>
    <row r="3193" spans="2:15" x14ac:dyDescent="0.3">
      <c r="B3193" s="89">
        <f t="shared" si="49"/>
        <v>3181</v>
      </c>
      <c r="C3193" s="143">
        <v>3.3300000000000003E-2</v>
      </c>
      <c r="D3193" s="17">
        <v>-9.2118428267002673E-4</v>
      </c>
      <c r="E3193" s="10">
        <v>1.2655462072713645E-2</v>
      </c>
      <c r="F3193" s="145">
        <f ca="1"/>
        <v>2.2205320898695764E-2</v>
      </c>
      <c r="G3193" s="17">
        <v>-9.2118428267002673E-4</v>
      </c>
      <c r="H3193" s="91">
        <v>1.1338634273782287E-2</v>
      </c>
      <c r="I3193" s="147">
        <f ca="1"/>
        <v>2.6137495123700377E-2</v>
      </c>
      <c r="K3193" s="10"/>
      <c r="L3193" s="10"/>
      <c r="M3193" s="10"/>
      <c r="N3193" s="93"/>
      <c r="O3193" s="10"/>
    </row>
    <row r="3194" spans="2:15" x14ac:dyDescent="0.3">
      <c r="B3194" s="89">
        <f t="shared" si="49"/>
        <v>3182</v>
      </c>
      <c r="C3194" s="143">
        <v>3.3500000000000002E-2</v>
      </c>
      <c r="D3194" s="17">
        <v>9.2073661320092495E-4</v>
      </c>
      <c r="E3194" s="10">
        <v>1.2476213314370542E-2</v>
      </c>
      <c r="F3194" s="145">
        <f ca="1"/>
        <v>2.1890810359544197E-2</v>
      </c>
      <c r="G3194" s="17">
        <v>9.2073661320092495E-4</v>
      </c>
      <c r="H3194" s="91">
        <v>1.132293836921347E-2</v>
      </c>
      <c r="I3194" s="147">
        <f ca="1"/>
        <v>2.6101313373833191E-2</v>
      </c>
      <c r="K3194" s="10"/>
      <c r="L3194" s="10"/>
      <c r="M3194" s="10"/>
      <c r="N3194" s="93"/>
      <c r="O3194" s="10"/>
    </row>
    <row r="3195" spans="2:15" x14ac:dyDescent="0.3">
      <c r="B3195" s="89">
        <f t="shared" si="49"/>
        <v>3183</v>
      </c>
      <c r="C3195" s="143">
        <v>3.39E-2</v>
      </c>
      <c r="D3195" s="17">
        <v>1.8396843129160653E-3</v>
      </c>
      <c r="E3195" s="10">
        <v>1.2336377981632472E-2</v>
      </c>
      <c r="F3195" s="145">
        <f ca="1"/>
        <v>2.164545476378768E-2</v>
      </c>
      <c r="G3195" s="17">
        <v>1.8396843129160653E-3</v>
      </c>
      <c r="H3195" s="91">
        <v>1.1311246903549918E-2</v>
      </c>
      <c r="I3195" s="147">
        <f ca="1"/>
        <v>2.6074362541890699E-2</v>
      </c>
      <c r="K3195" s="10"/>
      <c r="L3195" s="10"/>
      <c r="M3195" s="10"/>
      <c r="N3195" s="93"/>
      <c r="O3195" s="10"/>
    </row>
    <row r="3196" spans="2:15" x14ac:dyDescent="0.3">
      <c r="B3196" s="89">
        <f t="shared" si="49"/>
        <v>3184</v>
      </c>
      <c r="C3196" s="143">
        <v>3.3500000000000002E-2</v>
      </c>
      <c r="D3196" s="17">
        <v>-1.8414732264018499E-3</v>
      </c>
      <c r="E3196" s="10">
        <v>1.2199206328877926E-2</v>
      </c>
      <c r="F3196" s="145">
        <f ca="1"/>
        <v>2.1404772870853364E-2</v>
      </c>
      <c r="G3196" s="17">
        <v>-1.8414732264018499E-3</v>
      </c>
      <c r="H3196" s="91">
        <v>1.1299578469727461E-2</v>
      </c>
      <c r="I3196" s="147">
        <f ca="1"/>
        <v>2.6047464802288953E-2</v>
      </c>
      <c r="K3196" s="10"/>
      <c r="L3196" s="10"/>
      <c r="M3196" s="10"/>
      <c r="N3196" s="93"/>
      <c r="O3196" s="10"/>
    </row>
    <row r="3197" spans="2:15" x14ac:dyDescent="0.3">
      <c r="B3197" s="89">
        <f t="shared" si="49"/>
        <v>3185</v>
      </c>
      <c r="C3197" s="143">
        <v>3.4799999999999998E-2</v>
      </c>
      <c r="D3197" s="17">
        <v>5.9659204897712214E-3</v>
      </c>
      <c r="E3197" s="10">
        <v>1.2531201698276951E-2</v>
      </c>
      <c r="F3197" s="145">
        <f ca="1"/>
        <v>2.1987293182796869E-2</v>
      </c>
      <c r="G3197" s="17">
        <v>5.9659204897712214E-3</v>
      </c>
      <c r="H3197" s="91">
        <v>1.1338647722402695E-2</v>
      </c>
      <c r="I3197" s="147">
        <f ca="1"/>
        <v>2.6137526125075132E-2</v>
      </c>
      <c r="K3197" s="10"/>
      <c r="L3197" s="10"/>
      <c r="M3197" s="10"/>
      <c r="N3197" s="93"/>
      <c r="O3197" s="10"/>
    </row>
    <row r="3198" spans="2:15" x14ac:dyDescent="0.3">
      <c r="B3198" s="89">
        <f t="shared" si="49"/>
        <v>3186</v>
      </c>
      <c r="C3198" s="143">
        <v>3.3399999999999999E-2</v>
      </c>
      <c r="D3198" s="17">
        <v>-6.4467228780819225E-3</v>
      </c>
      <c r="E3198" s="10">
        <v>1.2923625092164045E-2</v>
      </c>
      <c r="F3198" s="145">
        <f ca="1"/>
        <v>2.2675840731622141E-2</v>
      </c>
      <c r="G3198" s="17">
        <v>-6.4467228780819225E-3</v>
      </c>
      <c r="H3198" s="91">
        <v>1.1386361902567017E-2</v>
      </c>
      <c r="I3198" s="147">
        <f ca="1"/>
        <v>2.6247515487220808E-2</v>
      </c>
      <c r="K3198" s="10"/>
      <c r="L3198" s="10"/>
      <c r="M3198" s="10"/>
      <c r="N3198" s="93"/>
      <c r="O3198" s="10"/>
    </row>
    <row r="3199" spans="2:15" x14ac:dyDescent="0.3">
      <c r="B3199" s="89">
        <f t="shared" si="49"/>
        <v>3187</v>
      </c>
      <c r="C3199" s="143">
        <v>3.3700000000000001E-2</v>
      </c>
      <c r="D3199" s="17">
        <v>1.3804338568047278E-3</v>
      </c>
      <c r="E3199" s="10">
        <v>1.2754782748331223E-2</v>
      </c>
      <c r="F3199" s="145">
        <f ca="1"/>
        <v>2.2379589326137754E-2</v>
      </c>
      <c r="G3199" s="17">
        <v>1.3804338568047278E-3</v>
      </c>
      <c r="H3199" s="91">
        <v>1.1372237671808521E-2</v>
      </c>
      <c r="I3199" s="147">
        <f ca="1"/>
        <v>2.6214956714827035E-2</v>
      </c>
      <c r="K3199" s="10"/>
      <c r="L3199" s="10"/>
      <c r="M3199" s="10"/>
      <c r="N3199" s="93"/>
      <c r="O3199" s="10"/>
    </row>
    <row r="3200" spans="2:15" x14ac:dyDescent="0.3">
      <c r="B3200" s="89">
        <f t="shared" si="49"/>
        <v>3188</v>
      </c>
      <c r="C3200" s="143">
        <v>3.3099999999999997E-2</v>
      </c>
      <c r="D3200" s="17">
        <v>-2.7648967394878223E-3</v>
      </c>
      <c r="E3200" s="10">
        <v>1.2669015291979639E-2</v>
      </c>
      <c r="F3200" s="145">
        <f ca="1"/>
        <v>2.2229101427710243E-2</v>
      </c>
      <c r="G3200" s="17">
        <v>-2.7648967394878223E-3</v>
      </c>
      <c r="H3200" s="91">
        <v>1.1367049146331187E-2</v>
      </c>
      <c r="I3200" s="147">
        <f ca="1"/>
        <v>2.620299627443462E-2</v>
      </c>
      <c r="K3200" s="10"/>
      <c r="L3200" s="10"/>
      <c r="M3200" s="10"/>
      <c r="N3200" s="93"/>
      <c r="O3200" s="10"/>
    </row>
    <row r="3201" spans="2:15" x14ac:dyDescent="0.3">
      <c r="B3201" s="89">
        <f t="shared" si="49"/>
        <v>3189</v>
      </c>
      <c r="C3201" s="143">
        <v>3.3399999999999999E-2</v>
      </c>
      <c r="D3201" s="17">
        <v>1.3814406167318497E-3</v>
      </c>
      <c r="E3201" s="10">
        <v>1.250455237161097E-2</v>
      </c>
      <c r="F3201" s="145">
        <f ca="1"/>
        <v>2.1940534174950906E-2</v>
      </c>
      <c r="G3201" s="17">
        <v>1.3814406167318497E-3</v>
      </c>
      <c r="H3201" s="91">
        <v>1.1352958948055053E-2</v>
      </c>
      <c r="I3201" s="147">
        <f ca="1"/>
        <v>2.6170515952744913E-2</v>
      </c>
      <c r="K3201" s="10"/>
      <c r="L3201" s="10"/>
      <c r="M3201" s="10"/>
      <c r="N3201" s="93"/>
      <c r="O3201" s="10"/>
    </row>
    <row r="3202" spans="2:15" x14ac:dyDescent="0.3">
      <c r="B3202" s="89">
        <f t="shared" si="49"/>
        <v>3190</v>
      </c>
      <c r="C3202" s="143">
        <v>3.3500000000000002E-2</v>
      </c>
      <c r="D3202" s="17">
        <v>4.6036830660047847E-4</v>
      </c>
      <c r="E3202" s="10">
        <v>1.2318600371549143E-2</v>
      </c>
      <c r="F3202" s="145">
        <f ca="1"/>
        <v>2.1614262102907806E-2</v>
      </c>
      <c r="G3202" s="17">
        <v>4.6036830660047847E-4</v>
      </c>
      <c r="H3202" s="91">
        <v>1.133624752048025E-2</v>
      </c>
      <c r="I3202" s="147">
        <f ca="1"/>
        <v>2.613199324831688E-2</v>
      </c>
      <c r="K3202" s="10"/>
      <c r="L3202" s="10"/>
      <c r="M3202" s="10"/>
      <c r="N3202" s="93"/>
      <c r="O3202" s="10"/>
    </row>
    <row r="3203" spans="2:15" x14ac:dyDescent="0.3">
      <c r="B3203" s="89">
        <f t="shared" si="49"/>
        <v>3191</v>
      </c>
      <c r="C3203" s="143">
        <v>3.4799999999999998E-2</v>
      </c>
      <c r="D3203" s="17">
        <v>5.9659204897712214E-3</v>
      </c>
      <c r="E3203" s="10">
        <v>1.2643989784103459E-2</v>
      </c>
      <c r="F3203" s="145">
        <f ca="1"/>
        <v>2.2185191578362146E-2</v>
      </c>
      <c r="G3203" s="17">
        <v>5.9659204897712214E-3</v>
      </c>
      <c r="H3203" s="91">
        <v>1.1375081376502668E-2</v>
      </c>
      <c r="I3203" s="147">
        <f ca="1"/>
        <v>2.6221511941477968E-2</v>
      </c>
      <c r="K3203" s="10"/>
      <c r="L3203" s="10"/>
      <c r="M3203" s="10"/>
      <c r="N3203" s="93"/>
      <c r="O3203" s="10"/>
    </row>
    <row r="3204" spans="2:15" x14ac:dyDescent="0.3">
      <c r="B3204" s="89">
        <f t="shared" si="49"/>
        <v>3192</v>
      </c>
      <c r="C3204" s="143">
        <v>3.4200000000000001E-2</v>
      </c>
      <c r="D3204" s="17">
        <v>-2.7575162548838447E-3</v>
      </c>
      <c r="E3204" s="10">
        <v>1.2560826538516374E-2</v>
      </c>
      <c r="F3204" s="145">
        <f ca="1"/>
        <v>2.2039273037843598E-2</v>
      </c>
      <c r="G3204" s="17">
        <v>-2.7575162548838447E-3</v>
      </c>
      <c r="H3204" s="91">
        <v>1.1369885614776063E-2</v>
      </c>
      <c r="I3204" s="147">
        <f ca="1"/>
        <v>2.6209534820290877E-2</v>
      </c>
      <c r="K3204" s="10"/>
      <c r="L3204" s="10"/>
      <c r="M3204" s="10"/>
      <c r="N3204" s="93"/>
      <c r="O3204" s="10"/>
    </row>
    <row r="3205" spans="2:15" x14ac:dyDescent="0.3">
      <c r="B3205" s="89">
        <f t="shared" si="49"/>
        <v>3193</v>
      </c>
      <c r="C3205" s="143">
        <v>3.3300000000000003E-2</v>
      </c>
      <c r="D3205" s="17">
        <v>-4.1453292720151367E-3</v>
      </c>
      <c r="E3205" s="10">
        <v>1.261412432278897E-2</v>
      </c>
      <c r="F3205" s="145">
        <f ca="1"/>
        <v>2.213278952868071E-2</v>
      </c>
      <c r="G3205" s="17">
        <v>-4.1453292720151367E-3</v>
      </c>
      <c r="H3205" s="91">
        <v>1.1379541994140728E-2</v>
      </c>
      <c r="I3205" s="147">
        <f ca="1"/>
        <v>2.6231794429557941E-2</v>
      </c>
      <c r="K3205" s="10"/>
      <c r="L3205" s="10"/>
      <c r="M3205" s="10"/>
      <c r="N3205" s="93"/>
      <c r="O3205" s="10"/>
    </row>
    <row r="3206" spans="2:15" x14ac:dyDescent="0.3">
      <c r="B3206" s="89">
        <f t="shared" si="49"/>
        <v>3194</v>
      </c>
      <c r="C3206" s="143">
        <v>3.3000000000000002E-2</v>
      </c>
      <c r="D3206" s="17">
        <v>-1.3827845082916815E-3</v>
      </c>
      <c r="E3206" s="10">
        <v>1.2450608356937945E-2</v>
      </c>
      <c r="F3206" s="145">
        <f ca="1"/>
        <v>2.1845883805845765E-2</v>
      </c>
      <c r="G3206" s="17">
        <v>-1.3827845082916815E-3</v>
      </c>
      <c r="H3206" s="91">
        <v>1.1365429779309849E-2</v>
      </c>
      <c r="I3206" s="147">
        <f ca="1"/>
        <v>2.6199263355936527E-2</v>
      </c>
      <c r="K3206" s="10"/>
      <c r="L3206" s="10"/>
      <c r="M3206" s="10"/>
      <c r="N3206" s="93"/>
      <c r="O3206" s="10"/>
    </row>
    <row r="3207" spans="2:15" x14ac:dyDescent="0.3">
      <c r="B3207" s="89">
        <f t="shared" si="49"/>
        <v>3195</v>
      </c>
      <c r="C3207" s="143">
        <v>3.3399999999999999E-2</v>
      </c>
      <c r="D3207" s="17">
        <v>1.8419208223091118E-3</v>
      </c>
      <c r="E3207" s="10">
        <v>1.231125984634056E-2</v>
      </c>
      <c r="F3207" s="145">
        <f ca="1"/>
        <v>2.1601382390030871E-2</v>
      </c>
      <c r="G3207" s="17">
        <v>1.8419208223091118E-3</v>
      </c>
      <c r="H3207" s="91">
        <v>1.1353654701734498E-2</v>
      </c>
      <c r="I3207" s="147">
        <f ca="1"/>
        <v>2.6172119784208622E-2</v>
      </c>
      <c r="K3207" s="10"/>
      <c r="L3207" s="10"/>
      <c r="M3207" s="10"/>
      <c r="N3207" s="93"/>
      <c r="O3207" s="10"/>
    </row>
    <row r="3208" spans="2:15" x14ac:dyDescent="0.3">
      <c r="B3208" s="89">
        <f t="shared" ref="B3208:B3271" si="50">B3207+1</f>
        <v>3196</v>
      </c>
      <c r="C3208" s="143">
        <v>3.3599999999999998E-2</v>
      </c>
      <c r="D3208" s="17">
        <v>9.2051288878178771E-4</v>
      </c>
      <c r="E3208" s="10">
        <v>1.2137549399858024E-2</v>
      </c>
      <c r="F3208" s="145">
        <f ca="1"/>
        <v>2.1296589393501954E-2</v>
      </c>
      <c r="G3208" s="17">
        <v>9.2051288878178771E-4</v>
      </c>
      <c r="H3208" s="91">
        <v>1.1337934497118918E-2</v>
      </c>
      <c r="I3208" s="147">
        <f ca="1"/>
        <v>2.6135882018569298E-2</v>
      </c>
      <c r="K3208" s="10"/>
      <c r="L3208" s="10"/>
      <c r="M3208" s="10"/>
      <c r="N3208" s="93"/>
      <c r="O3208" s="10"/>
    </row>
    <row r="3209" spans="2:15" x14ac:dyDescent="0.3">
      <c r="B3209" s="89">
        <f t="shared" si="50"/>
        <v>3197</v>
      </c>
      <c r="C3209" s="143">
        <v>3.3000000000000002E-2</v>
      </c>
      <c r="D3209" s="17">
        <v>-2.7655690165833309E-3</v>
      </c>
      <c r="E3209" s="10">
        <v>1.206650331583156E-2</v>
      </c>
      <c r="F3209" s="145">
        <f ca="1"/>
        <v>2.1171931669798225E-2</v>
      </c>
      <c r="G3209" s="17">
        <v>-2.7655690165833309E-3</v>
      </c>
      <c r="H3209" s="91">
        <v>1.1332833378505852E-2</v>
      </c>
      <c r="I3209" s="147">
        <f ca="1"/>
        <v>2.612412306597809E-2</v>
      </c>
      <c r="K3209" s="10"/>
      <c r="L3209" s="10"/>
      <c r="M3209" s="10"/>
      <c r="N3209" s="93"/>
      <c r="O3209" s="10"/>
    </row>
    <row r="3210" spans="2:15" x14ac:dyDescent="0.3">
      <c r="B3210" s="89">
        <f t="shared" si="50"/>
        <v>3198</v>
      </c>
      <c r="C3210" s="143">
        <v>3.3300000000000003E-2</v>
      </c>
      <c r="D3210" s="17">
        <v>1.381776424005056E-3</v>
      </c>
      <c r="E3210" s="10">
        <v>1.1912492904629358E-2</v>
      </c>
      <c r="F3210" s="145">
        <f ca="1"/>
        <v>2.0901704428561534E-2</v>
      </c>
      <c r="G3210" s="17">
        <v>1.381776424005056E-3</v>
      </c>
      <c r="H3210" s="91">
        <v>1.1318803516618769E-2</v>
      </c>
      <c r="I3210" s="147">
        <f ca="1"/>
        <v>2.6091781830005108E-2</v>
      </c>
      <c r="K3210" s="10"/>
      <c r="L3210" s="10"/>
      <c r="M3210" s="10"/>
      <c r="N3210" s="93"/>
      <c r="O3210" s="10"/>
    </row>
    <row r="3211" spans="2:15" x14ac:dyDescent="0.3">
      <c r="B3211" s="89">
        <f t="shared" si="50"/>
        <v>3199</v>
      </c>
      <c r="C3211" s="143">
        <v>3.3599999999999998E-2</v>
      </c>
      <c r="D3211" s="17">
        <v>1.3807693331726657E-3</v>
      </c>
      <c r="E3211" s="10">
        <v>1.1761176071582273E-2</v>
      </c>
      <c r="F3211" s="145">
        <f ca="1"/>
        <v>2.063620334959031E-2</v>
      </c>
      <c r="G3211" s="17">
        <v>1.3807693331726657E-3</v>
      </c>
      <c r="H3211" s="91">
        <v>1.1304798410793444E-2</v>
      </c>
      <c r="I3211" s="147">
        <f ca="1"/>
        <v>2.6059497660996963E-2</v>
      </c>
      <c r="K3211" s="10"/>
      <c r="L3211" s="10"/>
      <c r="M3211" s="10"/>
      <c r="N3211" s="93"/>
      <c r="O3211" s="10"/>
    </row>
    <row r="3212" spans="2:15" x14ac:dyDescent="0.3">
      <c r="B3212" s="89">
        <f t="shared" si="50"/>
        <v>3200</v>
      </c>
      <c r="C3212" s="143">
        <v>3.3399999999999999E-2</v>
      </c>
      <c r="D3212" s="17">
        <v>-9.209604111545559E-4</v>
      </c>
      <c r="E3212" s="10">
        <v>1.1596357389678737E-2</v>
      </c>
      <c r="F3212" s="145">
        <f ca="1"/>
        <v>2.0347011876316563E-2</v>
      </c>
      <c r="G3212" s="17">
        <v>-9.209604111545559E-4</v>
      </c>
      <c r="H3212" s="91">
        <v>1.1289157262938273E-2</v>
      </c>
      <c r="I3212" s="147">
        <f ca="1"/>
        <v>2.6023442134738485E-2</v>
      </c>
      <c r="K3212" s="10"/>
      <c r="L3212" s="10"/>
      <c r="M3212" s="10"/>
      <c r="N3212" s="93"/>
      <c r="O3212" s="10"/>
    </row>
    <row r="3213" spans="2:15" x14ac:dyDescent="0.3">
      <c r="B3213" s="89">
        <f t="shared" si="50"/>
        <v>3201</v>
      </c>
      <c r="C3213" s="143">
        <v>3.4599999999999999E-2</v>
      </c>
      <c r="D3213" s="17">
        <v>5.5096780978743376E-3</v>
      </c>
      <c r="E3213" s="10">
        <v>1.1884495764140857E-2</v>
      </c>
      <c r="F3213" s="145">
        <f ca="1"/>
        <v>2.0852580541561513E-2</v>
      </c>
      <c r="G3213" s="17">
        <v>5.5096780978743376E-3</v>
      </c>
      <c r="H3213" s="91">
        <v>1.1320014862721247E-2</v>
      </c>
      <c r="I3213" s="147">
        <f ca="1"/>
        <v>2.6094574190361926E-2</v>
      </c>
      <c r="K3213" s="10"/>
      <c r="L3213" s="10"/>
      <c r="M3213" s="10"/>
      <c r="N3213" s="93"/>
      <c r="O3213" s="10"/>
    </row>
    <row r="3214" spans="2:15" x14ac:dyDescent="0.3">
      <c r="B3214" s="89">
        <f t="shared" si="50"/>
        <v>3202</v>
      </c>
      <c r="C3214" s="143">
        <v>3.4200000000000001E-2</v>
      </c>
      <c r="D3214" s="17">
        <v>-1.838344169922563E-3</v>
      </c>
      <c r="E3214" s="10">
        <v>1.1756019835847738E-2</v>
      </c>
      <c r="F3214" s="145">
        <f ca="1"/>
        <v>2.0627156199161754E-2</v>
      </c>
      <c r="G3214" s="17">
        <v>-1.838344169922563E-3</v>
      </c>
      <c r="H3214" s="91">
        <v>1.1308329155217992E-2</v>
      </c>
      <c r="I3214" s="147">
        <f ca="1"/>
        <v>2.6067636631965718E-2</v>
      </c>
      <c r="K3214" s="10"/>
      <c r="L3214" s="10"/>
      <c r="M3214" s="10"/>
      <c r="N3214" s="93"/>
      <c r="O3214" s="10"/>
    </row>
    <row r="3215" spans="2:15" x14ac:dyDescent="0.3">
      <c r="B3215" s="89">
        <f t="shared" si="50"/>
        <v>3203</v>
      </c>
      <c r="C3215" s="143">
        <v>3.4099999999999998E-2</v>
      </c>
      <c r="D3215" s="17">
        <v>-4.5969768437358099E-4</v>
      </c>
      <c r="E3215" s="10">
        <v>1.1581575122124802E-2</v>
      </c>
      <c r="F3215" s="145">
        <f ca="1"/>
        <v>2.0321074854597443E-2</v>
      </c>
      <c r="G3215" s="17">
        <v>-4.5969768437358099E-4</v>
      </c>
      <c r="H3215" s="91">
        <v>1.1291686028131714E-2</v>
      </c>
      <c r="I3215" s="147">
        <f ca="1"/>
        <v>2.6029271371868511E-2</v>
      </c>
      <c r="K3215" s="10"/>
      <c r="L3215" s="10"/>
      <c r="M3215" s="10"/>
      <c r="N3215" s="93"/>
      <c r="O3215" s="10"/>
    </row>
    <row r="3216" spans="2:15" x14ac:dyDescent="0.3">
      <c r="B3216" s="89">
        <f t="shared" si="50"/>
        <v>3204</v>
      </c>
      <c r="C3216" s="143">
        <v>3.32E-2</v>
      </c>
      <c r="D3216" s="17">
        <v>-4.1463370249861459E-3</v>
      </c>
      <c r="E3216" s="10">
        <v>1.1669785595294264E-2</v>
      </c>
      <c r="F3216" s="145">
        <f ca="1"/>
        <v>2.0475849279434678E-2</v>
      </c>
      <c r="G3216" s="17">
        <v>-4.1463370249861459E-3</v>
      </c>
      <c r="H3216" s="91">
        <v>1.1301644430693758E-2</v>
      </c>
      <c r="I3216" s="147">
        <f ca="1"/>
        <v>2.6052227196363808E-2</v>
      </c>
      <c r="K3216" s="10"/>
      <c r="L3216" s="10"/>
      <c r="M3216" s="10"/>
      <c r="N3216" s="93"/>
      <c r="O3216" s="10"/>
    </row>
    <row r="3217" spans="2:15" x14ac:dyDescent="0.3">
      <c r="B3217" s="89">
        <f t="shared" si="50"/>
        <v>3205</v>
      </c>
      <c r="C3217" s="143">
        <v>3.4300000000000004E-2</v>
      </c>
      <c r="D3217" s="17">
        <v>5.0542188098534674E-3</v>
      </c>
      <c r="E3217" s="10">
        <v>1.1881640415571137E-2</v>
      </c>
      <c r="F3217" s="145">
        <f ca="1"/>
        <v>2.0847570536323939E-2</v>
      </c>
      <c r="G3217" s="17">
        <v>5.0542188098534674E-3</v>
      </c>
      <c r="H3217" s="91">
        <v>1.1324817231960866E-2</v>
      </c>
      <c r="I3217" s="147">
        <f ca="1"/>
        <v>2.6105644474450108E-2</v>
      </c>
      <c r="K3217" s="10"/>
      <c r="L3217" s="10"/>
      <c r="M3217" s="10"/>
      <c r="N3217" s="93"/>
      <c r="O3217" s="10"/>
    </row>
    <row r="3218" spans="2:15" x14ac:dyDescent="0.3">
      <c r="B3218" s="89">
        <f t="shared" si="50"/>
        <v>3206</v>
      </c>
      <c r="C3218" s="143">
        <v>3.3799999999999997E-2</v>
      </c>
      <c r="D3218" s="17">
        <v>-2.3001641510942005E-3</v>
      </c>
      <c r="E3218" s="10">
        <v>1.1781900423785014E-2</v>
      </c>
      <c r="F3218" s="145">
        <f ca="1"/>
        <v>2.0672566375170516E-2</v>
      </c>
      <c r="G3218" s="17">
        <v>-2.3001641510942005E-3</v>
      </c>
      <c r="H3218" s="91">
        <v>1.1316104934177033E-2</v>
      </c>
      <c r="I3218" s="147">
        <f ca="1"/>
        <v>2.608556113501586E-2</v>
      </c>
      <c r="K3218" s="10"/>
      <c r="L3218" s="10"/>
      <c r="M3218" s="10"/>
      <c r="N3218" s="93"/>
      <c r="O3218" s="10"/>
    </row>
    <row r="3219" spans="2:15" x14ac:dyDescent="0.3">
      <c r="B3219" s="89">
        <f t="shared" si="50"/>
        <v>3207</v>
      </c>
      <c r="C3219" s="143">
        <v>3.3300000000000003E-2</v>
      </c>
      <c r="D3219" s="17">
        <v>-2.3029607066750507E-3</v>
      </c>
      <c r="E3219" s="10">
        <v>1.1684339188336921E-2</v>
      </c>
      <c r="F3219" s="145">
        <f ca="1"/>
        <v>2.0501385068004415E-2</v>
      </c>
      <c r="G3219" s="17">
        <v>-2.3029607066750507E-3</v>
      </c>
      <c r="H3219" s="91">
        <v>1.1307412090689093E-2</v>
      </c>
      <c r="I3219" s="147">
        <f ca="1"/>
        <v>2.6065522641067571E-2</v>
      </c>
      <c r="K3219" s="10"/>
      <c r="L3219" s="10"/>
      <c r="M3219" s="10"/>
      <c r="N3219" s="93"/>
      <c r="O3219" s="10"/>
    </row>
    <row r="3220" spans="2:15" x14ac:dyDescent="0.3">
      <c r="B3220" s="89">
        <f t="shared" si="50"/>
        <v>3208</v>
      </c>
      <c r="C3220" s="143">
        <v>3.3799999999999997E-2</v>
      </c>
      <c r="D3220" s="17">
        <v>2.3001641510941367E-3</v>
      </c>
      <c r="E3220" s="10">
        <v>1.1588920087741683E-2</v>
      </c>
      <c r="F3220" s="145">
        <f ca="1"/>
        <v>2.033396235863132E-2</v>
      </c>
      <c r="G3220" s="17">
        <v>2.3001641510941367E-3</v>
      </c>
      <c r="H3220" s="91">
        <v>1.1298738667837921E-2</v>
      </c>
      <c r="I3220" s="147">
        <f ca="1"/>
        <v>2.6045528915015166E-2</v>
      </c>
      <c r="K3220" s="10"/>
      <c r="L3220" s="10"/>
      <c r="M3220" s="10"/>
      <c r="N3220" s="93"/>
      <c r="O3220" s="10"/>
    </row>
    <row r="3221" spans="2:15" x14ac:dyDescent="0.3">
      <c r="B3221" s="89">
        <f t="shared" si="50"/>
        <v>3209</v>
      </c>
      <c r="C3221" s="143">
        <v>3.44E-2</v>
      </c>
      <c r="D3221" s="17">
        <v>2.7561772121773424E-3</v>
      </c>
      <c r="E3221" s="10">
        <v>1.1531434287895883E-2</v>
      </c>
      <c r="F3221" s="145">
        <f ca="1"/>
        <v>2.0233097560067671E-2</v>
      </c>
      <c r="G3221" s="17">
        <v>2.7561772121773424E-3</v>
      </c>
      <c r="H3221" s="91">
        <v>1.1293737689429642E-2</v>
      </c>
      <c r="I3221" s="147">
        <f ca="1"/>
        <v>2.6034000802757213E-2</v>
      </c>
      <c r="K3221" s="10"/>
      <c r="L3221" s="10"/>
      <c r="M3221" s="10"/>
      <c r="N3221" s="93"/>
      <c r="O3221" s="10"/>
    </row>
    <row r="3222" spans="2:15" x14ac:dyDescent="0.3">
      <c r="B3222" s="89">
        <f t="shared" si="50"/>
        <v>3210</v>
      </c>
      <c r="C3222" s="143">
        <v>3.49E-2</v>
      </c>
      <c r="D3222" s="17">
        <v>2.2940278763723455E-3</v>
      </c>
      <c r="E3222" s="10">
        <v>1.1439394976745013E-2</v>
      </c>
      <c r="F3222" s="145">
        <f ca="1"/>
        <v>2.0071605041844534E-2</v>
      </c>
      <c r="G3222" s="17">
        <v>2.2940278763723455E-3</v>
      </c>
      <c r="H3222" s="91">
        <v>1.1285094836316203E-2</v>
      </c>
      <c r="I3222" s="147">
        <f ca="1"/>
        <v>2.6014077545189081E-2</v>
      </c>
      <c r="K3222" s="10"/>
      <c r="L3222" s="10"/>
      <c r="M3222" s="10"/>
      <c r="N3222" s="93"/>
      <c r="O3222" s="10"/>
    </row>
    <row r="3223" spans="2:15" x14ac:dyDescent="0.3">
      <c r="B3223" s="89">
        <f t="shared" si="50"/>
        <v>3211</v>
      </c>
      <c r="C3223" s="143">
        <v>3.5400000000000001E-2</v>
      </c>
      <c r="D3223" s="17">
        <v>2.2912459813136483E-3</v>
      </c>
      <c r="E3223" s="10">
        <v>1.1349403716097143E-2</v>
      </c>
      <c r="F3223" s="145">
        <f ca="1"/>
        <v>1.9913706040663635E-2</v>
      </c>
      <c r="G3223" s="17">
        <v>2.2912459813136483E-3</v>
      </c>
      <c r="H3223" s="91">
        <v>1.1276471317227596E-2</v>
      </c>
      <c r="I3223" s="147">
        <f ca="1"/>
        <v>2.5994198855861499E-2</v>
      </c>
      <c r="K3223" s="10"/>
      <c r="L3223" s="10"/>
      <c r="M3223" s="10"/>
      <c r="N3223" s="93"/>
      <c r="O3223" s="10"/>
    </row>
    <row r="3224" spans="2:15" x14ac:dyDescent="0.3">
      <c r="B3224" s="89">
        <f t="shared" si="50"/>
        <v>3212</v>
      </c>
      <c r="C3224" s="143">
        <v>3.6499999999999998E-2</v>
      </c>
      <c r="D3224" s="17">
        <v>5.0273121007900264E-3</v>
      </c>
      <c r="E3224" s="10">
        <v>1.15766875992069E-2</v>
      </c>
      <c r="F3224" s="145">
        <f ca="1"/>
        <v>2.0312499188678002E-2</v>
      </c>
      <c r="G3224" s="17">
        <v>5.0273121007900264E-3</v>
      </c>
      <c r="H3224" s="91">
        <v>1.1299771190256548E-2</v>
      </c>
      <c r="I3224" s="147">
        <f ca="1"/>
        <v>2.6047909056135375E-2</v>
      </c>
      <c r="K3224" s="10"/>
      <c r="L3224" s="10"/>
      <c r="M3224" s="10"/>
      <c r="N3224" s="93"/>
      <c r="O3224" s="10"/>
    </row>
    <row r="3225" spans="2:15" x14ac:dyDescent="0.3">
      <c r="B3225" s="89">
        <f t="shared" si="50"/>
        <v>3213</v>
      </c>
      <c r="C3225" s="143">
        <v>3.6400000000000002E-2</v>
      </c>
      <c r="D3225" s="17">
        <v>-4.5713917468202716E-4</v>
      </c>
      <c r="E3225" s="10">
        <v>1.1405003502697485E-2</v>
      </c>
      <c r="F3225" s="145">
        <f ca="1"/>
        <v>2.0011261633360762E-2</v>
      </c>
      <c r="G3225" s="17">
        <v>-4.5713917468202716E-4</v>
      </c>
      <c r="H3225" s="91">
        <v>1.1283141161276652E-2</v>
      </c>
      <c r="I3225" s="147">
        <f ca="1"/>
        <v>2.6009573989418035E-2</v>
      </c>
      <c r="K3225" s="10"/>
      <c r="L3225" s="10"/>
      <c r="M3225" s="10"/>
      <c r="N3225" s="93"/>
      <c r="O3225" s="10"/>
    </row>
    <row r="3226" spans="2:15" x14ac:dyDescent="0.3">
      <c r="B3226" s="89">
        <f t="shared" si="50"/>
        <v>3214</v>
      </c>
      <c r="C3226" s="143">
        <v>3.7200000000000004E-2</v>
      </c>
      <c r="D3226" s="17">
        <v>3.6500302154423179E-3</v>
      </c>
      <c r="E3226" s="10">
        <v>1.1444294724868182E-2</v>
      </c>
      <c r="F3226" s="145">
        <f ca="1"/>
        <v>2.0080202158154675E-2</v>
      </c>
      <c r="G3226" s="17">
        <v>3.6500302154423179E-3</v>
      </c>
      <c r="H3226" s="91">
        <v>1.1287486285347129E-2</v>
      </c>
      <c r="I3226" s="147">
        <f ca="1"/>
        <v>2.6019590245032392E-2</v>
      </c>
      <c r="K3226" s="10"/>
      <c r="L3226" s="10"/>
      <c r="M3226" s="10"/>
      <c r="N3226" s="93"/>
      <c r="O3226" s="10"/>
    </row>
    <row r="3227" spans="2:15" x14ac:dyDescent="0.3">
      <c r="B3227" s="89">
        <f t="shared" si="50"/>
        <v>3215</v>
      </c>
      <c r="C3227" s="143">
        <v>3.6400000000000002E-2</v>
      </c>
      <c r="D3227" s="17">
        <v>-3.657113397456376E-3</v>
      </c>
      <c r="E3227" s="10">
        <v>1.1482278750193982E-2</v>
      </c>
      <c r="F3227" s="145">
        <f ca="1"/>
        <v>2.0146849070494771E-2</v>
      </c>
      <c r="G3227" s="17">
        <v>-3.657113397456376E-3</v>
      </c>
      <c r="H3227" s="91">
        <v>1.1291816709545629E-2</v>
      </c>
      <c r="I3227" s="147">
        <f ca="1"/>
        <v>2.60295726149227E-2</v>
      </c>
      <c r="K3227" s="10"/>
      <c r="L3227" s="10"/>
      <c r="M3227" s="10"/>
      <c r="N3227" s="93"/>
      <c r="O3227" s="10"/>
    </row>
    <row r="3228" spans="2:15" x14ac:dyDescent="0.3">
      <c r="B3228" s="89">
        <f t="shared" si="50"/>
        <v>3216</v>
      </c>
      <c r="C3228" s="143">
        <v>3.7100000000000001E-2</v>
      </c>
      <c r="D3228" s="17">
        <v>3.1945502720580614E-3</v>
      </c>
      <c r="E3228" s="10">
        <v>1.1470067285689372E-2</v>
      </c>
      <c r="F3228" s="145">
        <f ca="1"/>
        <v>2.0125422789383111E-2</v>
      </c>
      <c r="G3228" s="17">
        <v>3.1945502720580614E-3</v>
      </c>
      <c r="H3228" s="91">
        <v>1.1291151811403829E-2</v>
      </c>
      <c r="I3228" s="147">
        <f ca="1"/>
        <v>2.6028039910761032E-2</v>
      </c>
      <c r="K3228" s="10"/>
      <c r="L3228" s="10"/>
      <c r="M3228" s="10"/>
      <c r="N3228" s="93"/>
      <c r="O3228" s="10"/>
    </row>
    <row r="3229" spans="2:15" x14ac:dyDescent="0.3">
      <c r="B3229" s="89">
        <f t="shared" si="50"/>
        <v>3217</v>
      </c>
      <c r="C3229" s="143">
        <v>3.6499999999999998E-2</v>
      </c>
      <c r="D3229" s="17">
        <v>-2.742170236794583E-3</v>
      </c>
      <c r="E3229" s="10">
        <v>1.1415584533088718E-2</v>
      </c>
      <c r="F3229" s="145">
        <f ca="1"/>
        <v>2.0029827148703175E-2</v>
      </c>
      <c r="G3229" s="17">
        <v>-2.742170236794583E-3</v>
      </c>
      <c r="H3229" s="91">
        <v>1.1286170249490456E-2</v>
      </c>
      <c r="I3229" s="147">
        <f ca="1"/>
        <v>2.601655655685127E-2</v>
      </c>
      <c r="K3229" s="10"/>
      <c r="L3229" s="10"/>
      <c r="M3229" s="10"/>
      <c r="N3229" s="93"/>
      <c r="O3229" s="10"/>
    </row>
    <row r="3230" spans="2:15" x14ac:dyDescent="0.3">
      <c r="B3230" s="89">
        <f t="shared" si="50"/>
        <v>3218</v>
      </c>
      <c r="C3230" s="143">
        <v>3.61E-2</v>
      </c>
      <c r="D3230" s="17">
        <v>-1.8298871944936895E-3</v>
      </c>
      <c r="E3230" s="10">
        <v>1.1296287138928947E-2</v>
      </c>
      <c r="F3230" s="145">
        <f ca="1"/>
        <v>1.9820507496486957E-2</v>
      </c>
      <c r="G3230" s="17">
        <v>-1.8298871944936895E-3</v>
      </c>
      <c r="H3230" s="91">
        <v>1.1274551254208835E-2</v>
      </c>
      <c r="I3230" s="147">
        <f ca="1"/>
        <v>2.5989772781558521E-2</v>
      </c>
      <c r="K3230" s="10"/>
      <c r="L3230" s="10"/>
      <c r="M3230" s="10"/>
      <c r="N3230" s="93"/>
      <c r="O3230" s="10"/>
    </row>
    <row r="3231" spans="2:15" x14ac:dyDescent="0.3">
      <c r="B3231" s="89">
        <f t="shared" si="50"/>
        <v>3219</v>
      </c>
      <c r="C3231" s="143">
        <v>3.6200000000000003E-2</v>
      </c>
      <c r="D3231" s="17">
        <v>4.5736088758070487E-4</v>
      </c>
      <c r="E3231" s="10">
        <v>1.1128922680627158E-2</v>
      </c>
      <c r="F3231" s="145">
        <f ca="1"/>
        <v>1.952684919446095E-2</v>
      </c>
      <c r="G3231" s="17">
        <v>4.5736088758070487E-4</v>
      </c>
      <c r="H3231" s="91">
        <v>1.1257959826977118E-2</v>
      </c>
      <c r="I3231" s="147">
        <f ca="1"/>
        <v>2.5951526698485983E-2</v>
      </c>
      <c r="K3231" s="10"/>
      <c r="L3231" s="10"/>
      <c r="M3231" s="10"/>
      <c r="N3231" s="93"/>
      <c r="O3231" s="10"/>
    </row>
    <row r="3232" spans="2:15" x14ac:dyDescent="0.3">
      <c r="B3232" s="89">
        <f t="shared" si="50"/>
        <v>3220</v>
      </c>
      <c r="C3232" s="143">
        <v>3.6200000000000003E-2</v>
      </c>
      <c r="D3232" s="17">
        <v>0</v>
      </c>
      <c r="E3232" s="10">
        <v>1.0960717696868041E-2</v>
      </c>
      <c r="F3232" s="145">
        <f ca="1"/>
        <v>1.9231716103336276E-2</v>
      </c>
      <c r="G3232" s="17">
        <v>0</v>
      </c>
      <c r="H3232" s="91">
        <v>1.1241060202998344E-2</v>
      </c>
      <c r="I3232" s="147">
        <f ca="1"/>
        <v>2.5912570169095227E-2</v>
      </c>
      <c r="K3232" s="10"/>
      <c r="L3232" s="10"/>
      <c r="M3232" s="10"/>
      <c r="N3232" s="93"/>
      <c r="O3232" s="10"/>
    </row>
    <row r="3233" spans="2:15" x14ac:dyDescent="0.3">
      <c r="B3233" s="89">
        <f t="shared" si="50"/>
        <v>3221</v>
      </c>
      <c r="C3233" s="143">
        <v>3.5699999999999996E-2</v>
      </c>
      <c r="D3233" s="17">
        <v>-2.289579035330671E-3</v>
      </c>
      <c r="E3233" s="10">
        <v>1.0881553770373201E-2</v>
      </c>
      <c r="F3233" s="145">
        <f ca="1"/>
        <v>1.9092814782995796E-2</v>
      </c>
      <c r="G3233" s="17">
        <v>-2.289579035330671E-3</v>
      </c>
      <c r="H3233" s="91">
        <v>1.1232535340873444E-2</v>
      </c>
      <c r="I3233" s="147">
        <f ca="1"/>
        <v>2.5892918900976017E-2</v>
      </c>
      <c r="K3233" s="10"/>
      <c r="L3233" s="10"/>
      <c r="M3233" s="10"/>
      <c r="N3233" s="93"/>
      <c r="O3233" s="10"/>
    </row>
    <row r="3234" spans="2:15" x14ac:dyDescent="0.3">
      <c r="B3234" s="89">
        <f t="shared" si="50"/>
        <v>3222</v>
      </c>
      <c r="C3234" s="143">
        <v>3.5900000000000001E-2</v>
      </c>
      <c r="D3234" s="17">
        <v>9.1538745992672413E-4</v>
      </c>
      <c r="E3234" s="10">
        <v>1.073107478698185E-2</v>
      </c>
      <c r="F3234" s="145">
        <f ca="1"/>
        <v>1.88287837981518E-2</v>
      </c>
      <c r="G3234" s="17">
        <v>9.1538745992672413E-4</v>
      </c>
      <c r="H3234" s="91">
        <v>1.1217011216603958E-2</v>
      </c>
      <c r="I3234" s="147">
        <f ca="1"/>
        <v>2.5857133134137084E-2</v>
      </c>
      <c r="K3234" s="10"/>
      <c r="L3234" s="10"/>
      <c r="M3234" s="10"/>
      <c r="N3234" s="93"/>
      <c r="O3234" s="10"/>
    </row>
    <row r="3235" spans="2:15" x14ac:dyDescent="0.3">
      <c r="B3235" s="89">
        <f t="shared" si="50"/>
        <v>3223</v>
      </c>
      <c r="C3235" s="143">
        <v>3.4599999999999999E-2</v>
      </c>
      <c r="D3235" s="17">
        <v>-5.9688179393638787E-3</v>
      </c>
      <c r="E3235" s="10">
        <v>1.1152411716811915E-2</v>
      </c>
      <c r="F3235" s="145">
        <f ca="1"/>
        <v>1.9568063144855395E-2</v>
      </c>
      <c r="G3235" s="17">
        <v>-5.9688179393638787E-3</v>
      </c>
      <c r="H3235" s="91">
        <v>1.1256614793601082E-2</v>
      </c>
      <c r="I3235" s="147">
        <f ca="1"/>
        <v>2.5948426166053373E-2</v>
      </c>
      <c r="K3235" s="10"/>
      <c r="L3235" s="10"/>
      <c r="M3235" s="10"/>
      <c r="N3235" s="93"/>
      <c r="O3235" s="10"/>
    </row>
    <row r="3236" spans="2:15" x14ac:dyDescent="0.3">
      <c r="B3236" s="89">
        <f t="shared" si="50"/>
        <v>3224</v>
      </c>
      <c r="C3236" s="143">
        <v>3.49E-2</v>
      </c>
      <c r="D3236" s="17">
        <v>1.3764167258234136E-3</v>
      </c>
      <c r="E3236" s="10">
        <v>1.1014535781786046E-2</v>
      </c>
      <c r="F3236" s="145">
        <f ca="1"/>
        <v>1.9326145515624126E-2</v>
      </c>
      <c r="G3236" s="17">
        <v>1.3764167258234136E-3</v>
      </c>
      <c r="H3236" s="91">
        <v>1.1242719532287735E-2</v>
      </c>
      <c r="I3236" s="147">
        <f ca="1"/>
        <v>2.5916395207469585E-2</v>
      </c>
      <c r="K3236" s="10"/>
      <c r="L3236" s="10"/>
      <c r="M3236" s="10"/>
      <c r="N3236" s="93"/>
      <c r="O3236" s="10"/>
    </row>
    <row r="3237" spans="2:15" x14ac:dyDescent="0.3">
      <c r="B3237" s="89">
        <f t="shared" si="50"/>
        <v>3225</v>
      </c>
      <c r="C3237" s="143">
        <v>3.44E-2</v>
      </c>
      <c r="D3237" s="17">
        <v>-2.296814343481108E-3</v>
      </c>
      <c r="E3237" s="10">
        <v>1.0934139130887159E-2</v>
      </c>
      <c r="F3237" s="145">
        <f ca="1"/>
        <v>1.9185081252451996E-2</v>
      </c>
      <c r="G3237" s="17">
        <v>-2.296814343481108E-3</v>
      </c>
      <c r="H3237" s="91">
        <v>1.1234190947916058E-2</v>
      </c>
      <c r="I3237" s="147">
        <f ca="1"/>
        <v>2.5896735358933668E-2</v>
      </c>
      <c r="K3237" s="10"/>
      <c r="L3237" s="10"/>
      <c r="M3237" s="10"/>
      <c r="N3237" s="93"/>
      <c r="O3237" s="10"/>
    </row>
    <row r="3238" spans="2:15" x14ac:dyDescent="0.3">
      <c r="B3238" s="89">
        <f t="shared" si="50"/>
        <v>3226</v>
      </c>
      <c r="C3238" s="143">
        <v>3.4200000000000001E-2</v>
      </c>
      <c r="D3238" s="17">
        <v>-9.191720849612815E-4</v>
      </c>
      <c r="E3238" s="10">
        <v>1.0782798179396194E-2</v>
      </c>
      <c r="F3238" s="145">
        <f ca="1"/>
        <v>1.8919537855169283E-2</v>
      </c>
      <c r="G3238" s="17">
        <v>-9.191720849612815E-4</v>
      </c>
      <c r="H3238" s="91">
        <v>1.1218664141308286E-2</v>
      </c>
      <c r="I3238" s="147">
        <f ca="1"/>
        <v>2.586094340884532E-2</v>
      </c>
      <c r="K3238" s="10"/>
      <c r="L3238" s="10"/>
      <c r="M3238" s="10"/>
      <c r="N3238" s="93"/>
      <c r="O3238" s="10"/>
    </row>
    <row r="3239" spans="2:15" x14ac:dyDescent="0.3">
      <c r="B3239" s="89">
        <f t="shared" si="50"/>
        <v>3227</v>
      </c>
      <c r="C3239" s="143">
        <v>3.4099999999999998E-2</v>
      </c>
      <c r="D3239" s="17">
        <v>-4.5969768437358099E-4</v>
      </c>
      <c r="E3239" s="10">
        <v>1.0623355142339079E-2</v>
      </c>
      <c r="F3239" s="145">
        <f ca="1"/>
        <v>1.8639778508369183E-2</v>
      </c>
      <c r="G3239" s="17">
        <v>-4.5969768437358099E-4</v>
      </c>
      <c r="H3239" s="91">
        <v>1.1202158267054165E-2</v>
      </c>
      <c r="I3239" s="147">
        <f ca="1"/>
        <v>2.5822894540047506E-2</v>
      </c>
      <c r="K3239" s="10"/>
      <c r="L3239" s="10"/>
      <c r="M3239" s="10"/>
      <c r="N3239" s="93"/>
      <c r="O3239" s="10"/>
    </row>
    <row r="3240" spans="2:15" x14ac:dyDescent="0.3">
      <c r="B3240" s="89">
        <f t="shared" si="50"/>
        <v>3228</v>
      </c>
      <c r="C3240" s="143">
        <v>3.4099999999999998E-2</v>
      </c>
      <c r="D3240" s="17">
        <v>0</v>
      </c>
      <c r="E3240" s="10">
        <v>1.0462791417487701E-2</v>
      </c>
      <c r="F3240" s="145">
        <f ca="1"/>
        <v>1.8358052798590315E-2</v>
      </c>
      <c r="G3240" s="17">
        <v>0</v>
      </c>
      <c r="H3240" s="91">
        <v>1.1185342408286371E-2</v>
      </c>
      <c r="I3240" s="147">
        <f ca="1"/>
        <v>2.5784131103823067E-2</v>
      </c>
      <c r="K3240" s="10"/>
      <c r="L3240" s="10"/>
      <c r="M3240" s="10"/>
      <c r="N3240" s="93"/>
      <c r="O3240" s="10"/>
    </row>
    <row r="3241" spans="2:15" x14ac:dyDescent="0.3">
      <c r="B3241" s="89">
        <f t="shared" si="50"/>
        <v>3229</v>
      </c>
      <c r="C3241" s="143">
        <v>3.4599999999999999E-2</v>
      </c>
      <c r="D3241" s="17">
        <v>2.2956992074476433E-3</v>
      </c>
      <c r="E3241" s="10">
        <v>1.0395234683184342E-2</v>
      </c>
      <c r="F3241" s="145">
        <f ca="1"/>
        <v>1.8239517500909769E-2</v>
      </c>
      <c r="G3241" s="17">
        <v>2.2956992074476433E-3</v>
      </c>
      <c r="H3241" s="91">
        <v>1.1176942745502355E-2</v>
      </c>
      <c r="I3241" s="147">
        <f ca="1"/>
        <v>2.5764768441640225E-2</v>
      </c>
      <c r="K3241" s="10"/>
      <c r="L3241" s="10"/>
      <c r="M3241" s="10"/>
      <c r="N3241" s="93"/>
      <c r="O3241" s="10"/>
    </row>
    <row r="3242" spans="2:15" x14ac:dyDescent="0.3">
      <c r="B3242" s="89">
        <f t="shared" si="50"/>
        <v>3230</v>
      </c>
      <c r="C3242" s="143">
        <v>3.5699999999999996E-2</v>
      </c>
      <c r="D3242" s="17">
        <v>5.0370738777273877E-3</v>
      </c>
      <c r="E3242" s="10">
        <v>1.0672116800097546E-2</v>
      </c>
      <c r="F3242" s="145">
        <f ca="1"/>
        <v>1.8725335894725997E-2</v>
      </c>
      <c r="G3242" s="17">
        <v>5.0370738777273877E-3</v>
      </c>
      <c r="H3242" s="91">
        <v>1.1200748947674392E-2</v>
      </c>
      <c r="I3242" s="147">
        <f ca="1"/>
        <v>2.581964581735947E-2</v>
      </c>
      <c r="K3242" s="10"/>
      <c r="L3242" s="10"/>
      <c r="M3242" s="10"/>
      <c r="N3242" s="93"/>
      <c r="O3242" s="10"/>
    </row>
    <row r="3243" spans="2:15" x14ac:dyDescent="0.3">
      <c r="B3243" s="89">
        <f t="shared" si="50"/>
        <v>3231</v>
      </c>
      <c r="C3243" s="143">
        <v>3.49E-2</v>
      </c>
      <c r="D3243" s="17">
        <v>-3.670444602195727E-3</v>
      </c>
      <c r="E3243" s="10">
        <v>1.0736724578989465E-2</v>
      </c>
      <c r="F3243" s="145">
        <f ca="1"/>
        <v>1.8838696944255769E-2</v>
      </c>
      <c r="G3243" s="17">
        <v>-3.670444602195727E-3</v>
      </c>
      <c r="H3243" s="91">
        <v>1.1205374007942014E-2</v>
      </c>
      <c r="I3243" s="147">
        <f ca="1"/>
        <v>2.5830307373881436E-2</v>
      </c>
      <c r="K3243" s="10"/>
      <c r="L3243" s="10"/>
      <c r="M3243" s="10"/>
      <c r="N3243" s="93"/>
      <c r="O3243" s="10"/>
    </row>
    <row r="3244" spans="2:15" x14ac:dyDescent="0.3">
      <c r="B3244" s="89">
        <f t="shared" si="50"/>
        <v>3232</v>
      </c>
      <c r="C3244" s="143">
        <v>3.5000000000000003E-2</v>
      </c>
      <c r="D3244" s="17">
        <v>4.586942263737064E-4</v>
      </c>
      <c r="E3244" s="10">
        <v>1.0577993053718848E-2</v>
      </c>
      <c r="F3244" s="145">
        <f ca="1"/>
        <v>1.8560186018686878E-2</v>
      </c>
      <c r="G3244" s="17">
        <v>4.586942263737064E-4</v>
      </c>
      <c r="H3244" s="91">
        <v>1.1188888480894287E-2</v>
      </c>
      <c r="I3244" s="147">
        <f ca="1"/>
        <v>2.5792305408881302E-2</v>
      </c>
      <c r="K3244" s="10"/>
      <c r="L3244" s="10"/>
      <c r="M3244" s="10"/>
      <c r="N3244" s="93"/>
      <c r="O3244" s="10"/>
    </row>
    <row r="3245" spans="2:15" x14ac:dyDescent="0.3">
      <c r="B3245" s="89">
        <f t="shared" si="50"/>
        <v>3233</v>
      </c>
      <c r="C3245" s="143">
        <v>3.5400000000000001E-2</v>
      </c>
      <c r="D3245" s="17">
        <v>1.8329967850509059E-3</v>
      </c>
      <c r="E3245" s="10">
        <v>1.0475548622062162E-2</v>
      </c>
      <c r="F3245" s="145">
        <f ca="1"/>
        <v>1.8380436637261605E-2</v>
      </c>
      <c r="G3245" s="17">
        <v>1.8329967850509059E-3</v>
      </c>
      <c r="H3245" s="91">
        <v>1.1177461776341498E-2</v>
      </c>
      <c r="I3245" s="147">
        <f ca="1"/>
        <v>2.5765964896671725E-2</v>
      </c>
      <c r="K3245" s="10"/>
      <c r="L3245" s="10"/>
      <c r="M3245" s="10"/>
      <c r="N3245" s="93"/>
      <c r="O3245" s="10"/>
    </row>
    <row r="3246" spans="2:15" x14ac:dyDescent="0.3">
      <c r="B3246" s="89">
        <f t="shared" si="50"/>
        <v>3234</v>
      </c>
      <c r="C3246" s="143">
        <v>3.4700000000000002E-2</v>
      </c>
      <c r="D3246" s="17">
        <v>-3.2131986797315003E-3</v>
      </c>
      <c r="E3246" s="10">
        <v>1.0493807953512053E-2</v>
      </c>
      <c r="F3246" s="145">
        <f ca="1"/>
        <v>1.8412474528245817E-2</v>
      </c>
      <c r="G3246" s="17">
        <v>-3.2131986797315003E-3</v>
      </c>
      <c r="H3246" s="91">
        <v>1.1177134910445096E-2</v>
      </c>
      <c r="I3246" s="147">
        <f ca="1"/>
        <v>2.576521141476491E-2</v>
      </c>
      <c r="K3246" s="10"/>
      <c r="L3246" s="10"/>
      <c r="M3246" s="10"/>
      <c r="N3246" s="93"/>
      <c r="O3246" s="10"/>
    </row>
    <row r="3247" spans="2:15" x14ac:dyDescent="0.3">
      <c r="B3247" s="89">
        <f t="shared" si="50"/>
        <v>3235</v>
      </c>
      <c r="C3247" s="143">
        <v>3.39E-2</v>
      </c>
      <c r="D3247" s="17">
        <v>-3.6793686258321627E-3</v>
      </c>
      <c r="E3247" s="10">
        <v>1.0564866549286699E-2</v>
      </c>
      <c r="F3247" s="145">
        <f ca="1"/>
        <v>1.8537154205109516E-2</v>
      </c>
      <c r="G3247" s="17">
        <v>-3.6793686258321627E-3</v>
      </c>
      <c r="H3247" s="91">
        <v>1.1181840625401153E-2</v>
      </c>
      <c r="I3247" s="147">
        <f ca="1"/>
        <v>2.5776058894165659E-2</v>
      </c>
      <c r="K3247" s="10"/>
      <c r="L3247" s="10"/>
      <c r="M3247" s="10"/>
      <c r="N3247" s="93"/>
      <c r="O3247" s="10"/>
    </row>
    <row r="3248" spans="2:15" x14ac:dyDescent="0.3">
      <c r="B3248" s="89">
        <f t="shared" si="50"/>
        <v>3236</v>
      </c>
      <c r="C3248" s="143">
        <v>3.39E-2</v>
      </c>
      <c r="D3248" s="17">
        <v>0</v>
      </c>
      <c r="E3248" s="10">
        <v>1.0405186833887699E-2</v>
      </c>
      <c r="F3248" s="145">
        <f ca="1"/>
        <v>1.8256979581609038E-2</v>
      </c>
      <c r="G3248" s="17">
        <v>0</v>
      </c>
      <c r="H3248" s="91">
        <v>1.1165055265987536E-2</v>
      </c>
      <c r="I3248" s="147">
        <f ca="1"/>
        <v>2.5737365764179319E-2</v>
      </c>
      <c r="K3248" s="10"/>
      <c r="L3248" s="10"/>
      <c r="M3248" s="10"/>
      <c r="N3248" s="93"/>
      <c r="O3248" s="10"/>
    </row>
    <row r="3249" spans="2:15" x14ac:dyDescent="0.3">
      <c r="B3249" s="89">
        <f t="shared" si="50"/>
        <v>3237</v>
      </c>
      <c r="C3249" s="143">
        <v>3.3500000000000002E-2</v>
      </c>
      <c r="D3249" s="17">
        <v>-1.8414732264018499E-3</v>
      </c>
      <c r="E3249" s="10">
        <v>1.0306302715167385E-2</v>
      </c>
      <c r="F3249" s="145">
        <f ca="1"/>
        <v>1.8083477138525303E-2</v>
      </c>
      <c r="G3249" s="17">
        <v>-1.8414732264018499E-3</v>
      </c>
      <c r="H3249" s="91">
        <v>1.1153675793893165E-2</v>
      </c>
      <c r="I3249" s="147">
        <f ca="1"/>
        <v>2.5711134130880713E-2</v>
      </c>
      <c r="K3249" s="10"/>
      <c r="L3249" s="10"/>
      <c r="M3249" s="10"/>
      <c r="N3249" s="93"/>
      <c r="O3249" s="10"/>
    </row>
    <row r="3250" spans="2:15" x14ac:dyDescent="0.3">
      <c r="B3250" s="89">
        <f t="shared" si="50"/>
        <v>3238</v>
      </c>
      <c r="C3250" s="143">
        <v>3.32E-2</v>
      </c>
      <c r="D3250" s="17">
        <v>-1.3821123416620591E-3</v>
      </c>
      <c r="E3250" s="10">
        <v>1.0183726203456504E-2</v>
      </c>
      <c r="F3250" s="145">
        <f ca="1"/>
        <v>1.7868403934438077E-2</v>
      </c>
      <c r="G3250" s="17">
        <v>-1.3821123416620591E-3</v>
      </c>
      <c r="H3250" s="91">
        <v>1.1139962758651058E-2</v>
      </c>
      <c r="I3250" s="147">
        <f ca="1"/>
        <v>2.5679523234619566E-2</v>
      </c>
      <c r="K3250" s="10"/>
      <c r="L3250" s="10"/>
      <c r="M3250" s="10"/>
      <c r="N3250" s="93"/>
      <c r="O3250" s="10"/>
    </row>
    <row r="3251" spans="2:15" x14ac:dyDescent="0.3">
      <c r="B3251" s="89">
        <f t="shared" si="50"/>
        <v>3239</v>
      </c>
      <c r="C3251" s="143">
        <v>3.2099999999999997E-2</v>
      </c>
      <c r="D3251" s="17">
        <v>-5.0813206875655551E-3</v>
      </c>
      <c r="E3251" s="10">
        <v>1.0472441501644099E-2</v>
      </c>
      <c r="F3251" s="145">
        <f ca="1"/>
        <v>1.8374984872200989E-2</v>
      </c>
      <c r="G3251" s="17">
        <v>-5.0813206875655551E-3</v>
      </c>
      <c r="H3251" s="91">
        <v>1.1163958704390665E-2</v>
      </c>
      <c r="I3251" s="147">
        <f ca="1"/>
        <v>2.573483800177875E-2</v>
      </c>
      <c r="K3251" s="10"/>
      <c r="L3251" s="10"/>
      <c r="M3251" s="10"/>
      <c r="N3251" s="93"/>
      <c r="O3251" s="10"/>
    </row>
    <row r="3252" spans="2:15" x14ac:dyDescent="0.3">
      <c r="B3252" s="89">
        <f t="shared" si="50"/>
        <v>3240</v>
      </c>
      <c r="C3252" s="143">
        <v>3.2500000000000001E-2</v>
      </c>
      <c r="D3252" s="17">
        <v>1.845955812610505E-3</v>
      </c>
      <c r="E3252" s="10">
        <v>1.0372168050855954E-2</v>
      </c>
      <c r="F3252" s="145">
        <f ca="1"/>
        <v>1.8199044701895307E-2</v>
      </c>
      <c r="G3252" s="17">
        <v>1.845955812610505E-3</v>
      </c>
      <c r="H3252" s="91">
        <v>1.1152581406628696E-2</v>
      </c>
      <c r="I3252" s="147">
        <f ca="1"/>
        <v>2.5708611380688948E-2</v>
      </c>
      <c r="K3252" s="10"/>
      <c r="L3252" s="10"/>
      <c r="M3252" s="10"/>
      <c r="N3252" s="93"/>
      <c r="O3252" s="10"/>
    </row>
    <row r="3253" spans="2:15" x14ac:dyDescent="0.3">
      <c r="B3253" s="89">
        <f t="shared" si="50"/>
        <v>3241</v>
      </c>
      <c r="C3253" s="143">
        <v>3.2799999999999996E-2</v>
      </c>
      <c r="D3253" s="17">
        <v>1.3834571169493042E-3</v>
      </c>
      <c r="E3253" s="10">
        <v>1.0248385920375025E-2</v>
      </c>
      <c r="F3253" s="145">
        <f ca="1"/>
        <v>1.7981856114622816E-2</v>
      </c>
      <c r="G3253" s="17">
        <v>1.3834571169493042E-3</v>
      </c>
      <c r="H3253" s="91">
        <v>1.1138870311453747E-2</v>
      </c>
      <c r="I3253" s="147">
        <f ca="1"/>
        <v>2.5677004956615068E-2</v>
      </c>
      <c r="K3253" s="10"/>
      <c r="L3253" s="10"/>
      <c r="M3253" s="10"/>
      <c r="N3253" s="93"/>
      <c r="O3253" s="10"/>
    </row>
    <row r="3254" spans="2:15" x14ac:dyDescent="0.3">
      <c r="B3254" s="89">
        <f t="shared" si="50"/>
        <v>3242</v>
      </c>
      <c r="C3254" s="143">
        <v>3.32E-2</v>
      </c>
      <c r="D3254" s="17">
        <v>1.842816455549423E-3</v>
      </c>
      <c r="E3254" s="10">
        <v>1.0152759799864903E-2</v>
      </c>
      <c r="F3254" s="145">
        <f ca="1"/>
        <v>1.7814070167335844E-2</v>
      </c>
      <c r="G3254" s="17">
        <v>1.842816455549423E-3</v>
      </c>
      <c r="H3254" s="91">
        <v>1.1127542788951186E-2</v>
      </c>
      <c r="I3254" s="147">
        <f ca="1"/>
        <v>2.5650893076028275E-2</v>
      </c>
      <c r="K3254" s="10"/>
      <c r="L3254" s="10"/>
      <c r="M3254" s="10"/>
      <c r="N3254" s="93"/>
      <c r="O3254" s="10"/>
    </row>
    <row r="3255" spans="2:15" x14ac:dyDescent="0.3">
      <c r="B3255" s="89">
        <f t="shared" si="50"/>
        <v>3243</v>
      </c>
      <c r="C3255" s="143">
        <v>3.3300000000000003E-2</v>
      </c>
      <c r="D3255" s="17">
        <v>4.6059214133502936E-4</v>
      </c>
      <c r="E3255" s="10">
        <v>1.0003058312693186E-2</v>
      </c>
      <c r="F3255" s="145">
        <f ca="1"/>
        <v>1.7551403380255258E-2</v>
      </c>
      <c r="G3255" s="17">
        <v>4.6059214133502936E-4</v>
      </c>
      <c r="H3255" s="91">
        <v>1.1111176440610585E-2</v>
      </c>
      <c r="I3255" s="147">
        <f ca="1"/>
        <v>2.5613165838371945E-2</v>
      </c>
      <c r="K3255" s="10"/>
      <c r="L3255" s="10"/>
      <c r="M3255" s="10"/>
      <c r="N3255" s="93"/>
      <c r="O3255" s="10"/>
    </row>
    <row r="3256" spans="2:15" x14ac:dyDescent="0.3">
      <c r="B3256" s="89">
        <f t="shared" si="50"/>
        <v>3244</v>
      </c>
      <c r="C3256" s="143">
        <v>3.3500000000000002E-2</v>
      </c>
      <c r="D3256" s="17">
        <v>9.2073661320092495E-4</v>
      </c>
      <c r="E3256" s="10">
        <v>9.8670836795339903E-3</v>
      </c>
      <c r="F3256" s="145">
        <f ca="1"/>
        <v>1.7312821782362247E-2</v>
      </c>
      <c r="G3256" s="17">
        <v>9.2073661320092495E-4</v>
      </c>
      <c r="H3256" s="91">
        <v>1.1095849096337628E-2</v>
      </c>
      <c r="I3256" s="147">
        <f ca="1"/>
        <v>2.5577833683147571E-2</v>
      </c>
      <c r="K3256" s="10"/>
      <c r="L3256" s="10"/>
      <c r="M3256" s="10"/>
      <c r="N3256" s="93"/>
      <c r="O3256" s="10"/>
    </row>
    <row r="3257" spans="2:15" x14ac:dyDescent="0.3">
      <c r="B3257" s="89">
        <f t="shared" si="50"/>
        <v>3245</v>
      </c>
      <c r="C3257" s="143">
        <v>3.4000000000000002E-2</v>
      </c>
      <c r="D3257" s="17">
        <v>2.2990468147590652E-3</v>
      </c>
      <c r="E3257" s="10">
        <v>9.8139472246776549E-3</v>
      </c>
      <c r="F3257" s="145">
        <f ca="1"/>
        <v>1.7219588360719906E-2</v>
      </c>
      <c r="G3257" s="17">
        <v>2.2990468147590652E-3</v>
      </c>
      <c r="H3257" s="91">
        <v>1.1087651399967013E-2</v>
      </c>
      <c r="I3257" s="147">
        <f ca="1"/>
        <v>2.5558936588158981E-2</v>
      </c>
      <c r="K3257" s="10"/>
      <c r="L3257" s="10"/>
      <c r="M3257" s="10"/>
      <c r="N3257" s="93"/>
      <c r="O3257" s="10"/>
    </row>
    <row r="3258" spans="2:15" x14ac:dyDescent="0.3">
      <c r="B3258" s="89">
        <f t="shared" si="50"/>
        <v>3246</v>
      </c>
      <c r="C3258" s="143">
        <v>3.44E-2</v>
      </c>
      <c r="D3258" s="17">
        <v>1.8374514747848739E-3</v>
      </c>
      <c r="E3258" s="10">
        <v>9.727494709579414E-3</v>
      </c>
      <c r="F3258" s="145">
        <f ca="1"/>
        <v>1.7067898455663425E-2</v>
      </c>
      <c r="G3258" s="17">
        <v>1.8374514747848739E-3</v>
      </c>
      <c r="H3258" s="91">
        <v>1.1076425665641824E-2</v>
      </c>
      <c r="I3258" s="147">
        <f ca="1"/>
        <v>2.5533059346764659E-2</v>
      </c>
      <c r="K3258" s="10"/>
      <c r="L3258" s="10"/>
      <c r="M3258" s="10"/>
      <c r="N3258" s="93"/>
      <c r="O3258" s="10"/>
    </row>
    <row r="3259" spans="2:15" x14ac:dyDescent="0.3">
      <c r="B3259" s="89">
        <f t="shared" si="50"/>
        <v>3247</v>
      </c>
      <c r="C3259" s="143">
        <v>3.4500000000000003E-2</v>
      </c>
      <c r="D3259" s="17">
        <v>4.5925133677748219E-4</v>
      </c>
      <c r="E3259" s="10">
        <v>9.5843846294453687E-3</v>
      </c>
      <c r="F3259" s="145">
        <f ca="1"/>
        <v>1.6816796975926369E-2</v>
      </c>
      <c r="G3259" s="17">
        <v>4.5925133677748219E-4</v>
      </c>
      <c r="H3259" s="91">
        <v>1.1060137608091023E-2</v>
      </c>
      <c r="I3259" s="147">
        <f ca="1"/>
        <v>2.549551258279565E-2</v>
      </c>
      <c r="K3259" s="10"/>
      <c r="L3259" s="10"/>
      <c r="M3259" s="10"/>
      <c r="N3259" s="93"/>
      <c r="O3259" s="10"/>
    </row>
    <row r="3260" spans="2:15" x14ac:dyDescent="0.3">
      <c r="B3260" s="89">
        <f t="shared" si="50"/>
        <v>3248</v>
      </c>
      <c r="C3260" s="143">
        <v>3.49E-2</v>
      </c>
      <c r="D3260" s="17">
        <v>1.8352223010978635E-3</v>
      </c>
      <c r="E3260" s="10">
        <v>9.5028740843701668E-3</v>
      </c>
      <c r="F3260" s="145">
        <f ca="1"/>
        <v>1.6673778269882845E-2</v>
      </c>
      <c r="G3260" s="17">
        <v>1.8352223010978635E-3</v>
      </c>
      <c r="H3260" s="91">
        <v>1.1048966647527709E-2</v>
      </c>
      <c r="I3260" s="147">
        <f ca="1"/>
        <v>2.5469761604309124E-2</v>
      </c>
      <c r="K3260" s="10"/>
      <c r="L3260" s="10"/>
      <c r="M3260" s="10"/>
      <c r="N3260" s="93"/>
      <c r="O3260" s="10"/>
    </row>
    <row r="3261" spans="2:15" x14ac:dyDescent="0.3">
      <c r="B3261" s="89">
        <f t="shared" si="50"/>
        <v>3249</v>
      </c>
      <c r="C3261" s="143">
        <v>3.4500000000000003E-2</v>
      </c>
      <c r="D3261" s="17">
        <v>-1.837005347109865E-3</v>
      </c>
      <c r="E3261" s="10">
        <v>9.4231352206944532E-3</v>
      </c>
      <c r="F3261" s="145">
        <f ca="1"/>
        <v>1.6533868162622974E-2</v>
      </c>
      <c r="G3261" s="17">
        <v>-1.837005347109865E-3</v>
      </c>
      <c r="H3261" s="91">
        <v>1.1037817944967436E-2</v>
      </c>
      <c r="I3261" s="147">
        <f ca="1"/>
        <v>2.5444061934334013E-2</v>
      </c>
      <c r="K3261" s="10"/>
      <c r="L3261" s="10"/>
      <c r="M3261" s="10"/>
      <c r="N3261" s="93"/>
      <c r="O3261" s="10"/>
    </row>
    <row r="3262" spans="2:15" x14ac:dyDescent="0.3">
      <c r="B3262" s="89">
        <f t="shared" si="50"/>
        <v>3250</v>
      </c>
      <c r="C3262" s="143">
        <v>3.4500000000000003E-2</v>
      </c>
      <c r="D3262" s="17">
        <v>0</v>
      </c>
      <c r="E3262" s="10">
        <v>9.2807118835716226E-3</v>
      </c>
      <c r="F3262" s="145">
        <f ca="1"/>
        <v>1.6283971644731748E-2</v>
      </c>
      <c r="G3262" s="17">
        <v>0</v>
      </c>
      <c r="H3262" s="91">
        <v>1.1021248781843483E-2</v>
      </c>
      <c r="I3262" s="147">
        <f ca="1"/>
        <v>2.5405867173845319E-2</v>
      </c>
      <c r="K3262" s="10"/>
      <c r="L3262" s="10"/>
      <c r="M3262" s="10"/>
      <c r="N3262" s="93"/>
      <c r="O3262" s="10"/>
    </row>
    <row r="3263" spans="2:15" x14ac:dyDescent="0.3">
      <c r="B3263" s="89">
        <f t="shared" si="50"/>
        <v>3251</v>
      </c>
      <c r="C3263" s="143">
        <v>3.4500000000000003E-2</v>
      </c>
      <c r="D3263" s="17">
        <v>0</v>
      </c>
      <c r="E3263" s="10">
        <v>9.1404411640736202E-3</v>
      </c>
      <c r="F3263" s="145">
        <f ca="1"/>
        <v>1.6037852117744285E-2</v>
      </c>
      <c r="G3263" s="17">
        <v>0</v>
      </c>
      <c r="H3263" s="91">
        <v>1.1004704491132535E-2</v>
      </c>
      <c r="I3263" s="147">
        <f ca="1"/>
        <v>2.5367729748531017E-2</v>
      </c>
      <c r="K3263" s="10"/>
      <c r="L3263" s="10"/>
      <c r="M3263" s="10"/>
      <c r="N3263" s="93"/>
      <c r="O3263" s="10"/>
    </row>
    <row r="3264" spans="2:15" x14ac:dyDescent="0.3">
      <c r="B3264" s="89">
        <f t="shared" si="50"/>
        <v>3252</v>
      </c>
      <c r="C3264" s="143">
        <v>3.4300000000000004E-2</v>
      </c>
      <c r="D3264" s="17">
        <v>-9.1894887451880356E-4</v>
      </c>
      <c r="E3264" s="10">
        <v>9.0189375612471541E-3</v>
      </c>
      <c r="F3264" s="145">
        <f ca="1"/>
        <v>1.5824661443582612E-2</v>
      </c>
      <c r="G3264" s="17">
        <v>-9.1894887451880356E-4</v>
      </c>
      <c r="H3264" s="91">
        <v>1.0989550053316156E-2</v>
      </c>
      <c r="I3264" s="147">
        <f ca="1"/>
        <v>2.5332796172320357E-2</v>
      </c>
      <c r="K3264" s="10"/>
      <c r="L3264" s="10"/>
      <c r="M3264" s="10"/>
      <c r="N3264" s="93"/>
      <c r="O3264" s="10"/>
    </row>
    <row r="3265" spans="2:15" x14ac:dyDescent="0.3">
      <c r="B3265" s="89">
        <f t="shared" si="50"/>
        <v>3253</v>
      </c>
      <c r="C3265" s="143">
        <v>3.49E-2</v>
      </c>
      <c r="D3265" s="17">
        <v>2.7528334516467956E-3</v>
      </c>
      <c r="E3265" s="10">
        <v>9.033327055502003E-3</v>
      </c>
      <c r="F3265" s="145">
        <f ca="1"/>
        <v>1.5849909303807943E-2</v>
      </c>
      <c r="G3265" s="17">
        <v>2.7528334516467956E-3</v>
      </c>
      <c r="H3265" s="91">
        <v>1.098534932276703E-2</v>
      </c>
      <c r="I3265" s="147">
        <f ca="1"/>
        <v>2.5323112768517689E-2</v>
      </c>
      <c r="K3265" s="10"/>
      <c r="L3265" s="10"/>
      <c r="M3265" s="10"/>
      <c r="N3265" s="93"/>
      <c r="O3265" s="10"/>
    </row>
    <row r="3266" spans="2:15" x14ac:dyDescent="0.3">
      <c r="B3266" s="89">
        <f t="shared" si="50"/>
        <v>3254</v>
      </c>
      <c r="C3266" s="143">
        <v>3.5499999999999997E-2</v>
      </c>
      <c r="D3266" s="17">
        <v>2.7488281802407625E-3</v>
      </c>
      <c r="E3266" s="10">
        <v>9.0472629983279762E-3</v>
      </c>
      <c r="F3266" s="145">
        <f ca="1"/>
        <v>1.587436136100653E-2</v>
      </c>
      <c r="G3266" s="17">
        <v>2.7488281802407625E-3</v>
      </c>
      <c r="H3266" s="91">
        <v>1.0981159594687094E-2</v>
      </c>
      <c r="I3266" s="147">
        <f ca="1"/>
        <v>2.5313454727292021E-2</v>
      </c>
      <c r="K3266" s="10"/>
      <c r="L3266" s="10"/>
      <c r="M3266" s="10"/>
      <c r="N3266" s="93"/>
      <c r="O3266" s="10"/>
    </row>
    <row r="3267" spans="2:15" x14ac:dyDescent="0.3">
      <c r="B3267" s="89">
        <f t="shared" si="50"/>
        <v>3255</v>
      </c>
      <c r="C3267" s="143">
        <v>3.56E-2</v>
      </c>
      <c r="D3267" s="17">
        <v>4.5802690031246222E-4</v>
      </c>
      <c r="E3267" s="10">
        <v>8.9147281914866636E-3</v>
      </c>
      <c r="F3267" s="145">
        <f ca="1"/>
        <v>1.5641815295185411E-2</v>
      </c>
      <c r="G3267" s="17">
        <v>4.5802690031246222E-4</v>
      </c>
      <c r="H3267" s="91">
        <v>1.0965017484977232E-2</v>
      </c>
      <c r="I3267" s="147">
        <f ca="1"/>
        <v>2.5276244398107724E-2</v>
      </c>
      <c r="K3267" s="10"/>
      <c r="L3267" s="10"/>
      <c r="M3267" s="10"/>
      <c r="N3267" s="93"/>
      <c r="O3267" s="10"/>
    </row>
    <row r="3268" spans="2:15" x14ac:dyDescent="0.3">
      <c r="B3268" s="89">
        <f t="shared" si="50"/>
        <v>3256</v>
      </c>
      <c r="C3268" s="143">
        <v>3.5699999999999996E-2</v>
      </c>
      <c r="D3268" s="17">
        <v>4.579158070661088E-4</v>
      </c>
      <c r="E3268" s="10">
        <v>8.7842590675733401E-3</v>
      </c>
      <c r="F3268" s="145">
        <f ca="1"/>
        <v>1.5412893684325107E-2</v>
      </c>
      <c r="G3268" s="17">
        <v>4.579158070661088E-4</v>
      </c>
      <c r="H3268" s="91">
        <v>1.0948900110080413E-2</v>
      </c>
      <c r="I3268" s="147">
        <f ca="1"/>
        <v>2.5239091086906345E-2</v>
      </c>
      <c r="K3268" s="10"/>
      <c r="L3268" s="10"/>
      <c r="M3268" s="10"/>
      <c r="N3268" s="93"/>
      <c r="O3268" s="10"/>
    </row>
    <row r="3269" spans="2:15" x14ac:dyDescent="0.3">
      <c r="B3269" s="89">
        <f t="shared" si="50"/>
        <v>3257</v>
      </c>
      <c r="C3269" s="143">
        <v>3.5699999999999996E-2</v>
      </c>
      <c r="D3269" s="17">
        <v>0</v>
      </c>
      <c r="E3269" s="10">
        <v>8.6514918450667881E-3</v>
      </c>
      <c r="F3269" s="145">
        <f ca="1"/>
        <v>1.5179939821111928E-2</v>
      </c>
      <c r="G3269" s="17">
        <v>0</v>
      </c>
      <c r="H3269" s="91">
        <v>1.0932464423891683E-2</v>
      </c>
      <c r="I3269" s="147">
        <f ca="1"/>
        <v>2.5201204013627524E-2</v>
      </c>
      <c r="K3269" s="10"/>
      <c r="L3269" s="10"/>
      <c r="M3269" s="10"/>
      <c r="N3269" s="93"/>
      <c r="O3269" s="10"/>
    </row>
    <row r="3270" spans="2:15" x14ac:dyDescent="0.3">
      <c r="B3270" s="89">
        <f t="shared" si="50"/>
        <v>3258</v>
      </c>
      <c r="C3270" s="143">
        <v>3.5000000000000003E-2</v>
      </c>
      <c r="D3270" s="17">
        <v>-3.2108595846158175E-3</v>
      </c>
      <c r="E3270" s="10">
        <v>8.7337198152276051E-3</v>
      </c>
      <c r="F3270" s="145">
        <f ca="1"/>
        <v>1.5324217323883331E-2</v>
      </c>
      <c r="G3270" s="17">
        <v>-3.2108595846158175E-3</v>
      </c>
      <c r="H3270" s="91">
        <v>1.093287345781146E-2</v>
      </c>
      <c r="I3270" s="147">
        <f ca="1"/>
        <v>2.5202146906909504E-2</v>
      </c>
      <c r="K3270" s="10"/>
      <c r="L3270" s="10"/>
      <c r="M3270" s="10"/>
      <c r="N3270" s="93"/>
      <c r="O3270" s="10"/>
    </row>
    <row r="3271" spans="2:15" x14ac:dyDescent="0.3">
      <c r="B3271" s="89">
        <f t="shared" si="50"/>
        <v>3259</v>
      </c>
      <c r="C3271" s="143">
        <v>3.4700000000000002E-2</v>
      </c>
      <c r="D3271" s="17">
        <v>-1.3770851484563665E-3</v>
      </c>
      <c r="E3271" s="10">
        <v>8.6408637274622245E-3</v>
      </c>
      <c r="F3271" s="145">
        <f ca="1"/>
        <v>1.5161291686369597E-2</v>
      </c>
      <c r="G3271" s="17">
        <v>-1.3770851484563665E-3</v>
      </c>
      <c r="H3271" s="91">
        <v>1.0919553053050512E-2</v>
      </c>
      <c r="I3271" s="147">
        <f ca="1"/>
        <v>2.5171441091193229E-2</v>
      </c>
      <c r="K3271" s="10"/>
      <c r="L3271" s="10"/>
      <c r="M3271" s="10"/>
      <c r="N3271" s="93"/>
      <c r="O3271" s="10"/>
    </row>
    <row r="3272" spans="2:15" x14ac:dyDescent="0.3">
      <c r="B3272" s="89">
        <f t="shared" ref="B3272:B3335" si="51">B3271+1</f>
        <v>3260</v>
      </c>
      <c r="C3272" s="143">
        <v>3.4799999999999998E-2</v>
      </c>
      <c r="D3272" s="17">
        <v>4.5891696075161528E-4</v>
      </c>
      <c r="E3272" s="10">
        <v>8.5146691173453807E-3</v>
      </c>
      <c r="F3272" s="145">
        <f ca="1"/>
        <v>1.4939870153340619E-2</v>
      </c>
      <c r="G3272" s="17">
        <v>4.5891696075161528E-4</v>
      </c>
      <c r="H3272" s="91">
        <v>1.0903505352030126E-2</v>
      </c>
      <c r="I3272" s="147">
        <f ca="1"/>
        <v>2.5134448390217171E-2</v>
      </c>
      <c r="K3272" s="10"/>
      <c r="L3272" s="10"/>
      <c r="M3272" s="10"/>
      <c r="N3272" s="93"/>
      <c r="O3272" s="10"/>
    </row>
    <row r="3273" spans="2:15" x14ac:dyDescent="0.3">
      <c r="B3273" s="89">
        <f t="shared" si="51"/>
        <v>3261</v>
      </c>
      <c r="C3273" s="143">
        <v>3.4099999999999998E-2</v>
      </c>
      <c r="D3273" s="17">
        <v>-3.2178837906149714E-3</v>
      </c>
      <c r="E3273" s="10">
        <v>8.6023021611972526E-3</v>
      </c>
      <c r="F3273" s="145">
        <f ca="1"/>
        <v>1.509363141854609E-2</v>
      </c>
      <c r="G3273" s="17">
        <v>-3.2178837906149714E-3</v>
      </c>
      <c r="H3273" s="91">
        <v>1.0904002461246254E-2</v>
      </c>
      <c r="I3273" s="147">
        <f ca="1"/>
        <v>2.5135594312150868E-2</v>
      </c>
      <c r="K3273" s="10"/>
      <c r="L3273" s="10"/>
      <c r="M3273" s="10"/>
      <c r="N3273" s="93"/>
      <c r="O3273" s="10"/>
    </row>
    <row r="3274" spans="2:15" x14ac:dyDescent="0.3">
      <c r="B3274" s="89">
        <f t="shared" si="51"/>
        <v>3262</v>
      </c>
      <c r="C3274" s="143">
        <v>3.3700000000000001E-2</v>
      </c>
      <c r="D3274" s="17">
        <v>-1.8405784757396157E-3</v>
      </c>
      <c r="E3274" s="10">
        <v>8.5428106849187949E-3</v>
      </c>
      <c r="F3274" s="145">
        <f ca="1"/>
        <v>1.4989247452641874E-2</v>
      </c>
      <c r="G3274" s="17">
        <v>-1.8405784757396157E-3</v>
      </c>
      <c r="H3274" s="91">
        <v>1.0893143617241065E-2</v>
      </c>
      <c r="I3274" s="147">
        <f ca="1"/>
        <v>2.5110562815818811E-2</v>
      </c>
      <c r="K3274" s="10"/>
      <c r="L3274" s="10"/>
      <c r="M3274" s="10"/>
      <c r="N3274" s="93"/>
      <c r="O3274" s="10"/>
    </row>
    <row r="3275" spans="2:15" x14ac:dyDescent="0.3">
      <c r="B3275" s="89">
        <f t="shared" si="51"/>
        <v>3263</v>
      </c>
      <c r="C3275" s="143">
        <v>3.3599999999999998E-2</v>
      </c>
      <c r="D3275" s="17">
        <v>-4.6025644439090985E-4</v>
      </c>
      <c r="E3275" s="10">
        <v>8.4181486068144375E-3</v>
      </c>
      <c r="F3275" s="145">
        <f ca="1"/>
        <v>1.4770514905991206E-2</v>
      </c>
      <c r="G3275" s="17">
        <v>-4.6025644439090985E-4</v>
      </c>
      <c r="H3275" s="91">
        <v>1.087713639393394E-2</v>
      </c>
      <c r="I3275" s="147">
        <f ca="1"/>
        <v>2.5073663422908562E-2</v>
      </c>
      <c r="K3275" s="10"/>
      <c r="L3275" s="10"/>
      <c r="M3275" s="10"/>
      <c r="N3275" s="93"/>
      <c r="O3275" s="10"/>
    </row>
    <row r="3276" spans="2:15" x14ac:dyDescent="0.3">
      <c r="B3276" s="89">
        <f t="shared" si="51"/>
        <v>3264</v>
      </c>
      <c r="C3276" s="143">
        <v>3.4000000000000002E-2</v>
      </c>
      <c r="D3276" s="17">
        <v>1.8392374518072711E-3</v>
      </c>
      <c r="E3276" s="10">
        <v>8.3629701175730337E-3</v>
      </c>
      <c r="F3276" s="145">
        <f ca="1"/>
        <v>1.4673698523209549E-2</v>
      </c>
      <c r="G3276" s="17">
        <v>1.8392374518072711E-3</v>
      </c>
      <c r="H3276" s="91">
        <v>1.0866331480488045E-2</v>
      </c>
      <c r="I3276" s="147">
        <f ca="1"/>
        <v>2.5048756245757864E-2</v>
      </c>
      <c r="K3276" s="10"/>
      <c r="L3276" s="10"/>
      <c r="M3276" s="10"/>
      <c r="N3276" s="93"/>
      <c r="O3276" s="10"/>
    </row>
    <row r="3277" spans="2:15" x14ac:dyDescent="0.3">
      <c r="B3277" s="89">
        <f t="shared" si="51"/>
        <v>3265</v>
      </c>
      <c r="C3277" s="143">
        <v>3.4000000000000002E-2</v>
      </c>
      <c r="D3277" s="17">
        <v>0</v>
      </c>
      <c r="E3277" s="10">
        <v>8.2365703488646858E-3</v>
      </c>
      <c r="F3277" s="145">
        <f ca="1"/>
        <v>1.4451917018151635E-2</v>
      </c>
      <c r="G3277" s="17">
        <v>0</v>
      </c>
      <c r="H3277" s="91">
        <v>1.0850019740273009E-2</v>
      </c>
      <c r="I3277" s="147">
        <f ca="1"/>
        <v>2.5011154889189247E-2</v>
      </c>
      <c r="K3277" s="10"/>
      <c r="L3277" s="10"/>
      <c r="M3277" s="10"/>
      <c r="N3277" s="93"/>
      <c r="O3277" s="10"/>
    </row>
    <row r="3278" spans="2:15" x14ac:dyDescent="0.3">
      <c r="B3278" s="89">
        <f t="shared" si="51"/>
        <v>3266</v>
      </c>
      <c r="C3278" s="143">
        <v>3.3599999999999998E-2</v>
      </c>
      <c r="D3278" s="17">
        <v>-1.8410257775636075E-3</v>
      </c>
      <c r="E3278" s="10">
        <v>8.185710621469772E-3</v>
      </c>
      <c r="F3278" s="145">
        <f ca="1"/>
        <v>1.436267835099469E-2</v>
      </c>
      <c r="G3278" s="17">
        <v>-1.8410257775636075E-3</v>
      </c>
      <c r="H3278" s="91">
        <v>1.0839269328659615E-2</v>
      </c>
      <c r="I3278" s="147">
        <f ca="1"/>
        <v>2.4986373348102546E-2</v>
      </c>
      <c r="K3278" s="10"/>
      <c r="L3278" s="10"/>
      <c r="M3278" s="10"/>
      <c r="N3278" s="93"/>
      <c r="O3278" s="10"/>
    </row>
    <row r="3279" spans="2:15" x14ac:dyDescent="0.3">
      <c r="B3279" s="89">
        <f t="shared" si="51"/>
        <v>3267</v>
      </c>
      <c r="C3279" s="143">
        <v>3.32E-2</v>
      </c>
      <c r="D3279" s="17">
        <v>-1.8428164555493909E-3</v>
      </c>
      <c r="E3279" s="10">
        <v>8.1360729241501846E-3</v>
      </c>
      <c r="F3279" s="145">
        <f ca="1"/>
        <v>1.4275583862360389E-2</v>
      </c>
      <c r="G3279" s="17">
        <v>-1.8428164555493909E-3</v>
      </c>
      <c r="H3279" s="91">
        <v>1.0828540543419661E-2</v>
      </c>
      <c r="I3279" s="147">
        <f ca="1"/>
        <v>2.496164165951277E-2</v>
      </c>
      <c r="K3279" s="10"/>
      <c r="L3279" s="10"/>
      <c r="M3279" s="10"/>
      <c r="N3279" s="93"/>
      <c r="O3279" s="10"/>
    </row>
    <row r="3280" spans="2:15" x14ac:dyDescent="0.3">
      <c r="B3280" s="89">
        <f t="shared" si="51"/>
        <v>3268</v>
      </c>
      <c r="C3280" s="143">
        <v>3.3700000000000001E-2</v>
      </c>
      <c r="D3280" s="17">
        <v>2.3007230946745357E-3</v>
      </c>
      <c r="E3280" s="10">
        <v>8.1292565556929652E-3</v>
      </c>
      <c r="F3280" s="145">
        <f ca="1"/>
        <v>1.4263623836872057E-2</v>
      </c>
      <c r="G3280" s="17">
        <v>2.3007230946745357E-3</v>
      </c>
      <c r="H3280" s="91">
        <v>1.082095275054752E-2</v>
      </c>
      <c r="I3280" s="147">
        <f ca="1"/>
        <v>2.4944150496608454E-2</v>
      </c>
      <c r="K3280" s="10"/>
      <c r="L3280" s="10"/>
      <c r="M3280" s="10"/>
      <c r="N3280" s="93"/>
      <c r="O3280" s="10"/>
    </row>
    <row r="3281" spans="2:15" x14ac:dyDescent="0.3">
      <c r="B3281" s="89">
        <f t="shared" si="51"/>
        <v>3269</v>
      </c>
      <c r="C3281" s="143">
        <v>3.3099999999999997E-2</v>
      </c>
      <c r="D3281" s="17">
        <v>-2.7648967394878223E-3</v>
      </c>
      <c r="E3281" s="10">
        <v>8.1732654296693911E-3</v>
      </c>
      <c r="F3281" s="145">
        <f ca="1"/>
        <v>1.4340841971099159E-2</v>
      </c>
      <c r="G3281" s="17">
        <v>-2.7648967394878223E-3</v>
      </c>
      <c r="H3281" s="91">
        <v>1.0817196465549343E-2</v>
      </c>
      <c r="I3281" s="147">
        <f ca="1"/>
        <v>2.4935491615966171E-2</v>
      </c>
      <c r="K3281" s="10"/>
      <c r="L3281" s="10"/>
      <c r="M3281" s="10"/>
      <c r="N3281" s="93"/>
      <c r="O3281" s="10"/>
    </row>
    <row r="3282" spans="2:15" x14ac:dyDescent="0.3">
      <c r="B3282" s="89">
        <f t="shared" si="51"/>
        <v>3270</v>
      </c>
      <c r="C3282" s="143">
        <v>3.3000000000000002E-2</v>
      </c>
      <c r="D3282" s="17">
        <v>-4.6092816943053914E-4</v>
      </c>
      <c r="E3282" s="10">
        <v>8.0543900917644847E-3</v>
      </c>
      <c r="F3282" s="145">
        <f ca="1"/>
        <v>1.4132262860360033E-2</v>
      </c>
      <c r="G3282" s="17">
        <v>-4.6092816943053914E-4</v>
      </c>
      <c r="H3282" s="91">
        <v>1.0801305669046234E-2</v>
      </c>
      <c r="I3282" s="147">
        <f ca="1"/>
        <v>2.4898860606791459E-2</v>
      </c>
      <c r="K3282" s="10"/>
      <c r="L3282" s="10"/>
      <c r="M3282" s="10"/>
      <c r="N3282" s="93"/>
      <c r="O3282" s="10"/>
    </row>
    <row r="3283" spans="2:15" x14ac:dyDescent="0.3">
      <c r="B3283" s="89">
        <f t="shared" si="51"/>
        <v>3271</v>
      </c>
      <c r="C3283" s="143">
        <v>3.2899999999999999E-2</v>
      </c>
      <c r="D3283" s="17">
        <v>-4.6104025244882922E-4</v>
      </c>
      <c r="E3283" s="10">
        <v>7.9373801570672229E-3</v>
      </c>
      <c r="F3283" s="145">
        <f ca="1"/>
        <v>1.3926956793038302E-2</v>
      </c>
      <c r="G3283" s="17">
        <v>-4.6104025244882922E-4</v>
      </c>
      <c r="H3283" s="91">
        <v>1.0785439237402517E-2</v>
      </c>
      <c r="I3283" s="147">
        <f ca="1"/>
        <v>2.4862285762793087E-2</v>
      </c>
      <c r="K3283" s="10"/>
      <c r="L3283" s="10"/>
      <c r="M3283" s="10"/>
      <c r="N3283" s="93"/>
      <c r="O3283" s="10"/>
    </row>
    <row r="3284" spans="2:15" x14ac:dyDescent="0.3">
      <c r="B3284" s="89">
        <f t="shared" si="51"/>
        <v>3272</v>
      </c>
      <c r="C3284" s="143">
        <v>3.2599999999999997E-2</v>
      </c>
      <c r="D3284" s="17">
        <v>-1.3841301679639012E-3</v>
      </c>
      <c r="E3284" s="10">
        <v>7.8604671391126844E-3</v>
      </c>
      <c r="F3284" s="145">
        <f ca="1"/>
        <v>1.3792004925208046E-2</v>
      </c>
      <c r="G3284" s="17">
        <v>-1.3841301679639012E-3</v>
      </c>
      <c r="H3284" s="91">
        <v>1.077238239411648E-2</v>
      </c>
      <c r="I3284" s="147">
        <f ca="1"/>
        <v>2.483218750144349E-2</v>
      </c>
      <c r="K3284" s="10"/>
      <c r="L3284" s="10"/>
      <c r="M3284" s="10"/>
      <c r="N3284" s="93"/>
      <c r="O3284" s="10"/>
    </row>
    <row r="3285" spans="2:15" x14ac:dyDescent="0.3">
      <c r="B3285" s="89">
        <f t="shared" si="51"/>
        <v>3273</v>
      </c>
      <c r="C3285" s="143">
        <v>3.2199999999999999E-2</v>
      </c>
      <c r="D3285" s="17">
        <v>-1.8473034645074284E-3</v>
      </c>
      <c r="E3285" s="10">
        <v>7.8187809366753735E-3</v>
      </c>
      <c r="F3285" s="145">
        <f ca="1"/>
        <v>1.371886215911622E-2</v>
      </c>
      <c r="G3285" s="17">
        <v>-1.8473034645074284E-3</v>
      </c>
      <c r="H3285" s="91">
        <v>1.0761788409819971E-2</v>
      </c>
      <c r="I3285" s="147">
        <f ca="1"/>
        <v>2.4807766552129441E-2</v>
      </c>
      <c r="K3285" s="10"/>
      <c r="L3285" s="10"/>
      <c r="M3285" s="10"/>
      <c r="N3285" s="93"/>
      <c r="O3285" s="10"/>
    </row>
    <row r="3286" spans="2:15" x14ac:dyDescent="0.3">
      <c r="B3286" s="89">
        <f t="shared" si="51"/>
        <v>3274</v>
      </c>
      <c r="C3286" s="143">
        <v>3.1699999999999999E-2</v>
      </c>
      <c r="D3286" s="17">
        <v>-2.3119406342124002E-3</v>
      </c>
      <c r="E3286" s="10">
        <v>7.8214023854834818E-3</v>
      </c>
      <c r="F3286" s="145">
        <f ca="1"/>
        <v>1.3723461762960716E-2</v>
      </c>
      <c r="G3286" s="17">
        <v>-2.3119406342124002E-3</v>
      </c>
      <c r="H3286" s="91">
        <v>1.0754354537042298E-2</v>
      </c>
      <c r="I3286" s="147">
        <f ca="1"/>
        <v>2.4790630201420444E-2</v>
      </c>
      <c r="K3286" s="10"/>
      <c r="L3286" s="10"/>
      <c r="M3286" s="10"/>
      <c r="N3286" s="93"/>
      <c r="O3286" s="10"/>
    </row>
    <row r="3287" spans="2:15" x14ac:dyDescent="0.3">
      <c r="B3287" s="89">
        <f t="shared" si="51"/>
        <v>3275</v>
      </c>
      <c r="C3287" s="143">
        <v>3.1600000000000003E-2</v>
      </c>
      <c r="D3287" s="17">
        <v>-4.6250068997314022E-4</v>
      </c>
      <c r="E3287" s="10">
        <v>7.7080545676180365E-3</v>
      </c>
      <c r="F3287" s="145">
        <f ca="1"/>
        <v>1.3524581259474729E-2</v>
      </c>
      <c r="G3287" s="17">
        <v>-4.6250068997314022E-4</v>
      </c>
      <c r="H3287" s="91">
        <v>1.0738560102913103E-2</v>
      </c>
      <c r="I3287" s="147">
        <f ca="1"/>
        <v>2.4754221324031395E-2</v>
      </c>
      <c r="K3287" s="10"/>
      <c r="L3287" s="10"/>
      <c r="M3287" s="10"/>
      <c r="N3287" s="93"/>
      <c r="O3287" s="10"/>
    </row>
    <row r="3288" spans="2:15" x14ac:dyDescent="0.3">
      <c r="B3288" s="89">
        <f t="shared" si="51"/>
        <v>3276</v>
      </c>
      <c r="C3288" s="143">
        <v>3.1400000000000004E-2</v>
      </c>
      <c r="D3288" s="17">
        <v>-9.2545185466442049E-4</v>
      </c>
      <c r="E3288" s="10">
        <v>7.6112864918393367E-3</v>
      </c>
      <c r="F3288" s="145">
        <f ca="1"/>
        <v>1.3354791633219336E-2</v>
      </c>
      <c r="G3288" s="17">
        <v>-9.2545185466442049E-4</v>
      </c>
      <c r="H3288" s="91">
        <v>1.072383900777261E-2</v>
      </c>
      <c r="I3288" s="147">
        <f ca="1"/>
        <v>2.4720286676951378E-2</v>
      </c>
      <c r="K3288" s="10"/>
      <c r="L3288" s="10"/>
      <c r="M3288" s="10"/>
      <c r="N3288" s="93"/>
      <c r="O3288" s="10"/>
    </row>
    <row r="3289" spans="2:15" x14ac:dyDescent="0.3">
      <c r="B3289" s="89">
        <f t="shared" si="51"/>
        <v>3277</v>
      </c>
      <c r="C3289" s="143">
        <v>3.1899999999999998E-2</v>
      </c>
      <c r="D3289" s="17">
        <v>2.3108155580497617E-3</v>
      </c>
      <c r="E3289" s="10">
        <v>7.6202842203575471E-3</v>
      </c>
      <c r="F3289" s="145">
        <f ca="1"/>
        <v>1.3370579081196996E-2</v>
      </c>
      <c r="G3289" s="17">
        <v>2.3108155580497617E-3</v>
      </c>
      <c r="H3289" s="91">
        <v>1.0716492938243907E-2</v>
      </c>
      <c r="I3289" s="147">
        <f ca="1"/>
        <v>2.4703352727778256E-2</v>
      </c>
      <c r="K3289" s="10"/>
      <c r="L3289" s="10"/>
      <c r="M3289" s="10"/>
      <c r="N3289" s="93"/>
      <c r="O3289" s="10"/>
    </row>
    <row r="3290" spans="2:15" x14ac:dyDescent="0.3">
      <c r="B3290" s="89">
        <f t="shared" si="51"/>
        <v>3278</v>
      </c>
      <c r="C3290" s="143">
        <v>3.1600000000000003E-2</v>
      </c>
      <c r="D3290" s="17">
        <v>-1.3875020699194527E-3</v>
      </c>
      <c r="E3290" s="10">
        <v>7.5499450098036672E-3</v>
      </c>
      <c r="F3290" s="145">
        <f ca="1"/>
        <v>1.3247161640321609E-2</v>
      </c>
      <c r="G3290" s="17">
        <v>-1.3875020699194527E-3</v>
      </c>
      <c r="H3290" s="91">
        <v>1.070355974583901E-2</v>
      </c>
      <c r="I3290" s="147">
        <f ca="1"/>
        <v>2.4673539502899976E-2</v>
      </c>
      <c r="K3290" s="10"/>
      <c r="L3290" s="10"/>
      <c r="M3290" s="10"/>
      <c r="N3290" s="93"/>
      <c r="O3290" s="10"/>
    </row>
    <row r="3291" spans="2:15" x14ac:dyDescent="0.3">
      <c r="B3291" s="89">
        <f t="shared" si="51"/>
        <v>3279</v>
      </c>
      <c r="C3291" s="143">
        <v>3.2300000000000002E-2</v>
      </c>
      <c r="D3291" s="17">
        <v>3.2319946741250307E-3</v>
      </c>
      <c r="E3291" s="10">
        <v>7.678972558977374E-3</v>
      </c>
      <c r="F3291" s="145">
        <f ca="1"/>
        <v>1.3473553858773423E-2</v>
      </c>
      <c r="G3291" s="17">
        <v>3.2319946741250307E-3</v>
      </c>
      <c r="H3291" s="91">
        <v>1.0704671534383809E-2</v>
      </c>
      <c r="I3291" s="147">
        <f ca="1"/>
        <v>2.467610236602498E-2</v>
      </c>
      <c r="K3291" s="10"/>
      <c r="L3291" s="10"/>
      <c r="M3291" s="10"/>
      <c r="N3291" s="93"/>
      <c r="O3291" s="10"/>
    </row>
    <row r="3292" spans="2:15" x14ac:dyDescent="0.3">
      <c r="B3292" s="89">
        <f t="shared" si="51"/>
        <v>3280</v>
      </c>
      <c r="C3292" s="143">
        <v>3.1899999999999998E-2</v>
      </c>
      <c r="D3292" s="17">
        <v>-1.8486524464398542E-3</v>
      </c>
      <c r="E3292" s="10">
        <v>7.6418336133863658E-3</v>
      </c>
      <c r="F3292" s="145">
        <f ca="1"/>
        <v>1.3408389726484199E-2</v>
      </c>
      <c r="G3292" s="17">
        <v>-1.8486524464398542E-3</v>
      </c>
      <c r="H3292" s="91">
        <v>1.0694214448993898E-2</v>
      </c>
      <c r="I3292" s="147">
        <f ca="1"/>
        <v>2.4651996992151266E-2</v>
      </c>
      <c r="K3292" s="10"/>
      <c r="L3292" s="10"/>
      <c r="M3292" s="10"/>
      <c r="N3292" s="93"/>
      <c r="O3292" s="10"/>
    </row>
    <row r="3293" spans="2:15" x14ac:dyDescent="0.3">
      <c r="B3293" s="89">
        <f t="shared" si="51"/>
        <v>3281</v>
      </c>
      <c r="C3293" s="143">
        <v>3.15E-2</v>
      </c>
      <c r="D3293" s="17">
        <v>-1.8504531605272332E-3</v>
      </c>
      <c r="E3293" s="10">
        <v>7.6056355648585509E-3</v>
      </c>
      <c r="F3293" s="145">
        <f ca="1"/>
        <v>1.3344876495687219E-2</v>
      </c>
      <c r="G3293" s="17">
        <v>-1.8504531605272332E-3</v>
      </c>
      <c r="H3293" s="91">
        <v>1.0683778545675059E-2</v>
      </c>
      <c r="I3293" s="147">
        <f ca="1"/>
        <v>2.462794044658137E-2</v>
      </c>
      <c r="K3293" s="10"/>
      <c r="L3293" s="10"/>
      <c r="M3293" s="10"/>
      <c r="N3293" s="93"/>
      <c r="O3293" s="10"/>
    </row>
    <row r="3294" spans="2:15" x14ac:dyDescent="0.3">
      <c r="B3294" s="89">
        <f t="shared" si="51"/>
        <v>3282</v>
      </c>
      <c r="C3294" s="143">
        <v>3.1200000000000002E-2</v>
      </c>
      <c r="D3294" s="17">
        <v>-1.3888539387401986E-3</v>
      </c>
      <c r="E3294" s="10">
        <v>7.5356035972626648E-3</v>
      </c>
      <c r="F3294" s="145">
        <f ca="1"/>
        <v>1.3221998144450513E-2</v>
      </c>
      <c r="G3294" s="17">
        <v>-1.3888539387401986E-3</v>
      </c>
      <c r="H3294" s="91">
        <v>1.0670904115443433E-2</v>
      </c>
      <c r="I3294" s="147">
        <f ca="1"/>
        <v>2.4598262678582661E-2</v>
      </c>
      <c r="K3294" s="10"/>
      <c r="L3294" s="10"/>
      <c r="M3294" s="10"/>
      <c r="N3294" s="93"/>
      <c r="O3294" s="10"/>
    </row>
    <row r="3295" spans="2:15" x14ac:dyDescent="0.3">
      <c r="B3295" s="89">
        <f t="shared" si="51"/>
        <v>3283</v>
      </c>
      <c r="C3295" s="143">
        <v>3.1699999999999999E-2</v>
      </c>
      <c r="D3295" s="17">
        <v>2.3119406342123842E-3</v>
      </c>
      <c r="E3295" s="10">
        <v>7.5469703807438948E-3</v>
      </c>
      <c r="F3295" s="145">
        <f ca="1"/>
        <v>1.3241942345091828E-2</v>
      </c>
      <c r="G3295" s="17">
        <v>2.3119406342123842E-3</v>
      </c>
      <c r="H3295" s="91">
        <v>1.0663680886873193E-2</v>
      </c>
      <c r="I3295" s="147">
        <f ca="1"/>
        <v>2.458161189887028E-2</v>
      </c>
      <c r="K3295" s="10"/>
      <c r="L3295" s="10"/>
      <c r="M3295" s="10"/>
      <c r="N3295" s="93"/>
      <c r="O3295" s="10"/>
    </row>
    <row r="3296" spans="2:15" x14ac:dyDescent="0.3">
      <c r="B3296" s="89">
        <f t="shared" si="51"/>
        <v>3284</v>
      </c>
      <c r="C3296" s="143">
        <v>3.1699999999999999E-2</v>
      </c>
      <c r="D3296" s="17">
        <v>0</v>
      </c>
      <c r="E3296" s="10">
        <v>7.4329038114313625E-3</v>
      </c>
      <c r="F3296" s="145">
        <f ca="1"/>
        <v>1.3041800717639182E-2</v>
      </c>
      <c r="G3296" s="17">
        <v>0</v>
      </c>
      <c r="H3296" s="91">
        <v>1.0647673350873112E-2</v>
      </c>
      <c r="I3296" s="147">
        <f ca="1"/>
        <v>2.4544711785149175E-2</v>
      </c>
      <c r="K3296" s="10"/>
      <c r="L3296" s="10"/>
      <c r="M3296" s="10"/>
      <c r="N3296" s="93"/>
      <c r="O3296" s="10"/>
    </row>
    <row r="3297" spans="2:15" x14ac:dyDescent="0.3">
      <c r="B3297" s="89">
        <f t="shared" si="51"/>
        <v>3285</v>
      </c>
      <c r="C3297" s="143">
        <v>3.15E-2</v>
      </c>
      <c r="D3297" s="17">
        <v>-9.2522658026361658E-4</v>
      </c>
      <c r="E3297" s="10">
        <v>7.341022905419322E-3</v>
      </c>
      <c r="F3297" s="145">
        <f ca="1"/>
        <v>1.2880586137662743E-2</v>
      </c>
      <c r="G3297" s="17">
        <v>-9.2522658026361658E-4</v>
      </c>
      <c r="H3297" s="91">
        <v>1.0633100626982365E-2</v>
      </c>
      <c r="I3297" s="147">
        <f ca="1"/>
        <v>2.4511119159226477E-2</v>
      </c>
      <c r="K3297" s="10"/>
      <c r="L3297" s="10"/>
      <c r="M3297" s="10"/>
      <c r="N3297" s="93"/>
      <c r="O3297" s="10"/>
    </row>
    <row r="3298" spans="2:15" x14ac:dyDescent="0.3">
      <c r="B3298" s="89">
        <f t="shared" si="51"/>
        <v>3286</v>
      </c>
      <c r="C3298" s="143">
        <v>3.1300000000000001E-2</v>
      </c>
      <c r="D3298" s="17">
        <v>-9.2567720317628934E-4</v>
      </c>
      <c r="E3298" s="10">
        <v>7.2507860800712087E-3</v>
      </c>
      <c r="F3298" s="145">
        <f ca="1"/>
        <v>1.2562162182158413E-2</v>
      </c>
      <c r="G3298" s="17">
        <v>-9.2567720317628934E-4</v>
      </c>
      <c r="H3298" s="91">
        <v>1.0618551711825025E-2</v>
      </c>
      <c r="I3298" s="147">
        <f ca="1"/>
        <v>2.4477581416514432E-2</v>
      </c>
      <c r="K3298" s="10"/>
      <c r="L3298" s="10"/>
      <c r="M3298" s="10"/>
      <c r="N3298" s="93"/>
      <c r="O3298" s="10"/>
    </row>
    <row r="3299" spans="2:15" x14ac:dyDescent="0.3">
      <c r="B3299" s="89">
        <f t="shared" si="51"/>
        <v>3287</v>
      </c>
      <c r="C3299" s="143">
        <v>3.1200000000000002E-2</v>
      </c>
      <c r="D3299" s="17">
        <v>-4.6295131291339958E-4</v>
      </c>
      <c r="E3299" s="10">
        <v>7.1464453972297148E-3</v>
      </c>
      <c r="F3299" s="145">
        <f ca="1"/>
        <v>1.2381389426545807E-2</v>
      </c>
      <c r="G3299" s="17">
        <v>-4.6295131291339958E-4</v>
      </c>
      <c r="H3299" s="91">
        <v>1.0602965600969006E-2</v>
      </c>
      <c r="I3299" s="147">
        <f ca="1"/>
        <v>2.4441652759970796E-2</v>
      </c>
      <c r="K3299" s="10"/>
      <c r="L3299" s="10"/>
      <c r="M3299" s="10"/>
      <c r="N3299" s="93"/>
      <c r="O3299" s="10"/>
    </row>
    <row r="3300" spans="2:15" x14ac:dyDescent="0.3">
      <c r="B3300" s="89">
        <f t="shared" si="51"/>
        <v>3288</v>
      </c>
      <c r="C3300" s="143">
        <v>3.1300000000000001E-2</v>
      </c>
      <c r="D3300" s="17">
        <v>4.6283860158814467E-4</v>
      </c>
      <c r="E3300" s="10">
        <v>7.0437583264276044E-3</v>
      </c>
      <c r="F3300" s="145">
        <f ca="1"/>
        <v>1.2203481593769936E-2</v>
      </c>
      <c r="G3300" s="17">
        <v>4.6283860158814467E-4</v>
      </c>
      <c r="H3300" s="91">
        <v>1.0587403406724712E-2</v>
      </c>
      <c r="I3300" s="147">
        <f ca="1"/>
        <v>2.4405779235315818E-2</v>
      </c>
      <c r="K3300" s="10"/>
      <c r="L3300" s="10"/>
      <c r="M3300" s="10"/>
      <c r="N3300" s="93"/>
      <c r="O3300" s="10"/>
    </row>
    <row r="3301" spans="2:15" x14ac:dyDescent="0.3">
      <c r="B3301" s="89">
        <f t="shared" si="51"/>
        <v>3289</v>
      </c>
      <c r="C3301" s="143">
        <v>3.0600000000000002E-2</v>
      </c>
      <c r="D3301" s="17">
        <v>-3.2453985206543864E-3</v>
      </c>
      <c r="E3301" s="10">
        <v>7.1972977859947312E-3</v>
      </c>
      <c r="F3301" s="145">
        <f ca="1"/>
        <v>1.2469492419512607E-2</v>
      </c>
      <c r="G3301" s="17">
        <v>-3.2453985206543864E-3</v>
      </c>
      <c r="H3301" s="91">
        <v>1.0588877729204161E-2</v>
      </c>
      <c r="I3301" s="147">
        <f ca="1"/>
        <v>2.44091778012883E-2</v>
      </c>
      <c r="K3301" s="10"/>
      <c r="L3301" s="10"/>
      <c r="M3301" s="10"/>
      <c r="N3301" s="93"/>
      <c r="O3301" s="10"/>
    </row>
    <row r="3302" spans="2:15" x14ac:dyDescent="0.3">
      <c r="B3302" s="89">
        <f t="shared" si="51"/>
        <v>3290</v>
      </c>
      <c r="C3302" s="143">
        <v>3.0600000000000002E-2</v>
      </c>
      <c r="D3302" s="17">
        <v>0</v>
      </c>
      <c r="E3302" s="10">
        <v>7.0885162451444035E-3</v>
      </c>
      <c r="F3302" s="145">
        <f ca="1"/>
        <v>1.2281025770035413E-2</v>
      </c>
      <c r="G3302" s="17">
        <v>0</v>
      </c>
      <c r="H3302" s="91">
        <v>1.0572982482220602E-2</v>
      </c>
      <c r="I3302" s="147">
        <f ca="1"/>
        <v>2.4372536532993455E-2</v>
      </c>
      <c r="K3302" s="10"/>
      <c r="L3302" s="10"/>
      <c r="M3302" s="10"/>
      <c r="N3302" s="93"/>
      <c r="O3302" s="10"/>
    </row>
    <row r="3303" spans="2:15" x14ac:dyDescent="0.3">
      <c r="B3303" s="89">
        <f t="shared" si="51"/>
        <v>3291</v>
      </c>
      <c r="C3303" s="143">
        <v>3.0499999999999999E-2</v>
      </c>
      <c r="D3303" s="17">
        <v>-4.6374133129052273E-4</v>
      </c>
      <c r="E3303" s="10">
        <v>6.9867482193754372E-3</v>
      </c>
      <c r="F3303" s="145">
        <f ca="1"/>
        <v>1.2104710204998738E-2</v>
      </c>
      <c r="G3303" s="17">
        <v>-4.6374133129052273E-4</v>
      </c>
      <c r="H3303" s="91">
        <v>1.0557466300852478E-2</v>
      </c>
      <c r="I3303" s="147">
        <f ca="1"/>
        <v>2.4336769075903365E-2</v>
      </c>
      <c r="K3303" s="10"/>
      <c r="L3303" s="10"/>
      <c r="M3303" s="10"/>
      <c r="N3303" s="93"/>
      <c r="O3303" s="10"/>
    </row>
    <row r="3304" spans="2:15" x14ac:dyDescent="0.3">
      <c r="B3304" s="89">
        <f t="shared" si="51"/>
        <v>3292</v>
      </c>
      <c r="C3304" s="143">
        <v>2.9700000000000001E-2</v>
      </c>
      <c r="D3304" s="17">
        <v>-3.7171715240269633E-3</v>
      </c>
      <c r="E3304" s="10">
        <v>7.221510310213332E-3</v>
      </c>
      <c r="F3304" s="145">
        <f ca="1"/>
        <v>1.2511441203094779E-2</v>
      </c>
      <c r="G3304" s="17">
        <v>-3.7171715240269633E-3</v>
      </c>
      <c r="H3304" s="91">
        <v>1.0564360577410958E-2</v>
      </c>
      <c r="I3304" s="147">
        <f ca="1"/>
        <v>2.4352661564855525E-2</v>
      </c>
      <c r="K3304" s="10"/>
      <c r="L3304" s="10"/>
      <c r="M3304" s="10"/>
      <c r="N3304" s="93"/>
      <c r="O3304" s="10"/>
    </row>
    <row r="3305" spans="2:15" x14ac:dyDescent="0.3">
      <c r="B3305" s="89">
        <f t="shared" si="51"/>
        <v>3293</v>
      </c>
      <c r="C3305" s="143">
        <v>3.0299999999999997E-2</v>
      </c>
      <c r="D3305" s="17">
        <v>2.7838043114271731E-3</v>
      </c>
      <c r="E3305" s="10">
        <v>7.2997058040514141E-3</v>
      </c>
      <c r="F3305" s="145">
        <f ca="1"/>
        <v>1.2646916786660512E-2</v>
      </c>
      <c r="G3305" s="17">
        <v>2.7838043114271731E-3</v>
      </c>
      <c r="H3305" s="91">
        <v>1.0561292405114353E-2</v>
      </c>
      <c r="I3305" s="147">
        <f ca="1"/>
        <v>2.4345588901913521E-2</v>
      </c>
      <c r="K3305" s="10"/>
      <c r="L3305" s="10"/>
      <c r="M3305" s="10"/>
      <c r="N3305" s="93"/>
      <c r="O3305" s="10"/>
    </row>
    <row r="3306" spans="2:15" x14ac:dyDescent="0.3">
      <c r="B3306" s="89">
        <f t="shared" si="51"/>
        <v>3294</v>
      </c>
      <c r="C3306" s="143">
        <v>0.03</v>
      </c>
      <c r="D3306" s="17">
        <v>-1.3929202357494134E-3</v>
      </c>
      <c r="E3306" s="10">
        <v>7.2361684392315542E-3</v>
      </c>
      <c r="F3306" s="145">
        <f ca="1"/>
        <v>1.253683676600071E-2</v>
      </c>
      <c r="G3306" s="17">
        <v>-1.3929202357494134E-3</v>
      </c>
      <c r="H3306" s="91">
        <v>1.0548638517577856E-2</v>
      </c>
      <c r="I3306" s="147">
        <f ca="1"/>
        <v>2.4316419522621889E-2</v>
      </c>
      <c r="K3306" s="10"/>
      <c r="L3306" s="10"/>
      <c r="M3306" s="10"/>
      <c r="N3306" s="93"/>
      <c r="O3306" s="10"/>
    </row>
    <row r="3307" spans="2:15" x14ac:dyDescent="0.3">
      <c r="B3307" s="89">
        <f t="shared" si="51"/>
        <v>3295</v>
      </c>
      <c r="C3307" s="143">
        <v>0.03</v>
      </c>
      <c r="D3307" s="17">
        <v>0</v>
      </c>
      <c r="E3307" s="10">
        <v>7.1267993987836438E-3</v>
      </c>
      <c r="F3307" s="145">
        <f ca="1"/>
        <v>1.234735225926703E-2</v>
      </c>
      <c r="G3307" s="17">
        <v>0</v>
      </c>
      <c r="H3307" s="91">
        <v>1.0532803674748882E-2</v>
      </c>
      <c r="I3307" s="147">
        <f ca="1"/>
        <v>2.4279917496254928E-2</v>
      </c>
      <c r="K3307" s="10"/>
      <c r="L3307" s="10"/>
      <c r="M3307" s="10"/>
      <c r="N3307" s="93"/>
      <c r="O3307" s="10"/>
    </row>
    <row r="3308" spans="2:15" x14ac:dyDescent="0.3">
      <c r="B3308" s="89">
        <f t="shared" si="51"/>
        <v>3296</v>
      </c>
      <c r="C3308" s="143">
        <v>3.0099999999999998E-2</v>
      </c>
      <c r="D3308" s="17">
        <v>4.6419358801523596E-4</v>
      </c>
      <c r="E3308" s="10">
        <v>7.024423932279986E-3</v>
      </c>
      <c r="F3308" s="145">
        <f ca="1"/>
        <v>1.2169984288471731E-2</v>
      </c>
      <c r="G3308" s="17">
        <v>4.6419358801523596E-4</v>
      </c>
      <c r="H3308" s="91">
        <v>1.0517349161792202E-2</v>
      </c>
      <c r="I3308" s="147">
        <f ca="1"/>
        <v>2.4244292195421444E-2</v>
      </c>
      <c r="K3308" s="10"/>
      <c r="L3308" s="10"/>
      <c r="M3308" s="10"/>
      <c r="N3308" s="93"/>
      <c r="O3308" s="10"/>
    </row>
    <row r="3309" spans="2:15" x14ac:dyDescent="0.3">
      <c r="B3309" s="89">
        <f t="shared" si="51"/>
        <v>3297</v>
      </c>
      <c r="C3309" s="143">
        <v>2.9600000000000001E-2</v>
      </c>
      <c r="D3309" s="17">
        <v>-2.3237987340870569E-3</v>
      </c>
      <c r="E3309" s="10">
        <v>7.0524645077431024E-3</v>
      </c>
      <c r="F3309" s="145">
        <f ca="1"/>
        <v>1.22185652633838E-2</v>
      </c>
      <c r="G3309" s="17">
        <v>-2.3237987340870569E-3</v>
      </c>
      <c r="H3309" s="91">
        <v>1.0510484741004003E-2</v>
      </c>
      <c r="I3309" s="147">
        <f ca="1"/>
        <v>2.4228468529136217E-2</v>
      </c>
      <c r="K3309" s="10"/>
      <c r="L3309" s="10"/>
      <c r="M3309" s="10"/>
      <c r="N3309" s="93"/>
      <c r="O3309" s="10"/>
    </row>
    <row r="3310" spans="2:15" x14ac:dyDescent="0.3">
      <c r="B3310" s="89">
        <f t="shared" si="51"/>
        <v>3298</v>
      </c>
      <c r="C3310" s="143">
        <v>0.03</v>
      </c>
      <c r="D3310" s="17">
        <v>1.8572269809992181E-3</v>
      </c>
      <c r="E3310" s="10">
        <v>7.0317236837056435E-3</v>
      </c>
      <c r="F3310" s="145">
        <f ca="1"/>
        <v>1.2182631284298924E-2</v>
      </c>
      <c r="G3310" s="17">
        <v>1.8572269809992181E-3</v>
      </c>
      <c r="H3310" s="91">
        <v>1.0500422783031422E-2</v>
      </c>
      <c r="I3310" s="147">
        <f ca="1"/>
        <v>2.4205273991673153E-2</v>
      </c>
      <c r="K3310" s="10"/>
      <c r="L3310" s="10"/>
      <c r="M3310" s="10"/>
      <c r="N3310" s="93"/>
      <c r="O3310" s="10"/>
    </row>
    <row r="3311" spans="2:15" x14ac:dyDescent="0.3">
      <c r="B3311" s="89">
        <f t="shared" si="51"/>
        <v>3299</v>
      </c>
      <c r="C3311" s="143">
        <v>2.9700000000000001E-2</v>
      </c>
      <c r="D3311" s="17">
        <v>-1.3939393215101053E-3</v>
      </c>
      <c r="E3311" s="10">
        <v>6.9740077304995323E-3</v>
      </c>
      <c r="F3311" s="145">
        <f ca="1"/>
        <v>1.2082637000001143E-2</v>
      </c>
      <c r="G3311" s="17">
        <v>-1.3939393215101053E-3</v>
      </c>
      <c r="H3311" s="91">
        <v>1.0487878812540605E-2</v>
      </c>
      <c r="I3311" s="147">
        <f ca="1"/>
        <v>2.4176357990008498E-2</v>
      </c>
      <c r="K3311" s="10"/>
      <c r="L3311" s="10"/>
      <c r="M3311" s="10"/>
      <c r="N3311" s="93"/>
      <c r="O3311" s="10"/>
    </row>
    <row r="3312" spans="2:15" x14ac:dyDescent="0.3">
      <c r="B3312" s="89">
        <f t="shared" si="51"/>
        <v>3300</v>
      </c>
      <c r="C3312" s="143">
        <v>2.9900000000000003E-2</v>
      </c>
      <c r="D3312" s="17">
        <v>9.2883987946689329E-4</v>
      </c>
      <c r="E3312" s="10">
        <v>6.8904049453072953E-3</v>
      </c>
      <c r="F3312" s="145">
        <f ca="1"/>
        <v>1.19377931534351E-2</v>
      </c>
      <c r="G3312" s="17">
        <v>9.2883987946689329E-4</v>
      </c>
      <c r="H3312" s="91">
        <v>1.0473567452428926E-2</v>
      </c>
      <c r="I3312" s="147">
        <f ca="1"/>
        <v>2.4143367852386948E-2</v>
      </c>
      <c r="K3312" s="10"/>
      <c r="L3312" s="10"/>
      <c r="M3312" s="10"/>
      <c r="N3312" s="93"/>
      <c r="O3312" s="10"/>
    </row>
    <row r="3313" spans="2:15" x14ac:dyDescent="0.3">
      <c r="B3313" s="89">
        <f t="shared" si="51"/>
        <v>3301</v>
      </c>
      <c r="C3313" s="143">
        <v>3.1E-2</v>
      </c>
      <c r="D3313" s="17">
        <v>5.0949453150975705E-3</v>
      </c>
      <c r="E3313" s="10">
        <v>7.424846793099891E-3</v>
      </c>
      <c r="F3313" s="145">
        <f ca="1"/>
        <v>1.2863726575654761E-2</v>
      </c>
      <c r="G3313" s="17">
        <v>5.0949453150975705E-3</v>
      </c>
      <c r="H3313" s="91">
        <v>1.0501144144093861E-2</v>
      </c>
      <c r="I3313" s="147">
        <f ca="1"/>
        <v>2.4206936852543041E-2</v>
      </c>
      <c r="K3313" s="10"/>
      <c r="L3313" s="10"/>
      <c r="M3313" s="10"/>
      <c r="N3313" s="93"/>
      <c r="O3313" s="10"/>
    </row>
    <row r="3314" spans="2:15" x14ac:dyDescent="0.3">
      <c r="B3314" s="89">
        <f t="shared" si="51"/>
        <v>3302</v>
      </c>
      <c r="C3314" s="143">
        <v>2.9700000000000001E-2</v>
      </c>
      <c r="D3314" s="17">
        <v>-6.0404037265438214E-3</v>
      </c>
      <c r="E3314" s="10">
        <v>8.1332342523731341E-3</v>
      </c>
      <c r="F3314" s="145">
        <f ca="1"/>
        <v>1.4091024975156052E-2</v>
      </c>
      <c r="G3314" s="17">
        <v>-6.0404037265438214E-3</v>
      </c>
      <c r="H3314" s="91">
        <v>1.0545648687967549E-2</v>
      </c>
      <c r="I3314" s="147">
        <f ca="1"/>
        <v>2.4309527452997526E-2</v>
      </c>
      <c r="K3314" s="10"/>
      <c r="L3314" s="10"/>
      <c r="M3314" s="10"/>
      <c r="N3314" s="93"/>
      <c r="O3314" s="10"/>
    </row>
    <row r="3315" spans="2:15" x14ac:dyDescent="0.3">
      <c r="B3315" s="89">
        <f t="shared" si="51"/>
        <v>3303</v>
      </c>
      <c r="C3315" s="143">
        <v>2.9100000000000001E-2</v>
      </c>
      <c r="D3315" s="17">
        <v>-2.7919610294030199E-3</v>
      </c>
      <c r="E3315" s="10">
        <v>8.177103058043006E-3</v>
      </c>
      <c r="F3315" s="145">
        <f ca="1"/>
        <v>1.4274857540712982E-2</v>
      </c>
      <c r="G3315" s="17">
        <v>-2.7919610294030199E-3</v>
      </c>
      <c r="H3315" s="91">
        <v>1.0542631271712085E-2</v>
      </c>
      <c r="I3315" s="147">
        <f ca="1"/>
        <v>2.4302571791428498E-2</v>
      </c>
      <c r="K3315" s="10"/>
      <c r="L3315" s="10"/>
      <c r="M3315" s="10"/>
      <c r="N3315" s="93"/>
      <c r="O3315" s="10"/>
    </row>
    <row r="3316" spans="2:15" x14ac:dyDescent="0.3">
      <c r="B3316" s="89">
        <f t="shared" si="51"/>
        <v>3304</v>
      </c>
      <c r="C3316" s="143">
        <v>2.9399999999999999E-2</v>
      </c>
      <c r="D3316" s="17">
        <v>1.3949594141191811E-3</v>
      </c>
      <c r="E3316" s="10">
        <v>8.095311234856916E-3</v>
      </c>
      <c r="F3316" s="145">
        <f ca="1"/>
        <v>1.4132072667428525E-2</v>
      </c>
      <c r="G3316" s="17">
        <v>1.3949594141191811E-3</v>
      </c>
      <c r="H3316" s="91">
        <v>1.0530011059295604E-2</v>
      </c>
      <c r="I3316" s="147">
        <f ca="1"/>
        <v>2.4273480039059474E-2</v>
      </c>
      <c r="K3316" s="10"/>
      <c r="L3316" s="10"/>
      <c r="M3316" s="10"/>
      <c r="N3316" s="93"/>
      <c r="O3316" s="10"/>
    </row>
    <row r="3317" spans="2:15" x14ac:dyDescent="0.3">
      <c r="B3317" s="89">
        <f t="shared" si="51"/>
        <v>3305</v>
      </c>
      <c r="C3317" s="143">
        <v>2.9600000000000001E-2</v>
      </c>
      <c r="D3317" s="17">
        <v>9.2951949363483891E-4</v>
      </c>
      <c r="E3317" s="10">
        <v>7.9917483737618131E-3</v>
      </c>
      <c r="F3317" s="145">
        <f ca="1"/>
        <v>1.3951281857022001E-2</v>
      </c>
      <c r="G3317" s="17">
        <v>9.2951949363483891E-4</v>
      </c>
      <c r="H3317" s="91">
        <v>1.05156307233642E-2</v>
      </c>
      <c r="I3317" s="147">
        <f ca="1"/>
        <v>2.4240330900352939E-2</v>
      </c>
      <c r="K3317" s="10"/>
      <c r="L3317" s="10"/>
      <c r="M3317" s="10"/>
      <c r="N3317" s="93"/>
      <c r="O3317" s="10"/>
    </row>
    <row r="3318" spans="2:15" x14ac:dyDescent="0.3">
      <c r="B3318" s="89">
        <f t="shared" si="51"/>
        <v>3306</v>
      </c>
      <c r="C3318" s="143">
        <v>2.98E-2</v>
      </c>
      <c r="D3318" s="17">
        <v>9.2906634296000597E-4</v>
      </c>
      <c r="E3318" s="10">
        <v>7.8899937140303762E-3</v>
      </c>
      <c r="F3318" s="145">
        <f ca="1"/>
        <v>1.3773647643357392E-2</v>
      </c>
      <c r="G3318" s="17">
        <v>9.2906634296000597E-4</v>
      </c>
      <c r="H3318" s="91">
        <v>1.0501273924702211E-2</v>
      </c>
      <c r="I3318" s="147">
        <f ca="1"/>
        <v>2.4207236019086038E-2</v>
      </c>
      <c r="K3318" s="10"/>
      <c r="L3318" s="10"/>
      <c r="M3318" s="10"/>
      <c r="N3318" s="93"/>
      <c r="O3318" s="10"/>
    </row>
    <row r="3319" spans="2:15" x14ac:dyDescent="0.3">
      <c r="B3319" s="89">
        <f t="shared" si="51"/>
        <v>3307</v>
      </c>
      <c r="C3319" s="143">
        <v>2.9900000000000003E-2</v>
      </c>
      <c r="D3319" s="17">
        <v>4.6441993973345467E-4</v>
      </c>
      <c r="E3319" s="10">
        <v>7.7755669107284833E-3</v>
      </c>
      <c r="F3319" s="145">
        <f ca="1"/>
        <v>1.357389153115246E-2</v>
      </c>
      <c r="G3319" s="17">
        <v>4.6441993973345467E-4</v>
      </c>
      <c r="H3319" s="91">
        <v>1.0485867812418087E-2</v>
      </c>
      <c r="I3319" s="147">
        <f ca="1"/>
        <v>2.4171722290097303E-2</v>
      </c>
      <c r="K3319" s="10"/>
      <c r="L3319" s="10"/>
      <c r="M3319" s="10"/>
      <c r="N3319" s="93"/>
      <c r="O3319" s="10"/>
    </row>
    <row r="3320" spans="2:15" x14ac:dyDescent="0.3">
      <c r="B3320" s="89">
        <f t="shared" si="51"/>
        <v>3308</v>
      </c>
      <c r="C3320" s="143">
        <v>2.9100000000000001E-2</v>
      </c>
      <c r="D3320" s="17">
        <v>-3.7226147058707039E-3</v>
      </c>
      <c r="E3320" s="10">
        <v>7.9652782474763078E-3</v>
      </c>
      <c r="F3320" s="145">
        <f ca="1"/>
        <v>1.3905072670329827E-2</v>
      </c>
      <c r="G3320" s="17">
        <v>-3.7226147058707039E-3</v>
      </c>
      <c r="H3320" s="91">
        <v>1.0493024516704759E-2</v>
      </c>
      <c r="I3320" s="147">
        <f ca="1"/>
        <v>2.4188219719935674E-2</v>
      </c>
      <c r="K3320" s="10"/>
      <c r="L3320" s="10"/>
      <c r="M3320" s="10"/>
      <c r="N3320" s="93"/>
      <c r="O3320" s="10"/>
    </row>
    <row r="3321" spans="2:15" x14ac:dyDescent="0.3">
      <c r="B3321" s="89">
        <f t="shared" si="51"/>
        <v>3309</v>
      </c>
      <c r="C3321" s="143">
        <v>2.87E-2</v>
      </c>
      <c r="D3321" s="17">
        <v>-1.8631247360662814E-3</v>
      </c>
      <c r="E3321" s="10">
        <v>7.9210029562504069E-3</v>
      </c>
      <c r="F3321" s="145">
        <f ca="1"/>
        <v>1.3827780813991825E-2</v>
      </c>
      <c r="G3321" s="17">
        <v>-1.8631247360662814E-3</v>
      </c>
      <c r="H3321" s="91">
        <v>1.0482998274236368E-2</v>
      </c>
      <c r="I3321" s="147">
        <f ca="1"/>
        <v>2.4165107512830394E-2</v>
      </c>
      <c r="K3321" s="10"/>
      <c r="L3321" s="10"/>
      <c r="M3321" s="10"/>
      <c r="N3321" s="93"/>
      <c r="O3321" s="10"/>
    </row>
    <row r="3322" spans="2:15" x14ac:dyDescent="0.3">
      <c r="B3322" s="89">
        <f t="shared" si="51"/>
        <v>3310</v>
      </c>
      <c r="C3322" s="143">
        <v>2.9300000000000003E-2</v>
      </c>
      <c r="D3322" s="17">
        <v>2.7905993378547129E-3</v>
      </c>
      <c r="E3322" s="10">
        <v>7.972453775214999E-3</v>
      </c>
      <c r="F3322" s="145">
        <f ca="1"/>
        <v>1.3917599066967141E-2</v>
      </c>
      <c r="G3322" s="17">
        <v>2.7905993378547129E-3</v>
      </c>
      <c r="H3322" s="91">
        <v>1.0480151385318331E-2</v>
      </c>
      <c r="I3322" s="147">
        <f ca="1"/>
        <v>2.4158544945997725E-2</v>
      </c>
      <c r="K3322" s="10"/>
      <c r="L3322" s="10"/>
      <c r="M3322" s="10"/>
      <c r="N3322" s="93"/>
      <c r="O3322" s="10"/>
    </row>
    <row r="3323" spans="2:15" x14ac:dyDescent="0.3">
      <c r="B3323" s="89">
        <f t="shared" si="51"/>
        <v>3311</v>
      </c>
      <c r="C3323" s="143">
        <v>3.0499999999999999E-2</v>
      </c>
      <c r="D3323" s="17">
        <v>5.5648959754860958E-3</v>
      </c>
      <c r="E3323" s="10">
        <v>8.5119456425661946E-3</v>
      </c>
      <c r="F3323" s="145">
        <f ca="1"/>
        <v>1.485939587399609E-2</v>
      </c>
      <c r="G3323" s="17">
        <v>5.5648959754860958E-3</v>
      </c>
      <c r="H3323" s="91">
        <v>1.0515896173888943E-2</v>
      </c>
      <c r="I3323" s="147">
        <f ca="1"/>
        <v>2.424094280930322E-2</v>
      </c>
      <c r="K3323" s="10"/>
      <c r="L3323" s="10"/>
      <c r="M3323" s="10"/>
      <c r="N3323" s="93"/>
      <c r="O3323" s="10"/>
    </row>
    <row r="3324" spans="2:15" x14ac:dyDescent="0.3">
      <c r="B3324" s="89">
        <f t="shared" si="51"/>
        <v>3312</v>
      </c>
      <c r="C3324" s="143">
        <v>3.1099999999999999E-2</v>
      </c>
      <c r="D3324" s="17">
        <v>2.7783843679306261E-3</v>
      </c>
      <c r="E3324" s="10">
        <v>8.5428111335403862E-3</v>
      </c>
      <c r="F3324" s="145">
        <f ca="1"/>
        <v>1.4913278096520771E-2</v>
      </c>
      <c r="G3324" s="17">
        <v>2.7783843679306261E-3</v>
      </c>
      <c r="H3324" s="91">
        <v>1.05129596271931E-2</v>
      </c>
      <c r="I3324" s="147">
        <f ca="1"/>
        <v>2.4234173565927889E-2</v>
      </c>
      <c r="K3324" s="10"/>
      <c r="L3324" s="10"/>
      <c r="M3324" s="10"/>
      <c r="N3324" s="93"/>
      <c r="O3324" s="10"/>
    </row>
    <row r="3325" spans="2:15" x14ac:dyDescent="0.3">
      <c r="B3325" s="89">
        <f t="shared" si="51"/>
        <v>3313</v>
      </c>
      <c r="C3325" s="143">
        <v>3.1600000000000003E-2</v>
      </c>
      <c r="D3325" s="17">
        <v>2.3125034498658135E-3</v>
      </c>
      <c r="E3325" s="10">
        <v>8.5243905002904095E-3</v>
      </c>
      <c r="F3325" s="145">
        <f ca="1"/>
        <v>1.4881120997168269E-2</v>
      </c>
      <c r="G3325" s="17">
        <v>2.3125034498658135E-3</v>
      </c>
      <c r="H3325" s="91">
        <v>1.0506105518346135E-2</v>
      </c>
      <c r="I3325" s="147">
        <f ca="1"/>
        <v>2.4218373670434383E-2</v>
      </c>
      <c r="K3325" s="10"/>
      <c r="L3325" s="10"/>
      <c r="M3325" s="10"/>
      <c r="N3325" s="93"/>
      <c r="O3325" s="10"/>
    </row>
    <row r="3326" spans="2:15" x14ac:dyDescent="0.3">
      <c r="B3326" s="89">
        <f t="shared" si="51"/>
        <v>3314</v>
      </c>
      <c r="C3326" s="143">
        <v>3.2000000000000001E-2</v>
      </c>
      <c r="D3326" s="17">
        <v>1.8482026379223469E-3</v>
      </c>
      <c r="E3326" s="10">
        <v>8.4667157977221675E-3</v>
      </c>
      <c r="F3326" s="145">
        <f ca="1"/>
        <v>1.4780437643048764E-2</v>
      </c>
      <c r="G3326" s="17">
        <v>1.8482026379223469E-3</v>
      </c>
      <c r="H3326" s="91">
        <v>1.0496052515261881E-2</v>
      </c>
      <c r="I3326" s="147">
        <f ca="1"/>
        <v>2.4195199775523528E-2</v>
      </c>
      <c r="K3326" s="10"/>
      <c r="L3326" s="10"/>
      <c r="M3326" s="10"/>
      <c r="N3326" s="93"/>
      <c r="O3326" s="10"/>
    </row>
    <row r="3327" spans="2:15" x14ac:dyDescent="0.3">
      <c r="B3327" s="89">
        <f t="shared" si="51"/>
        <v>3315</v>
      </c>
      <c r="C3327" s="143">
        <v>3.1400000000000004E-2</v>
      </c>
      <c r="D3327" s="17">
        <v>-2.7763555639932617E-3</v>
      </c>
      <c r="E3327" s="10">
        <v>8.4991010176027511E-3</v>
      </c>
      <c r="F3327" s="145">
        <f ca="1"/>
        <v>1.4836972872816387E-2</v>
      </c>
      <c r="G3327" s="17">
        <v>-2.7763555639932617E-3</v>
      </c>
      <c r="H3327" s="91">
        <v>1.0493170019013599E-2</v>
      </c>
      <c r="I3327" s="147">
        <f ca="1"/>
        <v>2.4188555127692548E-2</v>
      </c>
      <c r="K3327" s="10"/>
      <c r="L3327" s="10"/>
      <c r="M3327" s="10"/>
      <c r="N3327" s="93"/>
      <c r="O3327" s="10"/>
    </row>
    <row r="3328" spans="2:15" x14ac:dyDescent="0.3">
      <c r="B3328" s="89">
        <f t="shared" si="51"/>
        <v>3316</v>
      </c>
      <c r="C3328" s="143">
        <v>3.1E-2</v>
      </c>
      <c r="D3328" s="17">
        <v>-1.8527073873082335E-3</v>
      </c>
      <c r="E3328" s="10">
        <v>8.4420185124289837E-3</v>
      </c>
      <c r="F3328" s="145">
        <f ca="1"/>
        <v>1.4737323324114534E-2</v>
      </c>
      <c r="G3328" s="17">
        <v>-1.8527073873082335E-3</v>
      </c>
      <c r="H3328" s="91">
        <v>1.0483143478784504E-2</v>
      </c>
      <c r="I3328" s="147">
        <f ca="1"/>
        <v>2.416544223419782E-2</v>
      </c>
      <c r="K3328" s="10"/>
      <c r="L3328" s="10"/>
      <c r="M3328" s="10"/>
      <c r="N3328" s="93"/>
      <c r="O3328" s="10"/>
    </row>
    <row r="3329" spans="2:15" x14ac:dyDescent="0.3">
      <c r="B3329" s="89">
        <f t="shared" si="51"/>
        <v>3317</v>
      </c>
      <c r="C3329" s="143">
        <v>3.15E-2</v>
      </c>
      <c r="D3329" s="17">
        <v>2.3130664506590577E-3</v>
      </c>
      <c r="E3329" s="10">
        <v>8.4264254739045696E-3</v>
      </c>
      <c r="F3329" s="145">
        <f ca="1"/>
        <v>1.4710102387557553E-2</v>
      </c>
      <c r="G3329" s="17">
        <v>2.3130664506590577E-3</v>
      </c>
      <c r="H3329" s="91">
        <v>1.0476359496752283E-2</v>
      </c>
      <c r="I3329" s="147">
        <f ca="1"/>
        <v>2.4149803993030058E-2</v>
      </c>
      <c r="K3329" s="10"/>
      <c r="L3329" s="10"/>
      <c r="M3329" s="10"/>
      <c r="N3329" s="93"/>
      <c r="O3329" s="10"/>
    </row>
    <row r="3330" spans="2:15" x14ac:dyDescent="0.3">
      <c r="B3330" s="89">
        <f t="shared" si="51"/>
        <v>3318</v>
      </c>
      <c r="C3330" s="143">
        <v>3.0200000000000001E-2</v>
      </c>
      <c r="D3330" s="17">
        <v>-6.0330460842063808E-3</v>
      </c>
      <c r="E3330" s="10">
        <v>9.0304765588118223E-3</v>
      </c>
      <c r="F3330" s="145">
        <f ca="1"/>
        <v>1.5764600921226252E-2</v>
      </c>
      <c r="G3330" s="17">
        <v>-6.0330460842063808E-3</v>
      </c>
      <c r="H3330" s="91">
        <v>1.0521043008194394E-2</v>
      </c>
      <c r="I3330" s="147">
        <f ca="1"/>
        <v>2.4252807144399754E-2</v>
      </c>
      <c r="K3330" s="10"/>
      <c r="L3330" s="10"/>
      <c r="M3330" s="10"/>
      <c r="N3330" s="93"/>
      <c r="O3330" s="10"/>
    </row>
    <row r="3331" spans="2:15" x14ac:dyDescent="0.3">
      <c r="B3331" s="89">
        <f t="shared" si="51"/>
        <v>3319</v>
      </c>
      <c r="C3331" s="143">
        <v>2.92E-2</v>
      </c>
      <c r="D3331" s="17">
        <v>-4.65213345258073E-3</v>
      </c>
      <c r="E3331" s="10">
        <v>9.306074450211128E-3</v>
      </c>
      <c r="F3331" s="145">
        <f ca="1"/>
        <v>1.624571515084041E-2</v>
      </c>
      <c r="G3331" s="17">
        <v>-4.65213345258073E-3</v>
      </c>
      <c r="H3331" s="91">
        <v>1.0540885586246315E-2</v>
      </c>
      <c r="I3331" s="147">
        <f ca="1"/>
        <v>2.4298547687268565E-2</v>
      </c>
      <c r="K3331" s="10"/>
      <c r="L3331" s="10"/>
      <c r="M3331" s="10"/>
      <c r="N3331" s="93"/>
      <c r="O3331" s="10"/>
    </row>
    <row r="3332" spans="2:15" x14ac:dyDescent="0.3">
      <c r="B3332" s="89">
        <f t="shared" si="51"/>
        <v>3320</v>
      </c>
      <c r="C3332" s="143">
        <v>2.9100000000000001E-2</v>
      </c>
      <c r="D3332" s="17">
        <v>-4.6532683823383397E-4</v>
      </c>
      <c r="E3332" s="10">
        <v>9.1695109478470097E-3</v>
      </c>
      <c r="F3332" s="145">
        <f ca="1"/>
        <v>1.6007314762870355E-2</v>
      </c>
      <c r="G3332" s="17">
        <v>-4.6532683823383397E-4</v>
      </c>
      <c r="H3332" s="91">
        <v>1.0525418667944203E-2</v>
      </c>
      <c r="I3332" s="147">
        <f ca="1"/>
        <v>2.426289378998793E-2</v>
      </c>
      <c r="K3332" s="10"/>
      <c r="L3332" s="10"/>
      <c r="M3332" s="10"/>
      <c r="N3332" s="93"/>
      <c r="O3332" s="10"/>
    </row>
    <row r="3333" spans="2:15" x14ac:dyDescent="0.3">
      <c r="B3333" s="89">
        <f t="shared" si="51"/>
        <v>3321</v>
      </c>
      <c r="C3333" s="143">
        <v>2.8900000000000002E-2</v>
      </c>
      <c r="D3333" s="17">
        <v>-9.3110787264285395E-4</v>
      </c>
      <c r="E3333" s="10">
        <v>9.0475152993518375E-3</v>
      </c>
      <c r="F3333" s="145">
        <f ca="1"/>
        <v>1.5794345635479629E-2</v>
      </c>
      <c r="G3333" s="17">
        <v>-9.3110787264285395E-4</v>
      </c>
      <c r="H3333" s="91">
        <v>1.0511045848111491E-2</v>
      </c>
      <c r="I3333" s="147">
        <f ca="1"/>
        <v>2.4229761977176932E-2</v>
      </c>
      <c r="K3333" s="10"/>
      <c r="L3333" s="10"/>
      <c r="M3333" s="10"/>
      <c r="N3333" s="93"/>
      <c r="O3333" s="10"/>
    </row>
    <row r="3334" spans="2:15" x14ac:dyDescent="0.3">
      <c r="B3334" s="89">
        <f t="shared" si="51"/>
        <v>3322</v>
      </c>
      <c r="C3334" s="143">
        <v>2.9399999999999999E-2</v>
      </c>
      <c r="D3334" s="17">
        <v>2.3249323568653021E-3</v>
      </c>
      <c r="E3334" s="10">
        <v>9.0153650563493757E-3</v>
      </c>
      <c r="F3334" s="145">
        <f ca="1"/>
        <v>1.5738220607397949E-2</v>
      </c>
      <c r="G3334" s="17">
        <v>2.3249323568653021E-3</v>
      </c>
      <c r="H3334" s="91">
        <v>1.0504196236106716E-2</v>
      </c>
      <c r="I3334" s="147">
        <f ca="1"/>
        <v>2.4213972447675303E-2</v>
      </c>
      <c r="K3334" s="10"/>
      <c r="L3334" s="10"/>
      <c r="M3334" s="10"/>
      <c r="N3334" s="93"/>
      <c r="O3334" s="10"/>
    </row>
    <row r="3335" spans="2:15" x14ac:dyDescent="0.3">
      <c r="B3335" s="89">
        <f t="shared" si="51"/>
        <v>3323</v>
      </c>
      <c r="C3335" s="143">
        <v>2.9100000000000001E-2</v>
      </c>
      <c r="D3335" s="17">
        <v>-1.3959805147015019E-3</v>
      </c>
      <c r="E3335" s="10">
        <v>8.9170344221757951E-3</v>
      </c>
      <c r="F3335" s="145">
        <f ca="1"/>
        <v>1.5566563752304851E-2</v>
      </c>
      <c r="G3335" s="17">
        <v>-1.3959805147015019E-3</v>
      </c>
      <c r="H3335" s="91">
        <v>1.0491645445350247E-2</v>
      </c>
      <c r="I3335" s="147">
        <f ca="1"/>
        <v>2.4185040724129532E-2</v>
      </c>
      <c r="K3335" s="10"/>
      <c r="L3335" s="10"/>
      <c r="M3335" s="10"/>
      <c r="N3335" s="93"/>
      <c r="O3335" s="10"/>
    </row>
    <row r="3336" spans="2:15" x14ac:dyDescent="0.3">
      <c r="B3336" s="89">
        <f t="shared" ref="B3336:B3399" si="52">B3335+1</f>
        <v>3324</v>
      </c>
      <c r="C3336" s="143">
        <v>2.9100000000000001E-2</v>
      </c>
      <c r="D3336" s="17">
        <v>0</v>
      </c>
      <c r="E3336" s="10">
        <v>8.7822604037730498E-3</v>
      </c>
      <c r="F3336" s="145">
        <f ca="1"/>
        <v>1.5331287285904405E-2</v>
      </c>
      <c r="G3336" s="17">
        <v>0</v>
      </c>
      <c r="H3336" s="91">
        <v>1.0475896156343178E-2</v>
      </c>
      <c r="I3336" s="147">
        <f ca="1"/>
        <v>2.414873591398357E-2</v>
      </c>
      <c r="K3336" s="10"/>
      <c r="L3336" s="10"/>
      <c r="M3336" s="10"/>
      <c r="N3336" s="93"/>
      <c r="O3336" s="10"/>
    </row>
    <row r="3337" spans="2:15" x14ac:dyDescent="0.3">
      <c r="B3337" s="89">
        <f t="shared" si="52"/>
        <v>3325</v>
      </c>
      <c r="C3337" s="143">
        <v>2.8900000000000002E-2</v>
      </c>
      <c r="D3337" s="17">
        <v>-9.3110787264285395E-4</v>
      </c>
      <c r="E3337" s="10">
        <v>8.6668480352253534E-3</v>
      </c>
      <c r="F3337" s="145">
        <f ca="1"/>
        <v>1.5129810661755201E-2</v>
      </c>
      <c r="G3337" s="17">
        <v>-9.3110787264285395E-4</v>
      </c>
      <c r="H3337" s="91">
        <v>1.0461604421772517E-2</v>
      </c>
      <c r="I3337" s="147">
        <f ca="1"/>
        <v>2.4115791016597332E-2</v>
      </c>
      <c r="K3337" s="10"/>
      <c r="L3337" s="10"/>
      <c r="M3337" s="10"/>
      <c r="N3337" s="93"/>
      <c r="O3337" s="10"/>
    </row>
    <row r="3338" spans="2:15" x14ac:dyDescent="0.3">
      <c r="B3338" s="89">
        <f t="shared" si="52"/>
        <v>3326</v>
      </c>
      <c r="C3338" s="143">
        <v>2.9300000000000003E-2</v>
      </c>
      <c r="D3338" s="17">
        <v>1.8603995585698033E-3</v>
      </c>
      <c r="E3338" s="10">
        <v>8.6058600511348601E-3</v>
      </c>
      <c r="F3338" s="145">
        <f ca="1"/>
        <v>1.502334327612885E-2</v>
      </c>
      <c r="G3338" s="17">
        <v>1.8603995585698033E-3</v>
      </c>
      <c r="H3338" s="91">
        <v>1.045164253007236E-2</v>
      </c>
      <c r="I3338" s="147">
        <f ca="1"/>
        <v>2.4092827149040742E-2</v>
      </c>
      <c r="K3338" s="10"/>
      <c r="L3338" s="10"/>
      <c r="M3338" s="10"/>
      <c r="N3338" s="93"/>
      <c r="O3338" s="10"/>
    </row>
    <row r="3339" spans="2:15" x14ac:dyDescent="0.3">
      <c r="B3339" s="89">
        <f t="shared" si="52"/>
        <v>3327</v>
      </c>
      <c r="C3339" s="143">
        <v>3.0099999999999998E-2</v>
      </c>
      <c r="D3339" s="17">
        <v>3.7135487041218876E-3</v>
      </c>
      <c r="E3339" s="10">
        <v>8.7543704744046155E-3</v>
      </c>
      <c r="F3339" s="145">
        <f ca="1"/>
        <v>1.5282599533563633E-2</v>
      </c>
      <c r="G3339" s="17">
        <v>3.7135487041218876E-3</v>
      </c>
      <c r="H3339" s="91">
        <v>1.0458925426719902E-2</v>
      </c>
      <c r="I3339" s="147">
        <f ca="1"/>
        <v>2.4109615473896739E-2</v>
      </c>
      <c r="K3339" s="10"/>
      <c r="L3339" s="10"/>
      <c r="M3339" s="10"/>
      <c r="N3339" s="93"/>
      <c r="O3339" s="10"/>
    </row>
    <row r="3340" spans="2:15" x14ac:dyDescent="0.3">
      <c r="B3340" s="89">
        <f t="shared" si="52"/>
        <v>3328</v>
      </c>
      <c r="C3340" s="143">
        <v>2.9600000000000001E-2</v>
      </c>
      <c r="D3340" s="17">
        <v>-2.3237987340870569E-3</v>
      </c>
      <c r="E3340" s="10">
        <v>8.7301106711789988E-3</v>
      </c>
      <c r="F3340" s="145">
        <f ca="1"/>
        <v>1.5240248931822008E-2</v>
      </c>
      <c r="G3340" s="17">
        <v>-2.3237987340870569E-3</v>
      </c>
      <c r="H3340" s="91">
        <v>1.0452198511243604E-2</v>
      </c>
      <c r="I3340" s="147">
        <f ca="1"/>
        <v>2.4094108780919984E-2</v>
      </c>
      <c r="K3340" s="10"/>
      <c r="L3340" s="10"/>
      <c r="M3340" s="10"/>
      <c r="N3340" s="93"/>
      <c r="O3340" s="10"/>
    </row>
    <row r="3341" spans="2:15" x14ac:dyDescent="0.3">
      <c r="B3341" s="89">
        <f t="shared" si="52"/>
        <v>3329</v>
      </c>
      <c r="C3341" s="143">
        <v>0.03</v>
      </c>
      <c r="D3341" s="17">
        <v>1.8572269809992181E-3</v>
      </c>
      <c r="E3341" s="10">
        <v>8.6676633160905851E-3</v>
      </c>
      <c r="F3341" s="145">
        <f ca="1"/>
        <v>1.5131233906408501E-2</v>
      </c>
      <c r="G3341" s="17">
        <v>1.8572269809992181E-3</v>
      </c>
      <c r="H3341" s="91">
        <v>1.0442255903648775E-2</v>
      </c>
      <c r="I3341" s="147">
        <f ca="1"/>
        <v>2.4071189366530937E-2</v>
      </c>
      <c r="K3341" s="10"/>
      <c r="L3341" s="10"/>
      <c r="M3341" s="10"/>
      <c r="N3341" s="93"/>
      <c r="O3341" s="10"/>
    </row>
    <row r="3342" spans="2:15" x14ac:dyDescent="0.3">
      <c r="B3342" s="89">
        <f t="shared" si="52"/>
        <v>3330</v>
      </c>
      <c r="C3342" s="143">
        <v>2.9500000000000002E-2</v>
      </c>
      <c r="D3342" s="17">
        <v>-2.3243654521800648E-3</v>
      </c>
      <c r="E3342" s="10">
        <v>8.6457813840201472E-3</v>
      </c>
      <c r="F3342" s="145">
        <f ca="1"/>
        <v>1.5093034380145493E-2</v>
      </c>
      <c r="G3342" s="17">
        <v>-2.3243654521800648E-3</v>
      </c>
      <c r="H3342" s="91">
        <v>1.0435568323393598E-2</v>
      </c>
      <c r="I3342" s="147">
        <f ca="1"/>
        <v>2.4055773347979807E-2</v>
      </c>
      <c r="K3342" s="10"/>
      <c r="L3342" s="10"/>
      <c r="M3342" s="10"/>
      <c r="N3342" s="93"/>
      <c r="O3342" s="10"/>
    </row>
    <row r="3343" spans="2:15" x14ac:dyDescent="0.3">
      <c r="B3343" s="89">
        <f t="shared" si="52"/>
        <v>3331</v>
      </c>
      <c r="C3343" s="143">
        <v>2.98E-2</v>
      </c>
      <c r="D3343" s="17">
        <v>1.393599514440009E-3</v>
      </c>
      <c r="E3343" s="10">
        <v>8.5546507624835993E-3</v>
      </c>
      <c r="F3343" s="145">
        <f ca="1"/>
        <v>1.4933946665242436E-2</v>
      </c>
      <c r="G3343" s="17">
        <v>1.393599514440009E-3</v>
      </c>
      <c r="H3343" s="91">
        <v>1.0423141703609291E-2</v>
      </c>
      <c r="I3343" s="147">
        <f ca="1"/>
        <v>2.4027127859804268E-2</v>
      </c>
      <c r="K3343" s="10"/>
      <c r="L3343" s="10"/>
      <c r="M3343" s="10"/>
      <c r="N3343" s="93"/>
      <c r="O3343" s="10"/>
    </row>
    <row r="3344" spans="2:15" x14ac:dyDescent="0.3">
      <c r="B3344" s="89">
        <f t="shared" si="52"/>
        <v>3332</v>
      </c>
      <c r="C3344" s="143">
        <v>2.9500000000000002E-2</v>
      </c>
      <c r="D3344" s="17">
        <v>-1.3946192713080389E-3</v>
      </c>
      <c r="E3344" s="10">
        <v>8.4653167795434216E-3</v>
      </c>
      <c r="F3344" s="145">
        <f ca="1"/>
        <v>1.4777995361832946E-2</v>
      </c>
      <c r="G3344" s="17">
        <v>-1.3946192713080389E-3</v>
      </c>
      <c r="H3344" s="91">
        <v>1.0410737597528747E-2</v>
      </c>
      <c r="I3344" s="147">
        <f ca="1"/>
        <v>2.3998534269574118E-2</v>
      </c>
      <c r="K3344" s="10"/>
      <c r="L3344" s="10"/>
      <c r="M3344" s="10"/>
      <c r="N3344" s="93"/>
      <c r="O3344" s="10"/>
    </row>
    <row r="3345" spans="2:15" x14ac:dyDescent="0.3">
      <c r="B3345" s="89">
        <f t="shared" si="52"/>
        <v>3333</v>
      </c>
      <c r="C3345" s="143">
        <v>2.81E-2</v>
      </c>
      <c r="D3345" s="17">
        <v>-6.530493562068084E-3</v>
      </c>
      <c r="E3345" s="10">
        <v>9.1766955126929475E-3</v>
      </c>
      <c r="F3345" s="145">
        <f ca="1"/>
        <v>1.6019856935683856E-2</v>
      </c>
      <c r="G3345" s="17">
        <v>-6.530493562068084E-3</v>
      </c>
      <c r="H3345" s="91">
        <v>1.0465577239341595E-2</v>
      </c>
      <c r="I3345" s="147">
        <f ca="1"/>
        <v>2.4124949041923121E-2</v>
      </c>
      <c r="K3345" s="10"/>
      <c r="L3345" s="10"/>
      <c r="M3345" s="10"/>
      <c r="N3345" s="93"/>
      <c r="O3345" s="10"/>
    </row>
    <row r="3346" spans="2:15" x14ac:dyDescent="0.3">
      <c r="B3346" s="89">
        <f t="shared" si="52"/>
        <v>3334</v>
      </c>
      <c r="C3346" s="143">
        <v>2.7400000000000001E-2</v>
      </c>
      <c r="D3346" s="17">
        <v>-3.270833638960705E-3</v>
      </c>
      <c r="E3346" s="10">
        <v>9.2390685849114956E-3</v>
      </c>
      <c r="F3346" s="145">
        <f ca="1"/>
        <v>1.6193535516646321E-2</v>
      </c>
      <c r="G3346" s="17">
        <v>-3.270833638960705E-3</v>
      </c>
      <c r="H3346" s="91">
        <v>1.046743626834035E-2</v>
      </c>
      <c r="I3346" s="147">
        <f ca="1"/>
        <v>2.4129234422350473E-2</v>
      </c>
      <c r="K3346" s="10"/>
      <c r="L3346" s="10"/>
      <c r="M3346" s="10"/>
      <c r="N3346" s="93"/>
      <c r="O3346" s="10"/>
    </row>
    <row r="3347" spans="2:15" x14ac:dyDescent="0.3">
      <c r="B3347" s="89">
        <f t="shared" si="52"/>
        <v>3335</v>
      </c>
      <c r="C3347" s="143">
        <v>2.6200000000000001E-2</v>
      </c>
      <c r="D3347" s="17">
        <v>-5.62361338666976E-3</v>
      </c>
      <c r="E3347" s="10">
        <v>9.6746874196119402E-3</v>
      </c>
      <c r="F3347" s="145">
        <f ca="1"/>
        <v>1.6957055021519583E-2</v>
      </c>
      <c r="G3347" s="17">
        <v>-5.62361338666976E-3</v>
      </c>
      <c r="H3347" s="91">
        <v>1.0503262367744206E-2</v>
      </c>
      <c r="I3347" s="147">
        <f ca="1"/>
        <v>2.4211819721060981E-2</v>
      </c>
      <c r="K3347" s="10"/>
      <c r="L3347" s="10"/>
      <c r="M3347" s="10"/>
      <c r="N3347" s="93"/>
      <c r="O3347" s="10"/>
    </row>
    <row r="3348" spans="2:15" x14ac:dyDescent="0.3">
      <c r="B3348" s="89">
        <f t="shared" si="52"/>
        <v>3336</v>
      </c>
      <c r="C3348" s="143">
        <v>2.6000000000000002E-2</v>
      </c>
      <c r="D3348" s="17">
        <v>-9.3772745445721488E-4</v>
      </c>
      <c r="E3348" s="10">
        <v>9.5441913940983829E-3</v>
      </c>
      <c r="F3348" s="145">
        <f ca="1"/>
        <v>1.6728331530129328E-2</v>
      </c>
      <c r="G3348" s="17">
        <v>-9.3772745445721488E-4</v>
      </c>
      <c r="H3348" s="91">
        <v>1.0488925817478862E-2</v>
      </c>
      <c r="I3348" s="147">
        <f ca="1"/>
        <v>2.4178771515818341E-2</v>
      </c>
      <c r="K3348" s="10"/>
      <c r="L3348" s="10"/>
      <c r="M3348" s="10"/>
      <c r="N3348" s="93"/>
      <c r="O3348" s="10"/>
    </row>
    <row r="3349" spans="2:15" x14ac:dyDescent="0.3">
      <c r="B3349" s="89">
        <f t="shared" si="52"/>
        <v>3337</v>
      </c>
      <c r="C3349" s="143">
        <v>2.46E-2</v>
      </c>
      <c r="D3349" s="17">
        <v>-6.5866208298719911E-3</v>
      </c>
      <c r="E3349" s="10">
        <v>1.0151790072995315E-2</v>
      </c>
      <c r="F3349" s="145">
        <f ca="1"/>
        <v>1.7793284203243304E-2</v>
      </c>
      <c r="G3349" s="17">
        <v>-6.5866208298719911E-3</v>
      </c>
      <c r="H3349" s="91">
        <v>1.0543126296794556E-2</v>
      </c>
      <c r="I3349" s="147">
        <f ca="1"/>
        <v>2.4303712909076951E-2</v>
      </c>
      <c r="K3349" s="10"/>
      <c r="L3349" s="10"/>
      <c r="M3349" s="10"/>
      <c r="N3349" s="93"/>
      <c r="O3349" s="10"/>
    </row>
    <row r="3350" spans="2:15" x14ac:dyDescent="0.3">
      <c r="B3350" s="89">
        <f t="shared" si="52"/>
        <v>3338</v>
      </c>
      <c r="C3350" s="143">
        <v>2.5600000000000001E-2</v>
      </c>
      <c r="D3350" s="17">
        <v>4.6932273771623555E-3</v>
      </c>
      <c r="E3350" s="10">
        <v>1.0366632839817433E-2</v>
      </c>
      <c r="F3350" s="145">
        <f ca="1"/>
        <v>1.8169844236655144E-2</v>
      </c>
      <c r="G3350" s="17">
        <v>4.6932273771623555E-3</v>
      </c>
      <c r="H3350" s="91">
        <v>1.0562861334592555E-2</v>
      </c>
      <c r="I3350" s="147">
        <f ca="1"/>
        <v>2.4349205553231112E-2</v>
      </c>
      <c r="K3350" s="10"/>
      <c r="L3350" s="10"/>
      <c r="M3350" s="10"/>
      <c r="N3350" s="93"/>
      <c r="O3350" s="10"/>
    </row>
    <row r="3351" spans="2:15" x14ac:dyDescent="0.3">
      <c r="B3351" s="89">
        <f t="shared" si="52"/>
        <v>3339</v>
      </c>
      <c r="C3351" s="143">
        <v>2.3399999999999997E-2</v>
      </c>
      <c r="D3351" s="17">
        <v>-1.0380879275234851E-2</v>
      </c>
      <c r="E3351" s="10">
        <v>1.1855086003168177E-2</v>
      </c>
      <c r="F3351" s="145">
        <f ca="1"/>
        <v>2.0778691540261962E-2</v>
      </c>
      <c r="G3351" s="17">
        <v>-1.0380879275234851E-2</v>
      </c>
      <c r="H3351" s="91">
        <v>1.0717710457700792E-2</v>
      </c>
      <c r="I3351" s="147">
        <f ca="1"/>
        <v>2.4706159318774925E-2</v>
      </c>
      <c r="K3351" s="10"/>
      <c r="L3351" s="10"/>
      <c r="M3351" s="10"/>
      <c r="N3351" s="93"/>
      <c r="O3351" s="10"/>
    </row>
    <row r="3352" spans="2:15" x14ac:dyDescent="0.3">
      <c r="B3352" s="89">
        <f t="shared" si="52"/>
        <v>3340</v>
      </c>
      <c r="C3352" s="143">
        <v>2.18E-2</v>
      </c>
      <c r="D3352" s="17">
        <v>-7.5794188992120634E-3</v>
      </c>
      <c r="E3352" s="10">
        <v>1.2471037335291662E-2</v>
      </c>
      <c r="F3352" s="145">
        <f ca="1"/>
        <v>2.2324753385868142E-2</v>
      </c>
      <c r="G3352" s="17">
        <v>-7.5794188992120634E-3</v>
      </c>
      <c r="H3352" s="91">
        <v>1.0790954985669414E-2</v>
      </c>
      <c r="I3352" s="147">
        <f ca="1"/>
        <v>2.512337693353513E-2</v>
      </c>
      <c r="K3352" s="10"/>
      <c r="L3352" s="10"/>
      <c r="M3352" s="10"/>
      <c r="N3352" s="93"/>
      <c r="O3352" s="10"/>
    </row>
    <row r="3353" spans="2:15" x14ac:dyDescent="0.3">
      <c r="B3353" s="89">
        <f t="shared" si="52"/>
        <v>3341</v>
      </c>
      <c r="C3353" s="143">
        <v>2.1400000000000002E-2</v>
      </c>
      <c r="D3353" s="17">
        <v>-1.8967163927045584E-3</v>
      </c>
      <c r="E3353" s="10">
        <v>1.2331300379590604E-2</v>
      </c>
      <c r="F3353" s="145">
        <f ca="1"/>
        <v>2.2074606345886958E-2</v>
      </c>
      <c r="G3353" s="17">
        <v>-1.8967163927045584E-3</v>
      </c>
      <c r="H3353" s="91">
        <v>1.0780323528272951E-2</v>
      </c>
      <c r="I3353" s="147">
        <f ca="1"/>
        <v>2.5098624897049122E-2</v>
      </c>
      <c r="K3353" s="10"/>
      <c r="L3353" s="10"/>
      <c r="M3353" s="10"/>
      <c r="N3353" s="93"/>
      <c r="O3353" s="10"/>
    </row>
    <row r="3354" spans="2:15" x14ac:dyDescent="0.3">
      <c r="B3354" s="89">
        <f t="shared" si="52"/>
        <v>3342</v>
      </c>
      <c r="C3354" s="143">
        <v>2.3399999999999997E-2</v>
      </c>
      <c r="D3354" s="17">
        <v>9.4371629774861882E-3</v>
      </c>
      <c r="E3354" s="10">
        <v>1.3322880318464939E-2</v>
      </c>
      <c r="F3354" s="145">
        <f ca="1"/>
        <v>2.3849661379608894E-2</v>
      </c>
      <c r="G3354" s="17">
        <v>9.4371629774861882E-3</v>
      </c>
      <c r="H3354" s="91">
        <v>1.0902601948531031E-2</v>
      </c>
      <c r="I3354" s="147">
        <f ca="1"/>
        <v>2.5383312104720803E-2</v>
      </c>
      <c r="K3354" s="10"/>
      <c r="L3354" s="10"/>
      <c r="M3354" s="10"/>
      <c r="N3354" s="93"/>
      <c r="O3354" s="10"/>
    </row>
    <row r="3355" spans="2:15" x14ac:dyDescent="0.3">
      <c r="B3355" s="89">
        <f t="shared" si="52"/>
        <v>3343</v>
      </c>
      <c r="C3355" s="143">
        <v>2.2400000000000003E-2</v>
      </c>
      <c r="D3355" s="17">
        <v>-4.7301670758768816E-3</v>
      </c>
      <c r="E3355" s="10">
        <v>1.3404259240283895E-2</v>
      </c>
      <c r="F3355" s="145">
        <f ca="1"/>
        <v>2.3995340067882467E-2</v>
      </c>
      <c r="G3355" s="17">
        <v>-4.7301670758768816E-3</v>
      </c>
      <c r="H3355" s="91">
        <v>1.0920628601887729E-2</v>
      </c>
      <c r="I3355" s="147">
        <f ca="1"/>
        <v>2.5425281551144388E-2</v>
      </c>
      <c r="K3355" s="10"/>
      <c r="L3355" s="10"/>
      <c r="M3355" s="10"/>
      <c r="N3355" s="93"/>
      <c r="O3355" s="10"/>
    </row>
    <row r="3356" spans="2:15" x14ac:dyDescent="0.3">
      <c r="B3356" s="89">
        <f t="shared" si="52"/>
        <v>3344</v>
      </c>
      <c r="C3356" s="143">
        <v>2.29E-2</v>
      </c>
      <c r="D3356" s="17">
        <v>2.3621847506959414E-3</v>
      </c>
      <c r="E3356" s="10">
        <v>1.3272488116676319E-2</v>
      </c>
      <c r="F3356" s="145">
        <f ca="1"/>
        <v>2.3759452887143057E-2</v>
      </c>
      <c r="G3356" s="17">
        <v>2.3621847506959414E-3</v>
      </c>
      <c r="H3356" s="91">
        <v>1.0912829544769185E-2</v>
      </c>
      <c r="I3356" s="147">
        <f ca="1"/>
        <v>2.5407123876316214E-2</v>
      </c>
      <c r="K3356" s="10"/>
      <c r="L3356" s="10"/>
      <c r="M3356" s="10"/>
      <c r="N3356" s="93"/>
      <c r="O3356" s="10"/>
    </row>
    <row r="3357" spans="2:15" x14ac:dyDescent="0.3">
      <c r="B3357" s="89">
        <f t="shared" si="52"/>
        <v>3345</v>
      </c>
      <c r="C3357" s="143">
        <v>2.2099999999999998E-2</v>
      </c>
      <c r="D3357" s="17">
        <v>-3.7869201741362636E-3</v>
      </c>
      <c r="E3357" s="10">
        <v>1.3254213389827955E-2</v>
      </c>
      <c r="F3357" s="145">
        <f ca="1"/>
        <v>2.3726738786534175E-2</v>
      </c>
      <c r="G3357" s="17">
        <v>-3.7869201741362636E-3</v>
      </c>
      <c r="H3357" s="91">
        <v>1.091845131541867E-2</v>
      </c>
      <c r="I3357" s="147">
        <f ca="1"/>
        <v>2.5420212417900205E-2</v>
      </c>
      <c r="K3357" s="10"/>
      <c r="L3357" s="10"/>
      <c r="M3357" s="10"/>
      <c r="N3357" s="93"/>
      <c r="O3357" s="10"/>
    </row>
    <row r="3358" spans="2:15" x14ac:dyDescent="0.3">
      <c r="B3358" s="89">
        <f t="shared" si="52"/>
        <v>3346</v>
      </c>
      <c r="C3358" s="143">
        <v>2.1600000000000001E-2</v>
      </c>
      <c r="D3358" s="17">
        <v>-2.3697315641102892E-3</v>
      </c>
      <c r="E3358" s="10">
        <v>1.3125507510401332E-2</v>
      </c>
      <c r="F3358" s="145">
        <f ca="1"/>
        <v>2.3496338785294547E-2</v>
      </c>
      <c r="G3358" s="17">
        <v>-2.3697315641102892E-3</v>
      </c>
      <c r="H3358" s="91">
        <v>1.0910657239130287E-2</v>
      </c>
      <c r="I3358" s="147">
        <f ca="1"/>
        <v>2.5402066339383349E-2</v>
      </c>
      <c r="K3358" s="10"/>
      <c r="L3358" s="10"/>
      <c r="M3358" s="10"/>
      <c r="N3358" s="93"/>
      <c r="O3358" s="10"/>
    </row>
    <row r="3359" spans="2:15" x14ac:dyDescent="0.3">
      <c r="B3359" s="89">
        <f t="shared" si="52"/>
        <v>3347</v>
      </c>
      <c r="C3359" s="143">
        <v>2.0799999999999999E-2</v>
      </c>
      <c r="D3359" s="17">
        <v>-3.7990270222613633E-3</v>
      </c>
      <c r="E3359" s="10">
        <v>1.3111467461098082E-2</v>
      </c>
      <c r="F3359" s="145">
        <f ca="1"/>
        <v>2.3471205299619428E-2</v>
      </c>
      <c r="G3359" s="17">
        <v>-3.7990270222613633E-3</v>
      </c>
      <c r="H3359" s="91">
        <v>1.0916286642701207E-2</v>
      </c>
      <c r="I3359" s="147">
        <f ca="1"/>
        <v>2.5415172651846986E-2</v>
      </c>
      <c r="K3359" s="10"/>
      <c r="L3359" s="10"/>
      <c r="M3359" s="10"/>
      <c r="N3359" s="93"/>
      <c r="O3359" s="10"/>
    </row>
    <row r="3360" spans="2:15" x14ac:dyDescent="0.3">
      <c r="B3360" s="89">
        <f t="shared" si="52"/>
        <v>3348</v>
      </c>
      <c r="C3360" s="143">
        <v>2.07E-2</v>
      </c>
      <c r="D3360" s="17">
        <v>-4.7499505921808684E-4</v>
      </c>
      <c r="E3360" s="10">
        <v>1.2916201516464923E-2</v>
      </c>
      <c r="F3360" s="145">
        <f ca="1"/>
        <v>2.3121654260568517E-2</v>
      </c>
      <c r="G3360" s="17">
        <v>-4.7499505921808684E-4</v>
      </c>
      <c r="H3360" s="91">
        <v>1.0900243947885751E-2</v>
      </c>
      <c r="I3360" s="147">
        <f ca="1"/>
        <v>2.5377822234815908E-2</v>
      </c>
      <c r="K3360" s="10"/>
      <c r="L3360" s="10"/>
      <c r="M3360" s="10"/>
      <c r="N3360" s="93"/>
      <c r="O3360" s="10"/>
    </row>
    <row r="3361" spans="2:15" x14ac:dyDescent="0.3">
      <c r="B3361" s="89">
        <f t="shared" si="52"/>
        <v>3349</v>
      </c>
      <c r="C3361" s="143">
        <v>2.0899999999999998E-2</v>
      </c>
      <c r="D3361" s="17">
        <v>9.4952346979058618E-4</v>
      </c>
      <c r="E3361" s="10">
        <v>1.2732769288945466E-2</v>
      </c>
      <c r="F3361" s="145">
        <f ca="1"/>
        <v>2.279328709011641E-2</v>
      </c>
      <c r="G3361" s="17">
        <v>9.4952346979058618E-4</v>
      </c>
      <c r="H3361" s="91">
        <v>1.0885259398335423E-2</v>
      </c>
      <c r="I3361" s="147">
        <f ca="1"/>
        <v>2.5342935379386325E-2</v>
      </c>
      <c r="K3361" s="10"/>
      <c r="L3361" s="10"/>
      <c r="M3361" s="10"/>
      <c r="N3361" s="93"/>
      <c r="O3361" s="10"/>
    </row>
    <row r="3362" spans="2:15" x14ac:dyDescent="0.3">
      <c r="B3362" s="89">
        <f t="shared" si="52"/>
        <v>3350</v>
      </c>
      <c r="C3362" s="143">
        <v>2.1400000000000002E-2</v>
      </c>
      <c r="D3362" s="17">
        <v>2.3708954908807311E-3</v>
      </c>
      <c r="E3362" s="10">
        <v>1.2614860734568079E-2</v>
      </c>
      <c r="F3362" s="145">
        <f ca="1"/>
        <v>2.2582215683000152E-2</v>
      </c>
      <c r="G3362" s="17">
        <v>2.3708954908807311E-3</v>
      </c>
      <c r="H3362" s="91">
        <v>1.0877541337661858E-2</v>
      </c>
      <c r="I3362" s="147">
        <f ca="1"/>
        <v>2.5324966279547129E-2</v>
      </c>
      <c r="K3362" s="10"/>
      <c r="L3362" s="10"/>
      <c r="M3362" s="10"/>
      <c r="N3362" s="93"/>
      <c r="O3362" s="10"/>
    </row>
    <row r="3363" spans="2:15" x14ac:dyDescent="0.3">
      <c r="B3363" s="89">
        <f t="shared" si="52"/>
        <v>3351</v>
      </c>
      <c r="C3363" s="143">
        <v>2.2599999999999999E-2</v>
      </c>
      <c r="D3363" s="17">
        <v>5.6734162770257076E-3</v>
      </c>
      <c r="E3363" s="10">
        <v>1.285148512865229E-2</v>
      </c>
      <c r="F3363" s="145">
        <f ca="1"/>
        <v>2.3005803641321904E-2</v>
      </c>
      <c r="G3363" s="17">
        <v>5.6734162770257076E-3</v>
      </c>
      <c r="H3363" s="91">
        <v>1.0910817697857704E-2</v>
      </c>
      <c r="I3363" s="147">
        <f ca="1"/>
        <v>2.5402439917541771E-2</v>
      </c>
      <c r="K3363" s="10"/>
      <c r="L3363" s="10"/>
      <c r="M3363" s="10"/>
      <c r="N3363" s="93"/>
      <c r="O3363" s="10"/>
    </row>
    <row r="3364" spans="2:15" x14ac:dyDescent="0.3">
      <c r="B3364" s="89">
        <f t="shared" si="52"/>
        <v>3352</v>
      </c>
      <c r="C3364" s="143">
        <v>2.2200000000000001E-2</v>
      </c>
      <c r="D3364" s="17">
        <v>-1.8929955147922221E-3</v>
      </c>
      <c r="E3364" s="10">
        <v>1.2704560201424204E-2</v>
      </c>
      <c r="F3364" s="145">
        <f ca="1"/>
        <v>2.2742789212095438E-2</v>
      </c>
      <c r="G3364" s="17">
        <v>-1.8929955147922221E-3</v>
      </c>
      <c r="H3364" s="91">
        <v>1.0899945183686808E-2</v>
      </c>
      <c r="I3364" s="147">
        <f ca="1"/>
        <v>2.537712665545391E-2</v>
      </c>
      <c r="K3364" s="10"/>
      <c r="L3364" s="10"/>
      <c r="M3364" s="10"/>
      <c r="N3364" s="93"/>
      <c r="O3364" s="10"/>
    </row>
    <row r="3365" spans="2:15" x14ac:dyDescent="0.3">
      <c r="B3365" s="89">
        <f t="shared" si="52"/>
        <v>3353</v>
      </c>
      <c r="C3365" s="143">
        <v>2.1899999999999999E-2</v>
      </c>
      <c r="D3365" s="17">
        <v>-1.4207922690122141E-3</v>
      </c>
      <c r="E3365" s="10">
        <v>1.2539484615177112E-2</v>
      </c>
      <c r="F3365" s="145">
        <f ca="1"/>
        <v>2.2447282779557952E-2</v>
      </c>
      <c r="G3365" s="17">
        <v>-1.4207922690122141E-3</v>
      </c>
      <c r="H3365" s="91">
        <v>1.0886683544236744E-2</v>
      </c>
      <c r="I3365" s="147">
        <f ca="1"/>
        <v>2.534625105944752E-2</v>
      </c>
      <c r="K3365" s="10"/>
      <c r="L3365" s="10"/>
      <c r="M3365" s="10"/>
      <c r="N3365" s="93"/>
      <c r="O3365" s="10"/>
    </row>
    <row r="3366" spans="2:15" x14ac:dyDescent="0.3">
      <c r="B3366" s="89">
        <f t="shared" si="52"/>
        <v>3354</v>
      </c>
      <c r="C3366" s="143">
        <v>2.2700000000000001E-2</v>
      </c>
      <c r="D3366" s="17">
        <v>3.7813499062137532E-3</v>
      </c>
      <c r="E3366" s="10">
        <v>1.2542787337025036E-2</v>
      </c>
      <c r="F3366" s="145">
        <f ca="1"/>
        <v>2.2453195074483758E-2</v>
      </c>
      <c r="G3366" s="17">
        <v>3.7813499062137532E-3</v>
      </c>
      <c r="H3366" s="91">
        <v>1.0892397300712918E-2</v>
      </c>
      <c r="I3366" s="147">
        <f ca="1"/>
        <v>2.5359553761372229E-2</v>
      </c>
      <c r="K3366" s="10"/>
      <c r="L3366" s="10"/>
      <c r="M3366" s="10"/>
      <c r="N3366" s="93"/>
      <c r="O3366" s="10"/>
    </row>
    <row r="3367" spans="2:15" x14ac:dyDescent="0.3">
      <c r="B3367" s="89">
        <f t="shared" si="52"/>
        <v>3355</v>
      </c>
      <c r="C3367" s="143">
        <v>2.18E-2</v>
      </c>
      <c r="D3367" s="17">
        <v>-4.2634231308068E-3</v>
      </c>
      <c r="E3367" s="10">
        <v>1.2596700709169071E-2</v>
      </c>
      <c r="F3367" s="145">
        <f ca="1"/>
        <v>2.2549706912669824E-2</v>
      </c>
      <c r="G3367" s="17">
        <v>-4.2634231308068E-3</v>
      </c>
      <c r="H3367" s="91">
        <v>1.0903939013022236E-2</v>
      </c>
      <c r="I3367" s="147">
        <f ca="1"/>
        <v>2.5386425042847369E-2</v>
      </c>
      <c r="K3367" s="10"/>
      <c r="L3367" s="10"/>
      <c r="M3367" s="10"/>
      <c r="N3367" s="93"/>
      <c r="O3367" s="10"/>
    </row>
    <row r="3368" spans="2:15" x14ac:dyDescent="0.3">
      <c r="B3368" s="89">
        <f t="shared" si="52"/>
        <v>3356</v>
      </c>
      <c r="C3368" s="143">
        <v>2.2200000000000001E-2</v>
      </c>
      <c r="D3368" s="17">
        <v>1.8929955147922385E-3</v>
      </c>
      <c r="E3368" s="10">
        <v>1.2454579988650325E-2</v>
      </c>
      <c r="F3368" s="145">
        <f ca="1"/>
        <v>2.2295292628492825E-2</v>
      </c>
      <c r="G3368" s="17">
        <v>1.8929955147922385E-3</v>
      </c>
      <c r="H3368" s="91">
        <v>1.0893080296303209E-2</v>
      </c>
      <c r="I3368" s="147">
        <f ca="1"/>
        <v>2.53611439038278E-2</v>
      </c>
      <c r="K3368" s="10"/>
      <c r="L3368" s="10"/>
      <c r="M3368" s="10"/>
      <c r="N3368" s="93"/>
      <c r="O3368" s="10"/>
    </row>
    <row r="3369" spans="2:15" x14ac:dyDescent="0.3">
      <c r="B3369" s="89">
        <f t="shared" si="52"/>
        <v>3357</v>
      </c>
      <c r="C3369" s="143">
        <v>2.1499999999999998E-2</v>
      </c>
      <c r="D3369" s="17">
        <v>-3.3184388039273699E-3</v>
      </c>
      <c r="E3369" s="10">
        <v>1.2415235229864898E-2</v>
      </c>
      <c r="F3369" s="145">
        <f ca="1"/>
        <v>2.2224860473308308E-2</v>
      </c>
      <c r="G3369" s="17">
        <v>-3.3184388039273699E-3</v>
      </c>
      <c r="H3369" s="91">
        <v>1.0893609169907101E-2</v>
      </c>
      <c r="I3369" s="147">
        <f ca="1"/>
        <v>2.536237522125229E-2</v>
      </c>
      <c r="K3369" s="10"/>
      <c r="L3369" s="10"/>
      <c r="M3369" s="10"/>
      <c r="N3369" s="93"/>
      <c r="O3369" s="10"/>
    </row>
    <row r="3370" spans="2:15" x14ac:dyDescent="0.3">
      <c r="B3370" s="89">
        <f t="shared" si="52"/>
        <v>3358</v>
      </c>
      <c r="C3370" s="143">
        <v>0.02</v>
      </c>
      <c r="D3370" s="17">
        <v>-7.1371936473030254E-3</v>
      </c>
      <c r="E3370" s="10">
        <v>1.2899183068647879E-2</v>
      </c>
      <c r="F3370" s="145">
        <f ca="1"/>
        <v>2.3091189060255903E-2</v>
      </c>
      <c r="G3370" s="17">
        <v>-7.1371936473030254E-3</v>
      </c>
      <c r="H3370" s="91">
        <v>1.0954551957266169E-2</v>
      </c>
      <c r="I3370" s="147">
        <f ca="1"/>
        <v>2.5504261515860643E-2</v>
      </c>
      <c r="K3370" s="10"/>
      <c r="L3370" s="10"/>
      <c r="M3370" s="10"/>
      <c r="N3370" s="93"/>
      <c r="O3370" s="10"/>
    </row>
    <row r="3371" spans="2:15" x14ac:dyDescent="0.3">
      <c r="B3371" s="89">
        <f t="shared" si="52"/>
        <v>3359</v>
      </c>
      <c r="C3371" s="143">
        <v>1.9799999999999998E-2</v>
      </c>
      <c r="D3371" s="17">
        <v>-9.5209385834800573E-4</v>
      </c>
      <c r="E3371" s="10">
        <v>1.2716023597152428E-2</v>
      </c>
      <c r="F3371" s="145">
        <f ca="1"/>
        <v>2.2763310158005288E-2</v>
      </c>
      <c r="G3371" s="17">
        <v>-9.5209385834800573E-4</v>
      </c>
      <c r="H3371" s="91">
        <v>1.0939479053350333E-2</v>
      </c>
      <c r="I3371" s="147">
        <f ca="1"/>
        <v>2.5469168954816383E-2</v>
      </c>
      <c r="K3371" s="10"/>
      <c r="L3371" s="10"/>
      <c r="M3371" s="10"/>
      <c r="N3371" s="93"/>
      <c r="O3371" s="10"/>
    </row>
    <row r="3372" spans="2:15" x14ac:dyDescent="0.3">
      <c r="B3372" s="89">
        <f t="shared" si="52"/>
        <v>3360</v>
      </c>
      <c r="C3372" s="143">
        <v>2.0400000000000001E-2</v>
      </c>
      <c r="D3372" s="17">
        <v>2.8520720097389338E-3</v>
      </c>
      <c r="E3372" s="10">
        <v>1.2631165363482393E-2</v>
      </c>
      <c r="F3372" s="145">
        <f ca="1"/>
        <v>2.2611403056093014E-2</v>
      </c>
      <c r="G3372" s="17">
        <v>2.8520720097389338E-3</v>
      </c>
      <c r="H3372" s="91">
        <v>1.0935409702101457E-2</v>
      </c>
      <c r="I3372" s="147">
        <f ca="1"/>
        <v>2.5459694738175109E-2</v>
      </c>
      <c r="K3372" s="10"/>
      <c r="L3372" s="10"/>
      <c r="M3372" s="10"/>
      <c r="N3372" s="93"/>
      <c r="O3372" s="10"/>
    </row>
    <row r="3373" spans="2:15" x14ac:dyDescent="0.3">
      <c r="B3373" s="89">
        <f t="shared" si="52"/>
        <v>3361</v>
      </c>
      <c r="C3373" s="143">
        <v>1.9900000000000001E-2</v>
      </c>
      <c r="D3373" s="17">
        <v>-2.3796495007912593E-3</v>
      </c>
      <c r="E3373" s="10">
        <v>1.2515388459270778E-2</v>
      </c>
      <c r="F3373" s="145">
        <f ca="1"/>
        <v>2.240414757566965E-2</v>
      </c>
      <c r="G3373" s="17">
        <v>-2.3796495007912593E-3</v>
      </c>
      <c r="H3373" s="91">
        <v>1.0927576849272496E-2</v>
      </c>
      <c r="I3373" s="147">
        <f ca="1"/>
        <v>2.5441458380563733E-2</v>
      </c>
      <c r="K3373" s="10"/>
      <c r="L3373" s="10"/>
      <c r="M3373" s="10"/>
      <c r="N3373" s="93"/>
      <c r="O3373" s="10"/>
    </row>
    <row r="3374" spans="2:15" x14ac:dyDescent="0.3">
      <c r="B3374" s="89">
        <f t="shared" si="52"/>
        <v>3362</v>
      </c>
      <c r="C3374" s="143">
        <v>1.9099999999999999E-2</v>
      </c>
      <c r="D3374" s="17">
        <v>-3.8149377317834138E-3</v>
      </c>
      <c r="E3374" s="10">
        <v>1.2519420906649587E-2</v>
      </c>
      <c r="F3374" s="145">
        <f ca="1"/>
        <v>2.2411366172716E-2</v>
      </c>
      <c r="G3374" s="17">
        <v>-3.8149377317834138E-3</v>
      </c>
      <c r="H3374" s="91">
        <v>1.0933146847516772E-2</v>
      </c>
      <c r="I3374" s="147">
        <f ca="1"/>
        <v>2.5454426386231063E-2</v>
      </c>
      <c r="K3374" s="10"/>
      <c r="L3374" s="10"/>
      <c r="M3374" s="10"/>
      <c r="N3374" s="93"/>
      <c r="O3374" s="10"/>
    </row>
    <row r="3375" spans="2:15" x14ac:dyDescent="0.3">
      <c r="B3375" s="89">
        <f t="shared" si="52"/>
        <v>3363</v>
      </c>
      <c r="C3375" s="143">
        <v>1.9299999999999998E-2</v>
      </c>
      <c r="D3375" s="17">
        <v>9.5326530984714644E-4</v>
      </c>
      <c r="E3375" s="10">
        <v>1.234235888486148E-2</v>
      </c>
      <c r="F3375" s="145">
        <f ca="1"/>
        <v>2.2094402486043638E-2</v>
      </c>
      <c r="G3375" s="17">
        <v>9.5326530984714644E-4</v>
      </c>
      <c r="H3375" s="91">
        <v>1.0918108759734802E-2</v>
      </c>
      <c r="I3375" s="147">
        <f ca="1"/>
        <v>2.5419414883708101E-2</v>
      </c>
      <c r="K3375" s="10"/>
      <c r="L3375" s="10"/>
      <c r="M3375" s="10"/>
      <c r="N3375" s="93"/>
      <c r="O3375" s="10"/>
    </row>
    <row r="3376" spans="2:15" x14ac:dyDescent="0.3">
      <c r="B3376" s="89">
        <f t="shared" si="52"/>
        <v>3364</v>
      </c>
      <c r="C3376" s="143">
        <v>1.9900000000000001E-2</v>
      </c>
      <c r="D3376" s="17">
        <v>2.855579400949524E-3</v>
      </c>
      <c r="E3376" s="10">
        <v>1.2266368988312621E-2</v>
      </c>
      <c r="F3376" s="145">
        <f ca="1"/>
        <v>2.1958370842912387E-2</v>
      </c>
      <c r="G3376" s="17">
        <v>2.855579400949524E-3</v>
      </c>
      <c r="H3376" s="91">
        <v>1.0914095637877179E-2</v>
      </c>
      <c r="I3376" s="147">
        <f ca="1"/>
        <v>2.5410071579686978E-2</v>
      </c>
      <c r="K3376" s="10"/>
      <c r="L3376" s="10"/>
      <c r="M3376" s="10"/>
      <c r="N3376" s="93"/>
      <c r="O3376" s="10"/>
    </row>
    <row r="3377" spans="2:15" x14ac:dyDescent="0.3">
      <c r="B3377" s="89">
        <f t="shared" si="52"/>
        <v>3365</v>
      </c>
      <c r="C3377" s="143">
        <v>2.0099999999999996E-2</v>
      </c>
      <c r="D3377" s="17">
        <v>9.5139191629081948E-4</v>
      </c>
      <c r="E3377" s="10">
        <v>1.2093382236277594E-2</v>
      </c>
      <c r="F3377" s="145">
        <f ca="1"/>
        <v>2.1648702410818475E-2</v>
      </c>
      <c r="G3377" s="17">
        <v>9.5139191629081948E-4</v>
      </c>
      <c r="H3377" s="91">
        <v>1.0899088546385494E-2</v>
      </c>
      <c r="I3377" s="147">
        <f ca="1"/>
        <v>2.5375132242369539E-2</v>
      </c>
      <c r="K3377" s="10"/>
      <c r="L3377" s="10"/>
      <c r="M3377" s="10"/>
      <c r="N3377" s="93"/>
      <c r="O3377" s="10"/>
    </row>
    <row r="3378" spans="2:15" x14ac:dyDescent="0.3">
      <c r="B3378" s="89">
        <f t="shared" si="52"/>
        <v>3366</v>
      </c>
      <c r="C3378" s="143">
        <v>2.0899999999999998E-2</v>
      </c>
      <c r="D3378" s="17">
        <v>3.7980938791623777E-3</v>
      </c>
      <c r="E3378" s="10">
        <v>1.2110425140982171E-2</v>
      </c>
      <c r="F3378" s="145">
        <f ca="1"/>
        <v>2.1679211392090773E-2</v>
      </c>
      <c r="G3378" s="17">
        <v>3.7980938791623777E-3</v>
      </c>
      <c r="H3378" s="91">
        <v>1.0904758628622901E-2</v>
      </c>
      <c r="I3378" s="147">
        <f ca="1"/>
        <v>2.5388333262435291E-2</v>
      </c>
      <c r="K3378" s="10"/>
      <c r="L3378" s="10"/>
      <c r="M3378" s="10"/>
      <c r="N3378" s="93"/>
      <c r="O3378" s="10"/>
    </row>
    <row r="3379" spans="2:15" x14ac:dyDescent="0.3">
      <c r="B3379" s="89">
        <f t="shared" si="52"/>
        <v>3367</v>
      </c>
      <c r="C3379" s="143">
        <v>2.0799999999999999E-2</v>
      </c>
      <c r="D3379" s="17">
        <v>-4.7487837778266629E-4</v>
      </c>
      <c r="E3379" s="10">
        <v>1.1930529124161806E-2</v>
      </c>
      <c r="F3379" s="145">
        <f ca="1"/>
        <v>2.1357174491499566E-2</v>
      </c>
      <c r="G3379" s="17">
        <v>-4.7487837778266629E-4</v>
      </c>
      <c r="H3379" s="91">
        <v>1.0888733602503094E-2</v>
      </c>
      <c r="I3379" s="147">
        <f ca="1"/>
        <v>2.5351023981457631E-2</v>
      </c>
      <c r="K3379" s="10"/>
      <c r="L3379" s="10"/>
      <c r="M3379" s="10"/>
      <c r="N3379" s="93"/>
      <c r="O3379" s="10"/>
    </row>
    <row r="3380" spans="2:15" x14ac:dyDescent="0.3">
      <c r="B3380" s="89">
        <f t="shared" si="52"/>
        <v>3368</v>
      </c>
      <c r="C3380" s="143">
        <v>1.9400000000000001E-2</v>
      </c>
      <c r="D3380" s="17">
        <v>-6.6712160522380444E-3</v>
      </c>
      <c r="E3380" s="10">
        <v>1.2359910979736013E-2</v>
      </c>
      <c r="F3380" s="145">
        <f ca="1"/>
        <v>2.2125822982907231E-2</v>
      </c>
      <c r="G3380" s="17">
        <v>-6.6712160522380444E-3</v>
      </c>
      <c r="H3380" s="91">
        <v>1.0939781803485898E-2</v>
      </c>
      <c r="I3380" s="147">
        <f ca="1"/>
        <v>2.5469873814190053E-2</v>
      </c>
      <c r="K3380" s="10"/>
      <c r="L3380" s="10"/>
      <c r="M3380" s="10"/>
      <c r="N3380" s="93"/>
      <c r="O3380" s="10"/>
    </row>
    <row r="3381" spans="2:15" x14ac:dyDescent="0.3">
      <c r="B3381" s="89">
        <f t="shared" si="52"/>
        <v>3369</v>
      </c>
      <c r="C3381" s="143">
        <v>1.95E-2</v>
      </c>
      <c r="D3381" s="17">
        <v>4.7639824843178323E-4</v>
      </c>
      <c r="E3381" s="10">
        <v>1.21761807412747E-2</v>
      </c>
      <c r="F3381" s="145">
        <f ca="1"/>
        <v>2.1796922334717514E-2</v>
      </c>
      <c r="G3381" s="17">
        <v>4.7639824843178323E-4</v>
      </c>
      <c r="H3381" s="91">
        <v>1.0923703100604552E-2</v>
      </c>
      <c r="I3381" s="147">
        <f ca="1"/>
        <v>2.5432439563595286E-2</v>
      </c>
      <c r="K3381" s="10"/>
      <c r="L3381" s="10"/>
      <c r="M3381" s="10"/>
      <c r="N3381" s="93"/>
      <c r="O3381" s="10"/>
    </row>
    <row r="3382" spans="2:15" x14ac:dyDescent="0.3">
      <c r="B3382" s="89">
        <f t="shared" si="52"/>
        <v>3370</v>
      </c>
      <c r="C3382" s="143">
        <v>1.8799999999999997E-2</v>
      </c>
      <c r="D3382" s="17">
        <v>-3.3405354484820934E-3</v>
      </c>
      <c r="E3382" s="10">
        <v>1.2144405959982698E-2</v>
      </c>
      <c r="F3382" s="145">
        <f ca="1"/>
        <v>2.1740041408362942E-2</v>
      </c>
      <c r="G3382" s="17">
        <v>-3.3405354484820934E-3</v>
      </c>
      <c r="H3382" s="91">
        <v>1.0924138756069837E-2</v>
      </c>
      <c r="I3382" s="147">
        <f ca="1"/>
        <v>2.5433453851624665E-2</v>
      </c>
      <c r="K3382" s="10"/>
      <c r="L3382" s="10"/>
      <c r="M3382" s="10"/>
      <c r="N3382" s="93"/>
      <c r="O3382" s="10"/>
    </row>
    <row r="3383" spans="2:15" x14ac:dyDescent="0.3">
      <c r="B3383" s="89">
        <f t="shared" si="52"/>
        <v>3371</v>
      </c>
      <c r="C3383" s="143">
        <v>1.72E-2</v>
      </c>
      <c r="D3383" s="17">
        <v>-7.6656529097533892E-3</v>
      </c>
      <c r="E3383" s="10">
        <v>1.2738210166159033E-2</v>
      </c>
      <c r="F3383" s="145">
        <f ca="1"/>
        <v>2.2803026956875683E-2</v>
      </c>
      <c r="G3383" s="17">
        <v>-7.6656529097533892E-3</v>
      </c>
      <c r="H3383" s="91">
        <v>1.0995398907687772E-2</v>
      </c>
      <c r="I3383" s="147">
        <f ca="1"/>
        <v>2.5599360914698856E-2</v>
      </c>
      <c r="K3383" s="10"/>
      <c r="L3383" s="10"/>
      <c r="M3383" s="10"/>
      <c r="N3383" s="93"/>
      <c r="O3383" s="10"/>
    </row>
    <row r="3384" spans="2:15" x14ac:dyDescent="0.3">
      <c r="B3384" s="89">
        <f t="shared" si="52"/>
        <v>3372</v>
      </c>
      <c r="C3384" s="143">
        <v>1.8100000000000002E-2</v>
      </c>
      <c r="D3384" s="17">
        <v>4.3023811872454432E-3</v>
      </c>
      <c r="E3384" s="10">
        <v>1.278550500723848E-2</v>
      </c>
      <c r="F3384" s="145">
        <f ca="1"/>
        <v>2.2887690777144632E-2</v>
      </c>
      <c r="G3384" s="17">
        <v>4.3023811872454432E-3</v>
      </c>
      <c r="H3384" s="91">
        <v>1.100652537124064E-2</v>
      </c>
      <c r="I3384" s="147">
        <f ca="1"/>
        <v>2.5625265418808749E-2</v>
      </c>
      <c r="K3384" s="10"/>
      <c r="L3384" s="10"/>
      <c r="M3384" s="10"/>
      <c r="N3384" s="93"/>
      <c r="O3384" s="10"/>
    </row>
    <row r="3385" spans="2:15" x14ac:dyDescent="0.3">
      <c r="B3385" s="89">
        <f t="shared" si="52"/>
        <v>3373</v>
      </c>
      <c r="C3385" s="143">
        <v>1.9E-2</v>
      </c>
      <c r="D3385" s="17">
        <v>4.2928609988732392E-3</v>
      </c>
      <c r="E3385" s="10">
        <v>1.2831214445305503E-2</v>
      </c>
      <c r="F3385" s="145">
        <f ca="1"/>
        <v>2.2969516523056333E-2</v>
      </c>
      <c r="G3385" s="17">
        <v>4.2928609988732392E-3</v>
      </c>
      <c r="H3385" s="91">
        <v>1.1017607269526383E-2</v>
      </c>
      <c r="I3385" s="147">
        <f ca="1"/>
        <v>2.5651066166577741E-2</v>
      </c>
      <c r="K3385" s="10"/>
      <c r="L3385" s="10"/>
      <c r="M3385" s="10"/>
      <c r="N3385" s="93"/>
      <c r="O3385" s="10"/>
    </row>
    <row r="3386" spans="2:15" x14ac:dyDescent="0.3">
      <c r="B3386" s="89">
        <f t="shared" si="52"/>
        <v>3374</v>
      </c>
      <c r="C3386" s="143">
        <v>2.0199999999999999E-2</v>
      </c>
      <c r="D3386" s="17">
        <v>5.7069485414338126E-3</v>
      </c>
      <c r="E3386" s="10">
        <v>1.3057597873160826E-2</v>
      </c>
      <c r="F3386" s="145">
        <f ca="1"/>
        <v>2.3374771840768794E-2</v>
      </c>
      <c r="G3386" s="17">
        <v>5.7069485414338126E-3</v>
      </c>
      <c r="H3386" s="91">
        <v>1.1050045562606702E-2</v>
      </c>
      <c r="I3386" s="147">
        <f ca="1"/>
        <v>2.5726588626380387E-2</v>
      </c>
      <c r="K3386" s="10"/>
      <c r="L3386" s="10"/>
      <c r="M3386" s="10"/>
      <c r="N3386" s="93"/>
      <c r="O3386" s="10"/>
    </row>
    <row r="3387" spans="2:15" x14ac:dyDescent="0.3">
      <c r="B3387" s="89">
        <f t="shared" si="52"/>
        <v>3375</v>
      </c>
      <c r="C3387" s="143">
        <v>0.02</v>
      </c>
      <c r="D3387" s="17">
        <v>-9.5162581964039895E-4</v>
      </c>
      <c r="E3387" s="10">
        <v>1.2871901038722247E-2</v>
      </c>
      <c r="F3387" s="145">
        <f ca="1"/>
        <v>2.3042350734014026E-2</v>
      </c>
      <c r="G3387" s="17">
        <v>-9.5162581964039895E-4</v>
      </c>
      <c r="H3387" s="91">
        <v>1.1034817461783272E-2</v>
      </c>
      <c r="I3387" s="147">
        <f ca="1"/>
        <v>2.5691134737685913E-2</v>
      </c>
      <c r="K3387" s="10"/>
      <c r="L3387" s="10"/>
      <c r="M3387" s="10"/>
      <c r="N3387" s="93"/>
      <c r="O3387" s="10"/>
    </row>
    <row r="3388" spans="2:15" x14ac:dyDescent="0.3">
      <c r="B3388" s="89">
        <f t="shared" si="52"/>
        <v>3376</v>
      </c>
      <c r="C3388" s="143">
        <v>1.9599999999999999E-2</v>
      </c>
      <c r="D3388" s="17">
        <v>-1.9051244131852922E-3</v>
      </c>
      <c r="E3388" s="10">
        <v>1.2724592773843064E-2</v>
      </c>
      <c r="F3388" s="145">
        <f ca="1"/>
        <v>2.2778650081316795E-2</v>
      </c>
      <c r="G3388" s="17">
        <v>-1.9051244131852922E-3</v>
      </c>
      <c r="H3388" s="91">
        <v>1.1023696967244355E-2</v>
      </c>
      <c r="I3388" s="147">
        <f ca="1"/>
        <v>2.5665244130565461E-2</v>
      </c>
      <c r="K3388" s="10"/>
      <c r="L3388" s="10"/>
      <c r="M3388" s="10"/>
      <c r="N3388" s="93"/>
      <c r="O3388" s="10"/>
    </row>
    <row r="3389" spans="2:15" x14ac:dyDescent="0.3">
      <c r="B3389" s="89">
        <f t="shared" si="52"/>
        <v>3377</v>
      </c>
      <c r="C3389" s="143">
        <v>1.9199999999999998E-2</v>
      </c>
      <c r="D3389" s="17">
        <v>-1.9069996652352928E-3</v>
      </c>
      <c r="E3389" s="10">
        <v>1.2580055779778361E-2</v>
      </c>
      <c r="F3389" s="145">
        <f ca="1"/>
        <v>2.2519910358158583E-2</v>
      </c>
      <c r="G3389" s="17">
        <v>-1.9069996652352928E-3</v>
      </c>
      <c r="H3389" s="91">
        <v>1.1012598655229177E-2</v>
      </c>
      <c r="I3389" s="147">
        <f ca="1"/>
        <v>2.5639405168540914E-2</v>
      </c>
      <c r="K3389" s="10"/>
      <c r="L3389" s="10"/>
      <c r="M3389" s="10"/>
      <c r="N3389" s="93"/>
      <c r="O3389" s="10"/>
    </row>
    <row r="3390" spans="2:15" x14ac:dyDescent="0.3">
      <c r="B3390" s="89">
        <f t="shared" si="52"/>
        <v>3378</v>
      </c>
      <c r="C3390" s="143">
        <v>1.78E-2</v>
      </c>
      <c r="D3390" s="17">
        <v>-6.6975391570655695E-3</v>
      </c>
      <c r="E3390" s="10">
        <v>1.29695824651245E-2</v>
      </c>
      <c r="F3390" s="145">
        <f ca="1"/>
        <v>2.3217212992555983E-2</v>
      </c>
      <c r="G3390" s="17">
        <v>-6.6975391570655695E-3</v>
      </c>
      <c r="H3390" s="91">
        <v>1.1062707496527784E-2</v>
      </c>
      <c r="I3390" s="147">
        <f ca="1"/>
        <v>2.5756067994891271E-2</v>
      </c>
      <c r="K3390" s="10"/>
      <c r="L3390" s="10"/>
      <c r="M3390" s="10"/>
      <c r="N3390" s="93"/>
      <c r="O3390" s="10"/>
    </row>
    <row r="3391" spans="2:15" x14ac:dyDescent="0.3">
      <c r="B3391" s="89">
        <f t="shared" si="52"/>
        <v>3379</v>
      </c>
      <c r="C3391" s="143">
        <v>1.78E-2</v>
      </c>
      <c r="D3391" s="17">
        <v>0</v>
      </c>
      <c r="E3391" s="10">
        <v>1.2773557344767938E-2</v>
      </c>
      <c r="F3391" s="145">
        <f ca="1"/>
        <v>2.2866302931769687E-2</v>
      </c>
      <c r="G3391" s="17">
        <v>0</v>
      </c>
      <c r="H3391" s="91">
        <v>1.1046100971033663E-2</v>
      </c>
      <c r="I3391" s="147">
        <f ca="1"/>
        <v>2.57174048737774E-2</v>
      </c>
      <c r="K3391" s="10"/>
      <c r="L3391" s="10"/>
      <c r="M3391" s="10"/>
      <c r="N3391" s="93"/>
      <c r="O3391" s="10"/>
    </row>
    <row r="3392" spans="2:15" x14ac:dyDescent="0.3">
      <c r="B3392" s="89">
        <f t="shared" si="52"/>
        <v>3380</v>
      </c>
      <c r="C3392" s="143">
        <v>1.9E-2</v>
      </c>
      <c r="D3392" s="17">
        <v>5.7238146651643297E-3</v>
      </c>
      <c r="E3392" s="10">
        <v>1.3002647969658821E-2</v>
      </c>
      <c r="F3392" s="145">
        <f ca="1"/>
        <v>2.3276404478754092E-2</v>
      </c>
      <c r="G3392" s="17">
        <v>5.7238146651643297E-3</v>
      </c>
      <c r="H3392" s="91">
        <v>1.107837071153895E-2</v>
      </c>
      <c r="I3392" s="147">
        <f ca="1"/>
        <v>2.5792534911418964E-2</v>
      </c>
      <c r="K3392" s="10"/>
      <c r="L3392" s="10"/>
      <c r="M3392" s="10"/>
      <c r="N3392" s="93"/>
      <c r="O3392" s="10"/>
    </row>
    <row r="3393" spans="2:15" x14ac:dyDescent="0.3">
      <c r="B3393" s="89">
        <f t="shared" si="52"/>
        <v>3381</v>
      </c>
      <c r="C3393" s="143">
        <v>1.9900000000000001E-2</v>
      </c>
      <c r="D3393" s="17">
        <v>4.2833691014242696E-3</v>
      </c>
      <c r="E3393" s="10">
        <v>1.3041157486825567E-2</v>
      </c>
      <c r="F3393" s="145">
        <f ca="1"/>
        <v>2.334534144451263E-2</v>
      </c>
      <c r="G3393" s="17">
        <v>4.2833691014242696E-3</v>
      </c>
      <c r="H3393" s="91">
        <v>1.1089166187293668E-2</v>
      </c>
      <c r="I3393" s="147">
        <f ca="1"/>
        <v>2.581766881355485E-2</v>
      </c>
      <c r="K3393" s="10"/>
      <c r="L3393" s="10"/>
      <c r="M3393" s="10"/>
      <c r="N3393" s="93"/>
      <c r="O3393" s="10"/>
    </row>
    <row r="3394" spans="2:15" x14ac:dyDescent="0.3">
      <c r="B3394" s="89">
        <f t="shared" si="52"/>
        <v>3382</v>
      </c>
      <c r="C3394" s="143">
        <v>2.07E-2</v>
      </c>
      <c r="D3394" s="17">
        <v>3.7999604737447112E-3</v>
      </c>
      <c r="E3394" s="10">
        <v>1.3029567718781039E-2</v>
      </c>
      <c r="F3394" s="145">
        <f ca="1"/>
        <v>2.3324594275978276E-2</v>
      </c>
      <c r="G3394" s="17">
        <v>3.7999604737447112E-3</v>
      </c>
      <c r="H3394" s="91">
        <v>1.109417405259305E-2</v>
      </c>
      <c r="I3394" s="147">
        <f ca="1"/>
        <v>2.5829328067783583E-2</v>
      </c>
      <c r="K3394" s="10"/>
      <c r="L3394" s="10"/>
      <c r="M3394" s="10"/>
      <c r="N3394" s="93"/>
      <c r="O3394" s="10"/>
    </row>
    <row r="3395" spans="2:15" x14ac:dyDescent="0.3">
      <c r="B3395" s="89">
        <f t="shared" si="52"/>
        <v>3383</v>
      </c>
      <c r="C3395" s="143">
        <v>2.0799999999999999E-2</v>
      </c>
      <c r="D3395" s="17">
        <v>4.7487837778266629E-4</v>
      </c>
      <c r="E3395" s="10">
        <v>1.2835557872182723E-2</v>
      </c>
      <c r="F3395" s="145">
        <f ca="1"/>
        <v>2.2977291813216769E-2</v>
      </c>
      <c r="G3395" s="17">
        <v>4.7487837778266629E-4</v>
      </c>
      <c r="H3395" s="91">
        <v>1.107785881005446E-2</v>
      </c>
      <c r="I3395" s="147">
        <f ca="1"/>
        <v>2.5791343108287099E-2</v>
      </c>
      <c r="K3395" s="10"/>
      <c r="L3395" s="10"/>
      <c r="M3395" s="10"/>
      <c r="N3395" s="93"/>
      <c r="O3395" s="10"/>
    </row>
    <row r="3396" spans="2:15" x14ac:dyDescent="0.3">
      <c r="B3396" s="89">
        <f t="shared" si="52"/>
        <v>3384</v>
      </c>
      <c r="C3396" s="143">
        <v>2.1600000000000001E-2</v>
      </c>
      <c r="D3396" s="17">
        <v>3.7915705025764958E-3</v>
      </c>
      <c r="E3396" s="10">
        <v>1.2830003878154026E-2</v>
      </c>
      <c r="F3396" s="145">
        <f ca="1"/>
        <v>2.2967349452877071E-2</v>
      </c>
      <c r="G3396" s="17">
        <v>3.7915705025764958E-3</v>
      </c>
      <c r="H3396" s="91">
        <v>1.1082905708705399E-2</v>
      </c>
      <c r="I3396" s="147">
        <f ca="1"/>
        <v>2.5803093239514716E-2</v>
      </c>
      <c r="K3396" s="10"/>
      <c r="L3396" s="10"/>
      <c r="M3396" s="10"/>
      <c r="N3396" s="93"/>
      <c r="O3396" s="10"/>
    </row>
    <row r="3397" spans="2:15" x14ac:dyDescent="0.3">
      <c r="B3397" s="89">
        <f t="shared" si="52"/>
        <v>3385</v>
      </c>
      <c r="C3397" s="143">
        <v>2.23E-2</v>
      </c>
      <c r="D3397" s="17">
        <v>3.3119294178346383E-3</v>
      </c>
      <c r="E3397" s="10">
        <v>1.2780677976071689E-2</v>
      </c>
      <c r="F3397" s="145">
        <f ca="1"/>
        <v>2.2879049773394323E-2</v>
      </c>
      <c r="G3397" s="17">
        <v>3.3119294178346383E-3</v>
      </c>
      <c r="H3397" s="91">
        <v>1.1082860937105121E-2</v>
      </c>
      <c r="I3397" s="147">
        <f ca="1"/>
        <v>2.5802989002791356E-2</v>
      </c>
      <c r="K3397" s="10"/>
      <c r="L3397" s="10"/>
      <c r="M3397" s="10"/>
      <c r="N3397" s="93"/>
      <c r="O3397" s="10"/>
    </row>
    <row r="3398" spans="2:15" x14ac:dyDescent="0.3">
      <c r="B3398" s="89">
        <f t="shared" si="52"/>
        <v>3386</v>
      </c>
      <c r="C3398" s="143">
        <v>2.1700000000000001E-2</v>
      </c>
      <c r="D3398" s="17">
        <v>-2.8429798668118613E-3</v>
      </c>
      <c r="E3398" s="10">
        <v>1.2694304141708699E-2</v>
      </c>
      <c r="F3398" s="145">
        <f ca="1"/>
        <v>2.2724429552212818E-2</v>
      </c>
      <c r="G3398" s="17">
        <v>-2.8429798668118613E-3</v>
      </c>
      <c r="H3398" s="91">
        <v>1.1078416724945715E-2</v>
      </c>
      <c r="I3398" s="147">
        <f ca="1"/>
        <v>2.5792642039301865E-2</v>
      </c>
      <c r="K3398" s="10"/>
      <c r="L3398" s="10"/>
      <c r="M3398" s="10"/>
      <c r="N3398" s="93"/>
      <c r="O3398" s="10"/>
    </row>
    <row r="3399" spans="2:15" x14ac:dyDescent="0.3">
      <c r="B3399" s="89">
        <f t="shared" si="52"/>
        <v>3387</v>
      </c>
      <c r="C3399" s="143">
        <v>2.23E-2</v>
      </c>
      <c r="D3399" s="17">
        <v>2.8387966438582638E-3</v>
      </c>
      <c r="E3399" s="10">
        <v>1.2609956261341137E-2</v>
      </c>
      <c r="F3399" s="145">
        <f ca="1"/>
        <v>2.2573436048047957E-2</v>
      </c>
      <c r="G3399" s="17">
        <v>2.8387966438582638E-3</v>
      </c>
      <c r="H3399" s="91">
        <v>1.1073984069889313E-2</v>
      </c>
      <c r="I3399" s="147">
        <f ca="1"/>
        <v>2.57823219829263E-2</v>
      </c>
      <c r="K3399" s="10"/>
      <c r="L3399" s="10"/>
      <c r="M3399" s="10"/>
      <c r="N3399" s="93"/>
      <c r="O3399" s="10"/>
    </row>
    <row r="3400" spans="2:15" x14ac:dyDescent="0.3">
      <c r="B3400" s="89">
        <f t="shared" ref="B3400:B3463" si="53">B3399+1</f>
        <v>3388</v>
      </c>
      <c r="C3400" s="143">
        <v>2.1499999999999998E-2</v>
      </c>
      <c r="D3400" s="17">
        <v>-3.7925014902027037E-3</v>
      </c>
      <c r="E3400" s="10">
        <v>1.2611132661483997E-2</v>
      </c>
      <c r="F3400" s="145">
        <f ca="1"/>
        <v>2.2575541954907699E-2</v>
      </c>
      <c r="G3400" s="17">
        <v>-3.7925014902027037E-3</v>
      </c>
      <c r="H3400" s="91">
        <v>1.107904435457417E-2</v>
      </c>
      <c r="I3400" s="147">
        <f ca="1"/>
        <v>2.5794103279363687E-2</v>
      </c>
      <c r="K3400" s="10"/>
      <c r="L3400" s="10"/>
      <c r="M3400" s="10"/>
      <c r="N3400" s="93"/>
      <c r="O3400" s="10"/>
    </row>
    <row r="3401" spans="2:15" x14ac:dyDescent="0.3">
      <c r="B3401" s="89">
        <f t="shared" si="53"/>
        <v>3389</v>
      </c>
      <c r="C3401" s="143">
        <v>2.1499999999999998E-2</v>
      </c>
      <c r="D3401" s="17">
        <v>0</v>
      </c>
      <c r="E3401" s="10">
        <v>1.2420525230254234E-2</v>
      </c>
      <c r="F3401" s="145">
        <f ca="1"/>
        <v>2.2234330251236795E-2</v>
      </c>
      <c r="G3401" s="17">
        <v>0</v>
      </c>
      <c r="H3401" s="91">
        <v>1.1062413305386395E-2</v>
      </c>
      <c r="I3401" s="147">
        <f ca="1"/>
        <v>2.5755383062469116E-2</v>
      </c>
      <c r="K3401" s="10"/>
      <c r="L3401" s="10"/>
      <c r="M3401" s="10"/>
      <c r="N3401" s="93"/>
      <c r="O3401" s="10"/>
    </row>
    <row r="3402" spans="2:15" x14ac:dyDescent="0.3">
      <c r="B3402" s="89">
        <f t="shared" si="53"/>
        <v>3390</v>
      </c>
      <c r="C3402" s="143">
        <v>2.1600000000000001E-2</v>
      </c>
      <c r="D3402" s="17">
        <v>4.7394631282207428E-4</v>
      </c>
      <c r="E3402" s="10">
        <v>1.2235863826698978E-2</v>
      </c>
      <c r="F3402" s="145">
        <f ca="1"/>
        <v>2.1903762698320162E-2</v>
      </c>
      <c r="G3402" s="17">
        <v>4.7394631282207428E-4</v>
      </c>
      <c r="H3402" s="91">
        <v>1.1046146711626292E-2</v>
      </c>
      <c r="I3402" s="147">
        <f ca="1"/>
        <v>2.5717511366497577E-2</v>
      </c>
      <c r="K3402" s="10"/>
      <c r="L3402" s="10"/>
      <c r="M3402" s="10"/>
      <c r="N3402" s="93"/>
      <c r="O3402" s="10"/>
    </row>
    <row r="3403" spans="2:15" x14ac:dyDescent="0.3">
      <c r="B3403" s="89">
        <f t="shared" si="53"/>
        <v>3391</v>
      </c>
      <c r="C3403" s="143">
        <v>2.18E-2</v>
      </c>
      <c r="D3403" s="17">
        <v>9.4742736240150381E-4</v>
      </c>
      <c r="E3403" s="10">
        <v>1.2063369043428744E-2</v>
      </c>
      <c r="F3403" s="145">
        <f ca="1"/>
        <v>2.159497495329761E-2</v>
      </c>
      <c r="G3403" s="17">
        <v>9.4742736240150381E-4</v>
      </c>
      <c r="H3403" s="91">
        <v>1.1030924943233366E-2</v>
      </c>
      <c r="I3403" s="147">
        <f ca="1"/>
        <v>2.5682072220894775E-2</v>
      </c>
      <c r="K3403" s="10"/>
      <c r="L3403" s="10"/>
      <c r="M3403" s="10"/>
      <c r="N3403" s="93"/>
      <c r="O3403" s="10"/>
    </row>
    <row r="3404" spans="2:15" x14ac:dyDescent="0.3">
      <c r="B3404" s="89">
        <f t="shared" si="53"/>
        <v>3392</v>
      </c>
      <c r="C3404" s="143">
        <v>2.2000000000000002E-2</v>
      </c>
      <c r="D3404" s="17">
        <v>9.4696240639520859E-4</v>
      </c>
      <c r="E3404" s="10">
        <v>1.1893659087833998E-2</v>
      </c>
      <c r="F3404" s="145">
        <f ca="1"/>
        <v>2.1291172406330838E-2</v>
      </c>
      <c r="G3404" s="17">
        <v>9.4696240639520859E-4</v>
      </c>
      <c r="H3404" s="91">
        <v>1.1015727900957716E-2</v>
      </c>
      <c r="I3404" s="147">
        <f ca="1"/>
        <v>2.5646690642353025E-2</v>
      </c>
      <c r="K3404" s="10"/>
      <c r="L3404" s="10"/>
      <c r="M3404" s="10"/>
      <c r="N3404" s="93"/>
      <c r="O3404" s="10"/>
    </row>
    <row r="3405" spans="2:15" x14ac:dyDescent="0.3">
      <c r="B3405" s="89">
        <f t="shared" si="53"/>
        <v>3393</v>
      </c>
      <c r="C3405" s="143">
        <v>2.23E-2</v>
      </c>
      <c r="D3405" s="17">
        <v>1.4193983219291237E-3</v>
      </c>
      <c r="E3405" s="10">
        <v>1.1742672298190381E-2</v>
      </c>
      <c r="F3405" s="145">
        <f ca="1"/>
        <v>2.1020886723376545E-2</v>
      </c>
      <c r="G3405" s="17">
        <v>1.4193983219291237E-3</v>
      </c>
      <c r="H3405" s="91">
        <v>1.1002259877151352E-2</v>
      </c>
      <c r="I3405" s="147">
        <f ca="1"/>
        <v>2.5615334544668765E-2</v>
      </c>
      <c r="K3405" s="10"/>
      <c r="L3405" s="10"/>
      <c r="M3405" s="10"/>
      <c r="N3405" s="93"/>
      <c r="O3405" s="10"/>
    </row>
    <row r="3406" spans="2:15" x14ac:dyDescent="0.3">
      <c r="B3406" s="89">
        <f t="shared" si="53"/>
        <v>3394</v>
      </c>
      <c r="C3406" s="143">
        <v>2.1299999999999999E-2</v>
      </c>
      <c r="D3406" s="17">
        <v>-4.7429554853882011E-3</v>
      </c>
      <c r="E3406" s="10">
        <v>1.188501754822462E-2</v>
      </c>
      <c r="F3406" s="145">
        <f ca="1"/>
        <v>2.1275702944130795E-2</v>
      </c>
      <c r="G3406" s="17">
        <v>-4.7429554853882011E-3</v>
      </c>
      <c r="H3406" s="91">
        <v>1.1019826370554183E-2</v>
      </c>
      <c r="I3406" s="147">
        <f ca="1"/>
        <v>2.5656232651995303E-2</v>
      </c>
      <c r="K3406" s="10"/>
      <c r="L3406" s="10"/>
      <c r="M3406" s="10"/>
      <c r="N3406" s="93"/>
      <c r="O3406" s="10"/>
    </row>
    <row r="3407" spans="2:15" x14ac:dyDescent="0.3">
      <c r="B3407" s="89">
        <f t="shared" si="53"/>
        <v>3395</v>
      </c>
      <c r="C3407" s="143">
        <v>2.2000000000000002E-2</v>
      </c>
      <c r="D3407" s="17">
        <v>3.3143684223832055E-3</v>
      </c>
      <c r="E3407" s="10">
        <v>1.186132508862138E-2</v>
      </c>
      <c r="F3407" s="145">
        <f ca="1"/>
        <v>2.1233290408306675E-2</v>
      </c>
      <c r="G3407" s="17">
        <v>3.3143684223832055E-3</v>
      </c>
      <c r="H3407" s="91">
        <v>1.1019971121443555E-2</v>
      </c>
      <c r="I3407" s="147">
        <f ca="1"/>
        <v>2.565656965934637E-2</v>
      </c>
      <c r="K3407" s="10"/>
      <c r="L3407" s="10"/>
      <c r="M3407" s="10"/>
      <c r="N3407" s="93"/>
      <c r="O3407" s="10"/>
    </row>
    <row r="3408" spans="2:15" x14ac:dyDescent="0.3">
      <c r="B3408" s="89">
        <f t="shared" si="53"/>
        <v>3396</v>
      </c>
      <c r="C3408" s="143">
        <v>2.3900000000000001E-2</v>
      </c>
      <c r="D3408" s="17">
        <v>8.9543257382344778E-3</v>
      </c>
      <c r="E3408" s="10">
        <v>1.2788483173239122E-2</v>
      </c>
      <c r="F3408" s="145">
        <f ca="1"/>
        <v>2.2893022075553816E-2</v>
      </c>
      <c r="G3408" s="17">
        <v>8.9543257382344778E-3</v>
      </c>
      <c r="H3408" s="91">
        <v>1.112577836499081E-2</v>
      </c>
      <c r="I3408" s="147">
        <f ca="1"/>
        <v>2.5902908863380328E-2</v>
      </c>
      <c r="K3408" s="10"/>
      <c r="L3408" s="10"/>
      <c r="M3408" s="10"/>
      <c r="N3408" s="93"/>
      <c r="O3408" s="10"/>
    </row>
    <row r="3409" spans="2:15" x14ac:dyDescent="0.3">
      <c r="B3409" s="89">
        <f t="shared" si="53"/>
        <v>3397</v>
      </c>
      <c r="C3409" s="143">
        <v>2.3099999999999999E-2</v>
      </c>
      <c r="D3409" s="17">
        <v>-3.7776425199280411E-3</v>
      </c>
      <c r="E3409" s="10">
        <v>1.2784324104779792E-2</v>
      </c>
      <c r="F3409" s="145">
        <f ca="1"/>
        <v>2.2885576810563177E-2</v>
      </c>
      <c r="G3409" s="17">
        <v>-3.7776425199280411E-3</v>
      </c>
      <c r="H3409" s="91">
        <v>1.1130660150872313E-2</v>
      </c>
      <c r="I3409" s="147">
        <f ca="1"/>
        <v>2.5914274580962567E-2</v>
      </c>
      <c r="K3409" s="10"/>
      <c r="L3409" s="10"/>
      <c r="M3409" s="10"/>
      <c r="N3409" s="93"/>
      <c r="O3409" s="10"/>
    </row>
    <row r="3410" spans="2:15" x14ac:dyDescent="0.3">
      <c r="B3410" s="89">
        <f t="shared" si="53"/>
        <v>3398</v>
      </c>
      <c r="C3410" s="143">
        <v>2.1700000000000001E-2</v>
      </c>
      <c r="D3410" s="17">
        <v>-6.6336196892276709E-3</v>
      </c>
      <c r="E3410" s="10">
        <v>1.316190618913431E-2</v>
      </c>
      <c r="F3410" s="145">
        <f ca="1"/>
        <v>2.3561497080024821E-2</v>
      </c>
      <c r="G3410" s="17">
        <v>-6.6336196892276709E-3</v>
      </c>
      <c r="H3410" s="91">
        <v>1.1179889114299579E-2</v>
      </c>
      <c r="I3410" s="147">
        <f ca="1"/>
        <v>2.6028888885801467E-2</v>
      </c>
      <c r="K3410" s="10"/>
      <c r="L3410" s="10"/>
      <c r="M3410" s="10"/>
      <c r="N3410" s="93"/>
      <c r="O3410" s="10"/>
    </row>
    <row r="3411" spans="2:15" x14ac:dyDescent="0.3">
      <c r="B3411" s="89">
        <f t="shared" si="53"/>
        <v>3399</v>
      </c>
      <c r="C3411" s="143">
        <v>0.02</v>
      </c>
      <c r="D3411" s="17">
        <v>-8.0888194669434411E-3</v>
      </c>
      <c r="E3411" s="10">
        <v>1.3773659691440938E-2</v>
      </c>
      <c r="F3411" s="145">
        <f ca="1"/>
        <v>2.4656614166499103E-2</v>
      </c>
      <c r="G3411" s="17">
        <v>-8.0888194669434411E-3</v>
      </c>
      <c r="H3411" s="91">
        <v>1.1259771349641613E-2</v>
      </c>
      <c r="I3411" s="147">
        <f ca="1"/>
        <v>2.6214869784754014E-2</v>
      </c>
      <c r="K3411" s="10"/>
      <c r="L3411" s="10"/>
      <c r="M3411" s="10"/>
      <c r="N3411" s="93"/>
      <c r="O3411" s="10"/>
    </row>
    <row r="3412" spans="2:15" x14ac:dyDescent="0.3">
      <c r="B3412" s="89">
        <f t="shared" si="53"/>
        <v>3400</v>
      </c>
      <c r="C3412" s="143">
        <v>2.0099999999999996E-2</v>
      </c>
      <c r="D3412" s="17">
        <v>4.7569595814540144E-4</v>
      </c>
      <c r="E3412" s="10">
        <v>1.3568245658770928E-2</v>
      </c>
      <c r="F3412" s="145">
        <f ca="1"/>
        <v>2.4288896750693019E-2</v>
      </c>
      <c r="G3412" s="17">
        <v>4.7569595814540144E-4</v>
      </c>
      <c r="H3412" s="91">
        <v>1.1243202546146339E-2</v>
      </c>
      <c r="I3412" s="147">
        <f ca="1"/>
        <v>2.6176294487562778E-2</v>
      </c>
      <c r="K3412" s="10"/>
      <c r="L3412" s="10"/>
      <c r="M3412" s="10"/>
      <c r="N3412" s="93"/>
      <c r="O3412" s="10"/>
    </row>
    <row r="3413" spans="2:15" x14ac:dyDescent="0.3">
      <c r="B3413" s="89">
        <f t="shared" si="53"/>
        <v>3401</v>
      </c>
      <c r="C3413" s="143">
        <v>2.07E-2</v>
      </c>
      <c r="D3413" s="17">
        <v>2.8499703553085541E-3</v>
      </c>
      <c r="E3413" s="10">
        <v>1.3463817124019974E-2</v>
      </c>
      <c r="F3413" s="145">
        <f ca="1"/>
        <v>2.4101956304434784E-2</v>
      </c>
      <c r="G3413" s="17">
        <v>2.8499703553085541E-3</v>
      </c>
      <c r="H3413" s="91">
        <v>1.1238343947539179E-2</v>
      </c>
      <c r="I3413" s="147">
        <f ca="1"/>
        <v>2.616498275432522E-2</v>
      </c>
      <c r="K3413" s="10"/>
      <c r="L3413" s="10"/>
      <c r="M3413" s="10"/>
      <c r="N3413" s="93"/>
      <c r="O3413" s="10"/>
    </row>
    <row r="3414" spans="2:15" x14ac:dyDescent="0.3">
      <c r="B3414" s="89">
        <f t="shared" si="53"/>
        <v>3402</v>
      </c>
      <c r="C3414" s="143">
        <v>2.0499999999999997E-2</v>
      </c>
      <c r="D3414" s="17">
        <v>-9.5045707558122448E-4</v>
      </c>
      <c r="E3414" s="10">
        <v>1.3271629154048191E-2</v>
      </c>
      <c r="F3414" s="145">
        <f ca="1"/>
        <v>2.3757915234073383E-2</v>
      </c>
      <c r="G3414" s="17">
        <v>-9.5045707558122448E-4</v>
      </c>
      <c r="H3414" s="91">
        <v>1.1222810412688121E-2</v>
      </c>
      <c r="I3414" s="147">
        <f ca="1"/>
        <v>2.6128817757650545E-2</v>
      </c>
      <c r="K3414" s="10"/>
      <c r="L3414" s="10"/>
      <c r="M3414" s="10"/>
      <c r="N3414" s="93"/>
      <c r="O3414" s="10"/>
    </row>
    <row r="3415" spans="2:15" x14ac:dyDescent="0.3">
      <c r="B3415" s="89">
        <f t="shared" si="53"/>
        <v>3403</v>
      </c>
      <c r="C3415" s="143">
        <v>1.9900000000000001E-2</v>
      </c>
      <c r="D3415" s="17">
        <v>-2.8555794009494911E-3</v>
      </c>
      <c r="E3415" s="10">
        <v>1.3173915750091329E-2</v>
      </c>
      <c r="F3415" s="145">
        <f ca="1"/>
        <v>2.3582995731614875E-2</v>
      </c>
      <c r="G3415" s="17">
        <v>-2.8555794009494911E-3</v>
      </c>
      <c r="H3415" s="91">
        <v>1.1218004240437042E-2</v>
      </c>
      <c r="I3415" s="147">
        <f ca="1"/>
        <v>2.6117628082850518E-2</v>
      </c>
      <c r="K3415" s="10"/>
      <c r="L3415" s="10"/>
      <c r="M3415" s="10"/>
      <c r="N3415" s="93"/>
      <c r="O3415" s="10"/>
    </row>
    <row r="3416" spans="2:15" x14ac:dyDescent="0.3">
      <c r="B3416" s="89">
        <f t="shared" si="53"/>
        <v>3404</v>
      </c>
      <c r="C3416" s="143">
        <v>2.07E-2</v>
      </c>
      <c r="D3416" s="17">
        <v>3.7999604737447112E-3</v>
      </c>
      <c r="E3416" s="10">
        <v>1.3158476146757619E-2</v>
      </c>
      <c r="F3416" s="145">
        <f ca="1"/>
        <v>2.3555356865052814E-2</v>
      </c>
      <c r="G3416" s="17">
        <v>3.7999604737447112E-3</v>
      </c>
      <c r="H3416" s="91">
        <v>1.1222570484565826E-2</v>
      </c>
      <c r="I3416" s="147">
        <f ca="1"/>
        <v>2.6128259159763571E-2</v>
      </c>
      <c r="K3416" s="10"/>
      <c r="L3416" s="10"/>
      <c r="M3416" s="10"/>
      <c r="N3416" s="93"/>
      <c r="O3416" s="10"/>
    </row>
    <row r="3417" spans="2:15" x14ac:dyDescent="0.3">
      <c r="B3417" s="89">
        <f t="shared" si="53"/>
        <v>3405</v>
      </c>
      <c r="C3417" s="143">
        <v>1.9599999999999999E-2</v>
      </c>
      <c r="D3417" s="17">
        <v>-5.2390921362595409E-3</v>
      </c>
      <c r="E3417" s="10">
        <v>1.3305116672530367E-2</v>
      </c>
      <c r="F3417" s="145">
        <f ca="1"/>
        <v>2.3817862179264838E-2</v>
      </c>
      <c r="G3417" s="17">
        <v>-5.2390921362595409E-3</v>
      </c>
      <c r="H3417" s="91">
        <v>1.1246143784258004E-2</v>
      </c>
      <c r="I3417" s="147">
        <f ca="1"/>
        <v>2.6183142244209787E-2</v>
      </c>
      <c r="K3417" s="10"/>
      <c r="L3417" s="10"/>
      <c r="M3417" s="10"/>
      <c r="N3417" s="93"/>
      <c r="O3417" s="10"/>
    </row>
    <row r="3418" spans="2:15" x14ac:dyDescent="0.3">
      <c r="B3418" s="89">
        <f t="shared" si="53"/>
        <v>3406</v>
      </c>
      <c r="C3418" s="143">
        <v>2.06E-2</v>
      </c>
      <c r="D3418" s="17">
        <v>4.751117792159398E-3</v>
      </c>
      <c r="E3418" s="10">
        <v>1.3387133590860899E-2</v>
      </c>
      <c r="F3418" s="145">
        <f ca="1"/>
        <v>2.3964682962971127E-2</v>
      </c>
      <c r="G3418" s="17">
        <v>4.751117792159398E-3</v>
      </c>
      <c r="H3418" s="91">
        <v>1.1262607281005421E-2</v>
      </c>
      <c r="I3418" s="147">
        <f ca="1"/>
        <v>2.6221472367445285E-2</v>
      </c>
      <c r="K3418" s="10"/>
      <c r="L3418" s="10"/>
      <c r="M3418" s="10"/>
      <c r="N3418" s="93"/>
      <c r="O3418" s="10"/>
    </row>
    <row r="3419" spans="2:15" x14ac:dyDescent="0.3">
      <c r="B3419" s="89">
        <f t="shared" si="53"/>
        <v>3407</v>
      </c>
      <c r="C3419" s="143">
        <v>2.06E-2</v>
      </c>
      <c r="D3419" s="17">
        <v>0</v>
      </c>
      <c r="E3419" s="10">
        <v>1.3184797511003706E-2</v>
      </c>
      <c r="F3419" s="145">
        <f ca="1"/>
        <v>2.3602475476742841E-2</v>
      </c>
      <c r="G3419" s="17">
        <v>0</v>
      </c>
      <c r="H3419" s="91">
        <v>1.1245700680609361E-2</v>
      </c>
      <c r="I3419" s="147">
        <f ca="1"/>
        <v>2.6182110615405822E-2</v>
      </c>
      <c r="K3419" s="10"/>
      <c r="L3419" s="10"/>
      <c r="M3419" s="10"/>
      <c r="N3419" s="93"/>
      <c r="O3419" s="10"/>
    </row>
    <row r="3420" spans="2:15" x14ac:dyDescent="0.3">
      <c r="B3420" s="89">
        <f t="shared" si="53"/>
        <v>3408</v>
      </c>
      <c r="C3420" s="143">
        <v>2.0400000000000001E-2</v>
      </c>
      <c r="D3420" s="17">
        <v>-9.5069066991296703E-4</v>
      </c>
      <c r="E3420" s="10">
        <v>1.299706577824335E-2</v>
      </c>
      <c r="F3420" s="145">
        <f ca="1"/>
        <v>2.3266411641482208E-2</v>
      </c>
      <c r="G3420" s="17">
        <v>-9.5069066991296703E-4</v>
      </c>
      <c r="H3420" s="91">
        <v>1.1230155228066275E-2</v>
      </c>
      <c r="I3420" s="147">
        <f ca="1"/>
        <v>2.6145917872098023E-2</v>
      </c>
      <c r="K3420" s="10"/>
      <c r="L3420" s="10"/>
      <c r="M3420" s="10"/>
      <c r="N3420" s="93"/>
      <c r="O3420" s="10"/>
    </row>
    <row r="3421" spans="2:15" x14ac:dyDescent="0.3">
      <c r="B3421" s="89">
        <f t="shared" si="53"/>
        <v>3409</v>
      </c>
      <c r="C3421" s="143">
        <v>2.06E-2</v>
      </c>
      <c r="D3421" s="17">
        <v>9.5022355843187305E-4</v>
      </c>
      <c r="E3421" s="10">
        <v>1.2812338087900462E-2</v>
      </c>
      <c r="F3421" s="145">
        <f ca="1"/>
        <v>2.2935725426729607E-2</v>
      </c>
      <c r="G3421" s="17">
        <v>9.5022355843187305E-4</v>
      </c>
      <c r="H3421" s="91">
        <v>1.1214634960047737E-2</v>
      </c>
      <c r="I3421" s="147">
        <f ca="1"/>
        <v>2.6109783763109802E-2</v>
      </c>
      <c r="K3421" s="10"/>
      <c r="L3421" s="10"/>
      <c r="M3421" s="10"/>
      <c r="N3421" s="93"/>
      <c r="O3421" s="10"/>
    </row>
    <row r="3422" spans="2:15" x14ac:dyDescent="0.3">
      <c r="B3422" s="89">
        <f t="shared" si="53"/>
        <v>3410</v>
      </c>
      <c r="C3422" s="143">
        <v>2.0199999999999999E-2</v>
      </c>
      <c r="D3422" s="17">
        <v>-1.9023161804779432E-3</v>
      </c>
      <c r="E3422" s="10">
        <v>1.2666148864603832E-2</v>
      </c>
      <c r="F3422" s="145">
        <f ca="1"/>
        <v>2.2674028001726063E-2</v>
      </c>
      <c r="G3422" s="17">
        <v>-1.9023161804779432E-3</v>
      </c>
      <c r="H3422" s="91">
        <v>1.1203157286018239E-2</v>
      </c>
      <c r="I3422" s="147">
        <f ca="1"/>
        <v>2.6083061574819117E-2</v>
      </c>
      <c r="K3422" s="10"/>
      <c r="L3422" s="10"/>
      <c r="M3422" s="10"/>
      <c r="N3422" s="93"/>
      <c r="O3422" s="10"/>
    </row>
    <row r="3423" spans="2:15" x14ac:dyDescent="0.3">
      <c r="B3423" s="89">
        <f t="shared" si="53"/>
        <v>3411</v>
      </c>
      <c r="C3423" s="143">
        <v>1.9599999999999999E-2</v>
      </c>
      <c r="D3423" s="17">
        <v>-2.8576866197779303E-3</v>
      </c>
      <c r="E3423" s="10">
        <v>1.2582463480912463E-2</v>
      </c>
      <c r="F3423" s="145">
        <f ca="1"/>
        <v>2.2524220451425127E-2</v>
      </c>
      <c r="G3423" s="17">
        <v>-2.8576866197779303E-3</v>
      </c>
      <c r="H3423" s="91">
        <v>1.1198401715233194E-2</v>
      </c>
      <c r="I3423" s="147">
        <f ca="1"/>
        <v>2.6071989709768675E-2</v>
      </c>
      <c r="K3423" s="10"/>
      <c r="L3423" s="10"/>
      <c r="M3423" s="10"/>
      <c r="N3423" s="93"/>
      <c r="O3423" s="10"/>
    </row>
    <row r="3424" spans="2:15" x14ac:dyDescent="0.3">
      <c r="B3424" s="89">
        <f t="shared" si="53"/>
        <v>3412</v>
      </c>
      <c r="C3424" s="143">
        <v>2.0099999999999996E-2</v>
      </c>
      <c r="D3424" s="17">
        <v>2.3784797907270899E-3</v>
      </c>
      <c r="E3424" s="10">
        <v>1.2467711723930774E-2</v>
      </c>
      <c r="F3424" s="145">
        <f ca="1"/>
        <v>2.2318800115783789E-2</v>
      </c>
      <c r="G3424" s="17">
        <v>2.3784797907270899E-3</v>
      </c>
      <c r="H3424" s="91">
        <v>1.1189972670780323E-2</v>
      </c>
      <c r="I3424" s="147">
        <f ca="1"/>
        <v>2.6052365305695054E-2</v>
      </c>
      <c r="K3424" s="10"/>
      <c r="L3424" s="10"/>
      <c r="M3424" s="10"/>
      <c r="N3424" s="93"/>
      <c r="O3424" s="10"/>
    </row>
    <row r="3425" spans="2:15" x14ac:dyDescent="0.3">
      <c r="B3425" s="89">
        <f t="shared" si="53"/>
        <v>3413</v>
      </c>
      <c r="C3425" s="143">
        <v>1.9599999999999999E-2</v>
      </c>
      <c r="D3425" s="17">
        <v>-2.3814055164815945E-3</v>
      </c>
      <c r="E3425" s="10">
        <v>1.2355384274157952E-2</v>
      </c>
      <c r="F3425" s="145">
        <f ca="1"/>
        <v>2.2117719600408751E-2</v>
      </c>
      <c r="G3425" s="17">
        <v>-2.3814055164815945E-3</v>
      </c>
      <c r="H3425" s="91">
        <v>1.118156258792536E-2</v>
      </c>
      <c r="I3425" s="147">
        <f ca="1"/>
        <v>2.6032785047794979E-2</v>
      </c>
      <c r="K3425" s="10"/>
      <c r="L3425" s="10"/>
      <c r="M3425" s="10"/>
      <c r="N3425" s="93"/>
      <c r="O3425" s="10"/>
    </row>
    <row r="3426" spans="2:15" x14ac:dyDescent="0.3">
      <c r="B3426" s="89">
        <f t="shared" si="53"/>
        <v>3414</v>
      </c>
      <c r="C3426" s="143">
        <v>1.9400000000000001E-2</v>
      </c>
      <c r="D3426" s="17">
        <v>-9.5303086460543022E-4</v>
      </c>
      <c r="E3426" s="10">
        <v>1.2180962808630784E-2</v>
      </c>
      <c r="F3426" s="145">
        <f ca="1"/>
        <v>2.1805482847490343E-2</v>
      </c>
      <c r="G3426" s="17">
        <v>-9.5303086460543022E-4</v>
      </c>
      <c r="H3426" s="91">
        <v>1.1166121075913919E-2</v>
      </c>
      <c r="I3426" s="147">
        <f ca="1"/>
        <v>2.5996834297634084E-2</v>
      </c>
      <c r="K3426" s="10"/>
      <c r="L3426" s="10"/>
      <c r="M3426" s="10"/>
      <c r="N3426" s="93"/>
      <c r="O3426" s="10"/>
    </row>
    <row r="3427" spans="2:15" x14ac:dyDescent="0.3">
      <c r="B3427" s="89">
        <f t="shared" si="53"/>
        <v>3415</v>
      </c>
      <c r="C3427" s="143">
        <v>1.8799999999999997E-2</v>
      </c>
      <c r="D3427" s="17">
        <v>-2.8633160986989421E-3</v>
      </c>
      <c r="E3427" s="10">
        <v>1.210886366662409E-2</v>
      </c>
      <c r="F3427" s="145">
        <f ca="1"/>
        <v>2.1676416153088175E-2</v>
      </c>
      <c r="G3427" s="17">
        <v>-2.8633160986989421E-3</v>
      </c>
      <c r="H3427" s="91">
        <v>1.1161461064857195E-2</v>
      </c>
      <c r="I3427" s="147">
        <f ca="1"/>
        <v>2.5985984913640927E-2</v>
      </c>
      <c r="K3427" s="10"/>
      <c r="L3427" s="10"/>
      <c r="M3427" s="10"/>
      <c r="N3427" s="93"/>
      <c r="O3427" s="10"/>
    </row>
    <row r="3428" spans="2:15" x14ac:dyDescent="0.3">
      <c r="B3428" s="89">
        <f t="shared" si="53"/>
        <v>3416</v>
      </c>
      <c r="C3428" s="143">
        <v>1.9699999999999999E-2</v>
      </c>
      <c r="D3428" s="17">
        <v>4.2854759719368743E-3</v>
      </c>
      <c r="E3428" s="10">
        <v>1.2177883310246586E-2</v>
      </c>
      <c r="F3428" s="145">
        <f ca="1"/>
        <v>2.1799970151141917E-2</v>
      </c>
      <c r="G3428" s="17">
        <v>4.2854759719368743E-3</v>
      </c>
      <c r="H3428" s="91">
        <v>1.1171928144372222E-2</v>
      </c>
      <c r="I3428" s="147">
        <f ca="1"/>
        <v>2.6010354247439325E-2</v>
      </c>
      <c r="K3428" s="10"/>
      <c r="L3428" s="10"/>
      <c r="M3428" s="10"/>
      <c r="N3428" s="93"/>
      <c r="O3428" s="10"/>
    </row>
    <row r="3429" spans="2:15" x14ac:dyDescent="0.3">
      <c r="B3429" s="89">
        <f t="shared" si="53"/>
        <v>3417</v>
      </c>
      <c r="C3429" s="143">
        <v>1.9599999999999999E-2</v>
      </c>
      <c r="D3429" s="17">
        <v>-4.7628110329631893E-4</v>
      </c>
      <c r="E3429" s="10">
        <v>1.1996950306658892E-2</v>
      </c>
      <c r="F3429" s="145">
        <f ca="1"/>
        <v>2.1476076911481012E-2</v>
      </c>
      <c r="G3429" s="17">
        <v>-4.7628110329631893E-4</v>
      </c>
      <c r="H3429" s="91">
        <v>1.1155493827152032E-2</v>
      </c>
      <c r="I3429" s="147">
        <f ca="1"/>
        <v>2.5972092059642564E-2</v>
      </c>
      <c r="K3429" s="10"/>
      <c r="L3429" s="10"/>
      <c r="M3429" s="10"/>
      <c r="N3429" s="93"/>
      <c r="O3429" s="10"/>
    </row>
    <row r="3430" spans="2:15" x14ac:dyDescent="0.3">
      <c r="B3430" s="89">
        <f t="shared" si="53"/>
        <v>3418</v>
      </c>
      <c r="C3430" s="143">
        <v>0.02</v>
      </c>
      <c r="D3430" s="17">
        <v>1.9032516392808144E-3</v>
      </c>
      <c r="E3430" s="10">
        <v>1.1866297323117671E-2</v>
      </c>
      <c r="F3430" s="145">
        <f ca="1"/>
        <v>2.1242191344605876E-2</v>
      </c>
      <c r="G3430" s="17">
        <v>1.9032516392808144E-3</v>
      </c>
      <c r="H3430" s="91">
        <v>1.1144133317582135E-2</v>
      </c>
      <c r="I3430" s="147">
        <f ca="1"/>
        <v>2.5945642652295334E-2</v>
      </c>
      <c r="K3430" s="10"/>
      <c r="L3430" s="10"/>
      <c r="M3430" s="10"/>
      <c r="N3430" s="93"/>
      <c r="O3430" s="10"/>
    </row>
    <row r="3431" spans="2:15" x14ac:dyDescent="0.3">
      <c r="B3431" s="89">
        <f t="shared" si="53"/>
        <v>3419</v>
      </c>
      <c r="C3431" s="143">
        <v>2.07E-2</v>
      </c>
      <c r="D3431" s="17">
        <v>3.3249654145266244E-3</v>
      </c>
      <c r="E3431" s="10">
        <v>1.1843130574126537E-2</v>
      </c>
      <c r="F3431" s="145">
        <f ca="1"/>
        <v>2.1200719898079472E-2</v>
      </c>
      <c r="G3431" s="17">
        <v>3.3249654145266244E-3</v>
      </c>
      <c r="H3431" s="91">
        <v>1.1143905611492054E-2</v>
      </c>
      <c r="I3431" s="147">
        <f ca="1"/>
        <v>2.59451125096028E-2</v>
      </c>
      <c r="K3431" s="10"/>
      <c r="L3431" s="10"/>
      <c r="M3431" s="10"/>
      <c r="N3431" s="93"/>
      <c r="O3431" s="10"/>
    </row>
    <row r="3432" spans="2:15" x14ac:dyDescent="0.3">
      <c r="B3432" s="89">
        <f t="shared" si="53"/>
        <v>3420</v>
      </c>
      <c r="C3432" s="143">
        <v>2.12E-2</v>
      </c>
      <c r="D3432" s="17">
        <v>2.3720601868885863E-3</v>
      </c>
      <c r="E3432" s="10">
        <v>1.174423047891757E-2</v>
      </c>
      <c r="F3432" s="145">
        <f ca="1"/>
        <v>2.1023676066358202E-2</v>
      </c>
      <c r="G3432" s="17">
        <v>2.3720601868885863E-3</v>
      </c>
      <c r="H3432" s="91">
        <v>1.1135599327427803E-2</v>
      </c>
      <c r="I3432" s="147">
        <f ca="1"/>
        <v>2.5925773914850035E-2</v>
      </c>
      <c r="K3432" s="10"/>
      <c r="L3432" s="10"/>
      <c r="M3432" s="10"/>
      <c r="N3432" s="93"/>
      <c r="O3432" s="10"/>
    </row>
    <row r="3433" spans="2:15" x14ac:dyDescent="0.3">
      <c r="B3433" s="89">
        <f t="shared" si="53"/>
        <v>3421</v>
      </c>
      <c r="C3433" s="143">
        <v>2.0400000000000001E-2</v>
      </c>
      <c r="D3433" s="17">
        <v>-3.8027626796518846E-3</v>
      </c>
      <c r="E3433" s="10">
        <v>1.177238892730266E-2</v>
      </c>
      <c r="F3433" s="145">
        <f ca="1"/>
        <v>2.1074083293842551E-2</v>
      </c>
      <c r="G3433" s="17">
        <v>-3.8027626796518846E-3</v>
      </c>
      <c r="H3433" s="91">
        <v>1.1140447372698616E-2</v>
      </c>
      <c r="I3433" s="147">
        <f ca="1"/>
        <v>2.5937061077931641E-2</v>
      </c>
      <c r="K3433" s="10"/>
      <c r="L3433" s="10"/>
      <c r="M3433" s="10"/>
      <c r="N3433" s="93"/>
      <c r="O3433" s="10"/>
    </row>
    <row r="3434" spans="2:15" x14ac:dyDescent="0.3">
      <c r="B3434" s="89">
        <f t="shared" si="53"/>
        <v>3422</v>
      </c>
      <c r="C3434" s="143">
        <v>2.0499999999999997E-2</v>
      </c>
      <c r="D3434" s="17">
        <v>4.7522853779058752E-4</v>
      </c>
      <c r="E3434" s="10">
        <v>1.1597692305972251E-2</v>
      </c>
      <c r="F3434" s="145">
        <f ca="1"/>
        <v>2.076135397681059E-2</v>
      </c>
      <c r="G3434" s="17">
        <v>4.7522853779058752E-4</v>
      </c>
      <c r="H3434" s="91">
        <v>1.1124061262006602E-2</v>
      </c>
      <c r="I3434" s="147">
        <f ca="1"/>
        <v>2.5898911124017748E-2</v>
      </c>
      <c r="K3434" s="10"/>
      <c r="L3434" s="10"/>
      <c r="M3434" s="10"/>
      <c r="N3434" s="93"/>
      <c r="O3434" s="10"/>
    </row>
    <row r="3435" spans="2:15" x14ac:dyDescent="0.3">
      <c r="B3435" s="89">
        <f t="shared" si="53"/>
        <v>3423</v>
      </c>
      <c r="C3435" s="143">
        <v>2.0899999999999998E-2</v>
      </c>
      <c r="D3435" s="17">
        <v>1.8990469395811888E-3</v>
      </c>
      <c r="E3435" s="10">
        <v>1.1474810360929183E-2</v>
      </c>
      <c r="F3435" s="145">
        <f ca="1"/>
        <v>2.0541379563703912E-2</v>
      </c>
      <c r="G3435" s="17">
        <v>1.8990469395811888E-3</v>
      </c>
      <c r="H3435" s="91">
        <v>1.1112763146220353E-2</v>
      </c>
      <c r="I3435" s="147">
        <f ca="1"/>
        <v>2.5872606981157949E-2</v>
      </c>
      <c r="K3435" s="10"/>
      <c r="L3435" s="10"/>
      <c r="M3435" s="10"/>
      <c r="N3435" s="93"/>
      <c r="O3435" s="10"/>
    </row>
    <row r="3436" spans="2:15" x14ac:dyDescent="0.3">
      <c r="B3436" s="89">
        <f t="shared" si="53"/>
        <v>3424</v>
      </c>
      <c r="C3436" s="143">
        <v>2.0199999999999999E-2</v>
      </c>
      <c r="D3436" s="17">
        <v>-3.3290533158363881E-3</v>
      </c>
      <c r="E3436" s="10">
        <v>1.1462815301430493E-2</v>
      </c>
      <c r="F3436" s="145">
        <f ca="1"/>
        <v>2.051990687158076E-2</v>
      </c>
      <c r="G3436" s="17">
        <v>-3.3290533158363881E-3</v>
      </c>
      <c r="H3436" s="91">
        <v>1.1112629042209648E-2</v>
      </c>
      <c r="I3436" s="147">
        <f ca="1"/>
        <v>2.5872294761747003E-2</v>
      </c>
      <c r="K3436" s="10"/>
      <c r="L3436" s="10"/>
      <c r="M3436" s="10"/>
      <c r="N3436" s="93"/>
      <c r="O3436" s="10"/>
    </row>
    <row r="3437" spans="2:15" x14ac:dyDescent="0.3">
      <c r="B3437" s="89">
        <f t="shared" si="53"/>
        <v>3425</v>
      </c>
      <c r="C3437" s="143">
        <v>1.9699999999999999E-2</v>
      </c>
      <c r="D3437" s="17">
        <v>-2.3808199844093728E-3</v>
      </c>
      <c r="E3437" s="10">
        <v>1.1372301903997614E-2</v>
      </c>
      <c r="F3437" s="145">
        <f ca="1"/>
        <v>2.0357876302552813E-2</v>
      </c>
      <c r="G3437" s="17">
        <v>-2.3808199844093728E-3</v>
      </c>
      <c r="H3437" s="91">
        <v>1.110439339437648E-2</v>
      </c>
      <c r="I3437" s="147">
        <f ca="1"/>
        <v>2.5853120621452726E-2</v>
      </c>
      <c r="K3437" s="10"/>
      <c r="L3437" s="10"/>
      <c r="M3437" s="10"/>
      <c r="N3437" s="93"/>
      <c r="O3437" s="10"/>
    </row>
    <row r="3438" spans="2:15" x14ac:dyDescent="0.3">
      <c r="B3438" s="89">
        <f t="shared" si="53"/>
        <v>3426</v>
      </c>
      <c r="C3438" s="143">
        <v>2.0499999999999997E-2</v>
      </c>
      <c r="D3438" s="17">
        <v>3.8018283023248485E-3</v>
      </c>
      <c r="E3438" s="10">
        <v>1.1412684744519921E-2</v>
      </c>
      <c r="F3438" s="145">
        <f ca="1"/>
        <v>2.0430166756942685E-2</v>
      </c>
      <c r="G3438" s="17">
        <v>3.8018283023248485E-3</v>
      </c>
      <c r="H3438" s="91">
        <v>1.1109348765751339E-2</v>
      </c>
      <c r="I3438" s="147">
        <f ca="1"/>
        <v>2.5864657659931845E-2</v>
      </c>
      <c r="K3438" s="10"/>
      <c r="L3438" s="10"/>
      <c r="M3438" s="10"/>
      <c r="N3438" s="93"/>
      <c r="O3438" s="10"/>
    </row>
    <row r="3439" spans="2:15" x14ac:dyDescent="0.3">
      <c r="B3439" s="89">
        <f t="shared" si="53"/>
        <v>3427</v>
      </c>
      <c r="C3439" s="143">
        <v>2.0099999999999996E-2</v>
      </c>
      <c r="D3439" s="17">
        <v>-1.9027838325816884E-3</v>
      </c>
      <c r="E3439" s="10">
        <v>1.1293444642156964E-2</v>
      </c>
      <c r="F3439" s="145">
        <f ca="1"/>
        <v>2.0216711708466048E-2</v>
      </c>
      <c r="G3439" s="17">
        <v>-1.9027838325816884E-3</v>
      </c>
      <c r="H3439" s="91">
        <v>1.1098079883885477E-2</v>
      </c>
      <c r="I3439" s="147">
        <f ca="1"/>
        <v>2.5838421579148306E-2</v>
      </c>
      <c r="K3439" s="10"/>
      <c r="L3439" s="10"/>
      <c r="M3439" s="10"/>
      <c r="N3439" s="93"/>
      <c r="O3439" s="10"/>
    </row>
    <row r="3440" spans="2:15" x14ac:dyDescent="0.3">
      <c r="B3440" s="89">
        <f t="shared" si="53"/>
        <v>3428</v>
      </c>
      <c r="C3440" s="143">
        <v>1.9599999999999999E-2</v>
      </c>
      <c r="D3440" s="17">
        <v>-2.3814055164815945E-3</v>
      </c>
      <c r="E3440" s="10">
        <v>1.1206722764880904E-2</v>
      </c>
      <c r="F3440" s="145">
        <f ca="1"/>
        <v>2.0061468445913316E-2</v>
      </c>
      <c r="G3440" s="17">
        <v>-2.3814055164815945E-3</v>
      </c>
      <c r="H3440" s="91">
        <v>1.1089877139886455E-2</v>
      </c>
      <c r="I3440" s="147">
        <f ca="1"/>
        <v>2.5819324045181162E-2</v>
      </c>
      <c r="K3440" s="10"/>
      <c r="L3440" s="10"/>
      <c r="M3440" s="10"/>
      <c r="N3440" s="93"/>
      <c r="O3440" s="10"/>
    </row>
    <row r="3441" spans="2:15" x14ac:dyDescent="0.3">
      <c r="B3441" s="89">
        <f t="shared" si="53"/>
        <v>3429</v>
      </c>
      <c r="C3441" s="143">
        <v>1.9E-2</v>
      </c>
      <c r="D3441" s="17">
        <v>-2.8619073325821648E-3</v>
      </c>
      <c r="E3441" s="10">
        <v>1.1158983648837956E-2</v>
      </c>
      <c r="F3441" s="145">
        <f ca="1"/>
        <v>1.9976009316583141E-2</v>
      </c>
      <c r="G3441" s="17">
        <v>-2.8619073325821648E-3</v>
      </c>
      <c r="H3441" s="91">
        <v>1.1085414690161249E-2</v>
      </c>
      <c r="I3441" s="147">
        <f ca="1"/>
        <v>2.5808934621201349E-2</v>
      </c>
      <c r="K3441" s="10"/>
      <c r="L3441" s="10"/>
      <c r="M3441" s="10"/>
      <c r="N3441" s="93"/>
      <c r="O3441" s="10"/>
    </row>
    <row r="3442" spans="2:15" x14ac:dyDescent="0.3">
      <c r="B3442" s="89">
        <f t="shared" si="53"/>
        <v>3430</v>
      </c>
      <c r="C3442" s="143">
        <v>1.9099999999999999E-2</v>
      </c>
      <c r="D3442" s="17">
        <v>4.7686721647292261E-4</v>
      </c>
      <c r="E3442" s="10">
        <v>1.099373587970813E-2</v>
      </c>
      <c r="F3442" s="145">
        <f ca="1"/>
        <v>1.9680194654642515E-2</v>
      </c>
      <c r="G3442" s="17">
        <v>4.7686721647292261E-4</v>
      </c>
      <c r="H3442" s="91">
        <v>1.1069112864014184E-2</v>
      </c>
      <c r="I3442" s="147">
        <f ca="1"/>
        <v>2.577098089759286E-2</v>
      </c>
      <c r="K3442" s="10"/>
      <c r="L3442" s="10"/>
      <c r="M3442" s="10"/>
      <c r="N3442" s="93"/>
      <c r="O3442" s="10"/>
    </row>
    <row r="3443" spans="2:15" x14ac:dyDescent="0.3">
      <c r="B3443" s="89">
        <f t="shared" si="53"/>
        <v>3431</v>
      </c>
      <c r="C3443" s="143">
        <v>1.8500000000000003E-2</v>
      </c>
      <c r="D3443" s="17">
        <v>-2.86543099574717E-3</v>
      </c>
      <c r="E3443" s="10">
        <v>1.0951546088794879E-2</v>
      </c>
      <c r="F3443" s="145">
        <f ca="1"/>
        <v>1.9604669527725101E-2</v>
      </c>
      <c r="G3443" s="17">
        <v>-2.86543099574717E-3</v>
      </c>
      <c r="H3443" s="91">
        <v>1.1064704416182812E-2</v>
      </c>
      <c r="I3443" s="147">
        <f ca="1"/>
        <v>2.5760717200199405E-2</v>
      </c>
      <c r="K3443" s="10"/>
      <c r="L3443" s="10"/>
      <c r="M3443" s="10"/>
      <c r="N3443" s="93"/>
      <c r="O3443" s="10"/>
    </row>
    <row r="3444" spans="2:15" x14ac:dyDescent="0.3">
      <c r="B3444" s="89">
        <f t="shared" si="53"/>
        <v>3432</v>
      </c>
      <c r="C3444" s="143">
        <v>1.8100000000000002E-2</v>
      </c>
      <c r="D3444" s="17">
        <v>-1.9121694165535321E-3</v>
      </c>
      <c r="E3444" s="10">
        <v>1.0841506854812595E-2</v>
      </c>
      <c r="F3444" s="145">
        <f ca="1"/>
        <v>1.940768521155499E-2</v>
      </c>
      <c r="G3444" s="17">
        <v>-1.9121694165535321E-3</v>
      </c>
      <c r="H3444" s="91">
        <v>1.1053524359499235E-2</v>
      </c>
      <c r="I3444" s="147">
        <f ca="1"/>
        <v>2.5734687921180742E-2</v>
      </c>
      <c r="K3444" s="10"/>
      <c r="L3444" s="10"/>
      <c r="M3444" s="10"/>
      <c r="N3444" s="93"/>
      <c r="O3444" s="10"/>
    </row>
    <row r="3445" spans="2:15" x14ac:dyDescent="0.3">
      <c r="B3445" s="89">
        <f t="shared" si="53"/>
        <v>3433</v>
      </c>
      <c r="C3445" s="143">
        <v>1.9199999999999998E-2</v>
      </c>
      <c r="D3445" s="17">
        <v>5.2442490793970257E-3</v>
      </c>
      <c r="E3445" s="10">
        <v>1.1094463608325549E-2</v>
      </c>
      <c r="F3445" s="145">
        <f ca="1"/>
        <v>1.9860510184140524E-2</v>
      </c>
      <c r="G3445" s="17">
        <v>5.2442490793970257E-3</v>
      </c>
      <c r="H3445" s="91">
        <v>1.1077967302882999E-2</v>
      </c>
      <c r="I3445" s="147">
        <f ca="1"/>
        <v>2.5791595700039138E-2</v>
      </c>
      <c r="K3445" s="10"/>
      <c r="L3445" s="10"/>
      <c r="M3445" s="10"/>
      <c r="N3445" s="93"/>
      <c r="O3445" s="10"/>
    </row>
    <row r="3446" spans="2:15" x14ac:dyDescent="0.3">
      <c r="B3446" s="89">
        <f t="shared" si="53"/>
        <v>3434</v>
      </c>
      <c r="C3446" s="143">
        <v>1.9699999999999999E-2</v>
      </c>
      <c r="D3446" s="17">
        <v>2.3808199844093728E-3</v>
      </c>
      <c r="E3446" s="10">
        <v>1.1012243598548218E-2</v>
      </c>
      <c r="F3446" s="145">
        <f ca="1"/>
        <v>1.9713325840744464E-2</v>
      </c>
      <c r="G3446" s="17">
        <v>2.3808199844093728E-3</v>
      </c>
      <c r="H3446" s="91">
        <v>1.1069810092546916E-2</v>
      </c>
      <c r="I3446" s="147">
        <f ca="1"/>
        <v>2.5772604177020857E-2</v>
      </c>
      <c r="K3446" s="10"/>
      <c r="L3446" s="10"/>
      <c r="M3446" s="10"/>
      <c r="N3446" s="93"/>
      <c r="O3446" s="10"/>
    </row>
    <row r="3447" spans="2:15" x14ac:dyDescent="0.3">
      <c r="B3447" s="89">
        <f t="shared" si="53"/>
        <v>3435</v>
      </c>
      <c r="C3447" s="143">
        <v>1.95E-2</v>
      </c>
      <c r="D3447" s="17">
        <v>-9.5279649686356646E-4</v>
      </c>
      <c r="E3447" s="10">
        <v>1.0859623557083054E-2</v>
      </c>
      <c r="F3447" s="145">
        <f ca="1"/>
        <v>1.9440116427938942E-2</v>
      </c>
      <c r="G3447" s="17">
        <v>-9.5279649686356646E-4</v>
      </c>
      <c r="H3447" s="91">
        <v>1.1054549895793967E-2</v>
      </c>
      <c r="I3447" s="147">
        <f ca="1"/>
        <v>2.5737075562953488E-2</v>
      </c>
      <c r="K3447" s="10"/>
      <c r="L3447" s="10"/>
      <c r="M3447" s="10"/>
      <c r="N3447" s="93"/>
      <c r="O3447" s="10"/>
    </row>
    <row r="3448" spans="2:15" x14ac:dyDescent="0.3">
      <c r="B3448" s="89">
        <f t="shared" si="53"/>
        <v>3436</v>
      </c>
      <c r="C3448" s="143">
        <v>2.0299999999999999E-2</v>
      </c>
      <c r="D3448" s="17">
        <v>3.8036973658238074E-3</v>
      </c>
      <c r="E3448" s="10">
        <v>1.0917576703990066E-2</v>
      </c>
      <c r="F3448" s="145">
        <f ca="1"/>
        <v>1.954385998012708E-2</v>
      </c>
      <c r="G3448" s="17">
        <v>3.8036973658238074E-3</v>
      </c>
      <c r="H3448" s="91">
        <v>1.1059677399382071E-2</v>
      </c>
      <c r="I3448" s="147">
        <f ca="1"/>
        <v>2.5749013357666103E-2</v>
      </c>
      <c r="K3448" s="10"/>
      <c r="L3448" s="10"/>
      <c r="M3448" s="10"/>
      <c r="N3448" s="93"/>
      <c r="O3448" s="10"/>
    </row>
    <row r="3449" spans="2:15" x14ac:dyDescent="0.3">
      <c r="B3449" s="89">
        <f t="shared" si="53"/>
        <v>3437</v>
      </c>
      <c r="C3449" s="143">
        <v>2.0099999999999996E-2</v>
      </c>
      <c r="D3449" s="17">
        <v>-9.5139191629085244E-4</v>
      </c>
      <c r="E3449" s="10">
        <v>1.0766507170613941E-2</v>
      </c>
      <c r="F3449" s="145">
        <f ca="1"/>
        <v>1.9273426175298664E-2</v>
      </c>
      <c r="G3449" s="17">
        <v>-9.5139191629085244E-4</v>
      </c>
      <c r="H3449" s="91">
        <v>1.1044433656184793E-2</v>
      </c>
      <c r="I3449" s="147">
        <f ca="1"/>
        <v>2.5713523050577267E-2</v>
      </c>
      <c r="K3449" s="10"/>
      <c r="L3449" s="10"/>
      <c r="M3449" s="10"/>
      <c r="N3449" s="93"/>
      <c r="O3449" s="10"/>
    </row>
    <row r="3450" spans="2:15" x14ac:dyDescent="0.3">
      <c r="B3450" s="89">
        <f t="shared" si="53"/>
        <v>3438</v>
      </c>
      <c r="C3450" s="143">
        <v>1.9099999999999999E-2</v>
      </c>
      <c r="D3450" s="17">
        <v>-4.7686721647292422E-3</v>
      </c>
      <c r="E3450" s="10">
        <v>1.0951718876744185E-2</v>
      </c>
      <c r="F3450" s="145">
        <f ca="1"/>
        <v>1.9604978840274859E-2</v>
      </c>
      <c r="G3450" s="17">
        <v>-4.7686721647292422E-3</v>
      </c>
      <c r="H3450" s="91">
        <v>1.1061807096560208E-2</v>
      </c>
      <c r="I3450" s="147">
        <f ca="1"/>
        <v>2.5753971694072075E-2</v>
      </c>
      <c r="K3450" s="10"/>
      <c r="L3450" s="10"/>
      <c r="M3450" s="10"/>
      <c r="N3450" s="93"/>
      <c r="O3450" s="10"/>
    </row>
    <row r="3451" spans="2:15" x14ac:dyDescent="0.3">
      <c r="B3451" s="89">
        <f t="shared" si="53"/>
        <v>3439</v>
      </c>
      <c r="C3451" s="143">
        <v>1.9E-2</v>
      </c>
      <c r="D3451" s="17">
        <v>-4.7698455543035802E-4</v>
      </c>
      <c r="E3451" s="10">
        <v>1.0789668297245187E-2</v>
      </c>
      <c r="F3451" s="145">
        <f ca="1"/>
        <v>1.9314887557081089E-2</v>
      </c>
      <c r="G3451" s="17">
        <v>-4.7698455543035802E-4</v>
      </c>
      <c r="H3451" s="91">
        <v>1.1045541431400512E-2</v>
      </c>
      <c r="I3451" s="147">
        <f ca="1"/>
        <v>2.5716102160057295E-2</v>
      </c>
      <c r="K3451" s="10"/>
      <c r="L3451" s="10"/>
      <c r="M3451" s="10"/>
      <c r="N3451" s="93"/>
      <c r="O3451" s="10"/>
    </row>
    <row r="3452" spans="2:15" x14ac:dyDescent="0.3">
      <c r="B3452" s="89">
        <f t="shared" si="53"/>
        <v>3440</v>
      </c>
      <c r="C3452" s="143">
        <v>1.8700000000000001E-2</v>
      </c>
      <c r="D3452" s="17">
        <v>-1.4320104156224638E-3</v>
      </c>
      <c r="E3452" s="10">
        <v>1.0658303509735522E-2</v>
      </c>
      <c r="F3452" s="145">
        <f ca="1"/>
        <v>1.9079727769976528E-2</v>
      </c>
      <c r="G3452" s="17">
        <v>-1.4320104156224638E-3</v>
      </c>
      <c r="H3452" s="91">
        <v>1.1032020375083022E-2</v>
      </c>
      <c r="I3452" s="147">
        <f ca="1"/>
        <v>2.5684622592692313E-2</v>
      </c>
      <c r="K3452" s="10"/>
      <c r="L3452" s="10"/>
      <c r="M3452" s="10"/>
      <c r="N3452" s="93"/>
      <c r="O3452" s="10"/>
    </row>
    <row r="3453" spans="2:15" x14ac:dyDescent="0.3">
      <c r="B3453" s="89">
        <f t="shared" si="53"/>
        <v>3441</v>
      </c>
      <c r="C3453" s="143">
        <v>1.9599999999999999E-2</v>
      </c>
      <c r="D3453" s="17">
        <v>4.2865299296668867E-3</v>
      </c>
      <c r="E3453" s="10">
        <v>1.0782692182125542E-2</v>
      </c>
      <c r="F3453" s="145">
        <f ca="1"/>
        <v>1.9302399417927118E-2</v>
      </c>
      <c r="G3453" s="17">
        <v>4.2865299296668867E-3</v>
      </c>
      <c r="H3453" s="91">
        <v>1.1043000368359052E-2</v>
      </c>
      <c r="I3453" s="147">
        <f ca="1"/>
        <v>2.571018608639308E-2</v>
      </c>
      <c r="K3453" s="10"/>
      <c r="L3453" s="10"/>
      <c r="M3453" s="10"/>
      <c r="N3453" s="93"/>
      <c r="O3453" s="10"/>
    </row>
    <row r="3454" spans="2:15" x14ac:dyDescent="0.3">
      <c r="B3454" s="89">
        <f t="shared" si="53"/>
        <v>3442</v>
      </c>
      <c r="C3454" s="143">
        <v>0.02</v>
      </c>
      <c r="D3454" s="17">
        <v>1.9032516392808144E-3</v>
      </c>
      <c r="E3454" s="10">
        <v>1.0676069369090721E-2</v>
      </c>
      <c r="F3454" s="145">
        <f ca="1"/>
        <v>1.9111530932626877E-2</v>
      </c>
      <c r="G3454" s="17">
        <v>1.9032516392808144E-3</v>
      </c>
      <c r="H3454" s="91">
        <v>1.1031863558083532E-2</v>
      </c>
      <c r="I3454" s="147">
        <f ca="1"/>
        <v>2.5684257493162849E-2</v>
      </c>
      <c r="K3454" s="10"/>
      <c r="L3454" s="10"/>
      <c r="M3454" s="10"/>
      <c r="N3454" s="93"/>
      <c r="O3454" s="10"/>
    </row>
    <row r="3455" spans="2:15" x14ac:dyDescent="0.3">
      <c r="B3455" s="89">
        <f t="shared" si="53"/>
        <v>3443</v>
      </c>
      <c r="C3455" s="143">
        <v>1.9900000000000001E-2</v>
      </c>
      <c r="D3455" s="17">
        <v>-4.7592990015824855E-4</v>
      </c>
      <c r="E3455" s="10">
        <v>1.0518274737732803E-2</v>
      </c>
      <c r="F3455" s="145">
        <f ca="1"/>
        <v>1.8829058341456727E-2</v>
      </c>
      <c r="G3455" s="17">
        <v>-4.7592990015824855E-4</v>
      </c>
      <c r="H3455" s="91">
        <v>1.1015643763461076E-2</v>
      </c>
      <c r="I3455" s="147">
        <f ca="1"/>
        <v>2.5646494754403799E-2</v>
      </c>
      <c r="K3455" s="10"/>
      <c r="L3455" s="10"/>
      <c r="M3455" s="10"/>
      <c r="N3455" s="93"/>
      <c r="O3455" s="10"/>
    </row>
    <row r="3456" spans="2:15" x14ac:dyDescent="0.3">
      <c r="B3456" s="89">
        <f t="shared" si="53"/>
        <v>3444</v>
      </c>
      <c r="C3456" s="143">
        <v>1.9599999999999999E-2</v>
      </c>
      <c r="D3456" s="17">
        <v>-1.4288433098889734E-3</v>
      </c>
      <c r="E3456" s="10">
        <v>1.0391827575295658E-2</v>
      </c>
      <c r="F3456" s="145">
        <f ca="1"/>
        <v>1.8602701732791663E-2</v>
      </c>
      <c r="G3456" s="17">
        <v>-1.4288433098889734E-3</v>
      </c>
      <c r="H3456" s="91">
        <v>1.1002175889382449E-2</v>
      </c>
      <c r="I3456" s="147">
        <f ca="1"/>
        <v>2.5615139005313928E-2</v>
      </c>
      <c r="K3456" s="10"/>
      <c r="L3456" s="10"/>
      <c r="M3456" s="10"/>
      <c r="N3456" s="93"/>
      <c r="O3456" s="10"/>
    </row>
    <row r="3457" spans="2:15" x14ac:dyDescent="0.3">
      <c r="B3457" s="89">
        <f t="shared" si="53"/>
        <v>3445</v>
      </c>
      <c r="C3457" s="143">
        <v>1.9599999999999999E-2</v>
      </c>
      <c r="D3457" s="17">
        <v>0</v>
      </c>
      <c r="E3457" s="10">
        <v>1.0234763208987054E-2</v>
      </c>
      <c r="F3457" s="145">
        <f ca="1"/>
        <v>1.8321536409549106E-2</v>
      </c>
      <c r="G3457" s="17">
        <v>0</v>
      </c>
      <c r="H3457" s="91">
        <v>1.0985660229499443E-2</v>
      </c>
      <c r="I3457" s="147">
        <f ca="1"/>
        <v>2.5576687436467811E-2</v>
      </c>
      <c r="K3457" s="10"/>
      <c r="L3457" s="10"/>
      <c r="M3457" s="10"/>
      <c r="N3457" s="93"/>
      <c r="O3457" s="10"/>
    </row>
    <row r="3458" spans="2:15" x14ac:dyDescent="0.3">
      <c r="B3458" s="89">
        <f t="shared" si="53"/>
        <v>3446</v>
      </c>
      <c r="C3458" s="143">
        <v>1.9699999999999999E-2</v>
      </c>
      <c r="D3458" s="17">
        <v>4.7616399688187126E-4</v>
      </c>
      <c r="E3458" s="10">
        <v>1.0083792273034679E-2</v>
      </c>
      <c r="F3458" s="145">
        <f ca="1"/>
        <v>1.8051279106731755E-2</v>
      </c>
      <c r="G3458" s="17">
        <v>4.7616399688187126E-4</v>
      </c>
      <c r="H3458" s="91">
        <v>1.0969511223658589E-2</v>
      </c>
      <c r="I3458" s="147">
        <f ca="1"/>
        <v>2.5539089507333596E-2</v>
      </c>
      <c r="K3458" s="10"/>
      <c r="L3458" s="10"/>
      <c r="M3458" s="10"/>
      <c r="N3458" s="93"/>
      <c r="O3458" s="10"/>
    </row>
    <row r="3459" spans="2:15" x14ac:dyDescent="0.3">
      <c r="B3459" s="89">
        <f t="shared" si="53"/>
        <v>3447</v>
      </c>
      <c r="C3459" s="143">
        <v>1.9E-2</v>
      </c>
      <c r="D3459" s="17">
        <v>-3.338891888012523E-3</v>
      </c>
      <c r="E3459" s="10">
        <v>1.0114711098570364E-2</v>
      </c>
      <c r="F3459" s="145">
        <f ca="1"/>
        <v>1.8106627762702131E-2</v>
      </c>
      <c r="G3459" s="17">
        <v>-3.338891888012523E-3</v>
      </c>
      <c r="H3459" s="91">
        <v>1.0969807927056601E-2</v>
      </c>
      <c r="I3459" s="147">
        <f ca="1"/>
        <v>2.553978028876264E-2</v>
      </c>
      <c r="K3459" s="10"/>
      <c r="L3459" s="10"/>
      <c r="M3459" s="10"/>
      <c r="N3459" s="93"/>
      <c r="O3459" s="10"/>
    </row>
    <row r="3460" spans="2:15" x14ac:dyDescent="0.3">
      <c r="B3460" s="89">
        <f t="shared" si="53"/>
        <v>3448</v>
      </c>
      <c r="C3460" s="143">
        <v>1.9299999999999998E-2</v>
      </c>
      <c r="D3460" s="17">
        <v>1.4298979647707198E-3</v>
      </c>
      <c r="E3460" s="10">
        <v>9.9956570163904791E-3</v>
      </c>
      <c r="F3460" s="145">
        <f ca="1"/>
        <v>1.7893505714167701E-2</v>
      </c>
      <c r="G3460" s="17">
        <v>1.4298979647707198E-3</v>
      </c>
      <c r="H3460" s="91">
        <v>1.0956421674006725E-2</v>
      </c>
      <c r="I3460" s="147">
        <f ca="1"/>
        <v>2.550861456881048E-2</v>
      </c>
      <c r="K3460" s="10"/>
      <c r="L3460" s="10"/>
      <c r="M3460" s="10"/>
      <c r="N3460" s="93"/>
      <c r="O3460" s="10"/>
    </row>
    <row r="3461" spans="2:15" x14ac:dyDescent="0.3">
      <c r="B3461" s="89">
        <f t="shared" si="53"/>
        <v>3449</v>
      </c>
      <c r="C3461" s="143">
        <v>1.8500000000000003E-2</v>
      </c>
      <c r="D3461" s="17">
        <v>-3.8205746609962267E-3</v>
      </c>
      <c r="E3461" s="10">
        <v>1.0085423363133382E-2</v>
      </c>
      <c r="F3461" s="145">
        <f ca="1"/>
        <v>1.8054198966822348E-2</v>
      </c>
      <c r="G3461" s="17">
        <v>-3.8205746609962267E-3</v>
      </c>
      <c r="H3461" s="91">
        <v>1.0961890638523463E-2</v>
      </c>
      <c r="I3461" s="147">
        <f ca="1"/>
        <v>2.5521347348918696E-2</v>
      </c>
      <c r="K3461" s="10"/>
      <c r="L3461" s="10"/>
      <c r="M3461" s="10"/>
      <c r="N3461" s="93"/>
      <c r="O3461" s="10"/>
    </row>
    <row r="3462" spans="2:15" x14ac:dyDescent="0.3">
      <c r="B3462" s="89">
        <f t="shared" si="53"/>
        <v>3450</v>
      </c>
      <c r="C3462" s="143">
        <v>1.8500000000000003E-2</v>
      </c>
      <c r="D3462" s="17">
        <v>0</v>
      </c>
      <c r="E3462" s="10">
        <v>9.9329900574412922E-3</v>
      </c>
      <c r="F3462" s="145">
        <f ca="1"/>
        <v>1.7781323834956748E-2</v>
      </c>
      <c r="G3462" s="17">
        <v>0</v>
      </c>
      <c r="H3462" s="91">
        <v>1.0945435451905763E-2</v>
      </c>
      <c r="I3462" s="147">
        <f ca="1"/>
        <v>2.5483036573231359E-2</v>
      </c>
      <c r="K3462" s="10"/>
      <c r="L3462" s="10"/>
      <c r="M3462" s="10"/>
      <c r="N3462" s="93"/>
      <c r="O3462" s="10"/>
    </row>
    <row r="3463" spans="2:15" x14ac:dyDescent="0.3">
      <c r="B3463" s="89">
        <f t="shared" si="53"/>
        <v>3451</v>
      </c>
      <c r="C3463" s="143">
        <v>1.9E-2</v>
      </c>
      <c r="D3463" s="17">
        <v>2.3849227771517902E-3</v>
      </c>
      <c r="E3463" s="10">
        <v>9.8782267000100139E-3</v>
      </c>
      <c r="F3463" s="145">
        <f ca="1"/>
        <v>1.7683290414290471E-2</v>
      </c>
      <c r="G3463" s="17">
        <v>2.3849227771517902E-3</v>
      </c>
      <c r="H3463" s="91">
        <v>1.0937579693887492E-2</v>
      </c>
      <c r="I3463" s="147">
        <f ca="1"/>
        <v>2.546474688802243E-2</v>
      </c>
      <c r="K3463" s="10"/>
      <c r="L3463" s="10"/>
      <c r="M3463" s="10"/>
      <c r="N3463" s="93"/>
      <c r="O3463" s="10"/>
    </row>
    <row r="3464" spans="2:15" x14ac:dyDescent="0.3">
      <c r="B3464" s="89">
        <f t="shared" ref="B3464:B3527" si="54">B3463+1</f>
        <v>3452</v>
      </c>
      <c r="C3464" s="143">
        <v>1.9699999999999999E-2</v>
      </c>
      <c r="D3464" s="17">
        <v>3.3331479781731153E-3</v>
      </c>
      <c r="E3464" s="10">
        <v>9.9159962613288126E-3</v>
      </c>
      <c r="F3464" s="145">
        <f ca="1"/>
        <v>1.7750902764351241E-2</v>
      </c>
      <c r="G3464" s="17">
        <v>3.3331479781731153E-3</v>
      </c>
      <c r="H3464" s="91">
        <v>1.0937973194859256E-2</v>
      </c>
      <c r="I3464" s="147">
        <f ca="1"/>
        <v>2.5465663032446201E-2</v>
      </c>
      <c r="K3464" s="10"/>
      <c r="L3464" s="10"/>
      <c r="M3464" s="10"/>
      <c r="N3464" s="93"/>
      <c r="O3464" s="10"/>
    </row>
    <row r="3465" spans="2:15" x14ac:dyDescent="0.3">
      <c r="B3465" s="89">
        <f t="shared" si="54"/>
        <v>3453</v>
      </c>
      <c r="C3465" s="143">
        <v>2.0299999999999999E-2</v>
      </c>
      <c r="D3465" s="17">
        <v>2.8527730243678596E-3</v>
      </c>
      <c r="E3465" s="10">
        <v>9.903391964324465E-3</v>
      </c>
      <c r="F3465" s="145">
        <f ca="1"/>
        <v>1.7728339459097714E-2</v>
      </c>
      <c r="G3465" s="17">
        <v>2.8527730243678596E-3</v>
      </c>
      <c r="H3465" s="91">
        <v>1.0933907802731152E-2</v>
      </c>
      <c r="I3465" s="147">
        <f ca="1"/>
        <v>2.5456198033384243E-2</v>
      </c>
      <c r="K3465" s="10"/>
      <c r="L3465" s="10"/>
      <c r="M3465" s="10"/>
      <c r="N3465" s="93"/>
      <c r="O3465" s="10"/>
    </row>
    <row r="3466" spans="2:15" x14ac:dyDescent="0.3">
      <c r="B3466" s="89">
        <f t="shared" si="54"/>
        <v>3454</v>
      </c>
      <c r="C3466" s="143">
        <v>2.07E-2</v>
      </c>
      <c r="D3466" s="17">
        <v>1.8999802368723639E-3</v>
      </c>
      <c r="E3466" s="10">
        <v>9.8150322071338617E-3</v>
      </c>
      <c r="F3466" s="145">
        <f ca="1"/>
        <v>1.7570164181814792E-2</v>
      </c>
      <c r="G3466" s="17">
        <v>1.8999802368723639E-3</v>
      </c>
      <c r="H3466" s="91">
        <v>1.0922989005721341E-2</v>
      </c>
      <c r="I3466" s="147">
        <f ca="1"/>
        <v>2.5430777016124652E-2</v>
      </c>
      <c r="K3466" s="10"/>
      <c r="L3466" s="10"/>
      <c r="M3466" s="10"/>
      <c r="N3466" s="93"/>
      <c r="O3466" s="10"/>
    </row>
    <row r="3467" spans="2:15" x14ac:dyDescent="0.3">
      <c r="B3467" s="89">
        <f t="shared" si="54"/>
        <v>3455</v>
      </c>
      <c r="C3467" s="143">
        <v>2.06E-2</v>
      </c>
      <c r="D3467" s="17">
        <v>-4.7511177921593652E-4</v>
      </c>
      <c r="E3467" s="10">
        <v>9.6705641774543199E-3</v>
      </c>
      <c r="F3467" s="145">
        <f ca="1"/>
        <v>1.7311547913734904E-2</v>
      </c>
      <c r="G3467" s="17">
        <v>-4.7511177921593652E-4</v>
      </c>
      <c r="H3467" s="91">
        <v>1.0906936038716463E-2</v>
      </c>
      <c r="I3467" s="147">
        <f ca="1"/>
        <v>2.5393402683500634E-2</v>
      </c>
      <c r="K3467" s="10"/>
      <c r="L3467" s="10"/>
      <c r="M3467" s="10"/>
      <c r="N3467" s="93"/>
      <c r="O3467" s="10"/>
    </row>
    <row r="3468" spans="2:15" x14ac:dyDescent="0.3">
      <c r="B3468" s="89">
        <f t="shared" si="54"/>
        <v>3456</v>
      </c>
      <c r="C3468" s="143">
        <v>2.0099999999999996E-2</v>
      </c>
      <c r="D3468" s="17">
        <v>-2.3784797907271229E-3</v>
      </c>
      <c r="E3468" s="10">
        <v>9.6223290925302948E-3</v>
      </c>
      <c r="F3468" s="145">
        <f ca="1"/>
        <v>1.722520093661313E-2</v>
      </c>
      <c r="G3468" s="17">
        <v>-2.3784797907271229E-3</v>
      </c>
      <c r="H3468" s="91">
        <v>1.0899168316499843E-2</v>
      </c>
      <c r="I3468" s="147">
        <f ca="1"/>
        <v>2.5375317962229686E-2</v>
      </c>
      <c r="K3468" s="10"/>
      <c r="L3468" s="10"/>
      <c r="M3468" s="10"/>
      <c r="N3468" s="93"/>
      <c r="O3468" s="10"/>
    </row>
    <row r="3469" spans="2:15" x14ac:dyDescent="0.3">
      <c r="B3469" s="89">
        <f t="shared" si="54"/>
        <v>3457</v>
      </c>
      <c r="C3469" s="143">
        <v>1.9299999999999998E-2</v>
      </c>
      <c r="D3469" s="17">
        <v>-3.8130612393886022E-3</v>
      </c>
      <c r="E3469" s="10">
        <v>9.7268463877048152E-3</v>
      </c>
      <c r="F3469" s="145">
        <f ca="1"/>
        <v>1.7412300275392759E-2</v>
      </c>
      <c r="G3469" s="17">
        <v>-3.8130612393886022E-3</v>
      </c>
      <c r="H3469" s="91">
        <v>1.0904838118074923E-2</v>
      </c>
      <c r="I3469" s="147">
        <f ca="1"/>
        <v>2.5388518328860653E-2</v>
      </c>
      <c r="K3469" s="10"/>
      <c r="L3469" s="10"/>
      <c r="M3469" s="10"/>
      <c r="N3469" s="93"/>
      <c r="O3469" s="10"/>
    </row>
    <row r="3470" spans="2:15" x14ac:dyDescent="0.3">
      <c r="B3470" s="89">
        <f t="shared" si="54"/>
        <v>3458</v>
      </c>
      <c r="C3470" s="143">
        <v>1.9E-2</v>
      </c>
      <c r="D3470" s="17">
        <v>-1.4309536662910742E-3</v>
      </c>
      <c r="E3470" s="10">
        <v>9.6149984103225949E-3</v>
      </c>
      <c r="F3470" s="145">
        <f ca="1"/>
        <v>1.7212078076979474E-2</v>
      </c>
      <c r="G3470" s="17">
        <v>-1.4309536662910742E-3</v>
      </c>
      <c r="H3470" s="91">
        <v>1.0891567742904397E-2</v>
      </c>
      <c r="I3470" s="147">
        <f ca="1"/>
        <v>2.5357622394450649E-2</v>
      </c>
      <c r="K3470" s="10"/>
      <c r="L3470" s="10"/>
      <c r="M3470" s="10"/>
      <c r="N3470" s="93"/>
      <c r="O3470" s="10"/>
    </row>
    <row r="3471" spans="2:15" x14ac:dyDescent="0.3">
      <c r="B3471" s="89">
        <f t="shared" si="54"/>
        <v>3459</v>
      </c>
      <c r="C3471" s="143">
        <v>1.84E-2</v>
      </c>
      <c r="D3471" s="17">
        <v>-2.8661364278774874E-3</v>
      </c>
      <c r="E3471" s="10">
        <v>9.6111783147328437E-3</v>
      </c>
      <c r="F3471" s="145">
        <f ca="1"/>
        <v>1.7205239616821046E-2</v>
      </c>
      <c r="G3471" s="17">
        <v>-2.8661364278774874E-3</v>
      </c>
      <c r="H3471" s="91">
        <v>1.0887624587327612E-2</v>
      </c>
      <c r="I3471" s="147">
        <f ca="1"/>
        <v>2.5348441985117584E-2</v>
      </c>
      <c r="K3471" s="10"/>
      <c r="L3471" s="10"/>
      <c r="M3471" s="10"/>
      <c r="N3471" s="93"/>
      <c r="O3471" s="10"/>
    </row>
    <row r="3472" spans="2:15" x14ac:dyDescent="0.3">
      <c r="B3472" s="89">
        <f t="shared" si="54"/>
        <v>3460</v>
      </c>
      <c r="C3472" s="143">
        <v>1.8000000000000002E-2</v>
      </c>
      <c r="D3472" s="17">
        <v>-1.9126403273060286E-3</v>
      </c>
      <c r="E3472" s="10">
        <v>9.5290873718138994E-3</v>
      </c>
      <c r="F3472" s="145">
        <f ca="1"/>
        <v>1.7058286319624791E-2</v>
      </c>
      <c r="G3472" s="17">
        <v>-1.9126403273060286E-3</v>
      </c>
      <c r="H3472" s="91">
        <v>1.0876798612051113E-2</v>
      </c>
      <c r="I3472" s="147">
        <f ca="1"/>
        <v>2.5323237074346864E-2</v>
      </c>
      <c r="K3472" s="10"/>
      <c r="L3472" s="10"/>
      <c r="M3472" s="10"/>
      <c r="N3472" s="93"/>
      <c r="O3472" s="10"/>
    </row>
    <row r="3473" spans="2:15" x14ac:dyDescent="0.3">
      <c r="B3473" s="89">
        <f t="shared" si="54"/>
        <v>3461</v>
      </c>
      <c r="C3473" s="143">
        <v>1.8500000000000003E-2</v>
      </c>
      <c r="D3473" s="17">
        <v>2.3878591631226582E-3</v>
      </c>
      <c r="E3473" s="10">
        <v>9.4844293953549597E-3</v>
      </c>
      <c r="F3473" s="145">
        <f ca="1"/>
        <v>1.6978342824600805E-2</v>
      </c>
      <c r="G3473" s="17">
        <v>2.3878591631226582E-3</v>
      </c>
      <c r="H3473" s="91">
        <v>1.0869099953674898E-2</v>
      </c>
      <c r="I3473" s="147">
        <f ca="1"/>
        <v>2.5305313146712565E-2</v>
      </c>
      <c r="K3473" s="10"/>
      <c r="L3473" s="10"/>
      <c r="M3473" s="10"/>
      <c r="N3473" s="93"/>
      <c r="O3473" s="10"/>
    </row>
    <row r="3474" spans="2:15" x14ac:dyDescent="0.3">
      <c r="B3474" s="89">
        <f t="shared" si="54"/>
        <v>3462</v>
      </c>
      <c r="C3474" s="143">
        <v>1.83E-2</v>
      </c>
      <c r="D3474" s="17">
        <v>-9.5561403112557155E-4</v>
      </c>
      <c r="E3474" s="10">
        <v>9.3571239666261265E-3</v>
      </c>
      <c r="F3474" s="145">
        <f ca="1"/>
        <v>1.6750449809397439E-2</v>
      </c>
      <c r="G3474" s="17">
        <v>-9.5561403112557155E-4</v>
      </c>
      <c r="H3474" s="91">
        <v>1.0854166103463072E-2</v>
      </c>
      <c r="I3474" s="147">
        <f ca="1"/>
        <v>2.5270544328898113E-2</v>
      </c>
      <c r="K3474" s="10"/>
      <c r="L3474" s="10"/>
      <c r="M3474" s="10"/>
      <c r="N3474" s="93"/>
      <c r="O3474" s="10"/>
    </row>
    <row r="3475" spans="2:15" x14ac:dyDescent="0.3">
      <c r="B3475" s="89">
        <f t="shared" si="54"/>
        <v>3463</v>
      </c>
      <c r="C3475" s="143">
        <v>1.95E-2</v>
      </c>
      <c r="D3475" s="17">
        <v>5.7167789811814317E-3</v>
      </c>
      <c r="E3475" s="10">
        <v>9.7841246853770606E-3</v>
      </c>
      <c r="F3475" s="145">
        <f ca="1"/>
        <v>1.7514835761055732E-2</v>
      </c>
      <c r="G3475" s="17">
        <v>5.7167789811814317E-3</v>
      </c>
      <c r="H3475" s="91">
        <v>1.0887583893415565E-2</v>
      </c>
      <c r="I3475" s="147">
        <f ca="1"/>
        <v>2.5348347242020924E-2</v>
      </c>
      <c r="K3475" s="10"/>
      <c r="L3475" s="10"/>
      <c r="M3475" s="10"/>
      <c r="N3475" s="93"/>
      <c r="O3475" s="10"/>
    </row>
    <row r="3476" spans="2:15" x14ac:dyDescent="0.3">
      <c r="B3476" s="89">
        <f t="shared" si="54"/>
        <v>3464</v>
      </c>
      <c r="C3476" s="143">
        <v>1.9E-2</v>
      </c>
      <c r="D3476" s="17">
        <v>-2.3849227771518067E-3</v>
      </c>
      <c r="E3476" s="10">
        <v>9.7330479801157176E-3</v>
      </c>
      <c r="F3476" s="145">
        <f ca="1"/>
        <v>1.7423401919742846E-2</v>
      </c>
      <c r="G3476" s="17">
        <v>-2.3849227771518067E-3</v>
      </c>
      <c r="H3476" s="91">
        <v>1.0879860504025479E-2</v>
      </c>
      <c r="I3476" s="147">
        <f ca="1"/>
        <v>2.5330365735925377E-2</v>
      </c>
      <c r="K3476" s="10"/>
      <c r="L3476" s="10"/>
      <c r="M3476" s="10"/>
      <c r="N3476" s="93"/>
      <c r="O3476" s="10"/>
    </row>
    <row r="3477" spans="2:15" x14ac:dyDescent="0.3">
      <c r="B3477" s="89">
        <f t="shared" si="54"/>
        <v>3465</v>
      </c>
      <c r="C3477" s="143">
        <v>1.9699999999999999E-2</v>
      </c>
      <c r="D3477" s="17">
        <v>3.3331479781731153E-3</v>
      </c>
      <c r="E3477" s="10">
        <v>9.7757483751239015E-3</v>
      </c>
      <c r="F3477" s="145">
        <f ca="1"/>
        <v>1.7499841093358278E-2</v>
      </c>
      <c r="G3477" s="17">
        <v>3.3331479781731153E-3</v>
      </c>
      <c r="H3477" s="91">
        <v>1.088042970168423E-2</v>
      </c>
      <c r="I3477" s="147">
        <f ca="1"/>
        <v>2.5331690935349295E-2</v>
      </c>
      <c r="K3477" s="10"/>
      <c r="L3477" s="10"/>
      <c r="M3477" s="10"/>
      <c r="N3477" s="93"/>
      <c r="O3477" s="10"/>
    </row>
    <row r="3478" spans="2:15" x14ac:dyDescent="0.3">
      <c r="B3478" s="89">
        <f t="shared" si="54"/>
        <v>3466</v>
      </c>
      <c r="C3478" s="143">
        <v>1.9799999999999998E-2</v>
      </c>
      <c r="D3478" s="17">
        <v>4.7604692917399462E-4</v>
      </c>
      <c r="E3478" s="10">
        <v>9.6318896694742862E-3</v>
      </c>
      <c r="F3478" s="145">
        <f ca="1"/>
        <v>1.7242315593298276E-2</v>
      </c>
      <c r="G3478" s="17">
        <v>4.7604692917399462E-4</v>
      </c>
      <c r="H3478" s="91">
        <v>1.0864441966424805E-2</v>
      </c>
      <c r="I3478" s="147">
        <f ca="1"/>
        <v>2.5294468474522654E-2</v>
      </c>
      <c r="K3478" s="10"/>
      <c r="L3478" s="10"/>
      <c r="M3478" s="10"/>
      <c r="N3478" s="93"/>
      <c r="O3478" s="10"/>
    </row>
    <row r="3479" spans="2:15" x14ac:dyDescent="0.3">
      <c r="B3479" s="89">
        <f t="shared" si="54"/>
        <v>3467</v>
      </c>
      <c r="C3479" s="143">
        <v>2.0499999999999997E-2</v>
      </c>
      <c r="D3479" s="17">
        <v>3.3265997645342445E-3</v>
      </c>
      <c r="E3479" s="10">
        <v>9.67807313708559E-3</v>
      </c>
      <c r="F3479" s="145">
        <f ca="1"/>
        <v>1.7324989912780021E-2</v>
      </c>
      <c r="G3479" s="17">
        <v>3.3265997645342445E-3</v>
      </c>
      <c r="H3479" s="91">
        <v>1.0865058257740133E-2</v>
      </c>
      <c r="I3479" s="147">
        <f ca="1"/>
        <v>2.5295903316854627E-2</v>
      </c>
      <c r="K3479" s="10"/>
      <c r="L3479" s="10"/>
      <c r="M3479" s="10"/>
      <c r="N3479" s="93"/>
      <c r="O3479" s="10"/>
    </row>
    <row r="3480" spans="2:15" x14ac:dyDescent="0.3">
      <c r="B3480" s="89">
        <f t="shared" si="54"/>
        <v>3468</v>
      </c>
      <c r="C3480" s="143">
        <v>1.9699999999999999E-2</v>
      </c>
      <c r="D3480" s="17">
        <v>-3.8093119750549865E-3</v>
      </c>
      <c r="E3480" s="10">
        <v>9.7803449150515327E-3</v>
      </c>
      <c r="F3480" s="145">
        <f ca="1"/>
        <v>1.7508069488282752E-2</v>
      </c>
      <c r="G3480" s="17">
        <v>-3.8093119750549865E-3</v>
      </c>
      <c r="H3480" s="91">
        <v>1.0870848286645104E-2</v>
      </c>
      <c r="I3480" s="147">
        <f ca="1"/>
        <v>2.5309383595368322E-2</v>
      </c>
      <c r="K3480" s="10"/>
      <c r="L3480" s="10"/>
      <c r="M3480" s="10"/>
      <c r="N3480" s="93"/>
      <c r="O3480" s="10"/>
    </row>
    <row r="3481" spans="2:15" x14ac:dyDescent="0.3">
      <c r="B3481" s="89">
        <f t="shared" si="54"/>
        <v>3469</v>
      </c>
      <c r="C3481" s="143">
        <v>1.9900000000000001E-2</v>
      </c>
      <c r="D3481" s="17">
        <v>9.5185980031651358E-4</v>
      </c>
      <c r="E3481" s="10">
        <v>9.6480823098506543E-3</v>
      </c>
      <c r="F3481" s="145">
        <f ca="1"/>
        <v>1.7271302492571326E-2</v>
      </c>
      <c r="G3481" s="17">
        <v>9.5185980031651358E-4</v>
      </c>
      <c r="H3481" s="91">
        <v>1.0855911589721105E-2</v>
      </c>
      <c r="I3481" s="147">
        <f ca="1"/>
        <v>2.5274608149871432E-2</v>
      </c>
      <c r="K3481" s="10"/>
      <c r="L3481" s="10"/>
      <c r="M3481" s="10"/>
      <c r="N3481" s="93"/>
      <c r="O3481" s="10"/>
    </row>
    <row r="3482" spans="2:15" x14ac:dyDescent="0.3">
      <c r="B3482" s="89">
        <f t="shared" si="54"/>
        <v>3470</v>
      </c>
      <c r="C3482" s="143">
        <v>1.9199999999999998E-2</v>
      </c>
      <c r="D3482" s="17">
        <v>-3.3372494141617665E-3</v>
      </c>
      <c r="E3482" s="10">
        <v>9.6937055603068308E-3</v>
      </c>
      <c r="F3482" s="145">
        <f ca="1"/>
        <v>1.7076708578576197E-2</v>
      </c>
      <c r="G3482" s="17">
        <v>-3.3372494141617665E-3</v>
      </c>
      <c r="H3482" s="91">
        <v>1.0856553964979381E-2</v>
      </c>
      <c r="I3482" s="147">
        <f ca="1"/>
        <v>2.5276103720538512E-2</v>
      </c>
      <c r="K3482" s="10"/>
      <c r="L3482" s="10"/>
      <c r="M3482" s="10"/>
      <c r="N3482" s="93"/>
      <c r="O3482" s="10"/>
    </row>
    <row r="3483" spans="2:15" x14ac:dyDescent="0.3">
      <c r="B3483" s="89">
        <f t="shared" si="54"/>
        <v>3471</v>
      </c>
      <c r="C3483" s="143">
        <v>1.9299999999999998E-2</v>
      </c>
      <c r="D3483" s="17">
        <v>4.7663265492357322E-4</v>
      </c>
      <c r="E3483" s="10">
        <v>9.5511198121071578E-3</v>
      </c>
      <c r="F3483" s="145">
        <f ca="1"/>
        <v>1.6825525452132339E-2</v>
      </c>
      <c r="G3483" s="17">
        <v>4.7663265492357322E-4</v>
      </c>
      <c r="H3483" s="91">
        <v>1.0840602829295333E-2</v>
      </c>
      <c r="I3483" s="147">
        <f ca="1"/>
        <v>2.5238966470421124E-2</v>
      </c>
      <c r="K3483" s="10"/>
      <c r="L3483" s="10"/>
      <c r="M3483" s="10"/>
      <c r="N3483" s="93"/>
      <c r="O3483" s="10"/>
    </row>
    <row r="3484" spans="2:15" x14ac:dyDescent="0.3">
      <c r="B3484" s="89">
        <f t="shared" si="54"/>
        <v>3472</v>
      </c>
      <c r="C3484" s="143">
        <v>1.9900000000000001E-2</v>
      </c>
      <c r="D3484" s="17">
        <v>2.855579400949524E-3</v>
      </c>
      <c r="E3484" s="10">
        <v>9.5491975042549578E-3</v>
      </c>
      <c r="F3484" s="145">
        <f ca="1"/>
        <v>1.6822139059716551E-2</v>
      </c>
      <c r="G3484" s="17">
        <v>2.855579400949524E-3</v>
      </c>
      <c r="H3484" s="91">
        <v>1.0836794438090002E-2</v>
      </c>
      <c r="I3484" s="147">
        <f ca="1"/>
        <v>2.5230099817943295E-2</v>
      </c>
      <c r="K3484" s="10"/>
      <c r="L3484" s="10"/>
      <c r="M3484" s="10"/>
      <c r="N3484" s="93"/>
      <c r="O3484" s="10"/>
    </row>
    <row r="3485" spans="2:15" x14ac:dyDescent="0.3">
      <c r="B3485" s="89">
        <f t="shared" si="54"/>
        <v>3473</v>
      </c>
      <c r="C3485" s="143">
        <v>2.0099999999999996E-2</v>
      </c>
      <c r="D3485" s="17">
        <v>9.5139191629081948E-4</v>
      </c>
      <c r="E3485" s="10">
        <v>9.4208045190424701E-3</v>
      </c>
      <c r="F3485" s="145">
        <f ca="1"/>
        <v>1.6595958309912791E-2</v>
      </c>
      <c r="G3485" s="17">
        <v>9.5139191629081948E-4</v>
      </c>
      <c r="H3485" s="91">
        <v>1.0821913202033092E-2</v>
      </c>
      <c r="I3485" s="147">
        <f ca="1"/>
        <v>2.5195453495797465E-2</v>
      </c>
      <c r="K3485" s="10"/>
      <c r="L3485" s="10"/>
      <c r="M3485" s="10"/>
      <c r="N3485" s="93"/>
      <c r="O3485" s="10"/>
    </row>
    <row r="3486" spans="2:15" x14ac:dyDescent="0.3">
      <c r="B3486" s="89">
        <f t="shared" si="54"/>
        <v>3474</v>
      </c>
      <c r="C3486" s="143">
        <v>2.0499999999999997E-2</v>
      </c>
      <c r="D3486" s="17">
        <v>1.9009141511624325E-3</v>
      </c>
      <c r="E3486" s="10">
        <v>9.3428588265279233E-3</v>
      </c>
      <c r="F3486" s="145">
        <f ca="1"/>
        <v>1.6458646951759252E-2</v>
      </c>
      <c r="G3486" s="17">
        <v>1.9009141511624325E-3</v>
      </c>
      <c r="H3486" s="91">
        <v>1.0811219354738905E-2</v>
      </c>
      <c r="I3486" s="147">
        <f ca="1"/>
        <v>2.5170556203871187E-2</v>
      </c>
      <c r="K3486" s="10"/>
      <c r="L3486" s="10"/>
      <c r="M3486" s="10"/>
      <c r="N3486" s="93"/>
      <c r="O3486" s="10"/>
    </row>
    <row r="3487" spans="2:15" x14ac:dyDescent="0.3">
      <c r="B3487" s="89">
        <f t="shared" si="54"/>
        <v>3475</v>
      </c>
      <c r="C3487" s="143">
        <v>2.0099999999999996E-2</v>
      </c>
      <c r="D3487" s="17">
        <v>-1.9027838325816884E-3</v>
      </c>
      <c r="E3487" s="10">
        <v>9.2666250987540107E-3</v>
      </c>
      <c r="F3487" s="145">
        <f ca="1"/>
        <v>1.6324351439588526E-2</v>
      </c>
      <c r="G3487" s="17">
        <v>-1.9027838325816884E-3</v>
      </c>
      <c r="H3487" s="91">
        <v>1.0800547048389368E-2</v>
      </c>
      <c r="I3487" s="147">
        <f ca="1"/>
        <v>2.5145709063323789E-2</v>
      </c>
      <c r="K3487" s="10"/>
      <c r="L3487" s="10"/>
      <c r="M3487" s="10"/>
      <c r="N3487" s="93"/>
      <c r="O3487" s="10"/>
    </row>
    <row r="3488" spans="2:15" x14ac:dyDescent="0.3">
      <c r="B3488" s="89">
        <f t="shared" si="54"/>
        <v>3476</v>
      </c>
      <c r="C3488" s="143">
        <v>1.9799999999999998E-2</v>
      </c>
      <c r="D3488" s="17">
        <v>-1.4281407875219839E-3</v>
      </c>
      <c r="E3488" s="10">
        <v>9.1634726222776519E-3</v>
      </c>
      <c r="F3488" s="145">
        <f ca="1"/>
        <v>1.6142635090872704E-2</v>
      </c>
      <c r="G3488" s="17">
        <v>-1.4281407875219839E-3</v>
      </c>
      <c r="H3488" s="91">
        <v>1.0787463144541392E-2</v>
      </c>
      <c r="I3488" s="147">
        <f ca="1"/>
        <v>2.5115247269296159E-2</v>
      </c>
      <c r="K3488" s="10"/>
      <c r="L3488" s="10"/>
      <c r="M3488" s="10"/>
      <c r="N3488" s="93"/>
      <c r="O3488" s="10"/>
    </row>
    <row r="3489" spans="2:15" x14ac:dyDescent="0.3">
      <c r="B3489" s="89">
        <f t="shared" si="54"/>
        <v>3477</v>
      </c>
      <c r="C3489" s="143">
        <v>1.9799999999999998E-2</v>
      </c>
      <c r="D3489" s="17">
        <v>0</v>
      </c>
      <c r="E3489" s="10">
        <v>9.0249738827464267E-3</v>
      </c>
      <c r="F3489" s="145">
        <f ca="1"/>
        <v>1.5898651755628924E-2</v>
      </c>
      <c r="G3489" s="17">
        <v>0</v>
      </c>
      <c r="H3489" s="91">
        <v>1.0771269795690493E-2</v>
      </c>
      <c r="I3489" s="147">
        <f ca="1"/>
        <v>2.507754610127742E-2</v>
      </c>
      <c r="K3489" s="10"/>
      <c r="L3489" s="10"/>
      <c r="M3489" s="10"/>
      <c r="N3489" s="93"/>
      <c r="O3489" s="10"/>
    </row>
    <row r="3490" spans="2:15" x14ac:dyDescent="0.3">
      <c r="B3490" s="89">
        <f t="shared" si="54"/>
        <v>3478</v>
      </c>
      <c r="C3490" s="143">
        <v>1.9199999999999998E-2</v>
      </c>
      <c r="D3490" s="17">
        <v>-2.8604994978529306E-3</v>
      </c>
      <c r="E3490" s="10">
        <v>9.0391730250464538E-3</v>
      </c>
      <c r="F3490" s="145">
        <f ca="1"/>
        <v>1.5923665370248721E-2</v>
      </c>
      <c r="G3490" s="17">
        <v>-2.8604994978529306E-3</v>
      </c>
      <c r="H3490" s="91">
        <v>1.0767645622536046E-2</v>
      </c>
      <c r="I3490" s="147">
        <f ca="1"/>
        <v>2.506910834314087E-2</v>
      </c>
      <c r="K3490" s="10"/>
      <c r="L3490" s="10"/>
      <c r="M3490" s="10"/>
      <c r="N3490" s="93"/>
      <c r="O3490" s="10"/>
    </row>
    <row r="3491" spans="2:15" x14ac:dyDescent="0.3">
      <c r="B3491" s="89">
        <f t="shared" si="54"/>
        <v>3479</v>
      </c>
      <c r="C3491" s="143">
        <v>1.9299999999999998E-2</v>
      </c>
      <c r="D3491" s="17">
        <v>4.7663265492357322E-4</v>
      </c>
      <c r="E3491" s="10">
        <v>8.906764255745497E-3</v>
      </c>
      <c r="F3491" s="145">
        <f ca="1"/>
        <v>1.5690410300499228E-2</v>
      </c>
      <c r="G3491" s="17">
        <v>4.7663265492357322E-4</v>
      </c>
      <c r="H3491" s="91">
        <v>1.0751830805763366E-2</v>
      </c>
      <c r="I3491" s="147">
        <f ca="1"/>
        <v>2.5032288469140608E-2</v>
      </c>
      <c r="K3491" s="10"/>
      <c r="L3491" s="10"/>
      <c r="M3491" s="10"/>
      <c r="N3491" s="93"/>
      <c r="O3491" s="10"/>
    </row>
    <row r="3492" spans="2:15" x14ac:dyDescent="0.3">
      <c r="B3492" s="89">
        <f t="shared" si="54"/>
        <v>3480</v>
      </c>
      <c r="C3492" s="143">
        <v>1.9799999999999998E-2</v>
      </c>
      <c r="D3492" s="17">
        <v>2.3802346458699896E-3</v>
      </c>
      <c r="E3492" s="10">
        <v>8.8783746272728808E-3</v>
      </c>
      <c r="F3492" s="145">
        <f ca="1"/>
        <v>1.5640398320140959E-2</v>
      </c>
      <c r="G3492" s="17">
        <v>2.3802346458699896E-3</v>
      </c>
      <c r="H3492" s="91">
        <v>1.0744419950780723E-2</v>
      </c>
      <c r="I3492" s="147">
        <f ca="1"/>
        <v>2.5015034602047657E-2</v>
      </c>
      <c r="K3492" s="10"/>
      <c r="L3492" s="10"/>
      <c r="M3492" s="10"/>
      <c r="N3492" s="93"/>
      <c r="O3492" s="10"/>
    </row>
    <row r="3493" spans="2:15" x14ac:dyDescent="0.3">
      <c r="B3493" s="89">
        <f t="shared" si="54"/>
        <v>3481</v>
      </c>
      <c r="C3493" s="143">
        <v>2.0400000000000001E-2</v>
      </c>
      <c r="D3493" s="17">
        <v>2.8520720097389338E-3</v>
      </c>
      <c r="E3493" s="10">
        <v>8.8972338365099074E-3</v>
      </c>
      <c r="F3493" s="145">
        <f ca="1"/>
        <v>1.5673621241773926E-2</v>
      </c>
      <c r="G3493" s="17">
        <v>2.8520720097389338E-3</v>
      </c>
      <c r="H3493" s="91">
        <v>1.0740867395070968E-2</v>
      </c>
      <c r="I3493" s="147">
        <f ca="1"/>
        <v>2.5006763582819794E-2</v>
      </c>
      <c r="K3493" s="10"/>
      <c r="L3493" s="10"/>
      <c r="M3493" s="10"/>
      <c r="N3493" s="93"/>
      <c r="O3493" s="10"/>
    </row>
    <row r="3494" spans="2:15" x14ac:dyDescent="0.3">
      <c r="B3494" s="89">
        <f t="shared" si="54"/>
        <v>3482</v>
      </c>
      <c r="C3494" s="143">
        <v>1.9900000000000001E-2</v>
      </c>
      <c r="D3494" s="17">
        <v>-2.3796495007912593E-3</v>
      </c>
      <c r="E3494" s="10">
        <v>8.8691006783828269E-3</v>
      </c>
      <c r="F3494" s="145">
        <f ca="1"/>
        <v>1.5624061066901439E-2</v>
      </c>
      <c r="G3494" s="17">
        <v>-2.3796495007912593E-3</v>
      </c>
      <c r="H3494" s="91">
        <v>1.0733481900171217E-2</v>
      </c>
      <c r="I3494" s="147">
        <f ca="1"/>
        <v>2.4989568758779324E-2</v>
      </c>
      <c r="K3494" s="10"/>
      <c r="L3494" s="10"/>
      <c r="M3494" s="10"/>
      <c r="N3494" s="93"/>
      <c r="O3494" s="10"/>
    </row>
    <row r="3495" spans="2:15" x14ac:dyDescent="0.3">
      <c r="B3495" s="89">
        <f t="shared" si="54"/>
        <v>3483</v>
      </c>
      <c r="C3495" s="143">
        <v>2.0099999999999996E-2</v>
      </c>
      <c r="D3495" s="17">
        <v>9.5139191629081948E-4</v>
      </c>
      <c r="E3495" s="10">
        <v>8.7522064896797293E-3</v>
      </c>
      <c r="F3495" s="145">
        <f ca="1"/>
        <v>1.5418136925447665E-2</v>
      </c>
      <c r="G3495" s="17">
        <v>9.5139191629081948E-4</v>
      </c>
      <c r="H3495" s="91">
        <v>1.0718769089788213E-2</v>
      </c>
      <c r="I3495" s="147">
        <f ca="1"/>
        <v>2.4955314563344839E-2</v>
      </c>
      <c r="K3495" s="10"/>
      <c r="L3495" s="10"/>
      <c r="M3495" s="10"/>
      <c r="N3495" s="93"/>
      <c r="O3495" s="10"/>
    </row>
    <row r="3496" spans="2:15" x14ac:dyDescent="0.3">
      <c r="B3496" s="89">
        <f t="shared" si="54"/>
        <v>3484</v>
      </c>
      <c r="C3496" s="143">
        <v>1.9400000000000001E-2</v>
      </c>
      <c r="D3496" s="17">
        <v>-3.3356080261190057E-3</v>
      </c>
      <c r="E3496" s="10">
        <v>8.8305200800888363E-3</v>
      </c>
      <c r="F3496" s="145">
        <f ca="1"/>
        <v>1.5556096383039853E-2</v>
      </c>
      <c r="G3496" s="17">
        <v>-3.3356080261190057E-3</v>
      </c>
      <c r="H3496" s="91">
        <v>1.0719833709894879E-2</v>
      </c>
      <c r="I3496" s="147">
        <f ca="1"/>
        <v>2.4957793199597733E-2</v>
      </c>
      <c r="K3496" s="10"/>
      <c r="L3496" s="10"/>
      <c r="M3496" s="10"/>
      <c r="N3496" s="93"/>
      <c r="O3496" s="10"/>
    </row>
    <row r="3497" spans="2:15" x14ac:dyDescent="0.3">
      <c r="B3497" s="89">
        <f t="shared" si="54"/>
        <v>3485</v>
      </c>
      <c r="C3497" s="143">
        <v>1.9699999999999999E-2</v>
      </c>
      <c r="D3497" s="17">
        <v>1.4284919906456138E-3</v>
      </c>
      <c r="E3497" s="10">
        <v>8.7357737114869567E-3</v>
      </c>
      <c r="F3497" s="145">
        <f ca="1"/>
        <v>1.5389188474043965E-2</v>
      </c>
      <c r="G3497" s="17">
        <v>1.4284919906456138E-3</v>
      </c>
      <c r="H3497" s="91">
        <v>1.0706894520050863E-2</v>
      </c>
      <c r="I3497" s="147">
        <f ca="1"/>
        <v>2.4927668327044985E-2</v>
      </c>
      <c r="K3497" s="10"/>
      <c r="L3497" s="10"/>
      <c r="M3497" s="10"/>
      <c r="N3497" s="93"/>
      <c r="O3497" s="10"/>
    </row>
    <row r="3498" spans="2:15" x14ac:dyDescent="0.3">
      <c r="B3498" s="89">
        <f t="shared" si="54"/>
        <v>3486</v>
      </c>
      <c r="C3498" s="143">
        <v>2.0099999999999996E-2</v>
      </c>
      <c r="D3498" s="17">
        <v>1.9027838325816719E-3</v>
      </c>
      <c r="E3498" s="10">
        <v>8.6731960699708271E-3</v>
      </c>
      <c r="F3498" s="145">
        <f ca="1"/>
        <v>1.5278949913458696E-2</v>
      </c>
      <c r="G3498" s="17">
        <v>1.9027838325816719E-3</v>
      </c>
      <c r="H3498" s="91">
        <v>1.0696432933118626E-2</v>
      </c>
      <c r="I3498" s="147">
        <f ca="1"/>
        <v>2.4903311781014483E-2</v>
      </c>
      <c r="K3498" s="10"/>
      <c r="L3498" s="10"/>
      <c r="M3498" s="10"/>
      <c r="N3498" s="93"/>
      <c r="O3498" s="10"/>
    </row>
    <row r="3499" spans="2:15" x14ac:dyDescent="0.3">
      <c r="B3499" s="89">
        <f t="shared" si="54"/>
        <v>3487</v>
      </c>
      <c r="C3499" s="143">
        <v>2.0400000000000001E-2</v>
      </c>
      <c r="D3499" s="17">
        <v>1.4260360048694834E-3</v>
      </c>
      <c r="E3499" s="10">
        <v>8.5815266803822669E-3</v>
      </c>
      <c r="F3499" s="145">
        <f ca="1"/>
        <v>1.5117462498574784E-2</v>
      </c>
      <c r="G3499" s="17">
        <v>1.4260360048694834E-3</v>
      </c>
      <c r="H3499" s="91">
        <v>1.0683535765851425E-2</v>
      </c>
      <c r="I3499" s="147">
        <f ca="1"/>
        <v>2.4873284744940365E-2</v>
      </c>
      <c r="K3499" s="10"/>
      <c r="L3499" s="10"/>
      <c r="M3499" s="10"/>
      <c r="N3499" s="93"/>
      <c r="O3499" s="10"/>
    </row>
    <row r="3500" spans="2:15" x14ac:dyDescent="0.3">
      <c r="B3500" s="89">
        <f t="shared" si="54"/>
        <v>3488</v>
      </c>
      <c r="C3500" s="143">
        <v>2.0299999999999999E-2</v>
      </c>
      <c r="D3500" s="17">
        <v>-4.7546217072799035E-4</v>
      </c>
      <c r="E3500" s="10">
        <v>8.4562593480290871E-3</v>
      </c>
      <c r="F3500" s="145">
        <f ca="1"/>
        <v>1.4896787988120268E-2</v>
      </c>
      <c r="G3500" s="17">
        <v>-4.7546217072799035E-4</v>
      </c>
      <c r="H3500" s="91">
        <v>1.0667849954458767E-2</v>
      </c>
      <c r="I3500" s="147">
        <f ca="1"/>
        <v>2.4836765219777918E-2</v>
      </c>
      <c r="K3500" s="10"/>
      <c r="L3500" s="10"/>
      <c r="M3500" s="10"/>
      <c r="N3500" s="93"/>
      <c r="O3500" s="10"/>
    </row>
    <row r="3501" spans="2:15" x14ac:dyDescent="0.3">
      <c r="B3501" s="89">
        <f t="shared" si="54"/>
        <v>3489</v>
      </c>
      <c r="C3501" s="143">
        <v>2.1099999999999997E-2</v>
      </c>
      <c r="D3501" s="17">
        <v>3.7962285176574928E-3</v>
      </c>
      <c r="E3501" s="10">
        <v>8.6117984472638132E-3</v>
      </c>
      <c r="F3501" s="145">
        <f ca="1"/>
        <v>1.5170790107710294E-2</v>
      </c>
      <c r="G3501" s="17">
        <v>3.7962285176574928E-3</v>
      </c>
      <c r="H3501" s="91">
        <v>1.067434370736175E-2</v>
      </c>
      <c r="I3501" s="147">
        <f ca="1"/>
        <v>2.4851883900386961E-2</v>
      </c>
      <c r="K3501" s="10"/>
      <c r="L3501" s="10"/>
      <c r="M3501" s="10"/>
      <c r="N3501" s="93"/>
      <c r="O3501" s="10"/>
    </row>
    <row r="3502" spans="2:15" x14ac:dyDescent="0.3">
      <c r="B3502" s="89">
        <f t="shared" si="54"/>
        <v>3490</v>
      </c>
      <c r="C3502" s="143">
        <v>2.2700000000000001E-2</v>
      </c>
      <c r="D3502" s="17">
        <v>7.5626998124275063E-3</v>
      </c>
      <c r="E3502" s="10">
        <v>9.5466318836229715E-3</v>
      </c>
      <c r="F3502" s="145">
        <f ca="1"/>
        <v>1.6817619389134127E-2</v>
      </c>
      <c r="G3502" s="17">
        <v>7.5626998124275063E-3</v>
      </c>
      <c r="H3502" s="91">
        <v>1.0748013246276947E-2</v>
      </c>
      <c r="I3502" s="147">
        <f ca="1"/>
        <v>2.5023400471176491E-2</v>
      </c>
      <c r="K3502" s="10"/>
      <c r="L3502" s="10"/>
      <c r="M3502" s="10"/>
      <c r="N3502" s="93"/>
      <c r="O3502" s="10"/>
    </row>
    <row r="3503" spans="2:15" x14ac:dyDescent="0.3">
      <c r="B3503" s="89">
        <f t="shared" si="54"/>
        <v>3491</v>
      </c>
      <c r="C3503" s="143">
        <v>2.2799999999999997E-2</v>
      </c>
      <c r="D3503" s="17">
        <v>4.7255282507713736E-4</v>
      </c>
      <c r="E3503" s="10">
        <v>9.4063295132460912E-3</v>
      </c>
      <c r="F3503" s="145">
        <f ca="1"/>
        <v>1.6570458726278835E-2</v>
      </c>
      <c r="G3503" s="17">
        <v>4.7255282507713736E-4</v>
      </c>
      <c r="H3503" s="91">
        <v>1.0732228537257221E-2</v>
      </c>
      <c r="I3503" s="147">
        <f ca="1"/>
        <v>2.4986650693699389E-2</v>
      </c>
      <c r="K3503" s="10"/>
      <c r="L3503" s="10"/>
      <c r="M3503" s="10"/>
      <c r="N3503" s="93"/>
      <c r="O3503" s="10"/>
    </row>
    <row r="3504" spans="2:15" x14ac:dyDescent="0.3">
      <c r="B3504" s="89">
        <f t="shared" si="54"/>
        <v>3492</v>
      </c>
      <c r="C3504" s="143">
        <v>2.3E-2</v>
      </c>
      <c r="D3504" s="17">
        <v>9.4464222689712954E-4</v>
      </c>
      <c r="E3504" s="10">
        <v>9.2803374865578856E-3</v>
      </c>
      <c r="F3504" s="145">
        <f ca="1"/>
        <v>1.6348507573585622E-2</v>
      </c>
      <c r="G3504" s="17">
        <v>9.4464222689712954E-4</v>
      </c>
      <c r="H3504" s="91">
        <v>1.0717517771750626E-2</v>
      </c>
      <c r="I3504" s="147">
        <f ca="1"/>
        <v>2.4952401259122573E-2</v>
      </c>
      <c r="K3504" s="10"/>
      <c r="L3504" s="10"/>
      <c r="M3504" s="10"/>
      <c r="N3504" s="93"/>
      <c r="O3504" s="10"/>
    </row>
    <row r="3505" spans="2:15" x14ac:dyDescent="0.3">
      <c r="B3505" s="89">
        <f t="shared" si="54"/>
        <v>3493</v>
      </c>
      <c r="C3505" s="143">
        <v>2.3799999999999998E-2</v>
      </c>
      <c r="D3505" s="17">
        <v>3.7711663609428475E-3</v>
      </c>
      <c r="E3505" s="10">
        <v>9.3989852616375123E-3</v>
      </c>
      <c r="F3505" s="145">
        <f ca="1"/>
        <v>1.6557520882884768E-2</v>
      </c>
      <c r="G3505" s="17">
        <v>3.7711663609428475E-3</v>
      </c>
      <c r="H3505" s="91">
        <v>1.0723832879443205E-2</v>
      </c>
      <c r="I3505" s="147">
        <f ca="1"/>
        <v>2.4967104020013273E-2</v>
      </c>
      <c r="K3505" s="10"/>
      <c r="L3505" s="10"/>
      <c r="M3505" s="10"/>
      <c r="N3505" s="93"/>
      <c r="O3505" s="10"/>
    </row>
    <row r="3506" spans="2:15" x14ac:dyDescent="0.3">
      <c r="B3506" s="89">
        <f t="shared" si="54"/>
        <v>3494</v>
      </c>
      <c r="C3506" s="143">
        <v>2.3700000000000002E-2</v>
      </c>
      <c r="D3506" s="17">
        <v>-4.7151132634257799E-4</v>
      </c>
      <c r="E3506" s="10">
        <v>9.2609770667043973E-3</v>
      </c>
      <c r="F3506" s="145">
        <f ca="1"/>
        <v>1.6314401705015542E-2</v>
      </c>
      <c r="G3506" s="17">
        <v>-4.7151132634257799E-4</v>
      </c>
      <c r="H3506" s="91">
        <v>1.0708085256073958E-2</v>
      </c>
      <c r="I3506" s="147">
        <f ca="1"/>
        <v>2.4930440584919868E-2</v>
      </c>
      <c r="K3506" s="10"/>
      <c r="L3506" s="10"/>
      <c r="M3506" s="10"/>
      <c r="N3506" s="93"/>
      <c r="O3506" s="10"/>
    </row>
    <row r="3507" spans="2:15" x14ac:dyDescent="0.3">
      <c r="B3507" s="89">
        <f t="shared" si="54"/>
        <v>3495</v>
      </c>
      <c r="C3507" s="143">
        <v>2.29E-2</v>
      </c>
      <c r="D3507" s="17">
        <v>-3.7794956011135391E-3</v>
      </c>
      <c r="E3507" s="10">
        <v>9.3804437711189383E-3</v>
      </c>
      <c r="F3507" s="145">
        <f ca="1"/>
        <v>1.6524857663620648E-2</v>
      </c>
      <c r="G3507" s="17">
        <v>-3.7794956011135391E-3</v>
      </c>
      <c r="H3507" s="91">
        <v>1.0714434216597461E-2</v>
      </c>
      <c r="I3507" s="147">
        <f ca="1"/>
        <v>2.4945222161581047E-2</v>
      </c>
      <c r="K3507" s="10"/>
      <c r="L3507" s="10"/>
      <c r="M3507" s="10"/>
      <c r="N3507" s="93"/>
      <c r="O3507" s="10"/>
    </row>
    <row r="3508" spans="2:15" x14ac:dyDescent="0.3">
      <c r="B3508" s="89">
        <f t="shared" si="54"/>
        <v>3496</v>
      </c>
      <c r="C3508" s="143">
        <v>2.2799999999999997E-2</v>
      </c>
      <c r="D3508" s="17">
        <v>-4.725528250771701E-4</v>
      </c>
      <c r="E3508" s="10">
        <v>9.2427238183789926E-3</v>
      </c>
      <c r="F3508" s="145">
        <f ca="1"/>
        <v>1.6282246261431443E-2</v>
      </c>
      <c r="G3508" s="17">
        <v>-4.725528250771701E-4</v>
      </c>
      <c r="H3508" s="91">
        <v>1.0698701009003338E-2</v>
      </c>
      <c r="I3508" s="147">
        <f ca="1"/>
        <v>2.490859228912902E-2</v>
      </c>
      <c r="K3508" s="10"/>
      <c r="L3508" s="10"/>
      <c r="M3508" s="10"/>
      <c r="N3508" s="93"/>
      <c r="O3508" s="10"/>
    </row>
    <row r="3509" spans="2:15" x14ac:dyDescent="0.3">
      <c r="B3509" s="89">
        <f t="shared" si="54"/>
        <v>3497</v>
      </c>
      <c r="C3509" s="143">
        <v>2.2400000000000003E-2</v>
      </c>
      <c r="D3509" s="17">
        <v>-1.8920668303507361E-3</v>
      </c>
      <c r="E3509" s="10">
        <v>9.1687024859216266E-3</v>
      </c>
      <c r="F3509" s="145">
        <f ca="1"/>
        <v>1.6151848168038937E-2</v>
      </c>
      <c r="G3509" s="17">
        <v>-1.8920668303507361E-3</v>
      </c>
      <c r="H3509" s="91">
        <v>1.0688256016311027E-2</v>
      </c>
      <c r="I3509" s="147">
        <f ca="1"/>
        <v>2.4884274377616512E-2</v>
      </c>
      <c r="K3509" s="10"/>
      <c r="L3509" s="10"/>
      <c r="M3509" s="10"/>
      <c r="N3509" s="93"/>
      <c r="O3509" s="10"/>
    </row>
    <row r="3510" spans="2:15" x14ac:dyDescent="0.3">
      <c r="B3510" s="89">
        <f t="shared" si="54"/>
        <v>3498</v>
      </c>
      <c r="C3510" s="143">
        <v>2.2400000000000003E-2</v>
      </c>
      <c r="D3510" s="17">
        <v>0</v>
      </c>
      <c r="E3510" s="10">
        <v>9.030124701081655E-3</v>
      </c>
      <c r="F3510" s="145">
        <f ca="1"/>
        <v>1.5907725584321644E-2</v>
      </c>
      <c r="G3510" s="17">
        <v>0</v>
      </c>
      <c r="H3510" s="91">
        <v>1.0672211589928222E-2</v>
      </c>
      <c r="I3510" s="147">
        <f ca="1"/>
        <v>2.4846919929170302E-2</v>
      </c>
      <c r="K3510" s="10"/>
      <c r="L3510" s="10"/>
      <c r="M3510" s="10"/>
      <c r="N3510" s="93"/>
      <c r="O3510" s="10"/>
    </row>
    <row r="3511" spans="2:15" x14ac:dyDescent="0.3">
      <c r="B3511" s="89">
        <f t="shared" si="54"/>
        <v>3499</v>
      </c>
      <c r="C3511" s="143">
        <v>2.1899999999999999E-2</v>
      </c>
      <c r="D3511" s="17">
        <v>-2.3679871150203624E-3</v>
      </c>
      <c r="E3511" s="10">
        <v>8.9984363949284288E-3</v>
      </c>
      <c r="F3511" s="145">
        <f ca="1"/>
        <v>1.5851902559147125E-2</v>
      </c>
      <c r="G3511" s="17">
        <v>-2.3679871150203624E-3</v>
      </c>
      <c r="H3511" s="91">
        <v>1.06649853220498E-2</v>
      </c>
      <c r="I3511" s="147">
        <f ca="1"/>
        <v>2.4830095815644351E-2</v>
      </c>
      <c r="K3511" s="10"/>
      <c r="L3511" s="10"/>
      <c r="M3511" s="10"/>
      <c r="N3511" s="93"/>
      <c r="O3511" s="10"/>
    </row>
    <row r="3512" spans="2:15" x14ac:dyDescent="0.3">
      <c r="B3512" s="89">
        <f t="shared" si="54"/>
        <v>3500</v>
      </c>
      <c r="C3512" s="143">
        <v>2.2000000000000002E-2</v>
      </c>
      <c r="D3512" s="17">
        <v>4.7348120319761253E-4</v>
      </c>
      <c r="E3512" s="10">
        <v>8.8666623837250821E-3</v>
      </c>
      <c r="F3512" s="145">
        <f ca="1"/>
        <v>1.5619765697391817E-2</v>
      </c>
      <c r="G3512" s="17">
        <v>4.7348120319761253E-4</v>
      </c>
      <c r="H3512" s="91">
        <v>1.0649327968645676E-2</v>
      </c>
      <c r="I3512" s="147">
        <f ca="1"/>
        <v>2.479364254604257E-2</v>
      </c>
      <c r="K3512" s="10"/>
      <c r="L3512" s="10"/>
      <c r="M3512" s="10"/>
      <c r="N3512" s="93"/>
      <c r="O3512" s="10"/>
    </row>
    <row r="3513" spans="2:15" x14ac:dyDescent="0.3">
      <c r="B3513" s="89">
        <f t="shared" si="54"/>
        <v>3501</v>
      </c>
      <c r="C3513" s="143">
        <v>2.1600000000000001E-2</v>
      </c>
      <c r="D3513" s="17">
        <v>-1.8957852512882479E-3</v>
      </c>
      <c r="E3513" s="10">
        <v>8.8010891810136986E-3</v>
      </c>
      <c r="F3513" s="145">
        <f ca="1"/>
        <v>1.5504250070648276E-2</v>
      </c>
      <c r="G3513" s="17">
        <v>-1.8957852512882479E-3</v>
      </c>
      <c r="H3513" s="91">
        <v>1.0638983110487003E-2</v>
      </c>
      <c r="I3513" s="147">
        <f ca="1"/>
        <v>2.4769557766596305E-2</v>
      </c>
      <c r="K3513" s="10"/>
      <c r="L3513" s="10"/>
      <c r="M3513" s="10"/>
      <c r="N3513" s="93"/>
      <c r="O3513" s="10"/>
    </row>
    <row r="3514" spans="2:15" x14ac:dyDescent="0.3">
      <c r="B3514" s="89">
        <f t="shared" si="54"/>
        <v>3502</v>
      </c>
      <c r="C3514" s="143">
        <v>2.2200000000000001E-2</v>
      </c>
      <c r="D3514" s="17">
        <v>2.8394932721883493E-3</v>
      </c>
      <c r="E3514" s="10">
        <v>8.8224370583751804E-3</v>
      </c>
      <c r="F3514" s="145">
        <f ca="1"/>
        <v>1.5541857101128547E-2</v>
      </c>
      <c r="G3514" s="17">
        <v>2.8394932721883493E-3</v>
      </c>
      <c r="H3514" s="91">
        <v>1.0635713316009982E-2</v>
      </c>
      <c r="I3514" s="147">
        <f ca="1"/>
        <v>2.4761945068809094E-2</v>
      </c>
      <c r="K3514" s="10"/>
      <c r="L3514" s="10"/>
      <c r="M3514" s="10"/>
      <c r="N3514" s="93"/>
      <c r="O3514" s="10"/>
    </row>
    <row r="3515" spans="2:15" x14ac:dyDescent="0.3">
      <c r="B3515" s="89">
        <f t="shared" si="54"/>
        <v>3503</v>
      </c>
      <c r="C3515" s="143">
        <v>2.1899999999999999E-2</v>
      </c>
      <c r="D3515" s="17">
        <v>-1.4207922690122141E-3</v>
      </c>
      <c r="E3515" s="10">
        <v>8.7278481757831899E-3</v>
      </c>
      <c r="F3515" s="145">
        <f ca="1"/>
        <v>1.5375226623985661E-2</v>
      </c>
      <c r="G3515" s="17">
        <v>-1.4207922690122141E-3</v>
      </c>
      <c r="H3515" s="91">
        <v>1.0622925329076308E-2</v>
      </c>
      <c r="I3515" s="147">
        <f ca="1"/>
        <v>2.4732172225128201E-2</v>
      </c>
      <c r="K3515" s="10"/>
      <c r="L3515" s="10"/>
      <c r="M3515" s="10"/>
      <c r="N3515" s="93"/>
      <c r="O3515" s="10"/>
    </row>
    <row r="3516" spans="2:15" x14ac:dyDescent="0.3">
      <c r="B3516" s="89">
        <f t="shared" si="54"/>
        <v>3504</v>
      </c>
      <c r="C3516" s="143">
        <v>2.2799999999999997E-2</v>
      </c>
      <c r="D3516" s="17">
        <v>4.2529754256943999E-3</v>
      </c>
      <c r="E3516" s="10">
        <v>8.9423192610271016E-3</v>
      </c>
      <c r="F3516" s="145">
        <f ca="1"/>
        <v>1.5753045013295733E-2</v>
      </c>
      <c r="G3516" s="17">
        <v>4.2529754256943999E-3</v>
      </c>
      <c r="H3516" s="91">
        <v>1.0635577225496018E-2</v>
      </c>
      <c r="I3516" s="147">
        <f ca="1"/>
        <v>2.4761628224444162E-2</v>
      </c>
      <c r="K3516" s="10"/>
      <c r="L3516" s="10"/>
      <c r="M3516" s="10"/>
      <c r="N3516" s="93"/>
      <c r="O3516" s="10"/>
    </row>
    <row r="3517" spans="2:15" x14ac:dyDescent="0.3">
      <c r="B3517" s="89">
        <f t="shared" si="54"/>
        <v>3505</v>
      </c>
      <c r="C3517" s="143">
        <v>2.2400000000000003E-2</v>
      </c>
      <c r="D3517" s="17">
        <v>-1.8920668303507361E-3</v>
      </c>
      <c r="E3517" s="10">
        <v>8.8750279747813847E-3</v>
      </c>
      <c r="F3517" s="145">
        <f ca="1"/>
        <v>1.5634502761527641E-2</v>
      </c>
      <c r="G3517" s="17">
        <v>-1.8920668303507361E-3</v>
      </c>
      <c r="H3517" s="91">
        <v>1.062526029849298E-2</v>
      </c>
      <c r="I3517" s="147">
        <f ca="1"/>
        <v>2.4737608473992298E-2</v>
      </c>
      <c r="K3517" s="10"/>
      <c r="L3517" s="10"/>
      <c r="M3517" s="10"/>
      <c r="N3517" s="93"/>
      <c r="O3517" s="10"/>
    </row>
    <row r="3518" spans="2:15" x14ac:dyDescent="0.3">
      <c r="B3518" s="89">
        <f t="shared" si="54"/>
        <v>3506</v>
      </c>
      <c r="C3518" s="143">
        <v>2.1700000000000001E-2</v>
      </c>
      <c r="D3518" s="17">
        <v>-3.3168098446138519E-3</v>
      </c>
      <c r="E3518" s="10">
        <v>8.9486388856941605E-3</v>
      </c>
      <c r="F3518" s="145">
        <f ca="1"/>
        <v>1.5764177844605078E-2</v>
      </c>
      <c r="G3518" s="17">
        <v>-3.3168098446138519E-3</v>
      </c>
      <c r="H3518" s="91">
        <v>1.062661601552907E-2</v>
      </c>
      <c r="I3518" s="147">
        <f ca="1"/>
        <v>2.4740764838758728E-2</v>
      </c>
      <c r="K3518" s="10"/>
      <c r="L3518" s="10"/>
      <c r="M3518" s="10"/>
      <c r="N3518" s="93"/>
      <c r="O3518" s="10"/>
    </row>
    <row r="3519" spans="2:15" x14ac:dyDescent="0.3">
      <c r="B3519" s="89">
        <f t="shared" si="54"/>
        <v>3507</v>
      </c>
      <c r="C3519" s="143">
        <v>2.0400000000000001E-2</v>
      </c>
      <c r="D3519" s="17">
        <v>-6.1794893544343185E-3</v>
      </c>
      <c r="E3519" s="10">
        <v>9.5053034548803813E-3</v>
      </c>
      <c r="F3519" s="145">
        <f ca="1"/>
        <v>1.6744814048673038E-2</v>
      </c>
      <c r="G3519" s="17">
        <v>-6.1794893544343185E-3</v>
      </c>
      <c r="H3519" s="91">
        <v>1.0670224601088508E-2</v>
      </c>
      <c r="I3519" s="147">
        <f ca="1"/>
        <v>2.4842293844671834E-2</v>
      </c>
      <c r="K3519" s="10"/>
      <c r="L3519" s="10"/>
      <c r="M3519" s="10"/>
      <c r="N3519" s="93"/>
      <c r="O3519" s="10"/>
    </row>
    <row r="3520" spans="2:15" x14ac:dyDescent="0.3">
      <c r="B3520" s="89">
        <f t="shared" si="54"/>
        <v>3508</v>
      </c>
      <c r="C3520" s="143">
        <v>1.9900000000000001E-2</v>
      </c>
      <c r="D3520" s="17">
        <v>-2.3796495007912593E-3</v>
      </c>
      <c r="E3520" s="10">
        <v>9.4612509720586151E-3</v>
      </c>
      <c r="F3520" s="145">
        <f ca="1"/>
        <v>1.6667209936743914E-2</v>
      </c>
      <c r="G3520" s="17">
        <v>-2.3796495007912593E-3</v>
      </c>
      <c r="H3520" s="91">
        <v>1.0663002952196974E-2</v>
      </c>
      <c r="I3520" s="147">
        <f ca="1"/>
        <v>2.4825480485017887E-2</v>
      </c>
      <c r="K3520" s="10"/>
      <c r="L3520" s="10"/>
      <c r="M3520" s="10"/>
      <c r="N3520" s="93"/>
      <c r="O3520" s="10"/>
    </row>
    <row r="3521" spans="2:15" x14ac:dyDescent="0.3">
      <c r="B3521" s="89">
        <f t="shared" si="54"/>
        <v>3509</v>
      </c>
      <c r="C3521" s="143">
        <v>2.0299999999999999E-2</v>
      </c>
      <c r="D3521" s="17">
        <v>1.9018486829118955E-3</v>
      </c>
      <c r="E3521" s="10">
        <v>9.3824203624433538E-3</v>
      </c>
      <c r="F3521" s="145">
        <f ca="1"/>
        <v>1.652833968335149E-2</v>
      </c>
      <c r="G3521" s="17">
        <v>1.9018486829118955E-3</v>
      </c>
      <c r="H3521" s="91">
        <v>1.0652630335400065E-2</v>
      </c>
      <c r="I3521" s="147">
        <f ca="1"/>
        <v>2.4801331078230255E-2</v>
      </c>
      <c r="K3521" s="10"/>
      <c r="L3521" s="10"/>
      <c r="M3521" s="10"/>
      <c r="N3521" s="93"/>
      <c r="O3521" s="10"/>
    </row>
    <row r="3522" spans="2:15" x14ac:dyDescent="0.3">
      <c r="B3522" s="89">
        <f t="shared" si="54"/>
        <v>3510</v>
      </c>
      <c r="C3522" s="143">
        <v>2.0499999999999997E-2</v>
      </c>
      <c r="D3522" s="17">
        <v>9.50457075581208E-4</v>
      </c>
      <c r="E3522" s="10">
        <v>9.2568308562846671E-3</v>
      </c>
      <c r="F3522" s="145">
        <f ca="1"/>
        <v>1.6307097622319536E-2</v>
      </c>
      <c r="G3522" s="17">
        <v>9.50457075581208E-4</v>
      </c>
      <c r="H3522" s="91">
        <v>1.0638049514055555E-2</v>
      </c>
      <c r="I3522" s="147">
        <f ca="1"/>
        <v>2.4767384178152822E-2</v>
      </c>
      <c r="K3522" s="10"/>
      <c r="L3522" s="10"/>
      <c r="M3522" s="10"/>
      <c r="N3522" s="93"/>
      <c r="O3522" s="10"/>
    </row>
    <row r="3523" spans="2:15" x14ac:dyDescent="0.3">
      <c r="B3523" s="89">
        <f t="shared" si="54"/>
        <v>3511</v>
      </c>
      <c r="C3523" s="143">
        <v>0.02</v>
      </c>
      <c r="D3523" s="17">
        <v>-2.3790645491009975E-3</v>
      </c>
      <c r="E3523" s="10">
        <v>9.2191783786196458E-3</v>
      </c>
      <c r="F3523" s="145">
        <f ca="1"/>
        <v>1.624076794226615E-2</v>
      </c>
      <c r="G3523" s="17">
        <v>-2.3790645491009975E-3</v>
      </c>
      <c r="H3523" s="91">
        <v>1.0630902744880473E-2</v>
      </c>
      <c r="I3523" s="147">
        <f ca="1"/>
        <v>2.4750745152591038E-2</v>
      </c>
      <c r="K3523" s="10"/>
      <c r="L3523" s="10"/>
      <c r="M3523" s="10"/>
      <c r="N3523" s="93"/>
      <c r="O3523" s="10"/>
    </row>
    <row r="3524" spans="2:15" x14ac:dyDescent="0.3">
      <c r="B3524" s="89">
        <f t="shared" si="54"/>
        <v>3512</v>
      </c>
      <c r="C3524" s="143">
        <v>1.9699999999999999E-2</v>
      </c>
      <c r="D3524" s="17">
        <v>-1.4284919906456302E-3</v>
      </c>
      <c r="E3524" s="10">
        <v>9.1169321856369931E-3</v>
      </c>
      <c r="F3524" s="145">
        <f ca="1"/>
        <v>1.6060648128437351E-2</v>
      </c>
      <c r="G3524" s="17">
        <v>-1.4284919906456302E-3</v>
      </c>
      <c r="H3524" s="91">
        <v>1.0618123416668023E-2</v>
      </c>
      <c r="I3524" s="147">
        <f ca="1"/>
        <v>2.4720992468045044E-2</v>
      </c>
      <c r="K3524" s="10"/>
      <c r="L3524" s="10"/>
      <c r="M3524" s="10"/>
      <c r="N3524" s="93"/>
      <c r="O3524" s="10"/>
    </row>
    <row r="3525" spans="2:15" x14ac:dyDescent="0.3">
      <c r="B3525" s="89">
        <f t="shared" si="54"/>
        <v>3513</v>
      </c>
      <c r="C3525" s="143">
        <v>2.0099999999999996E-2</v>
      </c>
      <c r="D3525" s="17">
        <v>1.9027838325816719E-3</v>
      </c>
      <c r="E3525" s="10">
        <v>9.0457116305561382E-3</v>
      </c>
      <c r="F3525" s="145">
        <f ca="1"/>
        <v>1.5935183964464781E-2</v>
      </c>
      <c r="G3525" s="17">
        <v>1.9027838325816719E-3</v>
      </c>
      <c r="H3525" s="91">
        <v>1.060784196983152E-2</v>
      </c>
      <c r="I3525" s="147">
        <f ca="1"/>
        <v>2.4697055322107673E-2</v>
      </c>
      <c r="K3525" s="10"/>
      <c r="L3525" s="10"/>
      <c r="M3525" s="10"/>
      <c r="N3525" s="93"/>
      <c r="O3525" s="10"/>
    </row>
    <row r="3526" spans="2:15" x14ac:dyDescent="0.3">
      <c r="B3526" s="89">
        <f t="shared" si="54"/>
        <v>3514</v>
      </c>
      <c r="C3526" s="143">
        <v>1.9799999999999998E-2</v>
      </c>
      <c r="D3526" s="17">
        <v>-1.4281407875219839E-3</v>
      </c>
      <c r="E3526" s="10">
        <v>8.9467956239138065E-3</v>
      </c>
      <c r="F3526" s="145">
        <f ca="1"/>
        <v>1.5760930702007101E-2</v>
      </c>
      <c r="G3526" s="17">
        <v>-1.4281407875219839E-3</v>
      </c>
      <c r="H3526" s="91">
        <v>1.0595104167640274E-2</v>
      </c>
      <c r="I3526" s="147">
        <f ca="1"/>
        <v>2.4667399317965268E-2</v>
      </c>
      <c r="K3526" s="10"/>
      <c r="L3526" s="10"/>
      <c r="M3526" s="10"/>
      <c r="N3526" s="93"/>
      <c r="O3526" s="10"/>
    </row>
    <row r="3527" spans="2:15" x14ac:dyDescent="0.3">
      <c r="B3527" s="89">
        <f t="shared" si="54"/>
        <v>3515</v>
      </c>
      <c r="C3527" s="143">
        <v>1.95E-2</v>
      </c>
      <c r="D3527" s="17">
        <v>-1.4291947452953497E-3</v>
      </c>
      <c r="E3527" s="10">
        <v>8.8497908098440787E-3</v>
      </c>
      <c r="F3527" s="145">
        <f ca="1"/>
        <v>1.559004425097121E-2</v>
      </c>
      <c r="G3527" s="17">
        <v>-1.4291947452953497E-3</v>
      </c>
      <c r="H3527" s="91">
        <v>1.0582389315564744E-2</v>
      </c>
      <c r="I3527" s="147">
        <f ca="1"/>
        <v>2.4637796746017564E-2</v>
      </c>
      <c r="K3527" s="10"/>
      <c r="L3527" s="10"/>
      <c r="M3527" s="10"/>
      <c r="N3527" s="93"/>
      <c r="O3527" s="10"/>
    </row>
    <row r="3528" spans="2:15" x14ac:dyDescent="0.3">
      <c r="B3528" s="89">
        <f t="shared" ref="B3528:B3591" si="55">B3527+1</f>
        <v>3516</v>
      </c>
      <c r="C3528" s="143">
        <v>1.9699999999999999E-2</v>
      </c>
      <c r="D3528" s="17">
        <v>9.5232799376374251E-4</v>
      </c>
      <c r="E3528" s="10">
        <v>8.7332258333711211E-3</v>
      </c>
      <c r="F3528" s="145">
        <f ca="1"/>
        <v>1.5384700059184735E-2</v>
      </c>
      <c r="G3528" s="17">
        <v>9.5232799376374251E-4</v>
      </c>
      <c r="H3528" s="91">
        <v>1.0567923293405394E-2</v>
      </c>
      <c r="I3528" s="147">
        <f ca="1"/>
        <v>2.4604117120078907E-2</v>
      </c>
      <c r="K3528" s="10"/>
      <c r="L3528" s="10"/>
      <c r="M3528" s="10"/>
      <c r="N3528" s="93"/>
      <c r="O3528" s="10"/>
    </row>
    <row r="3529" spans="2:15" x14ac:dyDescent="0.3">
      <c r="B3529" s="89">
        <f t="shared" si="55"/>
        <v>3517</v>
      </c>
      <c r="C3529" s="143">
        <v>1.9299999999999998E-2</v>
      </c>
      <c r="D3529" s="17">
        <v>-1.9065306196943096E-3</v>
      </c>
      <c r="E3529" s="10">
        <v>8.670706802387039E-3</v>
      </c>
      <c r="F3529" s="145">
        <f ca="1"/>
        <v>1.5274564748586709E-2</v>
      </c>
      <c r="G3529" s="17">
        <v>-1.9065306196943096E-3</v>
      </c>
      <c r="H3529" s="91">
        <v>1.0557744064292069E-2</v>
      </c>
      <c r="I3529" s="147">
        <f ca="1"/>
        <v>2.4580417956265654E-2</v>
      </c>
      <c r="K3529" s="10"/>
      <c r="L3529" s="10"/>
      <c r="M3529" s="10"/>
      <c r="N3529" s="93"/>
      <c r="O3529" s="10"/>
    </row>
    <row r="3530" spans="2:15" x14ac:dyDescent="0.3">
      <c r="B3530" s="89">
        <f t="shared" si="55"/>
        <v>3518</v>
      </c>
      <c r="C3530" s="143">
        <v>1.9599999999999999E-2</v>
      </c>
      <c r="D3530" s="17">
        <v>1.4288433098889734E-3</v>
      </c>
      <c r="E3530" s="10">
        <v>8.5790863009630614E-3</v>
      </c>
      <c r="F3530" s="145">
        <f ca="1"/>
        <v>1.5113163456489829E-2</v>
      </c>
      <c r="G3530" s="17">
        <v>1.4288433098889734E-3</v>
      </c>
      <c r="H3530" s="91">
        <v>1.0545096578406151E-2</v>
      </c>
      <c r="I3530" s="147">
        <f ca="1"/>
        <v>2.4550972225503599E-2</v>
      </c>
      <c r="K3530" s="10"/>
      <c r="L3530" s="10"/>
      <c r="M3530" s="10"/>
      <c r="N3530" s="93"/>
      <c r="O3530" s="10"/>
    </row>
    <row r="3531" spans="2:15" x14ac:dyDescent="0.3">
      <c r="B3531" s="89">
        <f t="shared" si="55"/>
        <v>3519</v>
      </c>
      <c r="C3531" s="143">
        <v>1.9799999999999998E-2</v>
      </c>
      <c r="D3531" s="17">
        <v>9.5209385834798925E-4</v>
      </c>
      <c r="E3531" s="10">
        <v>8.4671541917335433E-3</v>
      </c>
      <c r="F3531" s="145">
        <f ca="1"/>
        <v>1.4915980655959489E-2</v>
      </c>
      <c r="G3531" s="17">
        <v>9.5209385834798925E-4</v>
      </c>
      <c r="H3531" s="91">
        <v>1.0530691556700793E-2</v>
      </c>
      <c r="I3531" s="147">
        <f ca="1"/>
        <v>2.451743462011834E-2</v>
      </c>
      <c r="K3531" s="10"/>
      <c r="L3531" s="10"/>
      <c r="M3531" s="10"/>
      <c r="N3531" s="93"/>
      <c r="O3531" s="10"/>
    </row>
    <row r="3532" spans="2:15" x14ac:dyDescent="0.3">
      <c r="B3532" s="89">
        <f t="shared" si="55"/>
        <v>3520</v>
      </c>
      <c r="C3532" s="143">
        <v>1.9599999999999999E-2</v>
      </c>
      <c r="D3532" s="17">
        <v>-9.5256220659263786E-4</v>
      </c>
      <c r="E3532" s="10">
        <v>8.3571477851832419E-3</v>
      </c>
      <c r="F3532" s="145">
        <f ca="1"/>
        <v>1.4722190228269167E-2</v>
      </c>
      <c r="G3532" s="17">
        <v>-9.5256220659263786E-4</v>
      </c>
      <c r="H3532" s="91">
        <v>1.0516310107085198E-2</v>
      </c>
      <c r="I3532" s="147">
        <f ca="1"/>
        <v>2.4483951895000588E-2</v>
      </c>
      <c r="K3532" s="10"/>
      <c r="L3532" s="10"/>
      <c r="M3532" s="10"/>
      <c r="N3532" s="93"/>
      <c r="O3532" s="10"/>
    </row>
    <row r="3533" spans="2:15" x14ac:dyDescent="0.3">
      <c r="B3533" s="89">
        <f t="shared" si="55"/>
        <v>3521</v>
      </c>
      <c r="C3533" s="143">
        <v>1.9299999999999998E-2</v>
      </c>
      <c r="D3533" s="17">
        <v>-1.4298979647707362E-3</v>
      </c>
      <c r="E3533" s="10">
        <v>8.2717387247356524E-3</v>
      </c>
      <c r="F3533" s="145">
        <f ca="1"/>
        <v>1.4571731188002292E-2</v>
      </c>
      <c r="G3533" s="17">
        <v>-1.4298979647707362E-3</v>
      </c>
      <c r="H3533" s="91">
        <v>1.0503737426915103E-2</v>
      </c>
      <c r="I3533" s="147">
        <f ca="1"/>
        <v>2.4454680326043286E-2</v>
      </c>
      <c r="K3533" s="10"/>
      <c r="L3533" s="10"/>
      <c r="M3533" s="10"/>
      <c r="N3533" s="93"/>
      <c r="O3533" s="10"/>
    </row>
    <row r="3534" spans="2:15" x14ac:dyDescent="0.3">
      <c r="B3534" s="89">
        <f t="shared" si="55"/>
        <v>3522</v>
      </c>
      <c r="C3534" s="143">
        <v>1.9099999999999999E-2</v>
      </c>
      <c r="D3534" s="17">
        <v>-9.5373443294584522E-4</v>
      </c>
      <c r="E3534" s="10">
        <v>8.1651094104355174E-3</v>
      </c>
      <c r="F3534" s="145">
        <f ca="1"/>
        <v>1.438388994247356E-2</v>
      </c>
      <c r="G3534" s="17">
        <v>-9.5373443294584522E-4</v>
      </c>
      <c r="H3534" s="91">
        <v>1.0489400098851048E-2</v>
      </c>
      <c r="I3534" s="147">
        <f ca="1"/>
        <v>2.4421300324212927E-2</v>
      </c>
      <c r="K3534" s="10"/>
      <c r="L3534" s="10"/>
      <c r="M3534" s="10"/>
      <c r="N3534" s="93"/>
      <c r="O3534" s="10"/>
    </row>
    <row r="3535" spans="2:15" x14ac:dyDescent="0.3">
      <c r="B3535" s="89">
        <f t="shared" si="55"/>
        <v>3523</v>
      </c>
      <c r="C3535" s="143">
        <v>1.9599999999999999E-2</v>
      </c>
      <c r="D3535" s="17">
        <v>2.381405516481611E-3</v>
      </c>
      <c r="E3535" s="10">
        <v>8.1574469862727983E-3</v>
      </c>
      <c r="F3535" s="145">
        <f ca="1"/>
        <v>1.4370391597220741E-2</v>
      </c>
      <c r="G3535" s="17">
        <v>2.381405516481611E-3</v>
      </c>
      <c r="H3535" s="91">
        <v>1.0482601389467935E-2</v>
      </c>
      <c r="I3535" s="147">
        <f ca="1"/>
        <v>2.4405471647444246E-2</v>
      </c>
      <c r="K3535" s="10"/>
      <c r="L3535" s="10"/>
      <c r="M3535" s="10"/>
      <c r="N3535" s="93"/>
      <c r="O3535" s="10"/>
    </row>
    <row r="3536" spans="2:15" x14ac:dyDescent="0.3">
      <c r="B3536" s="89">
        <f t="shared" si="55"/>
        <v>3524</v>
      </c>
      <c r="C3536" s="143">
        <v>1.9199999999999998E-2</v>
      </c>
      <c r="D3536" s="17">
        <v>-1.9069996652352928E-3</v>
      </c>
      <c r="E3536" s="10">
        <v>8.1084908024758613E-3</v>
      </c>
      <c r="F3536" s="145">
        <f ca="1"/>
        <v>1.428414898559833E-2</v>
      </c>
      <c r="G3536" s="17">
        <v>-1.9069996652352928E-3</v>
      </c>
      <c r="H3536" s="91">
        <v>1.0472596482955105E-2</v>
      </c>
      <c r="I3536" s="147">
        <f ca="1"/>
        <v>2.4382178339498808E-2</v>
      </c>
      <c r="K3536" s="10"/>
      <c r="L3536" s="10"/>
      <c r="M3536" s="10"/>
      <c r="N3536" s="93"/>
      <c r="O3536" s="10"/>
    </row>
    <row r="3537" spans="2:15" x14ac:dyDescent="0.3">
      <c r="B3537" s="89">
        <f t="shared" si="55"/>
        <v>3525</v>
      </c>
      <c r="C3537" s="143">
        <v>1.9199999999999998E-2</v>
      </c>
      <c r="D3537" s="17">
        <v>0</v>
      </c>
      <c r="E3537" s="10">
        <v>7.9859372900756356E-3</v>
      </c>
      <c r="F3537" s="145">
        <f ca="1"/>
        <v>1.4068255217882807E-2</v>
      </c>
      <c r="G3537" s="17">
        <v>0</v>
      </c>
      <c r="H3537" s="91">
        <v>1.0456875788853917E-2</v>
      </c>
      <c r="I3537" s="147">
        <f ca="1"/>
        <v>2.4345577600816692E-2</v>
      </c>
      <c r="K3537" s="10"/>
      <c r="L3537" s="10"/>
      <c r="M3537" s="10"/>
      <c r="N3537" s="93"/>
      <c r="O3537" s="10"/>
    </row>
    <row r="3538" spans="2:15" x14ac:dyDescent="0.3">
      <c r="B3538" s="89">
        <f t="shared" si="55"/>
        <v>3526</v>
      </c>
      <c r="C3538" s="143">
        <v>1.8799999999999997E-2</v>
      </c>
      <c r="D3538" s="17">
        <v>-1.9088773991326226E-3</v>
      </c>
      <c r="E3538" s="10">
        <v>7.941154737756341E-3</v>
      </c>
      <c r="F3538" s="145">
        <f ca="1"/>
        <v>1.3989364994675199E-2</v>
      </c>
      <c r="G3538" s="17">
        <v>-1.9088773991326226E-3</v>
      </c>
      <c r="H3538" s="91">
        <v>1.0446923590690643E-2</v>
      </c>
      <c r="I3538" s="147">
        <f ca="1"/>
        <v>2.4322407007842741E-2</v>
      </c>
      <c r="K3538" s="10"/>
      <c r="L3538" s="10"/>
      <c r="M3538" s="10"/>
      <c r="N3538" s="93"/>
      <c r="O3538" s="10"/>
    </row>
    <row r="3539" spans="2:15" x14ac:dyDescent="0.3">
      <c r="B3539" s="89">
        <f t="shared" si="55"/>
        <v>3527</v>
      </c>
      <c r="C3539" s="143">
        <v>1.8799999999999997E-2</v>
      </c>
      <c r="D3539" s="17">
        <v>0</v>
      </c>
      <c r="E3539" s="10">
        <v>7.8211303794221629E-3</v>
      </c>
      <c r="F3539" s="145">
        <f ca="1"/>
        <v>1.3777926656998014E-2</v>
      </c>
      <c r="G3539" s="17">
        <v>0</v>
      </c>
      <c r="H3539" s="91">
        <v>1.043124143485326E-2</v>
      </c>
      <c r="I3539" s="147">
        <f ca="1"/>
        <v>2.4285895993501911E-2</v>
      </c>
      <c r="K3539" s="10"/>
      <c r="L3539" s="10"/>
      <c r="M3539" s="10"/>
      <c r="N3539" s="93"/>
      <c r="O3539" s="10"/>
    </row>
    <row r="3540" spans="2:15" x14ac:dyDescent="0.3">
      <c r="B3540" s="89">
        <f t="shared" si="55"/>
        <v>3528</v>
      </c>
      <c r="C3540" s="143">
        <v>1.84E-2</v>
      </c>
      <c r="D3540" s="17">
        <v>-1.9107576185849807E-3</v>
      </c>
      <c r="E3540" s="10">
        <v>7.7804227391294516E-3</v>
      </c>
      <c r="F3540" s="145">
        <f ca="1"/>
        <v>1.3706214915200675E-2</v>
      </c>
      <c r="G3540" s="17">
        <v>-1.9107576185849807E-3</v>
      </c>
      <c r="H3540" s="91">
        <v>1.0421341827163279E-2</v>
      </c>
      <c r="I3540" s="147">
        <f ca="1"/>
        <v>2.4262847841061298E-2</v>
      </c>
      <c r="K3540" s="10"/>
      <c r="L3540" s="10"/>
      <c r="M3540" s="10"/>
      <c r="N3540" s="93"/>
      <c r="O3540" s="10"/>
    </row>
    <row r="3541" spans="2:15" x14ac:dyDescent="0.3">
      <c r="B3541" s="89">
        <f t="shared" si="55"/>
        <v>3529</v>
      </c>
      <c r="C3541" s="143">
        <v>1.84E-2</v>
      </c>
      <c r="D3541" s="17">
        <v>0</v>
      </c>
      <c r="E3541" s="10">
        <v>7.6628277195546924E-3</v>
      </c>
      <c r="F3541" s="145">
        <f ca="1"/>
        <v>1.3499056170066829E-2</v>
      </c>
      <c r="G3541" s="17">
        <v>0</v>
      </c>
      <c r="H3541" s="91">
        <v>1.0405698072793922E-2</v>
      </c>
      <c r="I3541" s="147">
        <f ca="1"/>
        <v>2.4226426232575399E-2</v>
      </c>
      <c r="K3541" s="10"/>
      <c r="L3541" s="10"/>
      <c r="M3541" s="10"/>
      <c r="N3541" s="93"/>
      <c r="O3541" s="10"/>
    </row>
    <row r="3542" spans="2:15" x14ac:dyDescent="0.3">
      <c r="B3542" s="89">
        <f t="shared" si="55"/>
        <v>3530</v>
      </c>
      <c r="C3542" s="143">
        <v>1.8799999999999997E-2</v>
      </c>
      <c r="D3542" s="17">
        <v>1.9088773991326059E-3</v>
      </c>
      <c r="E3542" s="10">
        <v>7.6260973505318215E-3</v>
      </c>
      <c r="F3542" s="145">
        <f ca="1"/>
        <v>1.3434350902933954E-2</v>
      </c>
      <c r="G3542" s="17">
        <v>1.9088773991326059E-3</v>
      </c>
      <c r="H3542" s="91">
        <v>1.0395850937994479E-2</v>
      </c>
      <c r="I3542" s="147">
        <f ca="1"/>
        <v>2.4203500246913312E-2</v>
      </c>
      <c r="K3542" s="10"/>
      <c r="L3542" s="10"/>
      <c r="M3542" s="10"/>
      <c r="N3542" s="93"/>
      <c r="O3542" s="10"/>
    </row>
    <row r="3543" spans="2:15" x14ac:dyDescent="0.3">
      <c r="B3543" s="89">
        <f t="shared" si="55"/>
        <v>3531</v>
      </c>
      <c r="C3543" s="143">
        <v>1.84E-2</v>
      </c>
      <c r="D3543" s="17">
        <v>-1.9107576185849807E-3</v>
      </c>
      <c r="E3543" s="10">
        <v>7.5902990702471536E-3</v>
      </c>
      <c r="F3543" s="145">
        <f ca="1"/>
        <v>1.3371287629943834E-2</v>
      </c>
      <c r="G3543" s="17">
        <v>-1.9107576185849807E-3</v>
      </c>
      <c r="H3543" s="91">
        <v>1.0386024050368153E-2</v>
      </c>
      <c r="I3543" s="147">
        <f ca="1"/>
        <v>2.4180621400486137E-2</v>
      </c>
      <c r="K3543" s="10"/>
      <c r="L3543" s="10"/>
      <c r="M3543" s="10"/>
      <c r="N3543" s="93"/>
      <c r="O3543" s="10"/>
    </row>
    <row r="3544" spans="2:15" x14ac:dyDescent="0.3">
      <c r="B3544" s="89">
        <f t="shared" si="55"/>
        <v>3532</v>
      </c>
      <c r="C3544" s="143">
        <v>1.7899999999999999E-2</v>
      </c>
      <c r="D3544" s="17">
        <v>-2.3913892423378627E-3</v>
      </c>
      <c r="E3544" s="10">
        <v>7.5999513667207742E-3</v>
      </c>
      <c r="F3544" s="145">
        <f ca="1"/>
        <v>1.3388291391092612E-2</v>
      </c>
      <c r="G3544" s="17">
        <v>-2.3913892423378627E-3</v>
      </c>
      <c r="H3544" s="91">
        <v>1.0379469499357915E-2</v>
      </c>
      <c r="I3544" s="147">
        <f ca="1"/>
        <v>2.4165361170425038E-2</v>
      </c>
      <c r="K3544" s="10"/>
      <c r="L3544" s="10"/>
      <c r="M3544" s="10"/>
      <c r="N3544" s="93"/>
      <c r="O3544" s="10"/>
    </row>
    <row r="3545" spans="2:15" x14ac:dyDescent="0.3">
      <c r="B3545" s="89">
        <f t="shared" si="55"/>
        <v>3533</v>
      </c>
      <c r="C3545" s="143">
        <v>1.78E-2</v>
      </c>
      <c r="D3545" s="17">
        <v>-4.7839565407610974E-4</v>
      </c>
      <c r="E3545" s="10">
        <v>7.4900923194060384E-3</v>
      </c>
      <c r="F3545" s="145">
        <f ca="1"/>
        <v>1.3194760555640419E-2</v>
      </c>
      <c r="G3545" s="17">
        <v>-4.7839565407610974E-4</v>
      </c>
      <c r="H3545" s="91">
        <v>1.0364250427640047E-2</v>
      </c>
      <c r="I3545" s="147">
        <f ca="1"/>
        <v>2.4129928303189992E-2</v>
      </c>
      <c r="K3545" s="10"/>
      <c r="L3545" s="10"/>
      <c r="M3545" s="10"/>
      <c r="N3545" s="93"/>
      <c r="O3545" s="10"/>
    </row>
    <row r="3546" spans="2:15" x14ac:dyDescent="0.3">
      <c r="B3546" s="89">
        <f t="shared" si="55"/>
        <v>3534</v>
      </c>
      <c r="C3546" s="143">
        <v>1.7600000000000001E-2</v>
      </c>
      <c r="D3546" s="17">
        <v>-9.5726276450765744E-4</v>
      </c>
      <c r="E3546" s="10">
        <v>7.3971912551068037E-3</v>
      </c>
      <c r="F3546" s="145">
        <f ca="1"/>
        <v>1.303110338740811E-2</v>
      </c>
      <c r="G3546" s="17">
        <v>-9.5726276450765744E-4</v>
      </c>
      <c r="H3546" s="91">
        <v>1.03501417316893E-2</v>
      </c>
      <c r="I3546" s="147">
        <f ca="1"/>
        <v>2.4097080600008768E-2</v>
      </c>
      <c r="K3546" s="10"/>
      <c r="L3546" s="10"/>
      <c r="M3546" s="10"/>
      <c r="N3546" s="93"/>
      <c r="O3546" s="10"/>
    </row>
    <row r="3547" spans="2:15" x14ac:dyDescent="0.3">
      <c r="B3547" s="89">
        <f t="shared" si="55"/>
        <v>3535</v>
      </c>
      <c r="C3547" s="143">
        <v>1.7000000000000001E-2</v>
      </c>
      <c r="D3547" s="17">
        <v>-2.8760370211250328E-3</v>
      </c>
      <c r="E3547" s="10">
        <v>7.4683924180970638E-3</v>
      </c>
      <c r="F3547" s="145">
        <f ca="1"/>
        <v>1.315653338972003E-2</v>
      </c>
      <c r="G3547" s="17">
        <v>-2.8760370211250328E-3</v>
      </c>
      <c r="H3547" s="91">
        <v>1.0347659521092595E-2</v>
      </c>
      <c r="I3547" s="147">
        <f ca="1"/>
        <v>2.4091301545927618E-2</v>
      </c>
      <c r="K3547" s="10"/>
      <c r="L3547" s="10"/>
      <c r="M3547" s="10"/>
      <c r="N3547" s="93"/>
      <c r="O3547" s="10"/>
    </row>
    <row r="3548" spans="2:15" x14ac:dyDescent="0.3">
      <c r="B3548" s="89">
        <f t="shared" si="55"/>
        <v>3536</v>
      </c>
      <c r="C3548" s="143">
        <v>1.7000000000000001E-2</v>
      </c>
      <c r="D3548" s="17">
        <v>0</v>
      </c>
      <c r="E3548" s="10">
        <v>7.3555134933850136E-3</v>
      </c>
      <c r="F3548" s="145">
        <f ca="1"/>
        <v>1.2957682651993506E-2</v>
      </c>
      <c r="G3548" s="17">
        <v>0</v>
      </c>
      <c r="H3548" s="91">
        <v>1.033212637319951E-2</v>
      </c>
      <c r="I3548" s="147">
        <f ca="1"/>
        <v>2.4055137450164035E-2</v>
      </c>
      <c r="K3548" s="10"/>
      <c r="L3548" s="10"/>
      <c r="M3548" s="10"/>
      <c r="N3548" s="93"/>
      <c r="O3548" s="10"/>
    </row>
    <row r="3549" spans="2:15" x14ac:dyDescent="0.3">
      <c r="B3549" s="89">
        <f t="shared" si="55"/>
        <v>3537</v>
      </c>
      <c r="C3549" s="143">
        <v>1.7399999999999999E-2</v>
      </c>
      <c r="D3549" s="17">
        <v>1.9154690659045344E-3</v>
      </c>
      <c r="E3549" s="10">
        <v>7.3266958029406352E-3</v>
      </c>
      <c r="F3549" s="145">
        <f ca="1"/>
        <v>1.2906916585439833E-2</v>
      </c>
      <c r="G3549" s="17">
        <v>1.9154690659045344E-3</v>
      </c>
      <c r="H3549" s="91">
        <v>1.0322430764388277E-2</v>
      </c>
      <c r="I3549" s="147">
        <f ca="1"/>
        <v>2.4032564245559971E-2</v>
      </c>
      <c r="K3549" s="10"/>
      <c r="L3549" s="10"/>
      <c r="M3549" s="10"/>
      <c r="N3549" s="93"/>
      <c r="O3549" s="10"/>
    </row>
    <row r="3550" spans="2:15" x14ac:dyDescent="0.3">
      <c r="B3550" s="89">
        <f t="shared" si="55"/>
        <v>3538</v>
      </c>
      <c r="C3550" s="143">
        <v>1.7899999999999999E-2</v>
      </c>
      <c r="D3550" s="17">
        <v>2.3913892423378627E-3</v>
      </c>
      <c r="E3550" s="10">
        <v>7.344729896133901E-3</v>
      </c>
      <c r="F3550" s="145">
        <f ca="1"/>
        <v>1.2938685959083826E-2</v>
      </c>
      <c r="G3550" s="17">
        <v>2.3913892423378627E-3</v>
      </c>
      <c r="H3550" s="91">
        <v>1.0316027295181648E-2</v>
      </c>
      <c r="I3550" s="147">
        <f ca="1"/>
        <v>2.4017655762411442E-2</v>
      </c>
      <c r="K3550" s="10"/>
      <c r="L3550" s="10"/>
      <c r="M3550" s="10"/>
      <c r="N3550" s="93"/>
      <c r="O3550" s="10"/>
    </row>
    <row r="3551" spans="2:15" x14ac:dyDescent="0.3">
      <c r="B3551" s="89">
        <f t="shared" si="55"/>
        <v>3539</v>
      </c>
      <c r="C3551" s="143">
        <v>1.72E-2</v>
      </c>
      <c r="D3551" s="17">
        <v>-3.3537231480171097E-3</v>
      </c>
      <c r="E3551" s="10">
        <v>7.4834287281798978E-3</v>
      </c>
      <c r="F3551" s="145">
        <f ca="1"/>
        <v>1.3183021783016512E-2</v>
      </c>
      <c r="G3551" s="17">
        <v>-3.3537231480171097E-3</v>
      </c>
      <c r="H3551" s="91">
        <v>1.0318365078706412E-2</v>
      </c>
      <c r="I3551" s="147">
        <f ca="1"/>
        <v>2.4023098563049534E-2</v>
      </c>
      <c r="K3551" s="10"/>
      <c r="L3551" s="10"/>
      <c r="M3551" s="10"/>
      <c r="N3551" s="93"/>
      <c r="O3551" s="10"/>
    </row>
    <row r="3552" spans="2:15" x14ac:dyDescent="0.3">
      <c r="B3552" s="89">
        <f t="shared" si="55"/>
        <v>3540</v>
      </c>
      <c r="C3552" s="143">
        <v>1.7600000000000001E-2</v>
      </c>
      <c r="D3552" s="17">
        <v>1.9145255290153316E-3</v>
      </c>
      <c r="E3552" s="10">
        <v>7.4512854168831679E-3</v>
      </c>
      <c r="F3552" s="145">
        <f ca="1"/>
        <v>1.3126397207785719E-2</v>
      </c>
      <c r="G3552" s="17">
        <v>1.9145255290153316E-3</v>
      </c>
      <c r="H3552" s="91">
        <v>1.0308697877218808E-2</v>
      </c>
      <c r="I3552" s="147">
        <f ca="1"/>
        <v>2.400059149604869E-2</v>
      </c>
      <c r="K3552" s="10"/>
      <c r="L3552" s="10"/>
      <c r="M3552" s="10"/>
      <c r="N3552" s="93"/>
      <c r="O3552" s="10"/>
    </row>
    <row r="3553" spans="2:15" x14ac:dyDescent="0.3">
      <c r="B3553" s="89">
        <f t="shared" si="55"/>
        <v>3541</v>
      </c>
      <c r="C3553" s="143">
        <v>1.7500000000000002E-2</v>
      </c>
      <c r="D3553" s="17">
        <v>-4.7874930485212525E-4</v>
      </c>
      <c r="E3553" s="10">
        <v>7.3437731945465261E-3</v>
      </c>
      <c r="F3553" s="145">
        <f ca="1"/>
        <v>1.2937000606242997E-2</v>
      </c>
      <c r="G3553" s="17">
        <v>-4.7874930485212525E-4</v>
      </c>
      <c r="H3553" s="91">
        <v>1.029358752661113E-2</v>
      </c>
      <c r="I3553" s="147">
        <f ca="1"/>
        <v>2.3965411752048391E-2</v>
      </c>
      <c r="K3553" s="10"/>
      <c r="L3553" s="10"/>
      <c r="M3553" s="10"/>
      <c r="N3553" s="93"/>
      <c r="O3553" s="10"/>
    </row>
    <row r="3554" spans="2:15" x14ac:dyDescent="0.3">
      <c r="B3554" s="89">
        <f t="shared" si="55"/>
        <v>3542</v>
      </c>
      <c r="C3554" s="143">
        <v>1.7299999999999999E-2</v>
      </c>
      <c r="D3554" s="17">
        <v>-9.579705342808697E-4</v>
      </c>
      <c r="E3554" s="10">
        <v>7.2534870642299966E-3</v>
      </c>
      <c r="F3554" s="145">
        <f ca="1"/>
        <v>1.277794998040019E-2</v>
      </c>
      <c r="G3554" s="17">
        <v>-9.579705342808697E-4</v>
      </c>
      <c r="H3554" s="91">
        <v>1.0279594852692408E-2</v>
      </c>
      <c r="I3554" s="147">
        <f ca="1"/>
        <v>2.3932834170023919E-2</v>
      </c>
      <c r="K3554" s="10"/>
      <c r="L3554" s="10"/>
      <c r="M3554" s="10"/>
      <c r="N3554" s="93"/>
      <c r="O3554" s="10"/>
    </row>
    <row r="3555" spans="2:15" x14ac:dyDescent="0.3">
      <c r="B3555" s="89">
        <f t="shared" si="55"/>
        <v>3543</v>
      </c>
      <c r="C3555" s="143">
        <v>1.6200000000000003E-2</v>
      </c>
      <c r="D3555" s="17">
        <v>-5.2831444080821523E-3</v>
      </c>
      <c r="E3555" s="10">
        <v>7.7530434252120169E-3</v>
      </c>
      <c r="F3555" s="145">
        <f ca="1"/>
        <v>1.3657982733818578E-2</v>
      </c>
      <c r="G3555" s="17">
        <v>-5.2831444080821523E-3</v>
      </c>
      <c r="H3555" s="91">
        <v>1.0308276292595854E-2</v>
      </c>
      <c r="I3555" s="147">
        <f ca="1"/>
        <v>2.3999609967592136E-2</v>
      </c>
      <c r="K3555" s="10"/>
      <c r="L3555" s="10"/>
      <c r="M3555" s="10"/>
      <c r="N3555" s="93"/>
      <c r="O3555" s="10"/>
    </row>
    <row r="3556" spans="2:15" x14ac:dyDescent="0.3">
      <c r="B3556" s="89">
        <f t="shared" si="55"/>
        <v>3544</v>
      </c>
      <c r="C3556" s="143">
        <v>1.5800000000000002E-2</v>
      </c>
      <c r="D3556" s="17">
        <v>-1.9230398874661629E-3</v>
      </c>
      <c r="E3556" s="10">
        <v>7.7140386233558993E-3</v>
      </c>
      <c r="F3556" s="145">
        <f ca="1"/>
        <v>1.3598632371115601E-2</v>
      </c>
      <c r="G3556" s="17">
        <v>-1.9230398874661629E-3</v>
      </c>
      <c r="H3556" s="91">
        <v>1.0298629930438332E-2</v>
      </c>
      <c r="I3556" s="147">
        <f ca="1"/>
        <v>2.3977151418479229E-2</v>
      </c>
      <c r="K3556" s="10"/>
      <c r="L3556" s="10"/>
      <c r="M3556" s="10"/>
      <c r="N3556" s="93"/>
      <c r="O3556" s="10"/>
    </row>
    <row r="3557" spans="2:15" x14ac:dyDescent="0.3">
      <c r="B3557" s="89">
        <f t="shared" si="55"/>
        <v>3545</v>
      </c>
      <c r="C3557" s="143">
        <v>1.47E-2</v>
      </c>
      <c r="D3557" s="17">
        <v>-5.3027373897502695E-3</v>
      </c>
      <c r="E3557" s="10">
        <v>8.1728942319197941E-3</v>
      </c>
      <c r="F3557" s="145">
        <f ca="1"/>
        <v>1.4407522375035543E-2</v>
      </c>
      <c r="G3557" s="17">
        <v>-5.3027373897502695E-3</v>
      </c>
      <c r="H3557" s="91">
        <v>1.0327201610735984E-2</v>
      </c>
      <c r="I3557" s="147">
        <f ca="1"/>
        <v>2.4043671674999219E-2</v>
      </c>
      <c r="K3557" s="10"/>
      <c r="L3557" s="10"/>
      <c r="M3557" s="10"/>
      <c r="N3557" s="93"/>
      <c r="O3557" s="10"/>
    </row>
    <row r="3558" spans="2:15" x14ac:dyDescent="0.3">
      <c r="B3558" s="89">
        <f t="shared" si="55"/>
        <v>3546</v>
      </c>
      <c r="C3558" s="143">
        <v>1.5300000000000001E-2</v>
      </c>
      <c r="D3558" s="17">
        <v>2.8881210082814957E-3</v>
      </c>
      <c r="E3558" s="10">
        <v>8.2153706016444214E-3</v>
      </c>
      <c r="F3558" s="145">
        <f ca="1"/>
        <v>1.448240150962996E-2</v>
      </c>
      <c r="G3558" s="17">
        <v>2.8881210082814957E-3</v>
      </c>
      <c r="H3558" s="91">
        <v>1.0324782798173603E-2</v>
      </c>
      <c r="I3558" s="147">
        <f ca="1"/>
        <v>2.4038040223490341E-2</v>
      </c>
      <c r="K3558" s="10"/>
      <c r="L3558" s="10"/>
      <c r="M3558" s="10"/>
      <c r="N3558" s="93"/>
      <c r="O3558" s="10"/>
    </row>
    <row r="3559" spans="2:15" x14ac:dyDescent="0.3">
      <c r="B3559" s="89">
        <f t="shared" si="55"/>
        <v>3547</v>
      </c>
      <c r="C3559" s="143">
        <v>1.5600000000000001E-2</v>
      </c>
      <c r="D3559" s="17">
        <v>1.4429917972396287E-3</v>
      </c>
      <c r="E3559" s="10">
        <v>8.1328066925688385E-3</v>
      </c>
      <c r="F3559" s="145">
        <f ca="1"/>
        <v>1.4336854371294188E-2</v>
      </c>
      <c r="G3559" s="17">
        <v>1.4429917972396287E-3</v>
      </c>
      <c r="H3559" s="91">
        <v>1.0312557219718741E-2</v>
      </c>
      <c r="I3559" s="147">
        <f ca="1"/>
        <v>2.4009576772742944E-2</v>
      </c>
      <c r="K3559" s="10"/>
      <c r="L3559" s="10"/>
      <c r="M3559" s="10"/>
      <c r="N3559" s="93"/>
      <c r="O3559" s="10"/>
    </row>
    <row r="3560" spans="2:15" x14ac:dyDescent="0.3">
      <c r="B3560" s="89">
        <f t="shared" si="55"/>
        <v>3548</v>
      </c>
      <c r="C3560" s="143">
        <v>1.6500000000000001E-2</v>
      </c>
      <c r="D3560" s="17">
        <v>4.3193761169015698E-3</v>
      </c>
      <c r="E3560" s="10">
        <v>8.3805291215848492E-3</v>
      </c>
      <c r="F3560" s="145">
        <f ca="1"/>
        <v>1.4773549908709452E-2</v>
      </c>
      <c r="G3560" s="17">
        <v>4.3193761169015698E-3</v>
      </c>
      <c r="H3560" s="91">
        <v>1.0326533295387335E-2</v>
      </c>
      <c r="I3560" s="147">
        <f ca="1"/>
        <v>2.4042115710912918E-2</v>
      </c>
      <c r="K3560" s="10"/>
      <c r="L3560" s="10"/>
      <c r="M3560" s="10"/>
      <c r="N3560" s="93"/>
      <c r="O3560" s="10"/>
    </row>
    <row r="3561" spans="2:15" x14ac:dyDescent="0.3">
      <c r="B3561" s="89">
        <f t="shared" si="55"/>
        <v>3549</v>
      </c>
      <c r="C3561" s="143">
        <v>1.6500000000000001E-2</v>
      </c>
      <c r="D3561" s="17">
        <v>0</v>
      </c>
      <c r="E3561" s="10">
        <v>8.2538639622300406E-3</v>
      </c>
      <c r="F3561" s="145">
        <f ca="1"/>
        <v>1.4550259227861727E-2</v>
      </c>
      <c r="G3561" s="17">
        <v>0</v>
      </c>
      <c r="H3561" s="91">
        <v>1.0311031860635528E-2</v>
      </c>
      <c r="I3561" s="147">
        <f ca="1"/>
        <v>2.4006025449319068E-2</v>
      </c>
      <c r="K3561" s="10"/>
      <c r="L3561" s="10"/>
      <c r="M3561" s="10"/>
      <c r="N3561" s="93"/>
      <c r="O3561" s="10"/>
    </row>
    <row r="3562" spans="2:15" x14ac:dyDescent="0.3">
      <c r="B3562" s="89">
        <f t="shared" si="55"/>
        <v>3550</v>
      </c>
      <c r="C3562" s="143">
        <v>1.6399999999999998E-2</v>
      </c>
      <c r="D3562" s="17">
        <v>-4.80049032339351E-4</v>
      </c>
      <c r="E3562" s="10">
        <v>8.1337249890680342E-3</v>
      </c>
      <c r="F3562" s="145">
        <f ca="1"/>
        <v>1.4338473183061922E-2</v>
      </c>
      <c r="G3562" s="17">
        <v>-4.80049032339351E-4</v>
      </c>
      <c r="H3562" s="91">
        <v>1.0295917923961314E-2</v>
      </c>
      <c r="I3562" s="147">
        <f ca="1"/>
        <v>2.3970837356280025E-2</v>
      </c>
      <c r="K3562" s="10"/>
      <c r="L3562" s="10"/>
      <c r="M3562" s="10"/>
      <c r="N3562" s="93"/>
      <c r="O3562" s="10"/>
    </row>
    <row r="3563" spans="2:15" x14ac:dyDescent="0.3">
      <c r="B3563" s="89">
        <f t="shared" si="55"/>
        <v>3551</v>
      </c>
      <c r="C3563" s="143">
        <v>1.6E-2</v>
      </c>
      <c r="D3563" s="17">
        <v>-1.9220913403340946E-3</v>
      </c>
      <c r="E3563" s="10">
        <v>8.0853421530480748E-3</v>
      </c>
      <c r="F3563" s="145">
        <f ca="1"/>
        <v>1.4253181880771142E-2</v>
      </c>
      <c r="G3563" s="17">
        <v>-1.9220913403340946E-3</v>
      </c>
      <c r="H3563" s="91">
        <v>1.0286297104364477E-2</v>
      </c>
      <c r="I3563" s="147">
        <f ca="1"/>
        <v>2.3948438275062298E-2</v>
      </c>
      <c r="K3563" s="10"/>
      <c r="L3563" s="10"/>
      <c r="M3563" s="10"/>
      <c r="N3563" s="93"/>
      <c r="O3563" s="10"/>
    </row>
    <row r="3564" spans="2:15" x14ac:dyDescent="0.3">
      <c r="B3564" s="89">
        <f t="shared" si="55"/>
        <v>3552</v>
      </c>
      <c r="C3564" s="143">
        <v>1.66E-2</v>
      </c>
      <c r="D3564" s="17">
        <v>2.8788741968629626E-3</v>
      </c>
      <c r="E3564" s="10">
        <v>8.1309024714296251E-3</v>
      </c>
      <c r="F3564" s="145">
        <f ca="1"/>
        <v>1.4333497530022086E-2</v>
      </c>
      <c r="G3564" s="17">
        <v>2.8788741968629626E-3</v>
      </c>
      <c r="H3564" s="91">
        <v>1.0283991656691444E-2</v>
      </c>
      <c r="I3564" s="147">
        <f ca="1"/>
        <v>2.3943070758381237E-2</v>
      </c>
      <c r="K3564" s="10"/>
      <c r="L3564" s="10"/>
      <c r="M3564" s="10"/>
      <c r="N3564" s="93"/>
      <c r="O3564" s="10"/>
    </row>
    <row r="3565" spans="2:15" x14ac:dyDescent="0.3">
      <c r="B3565" s="89">
        <f t="shared" si="55"/>
        <v>3553</v>
      </c>
      <c r="C3565" s="143">
        <v>1.6E-2</v>
      </c>
      <c r="D3565" s="17">
        <v>-2.8831370105011586E-3</v>
      </c>
      <c r="E3565" s="10">
        <v>8.1748533778841191E-3</v>
      </c>
      <c r="F3565" s="145">
        <f ca="1"/>
        <v>1.4410976040104001E-2</v>
      </c>
      <c r="G3565" s="17">
        <v>-2.8831370105011586E-3</v>
      </c>
      <c r="H3565" s="91">
        <v>1.0281692610738495E-2</v>
      </c>
      <c r="I3565" s="147">
        <f ca="1"/>
        <v>2.3937718146111037E-2</v>
      </c>
      <c r="K3565" s="10"/>
      <c r="L3565" s="10"/>
      <c r="M3565" s="10"/>
      <c r="N3565" s="93"/>
      <c r="O3565" s="10"/>
    </row>
    <row r="3566" spans="2:15" x14ac:dyDescent="0.3">
      <c r="B3566" s="89">
        <f t="shared" si="55"/>
        <v>3554</v>
      </c>
      <c r="C3566" s="143">
        <v>1.61E-2</v>
      </c>
      <c r="D3566" s="17">
        <v>4.8040432556672644E-4</v>
      </c>
      <c r="E3566" s="10">
        <v>8.0559531352538474E-3</v>
      </c>
      <c r="F3566" s="145">
        <f ca="1"/>
        <v>1.4201373681688261E-2</v>
      </c>
      <c r="G3566" s="17">
        <v>4.8040432556672644E-4</v>
      </c>
      <c r="H3566" s="91">
        <v>1.0266623755299957E-2</v>
      </c>
      <c r="I3566" s="147">
        <f ca="1"/>
        <v>2.3902635010684927E-2</v>
      </c>
      <c r="K3566" s="10"/>
      <c r="L3566" s="10"/>
      <c r="M3566" s="10"/>
      <c r="N3566" s="93"/>
      <c r="O3566" s="10"/>
    </row>
    <row r="3567" spans="2:15" x14ac:dyDescent="0.3">
      <c r="B3567" s="89">
        <f t="shared" si="55"/>
        <v>3555</v>
      </c>
      <c r="C3567" s="143">
        <v>1.5900000000000001E-2</v>
      </c>
      <c r="D3567" s="17">
        <v>-9.6128276769047916E-4</v>
      </c>
      <c r="E3567" s="10">
        <v>7.9530767310446657E-3</v>
      </c>
      <c r="F3567" s="145">
        <f ca="1"/>
        <v>1.4020018820919578E-2</v>
      </c>
      <c r="G3567" s="17">
        <v>-9.6128276769047916E-4</v>
      </c>
      <c r="H3567" s="91">
        <v>1.0252675389521055E-2</v>
      </c>
      <c r="I3567" s="147">
        <f ca="1"/>
        <v>2.3870160586360524E-2</v>
      </c>
      <c r="K3567" s="10"/>
      <c r="L3567" s="10"/>
      <c r="M3567" s="10"/>
      <c r="N3567" s="93"/>
      <c r="O3567" s="10"/>
    </row>
    <row r="3568" spans="2:15" x14ac:dyDescent="0.3">
      <c r="B3568" s="89">
        <f t="shared" si="55"/>
        <v>3556</v>
      </c>
      <c r="C3568" s="143">
        <v>1.5800000000000002E-2</v>
      </c>
      <c r="D3568" s="17">
        <v>-4.8075997186653656E-4</v>
      </c>
      <c r="E3568" s="10">
        <v>7.8376582347782671E-3</v>
      </c>
      <c r="F3568" s="145">
        <f ca="1"/>
        <v>1.3816554231722209E-2</v>
      </c>
      <c r="G3568" s="17">
        <v>-4.8075997186653656E-4</v>
      </c>
      <c r="H3568" s="91">
        <v>1.0237651126355208E-2</v>
      </c>
      <c r="I3568" s="147">
        <f ca="1"/>
        <v>2.3835181270149351E-2</v>
      </c>
      <c r="K3568" s="10"/>
      <c r="L3568" s="10"/>
      <c r="M3568" s="10"/>
      <c r="N3568" s="93"/>
      <c r="O3568" s="10"/>
    </row>
    <row r="3569" spans="2:15" x14ac:dyDescent="0.3">
      <c r="B3569" s="89">
        <f t="shared" si="55"/>
        <v>3557</v>
      </c>
      <c r="C3569" s="143">
        <v>1.6200000000000003E-2</v>
      </c>
      <c r="D3569" s="17">
        <v>1.9211434211207933E-3</v>
      </c>
      <c r="E3569" s="10">
        <v>7.7965389761760293E-3</v>
      </c>
      <c r="F3569" s="145">
        <f ca="1"/>
        <v>1.3744067469805868E-2</v>
      </c>
      <c r="G3569" s="17">
        <v>1.9211434211207933E-3</v>
      </c>
      <c r="H3569" s="91">
        <v>1.0228150961107641E-2</v>
      </c>
      <c r="I3569" s="147">
        <f ca="1"/>
        <v>2.3813063094995951E-2</v>
      </c>
      <c r="K3569" s="10"/>
      <c r="L3569" s="10"/>
      <c r="M3569" s="10"/>
      <c r="N3569" s="93"/>
      <c r="O3569" s="10"/>
    </row>
    <row r="3570" spans="2:15" x14ac:dyDescent="0.3">
      <c r="B3570" s="89">
        <f t="shared" si="55"/>
        <v>3558</v>
      </c>
      <c r="C3570" s="143">
        <v>1.6399999999999998E-2</v>
      </c>
      <c r="D3570" s="17">
        <v>9.6009806467865202E-4</v>
      </c>
      <c r="E3570" s="10">
        <v>7.6982101430670873E-3</v>
      </c>
      <c r="F3570" s="145">
        <f ca="1"/>
        <v>1.3570729259016931E-2</v>
      </c>
      <c r="G3570" s="17">
        <v>9.6009806467865202E-4</v>
      </c>
      <c r="H3570" s="91">
        <v>1.0214265850610974E-2</v>
      </c>
      <c r="I3570" s="147">
        <f ca="1"/>
        <v>2.3780735940890051E-2</v>
      </c>
      <c r="K3570" s="10"/>
      <c r="L3570" s="10"/>
      <c r="M3570" s="10"/>
      <c r="N3570" s="93"/>
      <c r="O3570" s="10"/>
    </row>
    <row r="3571" spans="2:15" x14ac:dyDescent="0.3">
      <c r="B3571" s="89">
        <f t="shared" si="55"/>
        <v>3559</v>
      </c>
      <c r="C3571" s="143">
        <v>1.6200000000000003E-2</v>
      </c>
      <c r="D3571" s="17">
        <v>-9.6057171056037173E-4</v>
      </c>
      <c r="E3571" s="10">
        <v>7.6016160271758235E-3</v>
      </c>
      <c r="F3571" s="145">
        <f ca="1"/>
        <v>1.3400449080843957E-2</v>
      </c>
      <c r="G3571" s="17">
        <v>-9.6057171056037173E-4</v>
      </c>
      <c r="H3571" s="91">
        <v>1.0200403579582362E-2</v>
      </c>
      <c r="I3571" s="147">
        <f ca="1"/>
        <v>2.3748461961370246E-2</v>
      </c>
      <c r="K3571" s="10"/>
      <c r="L3571" s="10"/>
      <c r="M3571" s="10"/>
      <c r="N3571" s="93"/>
      <c r="O3571" s="10"/>
    </row>
    <row r="3572" spans="2:15" x14ac:dyDescent="0.3">
      <c r="B3572" s="89">
        <f t="shared" si="55"/>
        <v>3560</v>
      </c>
      <c r="C3572" s="143">
        <v>1.67E-2</v>
      </c>
      <c r="D3572" s="17">
        <v>2.3984704589450029E-3</v>
      </c>
      <c r="E3572" s="10">
        <v>7.6109151380026469E-3</v>
      </c>
      <c r="F3572" s="145">
        <f ca="1"/>
        <v>1.3416841945293634E-2</v>
      </c>
      <c r="G3572" s="17">
        <v>2.3984704589450029E-3</v>
      </c>
      <c r="H3572" s="91">
        <v>1.0194291956129056E-2</v>
      </c>
      <c r="I3572" s="147">
        <f ca="1"/>
        <v>2.373423295013842E-2</v>
      </c>
      <c r="K3572" s="10"/>
      <c r="L3572" s="10"/>
      <c r="M3572" s="10"/>
      <c r="N3572" s="93"/>
      <c r="O3572" s="10"/>
    </row>
    <row r="3573" spans="2:15" x14ac:dyDescent="0.3">
      <c r="B3573" s="89">
        <f t="shared" si="55"/>
        <v>3561</v>
      </c>
      <c r="C3573" s="143">
        <v>1.61E-2</v>
      </c>
      <c r="D3573" s="17">
        <v>-2.8824259534003752E-3</v>
      </c>
      <c r="E3573" s="10">
        <v>7.6738678878868847E-3</v>
      </c>
      <c r="F3573" s="145">
        <f ca="1"/>
        <v>1.3527817705751271E-2</v>
      </c>
      <c r="G3573" s="17">
        <v>-2.8824259534003752E-3</v>
      </c>
      <c r="H3573" s="91">
        <v>1.0192243017184058E-2</v>
      </c>
      <c r="I3573" s="147">
        <f ca="1"/>
        <v>2.3729462634119375E-2</v>
      </c>
      <c r="K3573" s="10"/>
      <c r="L3573" s="10"/>
      <c r="M3573" s="10"/>
      <c r="N3573" s="93"/>
      <c r="O3573" s="10"/>
    </row>
    <row r="3574" spans="2:15" x14ac:dyDescent="0.3">
      <c r="B3574" s="89">
        <f t="shared" si="55"/>
        <v>3562</v>
      </c>
      <c r="C3574" s="143">
        <v>1.6299999999999999E-2</v>
      </c>
      <c r="D3574" s="17">
        <v>9.6033484841855598E-4</v>
      </c>
      <c r="E3574" s="10">
        <v>7.5777041978371826E-3</v>
      </c>
      <c r="F3574" s="145">
        <f ca="1"/>
        <v>1.335829630039086E-2</v>
      </c>
      <c r="G3574" s="17">
        <v>9.6033484841855598E-4</v>
      </c>
      <c r="H3574" s="91">
        <v>1.0178416982427729E-2</v>
      </c>
      <c r="I3574" s="147">
        <f ca="1"/>
        <v>2.3697273019470746E-2</v>
      </c>
      <c r="K3574" s="10"/>
      <c r="L3574" s="10"/>
      <c r="M3574" s="10"/>
      <c r="N3574" s="93"/>
      <c r="O3574" s="10"/>
    </row>
    <row r="3575" spans="2:15" x14ac:dyDescent="0.3">
      <c r="B3575" s="89">
        <f t="shared" si="55"/>
        <v>3563</v>
      </c>
      <c r="C3575" s="143">
        <v>1.6200000000000003E-2</v>
      </c>
      <c r="D3575" s="17">
        <v>-4.8028585528017752E-4</v>
      </c>
      <c r="E3575" s="10">
        <v>7.4681960929411642E-3</v>
      </c>
      <c r="F3575" s="145">
        <f ca="1"/>
        <v>1.3165250798177557E-2</v>
      </c>
      <c r="G3575" s="17">
        <v>-4.8028585528017752E-4</v>
      </c>
      <c r="H3575" s="91">
        <v>1.0163506862858345E-2</v>
      </c>
      <c r="I3575" s="147">
        <f ca="1"/>
        <v>2.3662559451064314E-2</v>
      </c>
      <c r="K3575" s="10"/>
      <c r="L3575" s="10"/>
      <c r="M3575" s="10"/>
      <c r="N3575" s="93"/>
      <c r="O3575" s="10"/>
    </row>
    <row r="3576" spans="2:15" x14ac:dyDescent="0.3">
      <c r="B3576" s="89">
        <f t="shared" si="55"/>
        <v>3564</v>
      </c>
      <c r="C3576" s="143">
        <v>1.5800000000000002E-2</v>
      </c>
      <c r="D3576" s="17">
        <v>-1.9230398874661629E-3</v>
      </c>
      <c r="E3576" s="10">
        <v>7.4364463486360898E-3</v>
      </c>
      <c r="F3576" s="145">
        <f ca="1"/>
        <v>1.3109281010915365E-2</v>
      </c>
      <c r="G3576" s="17">
        <v>-1.9230398874661629E-3</v>
      </c>
      <c r="H3576" s="91">
        <v>1.015416077950879E-2</v>
      </c>
      <c r="I3576" s="147">
        <f ca="1"/>
        <v>2.3640800007608664E-2</v>
      </c>
      <c r="K3576" s="10"/>
      <c r="L3576" s="10"/>
      <c r="M3576" s="10"/>
      <c r="N3576" s="93"/>
      <c r="O3576" s="10"/>
    </row>
    <row r="3577" spans="2:15" x14ac:dyDescent="0.3">
      <c r="B3577" s="89">
        <f t="shared" si="55"/>
        <v>3565</v>
      </c>
      <c r="C3577" s="143">
        <v>1.66E-2</v>
      </c>
      <c r="D3577" s="17">
        <v>3.8384989291506116E-3</v>
      </c>
      <c r="E3577" s="10">
        <v>7.6447179324850654E-3</v>
      </c>
      <c r="F3577" s="145">
        <f ca="1"/>
        <v>1.3476430935928322E-2</v>
      </c>
      <c r="G3577" s="17">
        <v>3.8384989291506116E-3</v>
      </c>
      <c r="H3577" s="91">
        <v>1.0162561694410824E-2</v>
      </c>
      <c r="I3577" s="147">
        <f ca="1"/>
        <v>2.3660358920786478E-2</v>
      </c>
      <c r="K3577" s="10"/>
      <c r="L3577" s="10"/>
      <c r="M3577" s="10"/>
      <c r="N3577" s="93"/>
      <c r="O3577" s="10"/>
    </row>
    <row r="3578" spans="2:15" x14ac:dyDescent="0.3">
      <c r="B3578" s="89">
        <f t="shared" si="55"/>
        <v>3566</v>
      </c>
      <c r="C3578" s="143">
        <v>1.5800000000000002E-2</v>
      </c>
      <c r="D3578" s="17">
        <v>-3.8460797749323089E-3</v>
      </c>
      <c r="E3578" s="10">
        <v>7.8414578299727498E-3</v>
      </c>
      <c r="F3578" s="145">
        <f ca="1"/>
        <v>1.3823252318254001E-2</v>
      </c>
      <c r="G3578" s="17">
        <v>-3.8460797749323089E-3</v>
      </c>
      <c r="H3578" s="91">
        <v>1.0170930498834808E-2</v>
      </c>
      <c r="I3578" s="147">
        <f ca="1"/>
        <v>2.3679843074719653E-2</v>
      </c>
      <c r="K3578" s="10"/>
      <c r="L3578" s="10"/>
      <c r="M3578" s="10"/>
      <c r="N3578" s="93"/>
      <c r="O3578" s="10"/>
    </row>
    <row r="3579" spans="2:15" x14ac:dyDescent="0.3">
      <c r="B3579" s="89">
        <f t="shared" si="55"/>
        <v>3567</v>
      </c>
      <c r="C3579" s="143">
        <v>1.6299999999999999E-2</v>
      </c>
      <c r="D3579" s="17">
        <v>2.4008371210463902E-3</v>
      </c>
      <c r="E3579" s="10">
        <v>7.8433925741520621E-3</v>
      </c>
      <c r="F3579" s="145">
        <f ca="1"/>
        <v>1.3826662966827497E-2</v>
      </c>
      <c r="G3579" s="17">
        <v>2.4008371210463902E-3</v>
      </c>
      <c r="H3579" s="91">
        <v>1.0164889754960046E-2</v>
      </c>
      <c r="I3579" s="147">
        <f ca="1"/>
        <v>2.3665779084505057E-2</v>
      </c>
      <c r="K3579" s="10"/>
      <c r="L3579" s="10"/>
      <c r="M3579" s="10"/>
      <c r="N3579" s="93"/>
      <c r="O3579" s="10"/>
    </row>
    <row r="3580" spans="2:15" x14ac:dyDescent="0.3">
      <c r="B3580" s="89">
        <f t="shared" si="55"/>
        <v>3568</v>
      </c>
      <c r="C3580" s="143">
        <v>1.6E-2</v>
      </c>
      <c r="D3580" s="17">
        <v>-1.4415685052505708E-3</v>
      </c>
      <c r="E3580" s="10">
        <v>7.7684131494209149E-3</v>
      </c>
      <c r="F3580" s="145">
        <f ca="1"/>
        <v>1.3694486077120269E-2</v>
      </c>
      <c r="G3580" s="17">
        <v>-1.4415685052505708E-3</v>
      </c>
      <c r="H3580" s="91">
        <v>1.0152955667159206E-2</v>
      </c>
      <c r="I3580" s="147">
        <f ca="1"/>
        <v>2.3637994278936265E-2</v>
      </c>
      <c r="K3580" s="10"/>
      <c r="L3580" s="10"/>
      <c r="M3580" s="10"/>
      <c r="N3580" s="93"/>
      <c r="O3580" s="10"/>
    </row>
    <row r="3581" spans="2:15" x14ac:dyDescent="0.3">
      <c r="B3581" s="89">
        <f t="shared" si="55"/>
        <v>3569</v>
      </c>
      <c r="C3581" s="143">
        <v>1.54E-2</v>
      </c>
      <c r="D3581" s="17">
        <v>-2.8874083010456352E-3</v>
      </c>
      <c r="E3581" s="10">
        <v>7.825458170247471E-3</v>
      </c>
      <c r="F3581" s="145">
        <f ca="1"/>
        <v>1.3795047443830862E-2</v>
      </c>
      <c r="G3581" s="17">
        <v>-2.8874083010456352E-3</v>
      </c>
      <c r="H3581" s="91">
        <v>1.0151022670300876E-2</v>
      </c>
      <c r="I3581" s="147">
        <f ca="1"/>
        <v>2.3633493897946112E-2</v>
      </c>
      <c r="K3581" s="10"/>
      <c r="L3581" s="10"/>
      <c r="M3581" s="10"/>
      <c r="N3581" s="93"/>
      <c r="O3581" s="10"/>
    </row>
    <row r="3582" spans="2:15" x14ac:dyDescent="0.3">
      <c r="B3582" s="89">
        <f t="shared" si="55"/>
        <v>3570</v>
      </c>
      <c r="C3582" s="143">
        <v>1.5100000000000001E-2</v>
      </c>
      <c r="D3582" s="17">
        <v>-1.444773565549692E-3</v>
      </c>
      <c r="E3582" s="10">
        <v>7.7508490958774394E-3</v>
      </c>
      <c r="F3582" s="145">
        <f ca="1"/>
        <v>1.3663523423347555E-2</v>
      </c>
      <c r="G3582" s="17">
        <v>-1.444773565549692E-3</v>
      </c>
      <c r="H3582" s="91">
        <v>1.0139113939058159E-2</v>
      </c>
      <c r="I3582" s="147">
        <f ca="1"/>
        <v>2.3605768127223474E-2</v>
      </c>
      <c r="K3582" s="10"/>
      <c r="L3582" s="10"/>
      <c r="M3582" s="10"/>
      <c r="N3582" s="93"/>
      <c r="O3582" s="10"/>
    </row>
    <row r="3583" spans="2:15" x14ac:dyDescent="0.3">
      <c r="B3583" s="89">
        <f t="shared" si="55"/>
        <v>3571</v>
      </c>
      <c r="C3583" s="143">
        <v>1.4999999999999999E-2</v>
      </c>
      <c r="D3583" s="17">
        <v>-4.8171009114298644E-4</v>
      </c>
      <c r="E3583" s="10">
        <v>7.638611906351323E-3</v>
      </c>
      <c r="F3583" s="145">
        <f ca="1"/>
        <v>1.3465666975738935E-2</v>
      </c>
      <c r="G3583" s="17">
        <v>-4.8171009114298644E-4</v>
      </c>
      <c r="H3583" s="91">
        <v>1.0124264248566205E-2</v>
      </c>
      <c r="I3583" s="147">
        <f ca="1"/>
        <v>2.3571195249098124E-2</v>
      </c>
      <c r="K3583" s="10"/>
      <c r="L3583" s="10"/>
      <c r="M3583" s="10"/>
      <c r="N3583" s="93"/>
      <c r="O3583" s="10"/>
    </row>
    <row r="3584" spans="2:15" x14ac:dyDescent="0.3">
      <c r="B3584" s="89">
        <f t="shared" si="55"/>
        <v>3572</v>
      </c>
      <c r="C3584" s="143">
        <v>1.4999999999999999E-2</v>
      </c>
      <c r="D3584" s="17">
        <v>0</v>
      </c>
      <c r="E3584" s="10">
        <v>7.5231602468760848E-3</v>
      </c>
      <c r="F3584" s="145">
        <f ca="1"/>
        <v>1.3262143925039461E-2</v>
      </c>
      <c r="G3584" s="17">
        <v>0</v>
      </c>
      <c r="H3584" s="91">
        <v>1.010906644527928E-2</v>
      </c>
      <c r="I3584" s="147">
        <f ca="1"/>
        <v>2.3535811898778698E-2</v>
      </c>
      <c r="K3584" s="10"/>
      <c r="L3584" s="10"/>
      <c r="M3584" s="10"/>
      <c r="N3584" s="93"/>
      <c r="O3584" s="10"/>
    </row>
    <row r="3585" spans="2:15" x14ac:dyDescent="0.3">
      <c r="B3585" s="89">
        <f t="shared" si="55"/>
        <v>3573</v>
      </c>
      <c r="C3585" s="143">
        <v>1.4800000000000001E-2</v>
      </c>
      <c r="D3585" s="17">
        <v>-9.6389602917178825E-4</v>
      </c>
      <c r="E3585" s="10">
        <v>7.4296703760780205E-3</v>
      </c>
      <c r="F3585" s="145">
        <f ca="1"/>
        <v>1.3097336040936217E-2</v>
      </c>
      <c r="G3585" s="17">
        <v>-9.6389602917178825E-4</v>
      </c>
      <c r="H3585" s="91">
        <v>1.0095377393732551E-2</v>
      </c>
      <c r="I3585" s="147">
        <f ca="1"/>
        <v>2.350394120685868E-2</v>
      </c>
      <c r="K3585" s="10"/>
      <c r="L3585" s="10"/>
      <c r="M3585" s="10"/>
      <c r="N3585" s="93"/>
      <c r="O3585" s="10"/>
    </row>
    <row r="3586" spans="2:15" x14ac:dyDescent="0.3">
      <c r="B3586" s="89">
        <f t="shared" si="55"/>
        <v>3574</v>
      </c>
      <c r="C3586" s="143">
        <v>1.4999999999999999E-2</v>
      </c>
      <c r="D3586" s="17">
        <v>9.6342018228595617E-4</v>
      </c>
      <c r="E3586" s="10">
        <v>7.3378472211034877E-3</v>
      </c>
      <c r="F3586" s="145">
        <f ca="1"/>
        <v>1.2935466313725616E-2</v>
      </c>
      <c r="G3586" s="17">
        <v>9.6342018228595617E-4</v>
      </c>
      <c r="H3586" s="91">
        <v>1.008171090577986E-2</v>
      </c>
      <c r="I3586" s="147">
        <f ca="1"/>
        <v>2.3472123047238044E-2</v>
      </c>
      <c r="K3586" s="10"/>
      <c r="L3586" s="10"/>
      <c r="M3586" s="10"/>
      <c r="N3586" s="93"/>
      <c r="O3586" s="10"/>
    </row>
    <row r="3587" spans="2:15" x14ac:dyDescent="0.3">
      <c r="B3587" s="89">
        <f t="shared" si="55"/>
        <v>3575</v>
      </c>
      <c r="C3587" s="143">
        <v>1.46E-2</v>
      </c>
      <c r="D3587" s="17">
        <v>-1.9287443828549899E-3</v>
      </c>
      <c r="E3587" s="10">
        <v>7.3094925805454155E-3</v>
      </c>
      <c r="F3587" s="145">
        <f ca="1"/>
        <v>1.2885481558425466E-2</v>
      </c>
      <c r="G3587" s="17">
        <v>-1.9287443828549899E-3</v>
      </c>
      <c r="H3587" s="91">
        <v>1.0072535534976156E-2</v>
      </c>
      <c r="I3587" s="147">
        <f ca="1"/>
        <v>2.3450761054762632E-2</v>
      </c>
      <c r="K3587" s="10"/>
      <c r="L3587" s="10"/>
      <c r="M3587" s="10"/>
      <c r="N3587" s="93"/>
      <c r="O3587" s="10"/>
    </row>
    <row r="3588" spans="2:15" x14ac:dyDescent="0.3">
      <c r="B3588" s="89">
        <f t="shared" si="55"/>
        <v>3576</v>
      </c>
      <c r="C3588" s="143">
        <v>1.4999999999999999E-2</v>
      </c>
      <c r="D3588" s="17">
        <v>1.9268403645719206E-3</v>
      </c>
      <c r="E3588" s="10">
        <v>7.2818830896614253E-3</v>
      </c>
      <c r="F3588" s="145">
        <f ca="1"/>
        <v>1.2836810384372966E-2</v>
      </c>
      <c r="G3588" s="17">
        <v>1.9268403645719206E-3</v>
      </c>
      <c r="H3588" s="91">
        <v>1.0063379362174881E-2</v>
      </c>
      <c r="I3588" s="147">
        <f ca="1"/>
        <v>2.3429443758855039E-2</v>
      </c>
      <c r="K3588" s="10"/>
      <c r="L3588" s="10"/>
      <c r="M3588" s="10"/>
      <c r="N3588" s="93"/>
      <c r="O3588" s="10"/>
    </row>
    <row r="3589" spans="2:15" x14ac:dyDescent="0.3">
      <c r="B3589" s="89">
        <f t="shared" si="55"/>
        <v>3577</v>
      </c>
      <c r="C3589" s="143">
        <v>1.4800000000000001E-2</v>
      </c>
      <c r="D3589" s="17">
        <v>-9.6389602917178825E-4</v>
      </c>
      <c r="E3589" s="10">
        <v>7.1927078830960533E-3</v>
      </c>
      <c r="F3589" s="145">
        <f ca="1"/>
        <v>1.2679608572208172E-2</v>
      </c>
      <c r="G3589" s="17">
        <v>-9.6389602917178825E-4</v>
      </c>
      <c r="H3589" s="91">
        <v>1.0049765637789081E-2</v>
      </c>
      <c r="I3589" s="147">
        <f ca="1"/>
        <v>2.339774844276226E-2</v>
      </c>
      <c r="K3589" s="10"/>
      <c r="L3589" s="10"/>
      <c r="M3589" s="10"/>
      <c r="N3589" s="93"/>
      <c r="O3589" s="10"/>
    </row>
    <row r="3590" spans="2:15" x14ac:dyDescent="0.3">
      <c r="B3590" s="89">
        <f t="shared" si="55"/>
        <v>3578</v>
      </c>
      <c r="C3590" s="143">
        <v>1.5100000000000001E-2</v>
      </c>
      <c r="D3590" s="17">
        <v>1.444773565549692E-3</v>
      </c>
      <c r="E3590" s="10">
        <v>7.1314791797218013E-3</v>
      </c>
      <c r="F3590" s="145">
        <f ca="1"/>
        <v>1.2571672033593289E-2</v>
      </c>
      <c r="G3590" s="17">
        <v>1.444773565549692E-3</v>
      </c>
      <c r="H3590" s="91">
        <v>1.0038042438960035E-2</v>
      </c>
      <c r="I3590" s="147">
        <f ca="1"/>
        <v>2.3370454626465184E-2</v>
      </c>
      <c r="K3590" s="10"/>
      <c r="L3590" s="10"/>
      <c r="M3590" s="10"/>
      <c r="N3590" s="93"/>
      <c r="O3590" s="10"/>
    </row>
    <row r="3591" spans="2:15" x14ac:dyDescent="0.3">
      <c r="B3591" s="89">
        <f t="shared" si="55"/>
        <v>3579</v>
      </c>
      <c r="C3591" s="143">
        <v>1.46E-2</v>
      </c>
      <c r="D3591" s="17">
        <v>-2.4109304785687436E-3</v>
      </c>
      <c r="E3591" s="10">
        <v>7.1559244987689317E-3</v>
      </c>
      <c r="F3591" s="145">
        <f ca="1"/>
        <v>1.2614765272186893E-2</v>
      </c>
      <c r="G3591" s="17">
        <v>-2.4109304785687436E-3</v>
      </c>
      <c r="H3591" s="91">
        <v>1.0032323216401256E-2</v>
      </c>
      <c r="I3591" s="147">
        <f ca="1"/>
        <v>2.3357139198469993E-2</v>
      </c>
      <c r="K3591" s="10"/>
      <c r="L3591" s="10"/>
      <c r="M3591" s="10"/>
      <c r="N3591" s="93"/>
      <c r="O3591" s="10"/>
    </row>
    <row r="3592" spans="2:15" x14ac:dyDescent="0.3">
      <c r="B3592" s="89">
        <f t="shared" ref="B3592:B3655" si="56">B3591+1</f>
        <v>3580</v>
      </c>
      <c r="C3592" s="143">
        <v>1.43E-2</v>
      </c>
      <c r="D3592" s="17">
        <v>-1.4476305399679335E-3</v>
      </c>
      <c r="E3592" s="10">
        <v>7.0954941878010819E-3</v>
      </c>
      <c r="F3592" s="145">
        <f ca="1"/>
        <v>1.2508236173351958E-2</v>
      </c>
      <c r="G3592" s="17">
        <v>-1.4476305399679335E-3</v>
      </c>
      <c r="H3592" s="91">
        <v>1.0020632045484387E-2</v>
      </c>
      <c r="I3592" s="147">
        <f ca="1"/>
        <v>2.3329919949188635E-2</v>
      </c>
      <c r="K3592" s="10"/>
      <c r="L3592" s="10"/>
      <c r="M3592" s="10"/>
      <c r="N3592" s="93"/>
      <c r="O3592" s="10"/>
    </row>
    <row r="3593" spans="2:15" x14ac:dyDescent="0.3">
      <c r="B3593" s="89">
        <f t="shared" si="56"/>
        <v>3581</v>
      </c>
      <c r="C3593" s="143">
        <v>1.3999999999999999E-2</v>
      </c>
      <c r="D3593" s="17">
        <v>-1.4487038591582595E-3</v>
      </c>
      <c r="E3593" s="10">
        <v>7.0363809331250235E-3</v>
      </c>
      <c r="F3593" s="145">
        <f ca="1"/>
        <v>1.2404028836851726E-2</v>
      </c>
      <c r="G3593" s="17">
        <v>-1.4487038591582595E-3</v>
      </c>
      <c r="H3593" s="91">
        <v>1.0008962353371884E-2</v>
      </c>
      <c r="I3593" s="147">
        <f ca="1"/>
        <v>2.330275070661186E-2</v>
      </c>
      <c r="K3593" s="10"/>
      <c r="L3593" s="10"/>
      <c r="M3593" s="10"/>
      <c r="N3593" s="93"/>
      <c r="O3593" s="10"/>
    </row>
    <row r="3594" spans="2:15" x14ac:dyDescent="0.3">
      <c r="B3594" s="89">
        <f t="shared" si="56"/>
        <v>3582</v>
      </c>
      <c r="C3594" s="143">
        <v>1.41E-2</v>
      </c>
      <c r="D3594" s="17">
        <v>4.8278198917872656E-4</v>
      </c>
      <c r="E3594" s="10">
        <v>6.9354406447581984E-3</v>
      </c>
      <c r="F3594" s="145">
        <f ca="1"/>
        <v>1.2226087042681955E-2</v>
      </c>
      <c r="G3594" s="17">
        <v>4.8278198917872656E-4</v>
      </c>
      <c r="H3594" s="91">
        <v>9.9943128532702027E-3</v>
      </c>
      <c r="I3594" s="147">
        <f ca="1"/>
        <v>2.3268643909444123E-2</v>
      </c>
      <c r="K3594" s="10"/>
      <c r="L3594" s="10"/>
      <c r="M3594" s="10"/>
      <c r="N3594" s="93"/>
      <c r="O3594" s="10"/>
    </row>
    <row r="3595" spans="2:15" x14ac:dyDescent="0.3">
      <c r="B3595" s="89">
        <f t="shared" si="56"/>
        <v>3583</v>
      </c>
      <c r="C3595" s="143">
        <v>1.43E-2</v>
      </c>
      <c r="D3595" s="17">
        <v>9.6508702664529187E-4</v>
      </c>
      <c r="E3595" s="10">
        <v>6.8525416327706529E-3</v>
      </c>
      <c r="F3595" s="145">
        <f ca="1"/>
        <v>1.2079949170811032E-2</v>
      </c>
      <c r="G3595" s="17">
        <v>9.6508702664529187E-4</v>
      </c>
      <c r="H3595" s="91">
        <v>9.9808131202229634E-3</v>
      </c>
      <c r="I3595" s="147">
        <f ca="1"/>
        <v>2.3237213986670995E-2</v>
      </c>
      <c r="K3595" s="10"/>
      <c r="L3595" s="10"/>
      <c r="M3595" s="10"/>
      <c r="N3595" s="93"/>
      <c r="O3595" s="10"/>
    </row>
    <row r="3596" spans="2:15" x14ac:dyDescent="0.3">
      <c r="B3596" s="89">
        <f t="shared" si="56"/>
        <v>3584</v>
      </c>
      <c r="C3596" s="143">
        <v>1.55E-2</v>
      </c>
      <c r="D3596" s="17">
        <v>5.7733916596152124E-3</v>
      </c>
      <c r="E3596" s="10">
        <v>7.5065709231305769E-3</v>
      </c>
      <c r="F3596" s="145">
        <f ca="1"/>
        <v>1.3232899566031771E-2</v>
      </c>
      <c r="G3596" s="17">
        <v>5.7733916596152124E-3</v>
      </c>
      <c r="H3596" s="91">
        <v>1.0019869293019366E-2</v>
      </c>
      <c r="I3596" s="147">
        <f ca="1"/>
        <v>2.3328144117697243E-2</v>
      </c>
      <c r="K3596" s="10"/>
      <c r="L3596" s="10"/>
      <c r="M3596" s="10"/>
      <c r="N3596" s="93"/>
      <c r="O3596" s="10"/>
    </row>
    <row r="3597" spans="2:15" x14ac:dyDescent="0.3">
      <c r="B3597" s="89">
        <f t="shared" si="56"/>
        <v>3585</v>
      </c>
      <c r="C3597" s="143">
        <v>1.4999999999999999E-2</v>
      </c>
      <c r="D3597" s="17">
        <v>-2.408550455714907E-3</v>
      </c>
      <c r="E3597" s="10">
        <v>7.518852892115244E-3</v>
      </c>
      <c r="F3597" s="145">
        <f ca="1"/>
        <v>1.3254550738546029E-2</v>
      </c>
      <c r="G3597" s="17">
        <v>-2.408550455714907E-3</v>
      </c>
      <c r="H3597" s="91">
        <v>1.001419429146673E-2</v>
      </c>
      <c r="I3597" s="147">
        <f ca="1"/>
        <v>2.3314931644538513E-2</v>
      </c>
      <c r="K3597" s="10"/>
      <c r="L3597" s="10"/>
      <c r="M3597" s="10"/>
      <c r="N3597" s="93"/>
      <c r="O3597" s="10"/>
    </row>
    <row r="3598" spans="2:15" x14ac:dyDescent="0.3">
      <c r="B3598" s="89">
        <f t="shared" si="56"/>
        <v>3586</v>
      </c>
      <c r="C3598" s="143">
        <v>1.49E-2</v>
      </c>
      <c r="D3598" s="17">
        <v>-4.8182903316118227E-4</v>
      </c>
      <c r="E3598" s="10">
        <v>7.4102735677484717E-3</v>
      </c>
      <c r="F3598" s="145">
        <f ca="1"/>
        <v>1.3063142529790461E-2</v>
      </c>
      <c r="G3598" s="17">
        <v>-4.8182903316118227E-4</v>
      </c>
      <c r="H3598" s="91">
        <v>9.9995367415357337E-3</v>
      </c>
      <c r="I3598" s="147">
        <f ca="1"/>
        <v>2.3280806105851013E-2</v>
      </c>
      <c r="K3598" s="10"/>
      <c r="L3598" s="10"/>
      <c r="M3598" s="10"/>
      <c r="N3598" s="93"/>
      <c r="O3598" s="10"/>
    </row>
    <row r="3599" spans="2:15" x14ac:dyDescent="0.3">
      <c r="B3599" s="89">
        <f t="shared" si="56"/>
        <v>3587</v>
      </c>
      <c r="C3599" s="143">
        <v>1.54E-2</v>
      </c>
      <c r="D3599" s="17">
        <v>2.4061735842046987E-3</v>
      </c>
      <c r="E3599" s="10">
        <v>7.4256171271083939E-3</v>
      </c>
      <c r="F3599" s="145">
        <f ca="1"/>
        <v>1.3090190802840095E-2</v>
      </c>
      <c r="G3599" s="17">
        <v>2.4061735842046987E-3</v>
      </c>
      <c r="H3599" s="91">
        <v>9.9939112883889007E-3</v>
      </c>
      <c r="I3599" s="147">
        <f ca="1"/>
        <v>2.3267708990719171E-2</v>
      </c>
      <c r="K3599" s="10"/>
      <c r="L3599" s="10"/>
      <c r="M3599" s="10"/>
      <c r="N3599" s="93"/>
      <c r="O3599" s="10"/>
    </row>
    <row r="3600" spans="2:15" x14ac:dyDescent="0.3">
      <c r="B3600" s="89">
        <f t="shared" si="56"/>
        <v>3588</v>
      </c>
      <c r="C3600" s="143">
        <v>1.4800000000000001E-2</v>
      </c>
      <c r="D3600" s="17">
        <v>-2.8916880875153816E-3</v>
      </c>
      <c r="E3600" s="10">
        <v>7.4957051720871033E-3</v>
      </c>
      <c r="F3600" s="145">
        <f ca="1"/>
        <v>1.3213744962186663E-2</v>
      </c>
      <c r="G3600" s="17">
        <v>-2.8916880875153816E-3</v>
      </c>
      <c r="H3600" s="91">
        <v>9.9924285362301465E-3</v>
      </c>
      <c r="I3600" s="147">
        <f ca="1"/>
        <v>2.3264256864245395E-2</v>
      </c>
      <c r="K3600" s="10"/>
      <c r="L3600" s="10"/>
      <c r="M3600" s="10"/>
      <c r="N3600" s="93"/>
      <c r="O3600" s="10"/>
    </row>
    <row r="3601" spans="2:15" x14ac:dyDescent="0.3">
      <c r="B3601" s="89">
        <f t="shared" si="56"/>
        <v>3589</v>
      </c>
      <c r="C3601" s="143">
        <v>1.5800000000000002E-2</v>
      </c>
      <c r="D3601" s="17">
        <v>4.807599718665399E-3</v>
      </c>
      <c r="E3601" s="10">
        <v>7.8740096612874289E-3</v>
      </c>
      <c r="F3601" s="145">
        <f ca="1"/>
        <v>1.3880636058298373E-2</v>
      </c>
      <c r="G3601" s="17">
        <v>4.807599718665399E-3</v>
      </c>
      <c r="H3601" s="91">
        <v>1.0014942943797111E-2</v>
      </c>
      <c r="I3601" s="147">
        <f ca="1"/>
        <v>2.3316674648259064E-2</v>
      </c>
      <c r="K3601" s="10"/>
      <c r="L3601" s="10"/>
      <c r="M3601" s="10"/>
      <c r="N3601" s="93"/>
      <c r="O3601" s="10"/>
    </row>
    <row r="3602" spans="2:15" x14ac:dyDescent="0.3">
      <c r="B3602" s="89">
        <f t="shared" si="56"/>
        <v>3590</v>
      </c>
      <c r="C3602" s="143">
        <v>1.5600000000000001E-2</v>
      </c>
      <c r="D3602" s="17">
        <v>-9.6199453149308867E-4</v>
      </c>
      <c r="E3602" s="10">
        <v>7.7743184461190121E-3</v>
      </c>
      <c r="F3602" s="145">
        <f ca="1"/>
        <v>1.3704896183001337E-2</v>
      </c>
      <c r="G3602" s="17">
        <v>-9.6199453149308867E-4</v>
      </c>
      <c r="H3602" s="91">
        <v>1.000140914676572E-2</v>
      </c>
      <c r="I3602" s="147">
        <f ca="1"/>
        <v>2.3285165418110935E-2</v>
      </c>
      <c r="K3602" s="10"/>
      <c r="L3602" s="10"/>
      <c r="M3602" s="10"/>
      <c r="N3602" s="93"/>
      <c r="O3602" s="10"/>
    </row>
    <row r="3603" spans="2:15" x14ac:dyDescent="0.3">
      <c r="B3603" s="89">
        <f t="shared" si="56"/>
        <v>3591</v>
      </c>
      <c r="C3603" s="143">
        <v>1.6299999999999999E-2</v>
      </c>
      <c r="D3603" s="17">
        <v>3.3611719694649545E-3</v>
      </c>
      <c r="E3603" s="10">
        <v>7.8931506055957348E-3</v>
      </c>
      <c r="F3603" s="145">
        <f ca="1"/>
        <v>1.3914378521564833E-2</v>
      </c>
      <c r="G3603" s="17">
        <v>3.3611719694649545E-3</v>
      </c>
      <c r="H3603" s="91">
        <v>1.0004778876429303E-2</v>
      </c>
      <c r="I3603" s="147">
        <f ca="1"/>
        <v>2.3293010783846841E-2</v>
      </c>
      <c r="K3603" s="10"/>
      <c r="L3603" s="10"/>
      <c r="M3603" s="10"/>
      <c r="N3603" s="93"/>
      <c r="O3603" s="10"/>
    </row>
    <row r="3604" spans="2:15" x14ac:dyDescent="0.3">
      <c r="B3604" s="89">
        <f t="shared" si="56"/>
        <v>3592</v>
      </c>
      <c r="C3604" s="143">
        <v>1.6399999999999998E-2</v>
      </c>
      <c r="D3604" s="17">
        <v>4.8004903233933436E-4</v>
      </c>
      <c r="E3604" s="10">
        <v>7.7786741600441031E-3</v>
      </c>
      <c r="F3604" s="145">
        <f ca="1"/>
        <v>1.3712574619067459E-2</v>
      </c>
      <c r="G3604" s="17">
        <v>4.8004903233933436E-4</v>
      </c>
      <c r="H3604" s="91">
        <v>9.9901358131482508E-3</v>
      </c>
      <c r="I3604" s="147">
        <f ca="1"/>
        <v>2.3258918972810648E-2</v>
      </c>
      <c r="K3604" s="10"/>
      <c r="L3604" s="10"/>
      <c r="M3604" s="10"/>
      <c r="N3604" s="93"/>
      <c r="O3604" s="10"/>
    </row>
    <row r="3605" spans="2:15" x14ac:dyDescent="0.3">
      <c r="B3605" s="89">
        <f t="shared" si="56"/>
        <v>3593</v>
      </c>
      <c r="C3605" s="143">
        <v>1.6899999999999998E-2</v>
      </c>
      <c r="D3605" s="17">
        <v>2.3972883024606035E-3</v>
      </c>
      <c r="E3605" s="10">
        <v>7.7825149236923213E-3</v>
      </c>
      <c r="F3605" s="145">
        <f ca="1"/>
        <v>1.371934527908443E-2</v>
      </c>
      <c r="G3605" s="17">
        <v>2.3972883024606035E-3</v>
      </c>
      <c r="H3605" s="91">
        <v>9.9845332952748379E-3</v>
      </c>
      <c r="I3605" s="147">
        <f ca="1"/>
        <v>2.3245875255317849E-2</v>
      </c>
      <c r="K3605" s="10"/>
      <c r="L3605" s="10"/>
      <c r="M3605" s="10"/>
      <c r="N3605" s="93"/>
      <c r="O3605" s="10"/>
    </row>
    <row r="3606" spans="2:15" x14ac:dyDescent="0.3">
      <c r="B3606" s="89">
        <f t="shared" si="56"/>
        <v>3594</v>
      </c>
      <c r="C3606" s="143">
        <v>1.6500000000000001E-2</v>
      </c>
      <c r="D3606" s="17">
        <v>-1.919722718622909E-3</v>
      </c>
      <c r="E3606" s="10">
        <v>7.7427716214136704E-3</v>
      </c>
      <c r="F3606" s="145">
        <f ca="1"/>
        <v>1.3649284110961005E-2</v>
      </c>
      <c r="G3606" s="17">
        <v>-1.919722718622909E-3</v>
      </c>
      <c r="H3606" s="91">
        <v>9.9755617590729425E-3</v>
      </c>
      <c r="I3606" s="147">
        <f ca="1"/>
        <v>2.3224987828211315E-2</v>
      </c>
      <c r="K3606" s="10"/>
      <c r="L3606" s="10"/>
      <c r="M3606" s="10"/>
      <c r="N3606" s="93"/>
      <c r="O3606" s="10"/>
    </row>
    <row r="3607" spans="2:15" x14ac:dyDescent="0.3">
      <c r="B3607" s="89">
        <f t="shared" si="56"/>
        <v>3595</v>
      </c>
      <c r="C3607" s="143">
        <v>1.6500000000000001E-2</v>
      </c>
      <c r="D3607" s="17">
        <v>0</v>
      </c>
      <c r="E3607" s="10">
        <v>7.6257456691085504E-3</v>
      </c>
      <c r="F3607" s="145">
        <f ca="1"/>
        <v>1.3442985830516993E-2</v>
      </c>
      <c r="G3607" s="17">
        <v>0</v>
      </c>
      <c r="H3607" s="91">
        <v>9.960587177061964E-3</v>
      </c>
      <c r="I3607" s="147">
        <f ca="1"/>
        <v>2.319012417909188E-2</v>
      </c>
      <c r="K3607" s="10"/>
      <c r="L3607" s="10"/>
      <c r="M3607" s="10"/>
      <c r="N3607" s="93"/>
      <c r="O3607" s="10"/>
    </row>
    <row r="3608" spans="2:15" x14ac:dyDescent="0.3">
      <c r="B3608" s="89">
        <f t="shared" si="56"/>
        <v>3596</v>
      </c>
      <c r="C3608" s="143">
        <v>1.7299999999999999E-2</v>
      </c>
      <c r="D3608" s="17">
        <v>3.8318821371234289E-3</v>
      </c>
      <c r="E3608" s="10">
        <v>7.8235182047228565E-3</v>
      </c>
      <c r="F3608" s="145">
        <f ca="1"/>
        <v>1.3791627590849832E-2</v>
      </c>
      <c r="G3608" s="17">
        <v>3.8318821371234289E-3</v>
      </c>
      <c r="H3608" s="91">
        <v>9.9697370587752045E-3</v>
      </c>
      <c r="I3608" s="147">
        <f ca="1"/>
        <v>2.3211426828160873E-2</v>
      </c>
      <c r="K3608" s="10"/>
      <c r="L3608" s="10"/>
      <c r="M3608" s="10"/>
      <c r="N3608" s="93"/>
      <c r="O3608" s="10"/>
    </row>
    <row r="3609" spans="2:15" x14ac:dyDescent="0.3">
      <c r="B3609" s="89">
        <f t="shared" si="56"/>
        <v>3597</v>
      </c>
      <c r="C3609" s="143">
        <v>1.8000000000000002E-2</v>
      </c>
      <c r="D3609" s="17">
        <v>3.3471205727855832E-3</v>
      </c>
      <c r="E3609" s="10">
        <v>7.9401646070242828E-3</v>
      </c>
      <c r="F3609" s="145">
        <f ca="1"/>
        <v>1.3997256784552296E-2</v>
      </c>
      <c r="G3609" s="17">
        <v>3.3471205727855832E-3</v>
      </c>
      <c r="H3609" s="91">
        <v>9.973212624327845E-3</v>
      </c>
      <c r="I3609" s="147">
        <f ca="1"/>
        <v>2.3219518599792963E-2</v>
      </c>
      <c r="K3609" s="10"/>
      <c r="L3609" s="10"/>
      <c r="M3609" s="10"/>
      <c r="N3609" s="93"/>
      <c r="O3609" s="10"/>
    </row>
    <row r="3610" spans="2:15" x14ac:dyDescent="0.3">
      <c r="B3610" s="89">
        <f t="shared" si="56"/>
        <v>3598</v>
      </c>
      <c r="C3610" s="143">
        <v>1.84E-2</v>
      </c>
      <c r="D3610" s="17">
        <v>1.9107576185849807E-3</v>
      </c>
      <c r="E3610" s="10">
        <v>7.8965073017785419E-3</v>
      </c>
      <c r="F3610" s="145">
        <f ca="1"/>
        <v>1.3920295847054145E-2</v>
      </c>
      <c r="G3610" s="17">
        <v>1.9107576185849807E-3</v>
      </c>
      <c r="H3610" s="91">
        <v>9.9642649071520657E-3</v>
      </c>
      <c r="I3610" s="147">
        <f ca="1"/>
        <v>2.3198686627868299E-2</v>
      </c>
      <c r="K3610" s="10"/>
      <c r="L3610" s="10"/>
      <c r="M3610" s="10"/>
      <c r="N3610" s="93"/>
      <c r="O3610" s="10"/>
    </row>
    <row r="3611" spans="2:15" x14ac:dyDescent="0.3">
      <c r="B3611" s="89">
        <f t="shared" si="56"/>
        <v>3599</v>
      </c>
      <c r="C3611" s="143">
        <v>1.8200000000000001E-2</v>
      </c>
      <c r="D3611" s="17">
        <v>-9.5584933077729351E-4</v>
      </c>
      <c r="E3611" s="10">
        <v>7.7964211494781742E-3</v>
      </c>
      <c r="F3611" s="145">
        <f ca="1"/>
        <v>1.3743859759937424E-2</v>
      </c>
      <c r="G3611" s="17">
        <v>-9.5584933077729351E-4</v>
      </c>
      <c r="H3611" s="91">
        <v>9.9508148115861565E-3</v>
      </c>
      <c r="I3611" s="147">
        <f ca="1"/>
        <v>2.3167372270506678E-2</v>
      </c>
      <c r="K3611" s="10"/>
      <c r="L3611" s="10"/>
      <c r="M3611" s="10"/>
      <c r="N3611" s="93"/>
      <c r="O3611" s="10"/>
    </row>
    <row r="3612" spans="2:15" x14ac:dyDescent="0.3">
      <c r="B3612" s="89">
        <f t="shared" si="56"/>
        <v>3600</v>
      </c>
      <c r="C3612" s="143">
        <v>1.8100000000000002E-2</v>
      </c>
      <c r="D3612" s="17">
        <v>-4.7804235413837886E-4</v>
      </c>
      <c r="E3612" s="10">
        <v>7.6834664870636133E-3</v>
      </c>
      <c r="F3612" s="145">
        <f ca="1"/>
        <v>1.3544738520885231E-2</v>
      </c>
      <c r="G3612" s="17">
        <v>-4.7804235413837886E-4</v>
      </c>
      <c r="H3612" s="91">
        <v>9.9362547908273258E-3</v>
      </c>
      <c r="I3612" s="147">
        <f ca="1"/>
        <v>2.3133473798112904E-2</v>
      </c>
      <c r="K3612" s="10"/>
      <c r="L3612" s="10"/>
      <c r="M3612" s="10"/>
      <c r="N3612" s="93"/>
      <c r="O3612" s="10"/>
    </row>
    <row r="3613" spans="2:15" x14ac:dyDescent="0.3">
      <c r="B3613" s="89">
        <f t="shared" si="56"/>
        <v>3601</v>
      </c>
      <c r="C3613" s="143">
        <v>1.8000000000000002E-2</v>
      </c>
      <c r="D3613" s="17">
        <v>-4.7816008182650715E-4</v>
      </c>
      <c r="E3613" s="10">
        <v>7.5722907722891074E-3</v>
      </c>
      <c r="F3613" s="145">
        <f ca="1"/>
        <v>1.3348753285701535E-2</v>
      </c>
      <c r="G3613" s="17">
        <v>-4.7816008182650715E-4</v>
      </c>
      <c r="H3613" s="91">
        <v>9.921717179522619E-3</v>
      </c>
      <c r="I3613" s="147">
        <f ca="1"/>
        <v>2.3099627499151738E-2</v>
      </c>
      <c r="K3613" s="10"/>
      <c r="L3613" s="10"/>
      <c r="M3613" s="10"/>
      <c r="N3613" s="93"/>
      <c r="O3613" s="10"/>
    </row>
    <row r="3614" spans="2:15" x14ac:dyDescent="0.3">
      <c r="B3614" s="89">
        <f t="shared" si="56"/>
        <v>3602</v>
      </c>
      <c r="C3614" s="143">
        <v>1.72E-2</v>
      </c>
      <c r="D3614" s="17">
        <v>-3.8328264548767111E-3</v>
      </c>
      <c r="E3614" s="10">
        <v>7.7729916965021875E-3</v>
      </c>
      <c r="F3614" s="145">
        <f ca="1"/>
        <v>1.3702557332864775E-2</v>
      </c>
      <c r="G3614" s="17">
        <v>-3.8328264548767111E-3</v>
      </c>
      <c r="H3614" s="91">
        <v>9.9310196040015442E-3</v>
      </c>
      <c r="I3614" s="147">
        <f ca="1"/>
        <v>2.3121285296528359E-2</v>
      </c>
      <c r="K3614" s="10"/>
      <c r="L3614" s="10"/>
      <c r="M3614" s="10"/>
      <c r="N3614" s="93"/>
      <c r="O3614" s="10"/>
    </row>
    <row r="3615" spans="2:15" x14ac:dyDescent="0.3">
      <c r="B3615" s="89">
        <f t="shared" si="56"/>
        <v>3603</v>
      </c>
      <c r="C3615" s="143">
        <v>1.67E-2</v>
      </c>
      <c r="D3615" s="17">
        <v>-2.3984704589450193E-3</v>
      </c>
      <c r="E3615" s="10">
        <v>7.7770057166286826E-3</v>
      </c>
      <c r="F3615" s="145">
        <f ca="1"/>
        <v>1.3709633416703036E-2</v>
      </c>
      <c r="G3615" s="17">
        <v>-2.3984704589450193E-3</v>
      </c>
      <c r="H3615" s="91">
        <v>9.9255616931203348E-3</v>
      </c>
      <c r="I3615" s="147">
        <f ca="1"/>
        <v>2.3108578251366887E-2</v>
      </c>
      <c r="K3615" s="10"/>
      <c r="L3615" s="10"/>
      <c r="M3615" s="10"/>
      <c r="N3615" s="93"/>
      <c r="O3615" s="10"/>
    </row>
    <row r="3616" spans="2:15" x14ac:dyDescent="0.3">
      <c r="B3616" s="89">
        <f t="shared" si="56"/>
        <v>3604</v>
      </c>
      <c r="C3616" s="143">
        <v>1.6799999999999999E-2</v>
      </c>
      <c r="D3616" s="17">
        <v>4.7957585657663605E-4</v>
      </c>
      <c r="E3616" s="10">
        <v>7.6643566839612147E-3</v>
      </c>
      <c r="F3616" s="145">
        <f ca="1"/>
        <v>1.3504581560612088E-2</v>
      </c>
      <c r="G3616" s="17">
        <v>4.7957585657663605E-4</v>
      </c>
      <c r="H3616" s="91">
        <v>9.9110405406882471E-3</v>
      </c>
      <c r="I3616" s="147">
        <f ca="1"/>
        <v>2.3074770271763124E-2</v>
      </c>
      <c r="K3616" s="10"/>
      <c r="L3616" s="10"/>
      <c r="M3616" s="10"/>
      <c r="N3616" s="93"/>
      <c r="O3616" s="10"/>
    </row>
    <row r="3617" spans="2:15" x14ac:dyDescent="0.3">
      <c r="B3617" s="89">
        <f t="shared" si="56"/>
        <v>3605</v>
      </c>
      <c r="C3617" s="143">
        <v>1.6500000000000001E-2</v>
      </c>
      <c r="D3617" s="17">
        <v>-1.4397920389671818E-3</v>
      </c>
      <c r="E3617" s="10">
        <v>7.5930950525863634E-3</v>
      </c>
      <c r="F3617" s="145">
        <f ca="1"/>
        <v>1.3379018704820443E-2</v>
      </c>
      <c r="G3617" s="17">
        <v>-1.4397920389671818E-3</v>
      </c>
      <c r="H3617" s="91">
        <v>9.8995726385217499E-3</v>
      </c>
      <c r="I3617" s="147">
        <f ca="1"/>
        <v>2.3048070834211173E-2</v>
      </c>
      <c r="K3617" s="10"/>
      <c r="L3617" s="10"/>
      <c r="M3617" s="10"/>
      <c r="N3617" s="93"/>
      <c r="O3617" s="10"/>
    </row>
    <row r="3618" spans="2:15" x14ac:dyDescent="0.3">
      <c r="B3618" s="89">
        <f t="shared" si="56"/>
        <v>3606</v>
      </c>
      <c r="C3618" s="143">
        <v>1.6299999999999999E-2</v>
      </c>
      <c r="D3618" s="17">
        <v>-9.6033484841857267E-4</v>
      </c>
      <c r="E3618" s="10">
        <v>7.4983624681181672E-3</v>
      </c>
      <c r="F3618" s="145">
        <f ca="1"/>
        <v>1.3212100075357971E-2</v>
      </c>
      <c r="G3618" s="17">
        <v>-9.6033484841857267E-4</v>
      </c>
      <c r="H3618" s="91">
        <v>9.8862295042191073E-3</v>
      </c>
      <c r="I3618" s="147">
        <f ca="1"/>
        <v>2.3017005502828983E-2</v>
      </c>
      <c r="K3618" s="10"/>
      <c r="L3618" s="10"/>
      <c r="M3618" s="10"/>
      <c r="N3618" s="93"/>
      <c r="O3618" s="10"/>
    </row>
    <row r="3619" spans="2:15" x14ac:dyDescent="0.3">
      <c r="B3619" s="89">
        <f t="shared" si="56"/>
        <v>3607</v>
      </c>
      <c r="C3619" s="143">
        <v>1.6500000000000001E-2</v>
      </c>
      <c r="D3619" s="17">
        <v>9.598613593114711E-4</v>
      </c>
      <c r="E3619" s="10">
        <v>7.4053140724877212E-3</v>
      </c>
      <c r="F3619" s="145">
        <f ca="1"/>
        <v>1.3048148983349817E-2</v>
      </c>
      <c r="G3619" s="17">
        <v>9.598613593114711E-4</v>
      </c>
      <c r="H3619" s="91">
        <v>9.8729084472946507E-3</v>
      </c>
      <c r="I3619" s="147">
        <f ca="1"/>
        <v>2.2985991571744049E-2</v>
      </c>
      <c r="K3619" s="10"/>
      <c r="L3619" s="10"/>
      <c r="M3619" s="10"/>
      <c r="N3619" s="93"/>
      <c r="O3619" s="10"/>
    </row>
    <row r="3620" spans="2:15" x14ac:dyDescent="0.3">
      <c r="B3620" s="89">
        <f t="shared" si="56"/>
        <v>3608</v>
      </c>
      <c r="C3620" s="143">
        <v>1.6200000000000003E-2</v>
      </c>
      <c r="D3620" s="17">
        <v>-1.4408575658405825E-3</v>
      </c>
      <c r="E3620" s="10">
        <v>7.3395174375989556E-3</v>
      </c>
      <c r="F3620" s="145">
        <f ca="1"/>
        <v>1.2932215440730564E-2</v>
      </c>
      <c r="G3620" s="17">
        <v>-1.4408575658405825E-3</v>
      </c>
      <c r="H3620" s="91">
        <v>9.8615109514230172E-3</v>
      </c>
      <c r="I3620" s="147">
        <f ca="1"/>
        <v>2.2959456053315726E-2</v>
      </c>
      <c r="K3620" s="10"/>
      <c r="L3620" s="10"/>
      <c r="M3620" s="10"/>
      <c r="N3620" s="93"/>
      <c r="O3620" s="10"/>
    </row>
    <row r="3621" spans="2:15" x14ac:dyDescent="0.3">
      <c r="B3621" s="89">
        <f t="shared" si="56"/>
        <v>3609</v>
      </c>
      <c r="C3621" s="143">
        <v>1.5600000000000001E-2</v>
      </c>
      <c r="D3621" s="17">
        <v>-2.8859835944792661E-3</v>
      </c>
      <c r="E3621" s="10">
        <v>7.4129926973061679E-3</v>
      </c>
      <c r="F3621" s="145">
        <f ca="1"/>
        <v>1.3061678705335622E-2</v>
      </c>
      <c r="G3621" s="17">
        <v>-2.8859835944792661E-3</v>
      </c>
      <c r="H3621" s="91">
        <v>9.8604082091108686E-3</v>
      </c>
      <c r="I3621" s="147">
        <f ca="1"/>
        <v>2.2956888661383738E-2</v>
      </c>
      <c r="K3621" s="10"/>
      <c r="L3621" s="10"/>
      <c r="M3621" s="10"/>
      <c r="N3621" s="93"/>
      <c r="O3621" s="10"/>
    </row>
    <row r="3622" spans="2:15" x14ac:dyDescent="0.3">
      <c r="B3622" s="89">
        <f t="shared" si="56"/>
        <v>3610</v>
      </c>
      <c r="C3622" s="143">
        <v>1.5800000000000002E-2</v>
      </c>
      <c r="D3622" s="17">
        <v>9.6151994373308146E-4</v>
      </c>
      <c r="E3622" s="10">
        <v>7.3214675378919175E-3</v>
      </c>
      <c r="F3622" s="145">
        <f ca="1"/>
        <v>1.290041155257585E-2</v>
      </c>
      <c r="G3622" s="17">
        <v>9.6151994373308146E-4</v>
      </c>
      <c r="H3622" s="91">
        <v>9.8471298915039241E-3</v>
      </c>
      <c r="I3622" s="147">
        <f ca="1"/>
        <v>2.2925974235484866E-2</v>
      </c>
      <c r="K3622" s="10"/>
      <c r="L3622" s="10"/>
      <c r="M3622" s="10"/>
      <c r="N3622" s="93"/>
      <c r="O3622" s="10"/>
    </row>
    <row r="3623" spans="2:15" x14ac:dyDescent="0.3">
      <c r="B3623" s="89">
        <f t="shared" si="56"/>
        <v>3611</v>
      </c>
      <c r="C3623" s="143">
        <v>1.5900000000000001E-2</v>
      </c>
      <c r="D3623" s="17">
        <v>4.8064138384523958E-4</v>
      </c>
      <c r="E3623" s="10">
        <v>7.2160079199757666E-3</v>
      </c>
      <c r="F3623" s="145">
        <f ca="1"/>
        <v>1.2714591911055253E-2</v>
      </c>
      <c r="G3623" s="17">
        <v>4.8064138384523958E-4</v>
      </c>
      <c r="H3623" s="91">
        <v>9.8327294887457176E-3</v>
      </c>
      <c r="I3623" s="147">
        <f ca="1"/>
        <v>2.2892447383879095E-2</v>
      </c>
      <c r="K3623" s="10"/>
      <c r="L3623" s="10"/>
      <c r="M3623" s="10"/>
      <c r="N3623" s="93"/>
      <c r="O3623" s="10"/>
    </row>
    <row r="3624" spans="2:15" x14ac:dyDescent="0.3">
      <c r="B3624" s="89">
        <f t="shared" si="56"/>
        <v>3612</v>
      </c>
      <c r="C3624" s="143">
        <v>1.67E-2</v>
      </c>
      <c r="D3624" s="17">
        <v>3.8375527343120211E-3</v>
      </c>
      <c r="E3624" s="10">
        <v>7.4369783643707327E-3</v>
      </c>
      <c r="F3624" s="145">
        <f ca="1"/>
        <v>1.310394140402199E-2</v>
      </c>
      <c r="G3624" s="17">
        <v>3.8375527343120211E-3</v>
      </c>
      <c r="H3624" s="91">
        <v>9.8423839333391713E-3</v>
      </c>
      <c r="I3624" s="147">
        <f ca="1"/>
        <v>2.2914924750426113E-2</v>
      </c>
      <c r="K3624" s="10"/>
      <c r="L3624" s="10"/>
      <c r="M3624" s="10"/>
      <c r="N3624" s="93"/>
      <c r="O3624" s="10"/>
    </row>
    <row r="3625" spans="2:15" x14ac:dyDescent="0.3">
      <c r="B3625" s="89">
        <f t="shared" si="56"/>
        <v>3613</v>
      </c>
      <c r="C3625" s="143">
        <v>1.66E-2</v>
      </c>
      <c r="D3625" s="17">
        <v>-4.7981236614382433E-4</v>
      </c>
      <c r="E3625" s="10">
        <v>7.329692202020139E-3</v>
      </c>
      <c r="F3625" s="145">
        <f ca="1"/>
        <v>1.2914903394762764E-2</v>
      </c>
      <c r="G3625" s="17">
        <v>-4.7981236614382433E-4</v>
      </c>
      <c r="H3625" s="91">
        <v>9.8279908387614665E-3</v>
      </c>
      <c r="I3625" s="147">
        <f ca="1"/>
        <v>2.2881414913641891E-2</v>
      </c>
      <c r="K3625" s="10"/>
      <c r="L3625" s="10"/>
      <c r="M3625" s="10"/>
      <c r="N3625" s="93"/>
      <c r="O3625" s="10"/>
    </row>
    <row r="3626" spans="2:15" x14ac:dyDescent="0.3">
      <c r="B3626" s="89">
        <f t="shared" si="56"/>
        <v>3614</v>
      </c>
      <c r="C3626" s="143">
        <v>1.6799999999999999E-2</v>
      </c>
      <c r="D3626" s="17">
        <v>9.5915171315327211E-4</v>
      </c>
      <c r="E3626" s="10">
        <v>7.2396585653650945E-3</v>
      </c>
      <c r="F3626" s="145">
        <f ca="1"/>
        <v>1.275626430220188E-2</v>
      </c>
      <c r="G3626" s="17">
        <v>9.5915171315327211E-4</v>
      </c>
      <c r="H3626" s="91">
        <v>9.8147662078624659E-3</v>
      </c>
      <c r="I3626" s="147">
        <f ca="1"/>
        <v>2.285062548051723E-2</v>
      </c>
      <c r="K3626" s="10"/>
      <c r="L3626" s="10"/>
      <c r="M3626" s="10"/>
      <c r="N3626" s="93"/>
      <c r="O3626" s="10"/>
    </row>
    <row r="3627" spans="2:15" x14ac:dyDescent="0.3">
      <c r="B3627" s="89">
        <f t="shared" si="56"/>
        <v>3615</v>
      </c>
      <c r="C3627" s="143">
        <v>1.7000000000000001E-2</v>
      </c>
      <c r="D3627" s="17">
        <v>9.5867900704168867E-4</v>
      </c>
      <c r="E3627" s="10">
        <v>7.1512430009595023E-3</v>
      </c>
      <c r="F3627" s="145">
        <f ca="1"/>
        <v>1.2600476249795404E-2</v>
      </c>
      <c r="G3627" s="17">
        <v>9.5867900704168867E-4</v>
      </c>
      <c r="H3627" s="91">
        <v>9.801563487926504E-3</v>
      </c>
      <c r="I3627" s="147">
        <f ca="1"/>
        <v>2.2819887060243991E-2</v>
      </c>
      <c r="K3627" s="10"/>
      <c r="L3627" s="10"/>
      <c r="M3627" s="10"/>
      <c r="N3627" s="93"/>
      <c r="O3627" s="10"/>
    </row>
    <row r="3628" spans="2:15" x14ac:dyDescent="0.3">
      <c r="B3628" s="89">
        <f t="shared" si="56"/>
        <v>3616</v>
      </c>
      <c r="C3628" s="143">
        <v>1.7600000000000001E-2</v>
      </c>
      <c r="D3628" s="17">
        <v>2.871788293522989E-3</v>
      </c>
      <c r="E3628" s="10">
        <v>7.2322934235973238E-3</v>
      </c>
      <c r="F3628" s="145">
        <f ca="1"/>
        <v>1.2743286936741255E-2</v>
      </c>
      <c r="G3628" s="17">
        <v>2.871788293522989E-3</v>
      </c>
      <c r="H3628" s="91">
        <v>9.8006344114771674E-3</v>
      </c>
      <c r="I3628" s="147">
        <f ca="1"/>
        <v>2.2817723995170722E-2</v>
      </c>
      <c r="K3628" s="10"/>
      <c r="L3628" s="10"/>
      <c r="M3628" s="10"/>
      <c r="N3628" s="93"/>
      <c r="O3628" s="10"/>
    </row>
    <row r="3629" spans="2:15" x14ac:dyDescent="0.3">
      <c r="B3629" s="89">
        <f t="shared" si="56"/>
        <v>3617</v>
      </c>
      <c r="C3629" s="143">
        <v>1.7600000000000001E-2</v>
      </c>
      <c r="D3629" s="17">
        <v>0</v>
      </c>
      <c r="E3629" s="10">
        <v>7.1229829509875161E-3</v>
      </c>
      <c r="F3629" s="145">
        <f ca="1"/>
        <v>1.2550682096745052E-2</v>
      </c>
      <c r="G3629" s="17">
        <v>0</v>
      </c>
      <c r="H3629" s="91">
        <v>9.7859224175765921E-3</v>
      </c>
      <c r="I3629" s="147">
        <f ca="1"/>
        <v>2.2783471700661209E-2</v>
      </c>
      <c r="K3629" s="10"/>
      <c r="L3629" s="10"/>
      <c r="M3629" s="10"/>
      <c r="N3629" s="93"/>
      <c r="O3629" s="10"/>
    </row>
    <row r="3630" spans="2:15" x14ac:dyDescent="0.3">
      <c r="B3630" s="89">
        <f t="shared" si="56"/>
        <v>3618</v>
      </c>
      <c r="C3630" s="143">
        <v>1.8700000000000001E-2</v>
      </c>
      <c r="D3630" s="17">
        <v>5.2507048572824006E-3</v>
      </c>
      <c r="E3630" s="10">
        <v>7.6347743605464247E-3</v>
      </c>
      <c r="F3630" s="145">
        <f ca="1"/>
        <v>1.3452457564328951E-2</v>
      </c>
      <c r="G3630" s="17">
        <v>5.2507048572824006E-3</v>
      </c>
      <c r="H3630" s="91">
        <v>9.8175600191768436E-3</v>
      </c>
      <c r="I3630" s="147">
        <f ca="1"/>
        <v>2.2857129999795226E-2</v>
      </c>
      <c r="K3630" s="10"/>
      <c r="L3630" s="10"/>
      <c r="M3630" s="10"/>
      <c r="N3630" s="93"/>
      <c r="O3630" s="10"/>
    </row>
    <row r="3631" spans="2:15" x14ac:dyDescent="0.3">
      <c r="B3631" s="89">
        <f t="shared" si="56"/>
        <v>3619</v>
      </c>
      <c r="C3631" s="143">
        <v>1.84E-2</v>
      </c>
      <c r="D3631" s="17">
        <v>-1.4330682139387521E-3</v>
      </c>
      <c r="E3631" s="10">
        <v>7.5641315529519559E-3</v>
      </c>
      <c r="F3631" s="145">
        <f ca="1"/>
        <v>1.3327985074833973E-2</v>
      </c>
      <c r="G3631" s="17">
        <v>-1.4330682139387521E-3</v>
      </c>
      <c r="H3631" s="91">
        <v>9.8062648993359949E-3</v>
      </c>
      <c r="I3631" s="147">
        <f ca="1"/>
        <v>2.2830832832060957E-2</v>
      </c>
      <c r="K3631" s="10"/>
      <c r="L3631" s="10"/>
      <c r="M3631" s="10"/>
      <c r="N3631" s="93"/>
      <c r="O3631" s="10"/>
    </row>
    <row r="3632" spans="2:15" x14ac:dyDescent="0.3">
      <c r="B3632" s="89">
        <f t="shared" si="56"/>
        <v>3620</v>
      </c>
      <c r="C3632" s="143">
        <v>1.8100000000000002E-2</v>
      </c>
      <c r="D3632" s="17">
        <v>-1.4341270624151365E-3</v>
      </c>
      <c r="E3632" s="10">
        <v>7.4949718855945322E-3</v>
      </c>
      <c r="F3632" s="145">
        <f ca="1"/>
        <v>1.3206125875550151E-2</v>
      </c>
      <c r="G3632" s="17">
        <v>-1.4341270624151365E-3</v>
      </c>
      <c r="H3632" s="91">
        <v>9.7949906984193379E-3</v>
      </c>
      <c r="I3632" s="147">
        <f ca="1"/>
        <v>2.2804584367524715E-2</v>
      </c>
      <c r="K3632" s="10"/>
      <c r="L3632" s="10"/>
      <c r="M3632" s="10"/>
      <c r="N3632" s="93"/>
      <c r="O3632" s="10"/>
    </row>
    <row r="3633" spans="2:17" x14ac:dyDescent="0.3">
      <c r="B3633" s="89">
        <f t="shared" si="56"/>
        <v>3621</v>
      </c>
      <c r="C3633" s="143">
        <v>1.78E-2</v>
      </c>
      <c r="D3633" s="17">
        <v>-1.4351869622283458E-3</v>
      </c>
      <c r="E3633" s="10">
        <v>7.4272717372449006E-3</v>
      </c>
      <c r="F3633" s="145">
        <f ca="1"/>
        <v>1.3086838345917508E-2</v>
      </c>
      <c r="G3633" s="17">
        <v>-1.4351869622283458E-3</v>
      </c>
      <c r="H3633" s="91">
        <v>9.7837373867952406E-3</v>
      </c>
      <c r="I3633" s="147">
        <f ca="1"/>
        <v>2.2778384537198462E-2</v>
      </c>
      <c r="K3633" s="10"/>
      <c r="L3633" s="10"/>
      <c r="M3633" s="10"/>
      <c r="N3633" s="93"/>
      <c r="O3633" s="10"/>
    </row>
    <row r="3634" spans="2:17" x14ac:dyDescent="0.3">
      <c r="B3634" s="89">
        <f t="shared" si="56"/>
        <v>3622</v>
      </c>
      <c r="C3634" s="143">
        <v>1.78E-2</v>
      </c>
      <c r="D3634" s="17">
        <v>0</v>
      </c>
      <c r="E3634" s="10">
        <v>7.315014319542415E-3</v>
      </c>
      <c r="F3634" s="145">
        <f ca="1"/>
        <v>1.2889040994403411E-2</v>
      </c>
      <c r="G3634" s="17">
        <v>0</v>
      </c>
      <c r="H3634" s="91">
        <v>9.7690507574694097E-3</v>
      </c>
      <c r="I3634" s="147">
        <f ca="1"/>
        <v>2.2744191296199315E-2</v>
      </c>
      <c r="K3634" s="10"/>
      <c r="L3634" s="10"/>
      <c r="M3634" s="10"/>
      <c r="N3634" s="93"/>
      <c r="O3634" s="10"/>
      <c r="Q3634" s="48"/>
    </row>
    <row r="3635" spans="2:17" x14ac:dyDescent="0.3">
      <c r="B3635" s="89">
        <f t="shared" si="56"/>
        <v>3623</v>
      </c>
      <c r="C3635" s="143">
        <v>1.7600000000000001E-2</v>
      </c>
      <c r="D3635" s="17">
        <v>-9.5726276450765744E-4</v>
      </c>
      <c r="E3635" s="10">
        <v>7.2252440415710014E-3</v>
      </c>
      <c r="F3635" s="145">
        <f ca="1"/>
        <v>1.2730865939330529E-2</v>
      </c>
      <c r="G3635" s="17">
        <v>-9.5726276450765744E-4</v>
      </c>
      <c r="H3635" s="91">
        <v>9.7559238231910966E-3</v>
      </c>
      <c r="I3635" s="147">
        <f ca="1"/>
        <v>2.2713629319220094E-2</v>
      </c>
      <c r="K3635" s="10"/>
      <c r="L3635" s="10"/>
      <c r="M3635" s="10"/>
      <c r="N3635" s="93"/>
      <c r="O3635" s="10"/>
      <c r="Q3635" s="48"/>
    </row>
    <row r="3636" spans="2:17" x14ac:dyDescent="0.3">
      <c r="B3636" s="89">
        <f t="shared" si="56"/>
        <v>3624</v>
      </c>
      <c r="C3636" s="143">
        <v>1.72E-2</v>
      </c>
      <c r="D3636" s="17">
        <v>-1.9164132274383555E-3</v>
      </c>
      <c r="E3636" s="10">
        <v>7.1998629790051933E-3</v>
      </c>
      <c r="F3636" s="145">
        <f ca="1"/>
        <v>1.2686144556486716E-2</v>
      </c>
      <c r="G3636" s="17">
        <v>-1.9164132274383555E-3</v>
      </c>
      <c r="H3636" s="91">
        <v>9.7474363550102694E-3</v>
      </c>
      <c r="I3636" s="147">
        <f ca="1"/>
        <v>2.2693868893696918E-2</v>
      </c>
      <c r="K3636" s="10"/>
      <c r="L3636" s="10"/>
      <c r="M3636" s="10"/>
      <c r="N3636" s="93"/>
      <c r="O3636" s="10"/>
      <c r="Q3636" s="48"/>
    </row>
    <row r="3637" spans="2:17" x14ac:dyDescent="0.3">
      <c r="B3637" s="89">
        <f t="shared" si="56"/>
        <v>3625</v>
      </c>
      <c r="C3637" s="143">
        <v>1.6799999999999999E-2</v>
      </c>
      <c r="D3637" s="17">
        <v>-1.9183034263065609E-3</v>
      </c>
      <c r="E3637" s="10">
        <v>7.1751575668382401E-3</v>
      </c>
      <c r="F3637" s="145">
        <f ca="1"/>
        <v>1.2642613668330725E-2</v>
      </c>
      <c r="G3637" s="17">
        <v>-1.9183034263065609E-3</v>
      </c>
      <c r="H3637" s="91">
        <v>9.738966985696736E-3</v>
      </c>
      <c r="I3637" s="147">
        <f ca="1"/>
        <v>2.267415060574781E-2</v>
      </c>
      <c r="K3637" s="10"/>
      <c r="L3637" s="10"/>
      <c r="M3637" s="10"/>
      <c r="N3637" s="93"/>
      <c r="O3637" s="10"/>
      <c r="Q3637" s="48"/>
    </row>
    <row r="3638" spans="2:17" x14ac:dyDescent="0.3">
      <c r="B3638" s="89">
        <f t="shared" si="56"/>
        <v>3626</v>
      </c>
      <c r="C3638" s="143">
        <v>1.6200000000000003E-2</v>
      </c>
      <c r="D3638" s="17">
        <v>-2.8817151316811651E-3</v>
      </c>
      <c r="E3638" s="10">
        <v>7.2552325617920299E-3</v>
      </c>
      <c r="F3638" s="145">
        <f ca="1"/>
        <v>1.278370565359571E-2</v>
      </c>
      <c r="G3638" s="17">
        <v>-2.8817151316811651E-3</v>
      </c>
      <c r="H3638" s="91">
        <v>9.7382203463797987E-3</v>
      </c>
      <c r="I3638" s="147">
        <f ca="1"/>
        <v>2.2672412288701947E-2</v>
      </c>
      <c r="K3638" s="10"/>
      <c r="L3638" s="10"/>
      <c r="M3638" s="10"/>
      <c r="N3638" s="93"/>
      <c r="O3638" s="10"/>
      <c r="Q3638" s="48"/>
    </row>
    <row r="3639" spans="2:17" x14ac:dyDescent="0.3">
      <c r="B3639" s="89">
        <f t="shared" si="56"/>
        <v>3627</v>
      </c>
      <c r="C3639" s="143">
        <v>1.6399999999999998E-2</v>
      </c>
      <c r="D3639" s="17">
        <v>9.6009806467865202E-4</v>
      </c>
      <c r="E3639" s="10">
        <v>7.1665366488923169E-3</v>
      </c>
      <c r="F3639" s="145">
        <f ca="1"/>
        <v>1.2627423627688213E-2</v>
      </c>
      <c r="G3639" s="17">
        <v>9.6009806467865202E-4</v>
      </c>
      <c r="H3639" s="91">
        <v>9.7251445597534205E-3</v>
      </c>
      <c r="I3639" s="147">
        <f ca="1"/>
        <v>2.2641969393096022E-2</v>
      </c>
      <c r="K3639" s="10"/>
      <c r="L3639" s="10"/>
      <c r="M3639" s="10"/>
      <c r="N3639" s="93"/>
      <c r="O3639" s="10"/>
      <c r="Q3639" s="48"/>
    </row>
    <row r="3640" spans="2:17" x14ac:dyDescent="0.3">
      <c r="B3640" s="89">
        <f t="shared" si="56"/>
        <v>3628</v>
      </c>
      <c r="C3640" s="143">
        <v>1.6399999999999998E-2</v>
      </c>
      <c r="D3640" s="17">
        <v>0</v>
      </c>
      <c r="E3640" s="10">
        <v>7.0582200386300805E-3</v>
      </c>
      <c r="F3640" s="145">
        <f ca="1"/>
        <v>1.2436569971214156E-2</v>
      </c>
      <c r="G3640" s="17">
        <v>0</v>
      </c>
      <c r="H3640" s="91">
        <v>9.7105458856841433E-3</v>
      </c>
      <c r="I3640" s="147">
        <f ca="1"/>
        <v>2.2607980928510692E-2</v>
      </c>
      <c r="K3640" s="10"/>
      <c r="L3640" s="10"/>
      <c r="M3640" s="10"/>
      <c r="N3640" s="93"/>
      <c r="O3640" s="10"/>
      <c r="Q3640" s="48"/>
    </row>
    <row r="3641" spans="2:17" x14ac:dyDescent="0.3">
      <c r="B3641" s="89">
        <f t="shared" si="56"/>
        <v>3629</v>
      </c>
      <c r="C3641" s="143">
        <v>1.6200000000000003E-2</v>
      </c>
      <c r="D3641" s="17">
        <v>-9.6057171056037173E-4</v>
      </c>
      <c r="E3641" s="10">
        <v>6.9730851142308327E-3</v>
      </c>
      <c r="F3641" s="145">
        <f ca="1"/>
        <v>1.2286562400114007E-2</v>
      </c>
      <c r="G3641" s="17">
        <v>-9.6057171056037173E-4</v>
      </c>
      <c r="H3641" s="91">
        <v>9.6975160373047754E-3</v>
      </c>
      <c r="I3641" s="147">
        <f ca="1"/>
        <v>2.2577644985801601E-2</v>
      </c>
      <c r="K3641" s="10"/>
      <c r="L3641" s="10"/>
      <c r="M3641" s="10"/>
      <c r="N3641" s="93"/>
      <c r="O3641" s="10"/>
      <c r="Q3641" s="48"/>
    </row>
    <row r="3642" spans="2:17" x14ac:dyDescent="0.3">
      <c r="B3642" s="89">
        <f t="shared" si="56"/>
        <v>3630</v>
      </c>
      <c r="C3642" s="143">
        <v>1.6200000000000003E-2</v>
      </c>
      <c r="D3642" s="17">
        <v>0</v>
      </c>
      <c r="E3642" s="10">
        <v>6.8676923729880613E-3</v>
      </c>
      <c r="F3642" s="145">
        <f ca="1"/>
        <v>1.2100860595161749E-2</v>
      </c>
      <c r="G3642" s="17">
        <v>0</v>
      </c>
      <c r="H3642" s="91">
        <v>9.6829588371479709E-3</v>
      </c>
      <c r="I3642" s="147">
        <f ca="1"/>
        <v>2.2543753080300925E-2</v>
      </c>
      <c r="K3642" s="10"/>
      <c r="L3642" s="10"/>
      <c r="M3642" s="10"/>
      <c r="N3642" s="93"/>
      <c r="O3642" s="10"/>
      <c r="Q3642" s="48"/>
    </row>
    <row r="3643" spans="2:17" x14ac:dyDescent="0.3">
      <c r="B3643" s="89">
        <f t="shared" si="56"/>
        <v>3631</v>
      </c>
      <c r="C3643" s="143">
        <v>1.6200000000000003E-2</v>
      </c>
      <c r="D3643" s="17">
        <v>0</v>
      </c>
      <c r="E3643" s="10">
        <v>6.7638925608039073E-3</v>
      </c>
      <c r="F3643" s="145">
        <f ca="1"/>
        <v>1.1917965528110584E-2</v>
      </c>
      <c r="G3643" s="17">
        <v>0</v>
      </c>
      <c r="H3643" s="91">
        <v>9.6684234891928622E-3</v>
      </c>
      <c r="I3643" s="147">
        <f ca="1"/>
        <v>2.2509912050844197E-2</v>
      </c>
      <c r="K3643" s="10"/>
      <c r="L3643" s="10"/>
      <c r="M3643" s="10"/>
      <c r="N3643" s="93"/>
      <c r="O3643" s="10"/>
      <c r="Q3643" s="48"/>
    </row>
    <row r="3644" spans="2:17" x14ac:dyDescent="0.3">
      <c r="B3644" s="89">
        <f t="shared" si="56"/>
        <v>3632</v>
      </c>
      <c r="C3644" s="143">
        <v>1.66E-2</v>
      </c>
      <c r="D3644" s="17">
        <v>1.9192494645752973E-3</v>
      </c>
      <c r="E3644" s="10">
        <v>6.7511284461840501E-3</v>
      </c>
      <c r="F3644" s="145">
        <f ca="1"/>
        <v>1.189547518299218E-2</v>
      </c>
      <c r="G3644" s="17">
        <v>1.9192494645752973E-3</v>
      </c>
      <c r="H3644" s="91">
        <v>9.660123059675646E-3</v>
      </c>
      <c r="I3644" s="147">
        <f ca="1"/>
        <v>2.2490587086580312E-2</v>
      </c>
      <c r="K3644" s="10"/>
      <c r="L3644" s="10"/>
      <c r="M3644" s="10"/>
      <c r="N3644" s="93"/>
      <c r="O3644" s="10"/>
      <c r="Q3644" s="48"/>
    </row>
    <row r="3645" spans="2:17" x14ac:dyDescent="0.3">
      <c r="B3645" s="89">
        <f t="shared" si="56"/>
        <v>3633</v>
      </c>
      <c r="C3645" s="143">
        <v>1.7299999999999999E-2</v>
      </c>
      <c r="D3645" s="17">
        <v>3.3528968699830025E-3</v>
      </c>
      <c r="E3645" s="10">
        <v>6.9199279792472694E-3</v>
      </c>
      <c r="F3645" s="145">
        <f ca="1"/>
        <v>1.2192899631728472E-2</v>
      </c>
      <c r="G3645" s="17">
        <v>3.3528968699830025E-3</v>
      </c>
      <c r="H3645" s="91">
        <v>9.664653309637802E-3</v>
      </c>
      <c r="I3645" s="147">
        <f ca="1"/>
        <v>2.2501134362289784E-2</v>
      </c>
      <c r="K3645" s="10"/>
      <c r="L3645" s="10"/>
      <c r="M3645" s="10"/>
      <c r="N3645" s="93"/>
      <c r="O3645" s="10"/>
      <c r="Q3645" s="48"/>
    </row>
    <row r="3646" spans="2:17" x14ac:dyDescent="0.3">
      <c r="B3646" s="89">
        <f t="shared" si="56"/>
        <v>3634</v>
      </c>
      <c r="C3646" s="143">
        <v>1.7500000000000002E-2</v>
      </c>
      <c r="D3646" s="17">
        <v>9.5749860970426709E-4</v>
      </c>
      <c r="E3646" s="10">
        <v>6.8373124208880596E-3</v>
      </c>
      <c r="F3646" s="145">
        <f ca="1"/>
        <v>1.2047331178687629E-2</v>
      </c>
      <c r="G3646" s="17">
        <v>9.5749860970426709E-4</v>
      </c>
      <c r="H3646" s="91">
        <v>9.6516996961523004E-3</v>
      </c>
      <c r="I3646" s="147">
        <f ca="1"/>
        <v>2.247097590878129E-2</v>
      </c>
      <c r="K3646" s="10"/>
      <c r="L3646" s="10"/>
      <c r="M3646" s="10"/>
      <c r="N3646" s="93"/>
      <c r="O3646" s="10"/>
      <c r="Q3646" s="48"/>
    </row>
    <row r="3647" spans="2:17" x14ac:dyDescent="0.3">
      <c r="B3647" s="89">
        <f t="shared" si="56"/>
        <v>3635</v>
      </c>
      <c r="C3647" s="143">
        <v>1.72E-2</v>
      </c>
      <c r="D3647" s="17">
        <v>-1.4373099205787709E-3</v>
      </c>
      <c r="E3647" s="10">
        <v>6.7839056528378426E-3</v>
      </c>
      <c r="F3647" s="145">
        <f ca="1"/>
        <v>1.1953228557324492E-2</v>
      </c>
      <c r="G3647" s="17">
        <v>-1.4373099205787709E-3</v>
      </c>
      <c r="H3647" s="91">
        <v>9.6407126864994936E-3</v>
      </c>
      <c r="I3647" s="147">
        <f ca="1"/>
        <v>2.2445396079633043E-2</v>
      </c>
      <c r="K3647" s="10"/>
      <c r="L3647" s="10"/>
      <c r="M3647" s="10"/>
      <c r="N3647" s="93"/>
      <c r="O3647" s="10"/>
      <c r="Q3647" s="48"/>
    </row>
    <row r="3648" spans="2:17" x14ac:dyDescent="0.3">
      <c r="B3648" s="89">
        <f t="shared" si="56"/>
        <v>3636</v>
      </c>
      <c r="C3648" s="143">
        <v>1.6899999999999998E-2</v>
      </c>
      <c r="D3648" s="17">
        <v>-1.4383729814763688E-3</v>
      </c>
      <c r="E3648" s="10">
        <v>6.7316962668711585E-3</v>
      </c>
      <c r="F3648" s="145">
        <f ca="1"/>
        <v>1.1861235720862168E-2</v>
      </c>
      <c r="G3648" s="17">
        <v>-1.4383729814763688E-3</v>
      </c>
      <c r="H3648" s="91">
        <v>9.6297461586649005E-3</v>
      </c>
      <c r="I3648" s="147">
        <f ca="1"/>
        <v>2.241986393601772E-2</v>
      </c>
      <c r="K3648" s="10"/>
      <c r="L3648" s="10"/>
      <c r="M3648" s="10"/>
      <c r="N3648" s="93"/>
      <c r="O3648" s="10"/>
      <c r="Q3648" s="48"/>
    </row>
    <row r="3649" spans="2:17" x14ac:dyDescent="0.3">
      <c r="B3649" s="89">
        <f t="shared" si="56"/>
        <v>3637</v>
      </c>
      <c r="C3649" s="143">
        <v>1.67E-2</v>
      </c>
      <c r="D3649" s="17">
        <v>-9.5938818357800104E-4</v>
      </c>
      <c r="E3649" s="10">
        <v>6.6525380563003831E-3</v>
      </c>
      <c r="F3649" s="145">
        <f ca="1"/>
        <v>1.1721759107895788E-2</v>
      </c>
      <c r="G3649" s="17">
        <v>-9.5938818357800104E-4</v>
      </c>
      <c r="H3649" s="91">
        <v>9.6168505783900179E-3</v>
      </c>
      <c r="I3649" s="147">
        <f ca="1"/>
        <v>2.2389840594760825E-2</v>
      </c>
      <c r="K3649" s="10"/>
      <c r="L3649" s="10"/>
      <c r="M3649" s="10"/>
      <c r="N3649" s="93"/>
      <c r="O3649" s="10"/>
      <c r="Q3649" s="48"/>
    </row>
    <row r="3650" spans="2:17" x14ac:dyDescent="0.3">
      <c r="B3650" s="89">
        <f t="shared" si="56"/>
        <v>3638</v>
      </c>
      <c r="C3650" s="143">
        <v>1.66E-2</v>
      </c>
      <c r="D3650" s="17">
        <v>-4.7981236614382433E-4</v>
      </c>
      <c r="E3650" s="10">
        <v>6.5577110879337409E-3</v>
      </c>
      <c r="F3650" s="145">
        <f ca="1"/>
        <v>1.1554674174187951E-2</v>
      </c>
      <c r="G3650" s="17">
        <v>-4.7981236614382433E-4</v>
      </c>
      <c r="H3650" s="91">
        <v>9.6028049861454114E-3</v>
      </c>
      <c r="I3650" s="147">
        <f ca="1"/>
        <v>2.2357139808900389E-2</v>
      </c>
      <c r="K3650" s="10"/>
      <c r="L3650" s="10"/>
      <c r="M3650" s="10"/>
      <c r="N3650" s="93"/>
      <c r="O3650" s="10"/>
      <c r="Q3650" s="48"/>
    </row>
    <row r="3651" spans="2:17" x14ac:dyDescent="0.3">
      <c r="B3651" s="89">
        <f t="shared" si="56"/>
        <v>3639</v>
      </c>
      <c r="C3651" s="143">
        <v>1.66E-2</v>
      </c>
      <c r="D3651" s="17">
        <v>0</v>
      </c>
      <c r="E3651" s="10">
        <v>6.4585964010321038E-3</v>
      </c>
      <c r="F3651" s="145">
        <f ca="1"/>
        <v>1.1380034288766291E-2</v>
      </c>
      <c r="G3651" s="17">
        <v>0</v>
      </c>
      <c r="H3651" s="91">
        <v>9.5883899592754031E-3</v>
      </c>
      <c r="I3651" s="147">
        <f ca="1"/>
        <v>2.2323578909606193E-2</v>
      </c>
      <c r="K3651" s="10"/>
      <c r="L3651" s="10"/>
      <c r="M3651" s="10"/>
      <c r="N3651" s="93"/>
      <c r="O3651" s="10"/>
      <c r="Q3651" s="48"/>
    </row>
    <row r="3652" spans="2:17" x14ac:dyDescent="0.3">
      <c r="B3652" s="89">
        <f t="shared" si="56"/>
        <v>3640</v>
      </c>
      <c r="C3652" s="143">
        <v>1.72E-2</v>
      </c>
      <c r="D3652" s="17">
        <v>2.8746198411575248E-3</v>
      </c>
      <c r="E3652" s="10">
        <v>6.5697841248614939E-3</v>
      </c>
      <c r="F3652" s="145">
        <f ca="1"/>
        <v>1.157594684175786E-2</v>
      </c>
      <c r="G3652" s="17">
        <v>2.8746198411575248E-3</v>
      </c>
      <c r="H3652" s="91">
        <v>9.5880868970352993E-3</v>
      </c>
      <c r="I3652" s="147">
        <f ca="1"/>
        <v>2.2322873323594339E-2</v>
      </c>
      <c r="K3652" s="10"/>
      <c r="L3652" s="10"/>
      <c r="M3652" s="10"/>
      <c r="N3652" s="93"/>
      <c r="O3652" s="10"/>
      <c r="Q3652" s="48"/>
    </row>
    <row r="3653" spans="2:17" x14ac:dyDescent="0.3">
      <c r="B3653" s="89">
        <f t="shared" si="56"/>
        <v>3641</v>
      </c>
      <c r="C3653" s="143">
        <v>1.8100000000000002E-2</v>
      </c>
      <c r="D3653" s="17">
        <v>4.3023811872454432E-3</v>
      </c>
      <c r="E3653" s="10">
        <v>6.9240307295580124E-3</v>
      </c>
      <c r="F3653" s="145">
        <f ca="1"/>
        <v>1.2200128669791144E-2</v>
      </c>
      <c r="G3653" s="17">
        <v>4.3023811872454432E-3</v>
      </c>
      <c r="H3653" s="91">
        <v>9.6053691295058859E-3</v>
      </c>
      <c r="I3653" s="147">
        <f ca="1"/>
        <v>2.2363109617897125E-2</v>
      </c>
      <c r="K3653" s="10"/>
      <c r="L3653" s="10"/>
      <c r="M3653" s="10"/>
      <c r="N3653" s="93"/>
      <c r="O3653" s="10"/>
      <c r="Q3653" s="48"/>
    </row>
    <row r="3654" spans="2:17" x14ac:dyDescent="0.3">
      <c r="B3654" s="89">
        <f t="shared" si="56"/>
        <v>3642</v>
      </c>
      <c r="C3654" s="143">
        <v>1.83E-2</v>
      </c>
      <c r="D3654" s="17">
        <v>9.5561403112555496E-4</v>
      </c>
      <c r="E3654" s="10">
        <v>6.8413401828550926E-3</v>
      </c>
      <c r="F3654" s="145">
        <f ca="1"/>
        <v>1.205442808743463E-2</v>
      </c>
      <c r="G3654" s="17">
        <v>9.5561403112555496E-4</v>
      </c>
      <c r="H3654" s="91">
        <v>9.5925141003661007E-3</v>
      </c>
      <c r="I3654" s="147">
        <f ca="1"/>
        <v>2.2333180687325239E-2</v>
      </c>
      <c r="K3654" s="10"/>
      <c r="L3654" s="10"/>
      <c r="M3654" s="10"/>
      <c r="N3654" s="93"/>
      <c r="O3654" s="10"/>
      <c r="Q3654" s="48"/>
    </row>
    <row r="3655" spans="2:17" x14ac:dyDescent="0.3">
      <c r="B3655" s="89">
        <f t="shared" si="56"/>
        <v>3643</v>
      </c>
      <c r="C3655" s="143">
        <v>1.77E-2</v>
      </c>
      <c r="D3655" s="17">
        <v>-2.8710809920000813E-3</v>
      </c>
      <c r="E3655" s="10">
        <v>6.9354031917849826E-3</v>
      </c>
      <c r="F3655" s="145">
        <f ca="1"/>
        <v>1.2220166926101745E-2</v>
      </c>
      <c r="G3655" s="17">
        <v>-2.8710809920000813E-3</v>
      </c>
      <c r="H3655" s="91">
        <v>9.5921987982644161E-3</v>
      </c>
      <c r="I3655" s="147">
        <f ca="1"/>
        <v>2.2332446604608827E-2</v>
      </c>
      <c r="K3655" s="10"/>
      <c r="L3655" s="10"/>
      <c r="M3655" s="10"/>
      <c r="N3655" s="93"/>
      <c r="O3655" s="10"/>
      <c r="Q3655" s="48"/>
    </row>
    <row r="3656" spans="2:17" x14ac:dyDescent="0.3">
      <c r="B3656" s="89">
        <f t="shared" ref="B3656:B3719" si="57">B3655+1</f>
        <v>3644</v>
      </c>
      <c r="C3656" s="143">
        <v>1.8000000000000002E-2</v>
      </c>
      <c r="D3656" s="17">
        <v>1.4344802454795379E-3</v>
      </c>
      <c r="E3656" s="10">
        <v>6.8798127089073208E-3</v>
      </c>
      <c r="F3656" s="145">
        <f ca="1"/>
        <v>1.2122216603462639E-2</v>
      </c>
      <c r="G3656" s="17">
        <v>1.4344802454795379E-3</v>
      </c>
      <c r="H3656" s="91">
        <v>9.5813228184874876E-3</v>
      </c>
      <c r="I3656" s="147">
        <f ca="1"/>
        <v>2.2307125273936971E-2</v>
      </c>
      <c r="K3656" s="10"/>
      <c r="L3656" s="10"/>
      <c r="M3656" s="10"/>
      <c r="N3656" s="93"/>
      <c r="O3656" s="10"/>
      <c r="Q3656" s="48"/>
    </row>
    <row r="3657" spans="2:17" x14ac:dyDescent="0.3">
      <c r="B3657" s="89">
        <f t="shared" si="57"/>
        <v>3645</v>
      </c>
      <c r="C3657" s="143">
        <v>1.7600000000000001E-2</v>
      </c>
      <c r="D3657" s="17">
        <v>-1.9145255290153316E-3</v>
      </c>
      <c r="E3657" s="10">
        <v>6.8638085799615231E-3</v>
      </c>
      <c r="F3657" s="145">
        <f ca="1"/>
        <v>1.2094017359407707E-2</v>
      </c>
      <c r="G3657" s="17">
        <v>-1.9145255290153316E-3</v>
      </c>
      <c r="H3657" s="91">
        <v>9.5732095825388063E-3</v>
      </c>
      <c r="I3657" s="147">
        <f ca="1"/>
        <v>2.2288236131580243E-2</v>
      </c>
      <c r="K3657" s="10"/>
      <c r="L3657" s="10"/>
      <c r="M3657" s="10"/>
      <c r="N3657" s="93"/>
      <c r="O3657" s="10"/>
      <c r="Q3657" s="48"/>
    </row>
    <row r="3658" spans="2:17" x14ac:dyDescent="0.3">
      <c r="B3658" s="89">
        <f t="shared" si="57"/>
        <v>3646</v>
      </c>
      <c r="C3658" s="143">
        <v>1.77E-2</v>
      </c>
      <c r="D3658" s="17">
        <v>4.7851349866667747E-4</v>
      </c>
      <c r="E3658" s="10">
        <v>6.765612476020394E-3</v>
      </c>
      <c r="F3658" s="145">
        <f ca="1"/>
        <v>1.1920996015374699E-2</v>
      </c>
      <c r="G3658" s="17">
        <v>4.7851349866667747E-4</v>
      </c>
      <c r="H3658" s="91">
        <v>9.5592312811271177E-3</v>
      </c>
      <c r="I3658" s="147">
        <f ca="1"/>
        <v>2.2255692011460864E-2</v>
      </c>
      <c r="K3658" s="10"/>
      <c r="L3658" s="10"/>
      <c r="M3658" s="10"/>
      <c r="N3658" s="93"/>
      <c r="O3658" s="10"/>
      <c r="Q3658" s="48"/>
    </row>
    <row r="3659" spans="2:17" x14ac:dyDescent="0.3">
      <c r="B3659" s="89">
        <f t="shared" si="57"/>
        <v>3647</v>
      </c>
      <c r="C3659" s="143">
        <v>1.83E-2</v>
      </c>
      <c r="D3659" s="17">
        <v>2.8668420933766815E-3</v>
      </c>
      <c r="E3659" s="10">
        <v>6.862966327355273E-3</v>
      </c>
      <c r="F3659" s="145">
        <f ca="1"/>
        <v>1.2092533311954704E-2</v>
      </c>
      <c r="G3659" s="17">
        <v>2.8668420933766815E-3</v>
      </c>
      <c r="H3659" s="91">
        <v>9.5590149062558197E-3</v>
      </c>
      <c r="I3659" s="147">
        <f ca="1"/>
        <v>2.2255188249981198E-2</v>
      </c>
      <c r="K3659" s="10"/>
      <c r="L3659" s="10"/>
      <c r="M3659" s="10"/>
      <c r="N3659" s="93"/>
      <c r="O3659" s="10"/>
      <c r="Q3659" s="48"/>
    </row>
    <row r="3660" spans="2:17" x14ac:dyDescent="0.3">
      <c r="B3660" s="89">
        <f t="shared" si="57"/>
        <v>3648</v>
      </c>
      <c r="C3660" s="143">
        <v>1.7500000000000002E-2</v>
      </c>
      <c r="D3660" s="17">
        <v>-3.8299944388170189E-3</v>
      </c>
      <c r="E3660" s="10">
        <v>7.1054414082518443E-3</v>
      </c>
      <c r="F3660" s="145">
        <f ca="1"/>
        <v>1.2519773932584502E-2</v>
      </c>
      <c r="G3660" s="17">
        <v>-3.8299944388170189E-3</v>
      </c>
      <c r="H3660" s="91">
        <v>9.5697775146597261E-3</v>
      </c>
      <c r="I3660" s="147">
        <f ca="1"/>
        <v>2.2280245630730024E-2</v>
      </c>
      <c r="K3660" s="10"/>
      <c r="L3660" s="10"/>
      <c r="M3660" s="10"/>
      <c r="N3660" s="93"/>
      <c r="O3660" s="10"/>
      <c r="Q3660" s="48"/>
    </row>
    <row r="3661" spans="2:17" x14ac:dyDescent="0.3">
      <c r="B3661" s="89">
        <f t="shared" si="57"/>
        <v>3649</v>
      </c>
      <c r="C3661" s="143">
        <v>1.6899999999999998E-2</v>
      </c>
      <c r="D3661" s="17">
        <v>-2.8767459629527375E-3</v>
      </c>
      <c r="E3661" s="10">
        <v>7.1883710726364826E-3</v>
      </c>
      <c r="F3661" s="145">
        <f ca="1"/>
        <v>1.2665895839830833E-2</v>
      </c>
      <c r="G3661" s="17">
        <v>-2.8767459629527375E-3</v>
      </c>
      <c r="H3661" s="91">
        <v>9.5695297562130299E-3</v>
      </c>
      <c r="I3661" s="147">
        <f ca="1"/>
        <v>2.2279668802372102E-2</v>
      </c>
      <c r="K3661" s="10"/>
      <c r="L3661" s="10"/>
      <c r="M3661" s="10"/>
      <c r="N3661" s="93"/>
      <c r="O3661" s="10"/>
      <c r="Q3661" s="48"/>
    </row>
    <row r="3662" spans="2:17" x14ac:dyDescent="0.3">
      <c r="B3662" s="89">
        <f t="shared" si="57"/>
        <v>3650</v>
      </c>
      <c r="C3662" s="143">
        <v>1.72E-2</v>
      </c>
      <c r="D3662" s="17">
        <v>1.4373099205787709E-3</v>
      </c>
      <c r="E3662" s="10">
        <v>7.1272363730677177E-3</v>
      </c>
      <c r="F3662" s="145">
        <f ca="1"/>
        <v>1.2558176618172269E-2</v>
      </c>
      <c r="G3662" s="17">
        <v>1.4373099205787709E-3</v>
      </c>
      <c r="H3662" s="91">
        <v>9.5586961483134034E-3</v>
      </c>
      <c r="I3662" s="147">
        <f ca="1"/>
        <v>2.2254446121416249E-2</v>
      </c>
      <c r="K3662" s="10"/>
      <c r="L3662" s="10"/>
      <c r="M3662" s="10"/>
      <c r="N3662" s="93"/>
      <c r="O3662" s="10"/>
      <c r="Q3662" s="48"/>
    </row>
    <row r="3663" spans="2:17" x14ac:dyDescent="0.3">
      <c r="B3663" s="89">
        <f t="shared" si="57"/>
        <v>3651</v>
      </c>
      <c r="C3663" s="143">
        <v>1.7299999999999999E-2</v>
      </c>
      <c r="D3663" s="17">
        <v>4.7898526714042656E-4</v>
      </c>
      <c r="E3663" s="10">
        <v>7.0248539748561387E-3</v>
      </c>
      <c r="F3663" s="145">
        <f ca="1"/>
        <v>1.2377779031782186E-2</v>
      </c>
      <c r="G3663" s="17">
        <v>4.7898526714042656E-4</v>
      </c>
      <c r="H3663" s="91">
        <v>9.5447402290274059E-3</v>
      </c>
      <c r="I3663" s="147">
        <f ca="1"/>
        <v>2.222195411110375E-2</v>
      </c>
      <c r="K3663" s="10"/>
      <c r="L3663" s="10"/>
      <c r="M3663" s="10"/>
      <c r="N3663" s="93"/>
      <c r="O3663" s="10"/>
      <c r="Q3663" s="48"/>
    </row>
    <row r="3664" spans="2:17" x14ac:dyDescent="0.3">
      <c r="B3664" s="89">
        <f t="shared" si="57"/>
        <v>3652</v>
      </c>
      <c r="C3664" s="143">
        <v>1.6799999999999999E-2</v>
      </c>
      <c r="D3664" s="17">
        <v>-2.3978792828831968E-3</v>
      </c>
      <c r="E3664" s="10">
        <v>7.052879990968975E-3</v>
      </c>
      <c r="F3664" s="145">
        <f ca="1"/>
        <v>1.2427160817628197E-2</v>
      </c>
      <c r="G3664" s="17">
        <v>-2.3978792828831968E-3</v>
      </c>
      <c r="H3664" s="91">
        <v>9.5402442233674129E-3</v>
      </c>
      <c r="I3664" s="147">
        <f ca="1"/>
        <v>2.2211486562583593E-2</v>
      </c>
      <c r="K3664" s="10"/>
      <c r="L3664" s="10"/>
      <c r="M3664" s="10"/>
      <c r="N3664" s="93"/>
      <c r="O3664" s="10"/>
      <c r="Q3664" s="48"/>
    </row>
    <row r="3665" spans="2:17" x14ac:dyDescent="0.3">
      <c r="B3665" s="89">
        <f t="shared" si="57"/>
        <v>3653</v>
      </c>
      <c r="C3665" s="143">
        <v>1.7399999999999999E-2</v>
      </c>
      <c r="D3665" s="17">
        <v>2.8732035988568183E-3</v>
      </c>
      <c r="E3665" s="10">
        <v>7.1379844971812744E-3</v>
      </c>
      <c r="F3665" s="145">
        <f ca="1"/>
        <v>1.2577114791942139E-2</v>
      </c>
      <c r="G3665" s="17">
        <v>2.8732035988568183E-3</v>
      </c>
      <c r="H3665" s="91">
        <v>9.5400844368365434E-3</v>
      </c>
      <c r="I3665" s="147">
        <f ca="1"/>
        <v>2.2211114549425419E-2</v>
      </c>
      <c r="K3665" s="10"/>
      <c r="L3665" s="10"/>
      <c r="M3665" s="10"/>
      <c r="N3665" s="93"/>
      <c r="O3665" s="10"/>
      <c r="Q3665" s="48"/>
    </row>
    <row r="3666" spans="2:17" x14ac:dyDescent="0.3">
      <c r="B3666" s="89">
        <f t="shared" si="57"/>
        <v>3654</v>
      </c>
      <c r="C3666" s="143">
        <v>1.6299999999999999E-2</v>
      </c>
      <c r="D3666" s="17">
        <v>-5.2818416663020914E-3</v>
      </c>
      <c r="E3666" s="10">
        <v>7.6483526331844959E-3</v>
      </c>
      <c r="F3666" s="145">
        <f ca="1"/>
        <v>1.3476382454290921E-2</v>
      </c>
      <c r="G3666" s="17">
        <v>-5.2818416663020914E-3</v>
      </c>
      <c r="H3666" s="91">
        <v>9.5732790322221838E-3</v>
      </c>
      <c r="I3666" s="147">
        <f ca="1"/>
        <v>2.2288397823532036E-2</v>
      </c>
      <c r="K3666" s="10"/>
      <c r="L3666" s="10"/>
      <c r="M3666" s="10"/>
      <c r="N3666" s="93"/>
      <c r="O3666" s="10"/>
      <c r="Q3666" s="48"/>
    </row>
    <row r="3667" spans="2:17" x14ac:dyDescent="0.3">
      <c r="B3667" s="89">
        <f t="shared" si="57"/>
        <v>3655</v>
      </c>
      <c r="C3667" s="143">
        <v>1.6299999999999999E-2</v>
      </c>
      <c r="D3667" s="17">
        <v>0</v>
      </c>
      <c r="E3667" s="10">
        <v>7.5327537502226901E-3</v>
      </c>
      <c r="F3667" s="145">
        <f ca="1"/>
        <v>1.329469234455203E-2</v>
      </c>
      <c r="G3667" s="17">
        <v>0</v>
      </c>
      <c r="H3667" s="91">
        <v>9.5589083275496763E-3</v>
      </c>
      <c r="I3667" s="147">
        <f ca="1"/>
        <v>2.2254940114666846E-2</v>
      </c>
      <c r="K3667" s="10"/>
      <c r="L3667" s="10"/>
      <c r="M3667" s="10"/>
      <c r="N3667" s="93"/>
      <c r="O3667" s="10"/>
      <c r="Q3667" s="48"/>
    </row>
    <row r="3668" spans="2:17" x14ac:dyDescent="0.3">
      <c r="B3668" s="89">
        <f t="shared" si="57"/>
        <v>3656</v>
      </c>
      <c r="C3668" s="143">
        <v>1.61E-2</v>
      </c>
      <c r="D3668" s="17">
        <v>-9.6080865113345288E-4</v>
      </c>
      <c r="E3668" s="10">
        <v>7.4390932034522307E-3</v>
      </c>
      <c r="F3668" s="145">
        <f ca="1"/>
        <v>1.3129389163879358E-2</v>
      </c>
      <c r="G3668" s="17">
        <v>-9.6080865113345288E-4</v>
      </c>
      <c r="H3668" s="91">
        <v>9.5461306417445931E-3</v>
      </c>
      <c r="I3668" s="147">
        <f ca="1"/>
        <v>2.2225191253954731E-2</v>
      </c>
      <c r="K3668" s="10"/>
      <c r="L3668" s="10"/>
      <c r="M3668" s="10"/>
      <c r="N3668" s="93"/>
      <c r="O3668" s="10"/>
      <c r="Q3668" s="48"/>
    </row>
    <row r="3669" spans="2:17" x14ac:dyDescent="0.3">
      <c r="B3669" s="89">
        <f t="shared" si="57"/>
        <v>3657</v>
      </c>
      <c r="C3669" s="143">
        <v>1.61E-2</v>
      </c>
      <c r="D3669" s="17">
        <v>0</v>
      </c>
      <c r="E3669" s="10">
        <v>7.3266571135108885E-3</v>
      </c>
      <c r="F3669" s="145">
        <f ca="1"/>
        <v>1.293094868994905E-2</v>
      </c>
      <c r="G3669" s="17">
        <v>0</v>
      </c>
      <c r="H3669" s="91">
        <v>9.5318006902456402E-3</v>
      </c>
      <c r="I3669" s="147">
        <f ca="1"/>
        <v>2.2191828426158158E-2</v>
      </c>
      <c r="K3669" s="10"/>
      <c r="L3669" s="10"/>
      <c r="M3669" s="10"/>
      <c r="N3669" s="93"/>
      <c r="O3669" s="10"/>
      <c r="Q3669" s="48"/>
    </row>
    <row r="3670" spans="2:17" x14ac:dyDescent="0.3">
      <c r="B3670" s="89">
        <f t="shared" si="57"/>
        <v>3658</v>
      </c>
      <c r="C3670" s="143">
        <v>1.5900000000000001E-2</v>
      </c>
      <c r="D3670" s="17">
        <v>-9.6128276769047916E-4</v>
      </c>
      <c r="E3670" s="10">
        <v>7.236677920509583E-3</v>
      </c>
      <c r="F3670" s="145">
        <f ca="1"/>
        <v>1.277214279664236E-2</v>
      </c>
      <c r="G3670" s="17">
        <v>-9.6128276769047916E-4</v>
      </c>
      <c r="H3670" s="91">
        <v>9.5190681647612744E-3</v>
      </c>
      <c r="I3670" s="147">
        <f ca="1"/>
        <v>2.2162184707183851E-2</v>
      </c>
      <c r="K3670" s="10"/>
      <c r="L3670" s="10"/>
      <c r="M3670" s="10"/>
      <c r="N3670" s="93"/>
      <c r="O3670" s="10"/>
      <c r="Q3670" s="48"/>
    </row>
    <row r="3671" spans="2:17" x14ac:dyDescent="0.3">
      <c r="B3671" s="89">
        <f t="shared" si="57"/>
        <v>3659</v>
      </c>
      <c r="C3671" s="143">
        <v>1.5900000000000001E-2</v>
      </c>
      <c r="D3671" s="17">
        <v>0</v>
      </c>
      <c r="E3671" s="10">
        <v>7.1273011796496415E-3</v>
      </c>
      <c r="F3671" s="145">
        <f ca="1"/>
        <v>1.2439668047431808E-2</v>
      </c>
      <c r="G3671" s="17">
        <v>0</v>
      </c>
      <c r="H3671" s="91">
        <v>9.5047788374688358E-3</v>
      </c>
      <c r="I3671" s="147">
        <f ca="1"/>
        <v>2.1908920069573411E-2</v>
      </c>
      <c r="K3671" s="10"/>
      <c r="L3671" s="10"/>
      <c r="M3671" s="10"/>
      <c r="N3671" s="93"/>
      <c r="O3671" s="10"/>
      <c r="Q3671" s="48"/>
    </row>
    <row r="3672" spans="2:17" x14ac:dyDescent="0.3">
      <c r="B3672" s="89">
        <f t="shared" si="57"/>
        <v>3660</v>
      </c>
      <c r="C3672" s="143">
        <v>1.5900000000000001E-2</v>
      </c>
      <c r="D3672" s="17">
        <v>0</v>
      </c>
      <c r="E3672" s="10">
        <v>7.0195775828942953E-3</v>
      </c>
      <c r="F3672" s="145">
        <f ca="1"/>
        <v>1.225165217007025E-2</v>
      </c>
      <c r="G3672" s="17">
        <v>0</v>
      </c>
      <c r="H3672" s="91">
        <v>9.4905109602669898E-3</v>
      </c>
      <c r="I3672" s="147">
        <f ca="1"/>
        <v>2.1876032004893204E-2</v>
      </c>
      <c r="K3672" s="10"/>
      <c r="L3672" s="10"/>
      <c r="M3672" s="10"/>
      <c r="N3672" s="93"/>
      <c r="O3672" s="10"/>
      <c r="Q3672" s="48"/>
    </row>
    <row r="3673" spans="2:17" x14ac:dyDescent="0.3">
      <c r="B3673" s="89">
        <f t="shared" si="57"/>
        <v>3661</v>
      </c>
      <c r="C3673" s="143">
        <v>1.5700000000000002E-2</v>
      </c>
      <c r="D3673" s="17">
        <v>-9.6175719832415846E-4</v>
      </c>
      <c r="E3673" s="10">
        <v>6.9351449414560866E-3</v>
      </c>
      <c r="F3673" s="145">
        <f ca="1"/>
        <v>1.2104287269193312E-2</v>
      </c>
      <c r="G3673" s="17">
        <v>-9.6175719832415846E-4</v>
      </c>
      <c r="H3673" s="91">
        <v>9.4778472709833757E-3</v>
      </c>
      <c r="I3673" s="147">
        <f ca="1"/>
        <v>2.1846841661693747E-2</v>
      </c>
      <c r="K3673" s="10"/>
      <c r="L3673" s="10"/>
      <c r="M3673" s="10"/>
      <c r="N3673" s="93"/>
      <c r="O3673" s="10"/>
      <c r="Q3673" s="48"/>
    </row>
    <row r="3674" spans="2:17" x14ac:dyDescent="0.3">
      <c r="B3674" s="89">
        <f t="shared" si="57"/>
        <v>3662</v>
      </c>
      <c r="C3674" s="143">
        <v>1.61E-2</v>
      </c>
      <c r="D3674" s="17">
        <v>1.9216173022669058E-3</v>
      </c>
      <c r="E3674" s="10">
        <v>6.9176114590394425E-3</v>
      </c>
      <c r="F3674" s="145">
        <f ca="1"/>
        <v>1.2073685124639454E-2</v>
      </c>
      <c r="G3674" s="17">
        <v>1.9216173022669058E-3</v>
      </c>
      <c r="H3674" s="91">
        <v>9.4699577678789438E-3</v>
      </c>
      <c r="I3674" s="147">
        <f ca="1"/>
        <v>2.1828656020990336E-2</v>
      </c>
      <c r="K3674" s="10"/>
      <c r="L3674" s="10"/>
      <c r="M3674" s="10"/>
      <c r="N3674" s="93"/>
      <c r="O3674" s="10"/>
      <c r="Q3674" s="48"/>
    </row>
    <row r="3675" spans="2:17" x14ac:dyDescent="0.3">
      <c r="B3675" s="89">
        <f t="shared" si="57"/>
        <v>3663</v>
      </c>
      <c r="C3675" s="143">
        <v>1.66E-2</v>
      </c>
      <c r="D3675" s="17">
        <v>2.3990618307191385E-3</v>
      </c>
      <c r="E3675" s="10">
        <v>6.94929837100745E-3</v>
      </c>
      <c r="F3675" s="145">
        <f ca="1"/>
        <v>1.2128990022860352E-2</v>
      </c>
      <c r="G3675" s="17">
        <v>2.3990618307191385E-3</v>
      </c>
      <c r="H3675" s="91">
        <v>9.4656515795287187E-3</v>
      </c>
      <c r="I3675" s="147">
        <f ca="1"/>
        <v>2.1818730073424074E-2</v>
      </c>
      <c r="K3675" s="10"/>
      <c r="L3675" s="10"/>
      <c r="M3675" s="10"/>
      <c r="N3675" s="93"/>
      <c r="O3675" s="10"/>
      <c r="Q3675" s="48"/>
    </row>
    <row r="3676" spans="2:17" x14ac:dyDescent="0.3">
      <c r="B3676" s="89">
        <f t="shared" si="57"/>
        <v>3664</v>
      </c>
      <c r="C3676" s="143">
        <v>1.6899999999999998E-2</v>
      </c>
      <c r="D3676" s="17">
        <v>1.4383729814763523E-3</v>
      </c>
      <c r="E3676" s="10">
        <v>6.8934001344625418E-3</v>
      </c>
      <c r="F3676" s="145">
        <f ca="1"/>
        <v>1.2031427777414498E-2</v>
      </c>
      <c r="G3676" s="17">
        <v>1.4383729814763523E-3</v>
      </c>
      <c r="H3676" s="91">
        <v>9.4550126465044685E-3</v>
      </c>
      <c r="I3676" s="147">
        <f ca="1"/>
        <v>2.1794206879645485E-2</v>
      </c>
      <c r="K3676" s="10"/>
      <c r="L3676" s="10"/>
      <c r="M3676" s="10"/>
      <c r="N3676" s="93"/>
      <c r="O3676" s="10"/>
      <c r="Q3676" s="48"/>
    </row>
    <row r="3677" spans="2:17" x14ac:dyDescent="0.3">
      <c r="B3677" s="89">
        <f t="shared" si="57"/>
        <v>3665</v>
      </c>
      <c r="C3677" s="143">
        <v>1.6899999999999998E-2</v>
      </c>
      <c r="D3677" s="17">
        <v>0</v>
      </c>
      <c r="E3677" s="10">
        <v>6.7892117695203726E-3</v>
      </c>
      <c r="F3677" s="145">
        <f ca="1"/>
        <v>1.1849582133233517E-2</v>
      </c>
      <c r="G3677" s="17">
        <v>0</v>
      </c>
      <c r="H3677" s="91">
        <v>9.4408194746601719E-3</v>
      </c>
      <c r="I3677" s="147">
        <f ca="1"/>
        <v>2.1761491013996451E-2</v>
      </c>
      <c r="K3677" s="10"/>
      <c r="L3677" s="10"/>
      <c r="M3677" s="10"/>
      <c r="N3677" s="93"/>
      <c r="O3677" s="10"/>
      <c r="Q3677" s="48"/>
    </row>
    <row r="3678" spans="2:17" x14ac:dyDescent="0.3">
      <c r="B3678" s="89">
        <f t="shared" si="57"/>
        <v>3666</v>
      </c>
      <c r="C3678" s="143">
        <v>1.66E-2</v>
      </c>
      <c r="D3678" s="17">
        <v>-1.439437098431473E-3</v>
      </c>
      <c r="E3678" s="10">
        <v>6.7368831485971397E-3</v>
      </c>
      <c r="F3678" s="145">
        <f ca="1"/>
        <v>1.1758250132907282E-2</v>
      </c>
      <c r="G3678" s="17">
        <v>-1.439437098431473E-3</v>
      </c>
      <c r="H3678" s="91">
        <v>9.4302272049014476E-3</v>
      </c>
      <c r="I3678" s="147">
        <f ca="1"/>
        <v>2.1737075381032495E-2</v>
      </c>
      <c r="K3678" s="10"/>
      <c r="L3678" s="10"/>
      <c r="M3678" s="10"/>
      <c r="N3678" s="93"/>
      <c r="O3678" s="10"/>
      <c r="Q3678" s="48"/>
    </row>
    <row r="3679" spans="2:17" x14ac:dyDescent="0.3">
      <c r="B3679" s="89">
        <f t="shared" si="57"/>
        <v>3667</v>
      </c>
      <c r="C3679" s="143">
        <v>1.6399999999999998E-2</v>
      </c>
      <c r="D3679" s="17">
        <v>-9.6009806467868531E-4</v>
      </c>
      <c r="E3679" s="10">
        <v>6.6576292117477192E-3</v>
      </c>
      <c r="F3679" s="145">
        <f ca="1"/>
        <v>1.1619923908013927E-2</v>
      </c>
      <c r="G3679" s="17">
        <v>-9.6009806467868531E-4</v>
      </c>
      <c r="H3679" s="91">
        <v>9.417664125496045E-3</v>
      </c>
      <c r="I3679" s="147">
        <f ca="1"/>
        <v>2.1708116947887723E-2</v>
      </c>
      <c r="K3679" s="10"/>
      <c r="L3679" s="10"/>
      <c r="M3679" s="10"/>
      <c r="N3679" s="93"/>
      <c r="O3679" s="10"/>
      <c r="Q3679" s="48"/>
    </row>
    <row r="3680" spans="2:17" x14ac:dyDescent="0.3">
      <c r="B3680" s="89">
        <f t="shared" si="57"/>
        <v>3668</v>
      </c>
      <c r="C3680" s="143">
        <v>1.6200000000000003E-2</v>
      </c>
      <c r="D3680" s="17">
        <v>-9.6057171056037173E-4</v>
      </c>
      <c r="E3680" s="10">
        <v>6.5798408734165483E-3</v>
      </c>
      <c r="F3680" s="145">
        <f ca="1"/>
        <v>1.148415567226657E-2</v>
      </c>
      <c r="G3680" s="17">
        <v>-9.6057171056037173E-4</v>
      </c>
      <c r="H3680" s="91">
        <v>9.4051220294004267E-3</v>
      </c>
      <c r="I3680" s="147">
        <f ca="1"/>
        <v>2.1679206882165774E-2</v>
      </c>
      <c r="K3680" s="10"/>
      <c r="L3680" s="10"/>
      <c r="M3680" s="10"/>
      <c r="N3680" s="93"/>
      <c r="O3680" s="10"/>
      <c r="Q3680" s="48"/>
    </row>
    <row r="3681" spans="2:17" x14ac:dyDescent="0.3">
      <c r="B3681" s="89">
        <f t="shared" si="57"/>
        <v>3669</v>
      </c>
      <c r="C3681" s="143">
        <v>1.6200000000000003E-2</v>
      </c>
      <c r="D3681" s="17">
        <v>0</v>
      </c>
      <c r="E3681" s="10">
        <v>6.480391712072547E-3</v>
      </c>
      <c r="F3681" s="145">
        <f ca="1"/>
        <v>1.1310581618984359E-2</v>
      </c>
      <c r="G3681" s="17">
        <v>0</v>
      </c>
      <c r="H3681" s="91">
        <v>9.3910037496930804E-3</v>
      </c>
      <c r="I3681" s="147">
        <f ca="1"/>
        <v>2.1646663646082389E-2</v>
      </c>
      <c r="K3681" s="10"/>
      <c r="L3681" s="10"/>
      <c r="M3681" s="10"/>
      <c r="N3681" s="93"/>
      <c r="O3681" s="10"/>
      <c r="Q3681" s="48"/>
    </row>
    <row r="3682" spans="2:17" x14ac:dyDescent="0.3">
      <c r="B3682" s="89">
        <f t="shared" si="57"/>
        <v>3670</v>
      </c>
      <c r="C3682" s="143">
        <v>1.61E-2</v>
      </c>
      <c r="D3682" s="17">
        <v>-4.8040432556674314E-4</v>
      </c>
      <c r="E3682" s="10">
        <v>6.3883184359924952E-3</v>
      </c>
      <c r="F3682" s="145">
        <f ca="1"/>
        <v>1.1149881101129763E-2</v>
      </c>
      <c r="G3682" s="17">
        <v>-4.8040432556674314E-4</v>
      </c>
      <c r="H3682" s="91">
        <v>9.3773065734500359E-3</v>
      </c>
      <c r="I3682" s="147">
        <f ca="1"/>
        <v>2.1399194011137636E-2</v>
      </c>
      <c r="K3682" s="10"/>
      <c r="L3682" s="10"/>
      <c r="M3682" s="10"/>
      <c r="N3682" s="93"/>
      <c r="O3682" s="10"/>
      <c r="Q3682" s="48"/>
    </row>
    <row r="3683" spans="2:17" x14ac:dyDescent="0.3">
      <c r="B3683" s="89">
        <f t="shared" si="57"/>
        <v>3671</v>
      </c>
      <c r="C3683" s="143">
        <v>1.6299999999999999E-2</v>
      </c>
      <c r="D3683" s="17">
        <v>9.6033484841855598E-4</v>
      </c>
      <c r="E3683" s="10">
        <v>6.3155596795891611E-3</v>
      </c>
      <c r="F3683" s="145">
        <f ca="1"/>
        <v>1.1022891269440631E-2</v>
      </c>
      <c r="G3683" s="17">
        <v>9.6033484841855598E-4</v>
      </c>
      <c r="H3683" s="91">
        <v>9.3648319225040997E-3</v>
      </c>
      <c r="I3683" s="147">
        <f ca="1"/>
        <v>2.1370726617678505E-2</v>
      </c>
      <c r="K3683" s="10"/>
      <c r="L3683" s="10"/>
      <c r="M3683" s="10"/>
      <c r="N3683" s="93"/>
      <c r="O3683" s="10"/>
      <c r="Q3683" s="48"/>
    </row>
    <row r="3684" spans="2:17" x14ac:dyDescent="0.3">
      <c r="B3684" s="89">
        <f t="shared" si="57"/>
        <v>3672</v>
      </c>
      <c r="C3684" s="143">
        <v>1.61E-2</v>
      </c>
      <c r="D3684" s="17">
        <v>-9.6080865113345288E-4</v>
      </c>
      <c r="E3684" s="10">
        <v>6.2441737038986013E-3</v>
      </c>
      <c r="F3684" s="145">
        <f ca="1"/>
        <v>1.0898297426911834E-2</v>
      </c>
      <c r="G3684" s="17">
        <v>-9.6080865113345288E-4</v>
      </c>
      <c r="H3684" s="91">
        <v>9.3523781310392694E-3</v>
      </c>
      <c r="I3684" s="147">
        <f ca="1"/>
        <v>2.1342306825956572E-2</v>
      </c>
      <c r="K3684" s="10"/>
      <c r="L3684" s="10"/>
      <c r="M3684" s="10"/>
      <c r="N3684" s="93"/>
      <c r="O3684" s="10"/>
      <c r="Q3684" s="48"/>
    </row>
    <row r="3685" spans="2:17" x14ac:dyDescent="0.3">
      <c r="B3685" s="89">
        <f t="shared" si="57"/>
        <v>3673</v>
      </c>
      <c r="C3685" s="143">
        <v>1.5900000000000001E-2</v>
      </c>
      <c r="D3685" s="17">
        <v>-9.6128276769047916E-4</v>
      </c>
      <c r="E3685" s="10">
        <v>6.1741407569899966E-3</v>
      </c>
      <c r="F3685" s="145">
        <f ca="1"/>
        <v>1.0776065099419637E-2</v>
      </c>
      <c r="G3685" s="17">
        <v>-9.6128276769047916E-4</v>
      </c>
      <c r="H3685" s="91">
        <v>9.3399451698510383E-3</v>
      </c>
      <c r="I3685" s="147">
        <f ca="1"/>
        <v>2.1313934569326599E-2</v>
      </c>
      <c r="K3685" s="10"/>
      <c r="L3685" s="10"/>
      <c r="M3685" s="10"/>
      <c r="N3685" s="93"/>
      <c r="O3685" s="10"/>
      <c r="Q3685" s="48"/>
    </row>
    <row r="3686" spans="2:17" x14ac:dyDescent="0.3">
      <c r="B3686" s="89">
        <f t="shared" si="57"/>
        <v>3674</v>
      </c>
      <c r="C3686" s="143">
        <v>1.5800000000000002E-2</v>
      </c>
      <c r="D3686" s="17">
        <v>-4.8075997186653656E-4</v>
      </c>
      <c r="E3686" s="10">
        <v>6.0869872403769053E-3</v>
      </c>
      <c r="F3686" s="145">
        <f ca="1"/>
        <v>1.0623951306483711E-2</v>
      </c>
      <c r="G3686" s="17">
        <v>-4.8075997186653656E-4</v>
      </c>
      <c r="H3686" s="91">
        <v>9.3263268250955191E-3</v>
      </c>
      <c r="I3686" s="147">
        <f ca="1"/>
        <v>2.1282857244590406E-2</v>
      </c>
      <c r="K3686" s="10"/>
      <c r="L3686" s="10"/>
      <c r="M3686" s="10"/>
      <c r="N3686" s="93"/>
      <c r="O3686" s="10"/>
      <c r="Q3686" s="48"/>
    </row>
    <row r="3687" spans="2:17" x14ac:dyDescent="0.3">
      <c r="B3687" s="89">
        <f t="shared" si="57"/>
        <v>3675</v>
      </c>
      <c r="C3687" s="143">
        <v>1.6299999999999999E-2</v>
      </c>
      <c r="D3687" s="17">
        <v>2.4008371210463902E-3</v>
      </c>
      <c r="E3687" s="10">
        <v>6.1493797455170951E-3</v>
      </c>
      <c r="F3687" s="145">
        <f ca="1"/>
        <v>1.0732848353630779E-2</v>
      </c>
      <c r="G3687" s="17">
        <v>2.4008371210463902E-3</v>
      </c>
      <c r="H3687" s="91">
        <v>9.3223886924087632E-3</v>
      </c>
      <c r="I3687" s="147">
        <f ca="1"/>
        <v>2.127387035003327E-2</v>
      </c>
      <c r="K3687" s="10"/>
      <c r="L3687" s="10"/>
      <c r="M3687" s="10"/>
      <c r="N3687" s="93"/>
      <c r="O3687" s="10"/>
      <c r="Q3687" s="48"/>
    </row>
    <row r="3688" spans="2:17" x14ac:dyDescent="0.3">
      <c r="B3688" s="89">
        <f t="shared" si="57"/>
        <v>3676</v>
      </c>
      <c r="C3688" s="143">
        <v>1.6200000000000003E-2</v>
      </c>
      <c r="D3688" s="17">
        <v>-4.8028585528017752E-4</v>
      </c>
      <c r="E3688" s="10">
        <v>6.0626252660822286E-3</v>
      </c>
      <c r="F3688" s="145">
        <f ca="1"/>
        <v>1.0581431022077724E-2</v>
      </c>
      <c r="G3688" s="17">
        <v>-4.8028585528017752E-4</v>
      </c>
      <c r="H3688" s="91">
        <v>9.3087974593689428E-3</v>
      </c>
      <c r="I3688" s="147">
        <f ca="1"/>
        <v>2.1242854894753912E-2</v>
      </c>
      <c r="K3688" s="10"/>
      <c r="L3688" s="10"/>
      <c r="M3688" s="10"/>
      <c r="N3688" s="93"/>
      <c r="O3688" s="10"/>
      <c r="Q3688" s="48"/>
    </row>
    <row r="3689" spans="2:17" x14ac:dyDescent="0.3">
      <c r="B3689" s="89">
        <f t="shared" si="57"/>
        <v>3677</v>
      </c>
      <c r="C3689" s="143">
        <v>1.6500000000000001E-2</v>
      </c>
      <c r="D3689" s="17">
        <v>1.4397920389671818E-3</v>
      </c>
      <c r="E3689" s="10">
        <v>6.0272516426170923E-3</v>
      </c>
      <c r="F3689" s="145">
        <f ca="1"/>
        <v>1.0519691504909912E-2</v>
      </c>
      <c r="G3689" s="17">
        <v>1.4397920389671818E-3</v>
      </c>
      <c r="H3689" s="91">
        <v>9.2984541193219337E-3</v>
      </c>
      <c r="I3689" s="147">
        <f ca="1"/>
        <v>2.1219251193770536E-2</v>
      </c>
      <c r="K3689" s="10"/>
      <c r="L3689" s="10"/>
      <c r="M3689" s="10"/>
      <c r="N3689" s="93"/>
      <c r="O3689" s="10"/>
      <c r="Q3689" s="48"/>
    </row>
    <row r="3690" spans="2:17" x14ac:dyDescent="0.3">
      <c r="B3690" s="89">
        <f t="shared" si="57"/>
        <v>3678</v>
      </c>
      <c r="C3690" s="143">
        <v>1.7000000000000001E-2</v>
      </c>
      <c r="D3690" s="17">
        <v>2.3966975176041966E-3</v>
      </c>
      <c r="E3690" s="10">
        <v>6.0920382051106291E-3</v>
      </c>
      <c r="F3690" s="145">
        <f ca="1"/>
        <v>1.0632767031120999E-2</v>
      </c>
      <c r="G3690" s="17">
        <v>2.3966975176041966E-3</v>
      </c>
      <c r="H3690" s="91">
        <v>9.2945879554775113E-3</v>
      </c>
      <c r="I3690" s="147">
        <f ca="1"/>
        <v>2.1210428533496226E-2</v>
      </c>
      <c r="K3690" s="10"/>
      <c r="L3690" s="10"/>
      <c r="M3690" s="10"/>
      <c r="N3690" s="93"/>
      <c r="O3690" s="10"/>
      <c r="Q3690" s="48"/>
    </row>
    <row r="3691" spans="2:17" x14ac:dyDescent="0.3">
      <c r="B3691" s="89">
        <f t="shared" si="57"/>
        <v>3679</v>
      </c>
      <c r="C3691" s="143">
        <v>1.7299999999999999E-2</v>
      </c>
      <c r="D3691" s="17">
        <v>1.4369558014212798E-3</v>
      </c>
      <c r="E3691" s="10">
        <v>6.0559509251439363E-3</v>
      </c>
      <c r="F3691" s="145">
        <f ca="1"/>
        <v>1.0569781930280563E-2</v>
      </c>
      <c r="G3691" s="17">
        <v>1.4369558014212798E-3</v>
      </c>
      <c r="H3691" s="91">
        <v>9.2842714935702578E-3</v>
      </c>
      <c r="I3691" s="147">
        <f ca="1"/>
        <v>2.1186886168944884E-2</v>
      </c>
      <c r="K3691" s="10"/>
      <c r="L3691" s="10"/>
      <c r="M3691" s="10"/>
      <c r="N3691" s="93"/>
      <c r="O3691" s="10"/>
      <c r="Q3691" s="48"/>
    </row>
    <row r="3692" spans="2:17" x14ac:dyDescent="0.3">
      <c r="B3692" s="89">
        <f t="shared" si="57"/>
        <v>3680</v>
      </c>
      <c r="C3692" s="143">
        <v>1.7100000000000001E-2</v>
      </c>
      <c r="D3692" s="17">
        <v>-9.5844277129638179E-4</v>
      </c>
      <c r="E3692" s="10">
        <v>5.9895162876078016E-3</v>
      </c>
      <c r="F3692" s="145">
        <f ca="1"/>
        <v>1.0453829928678524E-2</v>
      </c>
      <c r="G3692" s="17">
        <v>-9.5844277129638179E-4</v>
      </c>
      <c r="H3692" s="91">
        <v>9.2719525492111054E-3</v>
      </c>
      <c r="I3692" s="147">
        <f ca="1"/>
        <v>2.1158774100912443E-2</v>
      </c>
      <c r="K3692" s="10"/>
      <c r="L3692" s="10"/>
      <c r="M3692" s="10"/>
      <c r="N3692" s="93"/>
      <c r="O3692" s="10"/>
      <c r="Q3692" s="48"/>
    </row>
    <row r="3693" spans="2:17" x14ac:dyDescent="0.3">
      <c r="B3693" s="89">
        <f t="shared" si="57"/>
        <v>3681</v>
      </c>
      <c r="C3693" s="143">
        <v>1.7600000000000001E-2</v>
      </c>
      <c r="D3693" s="17">
        <v>2.3931569112691604E-3</v>
      </c>
      <c r="E3693" s="10">
        <v>6.0558299347598567E-3</v>
      </c>
      <c r="F3693" s="145">
        <f ca="1"/>
        <v>1.0569570759154646E-2</v>
      </c>
      <c r="G3693" s="17">
        <v>2.3931569112691604E-3</v>
      </c>
      <c r="H3693" s="91">
        <v>9.2681549815806317E-3</v>
      </c>
      <c r="I3693" s="147">
        <f ca="1"/>
        <v>2.1150107978518087E-2</v>
      </c>
      <c r="K3693" s="10"/>
      <c r="L3693" s="10"/>
      <c r="M3693" s="10"/>
      <c r="N3693" s="93"/>
      <c r="O3693" s="10"/>
      <c r="Q3693" s="48"/>
    </row>
    <row r="3694" spans="2:17" x14ac:dyDescent="0.3">
      <c r="B3694" s="89">
        <f t="shared" si="57"/>
        <v>3682</v>
      </c>
      <c r="C3694" s="143">
        <v>1.83E-2</v>
      </c>
      <c r="D3694" s="17">
        <v>3.3446491089394589E-3</v>
      </c>
      <c r="E3694" s="10">
        <v>6.2648131586481937E-3</v>
      </c>
      <c r="F3694" s="145">
        <f ca="1"/>
        <v>1.0934320594628949E-2</v>
      </c>
      <c r="G3694" s="17">
        <v>3.3446491089394589E-3</v>
      </c>
      <c r="H3694" s="91">
        <v>9.2740768097051077E-3</v>
      </c>
      <c r="I3694" s="147">
        <f ca="1"/>
        <v>2.1163621704228523E-2</v>
      </c>
      <c r="K3694" s="10"/>
      <c r="L3694" s="10"/>
      <c r="M3694" s="10"/>
      <c r="N3694" s="93"/>
      <c r="O3694" s="10"/>
      <c r="Q3694" s="48"/>
    </row>
    <row r="3695" spans="2:17" x14ac:dyDescent="0.3">
      <c r="B3695" s="89">
        <f t="shared" si="57"/>
        <v>3683</v>
      </c>
      <c r="C3695" s="143">
        <v>1.8000000000000002E-2</v>
      </c>
      <c r="D3695" s="17">
        <v>-1.4344802454795214E-3</v>
      </c>
      <c r="E3695" s="10">
        <v>6.2245841142512005E-3</v>
      </c>
      <c r="F3695" s="145">
        <f ca="1"/>
        <v>1.0864106646101998E-2</v>
      </c>
      <c r="G3695" s="17">
        <v>-1.4344802454795214E-3</v>
      </c>
      <c r="H3695" s="91">
        <v>9.2637991758399603E-3</v>
      </c>
      <c r="I3695" s="147">
        <f ca="1"/>
        <v>2.1140167946016284E-2</v>
      </c>
      <c r="K3695" s="10"/>
      <c r="L3695" s="10"/>
      <c r="M3695" s="10"/>
      <c r="N3695" s="93"/>
      <c r="O3695" s="10"/>
      <c r="Q3695" s="48"/>
    </row>
    <row r="3696" spans="2:17" x14ac:dyDescent="0.3">
      <c r="B3696" s="89">
        <f t="shared" si="57"/>
        <v>3684</v>
      </c>
      <c r="C3696" s="143">
        <v>1.8000000000000002E-2</v>
      </c>
      <c r="D3696" s="17">
        <v>0</v>
      </c>
      <c r="E3696" s="10">
        <v>6.1305043816579034E-3</v>
      </c>
      <c r="F3696" s="145">
        <f ca="1"/>
        <v>1.0699904150100657E-2</v>
      </c>
      <c r="G3696" s="17">
        <v>0</v>
      </c>
      <c r="H3696" s="91">
        <v>9.2498930396400936E-3</v>
      </c>
      <c r="I3696" s="147">
        <f ca="1"/>
        <v>2.110843387566726E-2</v>
      </c>
      <c r="K3696" s="10"/>
      <c r="L3696" s="10"/>
      <c r="M3696" s="10"/>
      <c r="N3696" s="93"/>
      <c r="O3696" s="10"/>
      <c r="Q3696" s="48"/>
    </row>
    <row r="3697" spans="2:17" x14ac:dyDescent="0.3">
      <c r="B3697" s="89">
        <f t="shared" si="57"/>
        <v>3685</v>
      </c>
      <c r="C3697" s="143">
        <v>1.7500000000000002E-2</v>
      </c>
      <c r="D3697" s="17">
        <v>-2.3937465242606431E-3</v>
      </c>
      <c r="E3697" s="10">
        <v>6.1911704430035646E-3</v>
      </c>
      <c r="F3697" s="145">
        <f ca="1"/>
        <v>1.0805787940593467E-2</v>
      </c>
      <c r="G3697" s="17">
        <v>-2.3937465242606431E-3</v>
      </c>
      <c r="H3697" s="91">
        <v>9.2461526961784436E-3</v>
      </c>
      <c r="I3697" s="147">
        <f ca="1"/>
        <v>2.1099898339927096E-2</v>
      </c>
      <c r="K3697" s="10"/>
      <c r="L3697" s="10"/>
      <c r="M3697" s="10"/>
      <c r="N3697" s="93"/>
      <c r="O3697" s="10"/>
      <c r="Q3697" s="48"/>
    </row>
    <row r="3698" spans="2:17" x14ac:dyDescent="0.3">
      <c r="B3698" s="89">
        <f t="shared" si="57"/>
        <v>3686</v>
      </c>
      <c r="C3698" s="143">
        <v>1.77E-2</v>
      </c>
      <c r="D3698" s="17">
        <v>9.5702699733335493E-4</v>
      </c>
      <c r="E3698" s="10">
        <v>6.1221461686806625E-3</v>
      </c>
      <c r="F3698" s="145">
        <f ca="1"/>
        <v>1.0685316104459556E-2</v>
      </c>
      <c r="G3698" s="17">
        <v>9.5702699733335493E-4</v>
      </c>
      <c r="H3698" s="91">
        <v>9.2338976419497291E-3</v>
      </c>
      <c r="I3698" s="147">
        <f ca="1"/>
        <v>2.1071932070401495E-2</v>
      </c>
      <c r="K3698" s="10"/>
      <c r="L3698" s="10"/>
      <c r="M3698" s="10"/>
      <c r="N3698" s="93"/>
      <c r="O3698" s="10"/>
      <c r="Q3698" s="48"/>
    </row>
    <row r="3699" spans="2:17" x14ac:dyDescent="0.3">
      <c r="B3699" s="89">
        <f t="shared" si="57"/>
        <v>3687</v>
      </c>
      <c r="C3699" s="143">
        <v>1.7600000000000001E-2</v>
      </c>
      <c r="D3699" s="17">
        <v>-4.7863138225382872E-4</v>
      </c>
      <c r="E3699" s="10">
        <v>6.0358308044022061E-3</v>
      </c>
      <c r="F3699" s="145">
        <f ca="1"/>
        <v>1.0534665184573785E-2</v>
      </c>
      <c r="G3699" s="17">
        <v>-4.7863138225382872E-4</v>
      </c>
      <c r="H3699" s="91">
        <v>9.2204431056765786E-3</v>
      </c>
      <c r="I3699" s="147">
        <f ca="1"/>
        <v>2.1041228559773594E-2</v>
      </c>
      <c r="K3699" s="10"/>
      <c r="L3699" s="10"/>
      <c r="M3699" s="10"/>
      <c r="N3699" s="93"/>
      <c r="O3699" s="10"/>
      <c r="Q3699" s="48"/>
    </row>
    <row r="3700" spans="2:17" x14ac:dyDescent="0.3">
      <c r="B3700" s="89">
        <f t="shared" si="57"/>
        <v>3688</v>
      </c>
      <c r="C3700" s="143">
        <v>1.72E-2</v>
      </c>
      <c r="D3700" s="17">
        <v>-1.9164132274383555E-3</v>
      </c>
      <c r="E3700" s="10">
        <v>6.0446932010143799E-3</v>
      </c>
      <c r="F3700" s="145">
        <f ca="1"/>
        <v>1.0550133209451831E-2</v>
      </c>
      <c r="G3700" s="17">
        <v>-1.9164132274383555E-3</v>
      </c>
      <c r="H3700" s="91">
        <v>9.2131168098436526E-3</v>
      </c>
      <c r="I3700" s="147">
        <f ca="1"/>
        <v>2.1024509811731845E-2</v>
      </c>
      <c r="K3700" s="10"/>
      <c r="L3700" s="10"/>
      <c r="M3700" s="10"/>
      <c r="N3700" s="93"/>
      <c r="O3700" s="10"/>
      <c r="Q3700" s="48"/>
    </row>
    <row r="3701" spans="2:17" x14ac:dyDescent="0.3">
      <c r="B3701" s="89">
        <f t="shared" si="57"/>
        <v>3689</v>
      </c>
      <c r="C3701" s="143">
        <v>1.7100000000000001E-2</v>
      </c>
      <c r="D3701" s="17">
        <v>-4.792213856481909E-4</v>
      </c>
      <c r="E3701" s="10">
        <v>5.9596280435575662E-3</v>
      </c>
      <c r="F3701" s="145">
        <f ca="1"/>
        <v>1.0401664343819115E-2</v>
      </c>
      <c r="G3701" s="17">
        <v>-4.792213856481909E-4</v>
      </c>
      <c r="H3701" s="91">
        <v>9.19969438556348E-3</v>
      </c>
      <c r="I3701" s="147">
        <f ca="1"/>
        <v>2.0993879581289718E-2</v>
      </c>
      <c r="K3701" s="10"/>
      <c r="L3701" s="10"/>
      <c r="M3701" s="10"/>
      <c r="N3701" s="93"/>
      <c r="O3701" s="10"/>
      <c r="Q3701" s="48"/>
    </row>
    <row r="3702" spans="2:17" x14ac:dyDescent="0.3">
      <c r="B3702" s="89">
        <f t="shared" si="57"/>
        <v>3690</v>
      </c>
      <c r="C3702" s="143">
        <v>1.7600000000000001E-2</v>
      </c>
      <c r="D3702" s="17">
        <v>2.3931569112691604E-3</v>
      </c>
      <c r="E3702" s="10">
        <v>6.0271594822960389E-3</v>
      </c>
      <c r="F3702" s="145">
        <f ca="1"/>
        <v>1.0519530652467711E-2</v>
      </c>
      <c r="G3702" s="17">
        <v>2.3931569112691604E-3</v>
      </c>
      <c r="H3702" s="91">
        <v>9.1960846917264142E-3</v>
      </c>
      <c r="I3702" s="147">
        <f ca="1"/>
        <v>2.0985642190506432E-2</v>
      </c>
      <c r="K3702" s="10"/>
      <c r="L3702" s="10"/>
      <c r="M3702" s="10"/>
      <c r="N3702" s="93"/>
      <c r="O3702" s="10"/>
      <c r="Q3702" s="48"/>
    </row>
    <row r="3703" spans="2:17" x14ac:dyDescent="0.3">
      <c r="B3703" s="89">
        <f t="shared" si="57"/>
        <v>3691</v>
      </c>
      <c r="C3703" s="143">
        <v>1.84E-2</v>
      </c>
      <c r="D3703" s="17">
        <v>3.8215152371699778E-3</v>
      </c>
      <c r="E3703" s="10">
        <v>6.327468046721383E-3</v>
      </c>
      <c r="F3703" s="145">
        <f ca="1"/>
        <v>1.1043675593040534E-2</v>
      </c>
      <c r="G3703" s="17">
        <v>3.8215152371699778E-3</v>
      </c>
      <c r="H3703" s="91">
        <v>9.2083804078911015E-3</v>
      </c>
      <c r="I3703" s="147">
        <f ca="1"/>
        <v>2.1013701251352216E-2</v>
      </c>
      <c r="K3703" s="10"/>
      <c r="L3703" s="10"/>
      <c r="M3703" s="10"/>
      <c r="N3703" s="93"/>
      <c r="O3703" s="10"/>
      <c r="Q3703" s="48"/>
    </row>
    <row r="3704" spans="2:17" x14ac:dyDescent="0.3">
      <c r="B3704" s="89">
        <f t="shared" si="57"/>
        <v>3692</v>
      </c>
      <c r="C3704" s="143">
        <v>1.9E-2</v>
      </c>
      <c r="D3704" s="17">
        <v>2.8619073325821648E-3</v>
      </c>
      <c r="E3704" s="10">
        <v>6.4448232191280245E-3</v>
      </c>
      <c r="F3704" s="145">
        <f ca="1"/>
        <v>1.1248501985470257E-2</v>
      </c>
      <c r="G3704" s="17">
        <v>2.8619073325821648E-3</v>
      </c>
      <c r="H3704" s="91">
        <v>9.2092283567747086E-3</v>
      </c>
      <c r="I3704" s="147">
        <f ca="1"/>
        <v>2.1015636287018344E-2</v>
      </c>
      <c r="K3704" s="10"/>
      <c r="L3704" s="10"/>
      <c r="M3704" s="10"/>
      <c r="N3704" s="93"/>
      <c r="O3704" s="10"/>
      <c r="Q3704" s="48"/>
    </row>
    <row r="3705" spans="2:17" x14ac:dyDescent="0.3">
      <c r="B3705" s="89">
        <f t="shared" si="57"/>
        <v>3693</v>
      </c>
      <c r="C3705" s="143">
        <v>1.9099999999999999E-2</v>
      </c>
      <c r="D3705" s="17">
        <v>4.7686721647292261E-4</v>
      </c>
      <c r="E3705" s="10">
        <v>6.3533199145043339E-3</v>
      </c>
      <c r="F3705" s="145">
        <f ca="1"/>
        <v>1.1088796269930718E-2</v>
      </c>
      <c r="G3705" s="17">
        <v>4.7686721647292261E-4</v>
      </c>
      <c r="H3705" s="91">
        <v>9.1958119416635387E-3</v>
      </c>
      <c r="I3705" s="147">
        <f ca="1"/>
        <v>2.0985019769615493E-2</v>
      </c>
      <c r="K3705" s="10"/>
      <c r="L3705" s="10"/>
      <c r="M3705" s="10"/>
      <c r="N3705" s="93"/>
      <c r="O3705" s="10"/>
      <c r="Q3705" s="48"/>
    </row>
    <row r="3706" spans="2:17" x14ac:dyDescent="0.3">
      <c r="B3706" s="89">
        <f t="shared" si="57"/>
        <v>3694</v>
      </c>
      <c r="C3706" s="143">
        <v>1.9E-2</v>
      </c>
      <c r="D3706" s="17">
        <v>-4.7698455543035802E-4</v>
      </c>
      <c r="E3706" s="10">
        <v>6.2632845790332918E-3</v>
      </c>
      <c r="F3706" s="145">
        <f ca="1"/>
        <v>1.0931652681134885E-2</v>
      </c>
      <c r="G3706" s="17">
        <v>-4.7698455543035802E-4</v>
      </c>
      <c r="H3706" s="91">
        <v>9.1824162612376917E-3</v>
      </c>
      <c r="I3706" s="147">
        <f ca="1"/>
        <v>2.0954450569163469E-2</v>
      </c>
      <c r="K3706" s="10"/>
      <c r="L3706" s="10"/>
      <c r="M3706" s="10"/>
      <c r="N3706" s="93"/>
      <c r="O3706" s="10"/>
      <c r="Q3706" s="48"/>
    </row>
    <row r="3707" spans="2:17" x14ac:dyDescent="0.3">
      <c r="B3707" s="89">
        <f t="shared" si="57"/>
        <v>3695</v>
      </c>
      <c r="C3707" s="143">
        <v>1.8700000000000001E-2</v>
      </c>
      <c r="D3707" s="17">
        <v>-1.4320104156224638E-3</v>
      </c>
      <c r="E3707" s="10">
        <v>6.2230918124689064E-3</v>
      </c>
      <c r="F3707" s="145">
        <f ca="1"/>
        <v>1.0861502050290706E-2</v>
      </c>
      <c r="G3707" s="17">
        <v>-1.4320104156224638E-3</v>
      </c>
      <c r="H3707" s="91">
        <v>9.1723125813209429E-3</v>
      </c>
      <c r="I3707" s="147">
        <f ca="1"/>
        <v>2.0931393777208186E-2</v>
      </c>
      <c r="K3707" s="10"/>
      <c r="L3707" s="10"/>
      <c r="M3707" s="10"/>
      <c r="N3707" s="93"/>
      <c r="O3707" s="10"/>
      <c r="Q3707" s="48"/>
    </row>
    <row r="3708" spans="2:17" x14ac:dyDescent="0.3">
      <c r="B3708" s="89">
        <f t="shared" si="57"/>
        <v>3696</v>
      </c>
      <c r="C3708" s="143">
        <v>1.8500000000000003E-2</v>
      </c>
      <c r="D3708" s="17">
        <v>-9.5514366524905667E-4</v>
      </c>
      <c r="E3708" s="10">
        <v>6.1534596411470036E-3</v>
      </c>
      <c r="F3708" s="145">
        <f ca="1"/>
        <v>1.0739969218320648E-2</v>
      </c>
      <c r="G3708" s="17">
        <v>-9.5514366524905667E-4</v>
      </c>
      <c r="H3708" s="91">
        <v>9.1601814466303055E-3</v>
      </c>
      <c r="I3708" s="147">
        <f ca="1"/>
        <v>2.0903710294452579E-2</v>
      </c>
      <c r="K3708" s="10"/>
      <c r="L3708" s="10"/>
      <c r="M3708" s="10"/>
      <c r="N3708" s="93"/>
      <c r="O3708" s="10"/>
      <c r="Q3708" s="48"/>
    </row>
    <row r="3709" spans="2:17" x14ac:dyDescent="0.3">
      <c r="B3709" s="89">
        <f t="shared" si="57"/>
        <v>3697</v>
      </c>
      <c r="C3709" s="143">
        <v>1.89E-2</v>
      </c>
      <c r="D3709" s="17">
        <v>1.9084077327824235E-3</v>
      </c>
      <c r="E3709" s="10">
        <v>6.1586616718706218E-3</v>
      </c>
      <c r="F3709" s="145">
        <f ca="1"/>
        <v>1.0749048606681437E-2</v>
      </c>
      <c r="G3709" s="17">
        <v>1.9084077327824235E-3</v>
      </c>
      <c r="H3709" s="91">
        <v>9.1529884389080548E-3</v>
      </c>
      <c r="I3709" s="147">
        <f ca="1"/>
        <v>2.0557468485950726E-2</v>
      </c>
      <c r="K3709" s="10"/>
      <c r="L3709" s="10"/>
      <c r="M3709" s="10"/>
      <c r="N3709" s="93"/>
      <c r="O3709" s="10"/>
      <c r="Q3709" s="48"/>
    </row>
    <row r="3710" spans="2:17" x14ac:dyDescent="0.3">
      <c r="B3710" s="89">
        <f t="shared" si="57"/>
        <v>3698</v>
      </c>
      <c r="C3710" s="143">
        <v>1.8799999999999997E-2</v>
      </c>
      <c r="D3710" s="17">
        <v>-4.7721934978316806E-4</v>
      </c>
      <c r="E3710" s="10">
        <v>6.0717575858157576E-3</v>
      </c>
      <c r="F3710" s="145">
        <f ca="1"/>
        <v>1.0597370158522874E-2</v>
      </c>
      <c r="G3710" s="17">
        <v>-4.7721934978316806E-4</v>
      </c>
      <c r="H3710" s="91">
        <v>9.1396589526467637E-3</v>
      </c>
      <c r="I3710" s="147">
        <f ca="1"/>
        <v>2.0527530668856413E-2</v>
      </c>
      <c r="K3710" s="10"/>
      <c r="L3710" s="10"/>
      <c r="M3710" s="10"/>
      <c r="N3710" s="93"/>
      <c r="O3710" s="10"/>
      <c r="Q3710" s="48"/>
    </row>
    <row r="3711" spans="2:17" x14ac:dyDescent="0.3">
      <c r="B3711" s="89">
        <f t="shared" si="57"/>
        <v>3699</v>
      </c>
      <c r="C3711" s="143">
        <v>1.8600000000000002E-2</v>
      </c>
      <c r="D3711" s="17">
        <v>-9.549085989662082E-4</v>
      </c>
      <c r="E3711" s="10">
        <v>6.0050189821085377E-3</v>
      </c>
      <c r="F3711" s="145">
        <f ca="1"/>
        <v>1.0480887628159571E-2</v>
      </c>
      <c r="G3711" s="17">
        <v>-9.549085989662082E-4</v>
      </c>
      <c r="H3711" s="91">
        <v>9.1275826851025602E-3</v>
      </c>
      <c r="I3711" s="147">
        <f ca="1"/>
        <v>2.0500407561346242E-2</v>
      </c>
      <c r="K3711" s="10"/>
      <c r="L3711" s="10"/>
      <c r="M3711" s="10"/>
      <c r="N3711" s="93"/>
      <c r="O3711" s="10"/>
      <c r="Q3711" s="48"/>
    </row>
    <row r="3712" spans="2:17" x14ac:dyDescent="0.3">
      <c r="B3712" s="89">
        <f t="shared" si="57"/>
        <v>3700</v>
      </c>
      <c r="C3712" s="143">
        <v>1.83E-2</v>
      </c>
      <c r="D3712" s="17">
        <v>-1.433421046688349E-3</v>
      </c>
      <c r="E3712" s="10">
        <v>5.9710506099194434E-3</v>
      </c>
      <c r="F3712" s="145">
        <f ca="1"/>
        <v>1.0421600772799728E-2</v>
      </c>
      <c r="G3712" s="17">
        <v>-1.433421046688349E-3</v>
      </c>
      <c r="H3712" s="91">
        <v>9.1175834175709018E-3</v>
      </c>
      <c r="I3712" s="147">
        <f ca="1"/>
        <v>2.0477949363290306E-2</v>
      </c>
      <c r="K3712" s="10"/>
      <c r="L3712" s="10"/>
      <c r="M3712" s="10"/>
      <c r="N3712" s="93"/>
      <c r="O3712" s="10"/>
      <c r="Q3712" s="48"/>
    </row>
    <row r="3713" spans="2:17" x14ac:dyDescent="0.3">
      <c r="B3713" s="89">
        <f t="shared" si="57"/>
        <v>3701</v>
      </c>
      <c r="C3713" s="143">
        <v>1.8200000000000001E-2</v>
      </c>
      <c r="D3713" s="17">
        <v>-4.7792466538864676E-4</v>
      </c>
      <c r="E3713" s="10">
        <v>5.887176065367229E-3</v>
      </c>
      <c r="F3713" s="145">
        <f ca="1"/>
        <v>1.0275209948901591E-2</v>
      </c>
      <c r="G3713" s="17">
        <v>-4.7792466538864676E-4</v>
      </c>
      <c r="H3713" s="91">
        <v>9.1043086719549884E-3</v>
      </c>
      <c r="I3713" s="147">
        <f ca="1"/>
        <v>2.0448134492827012E-2</v>
      </c>
      <c r="K3713" s="10"/>
      <c r="L3713" s="10"/>
      <c r="M3713" s="10"/>
      <c r="N3713" s="93"/>
      <c r="O3713" s="10"/>
      <c r="Q3713" s="48"/>
    </row>
    <row r="3714" spans="2:17" x14ac:dyDescent="0.3">
      <c r="B3714" s="89">
        <f t="shared" si="57"/>
        <v>3702</v>
      </c>
      <c r="C3714" s="143">
        <v>1.8799999999999997E-2</v>
      </c>
      <c r="D3714" s="17">
        <v>2.8633160986989087E-3</v>
      </c>
      <c r="E3714" s="10">
        <v>6.0265310721752492E-3</v>
      </c>
      <c r="F3714" s="145">
        <f ca="1"/>
        <v>1.0518433853959659E-2</v>
      </c>
      <c r="G3714" s="17">
        <v>2.8633160986989087E-3</v>
      </c>
      <c r="H3714" s="91">
        <v>9.1054802775609855E-3</v>
      </c>
      <c r="I3714" s="147">
        <f ca="1"/>
        <v>2.0450765900643587E-2</v>
      </c>
      <c r="K3714" s="10"/>
      <c r="L3714" s="10"/>
      <c r="M3714" s="10"/>
      <c r="N3714" s="93"/>
      <c r="O3714" s="10"/>
      <c r="Q3714" s="48"/>
    </row>
    <row r="3715" spans="2:17" x14ac:dyDescent="0.3">
      <c r="B3715" s="89">
        <f t="shared" si="57"/>
        <v>3703</v>
      </c>
      <c r="C3715" s="143">
        <v>1.84E-2</v>
      </c>
      <c r="D3715" s="17">
        <v>-1.9107576185849807E-3</v>
      </c>
      <c r="E3715" s="10">
        <v>6.0356859147057121E-3</v>
      </c>
      <c r="F3715" s="145">
        <f ca="1"/>
        <v>1.0534412300672513E-2</v>
      </c>
      <c r="G3715" s="17">
        <v>-1.9107576185849807E-3</v>
      </c>
      <c r="H3715" s="91">
        <v>9.0984087494350874E-3</v>
      </c>
      <c r="I3715" s="147">
        <f ca="1"/>
        <v>2.0434883359376776E-2</v>
      </c>
      <c r="K3715" s="10"/>
      <c r="L3715" s="10"/>
      <c r="M3715" s="10"/>
      <c r="N3715" s="93"/>
      <c r="O3715" s="10"/>
      <c r="Q3715" s="48"/>
    </row>
    <row r="3716" spans="2:17" x14ac:dyDescent="0.3">
      <c r="B3716" s="89">
        <f t="shared" si="57"/>
        <v>3704</v>
      </c>
      <c r="C3716" s="143">
        <v>1.84E-2</v>
      </c>
      <c r="D3716" s="17">
        <v>0</v>
      </c>
      <c r="E3716" s="10">
        <v>5.9444612310240209E-3</v>
      </c>
      <c r="F3716" s="145">
        <f ca="1"/>
        <v>1.0375192877481529E-2</v>
      </c>
      <c r="G3716" s="17">
        <v>0</v>
      </c>
      <c r="H3716" s="91">
        <v>9.0847508852186787E-3</v>
      </c>
      <c r="I3716" s="147">
        <f ca="1"/>
        <v>2.0404208010545273E-2</v>
      </c>
      <c r="K3716" s="10"/>
      <c r="L3716" s="10"/>
      <c r="M3716" s="10"/>
      <c r="N3716" s="93"/>
      <c r="O3716" s="10"/>
      <c r="Q3716" s="48"/>
    </row>
    <row r="3717" spans="2:17" x14ac:dyDescent="0.3">
      <c r="B3717" s="89">
        <f t="shared" si="57"/>
        <v>3705</v>
      </c>
      <c r="C3717" s="143">
        <v>1.83E-2</v>
      </c>
      <c r="D3717" s="17">
        <v>-4.7780701556277748E-4</v>
      </c>
      <c r="E3717" s="10">
        <v>5.8610170403551277E-3</v>
      </c>
      <c r="F3717" s="145">
        <f ca="1"/>
        <v>1.0229553173722207E-2</v>
      </c>
      <c r="G3717" s="17">
        <v>-4.7780701556277748E-4</v>
      </c>
      <c r="H3717" s="91">
        <v>9.0715269139512618E-3</v>
      </c>
      <c r="I3717" s="147">
        <f ca="1"/>
        <v>2.0374507178472386E-2</v>
      </c>
      <c r="K3717" s="10"/>
      <c r="L3717" s="10"/>
      <c r="M3717" s="10"/>
      <c r="N3717" s="93"/>
      <c r="O3717" s="10"/>
      <c r="Q3717" s="48"/>
    </row>
    <row r="3718" spans="2:17" x14ac:dyDescent="0.3">
      <c r="B3718" s="89">
        <f t="shared" si="57"/>
        <v>3706</v>
      </c>
      <c r="C3718" s="143">
        <v>1.84E-2</v>
      </c>
      <c r="D3718" s="17">
        <v>4.7768940464624517E-4</v>
      </c>
      <c r="E3718" s="10">
        <v>5.7789250838640562E-3</v>
      </c>
      <c r="F3718" s="145">
        <f ca="1"/>
        <v>1.0086273598133494E-2</v>
      </c>
      <c r="G3718" s="17">
        <v>4.7768940464624517E-4</v>
      </c>
      <c r="H3718" s="91">
        <v>9.0583233961307914E-3</v>
      </c>
      <c r="I3718" s="147">
        <f ca="1"/>
        <v>2.034485228452057E-2</v>
      </c>
      <c r="K3718" s="10"/>
      <c r="L3718" s="10"/>
      <c r="M3718" s="10"/>
      <c r="N3718" s="93"/>
      <c r="O3718" s="10"/>
      <c r="Q3718" s="48"/>
    </row>
    <row r="3719" spans="2:17" x14ac:dyDescent="0.3">
      <c r="B3719" s="89">
        <f t="shared" si="57"/>
        <v>3707</v>
      </c>
      <c r="C3719" s="143">
        <v>1.95E-2</v>
      </c>
      <c r="D3719" s="17">
        <v>5.2403807327496485E-3</v>
      </c>
      <c r="E3719" s="10">
        <v>6.4396502910612939E-3</v>
      </c>
      <c r="F3719" s="145">
        <f ca="1"/>
        <v>1.1239473391566142E-2</v>
      </c>
      <c r="G3719" s="17">
        <v>5.2403807327496485E-3</v>
      </c>
      <c r="H3719" s="91">
        <v>9.0947547015103047E-3</v>
      </c>
      <c r="I3719" s="147">
        <f ca="1"/>
        <v>2.0426676425044747E-2</v>
      </c>
      <c r="K3719" s="10"/>
      <c r="L3719" s="10"/>
      <c r="M3719" s="10"/>
      <c r="N3719" s="93"/>
      <c r="O3719" s="10"/>
      <c r="Q3719" s="48"/>
    </row>
    <row r="3720" spans="2:17" x14ac:dyDescent="0.3">
      <c r="B3720" s="89">
        <f t="shared" ref="B3720:B3783" si="58">B3719+1</f>
        <v>3708</v>
      </c>
      <c r="C3720" s="143">
        <v>1.9699999999999999E-2</v>
      </c>
      <c r="D3720" s="17">
        <v>9.5232799376374251E-4</v>
      </c>
      <c r="E3720" s="10">
        <v>6.3659267192633338E-3</v>
      </c>
      <c r="F3720" s="145">
        <f ca="1"/>
        <v>1.1110799614869826E-2</v>
      </c>
      <c r="G3720" s="17">
        <v>9.5232799376374251E-4</v>
      </c>
      <c r="H3720" s="91">
        <v>9.0827539541375804E-3</v>
      </c>
      <c r="I3720" s="147">
        <f ca="1"/>
        <v>2.0399722934655324E-2</v>
      </c>
      <c r="K3720" s="10"/>
      <c r="L3720" s="10"/>
      <c r="M3720" s="10"/>
      <c r="N3720" s="93"/>
      <c r="O3720" s="10"/>
      <c r="Q3720" s="48"/>
    </row>
    <row r="3721" spans="2:17" x14ac:dyDescent="0.3">
      <c r="B3721" s="89">
        <f t="shared" si="58"/>
        <v>3709</v>
      </c>
      <c r="C3721" s="143">
        <v>1.9900000000000001E-2</v>
      </c>
      <c r="D3721" s="17">
        <v>9.5185980031651358E-4</v>
      </c>
      <c r="E3721" s="10">
        <v>6.2935897789083706E-3</v>
      </c>
      <c r="F3721" s="145">
        <f ca="1"/>
        <v>1.0984546001769834E-2</v>
      </c>
      <c r="G3721" s="17">
        <v>9.5185980031651358E-4</v>
      </c>
      <c r="H3721" s="91">
        <v>9.0707734032566181E-3</v>
      </c>
      <c r="I3721" s="147">
        <f ca="1"/>
        <v>2.0372814805269649E-2</v>
      </c>
      <c r="K3721" s="10"/>
      <c r="L3721" s="10"/>
      <c r="M3721" s="10"/>
      <c r="N3721" s="93"/>
      <c r="O3721" s="10"/>
      <c r="Q3721" s="48"/>
    </row>
    <row r="3722" spans="2:17" x14ac:dyDescent="0.3">
      <c r="B3722" s="89">
        <f t="shared" si="58"/>
        <v>3710</v>
      </c>
      <c r="C3722" s="143">
        <v>2.0099999999999996E-2</v>
      </c>
      <c r="D3722" s="17">
        <v>9.5139191629081948E-4</v>
      </c>
      <c r="E3722" s="10">
        <v>6.2226195557839228E-3</v>
      </c>
      <c r="F3722" s="145">
        <f ca="1"/>
        <v>1.0860677794903385E-2</v>
      </c>
      <c r="G3722" s="17">
        <v>9.5139191629081948E-4</v>
      </c>
      <c r="H3722" s="91">
        <v>9.0588130206350967E-3</v>
      </c>
      <c r="I3722" s="147">
        <f ca="1"/>
        <v>2.0345951973478375E-2</v>
      </c>
      <c r="K3722" s="10"/>
      <c r="L3722" s="10"/>
      <c r="M3722" s="10"/>
      <c r="N3722" s="93"/>
      <c r="O3722" s="10"/>
      <c r="Q3722" s="48"/>
    </row>
    <row r="3723" spans="2:17" x14ac:dyDescent="0.3">
      <c r="B3723" s="89">
        <f t="shared" si="58"/>
        <v>3711</v>
      </c>
      <c r="C3723" s="143">
        <v>1.9900000000000001E-2</v>
      </c>
      <c r="D3723" s="17">
        <v>-9.5185980031648051E-4</v>
      </c>
      <c r="E3723" s="10">
        <v>6.1529963685950408E-3</v>
      </c>
      <c r="F3723" s="145">
        <f ca="1"/>
        <v>1.0739160643431408E-2</v>
      </c>
      <c r="G3723" s="17">
        <v>-9.5185980031648051E-4</v>
      </c>
      <c r="H3723" s="91">
        <v>9.0468727780819089E-3</v>
      </c>
      <c r="I3723" s="147">
        <f ca="1"/>
        <v>2.031913437596472E-2</v>
      </c>
      <c r="K3723" s="10"/>
      <c r="L3723" s="10"/>
      <c r="M3723" s="10"/>
      <c r="N3723" s="93"/>
      <c r="O3723" s="10"/>
      <c r="Q3723" s="48"/>
    </row>
    <row r="3724" spans="2:17" x14ac:dyDescent="0.3">
      <c r="B3724" s="89">
        <f t="shared" si="58"/>
        <v>3712</v>
      </c>
      <c r="C3724" s="143">
        <v>2.0099999999999996E-2</v>
      </c>
      <c r="D3724" s="17">
        <v>9.5139191629081948E-4</v>
      </c>
      <c r="E3724" s="10">
        <v>6.0847007636025477E-3</v>
      </c>
      <c r="F3724" s="145">
        <f ca="1"/>
        <v>1.0619960593680332E-2</v>
      </c>
      <c r="G3724" s="17">
        <v>9.5139191629081948E-4</v>
      </c>
      <c r="H3724" s="91">
        <v>9.0349526474470844E-3</v>
      </c>
      <c r="I3724" s="147">
        <f ca="1"/>
        <v>2.0292361949504293E-2</v>
      </c>
      <c r="K3724" s="10"/>
      <c r="L3724" s="10"/>
      <c r="M3724" s="10"/>
      <c r="N3724" s="93"/>
      <c r="O3724" s="10"/>
      <c r="Q3724" s="48"/>
    </row>
    <row r="3725" spans="2:17" x14ac:dyDescent="0.3">
      <c r="B3725" s="89">
        <f t="shared" si="58"/>
        <v>3713</v>
      </c>
      <c r="C3725" s="143">
        <v>1.9699999999999999E-2</v>
      </c>
      <c r="D3725" s="17">
        <v>-1.904655987527485E-3</v>
      </c>
      <c r="E3725" s="10">
        <v>6.0920338049872845E-3</v>
      </c>
      <c r="F3725" s="145">
        <f ca="1"/>
        <v>1.0632759351345387E-2</v>
      </c>
      <c r="G3725" s="17">
        <v>-1.904655987527485E-3</v>
      </c>
      <c r="H3725" s="91">
        <v>9.0280384488318523E-3</v>
      </c>
      <c r="I3725" s="147">
        <f ca="1"/>
        <v>2.027683276785101E-2</v>
      </c>
      <c r="K3725" s="10"/>
      <c r="L3725" s="10"/>
      <c r="M3725" s="10"/>
      <c r="N3725" s="93"/>
      <c r="O3725" s="10"/>
      <c r="Q3725" s="48"/>
    </row>
    <row r="3726" spans="2:17" x14ac:dyDescent="0.3">
      <c r="B3726" s="89">
        <f t="shared" si="58"/>
        <v>3714</v>
      </c>
      <c r="C3726" s="143">
        <v>2.0199999999999999E-2</v>
      </c>
      <c r="D3726" s="17">
        <v>2.3778952255974245E-3</v>
      </c>
      <c r="E3726" s="10">
        <v>6.1542253456202452E-3</v>
      </c>
      <c r="F3726" s="145">
        <f ca="1"/>
        <v>1.0741305644161155E-2</v>
      </c>
      <c r="G3726" s="17">
        <v>2.3778952255974245E-3</v>
      </c>
      <c r="H3726" s="91">
        <v>9.0248801542671727E-3</v>
      </c>
      <c r="I3726" s="147">
        <f ca="1"/>
        <v>2.0269739287790797E-2</v>
      </c>
      <c r="K3726" s="10"/>
      <c r="L3726" s="10"/>
      <c r="M3726" s="10"/>
      <c r="N3726" s="93"/>
      <c r="O3726" s="10"/>
      <c r="Q3726" s="48"/>
    </row>
    <row r="3727" spans="2:17" x14ac:dyDescent="0.3">
      <c r="B3727" s="89">
        <f t="shared" si="58"/>
        <v>3715</v>
      </c>
      <c r="C3727" s="143">
        <v>1.9699999999999999E-2</v>
      </c>
      <c r="D3727" s="17">
        <v>-2.3808199844093728E-3</v>
      </c>
      <c r="E3727" s="10">
        <v>6.2139564623945017E-3</v>
      </c>
      <c r="F3727" s="145">
        <f ca="1"/>
        <v>1.0845557624826106E-2</v>
      </c>
      <c r="G3727" s="17">
        <v>-2.3808199844093728E-3</v>
      </c>
      <c r="H3727" s="91">
        <v>9.0217302339123846E-3</v>
      </c>
      <c r="I3727" s="147">
        <f ca="1"/>
        <v>2.0262664616074667E-2</v>
      </c>
      <c r="K3727" s="10"/>
      <c r="L3727" s="10"/>
      <c r="M3727" s="10"/>
      <c r="N3727" s="93"/>
      <c r="O3727" s="10"/>
      <c r="Q3727" s="48"/>
    </row>
    <row r="3728" spans="2:17" x14ac:dyDescent="0.3">
      <c r="B3728" s="89">
        <f t="shared" si="58"/>
        <v>3716</v>
      </c>
      <c r="C3728" s="143">
        <v>1.95E-2</v>
      </c>
      <c r="D3728" s="17">
        <v>-9.5279649686356646E-4</v>
      </c>
      <c r="E3728" s="10">
        <v>6.1444981299564536E-3</v>
      </c>
      <c r="F3728" s="145">
        <f ca="1"/>
        <v>1.0724328203355249E-2</v>
      </c>
      <c r="G3728" s="17">
        <v>-9.5279649686356646E-4</v>
      </c>
      <c r="H3728" s="91">
        <v>9.0098524718359493E-3</v>
      </c>
      <c r="I3728" s="147">
        <f ca="1"/>
        <v>2.0235987348731901E-2</v>
      </c>
      <c r="K3728" s="10"/>
      <c r="L3728" s="10"/>
      <c r="M3728" s="10"/>
      <c r="N3728" s="93"/>
      <c r="O3728" s="10"/>
      <c r="Q3728" s="48"/>
    </row>
    <row r="3729" spans="2:17" x14ac:dyDescent="0.3">
      <c r="B3729" s="89">
        <f t="shared" si="58"/>
        <v>3717</v>
      </c>
      <c r="C3729" s="143">
        <v>1.95E-2</v>
      </c>
      <c r="D3729" s="17">
        <v>0</v>
      </c>
      <c r="E3729" s="10">
        <v>6.0516288345343191E-3</v>
      </c>
      <c r="F3729" s="145">
        <f ca="1"/>
        <v>1.0562238349463736E-2</v>
      </c>
      <c r="G3729" s="17">
        <v>0</v>
      </c>
      <c r="H3729" s="91">
        <v>8.9963275418114691E-3</v>
      </c>
      <c r="I3729" s="147">
        <f ca="1"/>
        <v>2.0205610568010644E-2</v>
      </c>
      <c r="K3729" s="10"/>
      <c r="L3729" s="10"/>
      <c r="M3729" s="10"/>
      <c r="N3729" s="93"/>
      <c r="O3729" s="10"/>
      <c r="Q3729" s="48"/>
    </row>
    <row r="3730" spans="2:17" x14ac:dyDescent="0.3">
      <c r="B3730" s="89">
        <f t="shared" si="58"/>
        <v>3718</v>
      </c>
      <c r="C3730" s="143">
        <v>1.95E-2</v>
      </c>
      <c r="D3730" s="17">
        <v>0</v>
      </c>
      <c r="E3730" s="10">
        <v>5.9601631860577596E-3</v>
      </c>
      <c r="F3730" s="145">
        <f ca="1"/>
        <v>1.0402598357254595E-2</v>
      </c>
      <c r="G3730" s="17">
        <v>0</v>
      </c>
      <c r="H3730" s="91">
        <v>8.9828229144204401E-3</v>
      </c>
      <c r="I3730" s="147">
        <f ca="1"/>
        <v>2.0175279386685705E-2</v>
      </c>
      <c r="K3730" s="10"/>
      <c r="L3730" s="10"/>
      <c r="M3730" s="10"/>
      <c r="N3730" s="93"/>
      <c r="O3730" s="10"/>
      <c r="Q3730" s="48"/>
    </row>
    <row r="3731" spans="2:17" x14ac:dyDescent="0.3">
      <c r="B3731" s="89">
        <f t="shared" si="58"/>
        <v>3719</v>
      </c>
      <c r="C3731" s="143">
        <v>1.9799999999999998E-2</v>
      </c>
      <c r="D3731" s="17">
        <v>1.4281407875219839E-3</v>
      </c>
      <c r="E3731" s="10">
        <v>5.927296082389088E-3</v>
      </c>
      <c r="F3731" s="145">
        <f ca="1"/>
        <v>1.034523360599556E-2</v>
      </c>
      <c r="G3731" s="17">
        <v>1.4281407875219839E-3</v>
      </c>
      <c r="H3731" s="91">
        <v>8.9731005895009007E-3</v>
      </c>
      <c r="I3731" s="147">
        <f ca="1"/>
        <v>2.0153443197393255E-2</v>
      </c>
      <c r="K3731" s="10"/>
      <c r="L3731" s="10"/>
      <c r="M3731" s="10"/>
      <c r="N3731" s="93"/>
      <c r="O3731" s="10"/>
      <c r="Q3731" s="48"/>
    </row>
    <row r="3732" spans="2:17" x14ac:dyDescent="0.3">
      <c r="B3732" s="89">
        <f t="shared" si="58"/>
        <v>3720</v>
      </c>
      <c r="C3732" s="143">
        <v>2.0199999999999999E-2</v>
      </c>
      <c r="D3732" s="17">
        <v>1.9023161804779432E-3</v>
      </c>
      <c r="E3732" s="10">
        <v>5.9396004649181489E-3</v>
      </c>
      <c r="F3732" s="145">
        <f ca="1"/>
        <v>1.0366709116898227E-2</v>
      </c>
      <c r="G3732" s="17">
        <v>1.9023161804779432E-3</v>
      </c>
      <c r="H3732" s="91">
        <v>8.966325032405055E-3</v>
      </c>
      <c r="I3732" s="147">
        <f ca="1"/>
        <v>2.0138225402418171E-2</v>
      </c>
      <c r="K3732" s="10"/>
      <c r="L3732" s="10"/>
      <c r="M3732" s="10"/>
      <c r="N3732" s="93"/>
      <c r="O3732" s="10"/>
      <c r="Q3732" s="48"/>
    </row>
    <row r="3733" spans="2:17" x14ac:dyDescent="0.3">
      <c r="B3733" s="89">
        <f t="shared" si="58"/>
        <v>3721</v>
      </c>
      <c r="C3733" s="143">
        <v>0.02</v>
      </c>
      <c r="D3733" s="17">
        <v>-9.5162581964039895E-4</v>
      </c>
      <c r="E3733" s="10">
        <v>5.8754138639222856E-3</v>
      </c>
      <c r="F3733" s="145">
        <f ca="1"/>
        <v>1.0254680736259377E-2</v>
      </c>
      <c r="G3733" s="17">
        <v>-9.5162581964039895E-4</v>
      </c>
      <c r="H3733" s="91">
        <v>8.9545407270821727E-3</v>
      </c>
      <c r="I3733" s="147">
        <f ca="1"/>
        <v>2.0111758037478198E-2</v>
      </c>
      <c r="K3733" s="10"/>
      <c r="L3733" s="10"/>
      <c r="M3733" s="10"/>
      <c r="N3733" s="93"/>
      <c r="O3733" s="10"/>
      <c r="Q3733" s="48"/>
    </row>
    <row r="3734" spans="2:17" x14ac:dyDescent="0.3">
      <c r="B3734" s="89">
        <f t="shared" si="58"/>
        <v>3722</v>
      </c>
      <c r="C3734" s="143">
        <v>2.0099999999999996E-2</v>
      </c>
      <c r="D3734" s="17">
        <v>4.7569595814540144E-4</v>
      </c>
      <c r="E3734" s="10">
        <v>5.7930884189868097E-3</v>
      </c>
      <c r="F3734" s="145">
        <f ca="1"/>
        <v>1.0110993640535328E-2</v>
      </c>
      <c r="G3734" s="17">
        <v>4.7569595814540144E-4</v>
      </c>
      <c r="H3734" s="91">
        <v>8.9415182286944079E-3</v>
      </c>
      <c r="I3734" s="147">
        <f ca="1"/>
        <v>2.008250971033328E-2</v>
      </c>
      <c r="K3734" s="10"/>
      <c r="L3734" s="10"/>
      <c r="M3734" s="10"/>
      <c r="N3734" s="93"/>
      <c r="O3734" s="10"/>
      <c r="Q3734" s="48"/>
    </row>
    <row r="3735" spans="2:17" x14ac:dyDescent="0.3">
      <c r="B3735" s="89">
        <f t="shared" si="58"/>
        <v>3723</v>
      </c>
      <c r="C3735" s="143">
        <v>2.0299999999999999E-2</v>
      </c>
      <c r="D3735" s="17">
        <v>9.5092434145596422E-4</v>
      </c>
      <c r="E3735" s="10">
        <v>5.7317603951397974E-3</v>
      </c>
      <c r="F3735" s="145">
        <f ca="1"/>
        <v>1.0003954490732023E-2</v>
      </c>
      <c r="G3735" s="17">
        <v>9.5092434145596422E-4</v>
      </c>
      <c r="H3735" s="91">
        <v>8.9297758084608235E-3</v>
      </c>
      <c r="I3735" s="147">
        <f ca="1"/>
        <v>2.0056136418646973E-2</v>
      </c>
      <c r="K3735" s="10"/>
      <c r="L3735" s="10"/>
      <c r="M3735" s="10"/>
      <c r="N3735" s="93"/>
      <c r="O3735" s="10"/>
      <c r="Q3735" s="48"/>
    </row>
    <row r="3736" spans="2:17" x14ac:dyDescent="0.3">
      <c r="B3736" s="89">
        <f t="shared" si="58"/>
        <v>3724</v>
      </c>
      <c r="C3736" s="143">
        <v>2.0199999999999999E-2</v>
      </c>
      <c r="D3736" s="17">
        <v>-4.7557904511948162E-4</v>
      </c>
      <c r="E3736" s="10">
        <v>5.6517682994328723E-3</v>
      </c>
      <c r="F3736" s="145">
        <f ca="1"/>
        <v>9.8643399168658625E-3</v>
      </c>
      <c r="G3736" s="17">
        <v>-4.7557904511948162E-4</v>
      </c>
      <c r="H3736" s="91">
        <v>8.9167916484240023E-3</v>
      </c>
      <c r="I3736" s="147">
        <f ca="1"/>
        <v>1.9721489395564895E-2</v>
      </c>
      <c r="K3736" s="10"/>
      <c r="L3736" s="10"/>
      <c r="M3736" s="10"/>
      <c r="N3736" s="93"/>
      <c r="O3736" s="10"/>
      <c r="Q3736" s="48"/>
    </row>
    <row r="3737" spans="2:17" x14ac:dyDescent="0.3">
      <c r="B3737" s="89">
        <f t="shared" si="58"/>
        <v>3725</v>
      </c>
      <c r="C3737" s="143">
        <v>1.9799999999999998E-2</v>
      </c>
      <c r="D3737" s="17">
        <v>-1.904187716695995E-3</v>
      </c>
      <c r="E3737" s="10">
        <v>5.6731129341094652E-3</v>
      </c>
      <c r="F3737" s="145">
        <f ca="1"/>
        <v>9.9015938736270355E-3</v>
      </c>
      <c r="G3737" s="17">
        <v>-1.904187716695995E-3</v>
      </c>
      <c r="H3737" s="91">
        <v>8.9101428597694113E-3</v>
      </c>
      <c r="I3737" s="147">
        <f ca="1"/>
        <v>1.9706784104680585E-2</v>
      </c>
      <c r="K3737" s="10"/>
      <c r="L3737" s="10"/>
      <c r="M3737" s="10"/>
      <c r="N3737" s="93"/>
      <c r="O3737" s="10"/>
      <c r="Q3737" s="48"/>
    </row>
    <row r="3738" spans="2:17" x14ac:dyDescent="0.3">
      <c r="B3738" s="89">
        <f t="shared" si="58"/>
        <v>3726</v>
      </c>
      <c r="C3738" s="143">
        <v>1.9699999999999999E-2</v>
      </c>
      <c r="D3738" s="17">
        <v>-4.7616399688187126E-4</v>
      </c>
      <c r="E3738" s="10">
        <v>5.594075799653174E-3</v>
      </c>
      <c r="F3738" s="145">
        <f ca="1"/>
        <v>9.7636460457923169E-3</v>
      </c>
      <c r="G3738" s="17">
        <v>-4.7616399688187126E-4</v>
      </c>
      <c r="H3738" s="91">
        <v>8.8971890979204962E-3</v>
      </c>
      <c r="I3738" s="147">
        <f ca="1"/>
        <v>1.9678133948098628E-2</v>
      </c>
      <c r="K3738" s="10"/>
      <c r="L3738" s="10"/>
      <c r="M3738" s="10"/>
      <c r="N3738" s="93"/>
      <c r="O3738" s="10"/>
      <c r="Q3738" s="48"/>
    </row>
    <row r="3739" spans="2:17" x14ac:dyDescent="0.3">
      <c r="B3739" s="89">
        <f t="shared" si="58"/>
        <v>3727</v>
      </c>
      <c r="C3739" s="143">
        <v>1.89E-2</v>
      </c>
      <c r="D3739" s="17">
        <v>-3.8168154655648634E-3</v>
      </c>
      <c r="E3739" s="10">
        <v>5.9291545375961766E-3</v>
      </c>
      <c r="F3739" s="145">
        <f ca="1"/>
        <v>1.0348477269378726E-2</v>
      </c>
      <c r="G3739" s="17">
        <v>-3.8168154655648634E-3</v>
      </c>
      <c r="H3739" s="91">
        <v>8.9108077031559187E-3</v>
      </c>
      <c r="I3739" s="147">
        <f ca="1"/>
        <v>1.9708254555299339E-2</v>
      </c>
      <c r="K3739" s="10"/>
      <c r="L3739" s="10"/>
      <c r="M3739" s="10"/>
      <c r="N3739" s="93"/>
      <c r="O3739" s="10"/>
      <c r="Q3739" s="48"/>
    </row>
    <row r="3740" spans="2:17" x14ac:dyDescent="0.3">
      <c r="B3740" s="89">
        <f t="shared" si="58"/>
        <v>3728</v>
      </c>
      <c r="C3740" s="143">
        <v>1.8799999999999997E-2</v>
      </c>
      <c r="D3740" s="17">
        <v>-4.7721934978316806E-4</v>
      </c>
      <c r="E3740" s="10">
        <v>5.8459582041592139E-3</v>
      </c>
      <c r="F3740" s="145">
        <f ca="1"/>
        <v>1.020327016438444E-2</v>
      </c>
      <c r="G3740" s="17">
        <v>-4.7721934978316806E-4</v>
      </c>
      <c r="H3740" s="91">
        <v>8.897852911846485E-3</v>
      </c>
      <c r="I3740" s="147">
        <f ca="1"/>
        <v>1.9679602121833999E-2</v>
      </c>
      <c r="K3740" s="10"/>
      <c r="L3740" s="10"/>
      <c r="M3740" s="10"/>
      <c r="N3740" s="93"/>
      <c r="O3740" s="10"/>
      <c r="Q3740" s="48"/>
    </row>
    <row r="3741" spans="2:17" x14ac:dyDescent="0.3">
      <c r="B3741" s="89">
        <f t="shared" si="58"/>
        <v>3729</v>
      </c>
      <c r="C3741" s="143">
        <v>1.9E-2</v>
      </c>
      <c r="D3741" s="17">
        <v>9.5396911086073264E-4</v>
      </c>
      <c r="E3741" s="10">
        <v>5.7835949464872744E-3</v>
      </c>
      <c r="F3741" s="145">
        <f ca="1"/>
        <v>1.0094424164441231E-2</v>
      </c>
      <c r="G3741" s="17">
        <v>9.5396911086073264E-4</v>
      </c>
      <c r="H3741" s="91">
        <v>8.8861842813173983E-3</v>
      </c>
      <c r="I3741" s="147">
        <f ca="1"/>
        <v>1.9653794322087907E-2</v>
      </c>
      <c r="K3741" s="10"/>
      <c r="L3741" s="10"/>
      <c r="M3741" s="10"/>
      <c r="N3741" s="93"/>
      <c r="O3741" s="10"/>
      <c r="Q3741" s="48"/>
    </row>
    <row r="3742" spans="2:17" x14ac:dyDescent="0.3">
      <c r="B3742" s="89">
        <f t="shared" si="58"/>
        <v>3730</v>
      </c>
      <c r="C3742" s="143">
        <v>1.89E-2</v>
      </c>
      <c r="D3742" s="17">
        <v>-4.7710193319560587E-4</v>
      </c>
      <c r="E3742" s="10">
        <v>5.7027599800344164E-3</v>
      </c>
      <c r="F3742" s="145">
        <f ca="1"/>
        <v>9.9533384822239578E-3</v>
      </c>
      <c r="G3742" s="17">
        <v>-4.7710193319560587E-4</v>
      </c>
      <c r="H3742" s="91">
        <v>8.8732676206844906E-3</v>
      </c>
      <c r="I3742" s="147">
        <f ca="1"/>
        <v>1.9625226223186208E-2</v>
      </c>
      <c r="K3742" s="10"/>
      <c r="L3742" s="10"/>
      <c r="M3742" s="10"/>
      <c r="N3742" s="93"/>
      <c r="O3742" s="10"/>
      <c r="Q3742" s="48"/>
    </row>
    <row r="3743" spans="2:17" x14ac:dyDescent="0.3">
      <c r="B3743" s="89">
        <f t="shared" si="58"/>
        <v>3731</v>
      </c>
      <c r="C3743" s="143">
        <v>1.8500000000000003E-2</v>
      </c>
      <c r="D3743" s="17">
        <v>-1.9102873304981133E-3</v>
      </c>
      <c r="E3743" s="10">
        <v>5.722396984497463E-3</v>
      </c>
      <c r="F3743" s="145">
        <f ca="1"/>
        <v>9.9876120187013702E-3</v>
      </c>
      <c r="G3743" s="17">
        <v>-1.9102873304981133E-3</v>
      </c>
      <c r="H3743" s="91">
        <v>8.8667171847016165E-3</v>
      </c>
      <c r="I3743" s="147">
        <f ca="1"/>
        <v>1.9610738461346956E-2</v>
      </c>
      <c r="K3743" s="10"/>
      <c r="L3743" s="10"/>
      <c r="M3743" s="10"/>
      <c r="N3743" s="93"/>
      <c r="O3743" s="10"/>
      <c r="Q3743" s="48"/>
    </row>
    <row r="3744" spans="2:17" x14ac:dyDescent="0.3">
      <c r="B3744" s="89">
        <f t="shared" si="58"/>
        <v>3732</v>
      </c>
      <c r="C3744" s="143">
        <v>1.8799999999999997E-2</v>
      </c>
      <c r="D3744" s="17">
        <v>1.4316580493494379E-3</v>
      </c>
      <c r="E3744" s="10">
        <v>5.6954764884722389E-3</v>
      </c>
      <c r="F3744" s="145">
        <f ca="1"/>
        <v>9.9406262065706626E-3</v>
      </c>
      <c r="G3744" s="17">
        <v>1.4316580493494379E-3</v>
      </c>
      <c r="H3744" s="91">
        <v>8.8572183902499817E-3</v>
      </c>
      <c r="I3744" s="147">
        <f ca="1"/>
        <v>1.9589729741906751E-2</v>
      </c>
      <c r="K3744" s="10"/>
      <c r="L3744" s="10"/>
      <c r="M3744" s="10"/>
      <c r="N3744" s="93"/>
      <c r="O3744" s="10"/>
      <c r="Q3744" s="48"/>
    </row>
    <row r="3745" spans="2:17" x14ac:dyDescent="0.3">
      <c r="B3745" s="89">
        <f t="shared" si="58"/>
        <v>3733</v>
      </c>
      <c r="C3745" s="143">
        <v>1.89E-2</v>
      </c>
      <c r="D3745" s="17">
        <v>4.7710193319562241E-4</v>
      </c>
      <c r="E3745" s="10">
        <v>5.6160750402587988E-3</v>
      </c>
      <c r="F3745" s="145">
        <f ca="1"/>
        <v>9.8020425220365012E-3</v>
      </c>
      <c r="G3745" s="17">
        <v>4.7710193319562241E-4</v>
      </c>
      <c r="H3745" s="91">
        <v>8.8443465931489097E-3</v>
      </c>
      <c r="I3745" s="147">
        <f ca="1"/>
        <v>1.9561260868791886E-2</v>
      </c>
      <c r="K3745" s="10"/>
      <c r="L3745" s="10"/>
      <c r="M3745" s="10"/>
      <c r="N3745" s="93"/>
      <c r="O3745" s="10"/>
      <c r="Q3745" s="48"/>
    </row>
    <row r="3746" spans="2:17" x14ac:dyDescent="0.3">
      <c r="B3746" s="89">
        <f t="shared" si="58"/>
        <v>3734</v>
      </c>
      <c r="C3746" s="143">
        <v>1.9400000000000001E-2</v>
      </c>
      <c r="D3746" s="17">
        <v>2.3825771615135923E-3</v>
      </c>
      <c r="E3746" s="10">
        <v>5.6981654847927448E-3</v>
      </c>
      <c r="F3746" s="145">
        <f ca="1"/>
        <v>9.9453194587238569E-3</v>
      </c>
      <c r="G3746" s="17">
        <v>2.3825771615135923E-3</v>
      </c>
      <c r="H3746" s="91">
        <v>8.8416796628109917E-3</v>
      </c>
      <c r="I3746" s="147">
        <f ca="1"/>
        <v>1.9555362352772703E-2</v>
      </c>
      <c r="K3746" s="10"/>
      <c r="L3746" s="10"/>
      <c r="M3746" s="10"/>
      <c r="N3746" s="93"/>
      <c r="O3746" s="10"/>
      <c r="Q3746" s="48"/>
    </row>
    <row r="3747" spans="2:17" x14ac:dyDescent="0.3">
      <c r="B3747" s="89">
        <f t="shared" si="58"/>
        <v>3735</v>
      </c>
      <c r="C3747" s="143">
        <v>1.9900000000000001E-2</v>
      </c>
      <c r="D3747" s="17">
        <v>2.3796495007912593E-3</v>
      </c>
      <c r="E3747" s="10">
        <v>5.7766787339543855E-3</v>
      </c>
      <c r="F3747" s="145">
        <f ca="1"/>
        <v>1.0082352920938812E-2</v>
      </c>
      <c r="G3747" s="17">
        <v>2.3796495007912593E-3</v>
      </c>
      <c r="H3747" s="91">
        <v>8.8390199322088987E-3</v>
      </c>
      <c r="I3747" s="147">
        <f ca="1"/>
        <v>1.9549479760587928E-2</v>
      </c>
      <c r="K3747" s="10"/>
      <c r="L3747" s="10"/>
      <c r="M3747" s="10"/>
      <c r="N3747" s="93"/>
      <c r="O3747" s="10"/>
      <c r="Q3747" s="48"/>
    </row>
    <row r="3748" spans="2:17" x14ac:dyDescent="0.3">
      <c r="B3748" s="89">
        <f t="shared" si="58"/>
        <v>3736</v>
      </c>
      <c r="C3748" s="143">
        <v>2.06E-2</v>
      </c>
      <c r="D3748" s="17">
        <v>3.3257824545115723E-3</v>
      </c>
      <c r="E3748" s="10">
        <v>6.0036586078374924E-3</v>
      </c>
      <c r="F3748" s="145">
        <f ca="1"/>
        <v>1.0478513292639643E-2</v>
      </c>
      <c r="G3748" s="17">
        <v>3.3257824545115723E-3</v>
      </c>
      <c r="H3748" s="91">
        <v>8.8465467015045041E-3</v>
      </c>
      <c r="I3748" s="147">
        <f ca="1"/>
        <v>1.9566126903046658E-2</v>
      </c>
      <c r="K3748" s="10"/>
      <c r="L3748" s="10"/>
      <c r="M3748" s="10"/>
      <c r="N3748" s="93"/>
      <c r="O3748" s="10"/>
      <c r="Q3748" s="48"/>
    </row>
    <row r="3749" spans="2:17" x14ac:dyDescent="0.3">
      <c r="B3749" s="89">
        <f t="shared" si="58"/>
        <v>3737</v>
      </c>
      <c r="C3749" s="143">
        <v>2.06E-2</v>
      </c>
      <c r="D3749" s="17">
        <v>0</v>
      </c>
      <c r="E3749" s="10">
        <v>5.9129179919120622E-3</v>
      </c>
      <c r="F3749" s="145">
        <f ca="1"/>
        <v>1.0320138739343818E-2</v>
      </c>
      <c r="G3749" s="17">
        <v>0</v>
      </c>
      <c r="H3749" s="91">
        <v>8.8332669141306108E-3</v>
      </c>
      <c r="I3749" s="147">
        <f ca="1"/>
        <v>1.9536755667719449E-2</v>
      </c>
      <c r="K3749" s="10"/>
      <c r="L3749" s="10"/>
      <c r="M3749" s="10"/>
      <c r="N3749" s="93"/>
      <c r="O3749" s="10"/>
      <c r="Q3749" s="48"/>
    </row>
    <row r="3750" spans="2:17" x14ac:dyDescent="0.3">
      <c r="B3750" s="89">
        <f t="shared" si="58"/>
        <v>3738</v>
      </c>
      <c r="C3750" s="143">
        <v>2.0199999999999999E-2</v>
      </c>
      <c r="D3750" s="17">
        <v>-1.9023161804779432E-3</v>
      </c>
      <c r="E3750" s="10">
        <v>5.9256831845539175E-3</v>
      </c>
      <c r="F3750" s="145">
        <f ca="1"/>
        <v>1.0342418527306137E-2</v>
      </c>
      <c r="G3750" s="17">
        <v>-1.9023161804779432E-3</v>
      </c>
      <c r="H3750" s="91">
        <v>8.8268071556563254E-3</v>
      </c>
      <c r="I3750" s="147">
        <f ca="1"/>
        <v>1.9522468459576486E-2</v>
      </c>
      <c r="K3750" s="10"/>
      <c r="L3750" s="10"/>
      <c r="M3750" s="10"/>
      <c r="N3750" s="93"/>
      <c r="O3750" s="10"/>
      <c r="Q3750" s="48"/>
    </row>
    <row r="3751" spans="2:17" x14ac:dyDescent="0.3">
      <c r="B3751" s="89">
        <f t="shared" si="58"/>
        <v>3739</v>
      </c>
      <c r="C3751" s="143">
        <v>2.0199999999999999E-2</v>
      </c>
      <c r="D3751" s="17">
        <v>0</v>
      </c>
      <c r="E3751" s="10">
        <v>5.8361211063165837E-3</v>
      </c>
      <c r="F3751" s="145">
        <f ca="1"/>
        <v>1.018610094020996E-2</v>
      </c>
      <c r="G3751" s="17">
        <v>0</v>
      </c>
      <c r="H3751" s="91">
        <v>8.8135569998415673E-3</v>
      </c>
      <c r="I3751" s="147">
        <f ca="1"/>
        <v>1.9493162761104035E-2</v>
      </c>
      <c r="K3751" s="10"/>
      <c r="L3751" s="10"/>
      <c r="M3751" s="10"/>
      <c r="N3751" s="93"/>
      <c r="O3751" s="10"/>
      <c r="Q3751" s="48"/>
    </row>
    <row r="3752" spans="2:17" x14ac:dyDescent="0.3">
      <c r="B3752" s="89">
        <f t="shared" si="58"/>
        <v>3740</v>
      </c>
      <c r="C3752" s="143">
        <v>2.0299999999999999E-2</v>
      </c>
      <c r="D3752" s="17">
        <v>4.7546217072797387E-4</v>
      </c>
      <c r="E3752" s="10">
        <v>5.7544330981049805E-3</v>
      </c>
      <c r="F3752" s="145">
        <f ca="1"/>
        <v>1.0043526397617365E-2</v>
      </c>
      <c r="G3752" s="17">
        <v>4.7546217072797387E-4</v>
      </c>
      <c r="H3752" s="91">
        <v>8.8007528444155221E-3</v>
      </c>
      <c r="I3752" s="147">
        <f ca="1"/>
        <v>1.9464843492760633E-2</v>
      </c>
      <c r="K3752" s="10"/>
      <c r="L3752" s="10"/>
      <c r="M3752" s="10"/>
      <c r="N3752" s="93"/>
      <c r="O3752" s="10"/>
      <c r="Q3752" s="48"/>
    </row>
    <row r="3753" spans="2:17" x14ac:dyDescent="0.3">
      <c r="B3753" s="89">
        <f t="shared" si="58"/>
        <v>3741</v>
      </c>
      <c r="C3753" s="143">
        <v>0.02</v>
      </c>
      <c r="D3753" s="17">
        <v>-1.4274387294605985E-3</v>
      </c>
      <c r="E3753" s="10">
        <v>5.726700207986192E-3</v>
      </c>
      <c r="F3753" s="145">
        <f ca="1"/>
        <v>9.9951226697015776E-3</v>
      </c>
      <c r="G3753" s="17">
        <v>-1.4274387294605985E-3</v>
      </c>
      <c r="H3753" s="91">
        <v>8.7913816250122165E-3</v>
      </c>
      <c r="I3753" s="147">
        <f ca="1"/>
        <v>1.9444116934221108E-2</v>
      </c>
      <c r="K3753" s="10"/>
      <c r="L3753" s="10"/>
      <c r="M3753" s="10"/>
      <c r="N3753" s="93"/>
      <c r="O3753" s="10"/>
      <c r="Q3753" s="48"/>
    </row>
    <row r="3754" spans="2:17" x14ac:dyDescent="0.3">
      <c r="B3754" s="89">
        <f t="shared" si="58"/>
        <v>3742</v>
      </c>
      <c r="C3754" s="143">
        <v>1.9599999999999999E-2</v>
      </c>
      <c r="D3754" s="17">
        <v>-1.9051244131852922E-3</v>
      </c>
      <c r="E3754" s="10">
        <v>5.745541089748174E-3</v>
      </c>
      <c r="F3754" s="145">
        <f ca="1"/>
        <v>1.0028006689743999E-2</v>
      </c>
      <c r="G3754" s="17">
        <v>-1.9051244131852922E-3</v>
      </c>
      <c r="H3754" s="91">
        <v>8.785017114608976E-3</v>
      </c>
      <c r="I3754" s="147">
        <f ca="1"/>
        <v>1.9430040388600842E-2</v>
      </c>
      <c r="K3754" s="10"/>
      <c r="L3754" s="10"/>
      <c r="M3754" s="10"/>
      <c r="N3754" s="93"/>
      <c r="O3754" s="10"/>
      <c r="Q3754" s="48"/>
    </row>
    <row r="3755" spans="2:17" x14ac:dyDescent="0.3">
      <c r="B3755" s="89">
        <f t="shared" si="58"/>
        <v>3743</v>
      </c>
      <c r="C3755" s="143">
        <v>1.9099999999999999E-2</v>
      </c>
      <c r="D3755" s="17">
        <v>-2.3843360823646294E-3</v>
      </c>
      <c r="E3755" s="10">
        <v>5.8220189918588459E-3</v>
      </c>
      <c r="F3755" s="145">
        <f ca="1"/>
        <v>1.01614877495787E-2</v>
      </c>
      <c r="G3755" s="17">
        <v>-2.3843360823646294E-3</v>
      </c>
      <c r="H3755" s="91">
        <v>8.7825108099484125E-3</v>
      </c>
      <c r="I3755" s="147">
        <f ca="1"/>
        <v>1.942449713237885E-2</v>
      </c>
      <c r="K3755" s="10"/>
      <c r="L3755" s="10"/>
      <c r="M3755" s="10"/>
      <c r="N3755" s="93"/>
      <c r="O3755" s="10"/>
      <c r="Q3755" s="48"/>
    </row>
    <row r="3756" spans="2:17" x14ac:dyDescent="0.3">
      <c r="B3756" s="89">
        <f t="shared" si="58"/>
        <v>3744</v>
      </c>
      <c r="C3756" s="143">
        <v>1.9400000000000001E-2</v>
      </c>
      <c r="D3756" s="17">
        <v>1.429546296908162E-3</v>
      </c>
      <c r="E3756" s="10">
        <v>5.7925838783152847E-3</v>
      </c>
      <c r="F3756" s="145">
        <f ca="1"/>
        <v>1.0110113038142923E-2</v>
      </c>
      <c r="G3756" s="17">
        <v>1.429546296908162E-3</v>
      </c>
      <c r="H3756" s="91">
        <v>8.7731749463053638E-3</v>
      </c>
      <c r="I3756" s="147">
        <f ca="1"/>
        <v>1.9403848771051779E-2</v>
      </c>
      <c r="K3756" s="10"/>
      <c r="L3756" s="10"/>
      <c r="M3756" s="10"/>
      <c r="N3756" s="93"/>
      <c r="O3756" s="10"/>
      <c r="Q3756" s="48"/>
    </row>
    <row r="3757" spans="2:17" x14ac:dyDescent="0.3">
      <c r="B3757" s="89">
        <f t="shared" si="58"/>
        <v>3745</v>
      </c>
      <c r="C3757" s="143">
        <v>1.9299999999999998E-2</v>
      </c>
      <c r="D3757" s="17">
        <v>-4.7663265492358975E-4</v>
      </c>
      <c r="E3757" s="10">
        <v>5.7116028527637152E-3</v>
      </c>
      <c r="F3757" s="145">
        <f ca="1"/>
        <v>9.9687724310028106E-3</v>
      </c>
      <c r="G3757" s="17">
        <v>-4.7663265492358975E-4</v>
      </c>
      <c r="H3757" s="91">
        <v>8.760433370705166E-3</v>
      </c>
      <c r="I3757" s="147">
        <f ca="1"/>
        <v>1.937566791206238E-2</v>
      </c>
      <c r="K3757" s="10"/>
      <c r="L3757" s="10"/>
      <c r="M3757" s="10"/>
      <c r="N3757" s="93"/>
      <c r="O3757" s="10"/>
      <c r="Q3757" s="48"/>
    </row>
    <row r="3758" spans="2:17" x14ac:dyDescent="0.3">
      <c r="B3758" s="89">
        <f t="shared" si="58"/>
        <v>3746</v>
      </c>
      <c r="C3758" s="143">
        <v>1.9099999999999999E-2</v>
      </c>
      <c r="D3758" s="17">
        <v>-9.5373443294584522E-4</v>
      </c>
      <c r="E3758" s="10">
        <v>5.6518788852263678E-3</v>
      </c>
      <c r="F3758" s="145">
        <f ca="1"/>
        <v>9.8645329282915327E-3</v>
      </c>
      <c r="G3758" s="17">
        <v>-9.5373443294584522E-4</v>
      </c>
      <c r="H3758" s="91">
        <v>8.7489975005161005E-3</v>
      </c>
      <c r="I3758" s="147">
        <f ca="1"/>
        <v>1.9350374914137214E-2</v>
      </c>
      <c r="K3758" s="10"/>
      <c r="L3758" s="10"/>
      <c r="M3758" s="10"/>
      <c r="N3758" s="93"/>
      <c r="O3758" s="10"/>
      <c r="Q3758" s="48"/>
    </row>
    <row r="3759" spans="2:17" x14ac:dyDescent="0.3">
      <c r="B3759" s="89">
        <f t="shared" si="58"/>
        <v>3747</v>
      </c>
      <c r="C3759" s="143">
        <v>1.9099999999999999E-2</v>
      </c>
      <c r="D3759" s="17">
        <v>0</v>
      </c>
      <c r="E3759" s="10">
        <v>5.5664551453568391E-3</v>
      </c>
      <c r="F3759" s="145">
        <f ca="1"/>
        <v>9.7154382091878648E-3</v>
      </c>
      <c r="G3759" s="17">
        <v>0</v>
      </c>
      <c r="H3759" s="91">
        <v>8.7358641468514645E-3</v>
      </c>
      <c r="I3759" s="147">
        <f ca="1"/>
        <v>1.9321327549879124E-2</v>
      </c>
      <c r="K3759" s="10"/>
      <c r="L3759" s="10"/>
      <c r="M3759" s="10"/>
      <c r="N3759" s="93"/>
      <c r="O3759" s="10"/>
      <c r="Q3759" s="48"/>
    </row>
    <row r="3760" spans="2:17" x14ac:dyDescent="0.3">
      <c r="B3760" s="89">
        <f t="shared" si="58"/>
        <v>3748</v>
      </c>
      <c r="C3760" s="143">
        <v>1.9099999999999999E-2</v>
      </c>
      <c r="D3760" s="17">
        <v>0</v>
      </c>
      <c r="E3760" s="10">
        <v>5.4823225186695764E-3</v>
      </c>
      <c r="F3760" s="145">
        <f ca="1"/>
        <v>9.5685969404427848E-3</v>
      </c>
      <c r="G3760" s="17">
        <v>0</v>
      </c>
      <c r="H3760" s="91">
        <v>8.7227505080145519E-3</v>
      </c>
      <c r="I3760" s="147">
        <f ca="1"/>
        <v>1.9292323789394803E-2</v>
      </c>
      <c r="K3760" s="10"/>
      <c r="L3760" s="10"/>
      <c r="M3760" s="10"/>
      <c r="N3760" s="93"/>
      <c r="O3760" s="10"/>
      <c r="Q3760" s="48"/>
    </row>
    <row r="3761" spans="2:17" x14ac:dyDescent="0.3">
      <c r="B3761" s="89">
        <f t="shared" si="58"/>
        <v>3749</v>
      </c>
      <c r="C3761" s="143">
        <v>1.8500000000000003E-2</v>
      </c>
      <c r="D3761" s="17">
        <v>-2.86543099574717E-3</v>
      </c>
      <c r="E3761" s="10">
        <v>5.6439511330937438E-3</v>
      </c>
      <c r="F3761" s="145">
        <f ca="1"/>
        <v>9.8506961894746364E-3</v>
      </c>
      <c r="G3761" s="17">
        <v>-2.86543099574717E-3</v>
      </c>
      <c r="H3761" s="91">
        <v>8.7251428238048299E-3</v>
      </c>
      <c r="I3761" s="147">
        <f ca="1"/>
        <v>1.929761493360329E-2</v>
      </c>
      <c r="K3761" s="10"/>
      <c r="L3761" s="10"/>
      <c r="M3761" s="10"/>
      <c r="N3761" s="93"/>
      <c r="O3761" s="10"/>
      <c r="Q3761" s="48"/>
    </row>
    <row r="3762" spans="2:17" x14ac:dyDescent="0.3">
      <c r="B3762" s="89">
        <f t="shared" si="58"/>
        <v>3750</v>
      </c>
      <c r="C3762" s="143">
        <v>1.8500000000000003E-2</v>
      </c>
      <c r="D3762" s="17">
        <v>0</v>
      </c>
      <c r="E3762" s="10">
        <v>5.5586472150126283E-3</v>
      </c>
      <c r="F3762" s="145">
        <f ca="1"/>
        <v>9.7018106018830416E-3</v>
      </c>
      <c r="G3762" s="17">
        <v>0</v>
      </c>
      <c r="H3762" s="91">
        <v>8.7120452790321028E-3</v>
      </c>
      <c r="I3762" s="147">
        <f ca="1"/>
        <v>1.926864676876017E-2</v>
      </c>
      <c r="K3762" s="10"/>
      <c r="L3762" s="10"/>
      <c r="M3762" s="10"/>
      <c r="N3762" s="93"/>
      <c r="O3762" s="10"/>
      <c r="Q3762" s="48"/>
    </row>
    <row r="3763" spans="2:17" x14ac:dyDescent="0.3">
      <c r="B3763" s="89">
        <f t="shared" si="58"/>
        <v>3751</v>
      </c>
      <c r="C3763" s="143">
        <v>1.84E-2</v>
      </c>
      <c r="D3763" s="17">
        <v>-4.7768940464626176E-4</v>
      </c>
      <c r="E3763" s="10">
        <v>5.4814780940124737E-3</v>
      </c>
      <c r="F3763" s="145">
        <f ca="1"/>
        <v>9.567123119965628E-3</v>
      </c>
      <c r="G3763" s="17">
        <v>-4.7768940464626176E-4</v>
      </c>
      <c r="H3763" s="91">
        <v>8.6993984703009099E-3</v>
      </c>
      <c r="I3763" s="147">
        <f ca="1"/>
        <v>1.9240675508006982E-2</v>
      </c>
      <c r="K3763" s="10"/>
      <c r="L3763" s="10"/>
      <c r="M3763" s="10"/>
      <c r="N3763" s="93"/>
      <c r="O3763" s="10"/>
      <c r="Q3763" s="48"/>
    </row>
    <row r="3764" spans="2:17" x14ac:dyDescent="0.3">
      <c r="B3764" s="89">
        <f t="shared" si="58"/>
        <v>3752</v>
      </c>
      <c r="C3764" s="143">
        <v>1.8600000000000002E-2</v>
      </c>
      <c r="D3764" s="17">
        <v>9.5490859896624138E-4</v>
      </c>
      <c r="E3764" s="10">
        <v>5.4263435232469823E-3</v>
      </c>
      <c r="F3764" s="145">
        <f ca="1"/>
        <v>9.4708937421165984E-3</v>
      </c>
      <c r="G3764" s="17">
        <v>9.5490859896624138E-4</v>
      </c>
      <c r="H3764" s="91">
        <v>8.6880662488173152E-3</v>
      </c>
      <c r="I3764" s="147">
        <f ca="1"/>
        <v>1.9215611752496167E-2</v>
      </c>
      <c r="K3764" s="10"/>
      <c r="L3764" s="10"/>
      <c r="M3764" s="10"/>
      <c r="N3764" s="93"/>
      <c r="O3764" s="10"/>
      <c r="Q3764" s="48"/>
    </row>
    <row r="3765" spans="2:17" x14ac:dyDescent="0.3">
      <c r="B3765" s="89">
        <f t="shared" si="58"/>
        <v>3753</v>
      </c>
      <c r="C3765" s="143">
        <v>1.8100000000000002E-2</v>
      </c>
      <c r="D3765" s="17">
        <v>-2.3902117706919111E-3</v>
      </c>
      <c r="E3765" s="10">
        <v>5.5169600244442544E-3</v>
      </c>
      <c r="F3765" s="145">
        <f ca="1"/>
        <v>9.6290516711981331E-3</v>
      </c>
      <c r="G3765" s="17">
        <v>-2.3902117706919111E-3</v>
      </c>
      <c r="H3765" s="91">
        <v>8.6858245238093015E-3</v>
      </c>
      <c r="I3765" s="147">
        <f ca="1"/>
        <v>1.9210653673658349E-2</v>
      </c>
      <c r="K3765" s="10"/>
      <c r="L3765" s="10"/>
      <c r="M3765" s="10"/>
      <c r="N3765" s="93"/>
      <c r="O3765" s="10"/>
      <c r="Q3765" s="48"/>
    </row>
    <row r="3766" spans="2:17" x14ac:dyDescent="0.3">
      <c r="B3766" s="89">
        <f t="shared" si="58"/>
        <v>3754</v>
      </c>
      <c r="C3766" s="143">
        <v>1.7600000000000001E-2</v>
      </c>
      <c r="D3766" s="17">
        <v>-2.3931569112691604E-3</v>
      </c>
      <c r="E3766" s="10">
        <v>5.603458081754201E-3</v>
      </c>
      <c r="F3766" s="145">
        <f ca="1"/>
        <v>9.7800214552105948E-3</v>
      </c>
      <c r="G3766" s="17">
        <v>-2.3931569112691604E-3</v>
      </c>
      <c r="H3766" s="91">
        <v>8.6835889478620448E-3</v>
      </c>
      <c r="I3766" s="147">
        <f ca="1"/>
        <v>1.9205709194850821E-2</v>
      </c>
      <c r="K3766" s="10"/>
      <c r="L3766" s="10"/>
      <c r="M3766" s="10"/>
      <c r="N3766" s="93"/>
      <c r="O3766" s="10"/>
      <c r="Q3766" s="48"/>
    </row>
    <row r="3767" spans="2:17" x14ac:dyDescent="0.3">
      <c r="B3767" s="89">
        <f t="shared" si="58"/>
        <v>3755</v>
      </c>
      <c r="C3767" s="143">
        <v>1.6899999999999998E-2</v>
      </c>
      <c r="D3767" s="17">
        <v>-3.3562036234448551E-3</v>
      </c>
      <c r="E3767" s="10">
        <v>5.8422410254762008E-3</v>
      </c>
      <c r="F3767" s="145">
        <f ca="1"/>
        <v>1.0196782369393864E-2</v>
      </c>
      <c r="G3767" s="17">
        <v>-3.3562036234448551E-3</v>
      </c>
      <c r="H3767" s="91">
        <v>8.691720362758202E-3</v>
      </c>
      <c r="I3767" s="147">
        <f ca="1"/>
        <v>1.9223693646991048E-2</v>
      </c>
      <c r="K3767" s="10"/>
      <c r="L3767" s="10"/>
      <c r="M3767" s="10"/>
      <c r="N3767" s="93"/>
      <c r="O3767" s="10"/>
      <c r="Q3767" s="48"/>
    </row>
    <row r="3768" spans="2:17" x14ac:dyDescent="0.3">
      <c r="B3768" s="89">
        <f t="shared" si="58"/>
        <v>3756</v>
      </c>
      <c r="C3768" s="143">
        <v>1.7299999999999999E-2</v>
      </c>
      <c r="D3768" s="17">
        <v>1.9159410685617229E-3</v>
      </c>
      <c r="E3768" s="10">
        <v>5.857288348183355E-3</v>
      </c>
      <c r="F3768" s="145">
        <f ca="1"/>
        <v>1.0223045283610824E-2</v>
      </c>
      <c r="G3768" s="17">
        <v>1.9159410685617229E-3</v>
      </c>
      <c r="H3768" s="91">
        <v>8.6855837371930533E-3</v>
      </c>
      <c r="I3768" s="147">
        <f ca="1"/>
        <v>1.9210121119923082E-2</v>
      </c>
      <c r="K3768" s="10"/>
      <c r="L3768" s="10"/>
      <c r="M3768" s="10"/>
      <c r="N3768" s="93"/>
      <c r="O3768" s="10"/>
      <c r="Q3768" s="48"/>
    </row>
    <row r="3769" spans="2:17" x14ac:dyDescent="0.3">
      <c r="B3769" s="89">
        <f t="shared" si="58"/>
        <v>3757</v>
      </c>
      <c r="C3769" s="143">
        <v>1.7500000000000002E-2</v>
      </c>
      <c r="D3769" s="17">
        <v>9.5749860970426709E-4</v>
      </c>
      <c r="E3769" s="10">
        <v>5.7947037879387386E-3</v>
      </c>
      <c r="F3769" s="145">
        <f ca="1"/>
        <v>1.0113813032199806E-2</v>
      </c>
      <c r="G3769" s="17">
        <v>9.5749860970426709E-4</v>
      </c>
      <c r="H3769" s="91">
        <v>8.6742749991699612E-3</v>
      </c>
      <c r="I3769" s="147">
        <f ca="1"/>
        <v>1.9185109303364714E-2</v>
      </c>
      <c r="K3769" s="10"/>
      <c r="L3769" s="10"/>
      <c r="M3769" s="10"/>
      <c r="N3769" s="93"/>
      <c r="O3769" s="10"/>
      <c r="Q3769" s="48"/>
    </row>
    <row r="3770" spans="2:17" x14ac:dyDescent="0.3">
      <c r="B3770" s="89">
        <f t="shared" si="58"/>
        <v>3758</v>
      </c>
      <c r="C3770" s="143">
        <v>1.8000000000000002E-2</v>
      </c>
      <c r="D3770" s="17">
        <v>2.3908004091325523E-3</v>
      </c>
      <c r="E3770" s="10">
        <v>5.8690914314102347E-3</v>
      </c>
      <c r="F3770" s="145">
        <f ca="1"/>
        <v>1.0243645849460041E-2</v>
      </c>
      <c r="G3770" s="17">
        <v>2.3908004091325523E-3</v>
      </c>
      <c r="H3770" s="91">
        <v>8.6720711263769835E-3</v>
      </c>
      <c r="I3770" s="147">
        <f ca="1"/>
        <v>1.9180234943210344E-2</v>
      </c>
      <c r="K3770" s="10"/>
      <c r="L3770" s="10"/>
      <c r="M3770" s="10"/>
      <c r="N3770" s="93"/>
      <c r="O3770" s="10"/>
      <c r="Q3770" s="48"/>
    </row>
    <row r="3771" spans="2:17" x14ac:dyDescent="0.3">
      <c r="B3771" s="89">
        <f t="shared" si="58"/>
        <v>3759</v>
      </c>
      <c r="C3771" s="143">
        <v>1.7899999999999999E-2</v>
      </c>
      <c r="D3771" s="17">
        <v>-4.7827784846758584E-4</v>
      </c>
      <c r="E3771" s="10">
        <v>5.7868685144338164E-3</v>
      </c>
      <c r="F3771" s="145">
        <f ca="1"/>
        <v>1.0100137701383091E-2</v>
      </c>
      <c r="G3771" s="17">
        <v>-4.7827784846758584E-4</v>
      </c>
      <c r="H3771" s="91">
        <v>8.6594863108661671E-3</v>
      </c>
      <c r="I3771" s="147">
        <f ca="1"/>
        <v>1.915240079440127E-2</v>
      </c>
      <c r="K3771" s="10"/>
      <c r="L3771" s="10"/>
      <c r="M3771" s="10"/>
      <c r="N3771" s="93"/>
      <c r="O3771" s="10"/>
      <c r="Q3771" s="48"/>
    </row>
    <row r="3772" spans="2:17" x14ac:dyDescent="0.3">
      <c r="B3772" s="89">
        <f t="shared" si="58"/>
        <v>3760</v>
      </c>
      <c r="C3772" s="143">
        <v>1.72E-2</v>
      </c>
      <c r="D3772" s="17">
        <v>-3.3537231480171097E-3</v>
      </c>
      <c r="E3772" s="10">
        <v>6.0131698618320342E-3</v>
      </c>
      <c r="F3772" s="145">
        <f ca="1"/>
        <v>1.0495113803748216E-2</v>
      </c>
      <c r="G3772" s="17">
        <v>-3.3537231480171097E-3</v>
      </c>
      <c r="H3772" s="91">
        <v>8.667712677435397E-3</v>
      </c>
      <c r="I3772" s="147">
        <f ca="1"/>
        <v>1.9170595253513452E-2</v>
      </c>
      <c r="K3772" s="10"/>
      <c r="L3772" s="10"/>
      <c r="M3772" s="10"/>
      <c r="N3772" s="93"/>
      <c r="O3772" s="10"/>
      <c r="Q3772" s="48"/>
    </row>
    <row r="3773" spans="2:17" x14ac:dyDescent="0.3">
      <c r="B3773" s="89">
        <f t="shared" si="58"/>
        <v>3761</v>
      </c>
      <c r="C3773" s="143">
        <v>1.7000000000000001E-2</v>
      </c>
      <c r="D3773" s="17">
        <v>-9.5867900704167208E-4</v>
      </c>
      <c r="E3773" s="10">
        <v>5.9475596200145586E-3</v>
      </c>
      <c r="F3773" s="145">
        <f ca="1"/>
        <v>1.0380600665023072E-2</v>
      </c>
      <c r="G3773" s="17">
        <v>-9.5867900704167208E-4</v>
      </c>
      <c r="H3773" s="91">
        <v>8.656434331143428E-3</v>
      </c>
      <c r="I3773" s="147">
        <f ca="1"/>
        <v>1.9145650655101102E-2</v>
      </c>
      <c r="K3773" s="10"/>
      <c r="L3773" s="10"/>
      <c r="M3773" s="10"/>
      <c r="N3773" s="93"/>
      <c r="O3773" s="10"/>
      <c r="Q3773" s="48"/>
    </row>
    <row r="3774" spans="2:17" x14ac:dyDescent="0.3">
      <c r="B3774" s="89">
        <f t="shared" si="58"/>
        <v>3762</v>
      </c>
      <c r="C3774" s="143">
        <v>1.72E-2</v>
      </c>
      <c r="D3774" s="17">
        <v>9.5820661371916942E-4</v>
      </c>
      <c r="E3774" s="10">
        <v>5.8832186318901062E-3</v>
      </c>
      <c r="F3774" s="145">
        <f ca="1"/>
        <v>1.0268302824095956E-2</v>
      </c>
      <c r="G3774" s="17">
        <v>9.5820661371916942E-4</v>
      </c>
      <c r="H3774" s="91">
        <v>8.6451751725115638E-3</v>
      </c>
      <c r="I3774" s="147">
        <f ca="1"/>
        <v>1.9120748494512819E-2</v>
      </c>
      <c r="K3774" s="10"/>
      <c r="L3774" s="10"/>
      <c r="M3774" s="10"/>
      <c r="N3774" s="93"/>
      <c r="O3774" s="10"/>
      <c r="Q3774" s="48"/>
    </row>
    <row r="3775" spans="2:17" x14ac:dyDescent="0.3">
      <c r="B3775" s="89">
        <f t="shared" si="58"/>
        <v>3763</v>
      </c>
      <c r="C3775" s="143">
        <v>1.7000000000000001E-2</v>
      </c>
      <c r="D3775" s="17">
        <v>-9.5867900704167208E-4</v>
      </c>
      <c r="E3775" s="10">
        <v>5.8201283170133218E-3</v>
      </c>
      <c r="F3775" s="145">
        <f ca="1"/>
        <v>1.0158187851500715E-2</v>
      </c>
      <c r="G3775" s="17">
        <v>-9.5867900704167208E-4</v>
      </c>
      <c r="H3775" s="91">
        <v>8.6339351747693888E-3</v>
      </c>
      <c r="I3775" s="147">
        <f ca="1"/>
        <v>1.9095888712539824E-2</v>
      </c>
      <c r="K3775" s="10"/>
      <c r="L3775" s="10"/>
      <c r="M3775" s="10"/>
      <c r="N3775" s="93"/>
      <c r="O3775" s="10"/>
      <c r="Q3775" s="48"/>
    </row>
    <row r="3776" spans="2:17" x14ac:dyDescent="0.3">
      <c r="B3776" s="89">
        <f t="shared" si="58"/>
        <v>3764</v>
      </c>
      <c r="C3776" s="143">
        <v>1.6799999999999999E-2</v>
      </c>
      <c r="D3776" s="17">
        <v>-9.5915171315328869E-4</v>
      </c>
      <c r="E3776" s="10">
        <v>5.7582702973814383E-3</v>
      </c>
      <c r="F3776" s="145">
        <f ca="1"/>
        <v>1.0050223671105297E-2</v>
      </c>
      <c r="G3776" s="17">
        <v>-9.5915171315328869E-4</v>
      </c>
      <c r="H3776" s="91">
        <v>8.6227143111849494E-3</v>
      </c>
      <c r="I3776" s="147">
        <f ca="1"/>
        <v>1.9071071250058379E-2</v>
      </c>
      <c r="K3776" s="10"/>
      <c r="L3776" s="10"/>
      <c r="M3776" s="10"/>
      <c r="N3776" s="93"/>
      <c r="O3776" s="10"/>
      <c r="Q3776" s="48"/>
    </row>
    <row r="3777" spans="2:17" x14ac:dyDescent="0.3">
      <c r="B3777" s="89">
        <f t="shared" si="58"/>
        <v>3765</v>
      </c>
      <c r="C3777" s="143">
        <v>1.7000000000000001E-2</v>
      </c>
      <c r="D3777" s="17">
        <v>9.5867900704168867E-4</v>
      </c>
      <c r="E3777" s="10">
        <v>5.6976263929090828E-3</v>
      </c>
      <c r="F3777" s="145">
        <f ca="1"/>
        <v>9.9443785522136969E-3</v>
      </c>
      <c r="G3777" s="17">
        <v>9.5867900704168867E-4</v>
      </c>
      <c r="H3777" s="91">
        <v>8.6115125550646904E-3</v>
      </c>
      <c r="I3777" s="147">
        <f ca="1"/>
        <v>1.9046296048029692E-2</v>
      </c>
      <c r="K3777" s="10"/>
      <c r="L3777" s="10"/>
      <c r="M3777" s="10"/>
      <c r="N3777" s="93"/>
      <c r="O3777" s="10"/>
      <c r="Q3777" s="48"/>
    </row>
    <row r="3778" spans="2:17" x14ac:dyDescent="0.3">
      <c r="B3778" s="89">
        <f t="shared" si="58"/>
        <v>3766</v>
      </c>
      <c r="C3778" s="143">
        <v>1.7000000000000001E-2</v>
      </c>
      <c r="D3778" s="17">
        <v>0</v>
      </c>
      <c r="E3778" s="10">
        <v>5.6115112151522021E-3</v>
      </c>
      <c r="F3778" s="145">
        <f ca="1"/>
        <v>9.7940770287983717E-3</v>
      </c>
      <c r="G3778" s="17">
        <v>0</v>
      </c>
      <c r="H3778" s="91">
        <v>8.5985855837212369E-3</v>
      </c>
      <c r="I3778" s="147">
        <f ca="1"/>
        <v>1.9017705144673585E-2</v>
      </c>
      <c r="K3778" s="10"/>
      <c r="L3778" s="10"/>
      <c r="M3778" s="10"/>
      <c r="N3778" s="93"/>
      <c r="O3778" s="10"/>
      <c r="Q3778" s="48"/>
    </row>
    <row r="3779" spans="2:17" x14ac:dyDescent="0.3">
      <c r="B3779" s="89">
        <f t="shared" si="58"/>
        <v>3767</v>
      </c>
      <c r="C3779" s="143">
        <v>1.7000000000000001E-2</v>
      </c>
      <c r="D3779" s="17">
        <v>0</v>
      </c>
      <c r="E3779" s="10">
        <v>5.5266976011218109E-3</v>
      </c>
      <c r="F3779" s="145">
        <f ca="1"/>
        <v>9.6460471956472879E-3</v>
      </c>
      <c r="G3779" s="17">
        <v>0</v>
      </c>
      <c r="H3779" s="91">
        <v>8.5856780173994961E-3</v>
      </c>
      <c r="I3779" s="147">
        <f ca="1"/>
        <v>1.8989157159885604E-2</v>
      </c>
      <c r="K3779" s="10"/>
      <c r="L3779" s="10"/>
      <c r="M3779" s="10"/>
      <c r="N3779" s="93"/>
      <c r="O3779" s="10"/>
      <c r="Q3779" s="48"/>
    </row>
    <row r="3780" spans="2:17" x14ac:dyDescent="0.3">
      <c r="B3780" s="89">
        <f t="shared" si="58"/>
        <v>3768</v>
      </c>
      <c r="C3780" s="143">
        <v>1.7000000000000001E-2</v>
      </c>
      <c r="D3780" s="17">
        <v>0</v>
      </c>
      <c r="E3780" s="10">
        <v>5.4431658786976362E-3</v>
      </c>
      <c r="F3780" s="145">
        <f ca="1"/>
        <v>9.5002547179344234E-3</v>
      </c>
      <c r="G3780" s="17">
        <v>0</v>
      </c>
      <c r="H3780" s="91">
        <v>8.5727898269700731E-3</v>
      </c>
      <c r="I3780" s="147">
        <f ca="1"/>
        <v>1.896065202923956E-2</v>
      </c>
      <c r="K3780" s="10"/>
      <c r="L3780" s="10"/>
      <c r="M3780" s="10"/>
      <c r="N3780" s="93"/>
      <c r="O3780" s="10"/>
      <c r="Q3780" s="48"/>
    </row>
    <row r="3781" spans="2:17" x14ac:dyDescent="0.3">
      <c r="B3781" s="89">
        <f t="shared" si="58"/>
        <v>3769</v>
      </c>
      <c r="C3781" s="143">
        <v>1.7100000000000001E-2</v>
      </c>
      <c r="D3781" s="17">
        <v>4.792213856481909E-4</v>
      </c>
      <c r="E3781" s="10">
        <v>5.3678872137487817E-3</v>
      </c>
      <c r="F3781" s="145">
        <f ca="1"/>
        <v>9.368866752221483E-3</v>
      </c>
      <c r="G3781" s="17">
        <v>4.792213856481909E-4</v>
      </c>
      <c r="H3781" s="91">
        <v>8.5603590602935219E-3</v>
      </c>
      <c r="I3781" s="147">
        <f ca="1"/>
        <v>1.8933158594060591E-2</v>
      </c>
      <c r="K3781" s="10"/>
      <c r="L3781" s="10"/>
      <c r="M3781" s="10"/>
      <c r="N3781" s="93"/>
      <c r="O3781" s="10"/>
      <c r="Q3781" s="48"/>
    </row>
    <row r="3782" spans="2:17" x14ac:dyDescent="0.3">
      <c r="B3782" s="89">
        <f t="shared" si="58"/>
        <v>3770</v>
      </c>
      <c r="C3782" s="143">
        <v>1.66E-2</v>
      </c>
      <c r="D3782" s="17">
        <v>-2.3990618307191385E-3</v>
      </c>
      <c r="E3782" s="10">
        <v>5.4612074439030272E-3</v>
      </c>
      <c r="F3782" s="145">
        <f ca="1"/>
        <v>9.5317436471313507E-3</v>
      </c>
      <c r="G3782" s="17">
        <v>-2.3990618307191385E-3</v>
      </c>
      <c r="H3782" s="91">
        <v>8.5584699566818561E-3</v>
      </c>
      <c r="I3782" s="147">
        <f ca="1"/>
        <v>1.8928980416716812E-2</v>
      </c>
      <c r="K3782" s="10"/>
      <c r="L3782" s="10"/>
      <c r="M3782" s="10"/>
      <c r="N3782" s="93"/>
      <c r="O3782" s="10"/>
      <c r="Q3782" s="48"/>
    </row>
    <row r="3783" spans="2:17" x14ac:dyDescent="0.3">
      <c r="B3783" s="89">
        <f t="shared" si="58"/>
        <v>3771</v>
      </c>
      <c r="C3783" s="143">
        <v>1.67E-2</v>
      </c>
      <c r="D3783" s="17">
        <v>4.7969409178900052E-4</v>
      </c>
      <c r="E3783" s="10">
        <v>5.3856330308499085E-3</v>
      </c>
      <c r="F3783" s="145">
        <f ca="1"/>
        <v>9.3998394960980482E-3</v>
      </c>
      <c r="G3783" s="17">
        <v>4.7969409178900052E-4</v>
      </c>
      <c r="H3783" s="91">
        <v>8.5460614188892677E-3</v>
      </c>
      <c r="I3783" s="147">
        <f ca="1"/>
        <v>1.8901536145712199E-2</v>
      </c>
      <c r="K3783" s="10"/>
      <c r="L3783" s="10"/>
      <c r="M3783" s="10"/>
      <c r="N3783" s="93"/>
      <c r="O3783" s="10"/>
      <c r="Q3783" s="48"/>
    </row>
    <row r="3784" spans="2:17" x14ac:dyDescent="0.3">
      <c r="B3784" s="89">
        <f t="shared" ref="B3784:B3847" si="59">B3783+1</f>
        <v>3772</v>
      </c>
      <c r="C3784" s="143">
        <v>1.67E-2</v>
      </c>
      <c r="D3784" s="17">
        <v>0</v>
      </c>
      <c r="E3784" s="10">
        <v>5.3042333893496925E-3</v>
      </c>
      <c r="F3784" s="145">
        <f ca="1"/>
        <v>9.2577682556776453E-3</v>
      </c>
      <c r="G3784" s="17">
        <v>0</v>
      </c>
      <c r="H3784" s="91">
        <v>8.5332326979932621E-3</v>
      </c>
      <c r="I3784" s="147">
        <f ca="1"/>
        <v>1.8873162545309196E-2</v>
      </c>
      <c r="K3784" s="10"/>
      <c r="L3784" s="10"/>
      <c r="M3784" s="10"/>
      <c r="N3784" s="93"/>
      <c r="O3784" s="10"/>
      <c r="Q3784" s="48"/>
    </row>
    <row r="3785" spans="2:17" x14ac:dyDescent="0.3">
      <c r="B3785" s="89">
        <f t="shared" si="59"/>
        <v>3773</v>
      </c>
      <c r="C3785" s="143">
        <v>1.6399999999999998E-2</v>
      </c>
      <c r="D3785" s="17">
        <v>-1.4401470970180196E-3</v>
      </c>
      <c r="E3785" s="10">
        <v>5.2882743020035722E-3</v>
      </c>
      <c r="F3785" s="145">
        <f ca="1"/>
        <v>9.2299139888350236E-3</v>
      </c>
      <c r="G3785" s="17">
        <v>-1.4401470970180196E-3</v>
      </c>
      <c r="H3785" s="91">
        <v>8.5243833851644107E-3</v>
      </c>
      <c r="I3785" s="147">
        <f ca="1"/>
        <v>1.8853590300493647E-2</v>
      </c>
      <c r="K3785" s="10"/>
      <c r="L3785" s="10"/>
      <c r="M3785" s="10"/>
      <c r="N3785" s="93"/>
      <c r="O3785" s="10"/>
      <c r="Q3785" s="48"/>
    </row>
    <row r="3786" spans="2:17" x14ac:dyDescent="0.3">
      <c r="B3786" s="89">
        <f t="shared" si="59"/>
        <v>3774</v>
      </c>
      <c r="C3786" s="143">
        <v>1.6299999999999999E-2</v>
      </c>
      <c r="D3786" s="17">
        <v>-4.8016742420927799E-4</v>
      </c>
      <c r="E3786" s="10">
        <v>5.2155411742631688E-3</v>
      </c>
      <c r="F3786" s="145">
        <f ca="1"/>
        <v>9.1029688882511648E-3</v>
      </c>
      <c r="G3786" s="17">
        <v>-4.8016742420927799E-4</v>
      </c>
      <c r="H3786" s="91">
        <v>8.5120277702187535E-3</v>
      </c>
      <c r="I3786" s="147">
        <f ca="1"/>
        <v>1.8826263080263087E-2</v>
      </c>
      <c r="K3786" s="10"/>
      <c r="L3786" s="10"/>
      <c r="M3786" s="10"/>
      <c r="N3786" s="93"/>
      <c r="O3786" s="10"/>
      <c r="Q3786" s="48"/>
    </row>
    <row r="3787" spans="2:17" x14ac:dyDescent="0.3">
      <c r="B3787" s="89">
        <f t="shared" si="59"/>
        <v>3775</v>
      </c>
      <c r="C3787" s="143">
        <v>1.7500000000000002E-2</v>
      </c>
      <c r="D3787" s="17">
        <v>5.7449916582255527E-3</v>
      </c>
      <c r="E3787" s="10">
        <v>6.0980171898922571E-3</v>
      </c>
      <c r="F3787" s="145">
        <f ca="1"/>
        <v>1.0643202479837053E-2</v>
      </c>
      <c r="G3787" s="17">
        <v>5.7449916582255527E-3</v>
      </c>
      <c r="H3787" s="91">
        <v>8.5625494398976956E-3</v>
      </c>
      <c r="I3787" s="147">
        <f ca="1"/>
        <v>1.8938003110994389E-2</v>
      </c>
      <c r="K3787" s="10"/>
      <c r="L3787" s="10"/>
      <c r="M3787" s="10"/>
      <c r="N3787" s="93"/>
      <c r="O3787" s="10"/>
      <c r="Q3787" s="48"/>
    </row>
    <row r="3788" spans="2:17" x14ac:dyDescent="0.3">
      <c r="B3788" s="89">
        <f t="shared" si="59"/>
        <v>3776</v>
      </c>
      <c r="C3788" s="143">
        <v>1.77E-2</v>
      </c>
      <c r="D3788" s="17">
        <v>9.5702699733335493E-4</v>
      </c>
      <c r="E3788" s="10">
        <v>6.0307743481890297E-3</v>
      </c>
      <c r="F3788" s="145">
        <f ca="1"/>
        <v>1.0525839875357461E-2</v>
      </c>
      <c r="G3788" s="17">
        <v>9.5702699733335493E-4</v>
      </c>
      <c r="H3788" s="91">
        <v>8.5514502367703849E-3</v>
      </c>
      <c r="I3788" s="147">
        <f ca="1"/>
        <v>1.8913454727965479E-2</v>
      </c>
      <c r="K3788" s="10"/>
      <c r="L3788" s="10"/>
      <c r="M3788" s="10"/>
      <c r="N3788" s="93"/>
      <c r="O3788" s="10"/>
      <c r="Q3788" s="48"/>
    </row>
    <row r="3789" spans="2:17" x14ac:dyDescent="0.3">
      <c r="B3789" s="89">
        <f t="shared" si="59"/>
        <v>3777</v>
      </c>
      <c r="C3789" s="143">
        <v>1.78E-2</v>
      </c>
      <c r="D3789" s="17">
        <v>4.7839565407610974E-4</v>
      </c>
      <c r="E3789" s="10">
        <v>5.9459340781421021E-3</v>
      </c>
      <c r="F3789" s="145">
        <f ca="1"/>
        <v>1.0377763518004743E-2</v>
      </c>
      <c r="G3789" s="17">
        <v>4.7839565407610974E-4</v>
      </c>
      <c r="H3789" s="91">
        <v>8.5390525966587399E-3</v>
      </c>
      <c r="I3789" s="147">
        <f ca="1"/>
        <v>1.8886034559632281E-2</v>
      </c>
      <c r="K3789" s="10"/>
      <c r="L3789" s="10"/>
      <c r="M3789" s="10"/>
      <c r="N3789" s="93"/>
      <c r="O3789" s="10"/>
      <c r="Q3789" s="48"/>
    </row>
    <row r="3790" spans="2:17" x14ac:dyDescent="0.3">
      <c r="B3790" s="89">
        <f t="shared" si="59"/>
        <v>3778</v>
      </c>
      <c r="C3790" s="143">
        <v>1.7600000000000001E-2</v>
      </c>
      <c r="D3790" s="17">
        <v>-9.5726276450765744E-4</v>
      </c>
      <c r="E3790" s="10">
        <v>5.8816246139789651E-3</v>
      </c>
      <c r="F3790" s="145">
        <f ca="1"/>
        <v>1.0265520697569174E-2</v>
      </c>
      <c r="G3790" s="17">
        <v>-9.5726276450765744E-4</v>
      </c>
      <c r="H3790" s="91">
        <v>8.5279934914819708E-3</v>
      </c>
      <c r="I3790" s="147">
        <f ca="1"/>
        <v>1.8861574862235782E-2</v>
      </c>
      <c r="K3790" s="10"/>
      <c r="L3790" s="10"/>
      <c r="M3790" s="10"/>
      <c r="N3790" s="93"/>
      <c r="O3790" s="10"/>
      <c r="Q3790" s="48"/>
    </row>
    <row r="3791" spans="2:17" x14ac:dyDescent="0.3">
      <c r="B3791" s="89">
        <f t="shared" si="59"/>
        <v>3779</v>
      </c>
      <c r="C3791" s="143">
        <v>1.8100000000000002E-2</v>
      </c>
      <c r="D3791" s="17">
        <v>2.3902117706919111E-3</v>
      </c>
      <c r="E3791" s="10">
        <v>5.952369516148197E-3</v>
      </c>
      <c r="F3791" s="145">
        <f ca="1"/>
        <v>1.0388995639465281E-2</v>
      </c>
      <c r="G3791" s="17">
        <v>2.3902117706919111E-3</v>
      </c>
      <c r="H3791" s="91">
        <v>8.5261945187631374E-3</v>
      </c>
      <c r="I3791" s="147">
        <f ca="1"/>
        <v>1.8857596029624654E-2</v>
      </c>
      <c r="K3791" s="10"/>
      <c r="L3791" s="10"/>
      <c r="M3791" s="10"/>
      <c r="N3791" s="93"/>
      <c r="O3791" s="10"/>
      <c r="Q3791" s="48"/>
    </row>
    <row r="3792" spans="2:17" x14ac:dyDescent="0.3">
      <c r="B3792" s="89">
        <f t="shared" si="59"/>
        <v>3780</v>
      </c>
      <c r="C3792" s="143">
        <v>1.9E-2</v>
      </c>
      <c r="D3792" s="17">
        <v>4.2928609988732392E-3</v>
      </c>
      <c r="E3792" s="10">
        <v>6.3594639531227154E-3</v>
      </c>
      <c r="F3792" s="145">
        <f ca="1"/>
        <v>1.1099519796123425E-2</v>
      </c>
      <c r="G3792" s="17">
        <v>4.2928609988732392E-3</v>
      </c>
      <c r="H3792" s="91">
        <v>8.5490002335285517E-3</v>
      </c>
      <c r="I3792" s="147">
        <f ca="1"/>
        <v>1.890803599498864E-2</v>
      </c>
      <c r="K3792" s="10"/>
      <c r="L3792" s="10"/>
      <c r="M3792" s="10"/>
      <c r="N3792" s="93"/>
      <c r="O3792" s="10"/>
      <c r="Q3792" s="48"/>
    </row>
    <row r="3793" spans="2:17" x14ac:dyDescent="0.3">
      <c r="B3793" s="89">
        <f t="shared" si="59"/>
        <v>3781</v>
      </c>
      <c r="C3793" s="143">
        <v>1.9199999999999998E-2</v>
      </c>
      <c r="D3793" s="17">
        <v>9.5349983261763804E-4</v>
      </c>
      <c r="E3793" s="10">
        <v>6.2872488671862807E-3</v>
      </c>
      <c r="F3793" s="145">
        <f ca="1"/>
        <v>1.0973478862195867E-2</v>
      </c>
      <c r="G3793" s="17">
        <v>9.5349983261763804E-4</v>
      </c>
      <c r="H3793" s="91">
        <v>8.5379241492234276E-3</v>
      </c>
      <c r="I3793" s="147">
        <f ca="1"/>
        <v>1.8883538744432556E-2</v>
      </c>
      <c r="K3793" s="10"/>
      <c r="L3793" s="10"/>
      <c r="M3793" s="10"/>
      <c r="N3793" s="93"/>
      <c r="O3793" s="10"/>
      <c r="Q3793" s="48"/>
    </row>
    <row r="3794" spans="2:17" x14ac:dyDescent="0.3">
      <c r="B3794" s="89">
        <f t="shared" si="59"/>
        <v>3782</v>
      </c>
      <c r="C3794" s="143">
        <v>1.95E-2</v>
      </c>
      <c r="D3794" s="17">
        <v>1.4291947452953662E-3</v>
      </c>
      <c r="E3794" s="10">
        <v>6.2464880827867693E-3</v>
      </c>
      <c r="F3794" s="145">
        <f ca="1"/>
        <v>1.0902336838798481E-2</v>
      </c>
      <c r="G3794" s="17">
        <v>1.4291947452953662E-3</v>
      </c>
      <c r="H3794" s="91">
        <v>8.5290656189033354E-3</v>
      </c>
      <c r="I3794" s="147">
        <f ca="1"/>
        <v>1.8863946113062857E-2</v>
      </c>
      <c r="K3794" s="10"/>
      <c r="L3794" s="10"/>
      <c r="M3794" s="10"/>
      <c r="N3794" s="93"/>
      <c r="O3794" s="10"/>
      <c r="Q3794" s="48"/>
    </row>
    <row r="3795" spans="2:17" x14ac:dyDescent="0.3">
      <c r="B3795" s="89">
        <f t="shared" si="59"/>
        <v>3783</v>
      </c>
      <c r="C3795" s="143">
        <v>1.9400000000000001E-2</v>
      </c>
      <c r="D3795" s="17">
        <v>-4.7651543230271511E-4</v>
      </c>
      <c r="E3795" s="10">
        <v>6.1581697741573517E-3</v>
      </c>
      <c r="F3795" s="145">
        <f ca="1"/>
        <v>1.0748190070734642E-2</v>
      </c>
      <c r="G3795" s="17">
        <v>-4.7651543230271511E-4</v>
      </c>
      <c r="H3795" s="91">
        <v>8.5167027334857835E-3</v>
      </c>
      <c r="I3795" s="147">
        <f ca="1"/>
        <v>1.8836602812549164E-2</v>
      </c>
      <c r="K3795" s="10"/>
      <c r="L3795" s="10"/>
      <c r="M3795" s="10"/>
      <c r="N3795" s="93"/>
      <c r="O3795" s="10"/>
      <c r="Q3795" s="48"/>
    </row>
    <row r="3796" spans="2:17" x14ac:dyDescent="0.3">
      <c r="B3796" s="89">
        <f t="shared" si="59"/>
        <v>3784</v>
      </c>
      <c r="C3796" s="143">
        <v>1.8700000000000001E-2</v>
      </c>
      <c r="D3796" s="17">
        <v>-3.3413576364524321E-3</v>
      </c>
      <c r="E3796" s="10">
        <v>6.3608461165417969E-3</v>
      </c>
      <c r="F3796" s="145">
        <f ca="1"/>
        <v>1.1101932161433559E-2</v>
      </c>
      <c r="G3796" s="17">
        <v>-3.3413576364524321E-3</v>
      </c>
      <c r="H3796" s="91">
        <v>8.5254983886112225E-3</v>
      </c>
      <c r="I3796" s="147">
        <f ca="1"/>
        <v>1.8856056381290339E-2</v>
      </c>
      <c r="K3796" s="10"/>
      <c r="L3796" s="10"/>
      <c r="M3796" s="10"/>
      <c r="N3796" s="93"/>
      <c r="O3796" s="10"/>
      <c r="Q3796" s="48"/>
    </row>
    <row r="3797" spans="2:17" x14ac:dyDescent="0.3">
      <c r="B3797" s="89">
        <f t="shared" si="59"/>
        <v>3785</v>
      </c>
      <c r="C3797" s="143">
        <v>1.95E-2</v>
      </c>
      <c r="D3797" s="17">
        <v>3.8111859874542823E-3</v>
      </c>
      <c r="E3797" s="10">
        <v>6.6367576736517282E-3</v>
      </c>
      <c r="F3797" s="145">
        <f ca="1"/>
        <v>1.1583495672555774E-2</v>
      </c>
      <c r="G3797" s="17">
        <v>3.8111859874542823E-3</v>
      </c>
      <c r="H3797" s="91">
        <v>8.5408471714397225E-3</v>
      </c>
      <c r="I3797" s="147">
        <f ca="1"/>
        <v>1.8890003665215115E-2</v>
      </c>
      <c r="K3797" s="10"/>
      <c r="L3797" s="10"/>
      <c r="M3797" s="10"/>
      <c r="N3797" s="93"/>
      <c r="O3797" s="10"/>
      <c r="Q3797" s="48"/>
    </row>
    <row r="3798" spans="2:17" x14ac:dyDescent="0.3">
      <c r="B3798" s="89">
        <f t="shared" si="59"/>
        <v>3786</v>
      </c>
      <c r="C3798" s="143">
        <v>1.9699999999999999E-2</v>
      </c>
      <c r="D3798" s="17">
        <v>9.5232799376374251E-4</v>
      </c>
      <c r="E3798" s="10">
        <v>6.559356359141638E-3</v>
      </c>
      <c r="F3798" s="145">
        <f ca="1"/>
        <v>1.1448402930622882E-2</v>
      </c>
      <c r="G3798" s="17">
        <v>9.5232799376374251E-4</v>
      </c>
      <c r="H3798" s="91">
        <v>8.5297850028398844E-3</v>
      </c>
      <c r="I3798" s="147">
        <f ca="1"/>
        <v>1.8865537192369785E-2</v>
      </c>
      <c r="K3798" s="10"/>
      <c r="L3798" s="10"/>
      <c r="M3798" s="10"/>
      <c r="N3798" s="93"/>
      <c r="O3798" s="10"/>
      <c r="Q3798" s="48"/>
    </row>
    <row r="3799" spans="2:17" x14ac:dyDescent="0.3">
      <c r="B3799" s="89">
        <f t="shared" si="59"/>
        <v>3787</v>
      </c>
      <c r="C3799" s="143">
        <v>1.9400000000000001E-2</v>
      </c>
      <c r="D3799" s="17">
        <v>-1.4295462969081453E-3</v>
      </c>
      <c r="E3799" s="10">
        <v>6.512250085095434E-3</v>
      </c>
      <c r="F3799" s="145">
        <f ca="1"/>
        <v>1.136618577754967E-2</v>
      </c>
      <c r="G3799" s="17">
        <v>-1.4295462969081453E-3</v>
      </c>
      <c r="H3799" s="91">
        <v>8.5209424653666221E-3</v>
      </c>
      <c r="I3799" s="147">
        <f ca="1"/>
        <v>1.8845979932776341E-2</v>
      </c>
      <c r="K3799" s="10"/>
      <c r="L3799" s="10"/>
      <c r="M3799" s="10"/>
      <c r="N3799" s="93"/>
      <c r="O3799" s="10"/>
      <c r="Q3799" s="48"/>
    </row>
    <row r="3800" spans="2:17" x14ac:dyDescent="0.3">
      <c r="B3800" s="89">
        <f t="shared" si="59"/>
        <v>3788</v>
      </c>
      <c r="C3800" s="143">
        <v>2.0299999999999999E-2</v>
      </c>
      <c r="D3800" s="17">
        <v>4.2791595365517816E-3</v>
      </c>
      <c r="E3800" s="10">
        <v>6.8711075625186293E-3</v>
      </c>
      <c r="F3800" s="145">
        <f ca="1"/>
        <v>1.1992519333963622E-2</v>
      </c>
      <c r="G3800" s="17">
        <v>4.2791595365517816E-3</v>
      </c>
      <c r="H3800" s="91">
        <v>8.5437779182627356E-3</v>
      </c>
      <c r="I3800" s="147">
        <f ca="1"/>
        <v>1.8896485670702071E-2</v>
      </c>
      <c r="K3800" s="10"/>
      <c r="L3800" s="10"/>
      <c r="M3800" s="10"/>
      <c r="N3800" s="93"/>
      <c r="O3800" s="10"/>
      <c r="Q3800" s="48"/>
    </row>
    <row r="3801" spans="2:17" x14ac:dyDescent="0.3">
      <c r="B3801" s="89">
        <f t="shared" si="59"/>
        <v>3789</v>
      </c>
      <c r="C3801" s="143">
        <v>2.0199999999999999E-2</v>
      </c>
      <c r="D3801" s="17">
        <v>-4.7557904511948162E-4</v>
      </c>
      <c r="E3801" s="10">
        <v>6.7727952546662498E-3</v>
      </c>
      <c r="F3801" s="145">
        <f ca="1"/>
        <v>1.1820929493176138E-2</v>
      </c>
      <c r="G3801" s="17">
        <v>-4.7557904511948162E-4</v>
      </c>
      <c r="H3801" s="91">
        <v>8.5313921896279128E-3</v>
      </c>
      <c r="I3801" s="147">
        <f ca="1"/>
        <v>1.8869091847277794E-2</v>
      </c>
      <c r="K3801" s="10"/>
      <c r="L3801" s="10"/>
      <c r="M3801" s="10"/>
      <c r="N3801" s="93"/>
      <c r="O3801" s="10"/>
      <c r="Q3801" s="48"/>
    </row>
    <row r="3802" spans="2:17" x14ac:dyDescent="0.3">
      <c r="B3802" s="89">
        <f t="shared" si="59"/>
        <v>3790</v>
      </c>
      <c r="C3802" s="143">
        <v>2.0099999999999996E-2</v>
      </c>
      <c r="D3802" s="17">
        <v>-4.7569595814543446E-4</v>
      </c>
      <c r="E3802" s="10">
        <v>6.6760491980497553E-3</v>
      </c>
      <c r="F3802" s="145">
        <f ca="1"/>
        <v>1.1652073316220472E-2</v>
      </c>
      <c r="G3802" s="17">
        <v>-4.7569595814543446E-4</v>
      </c>
      <c r="H3802" s="91">
        <v>8.5190256916600742E-3</v>
      </c>
      <c r="I3802" s="147">
        <f ca="1"/>
        <v>1.8841740556796972E-2</v>
      </c>
      <c r="K3802" s="10"/>
      <c r="L3802" s="10"/>
      <c r="M3802" s="10"/>
      <c r="N3802" s="93"/>
      <c r="O3802" s="10"/>
      <c r="Q3802" s="48"/>
    </row>
    <row r="3803" spans="2:17" x14ac:dyDescent="0.3">
      <c r="B3803" s="89">
        <f t="shared" si="59"/>
        <v>3791</v>
      </c>
      <c r="C3803" s="143">
        <v>2.1299999999999999E-2</v>
      </c>
      <c r="D3803" s="17">
        <v>5.6915465824658512E-3</v>
      </c>
      <c r="E3803" s="10">
        <v>7.3506832272882917E-3</v>
      </c>
      <c r="F3803" s="145">
        <f ca="1"/>
        <v>1.2829548936472198E-2</v>
      </c>
      <c r="G3803" s="17">
        <v>5.6915465824658512E-3</v>
      </c>
      <c r="H3803" s="91">
        <v>8.5694852435230281E-3</v>
      </c>
      <c r="I3803" s="147">
        <f ca="1"/>
        <v>1.8953343200012945E-2</v>
      </c>
      <c r="K3803" s="10"/>
      <c r="L3803" s="10"/>
      <c r="M3803" s="10"/>
      <c r="N3803" s="93"/>
      <c r="O3803" s="10"/>
      <c r="Q3803" s="48"/>
    </row>
    <row r="3804" spans="2:17" x14ac:dyDescent="0.3">
      <c r="B3804" s="89">
        <f t="shared" si="59"/>
        <v>3792</v>
      </c>
      <c r="C3804" s="143">
        <v>2.12E-2</v>
      </c>
      <c r="D3804" s="17">
        <v>-4.7441203737771394E-4</v>
      </c>
      <c r="E3804" s="10">
        <v>7.2447613894937425E-3</v>
      </c>
      <c r="F3804" s="145">
        <f ca="1"/>
        <v>1.2644677767438356E-2</v>
      </c>
      <c r="G3804" s="17">
        <v>-4.7441203737771394E-4</v>
      </c>
      <c r="H3804" s="91">
        <v>8.5570596063684196E-3</v>
      </c>
      <c r="I3804" s="147">
        <f ca="1"/>
        <v>1.892586110992496E-2</v>
      </c>
      <c r="K3804" s="10"/>
      <c r="L3804" s="10"/>
      <c r="M3804" s="10"/>
      <c r="N3804" s="93"/>
      <c r="O3804" s="10"/>
      <c r="Q3804" s="48"/>
    </row>
    <row r="3805" spans="2:17" x14ac:dyDescent="0.3">
      <c r="B3805" s="89">
        <f t="shared" si="59"/>
        <v>3793</v>
      </c>
      <c r="C3805" s="143">
        <v>2.12E-2</v>
      </c>
      <c r="D3805" s="17">
        <v>0</v>
      </c>
      <c r="E3805" s="10">
        <v>7.1352624733066637E-3</v>
      </c>
      <c r="F3805" s="145">
        <f ca="1"/>
        <v>1.2453563328103299E-2</v>
      </c>
      <c r="G3805" s="17">
        <v>0</v>
      </c>
      <c r="H3805" s="91">
        <v>8.5442143757996393E-3</v>
      </c>
      <c r="I3805" s="147">
        <f ca="1"/>
        <v>1.889745099466892E-2</v>
      </c>
      <c r="K3805" s="10"/>
      <c r="L3805" s="10"/>
      <c r="M3805" s="10"/>
      <c r="N3805" s="93"/>
      <c r="O3805" s="10"/>
      <c r="Q3805" s="48"/>
    </row>
    <row r="3806" spans="2:17" x14ac:dyDescent="0.3">
      <c r="B3806" s="89">
        <f t="shared" si="59"/>
        <v>3794</v>
      </c>
      <c r="C3806" s="143">
        <v>2.1600000000000001E-2</v>
      </c>
      <c r="D3806" s="17">
        <v>1.8957852512882479E-3</v>
      </c>
      <c r="E3806" s="10">
        <v>7.1122859508099771E-3</v>
      </c>
      <c r="F3806" s="145">
        <f ca="1"/>
        <v>1.2413461148394768E-2</v>
      </c>
      <c r="G3806" s="17">
        <v>1.8957852512882479E-3</v>
      </c>
      <c r="H3806" s="91">
        <v>8.5384183840874397E-3</v>
      </c>
      <c r="I3806" s="147">
        <f ca="1"/>
        <v>1.8884631855947753E-2</v>
      </c>
      <c r="K3806" s="10"/>
      <c r="L3806" s="10"/>
      <c r="M3806" s="10"/>
      <c r="N3806" s="93"/>
      <c r="O3806" s="10"/>
      <c r="Q3806" s="48"/>
    </row>
    <row r="3807" spans="2:17" x14ac:dyDescent="0.3">
      <c r="B3807" s="89">
        <f t="shared" si="59"/>
        <v>3795</v>
      </c>
      <c r="C3807" s="143">
        <v>2.1299999999999999E-2</v>
      </c>
      <c r="D3807" s="17">
        <v>-1.4228866456164669E-3</v>
      </c>
      <c r="E3807" s="10">
        <v>7.0528060445971662E-3</v>
      </c>
      <c r="F3807" s="145">
        <f ca="1"/>
        <v>1.2309647619244019E-2</v>
      </c>
      <c r="G3807" s="17">
        <v>-1.4228866456164669E-3</v>
      </c>
      <c r="H3807" s="91">
        <v>8.5295588828624182E-3</v>
      </c>
      <c r="I3807" s="147">
        <f ca="1"/>
        <v>1.8865037077203526E-2</v>
      </c>
      <c r="K3807" s="10"/>
      <c r="L3807" s="10"/>
      <c r="M3807" s="10"/>
      <c r="N3807" s="93"/>
      <c r="O3807" s="10"/>
      <c r="Q3807" s="48"/>
    </row>
    <row r="3808" spans="2:17" x14ac:dyDescent="0.3">
      <c r="B3808" s="89">
        <f t="shared" si="59"/>
        <v>3796</v>
      </c>
      <c r="C3808" s="143">
        <v>2.1400000000000002E-2</v>
      </c>
      <c r="D3808" s="17">
        <v>4.7417909817615609E-4</v>
      </c>
      <c r="E3808" s="10">
        <v>6.9516049161057148E-3</v>
      </c>
      <c r="F3808" s="145">
        <f ca="1"/>
        <v>1.2133015762005593E-2</v>
      </c>
      <c r="G3808" s="17">
        <v>4.7417909817615609E-4</v>
      </c>
      <c r="H3808" s="91">
        <v>8.5171952315306557E-3</v>
      </c>
      <c r="I3808" s="147">
        <f ca="1"/>
        <v>1.8837692082698365E-2</v>
      </c>
      <c r="K3808" s="10"/>
      <c r="L3808" s="10"/>
      <c r="M3808" s="10"/>
      <c r="N3808" s="93"/>
      <c r="O3808" s="10"/>
      <c r="Q3808" s="48"/>
    </row>
    <row r="3809" spans="2:17" x14ac:dyDescent="0.3">
      <c r="B3809" s="89">
        <f t="shared" si="59"/>
        <v>3797</v>
      </c>
      <c r="C3809" s="143">
        <v>2.1000000000000001E-2</v>
      </c>
      <c r="D3809" s="17">
        <v>-1.8985805221663743E-3</v>
      </c>
      <c r="E3809" s="10">
        <v>6.9336185777944545E-3</v>
      </c>
      <c r="F3809" s="145">
        <f ca="1"/>
        <v>1.2101623223323523E-2</v>
      </c>
      <c r="G3809" s="17">
        <v>-1.8985805221663743E-3</v>
      </c>
      <c r="H3809" s="91">
        <v>8.5114620816973928E-3</v>
      </c>
      <c r="I3809" s="147">
        <f ca="1"/>
        <v>1.8825011932920518E-2</v>
      </c>
      <c r="K3809" s="10"/>
      <c r="L3809" s="10"/>
      <c r="M3809" s="10"/>
      <c r="N3809" s="93"/>
      <c r="O3809" s="10"/>
      <c r="Q3809" s="48"/>
    </row>
    <row r="3810" spans="2:17" x14ac:dyDescent="0.3">
      <c r="B3810" s="89">
        <f t="shared" si="59"/>
        <v>3798</v>
      </c>
      <c r="C3810" s="143">
        <v>2.0799999999999999E-2</v>
      </c>
      <c r="D3810" s="17">
        <v>-9.4975675556534906E-4</v>
      </c>
      <c r="E3810" s="10">
        <v>6.8507528480354855E-3</v>
      </c>
      <c r="F3810" s="145">
        <f ca="1"/>
        <v>1.1956993138986268E-2</v>
      </c>
      <c r="G3810" s="17">
        <v>-9.4975675556534906E-4</v>
      </c>
      <c r="H3810" s="91">
        <v>8.5004500944284127E-3</v>
      </c>
      <c r="I3810" s="147">
        <f ca="1"/>
        <v>1.8800656447370098E-2</v>
      </c>
      <c r="K3810" s="10"/>
      <c r="L3810" s="10"/>
      <c r="M3810" s="10"/>
      <c r="N3810" s="93"/>
      <c r="O3810" s="10"/>
      <c r="Q3810" s="48"/>
    </row>
    <row r="3811" spans="2:17" x14ac:dyDescent="0.3">
      <c r="B3811" s="89">
        <f t="shared" si="59"/>
        <v>3799</v>
      </c>
      <c r="C3811" s="143">
        <v>2.1600000000000001E-2</v>
      </c>
      <c r="D3811" s="17">
        <v>3.7915705025764958E-3</v>
      </c>
      <c r="E3811" s="10">
        <v>7.0939995874908504E-3</v>
      </c>
      <c r="F3811" s="145">
        <f ca="1"/>
        <v>1.2381544959678883E-2</v>
      </c>
      <c r="G3811" s="17">
        <v>3.7915705025764958E-3</v>
      </c>
      <c r="H3811" s="91">
        <v>8.5159191431368342E-3</v>
      </c>
      <c r="I3811" s="147">
        <f ca="1"/>
        <v>1.8834869726326385E-2</v>
      </c>
      <c r="K3811" s="10"/>
      <c r="L3811" s="10"/>
      <c r="M3811" s="10"/>
      <c r="N3811" s="93"/>
      <c r="O3811" s="10"/>
      <c r="Q3811" s="48"/>
    </row>
    <row r="3812" spans="2:17" x14ac:dyDescent="0.3">
      <c r="B3812" s="89">
        <f t="shared" si="59"/>
        <v>3800</v>
      </c>
      <c r="C3812" s="143">
        <v>2.2099999999999998E-2</v>
      </c>
      <c r="D3812" s="17">
        <v>2.3668251088351444E-3</v>
      </c>
      <c r="E3812" s="10">
        <v>7.1196969909470675E-3</v>
      </c>
      <c r="F3812" s="145">
        <f ca="1"/>
        <v>1.2426396041542659E-2</v>
      </c>
      <c r="G3812" s="17">
        <v>2.3668251088351444E-3</v>
      </c>
      <c r="H3812" s="91">
        <v>8.5141538755114741E-3</v>
      </c>
      <c r="I3812" s="147">
        <f ca="1"/>
        <v>1.8830965440107022E-2</v>
      </c>
      <c r="K3812" s="10"/>
      <c r="L3812" s="10"/>
      <c r="M3812" s="10"/>
      <c r="N3812" s="93"/>
      <c r="O3812" s="10"/>
      <c r="Q3812" s="48"/>
    </row>
    <row r="3813" spans="2:17" x14ac:dyDescent="0.3">
      <c r="B3813" s="89">
        <f t="shared" si="59"/>
        <v>3801</v>
      </c>
      <c r="C3813" s="143">
        <v>2.1899999999999999E-2</v>
      </c>
      <c r="D3813" s="17">
        <v>-9.4719484600813177E-4</v>
      </c>
      <c r="E3813" s="10">
        <v>7.0334474253820715E-3</v>
      </c>
      <c r="F3813" s="145">
        <f ca="1"/>
        <v>1.2275859963745471E-2</v>
      </c>
      <c r="G3813" s="17">
        <v>-9.4719484600813177E-4</v>
      </c>
      <c r="H3813" s="91">
        <v>8.5031372896854605E-3</v>
      </c>
      <c r="I3813" s="147">
        <f ca="1"/>
        <v>1.8806599783813882E-2</v>
      </c>
      <c r="K3813" s="10"/>
      <c r="L3813" s="10"/>
      <c r="M3813" s="10"/>
      <c r="N3813" s="93"/>
      <c r="O3813" s="10"/>
      <c r="Q3813" s="48"/>
    </row>
    <row r="3814" spans="2:17" x14ac:dyDescent="0.3">
      <c r="B3814" s="89">
        <f t="shared" si="59"/>
        <v>3802</v>
      </c>
      <c r="C3814" s="143">
        <v>2.23E-2</v>
      </c>
      <c r="D3814" s="17">
        <v>1.8925310959055147E-3</v>
      </c>
      <c r="E3814" s="10">
        <v>7.0132233106500533E-3</v>
      </c>
      <c r="F3814" s="145">
        <f ca="1"/>
        <v>1.2240561711647214E-2</v>
      </c>
      <c r="G3814" s="17">
        <v>1.8925310959055147E-3</v>
      </c>
      <c r="H3814" s="91">
        <v>8.4974368921421056E-3</v>
      </c>
      <c r="I3814" s="147">
        <f ca="1"/>
        <v>1.8793992073088503E-2</v>
      </c>
      <c r="K3814" s="10"/>
      <c r="L3814" s="10"/>
      <c r="M3814" s="10"/>
      <c r="N3814" s="93"/>
      <c r="O3814" s="10"/>
      <c r="Q3814" s="48"/>
    </row>
    <row r="3815" spans="2:17" x14ac:dyDescent="0.3">
      <c r="B3815" s="89">
        <f t="shared" si="59"/>
        <v>3803</v>
      </c>
      <c r="C3815" s="143">
        <v>2.1700000000000001E-2</v>
      </c>
      <c r="D3815" s="17">
        <v>-2.8429798668118613E-3</v>
      </c>
      <c r="E3815" s="10">
        <v>7.0999818428566378E-3</v>
      </c>
      <c r="F3815" s="145">
        <f ca="1"/>
        <v>1.239198611672411E-2</v>
      </c>
      <c r="G3815" s="17">
        <v>-2.8429798668118613E-3</v>
      </c>
      <c r="H3815" s="91">
        <v>8.5005773000855576E-3</v>
      </c>
      <c r="I3815" s="147">
        <f ca="1"/>
        <v>1.8800937791279133E-2</v>
      </c>
      <c r="K3815" s="10"/>
      <c r="L3815" s="10"/>
      <c r="M3815" s="10"/>
      <c r="N3815" s="93"/>
      <c r="O3815" s="10"/>
      <c r="Q3815" s="48"/>
    </row>
    <row r="3816" spans="2:17" x14ac:dyDescent="0.3">
      <c r="B3816" s="89">
        <f t="shared" si="59"/>
        <v>3804</v>
      </c>
      <c r="C3816" s="143">
        <v>2.1299999999999999E-2</v>
      </c>
      <c r="D3816" s="17">
        <v>-1.8971821941552835E-3</v>
      </c>
      <c r="E3816" s="10">
        <v>7.0779552064015724E-3</v>
      </c>
      <c r="F3816" s="145">
        <f ca="1"/>
        <v>1.2353541825007516E-2</v>
      </c>
      <c r="G3816" s="17">
        <v>-1.8971821941552835E-3</v>
      </c>
      <c r="H3816" s="91">
        <v>8.4948828709656542E-3</v>
      </c>
      <c r="I3816" s="147">
        <f ca="1"/>
        <v>1.8788343281064032E-2</v>
      </c>
      <c r="K3816" s="10"/>
      <c r="L3816" s="10"/>
      <c r="M3816" s="10"/>
      <c r="N3816" s="93"/>
      <c r="O3816" s="10"/>
      <c r="Q3816" s="48"/>
    </row>
    <row r="3817" spans="2:17" x14ac:dyDescent="0.3">
      <c r="B3817" s="89">
        <f t="shared" si="59"/>
        <v>3805</v>
      </c>
      <c r="C3817" s="143">
        <v>2.1700000000000001E-2</v>
      </c>
      <c r="D3817" s="17">
        <v>1.8953199112079131E-3</v>
      </c>
      <c r="E3817" s="10">
        <v>7.0565236771878209E-3</v>
      </c>
      <c r="F3817" s="145">
        <f ca="1"/>
        <v>1.2316136206464399E-2</v>
      </c>
      <c r="G3817" s="17">
        <v>1.8953199112079131E-3</v>
      </c>
      <c r="H3817" s="91">
        <v>8.4892017225679933E-3</v>
      </c>
      <c r="I3817" s="147">
        <f ca="1"/>
        <v>1.8775778144151933E-2</v>
      </c>
      <c r="K3817" s="10"/>
      <c r="L3817" s="10"/>
      <c r="M3817" s="10"/>
      <c r="N3817" s="93"/>
      <c r="O3817" s="10"/>
      <c r="Q3817" s="48"/>
    </row>
    <row r="3818" spans="2:17" x14ac:dyDescent="0.3">
      <c r="B3818" s="89">
        <f t="shared" si="59"/>
        <v>3806</v>
      </c>
      <c r="C3818" s="143">
        <v>2.18E-2</v>
      </c>
      <c r="D3818" s="17">
        <v>4.737136812007519E-4</v>
      </c>
      <c r="E3818" s="10">
        <v>6.9552635186965386E-3</v>
      </c>
      <c r="F3818" s="145">
        <f ca="1"/>
        <v>1.2139401320942999E-2</v>
      </c>
      <c r="G3818" s="17">
        <v>4.737136812007519E-4</v>
      </c>
      <c r="H3818" s="91">
        <v>8.4769007454842844E-3</v>
      </c>
      <c r="I3818" s="147">
        <f ca="1"/>
        <v>1.8748571767836716E-2</v>
      </c>
      <c r="K3818" s="10"/>
      <c r="L3818" s="10"/>
      <c r="M3818" s="10"/>
      <c r="N3818" s="93"/>
      <c r="O3818" s="10"/>
      <c r="Q3818" s="48"/>
    </row>
    <row r="3819" spans="2:17" x14ac:dyDescent="0.3">
      <c r="B3819" s="89">
        <f t="shared" si="59"/>
        <v>3807</v>
      </c>
      <c r="C3819" s="143">
        <v>2.3099999999999999E-2</v>
      </c>
      <c r="D3819" s="17">
        <v>6.1386690948830461E-3</v>
      </c>
      <c r="E3819" s="10">
        <v>7.7200660551627158E-3</v>
      </c>
      <c r="F3819" s="145">
        <f ca="1"/>
        <v>1.3474252961931291E-2</v>
      </c>
      <c r="G3819" s="17">
        <v>6.1386690948830461E-3</v>
      </c>
      <c r="H3819" s="91">
        <v>8.5387219599917675E-3</v>
      </c>
      <c r="I3819" s="147">
        <f ca="1"/>
        <v>1.8885303282309834E-2</v>
      </c>
      <c r="K3819" s="10"/>
      <c r="L3819" s="10"/>
      <c r="M3819" s="10"/>
      <c r="N3819" s="93"/>
      <c r="O3819" s="10"/>
      <c r="Q3819" s="48"/>
    </row>
    <row r="3820" spans="2:17" x14ac:dyDescent="0.3">
      <c r="B3820" s="89">
        <f t="shared" si="59"/>
        <v>3808</v>
      </c>
      <c r="C3820" s="143">
        <v>2.4199999999999999E-2</v>
      </c>
      <c r="D3820" s="17">
        <v>5.1802745639602027E-3</v>
      </c>
      <c r="E3820" s="10">
        <v>8.1784128838787145E-3</v>
      </c>
      <c r="F3820" s="145">
        <f ca="1"/>
        <v>1.4274230717340304E-2</v>
      </c>
      <c r="G3820" s="17">
        <v>5.1802745639602027E-3</v>
      </c>
      <c r="H3820" s="91">
        <v>8.5789593420131979E-3</v>
      </c>
      <c r="I3820" s="147">
        <f ca="1"/>
        <v>1.8974297298782253E-2</v>
      </c>
      <c r="K3820" s="10"/>
      <c r="L3820" s="10"/>
      <c r="M3820" s="10"/>
      <c r="N3820" s="93"/>
      <c r="O3820" s="10"/>
      <c r="Q3820" s="48"/>
    </row>
    <row r="3821" spans="2:17" x14ac:dyDescent="0.3">
      <c r="B3821" s="89">
        <f t="shared" si="59"/>
        <v>3809</v>
      </c>
      <c r="C3821" s="143">
        <v>2.5099999999999997E-2</v>
      </c>
      <c r="D3821" s="17">
        <v>4.2290761759231129E-3</v>
      </c>
      <c r="E3821" s="10">
        <v>8.4234698420673128E-3</v>
      </c>
      <c r="F3821" s="145">
        <f ca="1"/>
        <v>1.4701942011663548E-2</v>
      </c>
      <c r="G3821" s="17">
        <v>4.2290761759231129E-3</v>
      </c>
      <c r="H3821" s="91">
        <v>8.6014677678719325E-3</v>
      </c>
      <c r="I3821" s="147">
        <f ca="1"/>
        <v>1.9024079742892892E-2</v>
      </c>
      <c r="K3821" s="10"/>
      <c r="L3821" s="10"/>
      <c r="M3821" s="10"/>
      <c r="N3821" s="93"/>
      <c r="O3821" s="10"/>
      <c r="Q3821" s="48"/>
    </row>
    <row r="3822" spans="2:17" x14ac:dyDescent="0.3">
      <c r="B3822" s="89">
        <f t="shared" si="59"/>
        <v>3810</v>
      </c>
      <c r="C3822" s="143">
        <v>2.5499999999999998E-2</v>
      </c>
      <c r="D3822" s="17">
        <v>1.8777503398553594E-3</v>
      </c>
      <c r="E3822" s="10">
        <v>8.3681657999116511E-3</v>
      </c>
      <c r="F3822" s="145">
        <f ca="1"/>
        <v>1.4605416846140598E-2</v>
      </c>
      <c r="G3822" s="17">
        <v>1.8777503398553594E-3</v>
      </c>
      <c r="H3822" s="91">
        <v>8.59553907666381E-3</v>
      </c>
      <c r="I3822" s="147">
        <f ca="1"/>
        <v>1.9010967109403105E-2</v>
      </c>
      <c r="K3822" s="10"/>
      <c r="L3822" s="10"/>
      <c r="M3822" s="10"/>
      <c r="N3822" s="93"/>
      <c r="O3822" s="10"/>
      <c r="Q3822" s="48"/>
    </row>
    <row r="3823" spans="2:17" x14ac:dyDescent="0.3">
      <c r="B3823" s="89">
        <f t="shared" si="59"/>
        <v>3811</v>
      </c>
      <c r="C3823" s="143">
        <v>2.5899999999999999E-2</v>
      </c>
      <c r="D3823" s="17">
        <v>1.8759136924131877E-3</v>
      </c>
      <c r="E3823" s="10">
        <v>8.314169404646906E-3</v>
      </c>
      <c r="F3823" s="145">
        <f ca="1"/>
        <v>1.4511173988161022E-2</v>
      </c>
      <c r="G3823" s="17">
        <v>1.8759136924131877E-3</v>
      </c>
      <c r="H3823" s="91">
        <v>8.5896240978519649E-3</v>
      </c>
      <c r="I3823" s="147">
        <f ca="1"/>
        <v>1.8997884803960492E-2</v>
      </c>
      <c r="K3823" s="10"/>
      <c r="L3823" s="10"/>
      <c r="M3823" s="10"/>
      <c r="N3823" s="93"/>
      <c r="O3823" s="10"/>
      <c r="Q3823" s="48"/>
    </row>
    <row r="3824" spans="2:17" x14ac:dyDescent="0.3">
      <c r="B3824" s="89">
        <f t="shared" si="59"/>
        <v>3812</v>
      </c>
      <c r="C3824" s="143">
        <v>2.5399999999999999E-2</v>
      </c>
      <c r="D3824" s="17">
        <v>-2.3477623504496682E-3</v>
      </c>
      <c r="E3824" s="10">
        <v>8.3022075680201889E-3</v>
      </c>
      <c r="F3824" s="145">
        <f ca="1"/>
        <v>1.4490296341331841E-2</v>
      </c>
      <c r="G3824" s="17">
        <v>-2.3477623504496682E-3</v>
      </c>
      <c r="H3824" s="91">
        <v>8.5876537666566399E-3</v>
      </c>
      <c r="I3824" s="147">
        <f ca="1"/>
        <v>1.8993526973553949E-2</v>
      </c>
      <c r="K3824" s="10"/>
      <c r="L3824" s="10"/>
      <c r="M3824" s="10"/>
      <c r="N3824" s="93"/>
      <c r="O3824" s="10"/>
      <c r="Q3824" s="48"/>
    </row>
    <row r="3825" spans="2:17" x14ac:dyDescent="0.3">
      <c r="B3825" s="89">
        <f t="shared" si="59"/>
        <v>3813</v>
      </c>
      <c r="C3825" s="143">
        <v>2.4799999999999999E-2</v>
      </c>
      <c r="D3825" s="17">
        <v>-2.8214554625140909E-3</v>
      </c>
      <c r="E3825" s="10">
        <v>8.340194901044996E-3</v>
      </c>
      <c r="F3825" s="145">
        <f ca="1"/>
        <v>1.455659770855694E-2</v>
      </c>
      <c r="G3825" s="17">
        <v>-2.8214554625140909E-3</v>
      </c>
      <c r="H3825" s="91">
        <v>8.5904920594995059E-3</v>
      </c>
      <c r="I3825" s="147">
        <f ca="1"/>
        <v>1.8999804496278389E-2</v>
      </c>
      <c r="K3825" s="10"/>
      <c r="L3825" s="10"/>
      <c r="M3825" s="10"/>
      <c r="N3825" s="93"/>
      <c r="O3825" s="10"/>
      <c r="Q3825" s="48"/>
    </row>
    <row r="3826" spans="2:17" x14ac:dyDescent="0.3">
      <c r="B3826" s="89">
        <f t="shared" si="59"/>
        <v>3814</v>
      </c>
      <c r="C3826" s="143">
        <v>2.4799999999999999E-2</v>
      </c>
      <c r="D3826" s="17">
        <v>0</v>
      </c>
      <c r="E3826" s="10">
        <v>8.2141393619657097E-3</v>
      </c>
      <c r="F3826" s="145">
        <f ca="1"/>
        <v>1.4336586090952832E-2</v>
      </c>
      <c r="G3826" s="17">
        <v>0</v>
      </c>
      <c r="H3826" s="91">
        <v>8.5775966425829971E-3</v>
      </c>
      <c r="I3826" s="147">
        <f ca="1"/>
        <v>1.8971283382631501E-2</v>
      </c>
      <c r="K3826" s="10"/>
      <c r="L3826" s="10"/>
      <c r="M3826" s="10"/>
      <c r="N3826" s="93"/>
      <c r="O3826" s="10"/>
      <c r="Q3826" s="48"/>
    </row>
    <row r="3827" spans="2:17" x14ac:dyDescent="0.3">
      <c r="B3827" s="89">
        <f t="shared" si="59"/>
        <v>3815</v>
      </c>
      <c r="C3827" s="143">
        <v>2.4900000000000002E-2</v>
      </c>
      <c r="D3827" s="17">
        <v>4.7012746439202872E-4</v>
      </c>
      <c r="E3827" s="10">
        <v>8.094623085361085E-3</v>
      </c>
      <c r="F3827" s="145">
        <f ca="1"/>
        <v>1.4127987805325223E-2</v>
      </c>
      <c r="G3827" s="17">
        <v>4.7012746439202872E-4</v>
      </c>
      <c r="H3827" s="91">
        <v>8.5651584147850152E-3</v>
      </c>
      <c r="I3827" s="147">
        <f ca="1"/>
        <v>1.8943773445505081E-2</v>
      </c>
      <c r="K3827" s="10"/>
      <c r="L3827" s="10"/>
      <c r="M3827" s="10"/>
      <c r="N3827" s="93"/>
      <c r="O3827" s="10"/>
      <c r="Q3827" s="48"/>
    </row>
    <row r="3828" spans="2:17" x14ac:dyDescent="0.3">
      <c r="B3828" s="89">
        <f t="shared" si="59"/>
        <v>3816</v>
      </c>
      <c r="C3828" s="143">
        <v>2.4700000000000003E-2</v>
      </c>
      <c r="D3828" s="17">
        <v>-9.4071545551352974E-4</v>
      </c>
      <c r="E3828" s="10">
        <v>7.9910722188726822E-3</v>
      </c>
      <c r="F3828" s="145">
        <f ca="1"/>
        <v>1.3947254822016244E-2</v>
      </c>
      <c r="G3828" s="17">
        <v>-9.4071545551352974E-4</v>
      </c>
      <c r="H3828" s="91">
        <v>8.554054761009627E-3</v>
      </c>
      <c r="I3828" s="147">
        <f ca="1"/>
        <v>1.8919215218867361E-2</v>
      </c>
      <c r="K3828" s="10"/>
      <c r="L3828" s="10"/>
      <c r="M3828" s="10"/>
      <c r="N3828" s="93"/>
      <c r="O3828" s="10"/>
      <c r="Q3828" s="48"/>
    </row>
    <row r="3829" spans="2:17" x14ac:dyDescent="0.3">
      <c r="B3829" s="89">
        <f t="shared" si="59"/>
        <v>3817</v>
      </c>
      <c r="C3829" s="143">
        <v>2.5000000000000001E-2</v>
      </c>
      <c r="D3829" s="17">
        <v>1.4100371689848459E-3</v>
      </c>
      <c r="E3829" s="10">
        <v>7.9130599739305404E-3</v>
      </c>
      <c r="F3829" s="145">
        <f ca="1"/>
        <v>1.3811095789830813E-2</v>
      </c>
      <c r="G3829" s="17">
        <v>1.4100371689848459E-3</v>
      </c>
      <c r="H3829" s="91">
        <v>8.5451645563902629E-3</v>
      </c>
      <c r="I3829" s="147">
        <f ca="1"/>
        <v>1.889955253266383E-2</v>
      </c>
      <c r="K3829" s="10"/>
      <c r="L3829" s="10"/>
      <c r="M3829" s="10"/>
      <c r="N3829" s="93"/>
      <c r="O3829" s="10"/>
      <c r="Q3829" s="48"/>
    </row>
    <row r="3830" spans="2:17" x14ac:dyDescent="0.3">
      <c r="B3830" s="89">
        <f t="shared" si="59"/>
        <v>3818</v>
      </c>
      <c r="C3830" s="143">
        <v>2.7099999999999999E-2</v>
      </c>
      <c r="D3830" s="17">
        <v>9.8196958616307544E-3</v>
      </c>
      <c r="E3830" s="10">
        <v>9.6857122921595665E-3</v>
      </c>
      <c r="F3830" s="145">
        <f ca="1"/>
        <v>1.6905002704448318E-2</v>
      </c>
      <c r="G3830" s="17">
        <v>9.8196958616307544E-3</v>
      </c>
      <c r="H3830" s="91">
        <v>8.7240058335549629E-3</v>
      </c>
      <c r="I3830" s="147">
        <f ca="1"/>
        <v>1.9295100224048581E-2</v>
      </c>
      <c r="K3830" s="10"/>
      <c r="L3830" s="10"/>
      <c r="M3830" s="10"/>
      <c r="N3830" s="93"/>
      <c r="O3830" s="10"/>
      <c r="Q3830" s="48"/>
    </row>
    <row r="3831" spans="2:17" x14ac:dyDescent="0.3">
      <c r="B3831" s="89">
        <f t="shared" si="59"/>
        <v>3819</v>
      </c>
      <c r="C3831" s="143">
        <v>2.64E-2</v>
      </c>
      <c r="D3831" s="17">
        <v>-3.2788372516832816E-3</v>
      </c>
      <c r="E3831" s="10">
        <v>9.7300376118644172E-3</v>
      </c>
      <c r="F3831" s="145">
        <f ca="1"/>
        <v>1.6982366106011729E-2</v>
      </c>
      <c r="G3831" s="17">
        <v>-3.2788372516832816E-3</v>
      </c>
      <c r="H3831" s="91">
        <v>8.7319787534412465E-3</v>
      </c>
      <c r="I3831" s="147">
        <f ca="1"/>
        <v>1.9312734128841772E-2</v>
      </c>
      <c r="K3831" s="10"/>
      <c r="L3831" s="10"/>
      <c r="M3831" s="10"/>
      <c r="N3831" s="93"/>
      <c r="O3831" s="10"/>
      <c r="Q3831" s="48"/>
    </row>
    <row r="3832" spans="2:17" x14ac:dyDescent="0.3">
      <c r="B3832" s="89">
        <f t="shared" si="59"/>
        <v>3820</v>
      </c>
      <c r="C3832" s="143">
        <v>2.63E-2</v>
      </c>
      <c r="D3832" s="17">
        <v>-4.6851986639620725E-4</v>
      </c>
      <c r="E3832" s="10">
        <v>9.5868880754104626E-3</v>
      </c>
      <c r="F3832" s="145">
        <f ca="1"/>
        <v>1.6732519401102527E-2</v>
      </c>
      <c r="G3832" s="17">
        <v>-4.6851986639620725E-4</v>
      </c>
      <c r="H3832" s="91">
        <v>8.7193010380246464E-3</v>
      </c>
      <c r="I3832" s="147">
        <f ca="1"/>
        <v>1.9284694511005389E-2</v>
      </c>
      <c r="K3832" s="10"/>
      <c r="L3832" s="10"/>
      <c r="M3832" s="10"/>
      <c r="N3832" s="93"/>
      <c r="O3832" s="10"/>
      <c r="Q3832" s="48"/>
    </row>
    <row r="3833" spans="2:17" x14ac:dyDescent="0.3">
      <c r="B3833" s="89">
        <f t="shared" si="59"/>
        <v>3821</v>
      </c>
      <c r="C3833" s="143">
        <v>2.6800000000000001E-2</v>
      </c>
      <c r="D3833" s="17">
        <v>2.3397376006840695E-3</v>
      </c>
      <c r="E3833" s="10">
        <v>9.5407636110184536E-3</v>
      </c>
      <c r="F3833" s="145">
        <f ca="1"/>
        <v>1.6652015854045969E-2</v>
      </c>
      <c r="G3833" s="17">
        <v>2.3397376006840695E-3</v>
      </c>
      <c r="H3833" s="91">
        <v>8.7169737845150478E-3</v>
      </c>
      <c r="I3833" s="147">
        <f ca="1"/>
        <v>1.927954726665787E-2</v>
      </c>
      <c r="K3833" s="10"/>
      <c r="L3833" s="10"/>
      <c r="M3833" s="10"/>
      <c r="N3833" s="93"/>
      <c r="O3833" s="10"/>
      <c r="Q3833" s="48"/>
    </row>
    <row r="3834" spans="2:17" x14ac:dyDescent="0.3">
      <c r="B3834" s="89">
        <f t="shared" si="59"/>
        <v>3822</v>
      </c>
      <c r="C3834" s="143">
        <v>2.5699999999999997E-2</v>
      </c>
      <c r="D3834" s="17">
        <v>-5.1612872116631485E-3</v>
      </c>
      <c r="E3834" s="10">
        <v>9.8676433444310277E-3</v>
      </c>
      <c r="F3834" s="145">
        <f ca="1"/>
        <v>1.7222536907189584E-2</v>
      </c>
      <c r="G3834" s="17">
        <v>-5.1612872116631485E-3</v>
      </c>
      <c r="H3834" s="91">
        <v>8.7558651807826977E-3</v>
      </c>
      <c r="I3834" s="147">
        <f ca="1"/>
        <v>1.9365564333032496E-2</v>
      </c>
      <c r="J3834">
        <v>1</v>
      </c>
      <c r="K3834" s="10"/>
      <c r="L3834" s="10"/>
      <c r="M3834" s="10"/>
      <c r="N3834" s="93"/>
      <c r="O3834" s="10"/>
      <c r="Q3834" s="48"/>
    </row>
    <row r="3835" spans="2:17" x14ac:dyDescent="0.3">
      <c r="B3835" s="89">
        <f t="shared" si="59"/>
        <v>3823</v>
      </c>
      <c r="C3835" s="143">
        <v>2.6000000000000002E-2</v>
      </c>
      <c r="D3835" s="17">
        <v>1.406591181685855E-3</v>
      </c>
      <c r="E3835" s="10">
        <v>9.7531673633598215E-3</v>
      </c>
      <c r="F3835" s="145">
        <f ca="1"/>
        <v>1.7022735724661207E-2</v>
      </c>
      <c r="G3835" s="17">
        <v>1.406591181685855E-3</v>
      </c>
      <c r="H3835" s="91">
        <v>8.7465810199672134E-3</v>
      </c>
      <c r="I3835" s="147">
        <f ca="1"/>
        <v>1.9345030324132373E-2</v>
      </c>
      <c r="K3835" s="10"/>
      <c r="L3835" s="10"/>
      <c r="M3835" s="10"/>
      <c r="N3835" s="93"/>
      <c r="O3835" s="10"/>
      <c r="Q3835" s="48"/>
    </row>
    <row r="3836" spans="2:17" x14ac:dyDescent="0.3">
      <c r="B3836" s="89">
        <f t="shared" si="59"/>
        <v>3824</v>
      </c>
      <c r="C3836" s="143">
        <v>2.5600000000000001E-2</v>
      </c>
      <c r="D3836" s="17">
        <v>-1.8772909508649456E-3</v>
      </c>
      <c r="E3836" s="10">
        <v>9.6680166223055263E-3</v>
      </c>
      <c r="F3836" s="145">
        <f ca="1"/>
        <v>1.6874117485301168E-2</v>
      </c>
      <c r="G3836" s="17">
        <v>-1.8772909508649456E-3</v>
      </c>
      <c r="H3836" s="91">
        <v>8.740318729899622E-3</v>
      </c>
      <c r="I3836" s="147">
        <f ca="1"/>
        <v>1.9331179861765472E-2</v>
      </c>
      <c r="K3836" s="10"/>
      <c r="L3836" s="10"/>
      <c r="M3836" s="10"/>
      <c r="N3836" s="93"/>
      <c r="O3836" s="10"/>
      <c r="Q3836" s="48"/>
    </row>
    <row r="3837" spans="2:17" x14ac:dyDescent="0.3">
      <c r="B3837" s="89">
        <f t="shared" si="59"/>
        <v>3825</v>
      </c>
      <c r="C3837" s="143">
        <v>2.53E-2</v>
      </c>
      <c r="D3837" s="17">
        <v>-1.4090021793259115E-3</v>
      </c>
      <c r="E3837" s="10">
        <v>9.557271004157028E-3</v>
      </c>
      <c r="F3837" s="145">
        <f ca="1"/>
        <v>1.6680827108937042E-2</v>
      </c>
      <c r="G3837" s="17">
        <v>-1.4090021793259115E-3</v>
      </c>
      <c r="H3837" s="91">
        <v>8.7310647681559123E-3</v>
      </c>
      <c r="I3837" s="147">
        <f ca="1"/>
        <v>1.9310712644901907E-2</v>
      </c>
      <c r="K3837" s="10"/>
      <c r="L3837" s="10"/>
      <c r="M3837" s="10"/>
      <c r="N3837" s="93"/>
      <c r="O3837" s="10"/>
      <c r="Q3837" s="48"/>
    </row>
    <row r="3838" spans="2:17" x14ac:dyDescent="0.3">
      <c r="B3838" s="89">
        <f t="shared" si="59"/>
        <v>3826</v>
      </c>
      <c r="C3838" s="143">
        <v>2.4900000000000002E-2</v>
      </c>
      <c r="D3838" s="17">
        <v>-1.8805098575680496E-3</v>
      </c>
      <c r="E3838" s="10">
        <v>9.4763487786960251E-3</v>
      </c>
      <c r="F3838" s="145">
        <f ca="1"/>
        <v>1.6539589128806702E-2</v>
      </c>
      <c r="G3838" s="17">
        <v>-1.8805098575680496E-3</v>
      </c>
      <c r="H3838" s="91">
        <v>8.7248379646716785E-3</v>
      </c>
      <c r="I3838" s="147">
        <f ca="1"/>
        <v>1.9296940669092166E-2</v>
      </c>
      <c r="K3838" s="10"/>
      <c r="L3838" s="10"/>
      <c r="M3838" s="10"/>
      <c r="N3838" s="93"/>
      <c r="O3838" s="10"/>
      <c r="Q3838" s="48"/>
    </row>
    <row r="3839" spans="2:17" x14ac:dyDescent="0.3">
      <c r="B3839" s="89">
        <f t="shared" si="59"/>
        <v>3827</v>
      </c>
      <c r="C3839" s="143">
        <v>2.53E-2</v>
      </c>
      <c r="D3839" s="17">
        <v>1.8786695724345268E-3</v>
      </c>
      <c r="E3839" s="10">
        <v>9.3971884407108072E-3</v>
      </c>
      <c r="F3839" s="145">
        <f ca="1"/>
        <v>1.6401426267123476E-2</v>
      </c>
      <c r="G3839" s="17">
        <v>1.8786695724345268E-3</v>
      </c>
      <c r="H3839" s="91">
        <v>8.718625414435863E-3</v>
      </c>
      <c r="I3839" s="147">
        <f ca="1"/>
        <v>1.9283200217545704E-2</v>
      </c>
      <c r="K3839" s="10"/>
      <c r="L3839" s="10"/>
      <c r="M3839" s="10"/>
      <c r="N3839" s="93"/>
      <c r="O3839" s="10"/>
      <c r="Q3839" s="48"/>
    </row>
    <row r="3840" spans="2:17" x14ac:dyDescent="0.3">
      <c r="B3840" s="89">
        <f t="shared" si="59"/>
        <v>3828</v>
      </c>
      <c r="C3840" s="143">
        <v>2.4900000000000002E-2</v>
      </c>
      <c r="D3840" s="17">
        <v>-1.8805098575680496E-3</v>
      </c>
      <c r="E3840" s="10">
        <v>9.3197605158352615E-3</v>
      </c>
      <c r="F3840" s="145">
        <f ca="1"/>
        <v>1.626628708066628E-2</v>
      </c>
      <c r="G3840" s="17">
        <v>-1.8805098575680496E-3</v>
      </c>
      <c r="H3840" s="91">
        <v>8.7124270917979668E-3</v>
      </c>
      <c r="I3840" s="147">
        <f ca="1"/>
        <v>1.9269491233530677E-2</v>
      </c>
      <c r="K3840" s="10"/>
      <c r="L3840" s="10"/>
      <c r="M3840" s="10"/>
      <c r="N3840" s="93"/>
      <c r="O3840" s="10"/>
      <c r="Q3840" s="48"/>
    </row>
    <row r="3841" spans="2:17" x14ac:dyDescent="0.3">
      <c r="B3841" s="89">
        <f t="shared" si="59"/>
        <v>3829</v>
      </c>
      <c r="C3841" s="143">
        <v>2.4900000000000002E-2</v>
      </c>
      <c r="D3841" s="17">
        <v>0</v>
      </c>
      <c r="E3841" s="10">
        <v>9.1788996067255404E-3</v>
      </c>
      <c r="F3841" s="145">
        <f ca="1"/>
        <v>1.6020434842067527E-2</v>
      </c>
      <c r="G3841" s="17">
        <v>0</v>
      </c>
      <c r="H3841" s="91">
        <v>8.6993486349499476E-3</v>
      </c>
      <c r="I3841" s="147">
        <f ca="1"/>
        <v>1.9240565285924383E-2</v>
      </c>
      <c r="K3841" s="10"/>
      <c r="L3841" s="10"/>
      <c r="M3841" s="10"/>
      <c r="N3841" s="93"/>
      <c r="O3841" s="10"/>
      <c r="Q3841" s="48"/>
    </row>
    <row r="3842" spans="2:17" x14ac:dyDescent="0.3">
      <c r="B3842" s="89">
        <f t="shared" si="59"/>
        <v>3830</v>
      </c>
      <c r="C3842" s="143">
        <v>2.52E-2</v>
      </c>
      <c r="D3842" s="17">
        <v>1.4093470621021811E-3</v>
      </c>
      <c r="E3842" s="10">
        <v>9.0774243070727879E-3</v>
      </c>
      <c r="F3842" s="145">
        <f ca="1"/>
        <v>1.5843324458925844E-2</v>
      </c>
      <c r="G3842" s="17">
        <v>1.4093470621021811E-3</v>
      </c>
      <c r="H3842" s="91">
        <v>8.6901743752578562E-3</v>
      </c>
      <c r="I3842" s="147">
        <f ca="1"/>
        <v>1.9220274348066516E-2</v>
      </c>
      <c r="K3842" s="10"/>
      <c r="L3842" s="10"/>
      <c r="M3842" s="10"/>
      <c r="N3842" s="93"/>
      <c r="O3842" s="10"/>
      <c r="Q3842" s="48"/>
    </row>
    <row r="3843" spans="2:17" x14ac:dyDescent="0.3">
      <c r="B3843" s="89">
        <f t="shared" si="59"/>
        <v>3831</v>
      </c>
      <c r="C3843" s="143">
        <v>2.5899999999999999E-2</v>
      </c>
      <c r="D3843" s="17">
        <v>3.2828489617230663E-3</v>
      </c>
      <c r="E3843" s="10">
        <v>9.1434480962663545E-3</v>
      </c>
      <c r="F3843" s="145">
        <f ca="1"/>
        <v>1.5958559384474755E-2</v>
      </c>
      <c r="G3843" s="17">
        <v>3.2828489617230663E-3</v>
      </c>
      <c r="H3843" s="91">
        <v>8.6982799035424871E-3</v>
      </c>
      <c r="I3843" s="147">
        <f ca="1"/>
        <v>1.9238201546145556E-2</v>
      </c>
      <c r="K3843" s="10"/>
      <c r="L3843" s="10"/>
      <c r="M3843" s="10"/>
      <c r="N3843" s="93"/>
      <c r="O3843" s="10"/>
      <c r="Q3843" s="48"/>
    </row>
    <row r="3844" spans="2:17" x14ac:dyDescent="0.3">
      <c r="B3844" s="89">
        <f t="shared" si="59"/>
        <v>3832</v>
      </c>
      <c r="C3844" s="143">
        <v>2.6099999999999998E-2</v>
      </c>
      <c r="D3844" s="17">
        <v>9.3749813832383745E-4</v>
      </c>
      <c r="E3844" s="10">
        <v>9.0218935815295064E-3</v>
      </c>
      <c r="F3844" s="145">
        <f ca="1"/>
        <v>1.5746403650504861E-2</v>
      </c>
      <c r="G3844" s="17">
        <v>9.3749813832383745E-4</v>
      </c>
      <c r="H3844" s="91">
        <v>8.686949583169571E-3</v>
      </c>
      <c r="I3844" s="147">
        <f ca="1"/>
        <v>1.9213141995368419E-2</v>
      </c>
      <c r="K3844" s="10"/>
      <c r="L3844" s="10"/>
      <c r="M3844" s="10"/>
      <c r="N3844" s="93"/>
      <c r="O3844" s="10"/>
      <c r="Q3844" s="48"/>
    </row>
    <row r="3845" spans="2:17" x14ac:dyDescent="0.3">
      <c r="B3845" s="89">
        <f t="shared" si="59"/>
        <v>3833</v>
      </c>
      <c r="C3845" s="143">
        <v>2.5600000000000001E-2</v>
      </c>
      <c r="D3845" s="17">
        <v>-2.3466136885811617E-3</v>
      </c>
      <c r="E3845" s="10">
        <v>8.9904241770091126E-3</v>
      </c>
      <c r="F3845" s="145">
        <f ca="1"/>
        <v>1.5691478379912704E-2</v>
      </c>
      <c r="G3845" s="17">
        <v>-2.3466136885811617E-3</v>
      </c>
      <c r="H3845" s="91">
        <v>8.684710921000675E-3</v>
      </c>
      <c r="I3845" s="147">
        <f ca="1"/>
        <v>1.9208190690687889E-2</v>
      </c>
      <c r="K3845" s="10"/>
      <c r="L3845" s="10"/>
      <c r="M3845" s="10"/>
      <c r="N3845" s="93"/>
      <c r="O3845" s="10"/>
      <c r="Q3845" s="48"/>
    </row>
    <row r="3846" spans="2:17" x14ac:dyDescent="0.3">
      <c r="B3846" s="89">
        <f t="shared" si="59"/>
        <v>3834</v>
      </c>
      <c r="C3846" s="143">
        <v>2.5899999999999999E-2</v>
      </c>
      <c r="D3846" s="17">
        <v>1.4069352693098784E-3</v>
      </c>
      <c r="E3846" s="10">
        <v>8.8925752780661636E-3</v>
      </c>
      <c r="F3846" s="145">
        <f ca="1"/>
        <v>1.5520697352006601E-2</v>
      </c>
      <c r="G3846" s="17">
        <v>1.4069352693098784E-3</v>
      </c>
      <c r="H3846" s="91">
        <v>8.67556517870763E-3</v>
      </c>
      <c r="I3846" s="147">
        <f ca="1"/>
        <v>1.9187962825469265E-2</v>
      </c>
      <c r="K3846" s="10"/>
      <c r="L3846" s="10"/>
      <c r="M3846" s="10"/>
      <c r="N3846" s="93"/>
      <c r="O3846" s="10"/>
      <c r="Q3846" s="48"/>
    </row>
    <row r="3847" spans="2:17" x14ac:dyDescent="0.3">
      <c r="B3847" s="89">
        <f t="shared" si="59"/>
        <v>3835</v>
      </c>
      <c r="C3847" s="143">
        <v>2.6000000000000002E-2</v>
      </c>
      <c r="D3847" s="17">
        <v>4.688637272286237E-4</v>
      </c>
      <c r="E3847" s="10">
        <v>8.762451610353765E-3</v>
      </c>
      <c r="F3847" s="145">
        <f ca="1"/>
        <v>1.5293585407294847E-2</v>
      </c>
      <c r="G3847" s="17">
        <v>4.688637272286237E-4</v>
      </c>
      <c r="H3847" s="91">
        <v>8.6629749437762034E-3</v>
      </c>
      <c r="I3847" s="147">
        <f ca="1"/>
        <v>1.9160116690393129E-2</v>
      </c>
      <c r="K3847" s="10"/>
      <c r="L3847" s="10"/>
      <c r="M3847" s="10"/>
      <c r="N3847" s="93"/>
      <c r="O3847" s="10"/>
      <c r="Q3847" s="48"/>
    </row>
    <row r="3848" spans="2:17" x14ac:dyDescent="0.3">
      <c r="B3848" s="89">
        <f t="shared" ref="B3848:B3911" si="60">B3847+1</f>
        <v>3836</v>
      </c>
      <c r="C3848" s="143">
        <v>2.5899999999999999E-2</v>
      </c>
      <c r="D3848" s="17">
        <v>-4.6897842310330911E-4</v>
      </c>
      <c r="E3848" s="10">
        <v>8.6343581971723617E-3</v>
      </c>
      <c r="F3848" s="145">
        <f ca="1"/>
        <v>1.5070016976710088E-2</v>
      </c>
      <c r="G3848" s="17">
        <v>-4.6897842310330911E-4</v>
      </c>
      <c r="H3848" s="91">
        <v>8.650404237483058E-3</v>
      </c>
      <c r="I3848" s="147">
        <f ca="1"/>
        <v>1.913231374729096E-2</v>
      </c>
      <c r="K3848" s="10"/>
      <c r="L3848" s="10"/>
      <c r="M3848" s="10"/>
      <c r="N3848" s="93"/>
      <c r="O3848" s="10"/>
      <c r="Q3848" s="48"/>
    </row>
    <row r="3849" spans="2:17" x14ac:dyDescent="0.3">
      <c r="B3849" s="89">
        <f t="shared" si="60"/>
        <v>3837</v>
      </c>
      <c r="C3849" s="143">
        <v>2.7200000000000002E-2</v>
      </c>
      <c r="D3849" s="17">
        <v>6.0773741825244565E-3</v>
      </c>
      <c r="E3849" s="10">
        <v>9.2190334218271112E-3</v>
      </c>
      <c r="F3849" s="145">
        <f ca="1"/>
        <v>1.6090482581703678E-2</v>
      </c>
      <c r="G3849" s="17">
        <v>6.0773741825244565E-3</v>
      </c>
      <c r="H3849" s="91">
        <v>8.7104824775352859E-3</v>
      </c>
      <c r="I3849" s="147">
        <f ca="1"/>
        <v>1.9265190281902329E-2</v>
      </c>
      <c r="K3849" s="10"/>
      <c r="L3849" s="10"/>
      <c r="M3849" s="10"/>
      <c r="N3849" s="93"/>
      <c r="O3849" s="10"/>
      <c r="Q3849" s="48"/>
    </row>
    <row r="3850" spans="2:17" x14ac:dyDescent="0.3">
      <c r="B3850" s="89">
        <f t="shared" si="60"/>
        <v>3838</v>
      </c>
      <c r="C3850" s="143">
        <v>2.6000000000000002E-2</v>
      </c>
      <c r="D3850" s="17">
        <v>-5.6263647267433218E-3</v>
      </c>
      <c r="E3850" s="10">
        <v>9.6561306906950226E-3</v>
      </c>
      <c r="F3850" s="145">
        <f ca="1"/>
        <v>1.6853372319642769E-2</v>
      </c>
      <c r="G3850" s="17">
        <v>-5.6263647267433218E-3</v>
      </c>
      <c r="H3850" s="91">
        <v>8.759274369288526E-3</v>
      </c>
      <c r="I3850" s="147">
        <f ca="1"/>
        <v>1.9373104519863828E-2</v>
      </c>
      <c r="K3850" s="10"/>
      <c r="L3850" s="10"/>
      <c r="M3850" s="10"/>
      <c r="N3850" s="93"/>
      <c r="O3850" s="10"/>
      <c r="Q3850" s="48"/>
    </row>
    <row r="3851" spans="2:17" x14ac:dyDescent="0.3">
      <c r="B3851" s="89">
        <f t="shared" si="60"/>
        <v>3839</v>
      </c>
      <c r="C3851" s="143">
        <v>2.64E-2</v>
      </c>
      <c r="D3851" s="17">
        <v>1.8736212866761516E-3</v>
      </c>
      <c r="E3851" s="10">
        <v>9.573068166387871E-3</v>
      </c>
      <c r="F3851" s="145">
        <f ca="1"/>
        <v>1.67083987590315E-2</v>
      </c>
      <c r="G3851" s="17">
        <v>1.8736212866761516E-3</v>
      </c>
      <c r="H3851" s="91">
        <v>8.7529830808728004E-3</v>
      </c>
      <c r="I3851" s="147">
        <f ca="1"/>
        <v>1.935918992113065E-2</v>
      </c>
      <c r="K3851" s="10"/>
      <c r="L3851" s="10"/>
      <c r="M3851" s="10"/>
      <c r="N3851" s="93"/>
      <c r="O3851" s="10"/>
      <c r="Q3851" s="48"/>
    </row>
    <row r="3852" spans="2:17" x14ac:dyDescent="0.3">
      <c r="B3852" s="89">
        <f t="shared" si="60"/>
        <v>3840</v>
      </c>
      <c r="C3852" s="143">
        <v>2.64E-2</v>
      </c>
      <c r="D3852" s="17">
        <v>0</v>
      </c>
      <c r="E3852" s="10">
        <v>9.4283787097655114E-3</v>
      </c>
      <c r="F3852" s="145">
        <f ca="1"/>
        <v>1.6455864347340775E-2</v>
      </c>
      <c r="G3852" s="17">
        <v>0</v>
      </c>
      <c r="H3852" s="91">
        <v>8.7398437443471123E-3</v>
      </c>
      <c r="I3852" s="147">
        <f ca="1"/>
        <v>1.9330129324430272E-2</v>
      </c>
      <c r="K3852" s="10"/>
      <c r="L3852" s="10"/>
      <c r="M3852" s="10"/>
      <c r="N3852" s="93"/>
      <c r="O3852" s="10"/>
      <c r="Q3852" s="48"/>
    </row>
    <row r="3853" spans="2:17" x14ac:dyDescent="0.3">
      <c r="B3853" s="89">
        <f t="shared" si="60"/>
        <v>3841</v>
      </c>
      <c r="C3853" s="143">
        <v>2.6000000000000002E-2</v>
      </c>
      <c r="D3853" s="17">
        <v>-1.8754549089144298E-3</v>
      </c>
      <c r="E3853" s="10">
        <v>9.350267126767918E-3</v>
      </c>
      <c r="F3853" s="145">
        <f ca="1"/>
        <v>1.6319531935021246E-2</v>
      </c>
      <c r="G3853" s="17">
        <v>-1.8754549089144298E-3</v>
      </c>
      <c r="H3853" s="91">
        <v>8.7335968575138929E-3</v>
      </c>
      <c r="I3853" s="147">
        <f ca="1"/>
        <v>1.9316312929779131E-2</v>
      </c>
      <c r="K3853" s="10"/>
      <c r="L3853" s="10"/>
      <c r="M3853" s="10"/>
      <c r="N3853" s="93"/>
      <c r="O3853" s="10"/>
      <c r="Q3853" s="48"/>
    </row>
    <row r="3854" spans="2:17" x14ac:dyDescent="0.3">
      <c r="B3854" s="89">
        <f t="shared" si="60"/>
        <v>3842</v>
      </c>
      <c r="C3854" s="143">
        <v>2.5899999999999999E-2</v>
      </c>
      <c r="D3854" s="17">
        <v>-4.6897842310330911E-4</v>
      </c>
      <c r="E3854" s="10">
        <v>9.2130163617383902E-3</v>
      </c>
      <c r="F3854" s="145">
        <f ca="1"/>
        <v>1.6079980678074455E-2</v>
      </c>
      <c r="G3854" s="17">
        <v>-4.6897842310330911E-4</v>
      </c>
      <c r="H3854" s="91">
        <v>8.7209166334375546E-3</v>
      </c>
      <c r="I3854" s="147">
        <f ca="1"/>
        <v>1.9288267763477737E-2</v>
      </c>
      <c r="K3854" s="10"/>
      <c r="L3854" s="10"/>
      <c r="M3854" s="10"/>
      <c r="N3854" s="93"/>
      <c r="O3854" s="10"/>
      <c r="Q3854" s="48"/>
    </row>
    <row r="3855" spans="2:17" x14ac:dyDescent="0.3">
      <c r="B3855" s="89">
        <f t="shared" si="60"/>
        <v>3843</v>
      </c>
      <c r="C3855" s="143">
        <v>2.58E-2</v>
      </c>
      <c r="D3855" s="17">
        <v>-4.6909315680006243E-4</v>
      </c>
      <c r="E3855" s="10">
        <v>9.0779006585889385E-3</v>
      </c>
      <c r="F3855" s="145">
        <f ca="1"/>
        <v>1.584415586124566E-2</v>
      </c>
      <c r="G3855" s="17">
        <v>-4.6909315680006243E-4</v>
      </c>
      <c r="H3855" s="91">
        <v>8.7082560691900714E-3</v>
      </c>
      <c r="I3855" s="147">
        <f ca="1"/>
        <v>1.9260266079307774E-2</v>
      </c>
      <c r="K3855" s="10"/>
      <c r="L3855" s="10"/>
      <c r="M3855" s="10"/>
      <c r="N3855" s="93"/>
      <c r="O3855" s="10"/>
      <c r="Q3855" s="48"/>
    </row>
    <row r="3856" spans="2:17" x14ac:dyDescent="0.3">
      <c r="B3856" s="89">
        <f t="shared" si="60"/>
        <v>3844</v>
      </c>
      <c r="C3856" s="143">
        <v>2.6099999999999998E-2</v>
      </c>
      <c r="D3856" s="17">
        <v>1.4062472074857562E-3</v>
      </c>
      <c r="E3856" s="10">
        <v>8.9783646593459988E-3</v>
      </c>
      <c r="F3856" s="145">
        <f ca="1"/>
        <v>1.567043024503529E-2</v>
      </c>
      <c r="G3856" s="17">
        <v>1.4062472074857562E-3</v>
      </c>
      <c r="H3856" s="91">
        <v>8.699064466670306E-3</v>
      </c>
      <c r="I3856" s="147">
        <f ca="1"/>
        <v>1.9239936783887506E-2</v>
      </c>
      <c r="K3856" s="10"/>
      <c r="L3856" s="10"/>
      <c r="M3856" s="10"/>
      <c r="N3856" s="93"/>
      <c r="O3856" s="10"/>
      <c r="Q3856" s="48"/>
    </row>
    <row r="3857" spans="2:17" x14ac:dyDescent="0.3">
      <c r="B3857" s="89">
        <f t="shared" si="60"/>
        <v>3845</v>
      </c>
      <c r="C3857" s="143">
        <v>2.7099999999999999E-2</v>
      </c>
      <c r="D3857" s="17">
        <v>4.6760456483956065E-3</v>
      </c>
      <c r="E3857" s="10">
        <v>9.2570352163912299E-3</v>
      </c>
      <c r="F3857" s="145">
        <f ca="1"/>
        <v>1.6156809189443243E-2</v>
      </c>
      <c r="G3857" s="17">
        <v>4.6760456483956065E-3</v>
      </c>
      <c r="H3857" s="91">
        <v>8.7290721974044912E-3</v>
      </c>
      <c r="I3857" s="147">
        <f ca="1"/>
        <v>1.9306305626717174E-2</v>
      </c>
      <c r="K3857" s="10"/>
      <c r="L3857" s="10"/>
      <c r="M3857" s="10"/>
      <c r="N3857" s="93"/>
      <c r="O3857" s="10"/>
      <c r="Q3857" s="48"/>
    </row>
    <row r="3858" spans="2:17" x14ac:dyDescent="0.3">
      <c r="B3858" s="89">
        <f t="shared" si="60"/>
        <v>3846</v>
      </c>
      <c r="C3858" s="143">
        <v>2.7099999999999999E-2</v>
      </c>
      <c r="D3858" s="17">
        <v>0</v>
      </c>
      <c r="E3858" s="10">
        <v>9.1171223512456056E-3</v>
      </c>
      <c r="F3858" s="145">
        <f ca="1"/>
        <v>1.5912611623757903E-2</v>
      </c>
      <c r="G3858" s="17">
        <v>0</v>
      </c>
      <c r="H3858" s="91">
        <v>8.7159687541441769E-3</v>
      </c>
      <c r="I3858" s="147">
        <f ca="1"/>
        <v>1.9277324416042668E-2</v>
      </c>
      <c r="K3858" s="10"/>
      <c r="L3858" s="10"/>
      <c r="M3858" s="10"/>
      <c r="N3858" s="93"/>
      <c r="O3858" s="10"/>
      <c r="Q3858" s="48"/>
    </row>
    <row r="3859" spans="2:17" x14ac:dyDescent="0.3">
      <c r="B3859" s="89">
        <f t="shared" si="60"/>
        <v>3847</v>
      </c>
      <c r="C3859" s="143">
        <v>2.76E-2</v>
      </c>
      <c r="D3859" s="17">
        <v>2.3351686277935102E-3</v>
      </c>
      <c r="E3859" s="10">
        <v>9.0831306479954767E-3</v>
      </c>
      <c r="F3859" s="145">
        <f ca="1"/>
        <v>1.5853284047422877E-2</v>
      </c>
      <c r="G3859" s="17">
        <v>2.3351686277935102E-3</v>
      </c>
      <c r="H3859" s="91">
        <v>8.7136506120711506E-3</v>
      </c>
      <c r="I3859" s="147">
        <f ca="1"/>
        <v>1.9272197323685552E-2</v>
      </c>
      <c r="K3859" s="10"/>
      <c r="L3859" s="10"/>
      <c r="M3859" s="10"/>
      <c r="N3859" s="93"/>
      <c r="O3859" s="10"/>
      <c r="Q3859" s="48"/>
    </row>
    <row r="3860" spans="2:17" x14ac:dyDescent="0.3">
      <c r="B3860" s="89">
        <f t="shared" si="60"/>
        <v>3848</v>
      </c>
      <c r="C3860" s="143">
        <v>2.8300000000000002E-2</v>
      </c>
      <c r="D3860" s="17">
        <v>3.2636529007270716E-3</v>
      </c>
      <c r="E3860" s="10">
        <v>9.1489433541528786E-3</v>
      </c>
      <c r="F3860" s="145">
        <f ca="1"/>
        <v>1.5968150558219256E-2</v>
      </c>
      <c r="G3860" s="17">
        <v>3.2636529007270716E-3</v>
      </c>
      <c r="H3860" s="91">
        <v>8.7216640538534968E-3</v>
      </c>
      <c r="I3860" s="147">
        <f ca="1"/>
        <v>1.9289920851761986E-2</v>
      </c>
      <c r="K3860" s="10"/>
      <c r="L3860" s="10"/>
      <c r="M3860" s="10"/>
      <c r="N3860" s="93"/>
      <c r="O3860" s="10"/>
      <c r="Q3860" s="48"/>
    </row>
    <row r="3861" spans="2:17" x14ac:dyDescent="0.3">
      <c r="B3861" s="89">
        <f t="shared" si="60"/>
        <v>3849</v>
      </c>
      <c r="C3861" s="143">
        <v>2.8799999999999999E-2</v>
      </c>
      <c r="D3861" s="17">
        <v>2.3283377073054553E-3</v>
      </c>
      <c r="E3861" s="10">
        <v>9.1141137562888233E-3</v>
      </c>
      <c r="F3861" s="145">
        <f ca="1"/>
        <v>1.5907360558648102E-2</v>
      </c>
      <c r="G3861" s="17">
        <v>2.3283377073054553E-3</v>
      </c>
      <c r="H3861" s="91">
        <v>8.7193303410683636E-3</v>
      </c>
      <c r="I3861" s="147">
        <f ca="1"/>
        <v>1.9284759321274453E-2</v>
      </c>
      <c r="K3861" s="10"/>
      <c r="L3861" s="10"/>
      <c r="M3861" s="10"/>
      <c r="N3861" s="93"/>
      <c r="O3861" s="10"/>
      <c r="Q3861" s="48"/>
    </row>
    <row r="3862" spans="2:17" x14ac:dyDescent="0.3">
      <c r="B3862" s="89">
        <f t="shared" si="60"/>
        <v>3850</v>
      </c>
      <c r="C3862" s="143">
        <v>2.81E-2</v>
      </c>
      <c r="D3862" s="17">
        <v>-3.2652467810340337E-3</v>
      </c>
      <c r="E3862" s="10">
        <v>9.1787830062430367E-3</v>
      </c>
      <c r="F3862" s="145">
        <f ca="1"/>
        <v>1.6020231332876608E-2</v>
      </c>
      <c r="G3862" s="17">
        <v>-3.2652467810340337E-3</v>
      </c>
      <c r="H3862" s="91">
        <v>8.7273215497015652E-3</v>
      </c>
      <c r="I3862" s="147">
        <f ca="1"/>
        <v>1.9302433675743112E-2</v>
      </c>
      <c r="K3862" s="10"/>
      <c r="L3862" s="10"/>
      <c r="M3862" s="10"/>
      <c r="N3862" s="93"/>
      <c r="O3862" s="10"/>
      <c r="Q3862" s="48"/>
    </row>
    <row r="3863" spans="2:17" x14ac:dyDescent="0.3">
      <c r="B3863" s="89">
        <f t="shared" si="60"/>
        <v>3851</v>
      </c>
      <c r="C3863" s="143">
        <v>2.86E-2</v>
      </c>
      <c r="D3863" s="17">
        <v>2.3294743200089371E-3</v>
      </c>
      <c r="E3863" s="10">
        <v>9.1431698962353911E-3</v>
      </c>
      <c r="F3863" s="145">
        <f ca="1"/>
        <v>1.5958073826765218E-2</v>
      </c>
      <c r="G3863" s="17">
        <v>2.3294743200089371E-3</v>
      </c>
      <c r="H3863" s="91">
        <v>8.7249723786147135E-3</v>
      </c>
      <c r="I3863" s="147">
        <f ca="1"/>
        <v>1.9297237955746012E-2</v>
      </c>
      <c r="K3863" s="10"/>
      <c r="L3863" s="10"/>
      <c r="M3863" s="10"/>
      <c r="N3863" s="93"/>
      <c r="O3863" s="10"/>
      <c r="Q3863" s="48"/>
    </row>
    <row r="3864" spans="2:17" x14ac:dyDescent="0.3">
      <c r="B3864" s="89">
        <f t="shared" si="60"/>
        <v>3852</v>
      </c>
      <c r="C3864" s="143">
        <v>2.8999999999999998E-2</v>
      </c>
      <c r="D3864" s="17">
        <v>1.8617614743345915E-3</v>
      </c>
      <c r="E3864" s="10">
        <v>9.0713631323457843E-3</v>
      </c>
      <c r="F3864" s="145">
        <f ca="1"/>
        <v>1.5832745559608855E-2</v>
      </c>
      <c r="G3864" s="17">
        <v>1.8617614743345915E-3</v>
      </c>
      <c r="H3864" s="91">
        <v>8.7187595206294627E-3</v>
      </c>
      <c r="I3864" s="147">
        <f ca="1"/>
        <v>1.9283496823542485E-2</v>
      </c>
      <c r="K3864" s="10"/>
      <c r="L3864" s="10"/>
      <c r="M3864" s="10"/>
      <c r="N3864" s="93"/>
      <c r="O3864" s="10"/>
      <c r="Q3864" s="48"/>
    </row>
    <row r="3865" spans="2:17" x14ac:dyDescent="0.3">
      <c r="B3865" s="89">
        <f t="shared" si="60"/>
        <v>3853</v>
      </c>
      <c r="C3865" s="143">
        <v>2.8199999999999999E-2</v>
      </c>
      <c r="D3865" s="17">
        <v>-3.7307996681512604E-3</v>
      </c>
      <c r="E3865" s="10">
        <v>9.1989640833365482E-3</v>
      </c>
      <c r="F3865" s="145">
        <f ca="1"/>
        <v>1.6055454469033628E-2</v>
      </c>
      <c r="G3865" s="17">
        <v>-3.7307996681512604E-3</v>
      </c>
      <c r="H3865" s="91">
        <v>8.733196280619783E-3</v>
      </c>
      <c r="I3865" s="147">
        <f ca="1"/>
        <v>1.9315426963920475E-2</v>
      </c>
      <c r="K3865" s="10"/>
      <c r="L3865" s="10"/>
      <c r="M3865" s="10"/>
      <c r="N3865" s="93"/>
      <c r="O3865" s="10"/>
      <c r="Q3865" s="48"/>
    </row>
    <row r="3866" spans="2:17" x14ac:dyDescent="0.3">
      <c r="B3866" s="89">
        <f t="shared" si="60"/>
        <v>3854</v>
      </c>
      <c r="C3866" s="143">
        <v>2.81E-2</v>
      </c>
      <c r="D3866" s="17">
        <v>-4.6646382586200251E-4</v>
      </c>
      <c r="E3866" s="10">
        <v>9.0640670783219811E-3</v>
      </c>
      <c r="F3866" s="145">
        <f ca="1"/>
        <v>1.582001135800511E-2</v>
      </c>
      <c r="G3866" s="17">
        <v>-4.6646382586200251E-4</v>
      </c>
      <c r="H3866" s="91">
        <v>8.7205166775830255E-3</v>
      </c>
      <c r="I3866" s="147">
        <f ca="1"/>
        <v>1.9287383171187739E-2</v>
      </c>
      <c r="K3866" s="10"/>
      <c r="L3866" s="10"/>
      <c r="M3866" s="10"/>
      <c r="N3866" s="93"/>
      <c r="O3866" s="10"/>
      <c r="Q3866" s="48"/>
    </row>
    <row r="3867" spans="2:17" x14ac:dyDescent="0.3">
      <c r="B3867" s="89">
        <f t="shared" si="60"/>
        <v>3855</v>
      </c>
      <c r="C3867" s="143">
        <v>2.7200000000000002E-2</v>
      </c>
      <c r="D3867" s="17">
        <v>-4.2074128955938367E-3</v>
      </c>
      <c r="E3867" s="10">
        <v>9.2610794532986662E-3</v>
      </c>
      <c r="F3867" s="145">
        <f ca="1"/>
        <v>1.6163867817017074E-2</v>
      </c>
      <c r="G3867" s="17">
        <v>-4.2074128955938367E-3</v>
      </c>
      <c r="H3867" s="91">
        <v>8.7422404960417147E-3</v>
      </c>
      <c r="I3867" s="147">
        <f ca="1"/>
        <v>1.9335430279638442E-2</v>
      </c>
      <c r="K3867" s="10"/>
      <c r="L3867" s="10"/>
      <c r="M3867" s="10"/>
      <c r="N3867" s="93"/>
      <c r="O3867" s="10"/>
      <c r="Q3867" s="48"/>
    </row>
    <row r="3868" spans="2:17" x14ac:dyDescent="0.3">
      <c r="B3868" s="89">
        <f t="shared" si="60"/>
        <v>3856</v>
      </c>
      <c r="C3868" s="143">
        <v>2.7799999999999998E-2</v>
      </c>
      <c r="D3868" s="17">
        <v>2.8008339181672137E-3</v>
      </c>
      <c r="E3868" s="10">
        <v>9.2679320703758592E-3</v>
      </c>
      <c r="F3868" s="145">
        <f ca="1"/>
        <v>1.6175828063897033E-2</v>
      </c>
      <c r="G3868" s="17">
        <v>2.8008339181672137E-3</v>
      </c>
      <c r="H3868" s="91">
        <v>8.7445690908105802E-3</v>
      </c>
      <c r="I3868" s="147">
        <f ca="1"/>
        <v>1.9340580490482373E-2</v>
      </c>
      <c r="K3868" s="10"/>
      <c r="L3868" s="10"/>
      <c r="M3868" s="10"/>
      <c r="N3868" s="93"/>
      <c r="O3868" s="10"/>
      <c r="Q3868" s="48"/>
    </row>
    <row r="3869" spans="2:17" x14ac:dyDescent="0.3">
      <c r="B3869" s="89">
        <f t="shared" si="60"/>
        <v>3857</v>
      </c>
      <c r="C3869" s="143">
        <v>2.75E-2</v>
      </c>
      <c r="D3869" s="17">
        <v>-1.4014434545764516E-3</v>
      </c>
      <c r="E3869" s="10">
        <v>9.1647546565780114E-3</v>
      </c>
      <c r="F3869" s="145">
        <f ca="1"/>
        <v>1.5995746887967149E-2</v>
      </c>
      <c r="G3869" s="17">
        <v>-1.4014434545764516E-3</v>
      </c>
      <c r="H3869" s="91">
        <v>8.7353068702941336E-3</v>
      </c>
      <c r="I3869" s="147">
        <f ca="1"/>
        <v>1.932009500748617E-2</v>
      </c>
      <c r="K3869" s="10"/>
      <c r="L3869" s="10"/>
      <c r="M3869" s="10"/>
      <c r="N3869" s="93"/>
      <c r="O3869" s="10"/>
      <c r="Q3869" s="48"/>
    </row>
    <row r="3870" spans="2:17" x14ac:dyDescent="0.3">
      <c r="B3870" s="89">
        <f t="shared" si="60"/>
        <v>3858</v>
      </c>
      <c r="C3870" s="143">
        <v>2.75E-2</v>
      </c>
      <c r="D3870" s="17">
        <v>0</v>
      </c>
      <c r="E3870" s="10">
        <v>9.0262365400985527E-3</v>
      </c>
      <c r="F3870" s="145">
        <f ca="1"/>
        <v>1.5753983653311109E-2</v>
      </c>
      <c r="G3870" s="17">
        <v>0</v>
      </c>
      <c r="H3870" s="91">
        <v>8.7221940679999364E-3</v>
      </c>
      <c r="I3870" s="147">
        <f ca="1"/>
        <v>1.9291093097204136E-2</v>
      </c>
      <c r="K3870" s="10"/>
      <c r="L3870" s="10"/>
      <c r="M3870" s="10"/>
      <c r="N3870" s="93"/>
      <c r="O3870" s="10"/>
      <c r="Q3870" s="48"/>
    </row>
    <row r="3871" spans="2:17" x14ac:dyDescent="0.3">
      <c r="B3871" s="89">
        <f t="shared" si="60"/>
        <v>3859</v>
      </c>
      <c r="C3871" s="143">
        <v>2.8500000000000001E-2</v>
      </c>
      <c r="D3871" s="17">
        <v>4.660085814306849E-3</v>
      </c>
      <c r="E3871" s="10">
        <v>9.3020835136799328E-3</v>
      </c>
      <c r="F3871" s="145">
        <f ca="1"/>
        <v>1.6235434443273338E-2</v>
      </c>
      <c r="G3871" s="17">
        <v>4.660085814306849E-3</v>
      </c>
      <c r="H3871" s="91">
        <v>8.7520534362956065E-3</v>
      </c>
      <c r="I3871" s="147">
        <f ca="1"/>
        <v>1.9357133803146326E-2</v>
      </c>
      <c r="K3871" s="10"/>
      <c r="L3871" s="10"/>
      <c r="M3871" s="10"/>
      <c r="N3871" s="93"/>
      <c r="O3871" s="10"/>
      <c r="Q3871" s="48"/>
    </row>
    <row r="3872" spans="2:17" x14ac:dyDescent="0.3">
      <c r="B3872" s="89">
        <f t="shared" si="60"/>
        <v>3860</v>
      </c>
      <c r="C3872" s="143">
        <v>2.8999999999999998E-2</v>
      </c>
      <c r="D3872" s="17">
        <v>2.3272018429182392E-3</v>
      </c>
      <c r="E3872" s="10">
        <v>9.2632550955164625E-3</v>
      </c>
      <c r="F3872" s="145">
        <f ca="1"/>
        <v>1.6167665084215018E-2</v>
      </c>
      <c r="G3872" s="17">
        <v>2.3272018429182392E-3</v>
      </c>
      <c r="H3872" s="91">
        <v>8.7496367943885756E-3</v>
      </c>
      <c r="I3872" s="147">
        <f ca="1"/>
        <v>1.9351788856261674E-2</v>
      </c>
      <c r="K3872" s="10"/>
      <c r="L3872" s="10"/>
      <c r="M3872" s="10"/>
      <c r="N3872" s="93"/>
      <c r="O3872" s="10"/>
      <c r="Q3872" s="48"/>
    </row>
    <row r="3873" spans="2:17" x14ac:dyDescent="0.3">
      <c r="B3873" s="89">
        <f t="shared" si="60"/>
        <v>3861</v>
      </c>
      <c r="C3873" s="143">
        <v>2.98E-2</v>
      </c>
      <c r="D3873" s="17">
        <v>3.716265371840056E-3</v>
      </c>
      <c r="E3873" s="10">
        <v>9.3826253317327649E-3</v>
      </c>
      <c r="F3873" s="145">
        <f ca="1"/>
        <v>1.5771184001476785E-2</v>
      </c>
      <c r="G3873" s="17">
        <v>3.716265371840056E-3</v>
      </c>
      <c r="H3873" s="91">
        <v>8.7639303740740231E-3</v>
      </c>
      <c r="I3873" s="147">
        <f ca="1"/>
        <v>1.8613207974935368E-2</v>
      </c>
      <c r="K3873" s="10"/>
      <c r="L3873" s="10"/>
      <c r="M3873" s="10"/>
      <c r="N3873" s="93"/>
      <c r="O3873" s="10"/>
      <c r="Q3873" s="48"/>
    </row>
    <row r="3874" spans="2:17" x14ac:dyDescent="0.3">
      <c r="B3874" s="89">
        <f t="shared" si="60"/>
        <v>3862</v>
      </c>
      <c r="C3874" s="143">
        <v>2.9399999999999999E-2</v>
      </c>
      <c r="D3874" s="17">
        <v>-1.8599458854922576E-3</v>
      </c>
      <c r="E3874" s="10">
        <v>9.3055170932196552E-3</v>
      </c>
      <c r="F3874" s="145">
        <f ca="1"/>
        <v>1.5641573346183206E-2</v>
      </c>
      <c r="G3874" s="17">
        <v>-1.8599458854922576E-3</v>
      </c>
      <c r="H3874" s="91">
        <v>8.7576284560840108E-3</v>
      </c>
      <c r="I3874" s="147">
        <f ca="1"/>
        <v>1.8599823693547637E-2</v>
      </c>
      <c r="K3874" s="10"/>
      <c r="L3874" s="10"/>
      <c r="M3874" s="10"/>
      <c r="N3874" s="93"/>
      <c r="O3874" s="10"/>
      <c r="Q3874" s="48"/>
    </row>
    <row r="3875" spans="2:17" x14ac:dyDescent="0.3">
      <c r="B3875" s="89">
        <f t="shared" si="60"/>
        <v>3863</v>
      </c>
      <c r="C3875" s="143">
        <v>2.8999999999999998E-2</v>
      </c>
      <c r="D3875" s="17">
        <v>-1.8617614743346076E-3</v>
      </c>
      <c r="E3875" s="10">
        <v>9.2301066581614907E-3</v>
      </c>
      <c r="F3875" s="145">
        <f ca="1"/>
        <v>1.5514816515884189E-2</v>
      </c>
      <c r="G3875" s="17">
        <v>-1.8617614743346076E-3</v>
      </c>
      <c r="H3875" s="91">
        <v>8.7513409261831387E-3</v>
      </c>
      <c r="I3875" s="147">
        <f ca="1"/>
        <v>1.8586469970195418E-2</v>
      </c>
      <c r="K3875" s="10"/>
      <c r="L3875" s="10"/>
      <c r="M3875" s="10"/>
      <c r="N3875" s="93"/>
      <c r="O3875" s="10"/>
      <c r="Q3875" s="48"/>
    </row>
    <row r="3876" spans="2:17" x14ac:dyDescent="0.3">
      <c r="B3876" s="89">
        <f t="shared" si="60"/>
        <v>3864</v>
      </c>
      <c r="C3876" s="143">
        <v>2.9600000000000001E-2</v>
      </c>
      <c r="D3876" s="17">
        <v>2.7885584809045007E-3</v>
      </c>
      <c r="E3876" s="10">
        <v>9.2379122562084338E-3</v>
      </c>
      <c r="F3876" s="145">
        <f ca="1"/>
        <v>1.5527936886642633E-2</v>
      </c>
      <c r="G3876" s="17">
        <v>2.7885584809045007E-3</v>
      </c>
      <c r="H3876" s="91">
        <v>8.7536398202273033E-3</v>
      </c>
      <c r="I3876" s="147">
        <f ca="1"/>
        <v>1.8591352459116476E-2</v>
      </c>
      <c r="K3876" s="10"/>
      <c r="L3876" s="10"/>
      <c r="M3876" s="10"/>
      <c r="N3876" s="93"/>
      <c r="O3876" s="10"/>
      <c r="Q3876" s="48"/>
    </row>
    <row r="3877" spans="2:17" x14ac:dyDescent="0.3">
      <c r="B3877" s="89">
        <f t="shared" si="60"/>
        <v>3865</v>
      </c>
      <c r="C3877" s="143">
        <v>2.92E-2</v>
      </c>
      <c r="D3877" s="17">
        <v>-1.8608533810322953E-3</v>
      </c>
      <c r="E3877" s="10">
        <v>9.163997608456903E-3</v>
      </c>
      <c r="F3877" s="145">
        <f ca="1"/>
        <v>1.5403694313921416E-2</v>
      </c>
      <c r="G3877" s="17">
        <v>-1.8608533810322953E-3</v>
      </c>
      <c r="H3877" s="91">
        <v>8.7473614005574435E-3</v>
      </c>
      <c r="I3877" s="147">
        <f ca="1"/>
        <v>1.8578018084460246E-2</v>
      </c>
      <c r="K3877" s="10"/>
      <c r="L3877" s="10"/>
      <c r="M3877" s="10"/>
      <c r="N3877" s="93"/>
      <c r="O3877" s="10"/>
      <c r="Q3877" s="48"/>
    </row>
    <row r="3878" spans="2:17" x14ac:dyDescent="0.3">
      <c r="B3878" s="89">
        <f t="shared" si="60"/>
        <v>3866</v>
      </c>
      <c r="C3878" s="143">
        <v>2.9100000000000001E-2</v>
      </c>
      <c r="D3878" s="17">
        <v>-4.6532683823383397E-4</v>
      </c>
      <c r="E3878" s="10">
        <v>9.0296448768913233E-3</v>
      </c>
      <c r="F3878" s="145">
        <f ca="1"/>
        <v>1.5177861822938803E-2</v>
      </c>
      <c r="G3878" s="17">
        <v>-4.6532683823383397E-4</v>
      </c>
      <c r="H3878" s="91">
        <v>8.7346598375406918E-3</v>
      </c>
      <c r="I3878" s="147">
        <f ca="1"/>
        <v>1.8551041964848785E-2</v>
      </c>
      <c r="K3878" s="10"/>
      <c r="L3878" s="10"/>
      <c r="M3878" s="10"/>
      <c r="N3878" s="93"/>
      <c r="O3878" s="10"/>
      <c r="Q3878" s="48"/>
    </row>
    <row r="3879" spans="2:17" x14ac:dyDescent="0.3">
      <c r="B3879" s="89">
        <f t="shared" si="60"/>
        <v>3867</v>
      </c>
      <c r="C3879" s="143">
        <v>2.8999999999999998E-2</v>
      </c>
      <c r="D3879" s="17">
        <v>-4.6544036858366404E-4</v>
      </c>
      <c r="E3879" s="10">
        <v>8.8973845597842202E-3</v>
      </c>
      <c r="F3879" s="145">
        <f ca="1"/>
        <v>1.4955546455603914E-2</v>
      </c>
      <c r="G3879" s="17">
        <v>-4.6544036858366404E-4</v>
      </c>
      <c r="H3879" s="91">
        <v>8.7219779654682545E-3</v>
      </c>
      <c r="I3879" s="147">
        <f ca="1"/>
        <v>1.8524107665702123E-2</v>
      </c>
      <c r="K3879" s="10"/>
      <c r="L3879" s="10"/>
      <c r="M3879" s="10"/>
      <c r="N3879" s="93"/>
      <c r="O3879" s="10"/>
      <c r="Q3879" s="48"/>
    </row>
    <row r="3880" spans="2:17" x14ac:dyDescent="0.3">
      <c r="B3880" s="89">
        <f t="shared" si="60"/>
        <v>3868</v>
      </c>
      <c r="C3880" s="143">
        <v>2.87E-2</v>
      </c>
      <c r="D3880" s="17">
        <v>-1.397343552049699E-3</v>
      </c>
      <c r="E3880" s="10">
        <v>8.8013378781038772E-3</v>
      </c>
      <c r="F3880" s="145">
        <f ca="1"/>
        <v>1.4794102314336878E-2</v>
      </c>
      <c r="G3880" s="17">
        <v>-1.397343552049699E-3</v>
      </c>
      <c r="H3880" s="91">
        <v>8.7127596621979306E-3</v>
      </c>
      <c r="I3880" s="147">
        <f ca="1"/>
        <v>1.850452944124998E-2</v>
      </c>
      <c r="K3880" s="10"/>
      <c r="L3880" s="10"/>
      <c r="M3880" s="10"/>
      <c r="N3880" s="93"/>
      <c r="O3880" s="10"/>
      <c r="Q3880" s="48"/>
    </row>
    <row r="3881" spans="2:17" x14ac:dyDescent="0.3">
      <c r="B3881" s="89">
        <f t="shared" si="60"/>
        <v>3869</v>
      </c>
      <c r="C3881" s="143">
        <v>2.8500000000000001E-2</v>
      </c>
      <c r="D3881" s="17">
        <v>-9.3201716286136333E-4</v>
      </c>
      <c r="E3881" s="10">
        <v>8.6855996909372731E-3</v>
      </c>
      <c r="F3881" s="145">
        <f ca="1"/>
        <v>1.459955887033635E-2</v>
      </c>
      <c r="G3881" s="17">
        <v>-9.3201716286136333E-4</v>
      </c>
      <c r="H3881" s="91">
        <v>8.7014047365025909E-3</v>
      </c>
      <c r="I3881" s="147">
        <f ca="1"/>
        <v>1.8480413367241395E-2</v>
      </c>
      <c r="K3881" s="10"/>
      <c r="L3881" s="10"/>
      <c r="M3881" s="10"/>
      <c r="N3881" s="93"/>
      <c r="O3881" s="10"/>
      <c r="Q3881" s="48"/>
    </row>
    <row r="3882" spans="2:17" x14ac:dyDescent="0.3">
      <c r="B3882" s="89">
        <f t="shared" si="60"/>
        <v>3870</v>
      </c>
      <c r="C3882" s="143">
        <v>2.7099999999999999E-2</v>
      </c>
      <c r="D3882" s="17">
        <v>-6.5464639077538527E-3</v>
      </c>
      <c r="E3882" s="10">
        <v>9.374244115205951E-3</v>
      </c>
      <c r="F3882" s="145">
        <f ca="1"/>
        <v>1.575709607796634E-2</v>
      </c>
      <c r="G3882" s="17">
        <v>-6.5464639077538527E-3</v>
      </c>
      <c r="H3882" s="91">
        <v>8.7725310518267444E-3</v>
      </c>
      <c r="I3882" s="147">
        <f ca="1"/>
        <v>1.8631474460051499E-2</v>
      </c>
      <c r="K3882" s="10"/>
      <c r="L3882" s="10"/>
      <c r="M3882" s="10"/>
      <c r="N3882" s="93"/>
      <c r="O3882" s="10"/>
      <c r="Q3882" s="48"/>
    </row>
    <row r="3883" spans="2:17" x14ac:dyDescent="0.3">
      <c r="B3883" s="89">
        <f t="shared" si="60"/>
        <v>3871</v>
      </c>
      <c r="C3883" s="143">
        <v>2.75E-2</v>
      </c>
      <c r="D3883" s="17">
        <v>1.8685912727686182E-3</v>
      </c>
      <c r="E3883" s="10">
        <v>9.2973199982322435E-3</v>
      </c>
      <c r="F3883" s="145">
        <f ca="1"/>
        <v>1.5680235634546531E-2</v>
      </c>
      <c r="G3883" s="17">
        <v>1.8685912727686182E-3</v>
      </c>
      <c r="H3883" s="91">
        <v>8.7662095087956138E-3</v>
      </c>
      <c r="I3883" s="147">
        <f ca="1"/>
        <v>1.836404881598987E-2</v>
      </c>
      <c r="K3883" s="10"/>
      <c r="L3883" s="10"/>
      <c r="M3883" s="10"/>
      <c r="N3883" s="93"/>
      <c r="O3883" s="10"/>
      <c r="Q3883" s="48"/>
    </row>
    <row r="3884" spans="2:17" x14ac:dyDescent="0.3">
      <c r="B3884" s="89">
        <f t="shared" si="60"/>
        <v>3872</v>
      </c>
      <c r="C3884" s="143">
        <v>2.7300000000000001E-2</v>
      </c>
      <c r="D3884" s="17">
        <v>-9.3475223253023558E-4</v>
      </c>
      <c r="E3884" s="10">
        <v>9.1731649050392269E-3</v>
      </c>
      <c r="F3884" s="145">
        <f ca="1"/>
        <v>1.5470843990839986E-2</v>
      </c>
      <c r="G3884" s="17">
        <v>-9.3475223253023558E-4</v>
      </c>
      <c r="H3884" s="91">
        <v>8.7547638383135354E-3</v>
      </c>
      <c r="I3884" s="147">
        <f ca="1"/>
        <v>1.8340071651030059E-2</v>
      </c>
      <c r="K3884" s="10"/>
      <c r="L3884" s="10"/>
      <c r="M3884" s="10"/>
      <c r="N3884" s="93"/>
      <c r="O3884" s="10"/>
      <c r="Q3884" s="48"/>
    </row>
    <row r="3885" spans="2:17" x14ac:dyDescent="0.3">
      <c r="B3885" s="89">
        <f t="shared" si="60"/>
        <v>3873</v>
      </c>
      <c r="C3885" s="143">
        <v>2.7099999999999999E-2</v>
      </c>
      <c r="D3885" s="17">
        <v>-9.3520912967913104E-4</v>
      </c>
      <c r="E3885" s="10">
        <v>9.0511074318998137E-3</v>
      </c>
      <c r="F3885" s="145">
        <f ca="1"/>
        <v>1.5264990052269811E-2</v>
      </c>
      <c r="G3885" s="17">
        <v>-9.3520912967913104E-4</v>
      </c>
      <c r="H3885" s="91">
        <v>8.7433375889901677E-3</v>
      </c>
      <c r="I3885" s="147">
        <f ca="1"/>
        <v>1.8316135170827589E-2</v>
      </c>
      <c r="K3885" s="10"/>
      <c r="L3885" s="10"/>
      <c r="M3885" s="10"/>
      <c r="N3885" s="93"/>
      <c r="O3885" s="10"/>
      <c r="Q3885" s="48"/>
    </row>
    <row r="3886" spans="2:17" x14ac:dyDescent="0.3">
      <c r="B3886" s="89">
        <f t="shared" si="60"/>
        <v>3874</v>
      </c>
      <c r="C3886" s="143">
        <v>2.6499999999999999E-2</v>
      </c>
      <c r="D3886" s="17">
        <v>-2.8097448881614379E-3</v>
      </c>
      <c r="E3886" s="10">
        <v>9.0644839550565858E-3</v>
      </c>
      <c r="F3886" s="145">
        <f ca="1"/>
        <v>1.5287549998050863E-2</v>
      </c>
      <c r="G3886" s="17">
        <v>-2.8097448881614379E-3</v>
      </c>
      <c r="H3886" s="91">
        <v>8.7456626014535497E-3</v>
      </c>
      <c r="I3886" s="147">
        <f ca="1"/>
        <v>1.8321005764250262E-2</v>
      </c>
      <c r="K3886" s="10"/>
      <c r="L3886" s="10"/>
      <c r="M3886" s="10"/>
      <c r="N3886" s="93"/>
      <c r="O3886" s="10"/>
      <c r="Q3886" s="48"/>
    </row>
    <row r="3887" spans="2:17" x14ac:dyDescent="0.3">
      <c r="B3887" s="89">
        <f t="shared" si="60"/>
        <v>3875</v>
      </c>
      <c r="C3887" s="143">
        <v>2.6099999999999998E-2</v>
      </c>
      <c r="D3887" s="17">
        <v>-1.8749962766476912E-3</v>
      </c>
      <c r="E3887" s="10">
        <v>8.9944384644253337E-3</v>
      </c>
      <c r="F3887" s="145">
        <f ca="1"/>
        <v>1.516941597680126E-2</v>
      </c>
      <c r="G3887" s="17">
        <v>-1.8749962766476912E-3</v>
      </c>
      <c r="H3887" s="91">
        <v>8.7394024106598883E-3</v>
      </c>
      <c r="I3887" s="147">
        <f ca="1"/>
        <v>1.8307891493000314E-2</v>
      </c>
      <c r="K3887" s="10"/>
      <c r="L3887" s="10"/>
      <c r="M3887" s="10"/>
      <c r="N3887" s="93"/>
      <c r="O3887" s="10"/>
      <c r="Q3887" s="48"/>
    </row>
    <row r="3888" spans="2:17" x14ac:dyDescent="0.3">
      <c r="B3888" s="89">
        <f t="shared" si="60"/>
        <v>3876</v>
      </c>
      <c r="C3888" s="143">
        <v>2.64E-2</v>
      </c>
      <c r="D3888" s="17">
        <v>1.40521596500713E-3</v>
      </c>
      <c r="E3888" s="10">
        <v>8.8965119901916589E-3</v>
      </c>
      <c r="F3888" s="145">
        <f ca="1"/>
        <v>1.5004259760694222E-2</v>
      </c>
      <c r="G3888" s="17">
        <v>1.40521596500713E-3</v>
      </c>
      <c r="H3888" s="91">
        <v>8.7301502296330234E-3</v>
      </c>
      <c r="I3888" s="147">
        <f ca="1"/>
        <v>1.795324916803823E-2</v>
      </c>
      <c r="K3888" s="10"/>
      <c r="L3888" s="10"/>
      <c r="M3888" s="10"/>
      <c r="N3888" s="93"/>
      <c r="O3888" s="10"/>
      <c r="Q3888" s="48"/>
    </row>
    <row r="3889" spans="2:17" x14ac:dyDescent="0.3">
      <c r="B3889" s="89">
        <f t="shared" si="60"/>
        <v>3877</v>
      </c>
      <c r="C3889" s="143">
        <v>2.6200000000000001E-2</v>
      </c>
      <c r="D3889" s="17">
        <v>-9.3726889777828791E-4</v>
      </c>
      <c r="E3889" s="10">
        <v>8.7791507461641889E-3</v>
      </c>
      <c r="F3889" s="145">
        <f ca="1"/>
        <v>1.4806326166812959E-2</v>
      </c>
      <c r="G3889" s="17">
        <v>-9.3726889777828791E-4</v>
      </c>
      <c r="H3889" s="91">
        <v>8.7187657648812675E-3</v>
      </c>
      <c r="I3889" s="147">
        <f ca="1"/>
        <v>1.7929837413720503E-2</v>
      </c>
      <c r="K3889" s="10"/>
      <c r="L3889" s="10"/>
      <c r="M3889" s="10"/>
      <c r="N3889" s="93"/>
      <c r="O3889" s="10"/>
      <c r="Q3889" s="48"/>
    </row>
    <row r="3890" spans="2:17" x14ac:dyDescent="0.3">
      <c r="B3890" s="89">
        <f t="shared" si="60"/>
        <v>3878</v>
      </c>
      <c r="C3890" s="143">
        <v>2.6200000000000001E-2</v>
      </c>
      <c r="D3890" s="17">
        <v>0</v>
      </c>
      <c r="E3890" s="10">
        <v>8.6464607319503249E-3</v>
      </c>
      <c r="F3890" s="145">
        <f ca="1"/>
        <v>1.4582540098395361E-2</v>
      </c>
      <c r="G3890" s="17">
        <v>0</v>
      </c>
      <c r="H3890" s="91">
        <v>8.7056777928818992E-3</v>
      </c>
      <c r="I3890" s="147">
        <f ca="1"/>
        <v>1.790292245621938E-2</v>
      </c>
      <c r="K3890" s="10"/>
      <c r="L3890" s="10"/>
      <c r="M3890" s="10"/>
      <c r="N3890" s="93"/>
      <c r="O3890" s="10"/>
      <c r="Q3890" s="48"/>
    </row>
    <row r="3891" spans="2:17" x14ac:dyDescent="0.3">
      <c r="B3891" s="89">
        <f t="shared" si="60"/>
        <v>3879</v>
      </c>
      <c r="C3891" s="143">
        <v>2.6499999999999999E-2</v>
      </c>
      <c r="D3891" s="17">
        <v>1.4048724440807109E-3</v>
      </c>
      <c r="E3891" s="10">
        <v>8.5553167500382003E-3</v>
      </c>
      <c r="F3891" s="145">
        <f ca="1"/>
        <v>1.4428822778423077E-2</v>
      </c>
      <c r="G3891" s="17">
        <v>1.4048724440807109E-3</v>
      </c>
      <c r="H3891" s="91">
        <v>8.6964912094462908E-3</v>
      </c>
      <c r="I3891" s="147">
        <f ca="1"/>
        <v>1.7884030568097842E-2</v>
      </c>
      <c r="K3891" s="10"/>
      <c r="L3891" s="10"/>
      <c r="M3891" s="10"/>
      <c r="N3891" s="93"/>
      <c r="O3891" s="10"/>
      <c r="Q3891" s="48"/>
    </row>
    <row r="3892" spans="2:17" x14ac:dyDescent="0.3">
      <c r="B3892" s="89">
        <f t="shared" si="60"/>
        <v>3880</v>
      </c>
      <c r="C3892" s="143">
        <v>2.63E-2</v>
      </c>
      <c r="D3892" s="17">
        <v>-9.370397327924145E-4</v>
      </c>
      <c r="E3892" s="10">
        <v>8.4437930666661689E-3</v>
      </c>
      <c r="F3892" s="145">
        <f ca="1"/>
        <v>1.4240734422376548E-2</v>
      </c>
      <c r="G3892" s="17">
        <v>-9.370397327924145E-4</v>
      </c>
      <c r="H3892" s="91">
        <v>8.6851639292478914E-3</v>
      </c>
      <c r="I3892" s="147">
        <f ca="1"/>
        <v>1.7860736411817717E-2</v>
      </c>
      <c r="K3892" s="10"/>
      <c r="L3892" s="10"/>
      <c r="M3892" s="10"/>
      <c r="N3892" s="93"/>
      <c r="O3892" s="10"/>
      <c r="Q3892" s="48"/>
    </row>
    <row r="3893" spans="2:17" x14ac:dyDescent="0.3">
      <c r="B3893" s="89">
        <f t="shared" si="60"/>
        <v>3881</v>
      </c>
      <c r="C3893" s="143">
        <v>2.6099999999999998E-2</v>
      </c>
      <c r="D3893" s="17">
        <v>-9.3749813832385372E-4</v>
      </c>
      <c r="E3893" s="10">
        <v>8.3341893494268092E-3</v>
      </c>
      <c r="F3893" s="145">
        <f ca="1"/>
        <v>1.4055884152292038E-2</v>
      </c>
      <c r="G3893" s="17">
        <v>-9.3749813832385372E-4</v>
      </c>
      <c r="H3893" s="91">
        <v>8.6738559049868314E-3</v>
      </c>
      <c r="I3893" s="147">
        <f ca="1"/>
        <v>1.7837481854700486E-2</v>
      </c>
      <c r="K3893" s="10"/>
      <c r="L3893" s="10"/>
      <c r="M3893" s="10"/>
      <c r="N3893" s="93"/>
      <c r="O3893" s="10"/>
      <c r="Q3893" s="48"/>
    </row>
    <row r="3894" spans="2:17" x14ac:dyDescent="0.3">
      <c r="B3894" s="89">
        <f t="shared" si="60"/>
        <v>3882</v>
      </c>
      <c r="C3894" s="143">
        <v>2.6499999999999999E-2</v>
      </c>
      <c r="D3894" s="17">
        <v>1.8731632587742975E-3</v>
      </c>
      <c r="E3894" s="10">
        <v>8.2809993810370672E-3</v>
      </c>
      <c r="F3894" s="145">
        <f ca="1"/>
        <v>1.3966177523080195E-2</v>
      </c>
      <c r="G3894" s="17">
        <v>1.8731632587742975E-3</v>
      </c>
      <c r="H3894" s="91">
        <v>8.6677603180806469E-3</v>
      </c>
      <c r="I3894" s="147">
        <f ca="1"/>
        <v>1.7824946493031596E-2</v>
      </c>
      <c r="K3894" s="10"/>
      <c r="L3894" s="10"/>
      <c r="M3894" s="10"/>
      <c r="N3894" s="93"/>
      <c r="O3894" s="10"/>
      <c r="Q3894" s="48"/>
    </row>
    <row r="3895" spans="2:17" x14ac:dyDescent="0.3">
      <c r="B3895" s="89">
        <f t="shared" si="60"/>
        <v>3883</v>
      </c>
      <c r="C3895" s="143">
        <v>2.63E-2</v>
      </c>
      <c r="D3895" s="17">
        <v>-9.370397327924145E-4</v>
      </c>
      <c r="E3895" s="10">
        <v>8.1742095780738457E-3</v>
      </c>
      <c r="F3895" s="145">
        <f ca="1"/>
        <v>1.3786073011871755E-2</v>
      </c>
      <c r="G3895" s="17">
        <v>-9.370397327924145E-4</v>
      </c>
      <c r="H3895" s="91">
        <v>8.6564818907509094E-3</v>
      </c>
      <c r="I3895" s="147">
        <f ca="1"/>
        <v>1.7801752800970363E-2</v>
      </c>
      <c r="K3895" s="10"/>
      <c r="L3895" s="10"/>
      <c r="M3895" s="10"/>
      <c r="N3895" s="93"/>
      <c r="O3895" s="10"/>
      <c r="Q3895" s="48"/>
    </row>
    <row r="3896" spans="2:17" x14ac:dyDescent="0.3">
      <c r="B3896" s="89">
        <f t="shared" si="60"/>
        <v>3884</v>
      </c>
      <c r="C3896" s="143">
        <v>2.64E-2</v>
      </c>
      <c r="D3896" s="17">
        <v>4.6840532166903789E-4</v>
      </c>
      <c r="E3896" s="10">
        <v>8.0553194324921706E-3</v>
      </c>
      <c r="F3896" s="145">
        <f ca="1"/>
        <v>1.3585560875288236E-2</v>
      </c>
      <c r="G3896" s="17">
        <v>4.6840532166903789E-4</v>
      </c>
      <c r="H3896" s="91">
        <v>8.6439212565087454E-3</v>
      </c>
      <c r="I3896" s="147">
        <f ca="1"/>
        <v>1.7775922295156992E-2</v>
      </c>
      <c r="K3896" s="10"/>
      <c r="L3896" s="10"/>
      <c r="M3896" s="10"/>
      <c r="N3896" s="93"/>
      <c r="O3896" s="10"/>
      <c r="Q3896" s="48"/>
    </row>
    <row r="3897" spans="2:17" x14ac:dyDescent="0.3">
      <c r="B3897" s="89">
        <f t="shared" si="60"/>
        <v>3885</v>
      </c>
      <c r="C3897" s="143">
        <v>2.6499999999999999E-2</v>
      </c>
      <c r="D3897" s="17">
        <v>4.6829081469357031E-4</v>
      </c>
      <c r="E3897" s="10">
        <v>7.9382949066346357E-3</v>
      </c>
      <c r="F3897" s="145">
        <f ca="1"/>
        <v>1.3388195167663231E-2</v>
      </c>
      <c r="G3897" s="17">
        <v>4.6829081469357031E-4</v>
      </c>
      <c r="H3897" s="91">
        <v>8.6313801077613043E-3</v>
      </c>
      <c r="I3897" s="147">
        <f ca="1"/>
        <v>1.7750131860583256E-2</v>
      </c>
      <c r="K3897" s="10"/>
      <c r="L3897" s="10"/>
      <c r="M3897" s="10"/>
      <c r="N3897" s="93"/>
      <c r="O3897" s="10"/>
      <c r="Q3897" s="48"/>
    </row>
    <row r="3898" spans="2:17" x14ac:dyDescent="0.3">
      <c r="B3898" s="89">
        <f t="shared" si="60"/>
        <v>3886</v>
      </c>
      <c r="C3898" s="143">
        <v>2.6800000000000001E-2</v>
      </c>
      <c r="D3898" s="17">
        <v>1.4038425604104481E-3</v>
      </c>
      <c r="E3898" s="10">
        <v>7.8613631288702319E-3</v>
      </c>
      <c r="F3898" s="145">
        <f ca="1"/>
        <v>1.3258447196918996E-2</v>
      </c>
      <c r="G3898" s="17">
        <v>1.4038425604104481E-3</v>
      </c>
      <c r="H3898" s="91">
        <v>8.6223384529351185E-3</v>
      </c>
      <c r="I3898" s="147">
        <f ca="1"/>
        <v>1.7731538013087376E-2</v>
      </c>
      <c r="K3898" s="10"/>
      <c r="L3898" s="10"/>
      <c r="M3898" s="10"/>
      <c r="N3898" s="93"/>
      <c r="O3898" s="10"/>
      <c r="Q3898" s="48"/>
    </row>
    <row r="3899" spans="2:17" x14ac:dyDescent="0.3">
      <c r="B3899" s="89">
        <f t="shared" si="60"/>
        <v>3887</v>
      </c>
      <c r="C3899" s="143">
        <v>2.6800000000000001E-2</v>
      </c>
      <c r="D3899" s="17">
        <v>0</v>
      </c>
      <c r="E3899" s="10">
        <v>7.7425447584525825E-3</v>
      </c>
      <c r="F3899" s="145">
        <f ca="1"/>
        <v>1.3058056111507736E-2</v>
      </c>
      <c r="G3899" s="17">
        <v>0</v>
      </c>
      <c r="H3899" s="91">
        <v>8.609395230547422E-3</v>
      </c>
      <c r="I3899" s="147">
        <f ca="1"/>
        <v>1.7534594476720282E-2</v>
      </c>
      <c r="K3899" s="10"/>
      <c r="L3899" s="10"/>
      <c r="M3899" s="10"/>
      <c r="N3899" s="93"/>
      <c r="O3899" s="10"/>
      <c r="Q3899" s="48"/>
    </row>
    <row r="3900" spans="2:17" x14ac:dyDescent="0.3">
      <c r="B3900" s="89">
        <f t="shared" si="60"/>
        <v>3888</v>
      </c>
      <c r="C3900" s="143">
        <v>2.69E-2</v>
      </c>
      <c r="D3900" s="17">
        <v>4.6783316402761014E-4</v>
      </c>
      <c r="E3900" s="10">
        <v>7.6304383462906184E-3</v>
      </c>
      <c r="F3900" s="145">
        <f ca="1"/>
        <v>1.2868984964211802E-2</v>
      </c>
      <c r="G3900" s="17">
        <v>4.6783316402761014E-4</v>
      </c>
      <c r="H3900" s="91">
        <v>8.5969076520028623E-3</v>
      </c>
      <c r="I3900" s="147">
        <f ca="1"/>
        <v>1.7509161258716991E-2</v>
      </c>
      <c r="K3900" s="10"/>
      <c r="L3900" s="10"/>
      <c r="M3900" s="10"/>
      <c r="N3900" s="93"/>
      <c r="O3900" s="10"/>
      <c r="Q3900" s="48"/>
    </row>
    <row r="3901" spans="2:17" x14ac:dyDescent="0.3">
      <c r="B3901" s="89">
        <f t="shared" si="60"/>
        <v>3889</v>
      </c>
      <c r="C3901" s="143">
        <v>2.7200000000000002E-2</v>
      </c>
      <c r="D3901" s="17">
        <v>1.4024709651979566E-3</v>
      </c>
      <c r="E3901" s="10">
        <v>7.5598863533684188E-3</v>
      </c>
      <c r="F3901" s="145">
        <f ca="1"/>
        <v>1.2749996710207715E-2</v>
      </c>
      <c r="G3901" s="17">
        <v>1.4024709651979566E-3</v>
      </c>
      <c r="H3901" s="91">
        <v>8.5879334367200445E-3</v>
      </c>
      <c r="I3901" s="147">
        <f ca="1"/>
        <v>1.7490883642053198E-2</v>
      </c>
      <c r="K3901" s="10"/>
      <c r="L3901" s="10"/>
      <c r="M3901" s="10"/>
      <c r="N3901" s="93"/>
      <c r="O3901" s="10"/>
      <c r="Q3901" s="48"/>
    </row>
    <row r="3902" spans="2:17" x14ac:dyDescent="0.3">
      <c r="B3902" s="89">
        <f t="shared" si="60"/>
        <v>3890</v>
      </c>
      <c r="C3902" s="143">
        <v>2.6699999999999998E-2</v>
      </c>
      <c r="D3902" s="17">
        <v>-2.3403095697075702E-3</v>
      </c>
      <c r="E3902" s="10">
        <v>7.5704904217342942E-3</v>
      </c>
      <c r="F3902" s="145">
        <f ca="1"/>
        <v>1.2767880819896675E-2</v>
      </c>
      <c r="G3902" s="17">
        <v>-2.3403095697075702E-3</v>
      </c>
      <c r="H3902" s="91">
        <v>8.5859677911924153E-3</v>
      </c>
      <c r="I3902" s="147">
        <f ca="1"/>
        <v>1.748688024851754E-2</v>
      </c>
      <c r="K3902" s="10"/>
      <c r="L3902" s="10"/>
      <c r="M3902" s="10"/>
      <c r="N3902" s="93"/>
      <c r="O3902" s="10"/>
      <c r="Q3902" s="48"/>
    </row>
    <row r="3903" spans="2:17" x14ac:dyDescent="0.3">
      <c r="B3903" s="89">
        <f t="shared" si="60"/>
        <v>3891</v>
      </c>
      <c r="C3903" s="143">
        <v>2.5899999999999999E-2</v>
      </c>
      <c r="D3903" s="17">
        <v>-3.7518273848263588E-3</v>
      </c>
      <c r="E3903" s="10">
        <v>7.7712904635461643E-3</v>
      </c>
      <c r="F3903" s="145">
        <f ca="1"/>
        <v>1.3106536687569897E-2</v>
      </c>
      <c r="G3903" s="17">
        <v>-3.7518273848263588E-3</v>
      </c>
      <c r="H3903" s="91">
        <v>8.6010282165947683E-3</v>
      </c>
      <c r="I3903" s="147">
        <f ca="1"/>
        <v>1.7517553535665531E-2</v>
      </c>
      <c r="K3903" s="10"/>
      <c r="L3903" s="10"/>
      <c r="M3903" s="10"/>
      <c r="N3903" s="93"/>
      <c r="O3903" s="10"/>
      <c r="Q3903" s="48"/>
    </row>
    <row r="3904" spans="2:17" x14ac:dyDescent="0.3">
      <c r="B3904" s="89">
        <f t="shared" si="60"/>
        <v>3892</v>
      </c>
      <c r="C3904" s="143">
        <v>2.5899999999999999E-2</v>
      </c>
      <c r="D3904" s="17">
        <v>0</v>
      </c>
      <c r="E3904" s="10">
        <v>7.6538334711920303E-3</v>
      </c>
      <c r="F3904" s="145">
        <f ca="1"/>
        <v>1.2908441610989963E-2</v>
      </c>
      <c r="G3904" s="17">
        <v>0</v>
      </c>
      <c r="H3904" s="91">
        <v>8.5881169835716267E-3</v>
      </c>
      <c r="I3904" s="147">
        <f ca="1"/>
        <v>1.7491257468497889E-2</v>
      </c>
      <c r="K3904" s="10"/>
      <c r="L3904" s="10"/>
      <c r="M3904" s="10"/>
      <c r="N3904" s="93"/>
      <c r="O3904" s="10"/>
      <c r="Q3904" s="48"/>
    </row>
    <row r="3905" spans="2:17" x14ac:dyDescent="0.3">
      <c r="B3905" s="89">
        <f t="shared" si="60"/>
        <v>3893</v>
      </c>
      <c r="C3905" s="143">
        <v>2.6099999999999998E-2</v>
      </c>
      <c r="D3905" s="17">
        <v>9.3749813832383745E-4</v>
      </c>
      <c r="E3905" s="10">
        <v>7.5580243318341634E-3</v>
      </c>
      <c r="F3905" s="145">
        <f ca="1"/>
        <v>1.2746856349714661E-2</v>
      </c>
      <c r="G3905" s="17">
        <v>9.3749813832383745E-4</v>
      </c>
      <c r="H3905" s="91">
        <v>8.5769741787847815E-3</v>
      </c>
      <c r="I3905" s="147">
        <f ca="1"/>
        <v>1.7468563126091897E-2</v>
      </c>
      <c r="K3905" s="10"/>
      <c r="L3905" s="10"/>
      <c r="M3905" s="10"/>
      <c r="N3905" s="93"/>
      <c r="O3905" s="10"/>
      <c r="Q3905" s="48"/>
    </row>
    <row r="3906" spans="2:17" x14ac:dyDescent="0.3">
      <c r="B3906" s="89">
        <f t="shared" si="60"/>
        <v>3894</v>
      </c>
      <c r="C3906" s="143">
        <v>2.5099999999999997E-2</v>
      </c>
      <c r="D3906" s="17">
        <v>-4.6989735288034736E-3</v>
      </c>
      <c r="E3906" s="10">
        <v>7.9315836909522267E-3</v>
      </c>
      <c r="F3906" s="145">
        <f ca="1"/>
        <v>1.3376876481922132E-2</v>
      </c>
      <c r="G3906" s="17">
        <v>-4.6989735288034736E-3</v>
      </c>
      <c r="H3906" s="91">
        <v>8.6077751251615684E-3</v>
      </c>
      <c r="I3906" s="147">
        <f ca="1"/>
        <v>1.7531294838338058E-2</v>
      </c>
      <c r="K3906" s="10"/>
      <c r="L3906" s="10"/>
      <c r="M3906" s="10"/>
      <c r="N3906" s="93"/>
      <c r="O3906" s="10"/>
      <c r="Q3906" s="48"/>
    </row>
    <row r="3907" spans="2:17" x14ac:dyDescent="0.3">
      <c r="B3907" s="89">
        <f t="shared" si="60"/>
        <v>3895</v>
      </c>
      <c r="C3907" s="143">
        <v>2.4799999999999999E-2</v>
      </c>
      <c r="D3907" s="17">
        <v>-1.4107277312570372E-3</v>
      </c>
      <c r="E3907" s="10">
        <v>7.8547895739594434E-3</v>
      </c>
      <c r="F3907" s="145">
        <f ca="1"/>
        <v>1.324736068059199E-2</v>
      </c>
      <c r="G3907" s="17">
        <v>-1.4107277312570372E-3</v>
      </c>
      <c r="H3907" s="91">
        <v>8.5987796359445218E-3</v>
      </c>
      <c r="I3907" s="147">
        <f ca="1"/>
        <v>1.7512973893449735E-2</v>
      </c>
      <c r="K3907" s="10"/>
      <c r="L3907" s="10"/>
      <c r="M3907" s="10"/>
      <c r="N3907" s="93"/>
      <c r="O3907" s="10"/>
      <c r="Q3907" s="48"/>
    </row>
    <row r="3908" spans="2:17" x14ac:dyDescent="0.3">
      <c r="B3908" s="89">
        <f t="shared" si="60"/>
        <v>3896</v>
      </c>
      <c r="C3908" s="143">
        <v>2.52E-2</v>
      </c>
      <c r="D3908" s="17">
        <v>1.8791294161362578E-3</v>
      </c>
      <c r="E3908" s="10">
        <v>7.81324437565129E-3</v>
      </c>
      <c r="F3908" s="145">
        <f ca="1"/>
        <v>1.3177293338704254E-2</v>
      </c>
      <c r="G3908" s="17">
        <v>1.8791294161362578E-3</v>
      </c>
      <c r="H3908" s="91">
        <v>8.5928571612619974E-3</v>
      </c>
      <c r="I3908" s="147">
        <f ca="1"/>
        <v>1.7500911699872168E-2</v>
      </c>
      <c r="K3908" s="10"/>
      <c r="L3908" s="10"/>
      <c r="M3908" s="10"/>
      <c r="N3908" s="93"/>
      <c r="O3908" s="10"/>
      <c r="Q3908" s="48"/>
    </row>
    <row r="3909" spans="2:17" x14ac:dyDescent="0.3">
      <c r="B3909" s="89">
        <f t="shared" si="60"/>
        <v>3897</v>
      </c>
      <c r="C3909" s="143">
        <v>2.5000000000000001E-2</v>
      </c>
      <c r="D3909" s="17">
        <v>-9.4002477932323065E-4</v>
      </c>
      <c r="E3909" s="10">
        <v>7.7146214452451988E-3</v>
      </c>
      <c r="F3909" s="145">
        <f ca="1"/>
        <v>1.301096252638081E-2</v>
      </c>
      <c r="G3909" s="17">
        <v>-9.4002477932323065E-4</v>
      </c>
      <c r="H3909" s="91">
        <v>8.5817062762174531E-3</v>
      </c>
      <c r="I3909" s="147">
        <f ca="1"/>
        <v>1.7478200900556219E-2</v>
      </c>
      <c r="K3909" s="10"/>
      <c r="L3909" s="10"/>
      <c r="M3909" s="10"/>
      <c r="N3909" s="93"/>
      <c r="O3909" s="10"/>
      <c r="Q3909" s="48"/>
    </row>
    <row r="3910" spans="2:17" x14ac:dyDescent="0.3">
      <c r="B3910" s="89">
        <f t="shared" si="60"/>
        <v>3898</v>
      </c>
      <c r="C3910" s="143">
        <v>2.5099999999999997E-2</v>
      </c>
      <c r="D3910" s="17">
        <v>4.6989735288032776E-4</v>
      </c>
      <c r="E3910" s="10">
        <v>7.6029548546689392E-3</v>
      </c>
      <c r="F3910" s="145">
        <f ca="1"/>
        <v>1.2822633152639226E-2</v>
      </c>
      <c r="G3910" s="17">
        <v>4.6989735288032776E-4</v>
      </c>
      <c r="H3910" s="91">
        <v>8.5692616696793796E-3</v>
      </c>
      <c r="I3910" s="147">
        <f ca="1"/>
        <v>1.7452855202835984E-2</v>
      </c>
      <c r="K3910" s="10"/>
      <c r="L3910" s="10"/>
      <c r="M3910" s="10"/>
      <c r="N3910" s="93"/>
      <c r="O3910" s="10"/>
      <c r="Q3910" s="48"/>
    </row>
    <row r="3911" spans="2:17" x14ac:dyDescent="0.3">
      <c r="B3911" s="89">
        <f t="shared" si="60"/>
        <v>3899</v>
      </c>
      <c r="C3911" s="143">
        <v>2.5099999999999997E-2</v>
      </c>
      <c r="D3911" s="17">
        <v>0</v>
      </c>
      <c r="E3911" s="10">
        <v>7.4880421237109758E-3</v>
      </c>
      <c r="F3911" s="145">
        <f ca="1"/>
        <v>1.2628829056494024E-2</v>
      </c>
      <c r="G3911" s="17">
        <v>0</v>
      </c>
      <c r="H3911" s="91">
        <v>8.5563981222676819E-3</v>
      </c>
      <c r="I3911" s="147">
        <f ca="1"/>
        <v>1.7426656256062597E-2</v>
      </c>
      <c r="K3911" s="10"/>
      <c r="L3911" s="10"/>
      <c r="M3911" s="10"/>
      <c r="N3911" s="93"/>
      <c r="O3911" s="10"/>
      <c r="Q3911" s="48"/>
    </row>
    <row r="3912" spans="2:17" x14ac:dyDescent="0.3">
      <c r="B3912" s="89">
        <f t="shared" ref="B3912:B3975" si="61">B3911+1</f>
        <v>3900</v>
      </c>
      <c r="C3912" s="143">
        <v>2.53E-2</v>
      </c>
      <c r="D3912" s="17">
        <v>9.3933478621727965E-4</v>
      </c>
      <c r="E3912" s="10">
        <v>7.3951775909085436E-3</v>
      </c>
      <c r="F3912" s="145">
        <f ca="1"/>
        <v>1.2472209970917632E-2</v>
      </c>
      <c r="G3912" s="17">
        <v>9.3933478621727965E-4</v>
      </c>
      <c r="H3912" s="91">
        <v>8.5453094139572063E-3</v>
      </c>
      <c r="I3912" s="147">
        <f ca="1"/>
        <v>1.7404072090939717E-2</v>
      </c>
      <c r="K3912" s="10"/>
      <c r="L3912" s="10"/>
      <c r="M3912" s="10"/>
      <c r="N3912" s="93"/>
      <c r="O3912" s="10"/>
      <c r="Q3912" s="48"/>
    </row>
    <row r="3913" spans="2:17" x14ac:dyDescent="0.3">
      <c r="B3913" s="89">
        <f t="shared" si="61"/>
        <v>3901</v>
      </c>
      <c r="C3913" s="143">
        <v>2.5399999999999999E-2</v>
      </c>
      <c r="D3913" s="17">
        <v>4.6955247008993039E-4</v>
      </c>
      <c r="E3913" s="10">
        <v>7.2885521232302101E-3</v>
      </c>
      <c r="F3913" s="145">
        <f ca="1"/>
        <v>1.2292382616566287E-2</v>
      </c>
      <c r="G3913" s="17">
        <v>4.6955247008993039E-4</v>
      </c>
      <c r="H3913" s="91">
        <v>8.5329213075783644E-3</v>
      </c>
      <c r="I3913" s="147">
        <f ca="1"/>
        <v>1.7378841466038592E-2</v>
      </c>
      <c r="K3913" s="10"/>
      <c r="L3913" s="10"/>
      <c r="M3913" s="10"/>
      <c r="N3913" s="93"/>
      <c r="O3913" s="10"/>
      <c r="Q3913" s="48"/>
    </row>
    <row r="3914" spans="2:17" x14ac:dyDescent="0.3">
      <c r="B3914" s="89">
        <f t="shared" si="61"/>
        <v>3902</v>
      </c>
      <c r="C3914" s="143">
        <v>2.6200000000000001E-2</v>
      </c>
      <c r="D3914" s="17">
        <v>3.7490755911131842E-3</v>
      </c>
      <c r="E3914" s="10">
        <v>7.505284957378522E-3</v>
      </c>
      <c r="F3914" s="145">
        <f ca="1"/>
        <v>1.2657909661976659E-2</v>
      </c>
      <c r="G3914" s="17">
        <v>3.7490755911131842E-3</v>
      </c>
      <c r="H3914" s="91">
        <v>8.5482345430621456E-3</v>
      </c>
      <c r="I3914" s="147">
        <f ca="1"/>
        <v>1.7410029646757946E-2</v>
      </c>
      <c r="K3914" s="10"/>
      <c r="L3914" s="10"/>
      <c r="M3914" s="10"/>
      <c r="N3914" s="93"/>
      <c r="O3914" s="10"/>
      <c r="Q3914" s="48"/>
    </row>
    <row r="3915" spans="2:17" x14ac:dyDescent="0.3">
      <c r="B3915" s="89">
        <f t="shared" si="61"/>
        <v>3903</v>
      </c>
      <c r="C3915" s="143">
        <v>2.6000000000000002E-2</v>
      </c>
      <c r="D3915" s="17">
        <v>-9.3772745445721488E-4</v>
      </c>
      <c r="E3915" s="10">
        <v>7.4121132764353205E-3</v>
      </c>
      <c r="F3915" s="145">
        <f ca="1"/>
        <v>1.2500772560969707E-2</v>
      </c>
      <c r="G3915" s="17">
        <v>-9.3772745445721488E-4</v>
      </c>
      <c r="H3915" s="91">
        <v>8.537159765506985E-3</v>
      </c>
      <c r="I3915" s="147">
        <f ca="1"/>
        <v>1.7387473854144242E-2</v>
      </c>
      <c r="K3915" s="10"/>
      <c r="L3915" s="10"/>
      <c r="M3915" s="10"/>
      <c r="N3915" s="93"/>
      <c r="O3915" s="10"/>
      <c r="Q3915" s="48"/>
    </row>
    <row r="3916" spans="2:17" x14ac:dyDescent="0.3">
      <c r="B3916" s="89">
        <f t="shared" si="61"/>
        <v>3904</v>
      </c>
      <c r="C3916" s="143">
        <v>2.6600000000000002E-2</v>
      </c>
      <c r="D3916" s="17">
        <v>2.8090580727344857E-3</v>
      </c>
      <c r="E3916" s="10">
        <v>7.4827294836862495E-3</v>
      </c>
      <c r="F3916" s="145">
        <f ca="1"/>
        <v>1.261986911454892E-2</v>
      </c>
      <c r="G3916" s="17">
        <v>2.8090580727344857E-3</v>
      </c>
      <c r="H3916" s="91">
        <v>8.5401667179983015E-3</v>
      </c>
      <c r="I3916" s="147">
        <f ca="1"/>
        <v>1.7393598058125365E-2</v>
      </c>
      <c r="K3916" s="10"/>
      <c r="L3916" s="10"/>
      <c r="M3916" s="10"/>
      <c r="N3916" s="93"/>
      <c r="O3916" s="10"/>
      <c r="Q3916" s="48"/>
    </row>
    <row r="3917" spans="2:17" x14ac:dyDescent="0.3">
      <c r="B3917" s="89">
        <f t="shared" si="61"/>
        <v>3905</v>
      </c>
      <c r="C3917" s="143">
        <v>2.64E-2</v>
      </c>
      <c r="D3917" s="17">
        <v>-9.3681064333809205E-4</v>
      </c>
      <c r="E3917" s="10">
        <v>7.3899596284585116E-3</v>
      </c>
      <c r="F3917" s="145">
        <f ca="1"/>
        <v>1.246340970581282E-2</v>
      </c>
      <c r="G3917" s="17">
        <v>-9.3681064333809205E-4</v>
      </c>
      <c r="H3917" s="91">
        <v>8.529105710946035E-3</v>
      </c>
      <c r="I3917" s="147">
        <f ca="1"/>
        <v>1.7371070311637725E-2</v>
      </c>
      <c r="K3917" s="10"/>
      <c r="L3917" s="10"/>
      <c r="M3917" s="10"/>
      <c r="N3917" s="93"/>
      <c r="O3917" s="10"/>
      <c r="Q3917" s="48"/>
    </row>
    <row r="3918" spans="2:17" x14ac:dyDescent="0.3">
      <c r="B3918" s="89">
        <f t="shared" si="61"/>
        <v>3906</v>
      </c>
      <c r="C3918" s="143">
        <v>2.6099999999999998E-2</v>
      </c>
      <c r="D3918" s="17">
        <v>-1.4062472074857725E-3</v>
      </c>
      <c r="E3918" s="10">
        <v>7.3244903038327024E-3</v>
      </c>
      <c r="F3918" s="145">
        <f ca="1"/>
        <v>1.2352993538878426E-2</v>
      </c>
      <c r="G3918" s="17">
        <v>-1.4062472074857725E-3</v>
      </c>
      <c r="H3918" s="91">
        <v>8.5202645085588023E-3</v>
      </c>
      <c r="I3918" s="147">
        <f ca="1"/>
        <v>1.7353063599854231E-2</v>
      </c>
      <c r="K3918" s="10"/>
      <c r="L3918" s="10"/>
      <c r="M3918" s="10"/>
      <c r="N3918" s="93"/>
      <c r="O3918" s="10"/>
      <c r="Q3918" s="48"/>
    </row>
    <row r="3919" spans="2:17" x14ac:dyDescent="0.3">
      <c r="B3919" s="89">
        <f t="shared" si="61"/>
        <v>3907</v>
      </c>
      <c r="C3919" s="143">
        <v>2.75E-2</v>
      </c>
      <c r="D3919" s="17">
        <v>6.5400694546901561E-3</v>
      </c>
      <c r="E3919" s="10">
        <v>8.169376565235021E-3</v>
      </c>
      <c r="F3919" s="145">
        <f ca="1"/>
        <v>1.3777921976933517E-2</v>
      </c>
      <c r="G3919" s="17">
        <v>6.5400694546901561E-3</v>
      </c>
      <c r="H3919" s="91">
        <v>8.5934348530677385E-3</v>
      </c>
      <c r="I3919" s="147">
        <f ca="1"/>
        <v>1.7502088273983925E-2</v>
      </c>
      <c r="K3919" s="10"/>
      <c r="L3919" s="10"/>
      <c r="M3919" s="10"/>
      <c r="N3919" s="93"/>
      <c r="O3919" s="10"/>
      <c r="Q3919" s="48"/>
    </row>
    <row r="3920" spans="2:17" x14ac:dyDescent="0.3">
      <c r="B3920" s="89">
        <f t="shared" si="61"/>
        <v>3908</v>
      </c>
      <c r="C3920" s="143">
        <v>2.75E-2</v>
      </c>
      <c r="D3920" s="17">
        <v>0</v>
      </c>
      <c r="E3920" s="10">
        <v>8.04590281203252E-3</v>
      </c>
      <c r="F3920" s="145">
        <f ca="1"/>
        <v>1.3569679435505969E-2</v>
      </c>
      <c r="G3920" s="17">
        <v>0</v>
      </c>
      <c r="H3920" s="91">
        <v>8.5805350186452592E-3</v>
      </c>
      <c r="I3920" s="147">
        <f ca="1"/>
        <v>1.7475815422133376E-2</v>
      </c>
      <c r="K3920" s="10"/>
      <c r="L3920" s="10"/>
      <c r="M3920" s="10"/>
      <c r="N3920" s="93"/>
      <c r="O3920" s="10"/>
      <c r="Q3920" s="48"/>
    </row>
    <row r="3921" spans="2:17" x14ac:dyDescent="0.3">
      <c r="B3921" s="89">
        <f t="shared" si="61"/>
        <v>3909</v>
      </c>
      <c r="C3921" s="143">
        <v>2.7699999999999999E-2</v>
      </c>
      <c r="D3921" s="17">
        <v>9.3383934101720547E-4</v>
      </c>
      <c r="E3921" s="10">
        <v>7.9432018417545328E-3</v>
      </c>
      <c r="F3921" s="145">
        <f ca="1"/>
        <v>1.3371913267042906E-2</v>
      </c>
      <c r="G3921" s="17">
        <v>9.3383934101720547E-4</v>
      </c>
      <c r="H3921" s="91">
        <v>8.569405140532161E-3</v>
      </c>
      <c r="I3921" s="147">
        <f ca="1"/>
        <v>1.6920239049581492E-2</v>
      </c>
      <c r="K3921" s="10"/>
      <c r="L3921" s="10"/>
      <c r="M3921" s="10"/>
      <c r="N3921" s="93"/>
      <c r="O3921" s="10"/>
      <c r="Q3921" s="48"/>
    </row>
    <row r="3922" spans="2:17" x14ac:dyDescent="0.3">
      <c r="B3922" s="89">
        <f t="shared" si="61"/>
        <v>3910</v>
      </c>
      <c r="C3922" s="143">
        <v>2.7200000000000002E-2</v>
      </c>
      <c r="D3922" s="17">
        <v>-2.3374516086632339E-3</v>
      </c>
      <c r="E3922" s="10">
        <v>7.9420791883414912E-3</v>
      </c>
      <c r="F3922" s="145">
        <f ca="1"/>
        <v>1.3370023346030291E-2</v>
      </c>
      <c r="G3922" s="17">
        <v>-2.3374516086632339E-3</v>
      </c>
      <c r="H3922" s="91">
        <v>8.5674909016112341E-3</v>
      </c>
      <c r="I3922" s="147">
        <f ca="1"/>
        <v>1.6916459396313976E-2</v>
      </c>
      <c r="K3922" s="10"/>
      <c r="L3922" s="10"/>
      <c r="M3922" s="10"/>
      <c r="N3922" s="93"/>
      <c r="O3922" s="10"/>
      <c r="Q3922" s="48"/>
    </row>
    <row r="3923" spans="2:17" x14ac:dyDescent="0.3">
      <c r="B3923" s="89">
        <f t="shared" si="61"/>
        <v>3911</v>
      </c>
      <c r="C3923" s="143">
        <v>2.7000000000000003E-2</v>
      </c>
      <c r="D3923" s="17">
        <v>-9.3543769119973916E-4</v>
      </c>
      <c r="E3923" s="10">
        <v>7.8411939893660593E-3</v>
      </c>
      <c r="F3923" s="145">
        <f ca="1"/>
        <v>1.3200189045265518E-2</v>
      </c>
      <c r="G3923" s="17">
        <v>-9.3543769119973916E-4</v>
      </c>
      <c r="H3923" s="91">
        <v>8.5563832691239166E-3</v>
      </c>
      <c r="I3923" s="147">
        <f ca="1"/>
        <v>1.6894527442592778E-2</v>
      </c>
      <c r="K3923" s="10"/>
      <c r="L3923" s="10"/>
      <c r="M3923" s="10"/>
      <c r="N3923" s="93"/>
      <c r="O3923" s="10"/>
      <c r="Q3923" s="48"/>
    </row>
    <row r="3924" spans="2:17" x14ac:dyDescent="0.3">
      <c r="B3924" s="89">
        <f t="shared" si="61"/>
        <v>3912</v>
      </c>
      <c r="C3924" s="143">
        <v>2.7099999999999999E-2</v>
      </c>
      <c r="D3924" s="17">
        <v>4.6760456483954118E-4</v>
      </c>
      <c r="E3924" s="10">
        <v>7.7275347610673544E-3</v>
      </c>
      <c r="F3924" s="145">
        <f ca="1"/>
        <v>1.3008850417204971E-2</v>
      </c>
      <c r="G3924" s="17">
        <v>4.6760456483954118E-4</v>
      </c>
      <c r="H3924" s="91">
        <v>8.5439779707229616E-3</v>
      </c>
      <c r="I3924" s="147">
        <f ca="1"/>
        <v>1.6371562174322403E-2</v>
      </c>
      <c r="K3924" s="10"/>
      <c r="L3924" s="10"/>
      <c r="M3924" s="10"/>
      <c r="N3924" s="93"/>
      <c r="O3924" s="10"/>
      <c r="Q3924" s="48"/>
    </row>
    <row r="3925" spans="2:17" x14ac:dyDescent="0.3">
      <c r="B3925" s="89">
        <f t="shared" si="61"/>
        <v>3913</v>
      </c>
      <c r="C3925" s="143">
        <v>2.6800000000000001E-2</v>
      </c>
      <c r="D3925" s="17">
        <v>-1.4038425604104318E-3</v>
      </c>
      <c r="E3925" s="10">
        <v>7.6549558900753404E-3</v>
      </c>
      <c r="F3925" s="145">
        <f ca="1"/>
        <v>1.2886668155283412E-2</v>
      </c>
      <c r="G3925" s="17">
        <v>-1.4038425604104318E-3</v>
      </c>
      <c r="H3925" s="91">
        <v>8.5351075497328479E-3</v>
      </c>
      <c r="I3925" s="147">
        <f ca="1"/>
        <v>1.6354565097638718E-2</v>
      </c>
      <c r="K3925" s="10"/>
      <c r="L3925" s="10"/>
      <c r="M3925" s="10"/>
      <c r="N3925" s="93"/>
      <c r="O3925" s="10"/>
      <c r="Q3925" s="48"/>
    </row>
    <row r="3926" spans="2:17" x14ac:dyDescent="0.3">
      <c r="B3926" s="89">
        <f t="shared" si="61"/>
        <v>3914</v>
      </c>
      <c r="C3926" s="143">
        <v>2.7099999999999999E-2</v>
      </c>
      <c r="D3926" s="17">
        <v>1.4028136945186721E-3</v>
      </c>
      <c r="E3926" s="10">
        <v>7.5838907685059102E-3</v>
      </c>
      <c r="F3926" s="145">
        <f ca="1"/>
        <v>1.2767034201511389E-2</v>
      </c>
      <c r="G3926" s="17">
        <v>1.4028136945186721E-3</v>
      </c>
      <c r="H3926" s="91">
        <v>8.5262545530174101E-3</v>
      </c>
      <c r="I3926" s="147">
        <f ca="1"/>
        <v>1.6337601408517272E-2</v>
      </c>
      <c r="K3926" s="10"/>
      <c r="L3926" s="10"/>
      <c r="M3926" s="10"/>
      <c r="N3926" s="93"/>
      <c r="O3926" s="10"/>
      <c r="Q3926" s="48"/>
    </row>
    <row r="3927" spans="2:17" x14ac:dyDescent="0.3">
      <c r="B3927" s="89">
        <f t="shared" si="61"/>
        <v>3915</v>
      </c>
      <c r="C3927" s="143">
        <v>2.7900000000000001E-2</v>
      </c>
      <c r="D3927" s="17">
        <v>3.7335333848201231E-3</v>
      </c>
      <c r="E3927" s="10">
        <v>7.783953829062086E-3</v>
      </c>
      <c r="F3927" s="145">
        <f ca="1"/>
        <v>1.3103828600922676E-2</v>
      </c>
      <c r="G3927" s="17">
        <v>3.7335333848201231E-3</v>
      </c>
      <c r="H3927" s="91">
        <v>8.5415997127436024E-3</v>
      </c>
      <c r="I3927" s="147">
        <f ca="1"/>
        <v>1.5926579329800284E-2</v>
      </c>
      <c r="K3927" s="10"/>
      <c r="L3927" s="10"/>
      <c r="M3927" s="10"/>
      <c r="N3927" s="93"/>
      <c r="O3927" s="10"/>
      <c r="Q3927" s="48"/>
    </row>
    <row r="3928" spans="2:17" x14ac:dyDescent="0.3">
      <c r="B3928" s="89">
        <f t="shared" si="61"/>
        <v>3916</v>
      </c>
      <c r="C3928" s="143">
        <v>2.7799999999999998E-2</v>
      </c>
      <c r="D3928" s="17">
        <v>-4.6680565302788517E-4</v>
      </c>
      <c r="E3928" s="10">
        <v>7.6711954150954342E-3</v>
      </c>
      <c r="F3928" s="145">
        <f ca="1"/>
        <v>1.2914006440825286E-2</v>
      </c>
      <c r="G3928" s="17">
        <v>-4.6680565302788517E-4</v>
      </c>
      <c r="H3928" s="91">
        <v>8.5292173659593969E-3</v>
      </c>
      <c r="I3928" s="147">
        <f ca="1"/>
        <v>1.5903491332823153E-2</v>
      </c>
      <c r="K3928" s="10"/>
      <c r="L3928" s="10"/>
      <c r="M3928" s="10"/>
      <c r="N3928" s="93"/>
      <c r="O3928" s="10"/>
      <c r="Q3928" s="48"/>
    </row>
    <row r="3929" spans="2:17" x14ac:dyDescent="0.3">
      <c r="B3929" s="89">
        <f t="shared" si="61"/>
        <v>3917</v>
      </c>
      <c r="C3929" s="143">
        <v>2.75E-2</v>
      </c>
      <c r="D3929" s="17">
        <v>-1.4014434545764516E-3</v>
      </c>
      <c r="E3929" s="10">
        <v>7.5997909131556877E-3</v>
      </c>
      <c r="F3929" s="145">
        <f ca="1"/>
        <v>1.2793801160154265E-2</v>
      </c>
      <c r="G3929" s="17">
        <v>-1.4014434545764516E-3</v>
      </c>
      <c r="H3929" s="91">
        <v>8.5203759441210107E-3</v>
      </c>
      <c r="I3929" s="147">
        <f ca="1"/>
        <v>1.5887005708229061E-2</v>
      </c>
      <c r="K3929" s="10"/>
      <c r="L3929" s="10"/>
      <c r="M3929" s="10"/>
      <c r="N3929" s="93"/>
      <c r="O3929" s="10"/>
      <c r="Q3929" s="48"/>
    </row>
    <row r="3930" spans="2:17" x14ac:dyDescent="0.3">
      <c r="B3930" s="89">
        <f t="shared" si="61"/>
        <v>3918</v>
      </c>
      <c r="C3930" s="143">
        <v>2.7400000000000001E-2</v>
      </c>
      <c r="D3930" s="17">
        <v>-4.6726194842295553E-4</v>
      </c>
      <c r="E3930" s="10">
        <v>7.4899343966401506E-3</v>
      </c>
      <c r="F3930" s="145">
        <f ca="1"/>
        <v>1.2608864173794018E-2</v>
      </c>
      <c r="G3930" s="17">
        <v>-4.6726194842295553E-4</v>
      </c>
      <c r="H3930" s="91">
        <v>8.5080265520547441E-3</v>
      </c>
      <c r="I3930" s="147">
        <f ca="1"/>
        <v>1.5863979158281419E-2</v>
      </c>
      <c r="K3930" s="10"/>
      <c r="L3930" s="10"/>
      <c r="M3930" s="10"/>
      <c r="N3930" s="93"/>
      <c r="O3930" s="10"/>
      <c r="Q3930" s="48"/>
    </row>
    <row r="3931" spans="2:17" x14ac:dyDescent="0.3">
      <c r="B3931" s="89">
        <f t="shared" si="61"/>
        <v>3919</v>
      </c>
      <c r="C3931" s="143">
        <v>2.7000000000000003E-2</v>
      </c>
      <c r="D3931" s="17">
        <v>-1.8708753823994783E-3</v>
      </c>
      <c r="E3931" s="10">
        <v>7.4576231969706031E-3</v>
      </c>
      <c r="F3931" s="145">
        <f ca="1"/>
        <v>1.2554470168940199E-2</v>
      </c>
      <c r="G3931" s="17">
        <v>-1.8708753823994783E-3</v>
      </c>
      <c r="H3931" s="91">
        <v>8.502314759113375E-3</v>
      </c>
      <c r="I3931" s="147">
        <f ca="1"/>
        <v>1.5853329007670825E-2</v>
      </c>
      <c r="K3931" s="10"/>
      <c r="L3931" s="10"/>
      <c r="M3931" s="10"/>
      <c r="N3931" s="93"/>
      <c r="O3931" s="10"/>
      <c r="Q3931" s="48"/>
    </row>
    <row r="3932" spans="2:17" x14ac:dyDescent="0.3">
      <c r="B3932" s="89">
        <f t="shared" si="61"/>
        <v>3920</v>
      </c>
      <c r="C3932" s="143">
        <v>2.7400000000000001E-2</v>
      </c>
      <c r="D3932" s="17">
        <v>1.8690477936918221E-3</v>
      </c>
      <c r="E3932" s="10">
        <v>7.4261470114423533E-3</v>
      </c>
      <c r="F3932" s="145">
        <f ca="1"/>
        <v>1.2501481861297228E-2</v>
      </c>
      <c r="G3932" s="17">
        <v>1.8690477936918221E-3</v>
      </c>
      <c r="H3932" s="91">
        <v>8.4966162790988745E-3</v>
      </c>
      <c r="I3932" s="147">
        <f ca="1"/>
        <v>1.5842703680207307E-2</v>
      </c>
      <c r="K3932" s="10"/>
      <c r="L3932" s="10"/>
      <c r="M3932" s="10"/>
      <c r="N3932" s="93"/>
      <c r="O3932" s="10"/>
      <c r="Q3932" s="48"/>
    </row>
    <row r="3933" spans="2:17" x14ac:dyDescent="0.3">
      <c r="B3933" s="89">
        <f t="shared" si="61"/>
        <v>3921</v>
      </c>
      <c r="C3933" s="143">
        <v>2.7400000000000001E-2</v>
      </c>
      <c r="D3933" s="17">
        <v>0</v>
      </c>
      <c r="E3933" s="10">
        <v>7.3139065930928849E-3</v>
      </c>
      <c r="F3933" s="145">
        <f ca="1"/>
        <v>1.2312531716364967E-2</v>
      </c>
      <c r="G3933" s="17">
        <v>0</v>
      </c>
      <c r="H3933" s="91">
        <v>8.4838617816219326E-3</v>
      </c>
      <c r="I3933" s="147">
        <f ca="1"/>
        <v>1.5818921774860564E-2</v>
      </c>
      <c r="K3933" s="10"/>
      <c r="L3933" s="10"/>
      <c r="M3933" s="10"/>
      <c r="N3933" s="93"/>
      <c r="O3933" s="10"/>
      <c r="Q3933" s="48"/>
    </row>
    <row r="3934" spans="2:17" x14ac:dyDescent="0.3">
      <c r="B3934" s="89">
        <f t="shared" si="61"/>
        <v>3922</v>
      </c>
      <c r="C3934" s="143">
        <v>2.7999999999999997E-2</v>
      </c>
      <c r="D3934" s="17">
        <v>2.7994663843112864E-3</v>
      </c>
      <c r="E3934" s="10">
        <v>7.3883985249113973E-3</v>
      </c>
      <c r="F3934" s="145">
        <f ca="1"/>
        <v>1.2437934503706399E-2</v>
      </c>
      <c r="G3934" s="17">
        <v>2.7994663843112864E-3</v>
      </c>
      <c r="H3934" s="91">
        <v>8.4870479554127812E-3</v>
      </c>
      <c r="I3934" s="147">
        <f ca="1"/>
        <v>1.5824862681873893E-2</v>
      </c>
      <c r="K3934" s="10"/>
      <c r="L3934" s="10"/>
      <c r="M3934" s="10"/>
      <c r="N3934" s="93"/>
      <c r="O3934" s="10"/>
      <c r="Q3934" s="48"/>
    </row>
    <row r="3935" spans="2:17" x14ac:dyDescent="0.3">
      <c r="B3935" s="89">
        <f t="shared" si="61"/>
        <v>3923</v>
      </c>
      <c r="C3935" s="143">
        <v>2.7799999999999998E-2</v>
      </c>
      <c r="D3935" s="17">
        <v>-9.3361130605573793E-4</v>
      </c>
      <c r="E3935" s="10">
        <v>7.2973131891145744E-3</v>
      </c>
      <c r="F3935" s="145">
        <f ca="1"/>
        <v>1.2284597696403821E-2</v>
      </c>
      <c r="G3935" s="17">
        <v>-9.3361130605573793E-4</v>
      </c>
      <c r="H3935" s="91">
        <v>8.4760776924520838E-3</v>
      </c>
      <c r="I3935" s="147">
        <f ca="1"/>
        <v>1.5804407641929599E-2</v>
      </c>
      <c r="K3935" s="10"/>
      <c r="L3935" s="10"/>
      <c r="M3935" s="10"/>
      <c r="N3935" s="93"/>
      <c r="O3935" s="10"/>
      <c r="Q3935" s="48"/>
    </row>
    <row r="3936" spans="2:17" x14ac:dyDescent="0.3">
      <c r="B3936" s="89">
        <f t="shared" si="61"/>
        <v>3924</v>
      </c>
      <c r="C3936" s="143">
        <v>2.8399999999999998E-2</v>
      </c>
      <c r="D3936" s="17">
        <v>2.796734017903224E-3</v>
      </c>
      <c r="E3936" s="10">
        <v>7.3724660993879617E-3</v>
      </c>
      <c r="F3936" s="145">
        <f ca="1"/>
        <v>1.2411113202110725E-2</v>
      </c>
      <c r="G3936" s="17">
        <v>2.796734017903224E-3</v>
      </c>
      <c r="H3936" s="91">
        <v>8.4792901453682058E-3</v>
      </c>
      <c r="I3936" s="147">
        <f ca="1"/>
        <v>1.5810397548730724E-2</v>
      </c>
      <c r="K3936" s="10"/>
      <c r="L3936" s="10"/>
      <c r="M3936" s="10"/>
      <c r="N3936" s="93"/>
      <c r="O3936" s="10"/>
      <c r="Q3936" s="48"/>
    </row>
    <row r="3937" spans="2:17" x14ac:dyDescent="0.3">
      <c r="B3937" s="89">
        <f t="shared" si="61"/>
        <v>3925</v>
      </c>
      <c r="C3937" s="143">
        <v>2.86E-2</v>
      </c>
      <c r="D3937" s="17">
        <v>9.3178972800358464E-4</v>
      </c>
      <c r="E3937" s="10">
        <v>7.2816659285513787E-3</v>
      </c>
      <c r="F3937" s="145">
        <f ca="1"/>
        <v>1.2258256453251975E-2</v>
      </c>
      <c r="G3937" s="17">
        <v>9.3178972800358464E-4</v>
      </c>
      <c r="H3937" s="91">
        <v>8.4683331468022888E-3</v>
      </c>
      <c r="I3937" s="147">
        <f ca="1"/>
        <v>1.5789967241441071E-2</v>
      </c>
      <c r="K3937" s="10"/>
      <c r="L3937" s="10"/>
      <c r="M3937" s="10"/>
      <c r="N3937" s="93"/>
      <c r="O3937" s="10"/>
      <c r="Q3937" s="48"/>
    </row>
    <row r="3938" spans="2:17" x14ac:dyDescent="0.3">
      <c r="B3938" s="89">
        <f t="shared" si="61"/>
        <v>3926</v>
      </c>
      <c r="C3938" s="143">
        <v>2.8799999999999999E-2</v>
      </c>
      <c r="D3938" s="17">
        <v>9.3133508292218207E-4</v>
      </c>
      <c r="E3938" s="10">
        <v>7.1924946252447924E-3</v>
      </c>
      <c r="F3938" s="145">
        <f ca="1"/>
        <v>1.2108141807108034E-2</v>
      </c>
      <c r="G3938" s="17">
        <v>9.3133508292218207E-4</v>
      </c>
      <c r="H3938" s="91">
        <v>8.45739488769294E-3</v>
      </c>
      <c r="I3938" s="147">
        <f ca="1"/>
        <v>1.5767118450108805E-2</v>
      </c>
      <c r="K3938" s="10"/>
      <c r="L3938" s="10"/>
      <c r="M3938" s="10"/>
      <c r="N3938" s="93"/>
      <c r="O3938" s="10"/>
      <c r="Q3938" s="48"/>
    </row>
    <row r="3939" spans="2:17" x14ac:dyDescent="0.3">
      <c r="B3939" s="89">
        <f t="shared" si="61"/>
        <v>3927</v>
      </c>
      <c r="C3939" s="143">
        <v>2.86E-2</v>
      </c>
      <c r="D3939" s="17">
        <v>-9.3178972800356838E-4</v>
      </c>
      <c r="E3939" s="10">
        <v>7.1049292442747075E-3</v>
      </c>
      <c r="F3939" s="145">
        <f ca="1"/>
        <v>1.1960730636794769E-2</v>
      </c>
      <c r="G3939" s="17">
        <v>-9.3178972800356838E-4</v>
      </c>
      <c r="H3939" s="91">
        <v>8.4464753419112946E-3</v>
      </c>
      <c r="I3939" s="147">
        <f ca="1"/>
        <v>1.5692030744641757E-2</v>
      </c>
      <c r="K3939" s="10"/>
      <c r="L3939" s="10"/>
      <c r="M3939" s="10"/>
      <c r="N3939" s="93"/>
      <c r="O3939" s="10"/>
      <c r="Q3939" s="48"/>
    </row>
    <row r="3940" spans="2:17" x14ac:dyDescent="0.3">
      <c r="B3940" s="89">
        <f t="shared" si="61"/>
        <v>3928</v>
      </c>
      <c r="C3940" s="143">
        <v>2.7999999999999997E-2</v>
      </c>
      <c r="D3940" s="17">
        <v>-2.7994663843113189E-3</v>
      </c>
      <c r="E3940" s="10">
        <v>7.1878800058964177E-3</v>
      </c>
      <c r="F3940" s="145">
        <f ca="1"/>
        <v>1.2100373366759143E-2</v>
      </c>
      <c r="G3940" s="17">
        <v>-2.7994663843113189E-3</v>
      </c>
      <c r="H3940" s="91">
        <v>8.4497879774826888E-3</v>
      </c>
      <c r="I3940" s="147">
        <f ca="1"/>
        <v>1.5698185025229561E-2</v>
      </c>
      <c r="K3940" s="10"/>
      <c r="L3940" s="10"/>
      <c r="M3940" s="10"/>
      <c r="N3940" s="93"/>
      <c r="O3940" s="10"/>
      <c r="Q3940" s="48"/>
    </row>
    <row r="3941" spans="2:17" x14ac:dyDescent="0.3">
      <c r="B3941" s="89">
        <f t="shared" si="61"/>
        <v>3929</v>
      </c>
      <c r="C3941" s="143">
        <v>2.8399999999999998E-2</v>
      </c>
      <c r="D3941" s="17">
        <v>1.8644893452688216E-3</v>
      </c>
      <c r="E3941" s="10">
        <v>7.1634942876916251E-3</v>
      </c>
      <c r="F3941" s="145">
        <f ca="1"/>
        <v>1.2059321443959582E-2</v>
      </c>
      <c r="G3941" s="17">
        <v>1.8644893452688216E-3</v>
      </c>
      <c r="H3941" s="91">
        <v>8.4442122257684746E-3</v>
      </c>
      <c r="I3941" s="147">
        <f ca="1"/>
        <v>1.5687826282229415E-2</v>
      </c>
      <c r="K3941" s="10"/>
      <c r="L3941" s="10"/>
      <c r="M3941" s="10"/>
      <c r="N3941" s="93"/>
      <c r="O3941" s="10"/>
      <c r="Q3941" s="48"/>
    </row>
    <row r="3942" spans="2:17" x14ac:dyDescent="0.3">
      <c r="B3942" s="89">
        <f t="shared" si="61"/>
        <v>3930</v>
      </c>
      <c r="C3942" s="143">
        <v>2.8799999999999999E-2</v>
      </c>
      <c r="D3942" s="17">
        <v>1.8626701658443802E-3</v>
      </c>
      <c r="E3942" s="10">
        <v>7.1397605630368881E-3</v>
      </c>
      <c r="F3942" s="145">
        <f ca="1"/>
        <v>1.2019367113966516E-2</v>
      </c>
      <c r="G3942" s="17">
        <v>1.8626701658443802E-3</v>
      </c>
      <c r="H3942" s="91">
        <v>8.4386495337510203E-3</v>
      </c>
      <c r="I3942" s="147">
        <f ca="1"/>
        <v>1.5677491801794986E-2</v>
      </c>
      <c r="K3942" s="10"/>
      <c r="L3942" s="10"/>
      <c r="M3942" s="10"/>
      <c r="N3942" s="93"/>
      <c r="O3942" s="10"/>
      <c r="Q3942" s="48"/>
    </row>
    <row r="3943" spans="2:17" x14ac:dyDescent="0.3">
      <c r="B3943" s="89">
        <f t="shared" si="61"/>
        <v>3931</v>
      </c>
      <c r="C3943" s="143">
        <v>2.87E-2</v>
      </c>
      <c r="D3943" s="17">
        <v>-4.6578118401656633E-4</v>
      </c>
      <c r="E3943" s="10">
        <v>7.0371795110379214E-3</v>
      </c>
      <c r="F3943" s="145">
        <f ca="1"/>
        <v>1.1846677944347074E-2</v>
      </c>
      <c r="G3943" s="17">
        <v>-4.6578118401656633E-4</v>
      </c>
      <c r="H3943" s="91">
        <v>8.426427091930238E-3</v>
      </c>
      <c r="I3943" s="147">
        <f ca="1"/>
        <v>1.5654784705040128E-2</v>
      </c>
      <c r="K3943" s="10"/>
      <c r="L3943" s="10"/>
      <c r="M3943" s="10"/>
      <c r="N3943" s="93"/>
      <c r="O3943" s="10"/>
      <c r="Q3943" s="48"/>
    </row>
    <row r="3944" spans="2:17" x14ac:dyDescent="0.3">
      <c r="B3944" s="89">
        <f t="shared" si="61"/>
        <v>3932</v>
      </c>
      <c r="C3944" s="143">
        <v>2.8799999999999999E-2</v>
      </c>
      <c r="D3944" s="17">
        <v>4.6566754146109104E-4</v>
      </c>
      <c r="E3944" s="10">
        <v>6.9362265394416547E-3</v>
      </c>
      <c r="F3944" s="145">
        <f ca="1"/>
        <v>1.1676729552359925E-2</v>
      </c>
      <c r="G3944" s="17">
        <v>4.6566754146109104E-4</v>
      </c>
      <c r="H3944" s="91">
        <v>8.41422364303499E-3</v>
      </c>
      <c r="I3944" s="147">
        <f ca="1"/>
        <v>1.5632112893722017E-2</v>
      </c>
      <c r="K3944" s="10"/>
      <c r="L3944" s="10"/>
      <c r="M3944" s="10"/>
      <c r="N3944" s="93"/>
      <c r="O3944" s="10"/>
      <c r="Q3944" s="48"/>
    </row>
    <row r="3945" spans="2:17" x14ac:dyDescent="0.3">
      <c r="B3945" s="89">
        <f t="shared" si="61"/>
        <v>3933</v>
      </c>
      <c r="C3945" s="143">
        <v>2.8399999999999998E-2</v>
      </c>
      <c r="D3945" s="17">
        <v>-1.8644893452688216E-3</v>
      </c>
      <c r="E3945" s="10">
        <v>6.9186632703334468E-3</v>
      </c>
      <c r="F3945" s="145">
        <f ca="1"/>
        <v>1.1647162821477406E-2</v>
      </c>
      <c r="G3945" s="17">
        <v>-1.8644893452688216E-3</v>
      </c>
      <c r="H3945" s="91">
        <v>8.408731297672915E-3</v>
      </c>
      <c r="I3945" s="147">
        <f ca="1"/>
        <v>1.5621909104710263E-2</v>
      </c>
      <c r="K3945" s="10"/>
      <c r="L3945" s="10"/>
      <c r="M3945" s="10"/>
      <c r="N3945" s="93"/>
      <c r="O3945" s="10"/>
      <c r="Q3945" s="48"/>
    </row>
    <row r="3946" spans="2:17" x14ac:dyDescent="0.3">
      <c r="B3946" s="89">
        <f t="shared" si="61"/>
        <v>3934</v>
      </c>
      <c r="C3946" s="143">
        <v>2.8799999999999999E-2</v>
      </c>
      <c r="D3946" s="17">
        <v>1.8626701658443802E-3</v>
      </c>
      <c r="E3946" s="10">
        <v>6.901584195299894E-3</v>
      </c>
      <c r="F3946" s="145">
        <f ca="1"/>
        <v>1.1618411202850586E-2</v>
      </c>
      <c r="G3946" s="17">
        <v>1.8626701658443802E-3</v>
      </c>
      <c r="H3946" s="91">
        <v>8.4032518557017339E-3</v>
      </c>
      <c r="I3946" s="147">
        <f ca="1"/>
        <v>1.5611729287876056E-2</v>
      </c>
      <c r="K3946" s="10"/>
      <c r="L3946" s="10"/>
      <c r="M3946" s="10"/>
      <c r="N3946" s="93"/>
      <c r="O3946" s="10"/>
      <c r="Q3946" s="48"/>
    </row>
    <row r="3947" spans="2:17" x14ac:dyDescent="0.3">
      <c r="B3947" s="89">
        <f t="shared" si="61"/>
        <v>3935</v>
      </c>
      <c r="C3947" s="143">
        <v>2.92E-2</v>
      </c>
      <c r="D3947" s="17">
        <v>1.8608533810322953E-3</v>
      </c>
      <c r="E3947" s="10">
        <v>6.8849770132273416E-3</v>
      </c>
      <c r="F3947" s="145">
        <f ca="1"/>
        <v>1.1590453988277889E-2</v>
      </c>
      <c r="G3947" s="17">
        <v>1.8608533810322953E-3</v>
      </c>
      <c r="H3947" s="91">
        <v>8.3977852928676117E-3</v>
      </c>
      <c r="I3947" s="147">
        <f ca="1"/>
        <v>1.5601573398160155E-2</v>
      </c>
      <c r="K3947" s="10"/>
      <c r="L3947" s="10"/>
      <c r="M3947" s="10"/>
      <c r="N3947" s="93"/>
      <c r="O3947" s="10"/>
      <c r="Q3947" s="48"/>
    </row>
    <row r="3948" spans="2:17" x14ac:dyDescent="0.3">
      <c r="B3948" s="89">
        <f t="shared" si="61"/>
        <v>3936</v>
      </c>
      <c r="C3948" s="143">
        <v>2.8900000000000002E-2</v>
      </c>
      <c r="D3948" s="17">
        <v>-1.396661808964281E-3</v>
      </c>
      <c r="E3948" s="10">
        <v>6.8305066589886883E-3</v>
      </c>
      <c r="F3948" s="145">
        <f ca="1"/>
        <v>1.1498756349590735E-2</v>
      </c>
      <c r="G3948" s="17">
        <v>-1.396661808964281E-3</v>
      </c>
      <c r="H3948" s="91">
        <v>8.389203146403611E-3</v>
      </c>
      <c r="I3948" s="147">
        <f ca="1"/>
        <v>1.558562931489268E-2</v>
      </c>
      <c r="K3948" s="10"/>
      <c r="L3948" s="10"/>
      <c r="M3948" s="10"/>
      <c r="N3948" s="93"/>
      <c r="O3948" s="10"/>
      <c r="Q3948" s="48"/>
    </row>
    <row r="3949" spans="2:17" x14ac:dyDescent="0.3">
      <c r="B3949" s="89">
        <f t="shared" si="61"/>
        <v>3937</v>
      </c>
      <c r="C3949" s="143">
        <v>2.9300000000000003E-2</v>
      </c>
      <c r="D3949" s="17">
        <v>1.8603995585698033E-3</v>
      </c>
      <c r="E3949" s="10">
        <v>6.8158746013944642E-3</v>
      </c>
      <c r="F3949" s="145">
        <f ca="1"/>
        <v>1.1474124140946626E-2</v>
      </c>
      <c r="G3949" s="17">
        <v>1.8603995585698033E-3</v>
      </c>
      <c r="H3949" s="91">
        <v>8.3837696320529561E-3</v>
      </c>
      <c r="I3949" s="147">
        <f ca="1"/>
        <v>1.557553482331003E-2</v>
      </c>
      <c r="K3949" s="10"/>
      <c r="L3949" s="10"/>
      <c r="M3949" s="10"/>
      <c r="N3949" s="93"/>
      <c r="O3949" s="10"/>
      <c r="Q3949" s="48"/>
    </row>
    <row r="3950" spans="2:17" x14ac:dyDescent="0.3">
      <c r="B3950" s="89">
        <f t="shared" si="61"/>
        <v>3938</v>
      </c>
      <c r="C3950" s="143">
        <v>2.98E-2</v>
      </c>
      <c r="D3950" s="17">
        <v>2.3226658574000149E-3</v>
      </c>
      <c r="E3950" s="10">
        <v>6.8510920432056747E-3</v>
      </c>
      <c r="F3950" s="145">
        <f ca="1"/>
        <v>1.1533410633568676E-2</v>
      </c>
      <c r="G3950" s="17">
        <v>2.3226658574000149E-3</v>
      </c>
      <c r="H3950" s="91">
        <v>8.382376182420076E-3</v>
      </c>
      <c r="I3950" s="147">
        <f ca="1"/>
        <v>1.5572946044725462E-2</v>
      </c>
      <c r="K3950" s="10"/>
      <c r="L3950" s="10"/>
      <c r="M3950" s="10"/>
      <c r="N3950" s="93"/>
      <c r="O3950" s="10"/>
      <c r="Q3950" s="48"/>
    </row>
    <row r="3951" spans="2:17" x14ac:dyDescent="0.3">
      <c r="B3951" s="89">
        <f t="shared" si="61"/>
        <v>3939</v>
      </c>
      <c r="C3951" s="143">
        <v>2.9900000000000003E-2</v>
      </c>
      <c r="D3951" s="17">
        <v>4.6441993973345467E-4</v>
      </c>
      <c r="E3951" s="10">
        <v>6.7530984236083688E-3</v>
      </c>
      <c r="F3951" s="145">
        <f ca="1"/>
        <v>1.1368444136671837E-2</v>
      </c>
      <c r="G3951" s="17">
        <v>4.6441993973345467E-4</v>
      </c>
      <c r="H3951" s="91">
        <v>8.3702412015552192E-3</v>
      </c>
      <c r="I3951" s="147">
        <f ca="1"/>
        <v>1.5550401434682965E-2</v>
      </c>
      <c r="K3951" s="10"/>
      <c r="L3951" s="10"/>
      <c r="M3951" s="10"/>
      <c r="N3951" s="93"/>
      <c r="O3951" s="10"/>
      <c r="Q3951" s="48"/>
    </row>
    <row r="3952" spans="2:17" x14ac:dyDescent="0.3">
      <c r="B3952" s="89">
        <f t="shared" si="61"/>
        <v>3940</v>
      </c>
      <c r="C3952" s="143">
        <v>3.0099999999999998E-2</v>
      </c>
      <c r="D3952" s="17">
        <v>9.2838717603045576E-4</v>
      </c>
      <c r="E3952" s="10">
        <v>6.6735453972662515E-3</v>
      </c>
      <c r="F3952" s="145">
        <f ca="1"/>
        <v>1.1234521294275251E-2</v>
      </c>
      <c r="G3952" s="17">
        <v>9.2838717603045576E-4</v>
      </c>
      <c r="H3952" s="91">
        <v>8.3594709736260157E-3</v>
      </c>
      <c r="I3952" s="147">
        <f ca="1"/>
        <v>1.5530392289927248E-2</v>
      </c>
      <c r="K3952" s="10"/>
      <c r="L3952" s="10"/>
      <c r="M3952" s="10"/>
      <c r="N3952" s="93"/>
      <c r="O3952" s="10"/>
      <c r="Q3952" s="48"/>
    </row>
    <row r="3953" spans="2:17" x14ac:dyDescent="0.3">
      <c r="B3953" s="89">
        <f t="shared" si="61"/>
        <v>3941</v>
      </c>
      <c r="C3953" s="143">
        <v>2.98E-2</v>
      </c>
      <c r="D3953" s="17">
        <v>-1.393599514440009E-3</v>
      </c>
      <c r="E3953" s="10">
        <v>6.6238298532112329E-3</v>
      </c>
      <c r="F3953" s="145">
        <f ca="1"/>
        <v>1.1150828098965395E-2</v>
      </c>
      <c r="G3953" s="17">
        <v>-1.393599514440009E-3</v>
      </c>
      <c r="H3953" s="91">
        <v>8.350964776241079E-3</v>
      </c>
      <c r="I3953" s="147">
        <f ca="1"/>
        <v>1.5514589306377162E-2</v>
      </c>
      <c r="K3953" s="10"/>
      <c r="L3953" s="10"/>
      <c r="M3953" s="10"/>
      <c r="N3953" s="93"/>
      <c r="O3953" s="10"/>
      <c r="Q3953" s="48"/>
    </row>
    <row r="3954" spans="2:17" x14ac:dyDescent="0.3">
      <c r="B3954" s="89">
        <f t="shared" si="61"/>
        <v>3942</v>
      </c>
      <c r="C3954" s="143">
        <v>3.0299999999999997E-2</v>
      </c>
      <c r="D3954" s="17">
        <v>2.3198369261893106E-3</v>
      </c>
      <c r="E3954" s="10">
        <v>6.6658734061309293E-3</v>
      </c>
      <c r="F3954" s="145">
        <f ca="1"/>
        <v>1.1221605948286211E-2</v>
      </c>
      <c r="G3954" s="17">
        <v>2.3198369261893106E-3</v>
      </c>
      <c r="H3954" s="91">
        <v>8.3496644756503331E-3</v>
      </c>
      <c r="I3954" s="147">
        <f ca="1"/>
        <v>1.5512173581945222E-2</v>
      </c>
      <c r="K3954" s="10"/>
      <c r="L3954" s="10"/>
      <c r="M3954" s="10"/>
      <c r="N3954" s="93"/>
      <c r="O3954" s="10"/>
      <c r="Q3954" s="48"/>
    </row>
    <row r="3955" spans="2:17" x14ac:dyDescent="0.3">
      <c r="B3955" s="89">
        <f t="shared" si="61"/>
        <v>3943</v>
      </c>
      <c r="C3955" s="143">
        <v>2.98E-2</v>
      </c>
      <c r="D3955" s="17">
        <v>-2.3226658574000149E-3</v>
      </c>
      <c r="E3955" s="10">
        <v>6.706403821614579E-3</v>
      </c>
      <c r="F3955" s="145">
        <f ca="1"/>
        <v>1.128983651970083E-2</v>
      </c>
      <c r="G3955" s="17">
        <v>-2.3226658574000149E-3</v>
      </c>
      <c r="H3955" s="91">
        <v>8.3483678743434247E-3</v>
      </c>
      <c r="I3955" s="147">
        <f ca="1"/>
        <v>1.5509764730116749E-2</v>
      </c>
      <c r="K3955" s="10"/>
      <c r="L3955" s="10"/>
      <c r="M3955" s="10"/>
      <c r="N3955" s="93"/>
      <c r="O3955" s="10"/>
      <c r="Q3955" s="48"/>
    </row>
    <row r="3956" spans="2:17" x14ac:dyDescent="0.3">
      <c r="B3956" s="89">
        <f t="shared" si="61"/>
        <v>3944</v>
      </c>
      <c r="C3956" s="143">
        <v>2.9900000000000003E-2</v>
      </c>
      <c r="D3956" s="17">
        <v>4.6441993973345467E-4</v>
      </c>
      <c r="E3956" s="10">
        <v>6.6107168031923468E-3</v>
      </c>
      <c r="F3956" s="145">
        <f ca="1"/>
        <v>1.1128753050261836E-2</v>
      </c>
      <c r="G3956" s="17">
        <v>4.6441993973345467E-4</v>
      </c>
      <c r="H3956" s="91">
        <v>8.3362857692663838E-3</v>
      </c>
      <c r="I3956" s="147">
        <f ca="1"/>
        <v>1.5487318353769899E-2</v>
      </c>
      <c r="K3956" s="10"/>
      <c r="L3956" s="10"/>
      <c r="M3956" s="10"/>
      <c r="N3956" s="93"/>
      <c r="O3956" s="10"/>
      <c r="Q3956" s="48"/>
    </row>
    <row r="3957" spans="2:17" x14ac:dyDescent="0.3">
      <c r="B3957" s="89">
        <f t="shared" si="61"/>
        <v>3945</v>
      </c>
      <c r="C3957" s="143">
        <v>2.9600000000000001E-2</v>
      </c>
      <c r="D3957" s="17">
        <v>-1.3942792404522503E-3</v>
      </c>
      <c r="E3957" s="10">
        <v>6.5624331884179482E-3</v>
      </c>
      <c r="F3957" s="145">
        <f ca="1"/>
        <v>1.1047470423703279E-2</v>
      </c>
      <c r="G3957" s="17">
        <v>-1.3942792404522503E-3</v>
      </c>
      <c r="H3957" s="91">
        <v>8.3278256133034276E-3</v>
      </c>
      <c r="I3957" s="147">
        <f ca="1"/>
        <v>1.5471600906893986E-2</v>
      </c>
      <c r="K3957" s="10"/>
      <c r="L3957" s="10"/>
      <c r="M3957" s="10"/>
      <c r="N3957" s="93"/>
      <c r="O3957" s="10"/>
      <c r="Q3957" s="48"/>
    </row>
    <row r="3958" spans="2:17" x14ac:dyDescent="0.3">
      <c r="B3958" s="89">
        <f t="shared" si="61"/>
        <v>3946</v>
      </c>
      <c r="C3958" s="143">
        <v>2.9399999999999999E-2</v>
      </c>
      <c r="D3958" s="17">
        <v>-9.2997294274613685E-4</v>
      </c>
      <c r="E3958" s="10">
        <v>6.48641376045931E-3</v>
      </c>
      <c r="F3958" s="145">
        <f ca="1"/>
        <v>1.091949618642158E-2</v>
      </c>
      <c r="G3958" s="17">
        <v>-9.2997294274613685E-4</v>
      </c>
      <c r="H3958" s="91">
        <v>8.3171281947109505E-3</v>
      </c>
      <c r="I3958" s="147">
        <f ca="1"/>
        <v>1.5451727028779588E-2</v>
      </c>
      <c r="K3958" s="10"/>
      <c r="L3958" s="10"/>
      <c r="M3958" s="10"/>
      <c r="N3958" s="93"/>
      <c r="O3958" s="10"/>
      <c r="Q3958" s="48"/>
    </row>
    <row r="3959" spans="2:17" x14ac:dyDescent="0.3">
      <c r="B3959" s="89">
        <f t="shared" si="61"/>
        <v>3947</v>
      </c>
      <c r="C3959" s="143">
        <v>2.9900000000000003E-2</v>
      </c>
      <c r="D3959" s="17">
        <v>2.322099698667225E-3</v>
      </c>
      <c r="E3959" s="10">
        <v>6.5334796676594659E-3</v>
      </c>
      <c r="F3959" s="145">
        <f ca="1"/>
        <v>1.0998728873876011E-2</v>
      </c>
      <c r="G3959" s="17">
        <v>2.322099698667225E-3</v>
      </c>
      <c r="H3959" s="91">
        <v>8.3159243348550297E-3</v>
      </c>
      <c r="I3959" s="147">
        <f ca="1"/>
        <v>1.5449490473872758E-2</v>
      </c>
      <c r="K3959" s="10"/>
      <c r="L3959" s="10"/>
      <c r="M3959" s="10"/>
      <c r="N3959" s="93"/>
      <c r="O3959" s="10"/>
      <c r="Q3959" s="48"/>
    </row>
    <row r="3960" spans="2:17" x14ac:dyDescent="0.3">
      <c r="B3960" s="89">
        <f t="shared" si="61"/>
        <v>3948</v>
      </c>
      <c r="C3960" s="143">
        <v>2.9600000000000001E-2</v>
      </c>
      <c r="D3960" s="17">
        <v>-1.3942792404522503E-3</v>
      </c>
      <c r="E3960" s="10">
        <v>6.4869689278343285E-3</v>
      </c>
      <c r="F3960" s="145">
        <f ca="1"/>
        <v>1.0920430778055452E-2</v>
      </c>
      <c r="G3960" s="17">
        <v>-1.3942792404522503E-3</v>
      </c>
      <c r="H3960" s="91">
        <v>8.3075046644828891E-3</v>
      </c>
      <c r="I3960" s="147">
        <f ca="1"/>
        <v>1.5433848241936816E-2</v>
      </c>
      <c r="K3960" s="10"/>
      <c r="L3960" s="10"/>
      <c r="M3960" s="10"/>
      <c r="N3960" s="93"/>
      <c r="O3960" s="10"/>
      <c r="Q3960" s="48"/>
    </row>
    <row r="3961" spans="2:17" x14ac:dyDescent="0.3">
      <c r="B3961" s="89">
        <f t="shared" si="61"/>
        <v>3949</v>
      </c>
      <c r="C3961" s="143">
        <v>2.86E-2</v>
      </c>
      <c r="D3961" s="17">
        <v>-4.6589486400178742E-3</v>
      </c>
      <c r="E3961" s="10">
        <v>6.9511396831431491E-3</v>
      </c>
      <c r="F3961" s="145">
        <f ca="1"/>
        <v>1.1701834952938701E-2</v>
      </c>
      <c r="G3961" s="17">
        <v>-4.6589486400178742E-3</v>
      </c>
      <c r="H3961" s="91">
        <v>8.3401192946596248E-3</v>
      </c>
      <c r="I3961" s="147">
        <f ca="1"/>
        <v>1.5494440353881899E-2</v>
      </c>
      <c r="K3961" s="10"/>
      <c r="L3961" s="10"/>
      <c r="M3961" s="10"/>
      <c r="N3961" s="93"/>
      <c r="O3961" s="10"/>
      <c r="Q3961" s="48"/>
    </row>
    <row r="3962" spans="2:17" x14ac:dyDescent="0.3">
      <c r="B3962" s="89">
        <f t="shared" si="61"/>
        <v>3950</v>
      </c>
      <c r="C3962" s="143">
        <v>2.8300000000000002E-2</v>
      </c>
      <c r="D3962" s="17">
        <v>-1.3987083860258738E-3</v>
      </c>
      <c r="E3962" s="10">
        <v>6.8952006937964038E-3</v>
      </c>
      <c r="F3962" s="145">
        <f ca="1"/>
        <v>1.1610448255942143E-2</v>
      </c>
      <c r="G3962" s="17">
        <v>-1.3987083860258738E-3</v>
      </c>
      <c r="H3962" s="91">
        <v>8.3316515217336292E-3</v>
      </c>
      <c r="I3962" s="147">
        <f ca="1"/>
        <v>1.5478708756059781E-2</v>
      </c>
      <c r="K3962" s="10"/>
      <c r="L3962" s="10"/>
      <c r="M3962" s="10"/>
      <c r="N3962" s="93"/>
      <c r="O3962" s="10"/>
      <c r="Q3962" s="48"/>
    </row>
    <row r="3963" spans="2:17" x14ac:dyDescent="0.3">
      <c r="B3963" s="89">
        <f t="shared" si="61"/>
        <v>3951</v>
      </c>
      <c r="C3963" s="143">
        <v>2.87E-2</v>
      </c>
      <c r="D3963" s="17">
        <v>1.8631247360662653E-3</v>
      </c>
      <c r="E3963" s="10">
        <v>6.8787701538500674E-3</v>
      </c>
      <c r="F3963" s="145">
        <f ca="1"/>
        <v>1.1582781775684975E-2</v>
      </c>
      <c r="G3963" s="17">
        <v>1.8631247360662653E-3</v>
      </c>
      <c r="H3963" s="91">
        <v>8.3263538135469276E-3</v>
      </c>
      <c r="I3963" s="147">
        <f ca="1"/>
        <v>1.5468866567883445E-2</v>
      </c>
      <c r="K3963" s="10"/>
      <c r="L3963" s="10"/>
      <c r="M3963" s="10"/>
      <c r="N3963" s="93"/>
      <c r="O3963" s="10"/>
      <c r="Q3963" s="48"/>
    </row>
    <row r="3964" spans="2:17" x14ac:dyDescent="0.3">
      <c r="B3964" s="89">
        <f t="shared" si="61"/>
        <v>3952</v>
      </c>
      <c r="C3964" s="143">
        <v>2.8799999999999999E-2</v>
      </c>
      <c r="D3964" s="17">
        <v>4.6566754146109104E-4</v>
      </c>
      <c r="E3964" s="10">
        <v>6.7803358666524427E-3</v>
      </c>
      <c r="F3964" s="145">
        <f ca="1"/>
        <v>1.1417033707010657E-2</v>
      </c>
      <c r="G3964" s="17">
        <v>4.6566754146109104E-4</v>
      </c>
      <c r="H3964" s="91">
        <v>8.3143059436661566E-3</v>
      </c>
      <c r="I3964" s="147">
        <f ca="1"/>
        <v>1.544648379436863E-2</v>
      </c>
      <c r="K3964" s="10"/>
      <c r="L3964" s="10"/>
      <c r="M3964" s="10"/>
      <c r="N3964" s="93"/>
      <c r="O3964" s="10"/>
      <c r="Q3964" s="48"/>
    </row>
    <row r="3965" spans="2:17" x14ac:dyDescent="0.3">
      <c r="B3965" s="89">
        <f t="shared" si="61"/>
        <v>3953</v>
      </c>
      <c r="C3965" s="143">
        <v>2.8399999999999998E-2</v>
      </c>
      <c r="D3965" s="17">
        <v>-1.8644893452688216E-3</v>
      </c>
      <c r="E3965" s="10">
        <v>6.7671091191641893E-3</v>
      </c>
      <c r="F3965" s="145">
        <f ca="1"/>
        <v>1.1394761916220733E-2</v>
      </c>
      <c r="G3965" s="17">
        <v>-1.8644893452688216E-3</v>
      </c>
      <c r="H3965" s="91">
        <v>8.3090493003055241E-3</v>
      </c>
      <c r="I3965" s="147">
        <f ca="1"/>
        <v>1.5436717897247097E-2</v>
      </c>
      <c r="K3965" s="10"/>
      <c r="L3965" s="10"/>
      <c r="M3965" s="10"/>
      <c r="N3965" s="93"/>
      <c r="O3965" s="10"/>
      <c r="Q3965" s="48"/>
    </row>
    <row r="3966" spans="2:17" x14ac:dyDescent="0.3">
      <c r="B3966" s="89">
        <f t="shared" si="61"/>
        <v>3954</v>
      </c>
      <c r="C3966" s="143">
        <v>2.8300000000000002E-2</v>
      </c>
      <c r="D3966" s="17">
        <v>-4.6623612867527511E-4</v>
      </c>
      <c r="E3966" s="10">
        <v>6.670453721880909E-3</v>
      </c>
      <c r="F3966" s="145">
        <f ca="1"/>
        <v>1.1232009222187516E-2</v>
      </c>
      <c r="G3966" s="17">
        <v>-4.6623612867527511E-4</v>
      </c>
      <c r="H3966" s="91">
        <v>8.2970283459852662E-3</v>
      </c>
      <c r="I3966" s="147">
        <f ca="1"/>
        <v>1.5414385127998672E-2</v>
      </c>
      <c r="K3966" s="10"/>
      <c r="L3966" s="10"/>
      <c r="M3966" s="10"/>
      <c r="N3966" s="93"/>
      <c r="O3966" s="10"/>
      <c r="Q3966" s="48"/>
    </row>
    <row r="3967" spans="2:17" x14ac:dyDescent="0.3">
      <c r="B3967" s="89">
        <f t="shared" si="61"/>
        <v>3955</v>
      </c>
      <c r="C3967" s="143">
        <v>2.8300000000000002E-2</v>
      </c>
      <c r="D3967" s="17">
        <v>0</v>
      </c>
      <c r="E3967" s="10">
        <v>6.5696350180266651E-3</v>
      </c>
      <c r="F3967" s="145">
        <f ca="1"/>
        <v>1.1062246165778731E-2</v>
      </c>
      <c r="G3967" s="17">
        <v>0</v>
      </c>
      <c r="H3967" s="91">
        <v>8.2845734552818556E-3</v>
      </c>
      <c r="I3967" s="147">
        <f ca="1"/>
        <v>1.5391246183062753E-2</v>
      </c>
      <c r="K3967" s="10"/>
      <c r="L3967" s="10"/>
      <c r="M3967" s="10"/>
      <c r="N3967" s="93"/>
      <c r="O3967" s="10"/>
      <c r="Q3967" s="48"/>
    </row>
    <row r="3968" spans="2:17" x14ac:dyDescent="0.3">
      <c r="B3968" s="89">
        <f t="shared" si="61"/>
        <v>3956</v>
      </c>
      <c r="C3968" s="143">
        <v>2.86E-2</v>
      </c>
      <c r="D3968" s="17">
        <v>1.3976845920053527E-3</v>
      </c>
      <c r="E3968" s="10">
        <v>6.5222926292814965E-3</v>
      </c>
      <c r="F3968" s="145">
        <f ca="1"/>
        <v>1.0982528927768092E-2</v>
      </c>
      <c r="G3968" s="17">
        <v>1.3976845920053527E-3</v>
      </c>
      <c r="H3968" s="91">
        <v>8.2762162166024195E-3</v>
      </c>
      <c r="I3968" s="147">
        <f ca="1"/>
        <v>1.5375719937973598E-2</v>
      </c>
      <c r="K3968" s="10"/>
      <c r="L3968" s="10"/>
      <c r="M3968" s="10"/>
      <c r="N3968" s="93"/>
      <c r="O3968" s="10"/>
      <c r="Q3968" s="48"/>
    </row>
    <row r="3969" spans="2:17" x14ac:dyDescent="0.3">
      <c r="B3969" s="89">
        <f t="shared" si="61"/>
        <v>3957</v>
      </c>
      <c r="C3969" s="143">
        <v>2.7699999999999999E-2</v>
      </c>
      <c r="D3969" s="17">
        <v>-4.2022770345774571E-3</v>
      </c>
      <c r="E3969" s="10">
        <v>6.8803409877505614E-3</v>
      </c>
      <c r="F3969" s="145">
        <f ca="1"/>
        <v>1.1585426816276292E-2</v>
      </c>
      <c r="G3969" s="17">
        <v>-4.2022770345774571E-3</v>
      </c>
      <c r="H3969" s="91">
        <v>8.3004679144829535E-3</v>
      </c>
      <c r="I3969" s="147">
        <f ca="1"/>
        <v>1.5420775227114472E-2</v>
      </c>
      <c r="K3969" s="10"/>
      <c r="L3969" s="10"/>
      <c r="M3969" s="10"/>
      <c r="N3969" s="93"/>
      <c r="O3969" s="10"/>
      <c r="Q3969" s="48"/>
    </row>
    <row r="3970" spans="2:17" x14ac:dyDescent="0.3">
      <c r="B3970" s="89">
        <f t="shared" si="61"/>
        <v>3958</v>
      </c>
      <c r="C3970" s="143">
        <v>2.7300000000000001E-2</v>
      </c>
      <c r="D3970" s="17">
        <v>-1.8695044650604712E-3</v>
      </c>
      <c r="E3970" s="10">
        <v>6.8643222057599203E-3</v>
      </c>
      <c r="F3970" s="145">
        <f ca="1"/>
        <v>1.1558453672536925E-2</v>
      </c>
      <c r="G3970" s="17">
        <v>-1.8695044650604712E-3</v>
      </c>
      <c r="H3970" s="91">
        <v>8.2952440769734383E-3</v>
      </c>
      <c r="I3970" s="147">
        <f ca="1"/>
        <v>1.5411070277358975E-2</v>
      </c>
      <c r="K3970" s="10"/>
      <c r="L3970" s="10"/>
      <c r="M3970" s="10"/>
      <c r="N3970" s="93"/>
      <c r="O3970" s="10"/>
      <c r="Q3970" s="48"/>
    </row>
    <row r="3971" spans="2:17" x14ac:dyDescent="0.3">
      <c r="B3971" s="89">
        <f t="shared" si="61"/>
        <v>3959</v>
      </c>
      <c r="C3971" s="143">
        <v>2.7699999999999999E-2</v>
      </c>
      <c r="D3971" s="17">
        <v>1.8676786820344109E-3</v>
      </c>
      <c r="E3971" s="10">
        <v>6.848748189571147E-3</v>
      </c>
      <c r="F3971" s="145">
        <f ca="1"/>
        <v>1.1532229445407521E-2</v>
      </c>
      <c r="G3971" s="17">
        <v>1.8676786820344109E-3</v>
      </c>
      <c r="H3971" s="91">
        <v>8.2900326340535745E-3</v>
      </c>
      <c r="I3971" s="147">
        <f ca="1"/>
        <v>1.5401388354519908E-2</v>
      </c>
      <c r="K3971" s="10"/>
      <c r="L3971" s="10"/>
      <c r="M3971" s="10"/>
      <c r="N3971" s="93"/>
      <c r="O3971" s="10"/>
      <c r="Q3971" s="48"/>
    </row>
    <row r="3972" spans="2:17" x14ac:dyDescent="0.3">
      <c r="B3972" s="89">
        <f t="shared" si="61"/>
        <v>3960</v>
      </c>
      <c r="C3972" s="143">
        <v>2.75E-2</v>
      </c>
      <c r="D3972" s="17">
        <v>-9.3429563638430108E-4</v>
      </c>
      <c r="E3972" s="10">
        <v>6.7674360884480787E-3</v>
      </c>
      <c r="F3972" s="145">
        <f ca="1"/>
        <v>1.1395312481769216E-2</v>
      </c>
      <c r="G3972" s="17">
        <v>-9.3429563638430108E-4</v>
      </c>
      <c r="H3972" s="91">
        <v>8.2794001685177789E-3</v>
      </c>
      <c r="I3972" s="147">
        <f ca="1"/>
        <v>1.5381635147492689E-2</v>
      </c>
      <c r="K3972" s="10"/>
      <c r="L3972" s="10"/>
      <c r="M3972" s="10"/>
      <c r="N3972" s="93"/>
      <c r="O3972" s="10"/>
      <c r="Q3972" s="48"/>
    </row>
    <row r="3973" spans="2:17" x14ac:dyDescent="0.3">
      <c r="B3973" s="89">
        <f t="shared" si="61"/>
        <v>3961</v>
      </c>
      <c r="C3973" s="143">
        <v>2.6699999999999998E-2</v>
      </c>
      <c r="D3973" s="17">
        <v>-3.7444953115320927E-3</v>
      </c>
      <c r="E3973" s="10">
        <v>7.0159992499210389E-3</v>
      </c>
      <c r="F3973" s="145">
        <f ca="1"/>
        <v>1.1813854283926135E-2</v>
      </c>
      <c r="G3973" s="17">
        <v>-3.7444953115320927E-3</v>
      </c>
      <c r="H3973" s="91">
        <v>8.2959521303465136E-3</v>
      </c>
      <c r="I3973" s="147">
        <f ca="1"/>
        <v>1.5412385713070248E-2</v>
      </c>
      <c r="K3973" s="10"/>
      <c r="L3973" s="10"/>
      <c r="M3973" s="10"/>
      <c r="N3973" s="93"/>
      <c r="O3973" s="10"/>
      <c r="Q3973" s="48"/>
    </row>
    <row r="3974" spans="2:17" x14ac:dyDescent="0.3">
      <c r="B3974" s="89">
        <f t="shared" si="61"/>
        <v>3962</v>
      </c>
      <c r="C3974" s="143">
        <v>2.69E-2</v>
      </c>
      <c r="D3974" s="17">
        <v>9.3566632805523655E-4</v>
      </c>
      <c r="E3974" s="10">
        <v>6.931631706217938E-3</v>
      </c>
      <c r="F3974" s="145">
        <f ca="1"/>
        <v>1.1671792429000421E-2</v>
      </c>
      <c r="G3974" s="17">
        <v>9.3566632805523655E-4</v>
      </c>
      <c r="H3974" s="91">
        <v>8.2853094862988582E-3</v>
      </c>
      <c r="I3974" s="147">
        <f ca="1"/>
        <v>1.5392613596200219E-2</v>
      </c>
      <c r="K3974" s="10"/>
      <c r="L3974" s="10"/>
      <c r="M3974" s="10"/>
      <c r="N3974" s="93"/>
      <c r="O3974" s="10"/>
      <c r="Q3974" s="48"/>
    </row>
    <row r="3975" spans="2:17" x14ac:dyDescent="0.3">
      <c r="B3975" s="89">
        <f t="shared" si="61"/>
        <v>3963</v>
      </c>
      <c r="C3975" s="143">
        <v>2.6699999999999998E-2</v>
      </c>
      <c r="D3975" s="17">
        <v>-9.361238278830313E-4</v>
      </c>
      <c r="E3975" s="10">
        <v>6.8488022724653421E-3</v>
      </c>
      <c r="F3975" s="145">
        <f ca="1"/>
        <v>1.1532320512610992E-2</v>
      </c>
      <c r="G3975" s="17">
        <v>-9.361238278830313E-4</v>
      </c>
      <c r="H3975" s="91">
        <v>8.2746851434905115E-3</v>
      </c>
      <c r="I3975" s="147">
        <f ca="1"/>
        <v>1.5286606486620259E-2</v>
      </c>
      <c r="K3975" s="10"/>
      <c r="L3975" s="10"/>
      <c r="M3975" s="10"/>
      <c r="N3975" s="93"/>
      <c r="O3975" s="10"/>
      <c r="Q3975" s="48"/>
    </row>
    <row r="3976" spans="2:17" x14ac:dyDescent="0.3">
      <c r="B3976" s="89">
        <f t="shared" ref="B3976:B4012" si="62">B3975+1</f>
        <v>3964</v>
      </c>
      <c r="C3976" s="143">
        <v>2.58E-2</v>
      </c>
      <c r="D3976" s="17">
        <v>-4.2218384112005783E-3</v>
      </c>
      <c r="E3976" s="10">
        <v>7.1814977400474498E-3</v>
      </c>
      <c r="F3976" s="145">
        <f ca="1"/>
        <v>1.2092528066079864E-2</v>
      </c>
      <c r="G3976" s="17">
        <v>-4.2218384112005783E-3</v>
      </c>
      <c r="H3976" s="91">
        <v>8.2989458957888652E-3</v>
      </c>
      <c r="I3976" s="147">
        <f ca="1"/>
        <v>1.533142566306301E-2</v>
      </c>
      <c r="K3976" s="10"/>
      <c r="L3976" s="10"/>
      <c r="M3976" s="10"/>
      <c r="N3976" s="93"/>
      <c r="O3976" s="10"/>
      <c r="Q3976" s="48"/>
    </row>
    <row r="3977" spans="2:17" x14ac:dyDescent="0.3">
      <c r="B3977" s="89">
        <f t="shared" si="62"/>
        <v>3965</v>
      </c>
      <c r="C3977" s="143">
        <v>2.6200000000000001E-2</v>
      </c>
      <c r="D3977" s="17">
        <v>1.8745377955565921E-3</v>
      </c>
      <c r="E3977" s="10">
        <v>7.1572824798660445E-3</v>
      </c>
      <c r="F3977" s="145">
        <f ca="1"/>
        <v>1.2051753324658148E-2</v>
      </c>
      <c r="G3977" s="17">
        <v>1.8745377955565921E-3</v>
      </c>
      <c r="H3977" s="91">
        <v>8.2937256689793615E-3</v>
      </c>
      <c r="I3977" s="147">
        <f ca="1"/>
        <v>1.5321781845609655E-2</v>
      </c>
      <c r="K3977" s="10"/>
      <c r="L3977" s="10"/>
      <c r="M3977" s="10"/>
      <c r="N3977" s="93"/>
      <c r="O3977" s="10"/>
      <c r="Q3977" s="48"/>
    </row>
    <row r="3978" spans="2:17" x14ac:dyDescent="0.3">
      <c r="B3978" s="89">
        <f t="shared" si="62"/>
        <v>3966</v>
      </c>
      <c r="C3978" s="143">
        <v>2.6699999999999998E-2</v>
      </c>
      <c r="D3978" s="17">
        <v>2.3403095697075377E-3</v>
      </c>
      <c r="E3978" s="10">
        <v>7.1808698443642256E-3</v>
      </c>
      <c r="F3978" s="145">
        <f ca="1"/>
        <v>1.2091470787160228E-2</v>
      </c>
      <c r="G3978" s="17">
        <v>2.3403095697075377E-3</v>
      </c>
      <c r="H3978" s="91">
        <v>8.2925887282482742E-3</v>
      </c>
      <c r="I3978" s="147">
        <f ca="1"/>
        <v>1.5319681467739881E-2</v>
      </c>
      <c r="K3978" s="10"/>
      <c r="L3978" s="10"/>
      <c r="M3978" s="10"/>
      <c r="N3978" s="93"/>
      <c r="O3978" s="10"/>
      <c r="Q3978" s="48"/>
    </row>
    <row r="3979" spans="2:17" x14ac:dyDescent="0.3">
      <c r="B3979" s="89">
        <f t="shared" si="62"/>
        <v>3967</v>
      </c>
      <c r="C3979" s="143">
        <v>2.7000000000000003E-2</v>
      </c>
      <c r="D3979" s="17">
        <v>1.4031565367996412E-3</v>
      </c>
      <c r="E3979" s="10">
        <v>7.1198978201971784E-3</v>
      </c>
      <c r="F3979" s="145">
        <f ca="1"/>
        <v>1.1988803357582949E-2</v>
      </c>
      <c r="G3979" s="17">
        <v>1.4031565367996412E-3</v>
      </c>
      <c r="H3979" s="91">
        <v>8.2842155170192618E-3</v>
      </c>
      <c r="I3979" s="147">
        <f ca="1"/>
        <v>1.4964113253840592E-2</v>
      </c>
      <c r="K3979" s="10"/>
      <c r="L3979" s="10"/>
      <c r="M3979" s="10"/>
      <c r="N3979" s="93"/>
      <c r="O3979" s="10"/>
      <c r="Q3979" s="48"/>
    </row>
    <row r="3980" spans="2:17" x14ac:dyDescent="0.3">
      <c r="B3980" s="89">
        <f t="shared" si="62"/>
        <v>3968</v>
      </c>
      <c r="C3980" s="143">
        <v>2.6699999999999998E-2</v>
      </c>
      <c r="D3980" s="17">
        <v>-1.404185741824555E-3</v>
      </c>
      <c r="E3980" s="10">
        <v>7.0602518808429984E-3</v>
      </c>
      <c r="F3980" s="145">
        <f ca="1"/>
        <v>1.1888368849103473E-2</v>
      </c>
      <c r="G3980" s="17">
        <v>-1.404185741824555E-3</v>
      </c>
      <c r="H3980" s="91">
        <v>8.2758589918041393E-3</v>
      </c>
      <c r="I3980" s="147">
        <f ca="1"/>
        <v>1.4949018524657031E-2</v>
      </c>
      <c r="K3980" s="10"/>
      <c r="L3980" s="10"/>
      <c r="M3980" s="10"/>
      <c r="N3980" s="93"/>
      <c r="O3980" s="10"/>
      <c r="Q3980" s="48"/>
    </row>
    <row r="3981" spans="2:17" x14ac:dyDescent="0.3">
      <c r="B3981" s="89">
        <f t="shared" si="62"/>
        <v>3969</v>
      </c>
      <c r="C3981" s="143">
        <v>2.6800000000000001E-2</v>
      </c>
      <c r="D3981" s="17">
        <v>4.6794752013682686E-4</v>
      </c>
      <c r="E3981" s="10">
        <v>6.95893252750152E-3</v>
      </c>
      <c r="F3981" s="145">
        <f ca="1"/>
        <v>1.1717762776628291E-2</v>
      </c>
      <c r="G3981" s="17">
        <v>4.6794752013682686E-4</v>
      </c>
      <c r="H3981" s="91">
        <v>8.2638896729124323E-3</v>
      </c>
      <c r="I3981" s="147">
        <f ca="1"/>
        <v>1.4927397860262332E-2</v>
      </c>
      <c r="K3981" s="10"/>
      <c r="L3981" s="10"/>
      <c r="M3981" s="10"/>
      <c r="N3981" s="93"/>
      <c r="O3981" s="10"/>
      <c r="Q3981" s="48"/>
    </row>
    <row r="3982" spans="2:17" x14ac:dyDescent="0.3">
      <c r="B3982" s="89">
        <f t="shared" si="62"/>
        <v>3970</v>
      </c>
      <c r="C3982" s="143">
        <v>2.7200000000000002E-2</v>
      </c>
      <c r="D3982" s="17">
        <v>1.8699612869306033E-3</v>
      </c>
      <c r="E3982" s="10">
        <v>6.9407448926357418E-3</v>
      </c>
      <c r="F3982" s="145">
        <f ca="1"/>
        <v>1.1687137621120188E-2</v>
      </c>
      <c r="G3982" s="17">
        <v>1.8699612869306033E-3</v>
      </c>
      <c r="H3982" s="91">
        <v>8.2587527453296811E-3</v>
      </c>
      <c r="I3982" s="147">
        <f ca="1"/>
        <v>1.4918118820386178E-2</v>
      </c>
      <c r="K3982" s="10"/>
      <c r="L3982" s="10"/>
      <c r="M3982" s="10"/>
      <c r="N3982" s="93"/>
      <c r="O3982" s="10"/>
      <c r="Q3982" s="48"/>
    </row>
    <row r="3983" spans="2:17" x14ac:dyDescent="0.3">
      <c r="B3983" s="89">
        <f t="shared" si="62"/>
        <v>3971</v>
      </c>
      <c r="C3983" s="143">
        <v>2.76E-2</v>
      </c>
      <c r="D3983" s="17">
        <v>1.8681349022347951E-3</v>
      </c>
      <c r="E3983" s="10">
        <v>6.9230572346839396E-3</v>
      </c>
      <c r="F3983" s="145">
        <f ca="1"/>
        <v>1.1657354349169459E-2</v>
      </c>
      <c r="G3983" s="17">
        <v>1.8681349022347951E-3</v>
      </c>
      <c r="H3983" s="91">
        <v>8.2536280457605471E-3</v>
      </c>
      <c r="I3983" s="147">
        <f ca="1"/>
        <v>1.4908861868465155E-2</v>
      </c>
      <c r="K3983" s="10"/>
      <c r="L3983" s="10"/>
      <c r="M3983" s="10"/>
      <c r="N3983" s="93"/>
      <c r="O3983" s="10"/>
      <c r="Q3983" s="48"/>
    </row>
    <row r="3984" spans="2:17" x14ac:dyDescent="0.3">
      <c r="B3984" s="89">
        <f t="shared" si="62"/>
        <v>3972</v>
      </c>
      <c r="C3984" s="143">
        <v>2.7400000000000001E-2</v>
      </c>
      <c r="D3984" s="17">
        <v>-9.3452389684591105E-4</v>
      </c>
      <c r="E3984" s="10">
        <v>6.8403844797254153E-3</v>
      </c>
      <c r="F3984" s="145">
        <f ca="1"/>
        <v>1.1518146255562306E-2</v>
      </c>
      <c r="G3984" s="17">
        <v>-9.3452389684591105E-4</v>
      </c>
      <c r="H3984" s="91">
        <v>8.2430582182835381E-3</v>
      </c>
      <c r="I3984" s="147">
        <f ca="1"/>
        <v>1.4889769161966326E-2</v>
      </c>
      <c r="K3984" s="10"/>
      <c r="L3984" s="10"/>
      <c r="M3984" s="10"/>
      <c r="N3984" s="93"/>
      <c r="O3984" s="10"/>
      <c r="Q3984" s="48"/>
    </row>
    <row r="3985" spans="2:17" x14ac:dyDescent="0.3">
      <c r="B3985" s="89">
        <f t="shared" si="62"/>
        <v>3973</v>
      </c>
      <c r="C3985" s="143">
        <v>2.75E-2</v>
      </c>
      <c r="D3985" s="17">
        <v>4.6714781819215054E-4</v>
      </c>
      <c r="E3985" s="10">
        <v>6.7425613853753152E-3</v>
      </c>
      <c r="F3985" s="145">
        <f ca="1"/>
        <v>1.135342734082356E-2</v>
      </c>
      <c r="G3985" s="17">
        <v>4.6714781819215054E-4</v>
      </c>
      <c r="H3985" s="91">
        <v>8.2311399431452825E-3</v>
      </c>
      <c r="I3985" s="147">
        <f ca="1"/>
        <v>1.4868240699966161E-2</v>
      </c>
      <c r="K3985" s="10"/>
      <c r="L3985" s="10"/>
      <c r="M3985" s="10"/>
      <c r="N3985" s="93"/>
      <c r="O3985" s="10"/>
      <c r="Q3985" s="48"/>
    </row>
    <row r="3986" spans="2:17" x14ac:dyDescent="0.3">
      <c r="B3986" s="89">
        <f t="shared" si="62"/>
        <v>3974</v>
      </c>
      <c r="C3986" s="143">
        <v>2.7099999999999999E-2</v>
      </c>
      <c r="D3986" s="17">
        <v>-1.8704182593582458E-3</v>
      </c>
      <c r="E3986" s="10">
        <v>6.7303989491327831E-3</v>
      </c>
      <c r="F3986" s="145">
        <f ca="1"/>
        <v>1.1332947685055576E-2</v>
      </c>
      <c r="G3986" s="17">
        <v>-1.8704182593582458E-3</v>
      </c>
      <c r="H3986" s="91">
        <v>8.2260810699476342E-3</v>
      </c>
      <c r="I3986" s="147">
        <f ca="1"/>
        <v>1.4859102652880004E-2</v>
      </c>
      <c r="K3986" s="10"/>
      <c r="L3986" s="10"/>
      <c r="M3986" s="10"/>
      <c r="N3986" s="93"/>
      <c r="O3986" s="10"/>
      <c r="Q3986" s="48"/>
    </row>
    <row r="3987" spans="2:17" x14ac:dyDescent="0.3">
      <c r="B3987" s="89">
        <f t="shared" si="62"/>
        <v>3975</v>
      </c>
      <c r="C3987" s="143">
        <v>2.7300000000000001E-2</v>
      </c>
      <c r="D3987" s="17">
        <v>9.3475223253025174E-4</v>
      </c>
      <c r="E3987" s="10">
        <v>6.6512646853100843E-3</v>
      </c>
      <c r="F3987" s="145">
        <f ca="1"/>
        <v>1.1199697861564268E-2</v>
      </c>
      <c r="G3987" s="17">
        <v>9.3475223253025174E-4</v>
      </c>
      <c r="H3987" s="91">
        <v>8.2155586870305258E-3</v>
      </c>
      <c r="I3987" s="147">
        <f ca="1"/>
        <v>1.4840095647406957E-2</v>
      </c>
      <c r="K3987" s="10"/>
      <c r="L3987" s="10"/>
      <c r="M3987" s="10"/>
      <c r="N3987" s="93"/>
      <c r="O3987" s="10"/>
      <c r="Q3987" s="48"/>
    </row>
    <row r="3988" spans="2:17" x14ac:dyDescent="0.3">
      <c r="B3988" s="89">
        <f t="shared" si="62"/>
        <v>3976</v>
      </c>
      <c r="C3988" s="143">
        <v>2.75E-2</v>
      </c>
      <c r="D3988" s="17">
        <v>9.3429563638430108E-4</v>
      </c>
      <c r="E3988" s="10">
        <v>6.5735943179231447E-3</v>
      </c>
      <c r="F3988" s="145">
        <f ca="1"/>
        <v>1.1068913012563802E-2</v>
      </c>
      <c r="G3988" s="17">
        <v>9.3429563638430108E-4</v>
      </c>
      <c r="H3988" s="91">
        <v>8.2050544377488821E-3</v>
      </c>
      <c r="I3988" s="147">
        <f ca="1"/>
        <v>1.4821121397452426E-2</v>
      </c>
      <c r="K3988" s="10"/>
      <c r="L3988" s="10"/>
      <c r="M3988" s="10"/>
      <c r="N3988" s="93"/>
      <c r="O3988" s="10"/>
      <c r="Q3988" s="48"/>
    </row>
    <row r="3989" spans="2:17" x14ac:dyDescent="0.3">
      <c r="B3989" s="89">
        <f t="shared" si="62"/>
        <v>3977</v>
      </c>
      <c r="C3989" s="143">
        <v>2.7300000000000001E-2</v>
      </c>
      <c r="D3989" s="17">
        <v>-9.3475223253023558E-4</v>
      </c>
      <c r="E3989" s="10">
        <v>6.4973670043281771E-3</v>
      </c>
      <c r="F3989" s="145">
        <f ca="1"/>
        <v>1.0940558042275535E-2</v>
      </c>
      <c r="G3989" s="17">
        <v>-9.3475223253023558E-4</v>
      </c>
      <c r="H3989" s="91">
        <v>8.1945682968319541E-3</v>
      </c>
      <c r="I3989" s="147">
        <f ca="1"/>
        <v>1.480217985736885E-2</v>
      </c>
      <c r="K3989" s="10"/>
      <c r="L3989" s="10"/>
      <c r="M3989" s="10"/>
      <c r="N3989" s="93"/>
      <c r="O3989" s="10"/>
      <c r="Q3989" s="48"/>
    </row>
    <row r="3990" spans="2:17" x14ac:dyDescent="0.3">
      <c r="B3990" s="89">
        <f t="shared" si="62"/>
        <v>3978</v>
      </c>
      <c r="C3990" s="143">
        <v>2.75E-2</v>
      </c>
      <c r="D3990" s="17">
        <v>9.3429563638430108E-4</v>
      </c>
      <c r="E3990" s="10">
        <v>6.4225621561230942E-3</v>
      </c>
      <c r="F3990" s="145">
        <f ca="1"/>
        <v>1.0814598283024422E-2</v>
      </c>
      <c r="G3990" s="17">
        <v>9.3429563638430108E-4</v>
      </c>
      <c r="H3990" s="91">
        <v>8.184100239044546E-3</v>
      </c>
      <c r="I3990" s="147">
        <f ca="1"/>
        <v>1.4783270981572859E-2</v>
      </c>
      <c r="K3990" s="10"/>
      <c r="L3990" s="10"/>
      <c r="M3990" s="10"/>
      <c r="N3990" s="93"/>
      <c r="O3990" s="10"/>
      <c r="Q3990" s="48"/>
    </row>
    <row r="3991" spans="2:17" x14ac:dyDescent="0.3">
      <c r="B3991" s="89">
        <f t="shared" si="62"/>
        <v>3979</v>
      </c>
      <c r="C3991" s="143">
        <v>2.7000000000000003E-2</v>
      </c>
      <c r="D3991" s="17">
        <v>-2.338594227999348E-3</v>
      </c>
      <c r="E3991" s="10">
        <v>6.4720032068739412E-3</v>
      </c>
      <c r="F3991" s="145">
        <f ca="1"/>
        <v>1.0897849342268945E-2</v>
      </c>
      <c r="G3991" s="17">
        <v>-2.338594227999348E-3</v>
      </c>
      <c r="H3991" s="91">
        <v>8.1832791857885927E-3</v>
      </c>
      <c r="I3991" s="147">
        <f ca="1"/>
        <v>1.4635635749056988E-2</v>
      </c>
      <c r="K3991" s="10"/>
      <c r="L3991" s="10"/>
      <c r="M3991" s="10"/>
      <c r="N3991" s="93"/>
      <c r="O3991" s="10"/>
      <c r="Q3991" s="48"/>
    </row>
    <row r="3992" spans="2:17" x14ac:dyDescent="0.3">
      <c r="B3992" s="89">
        <f t="shared" si="62"/>
        <v>3980</v>
      </c>
      <c r="C3992" s="143">
        <v>2.6699999999999998E-2</v>
      </c>
      <c r="D3992" s="17">
        <v>-1.404185741824555E-3</v>
      </c>
      <c r="E3992" s="10">
        <v>6.4269137806954434E-3</v>
      </c>
      <c r="F3992" s="145">
        <f ca="1"/>
        <v>1.0821925743698918E-2</v>
      </c>
      <c r="G3992" s="17">
        <v>-1.404185741824555E-3</v>
      </c>
      <c r="H3992" s="91">
        <v>8.1751244674233021E-3</v>
      </c>
      <c r="I3992" s="147">
        <f ca="1"/>
        <v>1.4621051193780198E-2</v>
      </c>
      <c r="K3992" s="10"/>
      <c r="L3992" s="10"/>
      <c r="M3992" s="10"/>
      <c r="N3992" s="93"/>
      <c r="O3992" s="10"/>
      <c r="Q3992" s="48"/>
    </row>
    <row r="3993" spans="2:17" x14ac:dyDescent="0.3">
      <c r="B3993" s="89">
        <f t="shared" si="62"/>
        <v>3981</v>
      </c>
      <c r="C3993" s="143">
        <v>2.64E-2</v>
      </c>
      <c r="D3993" s="17">
        <v>-1.4052159650071137E-3</v>
      </c>
      <c r="E3993" s="10">
        <v>6.3828727170575942E-3</v>
      </c>
      <c r="F3993" s="145">
        <f ca="1"/>
        <v>1.0747767425005751E-2</v>
      </c>
      <c r="G3993" s="17">
        <v>-1.4052159650071137E-3</v>
      </c>
      <c r="H3993" s="91">
        <v>8.1669861073525498E-3</v>
      </c>
      <c r="I3993" s="147">
        <f ca="1"/>
        <v>1.4606495894995198E-2</v>
      </c>
      <c r="K3993" s="10"/>
      <c r="L3993" s="10"/>
      <c r="M3993" s="10"/>
      <c r="N3993" s="93"/>
      <c r="O3993" s="10"/>
      <c r="Q3993" s="48"/>
    </row>
    <row r="3994" spans="2:17" x14ac:dyDescent="0.3">
      <c r="B3994" s="89">
        <f t="shared" si="62"/>
        <v>3982</v>
      </c>
      <c r="C3994" s="143">
        <v>2.6600000000000002E-2</v>
      </c>
      <c r="D3994" s="17">
        <v>9.3635269091150595E-4</v>
      </c>
      <c r="E3994" s="10">
        <v>6.3102164937895323E-3</v>
      </c>
      <c r="F3994" s="145">
        <f ca="1"/>
        <v>1.0625425616813717E-2</v>
      </c>
      <c r="G3994" s="17">
        <v>9.3635269091150595E-4</v>
      </c>
      <c r="H3994" s="91">
        <v>8.156565643177063E-3</v>
      </c>
      <c r="I3994" s="147">
        <f ca="1"/>
        <v>1.4587859097380695E-2</v>
      </c>
      <c r="K3994" s="10"/>
      <c r="L3994" s="10"/>
      <c r="M3994" s="10"/>
      <c r="N3994" s="93"/>
      <c r="O3994" s="10"/>
      <c r="Q3994" s="48"/>
    </row>
    <row r="3995" spans="2:17" x14ac:dyDescent="0.3">
      <c r="B3995" s="89">
        <f t="shared" si="62"/>
        <v>3983</v>
      </c>
      <c r="C3995" s="143">
        <v>2.6099999999999998E-2</v>
      </c>
      <c r="D3995" s="17">
        <v>-2.3437453458096261E-3</v>
      </c>
      <c r="E3995" s="10">
        <v>6.3639034587695221E-3</v>
      </c>
      <c r="F3995" s="145">
        <f ca="1"/>
        <v>1.0715826136914543E-2</v>
      </c>
      <c r="G3995" s="17">
        <v>-2.3437453458096261E-3</v>
      </c>
      <c r="H3995" s="91">
        <v>8.155824569115136E-3</v>
      </c>
      <c r="I3995" s="147">
        <f ca="1"/>
        <v>1.4586533700826673E-2</v>
      </c>
      <c r="K3995" s="10"/>
      <c r="L3995" s="10"/>
      <c r="M3995" s="10"/>
      <c r="N3995" s="93"/>
      <c r="O3995" s="10"/>
      <c r="Q3995" s="48"/>
    </row>
    <row r="3996" spans="2:17" x14ac:dyDescent="0.3">
      <c r="B3996" s="89">
        <f t="shared" si="62"/>
        <v>3984</v>
      </c>
      <c r="C3996" s="143">
        <v>2.69E-2</v>
      </c>
      <c r="D3996" s="17">
        <v>3.7426653122209137E-3</v>
      </c>
      <c r="E3996" s="10">
        <v>6.6396000794899206E-3</v>
      </c>
      <c r="F3996" s="145">
        <f ca="1"/>
        <v>1.1180056474994789E-2</v>
      </c>
      <c r="G3996" s="17">
        <v>3.7426653122209137E-3</v>
      </c>
      <c r="H3996" s="91">
        <v>8.1729995704744509E-3</v>
      </c>
      <c r="I3996" s="147">
        <f ca="1"/>
        <v>1.4617250856893037E-2</v>
      </c>
      <c r="K3996" s="10"/>
      <c r="L3996" s="10"/>
      <c r="M3996" s="10"/>
      <c r="N3996" s="93"/>
      <c r="O3996" s="10"/>
      <c r="Q3996" s="48"/>
    </row>
    <row r="3997" spans="2:17" x14ac:dyDescent="0.3">
      <c r="B3997" s="89">
        <f t="shared" si="62"/>
        <v>3985</v>
      </c>
      <c r="C3997" s="143">
        <v>2.7000000000000003E-2</v>
      </c>
      <c r="D3997" s="17">
        <v>4.6771884559988584E-4</v>
      </c>
      <c r="E3997" s="10">
        <v>6.5449797966911777E-3</v>
      </c>
      <c r="F3997" s="145">
        <f ca="1"/>
        <v>1.1020730598028539E-2</v>
      </c>
      <c r="G3997" s="17">
        <v>4.6771884559988584E-4</v>
      </c>
      <c r="H3997" s="91">
        <v>8.1611903674058857E-3</v>
      </c>
      <c r="I3997" s="147">
        <f ca="1"/>
        <v>1.4596130326763952E-2</v>
      </c>
      <c r="K3997" s="10"/>
      <c r="L3997" s="10"/>
      <c r="M3997" s="10"/>
      <c r="N3997" s="93"/>
      <c r="O3997" s="10"/>
      <c r="Q3997" s="48"/>
    </row>
    <row r="3998" spans="2:17" x14ac:dyDescent="0.3">
      <c r="B3998" s="89">
        <f t="shared" si="62"/>
        <v>3986</v>
      </c>
      <c r="C3998" s="143">
        <v>2.7400000000000001E-2</v>
      </c>
      <c r="D3998" s="17">
        <v>1.8690477936918221E-3</v>
      </c>
      <c r="E3998" s="10">
        <v>6.538475183322393E-3</v>
      </c>
      <c r="F3998" s="145">
        <f ca="1"/>
        <v>1.1009777838232713E-2</v>
      </c>
      <c r="G3998" s="17">
        <v>1.8690477936918221E-3</v>
      </c>
      <c r="H3998" s="91">
        <v>8.1562989847356326E-3</v>
      </c>
      <c r="I3998" s="147">
        <f ca="1"/>
        <v>1.4587382183941769E-2</v>
      </c>
      <c r="K3998" s="10"/>
      <c r="L3998" s="10"/>
      <c r="M3998" s="10"/>
      <c r="N3998" s="93"/>
      <c r="O3998" s="10"/>
      <c r="Q3998" s="48"/>
    </row>
    <row r="3999" spans="2:17" x14ac:dyDescent="0.3">
      <c r="B3999" s="89">
        <f t="shared" si="62"/>
        <v>3987</v>
      </c>
      <c r="C3999" s="143">
        <v>2.7900000000000001E-2</v>
      </c>
      <c r="D3999" s="17">
        <v>2.333458365512573E-3</v>
      </c>
      <c r="E3999" s="10">
        <v>6.5836242291943663E-3</v>
      </c>
      <c r="F3999" s="145">
        <f ca="1"/>
        <v>1.1085801827117232E-2</v>
      </c>
      <c r="G3999" s="17">
        <v>2.333458365512573E-3</v>
      </c>
      <c r="H3999" s="91">
        <v>8.1555586865042131E-3</v>
      </c>
      <c r="I3999" s="147">
        <f ca="1"/>
        <v>1.4586058174945533E-2</v>
      </c>
      <c r="K3999" s="10"/>
      <c r="L3999" s="10"/>
      <c r="M3999" s="10"/>
      <c r="N3999" s="93"/>
      <c r="O3999" s="10"/>
      <c r="Q3999" s="48"/>
    </row>
    <row r="4000" spans="2:17" x14ac:dyDescent="0.3">
      <c r="B4000" s="89">
        <f t="shared" si="62"/>
        <v>3988</v>
      </c>
      <c r="C4000" s="143">
        <v>2.7799999999999998E-2</v>
      </c>
      <c r="D4000" s="17">
        <v>-4.6680565302788517E-4</v>
      </c>
      <c r="E4000" s="10">
        <v>6.4898986703567311E-3</v>
      </c>
      <c r="F4000" s="145">
        <f ca="1"/>
        <v>1.0374483358411958E-2</v>
      </c>
      <c r="G4000" s="17">
        <v>-4.6680565302788517E-4</v>
      </c>
      <c r="H4000" s="91">
        <v>8.143776647019936E-3</v>
      </c>
      <c r="I4000" s="147">
        <f ca="1"/>
        <v>1.2888874262970392E-2</v>
      </c>
      <c r="K4000" s="10"/>
      <c r="L4000" s="10"/>
      <c r="M4000" s="10"/>
      <c r="N4000" s="93"/>
      <c r="O4000" s="10"/>
      <c r="Q4000" s="48"/>
    </row>
    <row r="4001" spans="2:17" x14ac:dyDescent="0.3">
      <c r="B4001" s="89">
        <f t="shared" si="62"/>
        <v>3989</v>
      </c>
      <c r="C4001" s="143">
        <v>2.7699999999999999E-2</v>
      </c>
      <c r="D4001" s="17">
        <v>-4.6691967050860273E-4</v>
      </c>
      <c r="E4001" s="10">
        <v>6.3976731089477462E-3</v>
      </c>
      <c r="F4001" s="145">
        <f ca="1"/>
        <v>1.022705539371538E-2</v>
      </c>
      <c r="G4001" s="17">
        <v>-4.6691967050860273E-4</v>
      </c>
      <c r="H4001" s="91">
        <v>8.1320129600436341E-3</v>
      </c>
      <c r="I4001" s="147">
        <f ca="1"/>
        <v>1.2870256281549945E-2</v>
      </c>
      <c r="K4001" s="10"/>
      <c r="L4001" s="10"/>
      <c r="M4001" s="10"/>
      <c r="N4001" s="93"/>
      <c r="O4001" s="10"/>
      <c r="Q4001" s="48"/>
    </row>
    <row r="4002" spans="2:17" x14ac:dyDescent="0.3">
      <c r="B4002" s="89">
        <f t="shared" si="62"/>
        <v>3990</v>
      </c>
      <c r="C4002" s="143">
        <v>2.7300000000000001E-2</v>
      </c>
      <c r="D4002" s="17">
        <v>-1.8695044650604712E-3</v>
      </c>
      <c r="E4002" s="10">
        <v>6.3954917381452781E-3</v>
      </c>
      <c r="F4002" s="145">
        <f ca="1"/>
        <v>1.0223568344650638E-2</v>
      </c>
      <c r="G4002" s="17">
        <v>-1.8695044650604712E-3</v>
      </c>
      <c r="H4002" s="91">
        <v>8.1271917584101998E-3</v>
      </c>
      <c r="I4002" s="147">
        <f ca="1"/>
        <v>1.286262593210114E-2</v>
      </c>
      <c r="K4002" s="10"/>
      <c r="L4002" s="10"/>
      <c r="M4002" s="10"/>
      <c r="N4002" s="93"/>
      <c r="O4002" s="10"/>
      <c r="Q4002" s="48"/>
    </row>
    <row r="4003" spans="2:17" x14ac:dyDescent="0.3">
      <c r="B4003" s="89">
        <f t="shared" si="62"/>
        <v>3991</v>
      </c>
      <c r="C4003" s="143">
        <v>2.6499999999999999E-2</v>
      </c>
      <c r="D4003" s="17">
        <v>-3.746326517548595E-3</v>
      </c>
      <c r="E4003" s="10">
        <v>6.6689763184092955E-3</v>
      </c>
      <c r="F4003" s="145">
        <f ca="1"/>
        <v>1.066074947348564E-2</v>
      </c>
      <c r="G4003" s="17">
        <v>-3.746326517548595E-3</v>
      </c>
      <c r="H4003" s="91">
        <v>8.144513008175305E-3</v>
      </c>
      <c r="I4003" s="147">
        <f ca="1"/>
        <v>1.2890039676359667E-2</v>
      </c>
      <c r="K4003" s="10"/>
      <c r="L4003" s="10"/>
      <c r="M4003" s="10"/>
      <c r="N4003" s="93"/>
      <c r="O4003" s="10"/>
      <c r="Q4003" s="48"/>
    </row>
    <row r="4004" spans="2:17" x14ac:dyDescent="0.3">
      <c r="B4004" s="89">
        <f t="shared" si="62"/>
        <v>3992</v>
      </c>
      <c r="C4004" s="143">
        <v>2.64E-2</v>
      </c>
      <c r="D4004" s="17">
        <v>-4.6840532166903789E-4</v>
      </c>
      <c r="E4004" s="10">
        <v>6.5738868092962231E-3</v>
      </c>
      <c r="F4004" s="145">
        <f ca="1"/>
        <v>1.0508743320545366E-2</v>
      </c>
      <c r="G4004" s="17">
        <v>-4.6840532166903789E-4</v>
      </c>
      <c r="H4004" s="91">
        <v>8.1327481741362024E-3</v>
      </c>
      <c r="I4004" s="147">
        <f ca="1"/>
        <v>1.2871419879522505E-2</v>
      </c>
      <c r="K4004" s="10"/>
      <c r="L4004" s="10"/>
      <c r="M4004" s="10"/>
      <c r="N4004" s="93"/>
      <c r="O4004" s="10"/>
      <c r="Q4004" s="48"/>
    </row>
    <row r="4005" spans="2:17" x14ac:dyDescent="0.3">
      <c r="B4005" s="89">
        <f t="shared" si="62"/>
        <v>3993</v>
      </c>
      <c r="C4005" s="143">
        <v>2.7000000000000003E-2</v>
      </c>
      <c r="D4005" s="17">
        <v>2.8063130735992499E-3</v>
      </c>
      <c r="E4005" s="10">
        <v>6.6797835405045681E-3</v>
      </c>
      <c r="F4005" s="145">
        <f ca="1"/>
        <v>1.0678025451351086E-2</v>
      </c>
      <c r="G4005" s="17">
        <v>2.8063130735992499E-3</v>
      </c>
      <c r="H4005" s="91">
        <v>8.1371474169590896E-3</v>
      </c>
      <c r="I4005" s="147">
        <f ca="1"/>
        <v>1.2878382409323373E-2</v>
      </c>
      <c r="K4005" s="10"/>
      <c r="L4005" s="10"/>
      <c r="M4005" s="10"/>
      <c r="N4005" s="93"/>
      <c r="O4005" s="10"/>
      <c r="Q4005" s="48"/>
    </row>
    <row r="4006" spans="2:17" x14ac:dyDescent="0.3">
      <c r="B4006" s="89">
        <f t="shared" si="62"/>
        <v>3994</v>
      </c>
      <c r="C4006" s="143">
        <v>2.6800000000000001E-2</v>
      </c>
      <c r="D4006" s="17">
        <v>-9.3589504027363746E-4</v>
      </c>
      <c r="E4006" s="10">
        <v>6.6015848781603862E-3</v>
      </c>
      <c r="F4006" s="145">
        <f ca="1"/>
        <v>1.0553020306841609E-2</v>
      </c>
      <c r="G4006" s="17">
        <v>-9.3589504027363746E-4</v>
      </c>
      <c r="H4006" s="91">
        <v>8.1267784872646812E-3</v>
      </c>
      <c r="I4006" s="147">
        <f ca="1"/>
        <v>1.2861971862120843E-2</v>
      </c>
      <c r="K4006" s="10"/>
      <c r="L4006" s="10"/>
      <c r="M4006" s="10"/>
      <c r="N4006" s="93"/>
      <c r="O4006" s="10"/>
      <c r="Q4006" s="48"/>
    </row>
    <row r="4007" spans="2:17" x14ac:dyDescent="0.3">
      <c r="B4007" s="89">
        <f t="shared" si="62"/>
        <v>3995</v>
      </c>
      <c r="C4007" s="143">
        <v>2.7699999999999999E-2</v>
      </c>
      <c r="D4007" s="17">
        <v>4.2022770345774407E-3</v>
      </c>
      <c r="E4007" s="10">
        <v>6.9533082210160354E-3</v>
      </c>
      <c r="F4007" s="145">
        <f ca="1"/>
        <v>1.1115270682781665E-2</v>
      </c>
      <c r="G4007" s="17">
        <v>4.2022770345774407E-3</v>
      </c>
      <c r="H4007" s="91">
        <v>8.1519258457940363E-3</v>
      </c>
      <c r="I4007" s="147">
        <f ca="1"/>
        <v>1.2901771718646782E-2</v>
      </c>
      <c r="K4007" s="10"/>
      <c r="L4007" s="10"/>
      <c r="M4007" s="10"/>
      <c r="N4007" s="93"/>
      <c r="O4007" s="10"/>
      <c r="Q4007" s="48"/>
    </row>
    <row r="4008" spans="2:17" x14ac:dyDescent="0.3">
      <c r="B4008" s="89">
        <f t="shared" si="62"/>
        <v>3996</v>
      </c>
      <c r="C4008" s="143">
        <v>2.7799999999999998E-2</v>
      </c>
      <c r="D4008" s="17">
        <v>4.6680565302786896E-4</v>
      </c>
      <c r="E4008" s="10">
        <v>6.8536880845246895E-3</v>
      </c>
      <c r="F4008" s="145">
        <f ca="1"/>
        <v>1.0956022056464457E-2</v>
      </c>
      <c r="G4008" s="17">
        <v>4.6680565302786896E-4</v>
      </c>
      <c r="H4008" s="91">
        <v>8.1401494648648091E-3</v>
      </c>
      <c r="I4008" s="147">
        <f ca="1"/>
        <v>1.2883133646945098E-2</v>
      </c>
      <c r="K4008" s="10"/>
      <c r="L4008" s="10"/>
      <c r="M4008" s="10"/>
      <c r="N4008" s="93"/>
      <c r="O4008" s="10"/>
      <c r="Q4008" s="48"/>
    </row>
    <row r="4009" spans="2:17" x14ac:dyDescent="0.3">
      <c r="B4009" s="89">
        <f t="shared" si="62"/>
        <v>3997</v>
      </c>
      <c r="C4009" s="143">
        <v>2.75E-2</v>
      </c>
      <c r="D4009" s="17">
        <v>-1.4014434545764516E-3</v>
      </c>
      <c r="E4009" s="10">
        <v>6.7999153780879526E-3</v>
      </c>
      <c r="F4009" s="145">
        <f ca="1"/>
        <v>1.0870063233931094E-2</v>
      </c>
      <c r="G4009" s="17">
        <v>-1.4014434545764516E-3</v>
      </c>
      <c r="H4009" s="91">
        <v>8.1320813578325581E-3</v>
      </c>
      <c r="I4009" s="147">
        <f ca="1"/>
        <v>1.2870364532370112E-2</v>
      </c>
      <c r="K4009" s="10"/>
      <c r="L4009" s="10"/>
      <c r="M4009" s="10"/>
      <c r="N4009" s="93"/>
      <c r="O4009" s="10"/>
      <c r="Q4009" s="48"/>
    </row>
    <row r="4010" spans="2:17" x14ac:dyDescent="0.3">
      <c r="B4010" s="89">
        <f t="shared" si="62"/>
        <v>3998</v>
      </c>
      <c r="C4010" s="143">
        <v>2.7300000000000001E-2</v>
      </c>
      <c r="D4010" s="17">
        <v>-9.3475223253023558E-4</v>
      </c>
      <c r="E4010" s="10">
        <v>6.7195002548316278E-3</v>
      </c>
      <c r="F4010" s="145">
        <f ca="1"/>
        <v>1.0741514946760143E-2</v>
      </c>
      <c r="G4010" s="17">
        <v>-9.3475223253023558E-4</v>
      </c>
      <c r="H4010" s="91">
        <v>8.1217211826543623E-3</v>
      </c>
      <c r="I4010" s="147">
        <f ca="1"/>
        <v>1.2853967840638279E-2</v>
      </c>
      <c r="K4010" s="10"/>
      <c r="L4010" s="10"/>
      <c r="M4010" s="10"/>
      <c r="N4010" s="93"/>
      <c r="O4010" s="10"/>
      <c r="Q4010" s="48"/>
    </row>
    <row r="4011" spans="2:17" x14ac:dyDescent="0.3">
      <c r="B4011" s="89">
        <f t="shared" si="62"/>
        <v>3999</v>
      </c>
      <c r="C4011" s="143">
        <v>2.7300000000000001E-2</v>
      </c>
      <c r="D4011" s="17">
        <v>0</v>
      </c>
      <c r="E4011" s="10">
        <v>6.6179402508969396E-3</v>
      </c>
      <c r="F4011" s="145">
        <f ca="1"/>
        <v>1.0579165328650811E-2</v>
      </c>
      <c r="G4011" s="17">
        <v>0</v>
      </c>
      <c r="H4011" s="91">
        <v>8.1095294502128937E-3</v>
      </c>
      <c r="I4011" s="147">
        <f ca="1"/>
        <v>1.2834672406431675E-2</v>
      </c>
      <c r="K4011" s="10"/>
      <c r="L4011" s="10"/>
      <c r="M4011" s="10"/>
      <c r="N4011" s="93"/>
      <c r="O4011" s="10"/>
      <c r="Q4011" s="48"/>
    </row>
    <row r="4012" spans="2:17" ht="15" thickBot="1" x14ac:dyDescent="0.35">
      <c r="B4012" s="94">
        <f t="shared" si="62"/>
        <v>4000</v>
      </c>
      <c r="C4012" s="144">
        <v>2.7000000000000003E-2</v>
      </c>
      <c r="D4012" s="18">
        <v>-1.4031565367996087E-3</v>
      </c>
      <c r="E4012" s="12">
        <v>6.5694915457368986E-3</v>
      </c>
      <c r="F4012" s="146">
        <f ca="1"/>
        <v>1.0501717234165877E-2</v>
      </c>
      <c r="G4012" s="18">
        <v>-1.4031565367996087E-3</v>
      </c>
      <c r="H4012" s="92">
        <v>8.1015229741178054E-3</v>
      </c>
      <c r="I4012" s="148">
        <f ca="1"/>
        <v>1.2822000833014095E-2</v>
      </c>
      <c r="K4012" s="10"/>
      <c r="L4012" s="10"/>
      <c r="M4012" s="10"/>
      <c r="N4012" s="93"/>
      <c r="O4012" s="10"/>
      <c r="Q4012" s="48"/>
    </row>
    <row r="4014" spans="2:17" x14ac:dyDescent="0.3">
      <c r="P4014">
        <f>SUMPRODUCT(Q3634:Q4012,P3634:P4012)</f>
        <v>0</v>
      </c>
    </row>
  </sheetData>
  <mergeCells count="2">
    <mergeCell ref="D8:F8"/>
    <mergeCell ref="G8:I8"/>
  </mergeCells>
  <dataValidations count="3">
    <dataValidation type="whole" allowBlank="1" showInputMessage="1" showErrorMessage="1" sqref="L12:M12" xr:uid="{639BAFD2-6033-4B37-B953-A8FBA18F7327}">
      <formula1>1</formula1>
      <formula2>3999</formula2>
    </dataValidation>
    <dataValidation type="list" allowBlank="1" showInputMessage="1" showErrorMessage="1" sqref="L11:M11" xr:uid="{46818FC1-155F-4AAA-A773-DFFCA0C59071}">
      <formula1>"Relative, Absolute"</formula1>
    </dataValidation>
    <dataValidation type="list" allowBlank="1" showInputMessage="1" showErrorMessage="1" sqref="L10:M10" xr:uid="{A85F1B56-7D0D-4BD1-84A9-5A65F16CF131}">
      <formula1>"VAR,ES"</formula1>
    </dataValidation>
  </dataValidation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D103D-12AF-4852-8664-5376C4A32173}">
  <sheetPr codeName="Sheet4"/>
  <dimension ref="B7:V1274"/>
  <sheetViews>
    <sheetView showGridLines="0" workbookViewId="0">
      <selection activeCell="F18" sqref="F18"/>
    </sheetView>
  </sheetViews>
  <sheetFormatPr defaultRowHeight="14.4" x14ac:dyDescent="0.3"/>
  <cols>
    <col min="2" max="2" width="13.109375" bestFit="1" customWidth="1"/>
    <col min="5" max="5" width="10.21875" bestFit="1" customWidth="1"/>
    <col min="7" max="7" width="10.88671875" bestFit="1" customWidth="1"/>
    <col min="12" max="13" width="10.5546875" bestFit="1" customWidth="1"/>
  </cols>
  <sheetData>
    <row r="7" spans="2:22" ht="15" thickBot="1" x14ac:dyDescent="0.35">
      <c r="Q7" t="s">
        <v>84</v>
      </c>
    </row>
    <row r="8" spans="2:22" ht="15" customHeight="1" thickBot="1" x14ac:dyDescent="0.35">
      <c r="B8" s="121" t="s">
        <v>62</v>
      </c>
      <c r="C8" s="8"/>
      <c r="E8" s="14"/>
      <c r="F8" s="112" t="s">
        <v>75</v>
      </c>
      <c r="G8" s="84" t="s">
        <v>69</v>
      </c>
      <c r="J8" s="14"/>
      <c r="K8" s="112" t="s">
        <v>63</v>
      </c>
      <c r="L8" s="83" t="s">
        <v>51</v>
      </c>
      <c r="M8" s="112" t="s">
        <v>64</v>
      </c>
      <c r="N8" s="84" t="s">
        <v>65</v>
      </c>
      <c r="Q8" t="s">
        <v>76</v>
      </c>
      <c r="S8" t="s">
        <v>77</v>
      </c>
      <c r="U8" t="s">
        <v>78</v>
      </c>
    </row>
    <row r="9" spans="2:22" x14ac:dyDescent="0.3">
      <c r="B9" s="86" t="s">
        <v>60</v>
      </c>
      <c r="C9" s="153">
        <v>1</v>
      </c>
      <c r="E9" s="5" t="s">
        <v>60</v>
      </c>
      <c r="F9" s="122">
        <f>STDEV(D16:D1274)</f>
        <v>1.9521386288060272E-2</v>
      </c>
      <c r="G9" s="119">
        <f>MAX(-PERCENTILE(D16:D1274,1%),PERCENTILE(D16:D1274,99%))</f>
        <v>5.2561032330873371E-2</v>
      </c>
      <c r="J9" s="5" t="s">
        <v>60</v>
      </c>
      <c r="K9" s="161">
        <f>NORMSINV(99%)*F9*Stock1Now</f>
        <v>7.9051344405622892</v>
      </c>
      <c r="L9" s="160">
        <f>G9*Stock1Now</f>
        <v>9.1492992657623535</v>
      </c>
      <c r="M9" s="161">
        <f>PERCENTILE(D16:D1274,1%)*Stock1Now</f>
        <v>-9.1492992657623535</v>
      </c>
      <c r="N9" s="162">
        <f>PERCENTILE(D16:D1274,99%)*Stock1Now</f>
        <v>8.8225616417859918</v>
      </c>
      <c r="Q9" s="127">
        <v>0.01</v>
      </c>
      <c r="R9" s="127">
        <v>0.99</v>
      </c>
      <c r="S9" s="127">
        <v>0.01</v>
      </c>
      <c r="T9" s="127">
        <v>0.99</v>
      </c>
      <c r="U9" s="127">
        <v>0.01</v>
      </c>
      <c r="V9" s="127">
        <v>0.99</v>
      </c>
    </row>
    <row r="10" spans="2:22" x14ac:dyDescent="0.3">
      <c r="B10" s="5" t="s">
        <v>61</v>
      </c>
      <c r="C10" s="154">
        <v>-0.5</v>
      </c>
      <c r="E10" s="5" t="s">
        <v>61</v>
      </c>
      <c r="F10" s="122">
        <f>STDEV(F16:F1274)</f>
        <v>1.7833311101617313E-2</v>
      </c>
      <c r="G10" s="119">
        <f>MAX(-PERCENTILE(F16:F1274,1%),PERCENTILE(F16:F1274,99%))</f>
        <v>5.1883070459779579E-2</v>
      </c>
      <c r="J10" s="5" t="s">
        <v>61</v>
      </c>
      <c r="K10" s="161">
        <f>NORMSINV(99%)*F10*Stock2Now</f>
        <v>12.616040449436083</v>
      </c>
      <c r="L10" s="160">
        <f>G10*Stock2Now</f>
        <v>15.777642038117394</v>
      </c>
      <c r="M10" s="161">
        <f>PERCENTILE(F16:F1274,1%)*Stock2Now</f>
        <v>-14.185975838204905</v>
      </c>
      <c r="N10" s="162">
        <f>PERCENTILE(F16:F1274,99%)*Stock2Now</f>
        <v>15.777642038117394</v>
      </c>
      <c r="Q10" s="126">
        <f>M11/PortVal*SQRT(5)</f>
        <v>-8.2738310641853122E-2</v>
      </c>
      <c r="R10" s="126">
        <f>N11/PortVal*SQRT(5)</f>
        <v>0.10542409342226677</v>
      </c>
      <c r="S10" s="126">
        <f>-K11/PortVal*SQRT(5)</f>
        <v>-7.358114749838246E-2</v>
      </c>
      <c r="T10" s="126">
        <f>K11/PortVal*SQRT(5)</f>
        <v>7.358114749838246E-2</v>
      </c>
      <c r="U10" s="126">
        <f>-L11/PortVal*SQRT(5)</f>
        <v>-8.3516130681633341E-2</v>
      </c>
      <c r="V10" s="126">
        <f>L11/PortVal*SQRT(5)</f>
        <v>8.3516130681633341E-2</v>
      </c>
    </row>
    <row r="11" spans="2:22" ht="15" thickBot="1" x14ac:dyDescent="0.35">
      <c r="B11" s="5" t="s">
        <v>74</v>
      </c>
      <c r="C11" s="156">
        <f>(Stock1Now*Size1+Stock2Now*Size2)</f>
        <v>22.020004</v>
      </c>
      <c r="E11" s="5" t="s">
        <v>62</v>
      </c>
      <c r="F11" s="122">
        <f>SQRT((Size1*F9)^2+(F10*Size2)^2+2*C12*Size1*Size2*F9*F10)</f>
        <v>1.4145128465505965E-2</v>
      </c>
      <c r="G11" s="119"/>
      <c r="J11" s="6" t="s">
        <v>62</v>
      </c>
      <c r="K11" s="163">
        <f>NORMSINV(99%)*STDEV(G16:G1274)*PortVal</f>
        <v>0.72460103115944929</v>
      </c>
      <c r="L11" s="164">
        <f>SQRT((Size1*G9)^2+(G10*Size2)^2+2*C12*Size1*Size2*G9*G10)*PortVal</f>
        <v>0.82243722023619104</v>
      </c>
      <c r="M11" s="163">
        <f>PERCENTILE(G16:G1274,1%)*PortVal</f>
        <v>-0.81477752448472673</v>
      </c>
      <c r="N11" s="165">
        <f>PERCENTILE(G16:G1274,99%)*PortVal</f>
        <v>1.0381790635230839</v>
      </c>
      <c r="R11" s="128"/>
      <c r="V11" s="128"/>
    </row>
    <row r="12" spans="2:22" ht="15" thickBot="1" x14ac:dyDescent="0.35">
      <c r="B12" s="6" t="s">
        <v>71</v>
      </c>
      <c r="C12" s="157">
        <f>CORREL(D16:D1274,F16:F1274)</f>
        <v>0.74830062054112712</v>
      </c>
      <c r="E12" s="6" t="s">
        <v>70</v>
      </c>
      <c r="F12" s="123">
        <f>STDEV(G16:G1274)</f>
        <v>1.4145128465505953E-2</v>
      </c>
      <c r="G12" s="120"/>
      <c r="K12" s="126"/>
    </row>
    <row r="13" spans="2:22" ht="15" thickBot="1" x14ac:dyDescent="0.35">
      <c r="J13" s="86" t="s">
        <v>66</v>
      </c>
      <c r="K13" s="158">
        <v>-1.25</v>
      </c>
      <c r="M13" s="102"/>
      <c r="N13" s="103"/>
    </row>
    <row r="14" spans="2:22" x14ac:dyDescent="0.3">
      <c r="B14" s="113" t="s">
        <v>57</v>
      </c>
      <c r="C14" s="114" t="s">
        <v>60</v>
      </c>
      <c r="D14" s="115" t="s">
        <v>58</v>
      </c>
      <c r="E14" s="114" t="s">
        <v>61</v>
      </c>
      <c r="F14" s="115" t="s">
        <v>58</v>
      </c>
      <c r="G14" s="114" t="s">
        <v>59</v>
      </c>
      <c r="H14" s="116" t="s">
        <v>11</v>
      </c>
      <c r="J14" s="124" t="s">
        <v>67</v>
      </c>
      <c r="K14" s="155">
        <f>-K13</f>
        <v>1.25</v>
      </c>
      <c r="M14" s="28"/>
      <c r="N14" s="103"/>
    </row>
    <row r="15" spans="2:22" ht="15" thickBot="1" x14ac:dyDescent="0.35">
      <c r="B15" s="106">
        <v>44644</v>
      </c>
      <c r="C15" s="151">
        <v>174.070007</v>
      </c>
      <c r="D15" s="103"/>
      <c r="E15" s="151">
        <v>304.10000600000001</v>
      </c>
      <c r="F15" s="103"/>
      <c r="G15" s="110"/>
      <c r="H15" s="107"/>
      <c r="J15" s="125" t="s">
        <v>68</v>
      </c>
      <c r="K15" s="159">
        <f>(K14-K13)/25</f>
        <v>0.1</v>
      </c>
      <c r="M15" s="104"/>
      <c r="N15" s="103"/>
    </row>
    <row r="16" spans="2:22" x14ac:dyDescent="0.3">
      <c r="B16" s="106">
        <v>44643</v>
      </c>
      <c r="C16" s="151">
        <v>170.21000699999999</v>
      </c>
      <c r="D16" s="103">
        <f>LN(C15/C16)</f>
        <v>2.2424547432775173E-2</v>
      </c>
      <c r="E16" s="151">
        <v>299.48998999999998</v>
      </c>
      <c r="F16" s="103">
        <f>LN(E15/E16)</f>
        <v>1.5275619787324305E-2</v>
      </c>
      <c r="G16" s="110">
        <f t="shared" ref="G16:G79" si="0">D16*Size1+F16*Size2</f>
        <v>1.4786737539113019E-2</v>
      </c>
      <c r="H16" s="117">
        <f t="shared" ref="H16:H79" si="1">G16*PortVal</f>
        <v>0.32560401975821884</v>
      </c>
    </row>
    <row r="17" spans="2:18" x14ac:dyDescent="0.3">
      <c r="B17" s="106">
        <v>44642</v>
      </c>
      <c r="C17" s="151">
        <v>168.820007</v>
      </c>
      <c r="D17" s="103">
        <f t="shared" ref="D17:F80" si="2">LN(C16/C17)</f>
        <v>8.1999099256944846E-3</v>
      </c>
      <c r="E17" s="151">
        <v>304.05999800000001</v>
      </c>
      <c r="F17" s="103">
        <f t="shared" si="2"/>
        <v>-1.5144049148694405E-2</v>
      </c>
      <c r="G17" s="110">
        <f t="shared" si="0"/>
        <v>1.5771934500041686E-2</v>
      </c>
      <c r="H17" s="117">
        <f t="shared" si="1"/>
        <v>0.34729806077865594</v>
      </c>
      <c r="J17" s="103">
        <f>K13</f>
        <v>-1.25</v>
      </c>
      <c r="K17">
        <f t="shared" ref="K17:K42" si="3">COUNTIF($H$16:$H$1274,"&lt;"&amp;J17)</f>
        <v>3</v>
      </c>
      <c r="M17" s="102" t="s">
        <v>72</v>
      </c>
      <c r="N17" s="103" t="s">
        <v>73</v>
      </c>
      <c r="R17" t="s">
        <v>79</v>
      </c>
    </row>
    <row r="18" spans="2:18" x14ac:dyDescent="0.3">
      <c r="B18" s="106">
        <v>44641</v>
      </c>
      <c r="C18" s="151">
        <v>165.38000500000001</v>
      </c>
      <c r="D18" s="103">
        <f t="shared" si="2"/>
        <v>2.0587213492432494E-2</v>
      </c>
      <c r="E18" s="151">
        <v>299.16000400000001</v>
      </c>
      <c r="F18" s="103">
        <f t="shared" si="2"/>
        <v>1.624648308080253E-2</v>
      </c>
      <c r="G18" s="110">
        <f t="shared" si="0"/>
        <v>1.2463971952031229E-2</v>
      </c>
      <c r="H18" s="117">
        <f t="shared" si="1"/>
        <v>0.27445671223961549</v>
      </c>
      <c r="J18" s="103">
        <f>J17+$K$15</f>
        <v>-1.1499999999999999</v>
      </c>
      <c r="K18">
        <f t="shared" si="3"/>
        <v>4</v>
      </c>
      <c r="L18" s="105">
        <f>(J17+J18)/2</f>
        <v>-1.2</v>
      </c>
      <c r="M18" s="160">
        <f>(K18-K17)/1259</f>
        <v>7.9428117553613975E-4</v>
      </c>
      <c r="N18" s="160">
        <f>NORMDIST(L18,0,$K$11/NORMSINV(99%),FALSE)*($K$14-$K$13)/25</f>
        <v>7.6634967381545256E-5</v>
      </c>
      <c r="R18" t="s">
        <v>80</v>
      </c>
    </row>
    <row r="19" spans="2:18" x14ac:dyDescent="0.3">
      <c r="B19" s="106">
        <v>44638</v>
      </c>
      <c r="C19" s="151">
        <v>163.979996</v>
      </c>
      <c r="D19" s="103">
        <f t="shared" si="2"/>
        <v>8.501441752609409E-3</v>
      </c>
      <c r="E19" s="151">
        <v>300.42999300000002</v>
      </c>
      <c r="F19" s="103">
        <f t="shared" si="2"/>
        <v>-4.2361977536508463E-3</v>
      </c>
      <c r="G19" s="110">
        <f t="shared" si="0"/>
        <v>1.0619540629434833E-2</v>
      </c>
      <c r="H19" s="117">
        <f t="shared" si="1"/>
        <v>0.23384232713831754</v>
      </c>
      <c r="J19" s="103">
        <f t="shared" ref="J19:J42" si="4">J18+$K$15</f>
        <v>-1.0499999999999998</v>
      </c>
      <c r="K19">
        <f t="shared" si="3"/>
        <v>7</v>
      </c>
      <c r="L19" s="105">
        <f t="shared" ref="L19:L37" si="5">(J18+J19)/2</f>
        <v>-1.0999999999999999</v>
      </c>
      <c r="M19" s="160">
        <f t="shared" ref="M19:M37" si="6">(K19-K18)/1259</f>
        <v>2.3828435266084196E-3</v>
      </c>
      <c r="N19" s="160">
        <f t="shared" ref="N19:N42" si="7">NORMDIST(L19,0,$K$11/NORMSINV(99%),FALSE)*($K$14-$K$13)/25</f>
        <v>2.5073853881482785E-4</v>
      </c>
      <c r="R19" t="s">
        <v>81</v>
      </c>
    </row>
    <row r="20" spans="2:18" x14ac:dyDescent="0.3">
      <c r="B20" s="106">
        <v>44637</v>
      </c>
      <c r="C20" s="151">
        <v>160.61999499999999</v>
      </c>
      <c r="D20" s="103">
        <f t="shared" si="2"/>
        <v>2.0703149143870645E-2</v>
      </c>
      <c r="E20" s="151">
        <v>295.22000100000002</v>
      </c>
      <c r="F20" s="103">
        <f t="shared" si="2"/>
        <v>1.7493913951734032E-2</v>
      </c>
      <c r="G20" s="110">
        <f t="shared" si="0"/>
        <v>1.1956192168003629E-2</v>
      </c>
      <c r="H20" s="117">
        <f t="shared" si="1"/>
        <v>0.26327539936420857</v>
      </c>
      <c r="J20" s="103">
        <f t="shared" si="4"/>
        <v>-0.94999999999999984</v>
      </c>
      <c r="K20">
        <f t="shared" si="3"/>
        <v>10</v>
      </c>
      <c r="L20" s="105">
        <f t="shared" si="5"/>
        <v>-0.99999999999999978</v>
      </c>
      <c r="M20" s="160">
        <f t="shared" si="6"/>
        <v>2.3828435266084196E-3</v>
      </c>
      <c r="N20" s="160">
        <f t="shared" si="7"/>
        <v>7.4003199878049336E-4</v>
      </c>
      <c r="R20" t="s">
        <v>82</v>
      </c>
    </row>
    <row r="21" spans="2:18" x14ac:dyDescent="0.3">
      <c r="B21" s="106">
        <v>44636</v>
      </c>
      <c r="C21" s="151">
        <v>159.58999600000001</v>
      </c>
      <c r="D21" s="103">
        <f t="shared" si="2"/>
        <v>6.4332942840742086E-3</v>
      </c>
      <c r="E21" s="151">
        <v>294.39001500000001</v>
      </c>
      <c r="F21" s="103">
        <f t="shared" si="2"/>
        <v>2.8153746568268323E-3</v>
      </c>
      <c r="G21" s="110">
        <f t="shared" si="0"/>
        <v>5.025606955660792E-3</v>
      </c>
      <c r="H21" s="117">
        <f t="shared" si="1"/>
        <v>0.11066388526607847</v>
      </c>
      <c r="J21" s="103">
        <f t="shared" si="4"/>
        <v>-0.84999999999999987</v>
      </c>
      <c r="K21">
        <f t="shared" si="3"/>
        <v>12</v>
      </c>
      <c r="L21" s="105">
        <f t="shared" si="5"/>
        <v>-0.89999999999999991</v>
      </c>
      <c r="M21" s="160">
        <f t="shared" si="6"/>
        <v>1.5885623510722795E-3</v>
      </c>
      <c r="N21" s="160">
        <f t="shared" si="7"/>
        <v>1.9702221696668329E-3</v>
      </c>
    </row>
    <row r="22" spans="2:18" x14ac:dyDescent="0.3">
      <c r="B22" s="106">
        <v>44635</v>
      </c>
      <c r="C22" s="151">
        <v>155.08999600000001</v>
      </c>
      <c r="D22" s="103">
        <f t="shared" si="2"/>
        <v>2.8602433566982357E-2</v>
      </c>
      <c r="E22" s="151">
        <v>287.14999399999999</v>
      </c>
      <c r="F22" s="103">
        <f t="shared" si="2"/>
        <v>2.4900763424025672E-2</v>
      </c>
      <c r="G22" s="110">
        <f t="shared" si="0"/>
        <v>1.6152051854969519E-2</v>
      </c>
      <c r="H22" s="117">
        <f t="shared" si="1"/>
        <v>0.35566824645463624</v>
      </c>
      <c r="J22" s="103">
        <f t="shared" si="4"/>
        <v>-0.74999999999999989</v>
      </c>
      <c r="K22">
        <f t="shared" si="3"/>
        <v>18</v>
      </c>
      <c r="L22" s="105">
        <f t="shared" si="5"/>
        <v>-0.79999999999999982</v>
      </c>
      <c r="M22" s="160">
        <f t="shared" si="6"/>
        <v>4.7656870532168391E-3</v>
      </c>
      <c r="N22" s="160">
        <f t="shared" si="7"/>
        <v>4.7316781784778016E-3</v>
      </c>
    </row>
    <row r="23" spans="2:18" x14ac:dyDescent="0.3">
      <c r="B23" s="106">
        <v>44634</v>
      </c>
      <c r="C23" s="151">
        <v>150.61999499999999</v>
      </c>
      <c r="D23" s="103">
        <f t="shared" si="2"/>
        <v>2.9245492302803055E-2</v>
      </c>
      <c r="E23" s="151">
        <v>276.44000199999999</v>
      </c>
      <c r="F23" s="103">
        <f t="shared" si="2"/>
        <v>3.8010899957266031E-2</v>
      </c>
      <c r="G23" s="110">
        <f t="shared" si="0"/>
        <v>1.0240042324170039E-2</v>
      </c>
      <c r="H23" s="117">
        <f t="shared" si="1"/>
        <v>0.22548577293839356</v>
      </c>
      <c r="J23" s="103">
        <f t="shared" si="4"/>
        <v>-0.64999999999999991</v>
      </c>
      <c r="K23">
        <f t="shared" si="3"/>
        <v>27</v>
      </c>
      <c r="L23" s="105">
        <f t="shared" si="5"/>
        <v>-0.7</v>
      </c>
      <c r="M23" s="160">
        <f t="shared" si="6"/>
        <v>7.1485305798252583E-3</v>
      </c>
      <c r="N23" s="160">
        <f t="shared" si="7"/>
        <v>1.025062840808659E-2</v>
      </c>
    </row>
    <row r="24" spans="2:18" x14ac:dyDescent="0.3">
      <c r="B24" s="106">
        <v>44631</v>
      </c>
      <c r="C24" s="151">
        <v>154.729996</v>
      </c>
      <c r="D24" s="103">
        <f t="shared" si="2"/>
        <v>-2.6921561173015317E-2</v>
      </c>
      <c r="E24" s="151">
        <v>280.07000699999998</v>
      </c>
      <c r="F24" s="103">
        <f t="shared" si="2"/>
        <v>-1.3045790460171628E-2</v>
      </c>
      <c r="G24" s="110">
        <f t="shared" si="0"/>
        <v>-2.0398665942929502E-2</v>
      </c>
      <c r="H24" s="117">
        <f t="shared" si="1"/>
        <v>-0.44917870565797141</v>
      </c>
      <c r="J24" s="103">
        <f t="shared" si="4"/>
        <v>-0.54999999999999993</v>
      </c>
      <c r="K24">
        <f t="shared" si="3"/>
        <v>43</v>
      </c>
      <c r="L24" s="105">
        <f t="shared" si="5"/>
        <v>-0.59999999999999987</v>
      </c>
      <c r="M24" s="160">
        <f t="shared" si="6"/>
        <v>1.2708498808578236E-2</v>
      </c>
      <c r="N24" s="160">
        <f t="shared" si="7"/>
        <v>2.0031850778934924E-2</v>
      </c>
    </row>
    <row r="25" spans="2:18" x14ac:dyDescent="0.3">
      <c r="B25" s="106">
        <v>44630</v>
      </c>
      <c r="C25" s="151">
        <v>158.520004</v>
      </c>
      <c r="D25" s="103">
        <f t="shared" si="2"/>
        <v>-2.4199156905545322E-2</v>
      </c>
      <c r="E25" s="151">
        <v>285.58999599999999</v>
      </c>
      <c r="F25" s="103">
        <f t="shared" si="2"/>
        <v>-1.9517604922521574E-2</v>
      </c>
      <c r="G25" s="110">
        <f t="shared" si="0"/>
        <v>-1.4440354444284535E-2</v>
      </c>
      <c r="H25" s="117">
        <f t="shared" si="1"/>
        <v>-0.31797666262456326</v>
      </c>
      <c r="J25" s="103">
        <f t="shared" si="4"/>
        <v>-0.44999999999999996</v>
      </c>
      <c r="K25">
        <f t="shared" si="3"/>
        <v>70</v>
      </c>
      <c r="L25" s="105">
        <f t="shared" si="5"/>
        <v>-0.49999999999999994</v>
      </c>
      <c r="M25" s="160">
        <f t="shared" si="6"/>
        <v>2.1445591739475776E-2</v>
      </c>
      <c r="N25" s="160">
        <f t="shared" si="7"/>
        <v>3.5312377363752083E-2</v>
      </c>
    </row>
    <row r="26" spans="2:18" x14ac:dyDescent="0.3">
      <c r="B26" s="106">
        <v>44629</v>
      </c>
      <c r="C26" s="151">
        <v>162.949997</v>
      </c>
      <c r="D26" s="103">
        <f t="shared" si="2"/>
        <v>-2.7562593317371986E-2</v>
      </c>
      <c r="E26" s="151">
        <v>288.5</v>
      </c>
      <c r="F26" s="103">
        <f t="shared" si="2"/>
        <v>-1.0137884107424534E-2</v>
      </c>
      <c r="G26" s="110">
        <f t="shared" si="0"/>
        <v>-2.2493651263659719E-2</v>
      </c>
      <c r="H26" s="117">
        <f t="shared" si="1"/>
        <v>-0.49531029080039207</v>
      </c>
      <c r="J26" s="103">
        <f t="shared" si="4"/>
        <v>-0.35</v>
      </c>
      <c r="K26">
        <f t="shared" si="3"/>
        <v>105</v>
      </c>
      <c r="L26" s="105">
        <f t="shared" si="5"/>
        <v>-0.39999999999999997</v>
      </c>
      <c r="M26" s="160">
        <f t="shared" si="6"/>
        <v>2.7799841143764891E-2</v>
      </c>
      <c r="N26" s="160">
        <f t="shared" si="7"/>
        <v>5.6152375274297263E-2</v>
      </c>
    </row>
    <row r="27" spans="2:18" x14ac:dyDescent="0.3">
      <c r="B27" s="106">
        <v>44628</v>
      </c>
      <c r="C27" s="151">
        <v>157.44000199999999</v>
      </c>
      <c r="D27" s="103">
        <f t="shared" si="2"/>
        <v>3.4398940865819724E-2</v>
      </c>
      <c r="E27" s="151">
        <v>275.85000600000001</v>
      </c>
      <c r="F27" s="103">
        <f t="shared" si="2"/>
        <v>4.4837824478763125E-2</v>
      </c>
      <c r="G27" s="110">
        <f t="shared" si="0"/>
        <v>1.1980028626438162E-2</v>
      </c>
      <c r="H27" s="117">
        <f t="shared" si="1"/>
        <v>0.26380027827428282</v>
      </c>
      <c r="J27" s="103">
        <f t="shared" si="4"/>
        <v>-0.24999999999999997</v>
      </c>
      <c r="K27">
        <f t="shared" si="3"/>
        <v>184</v>
      </c>
      <c r="L27" s="105">
        <f t="shared" si="5"/>
        <v>-0.3</v>
      </c>
      <c r="M27" s="160">
        <f t="shared" si="6"/>
        <v>6.2748212867355047E-2</v>
      </c>
      <c r="N27" s="160">
        <f t="shared" si="7"/>
        <v>8.0546115639382146E-2</v>
      </c>
    </row>
    <row r="28" spans="2:18" x14ac:dyDescent="0.3">
      <c r="B28" s="106">
        <v>44627</v>
      </c>
      <c r="C28" s="151">
        <v>159.300003</v>
      </c>
      <c r="D28" s="103">
        <f t="shared" si="2"/>
        <v>-1.1744789741199227E-2</v>
      </c>
      <c r="E28" s="151">
        <v>278.91000400000001</v>
      </c>
      <c r="F28" s="103">
        <f t="shared" si="2"/>
        <v>-1.1031902008028916E-2</v>
      </c>
      <c r="G28" s="110">
        <f t="shared" si="0"/>
        <v>-6.2288387371847694E-3</v>
      </c>
      <c r="H28" s="117">
        <f t="shared" si="1"/>
        <v>-0.13715905390816358</v>
      </c>
      <c r="J28" s="103">
        <f t="shared" si="4"/>
        <v>-0.14999999999999997</v>
      </c>
      <c r="K28">
        <f t="shared" si="3"/>
        <v>294</v>
      </c>
      <c r="L28" s="105">
        <f t="shared" si="5"/>
        <v>-0.19999999999999996</v>
      </c>
      <c r="M28" s="160">
        <f t="shared" si="6"/>
        <v>8.7370929308975373E-2</v>
      </c>
      <c r="N28" s="160">
        <f t="shared" si="7"/>
        <v>0.10422127099291804</v>
      </c>
    </row>
    <row r="29" spans="2:18" x14ac:dyDescent="0.3">
      <c r="B29" s="106">
        <v>44624</v>
      </c>
      <c r="C29" s="151">
        <v>163.16999799999999</v>
      </c>
      <c r="D29" s="103">
        <f t="shared" si="2"/>
        <v>-2.4003354097429406E-2</v>
      </c>
      <c r="E29" s="151">
        <v>289.85998499999999</v>
      </c>
      <c r="F29" s="103">
        <f t="shared" si="2"/>
        <v>-3.8508832567828652E-2</v>
      </c>
      <c r="G29" s="110">
        <f t="shared" si="0"/>
        <v>-4.7489378135150799E-3</v>
      </c>
      <c r="H29" s="117">
        <f t="shared" si="1"/>
        <v>-0.10457162964935332</v>
      </c>
      <c r="J29" s="103">
        <f t="shared" si="4"/>
        <v>-4.9999999999999961E-2</v>
      </c>
      <c r="K29">
        <f t="shared" si="3"/>
        <v>494</v>
      </c>
      <c r="L29" s="105">
        <f t="shared" si="5"/>
        <v>-9.9999999999999964E-2</v>
      </c>
      <c r="M29" s="160">
        <f t="shared" si="6"/>
        <v>0.15885623510722796</v>
      </c>
      <c r="N29" s="160">
        <f t="shared" si="7"/>
        <v>0.12164756592837919</v>
      </c>
    </row>
    <row r="30" spans="2:18" x14ac:dyDescent="0.3">
      <c r="B30" s="106">
        <v>44623</v>
      </c>
      <c r="C30" s="151">
        <v>166.229996</v>
      </c>
      <c r="D30" s="103">
        <f t="shared" si="2"/>
        <v>-1.8579757638498711E-2</v>
      </c>
      <c r="E30" s="151">
        <v>295.92001299999998</v>
      </c>
      <c r="F30" s="103">
        <f t="shared" si="2"/>
        <v>-2.0691195409740921E-2</v>
      </c>
      <c r="G30" s="110">
        <f t="shared" si="0"/>
        <v>-8.2341599336282507E-3</v>
      </c>
      <c r="H30" s="117">
        <f t="shared" si="1"/>
        <v>-0.1813162346751338</v>
      </c>
      <c r="J30" s="103">
        <f t="shared" si="4"/>
        <v>5.0000000000000044E-2</v>
      </c>
      <c r="K30">
        <f t="shared" si="3"/>
        <v>717</v>
      </c>
      <c r="L30" s="105">
        <f t="shared" si="5"/>
        <v>4.163336342344337E-17</v>
      </c>
      <c r="M30" s="160">
        <f t="shared" si="6"/>
        <v>0.17712470214455917</v>
      </c>
      <c r="N30" s="160">
        <f t="shared" si="7"/>
        <v>0.12808131453964949</v>
      </c>
    </row>
    <row r="31" spans="2:18" x14ac:dyDescent="0.3">
      <c r="B31" s="106">
        <v>44622</v>
      </c>
      <c r="C31" s="151">
        <v>166.55999800000001</v>
      </c>
      <c r="D31" s="103">
        <f t="shared" si="2"/>
        <v>-1.9832453746512812E-3</v>
      </c>
      <c r="E31" s="151">
        <v>300.19000199999999</v>
      </c>
      <c r="F31" s="103">
        <f t="shared" si="2"/>
        <v>-1.4326422726075122E-2</v>
      </c>
      <c r="G31" s="110">
        <f t="shared" si="0"/>
        <v>5.1799659883862799E-3</v>
      </c>
      <c r="H31" s="117">
        <f t="shared" si="1"/>
        <v>0.11406287178412984</v>
      </c>
      <c r="J31" s="103">
        <f t="shared" si="4"/>
        <v>0.15000000000000005</v>
      </c>
      <c r="K31">
        <f t="shared" si="3"/>
        <v>912</v>
      </c>
      <c r="L31" s="105">
        <f t="shared" si="5"/>
        <v>0.10000000000000005</v>
      </c>
      <c r="M31" s="160">
        <f t="shared" si="6"/>
        <v>0.15488482922954727</v>
      </c>
      <c r="N31" s="160">
        <f t="shared" si="7"/>
        <v>0.12164756592837919</v>
      </c>
    </row>
    <row r="32" spans="2:18" x14ac:dyDescent="0.3">
      <c r="B32" s="106">
        <v>44621</v>
      </c>
      <c r="C32" s="151">
        <v>163.199997</v>
      </c>
      <c r="D32" s="103">
        <f t="shared" si="2"/>
        <v>2.0379168711320225E-2</v>
      </c>
      <c r="E32" s="151">
        <v>294.95001200000002</v>
      </c>
      <c r="F32" s="103">
        <f t="shared" si="2"/>
        <v>1.760972304711932E-2</v>
      </c>
      <c r="G32" s="110">
        <f t="shared" si="0"/>
        <v>1.1574307187760565E-2</v>
      </c>
      <c r="H32" s="117">
        <f t="shared" si="1"/>
        <v>0.25486629057171639</v>
      </c>
      <c r="J32" s="103">
        <f t="shared" si="4"/>
        <v>0.25000000000000006</v>
      </c>
      <c r="K32">
        <f t="shared" si="3"/>
        <v>1056</v>
      </c>
      <c r="L32" s="105">
        <f t="shared" si="5"/>
        <v>0.20000000000000007</v>
      </c>
      <c r="M32" s="160">
        <f t="shared" si="6"/>
        <v>0.11437648927720413</v>
      </c>
      <c r="N32" s="160">
        <f t="shared" si="7"/>
        <v>0.10422127099291799</v>
      </c>
    </row>
    <row r="33" spans="2:14" x14ac:dyDescent="0.3">
      <c r="B33" s="106">
        <v>44620</v>
      </c>
      <c r="C33" s="151">
        <v>165.11999499999999</v>
      </c>
      <c r="D33" s="103">
        <f t="shared" si="2"/>
        <v>-1.169602786453618E-2</v>
      </c>
      <c r="E33" s="151">
        <v>298.790009</v>
      </c>
      <c r="F33" s="103">
        <f t="shared" si="2"/>
        <v>-1.2935124484025234E-2</v>
      </c>
      <c r="G33" s="110">
        <f t="shared" si="0"/>
        <v>-5.2284656225235629E-3</v>
      </c>
      <c r="H33" s="117">
        <f t="shared" si="1"/>
        <v>-0.11513083392183135</v>
      </c>
      <c r="J33" s="103">
        <f t="shared" si="4"/>
        <v>0.35000000000000009</v>
      </c>
      <c r="K33">
        <f t="shared" si="3"/>
        <v>1139</v>
      </c>
      <c r="L33" s="105">
        <f t="shared" si="5"/>
        <v>0.30000000000000004</v>
      </c>
      <c r="M33" s="160">
        <f t="shared" si="6"/>
        <v>6.5925337569499601E-2</v>
      </c>
      <c r="N33" s="160">
        <f t="shared" si="7"/>
        <v>8.0546115639382118E-2</v>
      </c>
    </row>
    <row r="34" spans="2:14" x14ac:dyDescent="0.3">
      <c r="B34" s="106">
        <v>44617</v>
      </c>
      <c r="C34" s="151">
        <v>164.85000600000001</v>
      </c>
      <c r="D34" s="103">
        <f t="shared" si="2"/>
        <v>1.6364460977258781E-3</v>
      </c>
      <c r="E34" s="151">
        <v>297.30999800000001</v>
      </c>
      <c r="F34" s="103">
        <f t="shared" si="2"/>
        <v>4.9656568487293226E-3</v>
      </c>
      <c r="G34" s="110">
        <f t="shared" si="0"/>
        <v>-8.463823266387832E-4</v>
      </c>
      <c r="H34" s="117">
        <f t="shared" si="1"/>
        <v>-1.8637342218115312E-2</v>
      </c>
      <c r="J34" s="103">
        <f t="shared" si="4"/>
        <v>0.45000000000000007</v>
      </c>
      <c r="K34">
        <f t="shared" si="3"/>
        <v>1188</v>
      </c>
      <c r="L34" s="105">
        <f t="shared" si="5"/>
        <v>0.40000000000000008</v>
      </c>
      <c r="M34" s="160">
        <f t="shared" si="6"/>
        <v>3.8919777601270848E-2</v>
      </c>
      <c r="N34" s="160">
        <f t="shared" si="7"/>
        <v>5.6152375274297228E-2</v>
      </c>
    </row>
    <row r="35" spans="2:14" x14ac:dyDescent="0.3">
      <c r="B35" s="106">
        <v>44616</v>
      </c>
      <c r="C35" s="151">
        <v>162.740005</v>
      </c>
      <c r="D35" s="103">
        <f t="shared" si="2"/>
        <v>1.2882139922099075E-2</v>
      </c>
      <c r="E35" s="151">
        <v>294.58999599999999</v>
      </c>
      <c r="F35" s="103">
        <f t="shared" si="2"/>
        <v>9.1908132263234729E-3</v>
      </c>
      <c r="G35" s="110">
        <f t="shared" si="0"/>
        <v>8.2867333089373385E-3</v>
      </c>
      <c r="H35" s="117">
        <f t="shared" si="1"/>
        <v>0.18247390060973342</v>
      </c>
      <c r="J35" s="103">
        <f t="shared" si="4"/>
        <v>0.55000000000000004</v>
      </c>
      <c r="K35">
        <f t="shared" si="3"/>
        <v>1212</v>
      </c>
      <c r="L35" s="105">
        <f t="shared" si="5"/>
        <v>0.5</v>
      </c>
      <c r="M35" s="160">
        <f t="shared" si="6"/>
        <v>1.9062748212867357E-2</v>
      </c>
      <c r="N35" s="160">
        <f t="shared" si="7"/>
        <v>3.5312377363752083E-2</v>
      </c>
    </row>
    <row r="36" spans="2:14" x14ac:dyDescent="0.3">
      <c r="B36" s="106">
        <v>44615</v>
      </c>
      <c r="C36" s="151">
        <v>160.070007</v>
      </c>
      <c r="D36" s="103">
        <f t="shared" si="2"/>
        <v>1.6542602702891727E-2</v>
      </c>
      <c r="E36" s="151">
        <v>280.26998900000001</v>
      </c>
      <c r="F36" s="103">
        <f t="shared" si="2"/>
        <v>4.9831160532057356E-2</v>
      </c>
      <c r="G36" s="110">
        <f t="shared" si="0"/>
        <v>-8.3729775631369505E-3</v>
      </c>
      <c r="H36" s="117">
        <f t="shared" si="1"/>
        <v>-0.18437299943218591</v>
      </c>
      <c r="J36" s="103">
        <f t="shared" si="4"/>
        <v>0.65</v>
      </c>
      <c r="K36">
        <f t="shared" si="3"/>
        <v>1230</v>
      </c>
      <c r="L36" s="105">
        <f t="shared" si="5"/>
        <v>0.60000000000000009</v>
      </c>
      <c r="M36" s="160">
        <f t="shared" si="6"/>
        <v>1.4297061159650517E-2</v>
      </c>
      <c r="N36" s="160">
        <f t="shared" si="7"/>
        <v>2.0031850778934889E-2</v>
      </c>
    </row>
    <row r="37" spans="2:14" x14ac:dyDescent="0.3">
      <c r="B37" s="106">
        <v>44614</v>
      </c>
      <c r="C37" s="151">
        <v>164.320007</v>
      </c>
      <c r="D37" s="103">
        <f t="shared" si="2"/>
        <v>-2.620452549057949E-2</v>
      </c>
      <c r="E37" s="151">
        <v>287.72000100000002</v>
      </c>
      <c r="F37" s="103">
        <f t="shared" si="2"/>
        <v>-2.62344034638964E-2</v>
      </c>
      <c r="G37" s="110">
        <f t="shared" si="0"/>
        <v>-1.3087323758631289E-2</v>
      </c>
      <c r="H37" s="117">
        <f t="shared" si="1"/>
        <v>-0.28818292151435604</v>
      </c>
      <c r="I37" s="103"/>
      <c r="J37" s="103">
        <f t="shared" si="4"/>
        <v>0.75</v>
      </c>
      <c r="K37">
        <f t="shared" si="3"/>
        <v>1236</v>
      </c>
      <c r="L37" s="105">
        <f t="shared" si="5"/>
        <v>0.7</v>
      </c>
      <c r="M37" s="160">
        <f t="shared" si="6"/>
        <v>4.7656870532168391E-3</v>
      </c>
      <c r="N37" s="160">
        <f t="shared" si="7"/>
        <v>1.025062840808659E-2</v>
      </c>
    </row>
    <row r="38" spans="2:14" x14ac:dyDescent="0.3">
      <c r="B38" s="106">
        <v>44610</v>
      </c>
      <c r="C38" s="151">
        <v>167.300003</v>
      </c>
      <c r="D38" s="103">
        <f t="shared" si="2"/>
        <v>-1.7972837144584655E-2</v>
      </c>
      <c r="E38" s="151">
        <v>287.92999300000002</v>
      </c>
      <c r="F38" s="103">
        <f t="shared" si="2"/>
        <v>-7.2958225138003777E-4</v>
      </c>
      <c r="G38" s="110">
        <f t="shared" si="0"/>
        <v>-1.7608046018894638E-2</v>
      </c>
      <c r="H38" s="117">
        <f t="shared" si="1"/>
        <v>-0.38772924376824403</v>
      </c>
      <c r="I38" s="103"/>
      <c r="J38" s="103">
        <f t="shared" si="4"/>
        <v>0.85</v>
      </c>
      <c r="K38">
        <f t="shared" si="3"/>
        <v>1242</v>
      </c>
      <c r="L38" s="105">
        <f t="shared" ref="L38:L42" si="8">(J37+J38)/2</f>
        <v>0.8</v>
      </c>
      <c r="M38" s="160">
        <f t="shared" ref="M38:M42" si="9">(K38-K37)/1259</f>
        <v>4.7656870532168391E-3</v>
      </c>
      <c r="N38" s="160">
        <f t="shared" si="7"/>
        <v>4.7316781784777912E-3</v>
      </c>
    </row>
    <row r="39" spans="2:14" x14ac:dyDescent="0.3">
      <c r="B39" s="106">
        <v>44609</v>
      </c>
      <c r="C39" s="151">
        <v>168.88000500000001</v>
      </c>
      <c r="D39" s="103">
        <f t="shared" si="2"/>
        <v>-9.3998072222491336E-3</v>
      </c>
      <c r="E39" s="151">
        <v>290.73001099999999</v>
      </c>
      <c r="F39" s="103">
        <f t="shared" si="2"/>
        <v>-9.677668524223363E-3</v>
      </c>
      <c r="G39" s="110">
        <f t="shared" si="0"/>
        <v>-4.5609729601374521E-3</v>
      </c>
      <c r="H39" s="117">
        <f t="shared" si="1"/>
        <v>-0.10043264282611854</v>
      </c>
      <c r="I39" s="103"/>
      <c r="J39" s="103">
        <f t="shared" si="4"/>
        <v>0.95</v>
      </c>
      <c r="K39">
        <f t="shared" si="3"/>
        <v>1245</v>
      </c>
      <c r="L39" s="105">
        <f t="shared" si="8"/>
        <v>0.89999999999999991</v>
      </c>
      <c r="M39" s="160">
        <f t="shared" si="9"/>
        <v>2.3828435266084196E-3</v>
      </c>
      <c r="N39" s="160">
        <f t="shared" si="7"/>
        <v>1.9702221696668329E-3</v>
      </c>
    </row>
    <row r="40" spans="2:14" x14ac:dyDescent="0.3">
      <c r="B40" s="106">
        <v>44608</v>
      </c>
      <c r="C40" s="151">
        <v>172.550003</v>
      </c>
      <c r="D40" s="103">
        <f t="shared" si="2"/>
        <v>-2.1498633783390952E-2</v>
      </c>
      <c r="E40" s="151">
        <v>299.5</v>
      </c>
      <c r="F40" s="103">
        <f t="shared" si="2"/>
        <v>-2.9719378305143804E-2</v>
      </c>
      <c r="G40" s="110">
        <f t="shared" si="0"/>
        <v>-6.6389446308190506E-3</v>
      </c>
      <c r="H40" s="117">
        <f t="shared" si="1"/>
        <v>-0.14618958732641402</v>
      </c>
      <c r="I40" s="103"/>
      <c r="J40" s="103">
        <f t="shared" si="4"/>
        <v>1.05</v>
      </c>
      <c r="K40">
        <f t="shared" si="3"/>
        <v>1246</v>
      </c>
      <c r="L40" s="105">
        <f t="shared" si="8"/>
        <v>1</v>
      </c>
      <c r="M40" s="160">
        <f t="shared" si="9"/>
        <v>7.9428117553613975E-4</v>
      </c>
      <c r="N40" s="160">
        <f t="shared" si="7"/>
        <v>7.4003199878049206E-4</v>
      </c>
    </row>
    <row r="41" spans="2:14" x14ac:dyDescent="0.3">
      <c r="B41" s="106">
        <v>44607</v>
      </c>
      <c r="C41" s="151">
        <v>172.78999300000001</v>
      </c>
      <c r="D41" s="103">
        <f t="shared" si="2"/>
        <v>-1.3898768831488296E-3</v>
      </c>
      <c r="E41" s="151">
        <v>299.85000600000001</v>
      </c>
      <c r="F41" s="103">
        <f t="shared" si="2"/>
        <v>-1.1679520690195636E-3</v>
      </c>
      <c r="G41" s="110">
        <f t="shared" si="0"/>
        <v>-8.0590084863904783E-4</v>
      </c>
      <c r="H41" s="117">
        <f t="shared" si="1"/>
        <v>-1.7745939910635229E-2</v>
      </c>
      <c r="I41" s="103"/>
      <c r="J41" s="103">
        <f t="shared" si="4"/>
        <v>1.1500000000000001</v>
      </c>
      <c r="K41">
        <f t="shared" si="3"/>
        <v>1253</v>
      </c>
      <c r="L41" s="105">
        <f t="shared" si="8"/>
        <v>1.1000000000000001</v>
      </c>
      <c r="M41" s="160">
        <f t="shared" si="9"/>
        <v>5.5599682287529786E-3</v>
      </c>
      <c r="N41" s="160">
        <f t="shared" si="7"/>
        <v>2.5073853881482698E-4</v>
      </c>
    </row>
    <row r="42" spans="2:14" x14ac:dyDescent="0.3">
      <c r="B42" s="106">
        <v>44606</v>
      </c>
      <c r="C42" s="151">
        <v>168.88000500000001</v>
      </c>
      <c r="D42" s="103">
        <f t="shared" si="2"/>
        <v>2.2888510666539828E-2</v>
      </c>
      <c r="E42" s="151">
        <v>294.39129600000001</v>
      </c>
      <c r="F42" s="103">
        <f t="shared" si="2"/>
        <v>1.8372548424253243E-2</v>
      </c>
      <c r="G42" s="110">
        <f t="shared" si="0"/>
        <v>1.3702236454413206E-2</v>
      </c>
      <c r="H42" s="117">
        <f t="shared" si="1"/>
        <v>0.30172330153512461</v>
      </c>
      <c r="I42" s="103"/>
      <c r="J42" s="103">
        <f t="shared" si="4"/>
        <v>1.2500000000000002</v>
      </c>
      <c r="K42">
        <f t="shared" si="3"/>
        <v>1256</v>
      </c>
      <c r="L42" s="105">
        <f t="shared" si="8"/>
        <v>1.2000000000000002</v>
      </c>
      <c r="M42" s="160">
        <f t="shared" si="9"/>
        <v>2.3828435266084196E-3</v>
      </c>
      <c r="N42" s="160">
        <f t="shared" si="7"/>
        <v>7.6634967381544958E-5</v>
      </c>
    </row>
    <row r="43" spans="2:14" x14ac:dyDescent="0.3">
      <c r="B43" s="106">
        <v>44603</v>
      </c>
      <c r="C43" s="151">
        <v>168.63999899999999</v>
      </c>
      <c r="D43" s="103">
        <f t="shared" si="2"/>
        <v>1.4221737236801188E-3</v>
      </c>
      <c r="E43" s="151">
        <v>294.43121300000001</v>
      </c>
      <c r="F43" s="103">
        <f t="shared" si="2"/>
        <v>-1.3558245294987618E-4</v>
      </c>
      <c r="G43" s="110">
        <f t="shared" si="0"/>
        <v>1.4899649501550569E-3</v>
      </c>
      <c r="H43" s="117">
        <f t="shared" si="1"/>
        <v>3.2809034162274153E-2</v>
      </c>
      <c r="I43" s="103"/>
      <c r="L43" s="102"/>
      <c r="M43" s="103"/>
      <c r="N43" s="103"/>
    </row>
    <row r="44" spans="2:14" x14ac:dyDescent="0.3">
      <c r="B44" s="106">
        <v>44602</v>
      </c>
      <c r="C44" s="151">
        <v>172.11999499999999</v>
      </c>
      <c r="D44" s="103">
        <f t="shared" si="2"/>
        <v>-2.0425619497691946E-2</v>
      </c>
      <c r="E44" s="151">
        <v>301.75607300000001</v>
      </c>
      <c r="F44" s="103">
        <f t="shared" si="2"/>
        <v>-2.4573582053959958E-2</v>
      </c>
      <c r="G44" s="110">
        <f t="shared" si="0"/>
        <v>-8.1388284707119667E-3</v>
      </c>
      <c r="H44" s="117">
        <f t="shared" si="1"/>
        <v>-0.17921703548039139</v>
      </c>
      <c r="I44" s="103"/>
      <c r="L44" s="102"/>
      <c r="M44" s="103"/>
      <c r="N44" s="103"/>
    </row>
    <row r="45" spans="2:14" x14ac:dyDescent="0.3">
      <c r="B45" s="106">
        <v>44601</v>
      </c>
      <c r="C45" s="151">
        <v>176.279999</v>
      </c>
      <c r="D45" s="103">
        <f t="shared" si="2"/>
        <v>-2.3881755380094859E-2</v>
      </c>
      <c r="E45" s="151">
        <v>310.56781000000001</v>
      </c>
      <c r="F45" s="103">
        <f t="shared" si="2"/>
        <v>-2.8783281516837431E-2</v>
      </c>
      <c r="G45" s="110">
        <f t="shared" si="0"/>
        <v>-9.4901146216761437E-3</v>
      </c>
      <c r="H45" s="117">
        <f t="shared" si="1"/>
        <v>-0.20897236192976718</v>
      </c>
      <c r="I45" s="103"/>
      <c r="L45" s="102"/>
      <c r="M45" s="103"/>
      <c r="N45" s="103"/>
    </row>
    <row r="46" spans="2:14" x14ac:dyDescent="0.3">
      <c r="B46" s="106">
        <v>44600</v>
      </c>
      <c r="C46" s="151">
        <v>174.83000200000001</v>
      </c>
      <c r="D46" s="103">
        <f t="shared" si="2"/>
        <v>8.2595496517513054E-3</v>
      </c>
      <c r="E46" s="151">
        <v>303.93154900000002</v>
      </c>
      <c r="F46" s="103">
        <f t="shared" si="2"/>
        <v>2.1599758935020363E-2</v>
      </c>
      <c r="G46" s="110">
        <f t="shared" si="0"/>
        <v>-2.5403298157588763E-3</v>
      </c>
      <c r="H46" s="117">
        <f t="shared" si="1"/>
        <v>-5.5938072704329718E-2</v>
      </c>
      <c r="I46" s="103"/>
      <c r="L46" s="102"/>
      <c r="M46" s="103"/>
      <c r="N46" s="103"/>
    </row>
    <row r="47" spans="2:14" x14ac:dyDescent="0.3">
      <c r="B47" s="106">
        <v>44599</v>
      </c>
      <c r="C47" s="151">
        <v>171.66000399999999</v>
      </c>
      <c r="D47" s="103">
        <f t="shared" si="2"/>
        <v>1.8298285057292481E-2</v>
      </c>
      <c r="E47" s="151">
        <v>300.32900999999998</v>
      </c>
      <c r="F47" s="103">
        <f t="shared" si="2"/>
        <v>1.1923934568916716E-2</v>
      </c>
      <c r="G47" s="110">
        <f t="shared" si="0"/>
        <v>1.2336317772834123E-2</v>
      </c>
      <c r="H47" s="117">
        <f t="shared" si="1"/>
        <v>0.2716457667030785</v>
      </c>
      <c r="I47" s="103"/>
      <c r="L47" s="102"/>
      <c r="M47" s="103"/>
      <c r="N47" s="103"/>
    </row>
    <row r="48" spans="2:14" x14ac:dyDescent="0.3">
      <c r="B48" s="106">
        <v>44596</v>
      </c>
      <c r="C48" s="151">
        <v>172.38999899999999</v>
      </c>
      <c r="D48" s="103">
        <f t="shared" si="2"/>
        <v>-4.2435465141373724E-3</v>
      </c>
      <c r="E48" s="151">
        <v>305.308716</v>
      </c>
      <c r="F48" s="103">
        <f t="shared" si="2"/>
        <v>-1.6444874581465811E-2</v>
      </c>
      <c r="G48" s="110">
        <f t="shared" si="0"/>
        <v>3.9788907765955332E-3</v>
      </c>
      <c r="H48" s="117">
        <f t="shared" si="1"/>
        <v>8.7615190816196745E-2</v>
      </c>
      <c r="I48" s="103"/>
      <c r="L48" s="102"/>
      <c r="M48" s="103"/>
      <c r="N48" s="103"/>
    </row>
    <row r="49" spans="2:14" x14ac:dyDescent="0.3">
      <c r="B49" s="106">
        <v>44595</v>
      </c>
      <c r="C49" s="151">
        <v>172.679993</v>
      </c>
      <c r="D49" s="103">
        <f t="shared" si="2"/>
        <v>-1.6807840437789978E-3</v>
      </c>
      <c r="E49" s="151">
        <v>300.62838699999998</v>
      </c>
      <c r="F49" s="103">
        <f t="shared" si="2"/>
        <v>1.5448540976920883E-2</v>
      </c>
      <c r="G49" s="110">
        <f t="shared" si="0"/>
        <v>-9.4050545322394395E-3</v>
      </c>
      <c r="H49" s="117">
        <f t="shared" si="1"/>
        <v>-0.20709933842013059</v>
      </c>
      <c r="I49" s="103"/>
      <c r="L49" s="102"/>
      <c r="M49" s="103"/>
      <c r="N49" s="103"/>
    </row>
    <row r="50" spans="2:14" x14ac:dyDescent="0.3">
      <c r="B50" s="106">
        <v>44594</v>
      </c>
      <c r="C50" s="151">
        <v>175.61625699999999</v>
      </c>
      <c r="D50" s="103">
        <f t="shared" si="2"/>
        <v>-1.6861126492563629E-2</v>
      </c>
      <c r="E50" s="151">
        <v>312.81317100000001</v>
      </c>
      <c r="F50" s="103">
        <f t="shared" si="2"/>
        <v>-3.9731207237558984E-2</v>
      </c>
      <c r="G50" s="110">
        <f t="shared" si="0"/>
        <v>3.0044771262158626E-3</v>
      </c>
      <c r="H50" s="117">
        <f t="shared" si="1"/>
        <v>6.6158598337181795E-2</v>
      </c>
      <c r="I50" s="103"/>
      <c r="L50" s="102"/>
      <c r="M50" s="103"/>
      <c r="N50" s="103"/>
    </row>
    <row r="51" spans="2:14" x14ac:dyDescent="0.3">
      <c r="B51" s="106">
        <v>44593</v>
      </c>
      <c r="C51" s="151">
        <v>174.38781700000001</v>
      </c>
      <c r="D51" s="103">
        <f t="shared" si="2"/>
        <v>7.0196042590157173E-3</v>
      </c>
      <c r="E51" s="151">
        <v>308.12289399999997</v>
      </c>
      <c r="F51" s="103">
        <f t="shared" si="2"/>
        <v>1.5107404677025744E-2</v>
      </c>
      <c r="G51" s="110">
        <f t="shared" si="0"/>
        <v>-5.3409807949715473E-4</v>
      </c>
      <c r="H51" s="117">
        <f t="shared" si="1"/>
        <v>-1.1760841846919666E-2</v>
      </c>
      <c r="I51" s="103"/>
      <c r="L51" s="102"/>
      <c r="M51" s="103"/>
      <c r="N51" s="103"/>
    </row>
    <row r="52" spans="2:14" x14ac:dyDescent="0.3">
      <c r="B52" s="106">
        <v>44592</v>
      </c>
      <c r="C52" s="151">
        <v>174.557602</v>
      </c>
      <c r="D52" s="103">
        <f t="shared" si="2"/>
        <v>-9.731322101045101E-4</v>
      </c>
      <c r="E52" s="151">
        <v>310.33831800000002</v>
      </c>
      <c r="F52" s="103">
        <f t="shared" si="2"/>
        <v>-7.1643408934053496E-3</v>
      </c>
      <c r="G52" s="110">
        <f t="shared" si="0"/>
        <v>2.6090382365981648E-3</v>
      </c>
      <c r="H52" s="117">
        <f t="shared" si="1"/>
        <v>5.7451032406044537E-2</v>
      </c>
      <c r="I52" s="103"/>
      <c r="L52" s="102"/>
      <c r="M52" s="103"/>
      <c r="N52" s="103"/>
    </row>
    <row r="53" spans="2:14" x14ac:dyDescent="0.3">
      <c r="B53" s="106">
        <v>44589</v>
      </c>
      <c r="C53" s="151">
        <v>170.11326600000001</v>
      </c>
      <c r="D53" s="103">
        <f t="shared" si="2"/>
        <v>2.5790298814729311E-2</v>
      </c>
      <c r="E53" s="151">
        <v>307.62393200000002</v>
      </c>
      <c r="F53" s="103">
        <f t="shared" si="2"/>
        <v>8.7850138328176702E-3</v>
      </c>
      <c r="G53" s="110">
        <f t="shared" si="0"/>
        <v>2.1397791898320476E-2</v>
      </c>
      <c r="H53" s="117">
        <f t="shared" si="1"/>
        <v>0.47117946319218451</v>
      </c>
      <c r="I53" s="103"/>
      <c r="L53" s="102"/>
      <c r="M53" s="103"/>
      <c r="N53" s="103"/>
    </row>
    <row r="54" spans="2:14" x14ac:dyDescent="0.3">
      <c r="B54" s="106">
        <v>44588</v>
      </c>
      <c r="C54" s="151">
        <v>159.01741000000001</v>
      </c>
      <c r="D54" s="103">
        <f t="shared" si="2"/>
        <v>6.7450792697554593E-2</v>
      </c>
      <c r="E54" s="151">
        <v>299.22128300000003</v>
      </c>
      <c r="F54" s="103">
        <f t="shared" si="2"/>
        <v>2.7694660353866724E-2</v>
      </c>
      <c r="G54" s="110">
        <f t="shared" si="0"/>
        <v>5.3603462520621231E-2</v>
      </c>
      <c r="H54" s="117">
        <f t="shared" si="1"/>
        <v>1.1803484591179296</v>
      </c>
      <c r="I54" s="103"/>
      <c r="L54" s="102"/>
      <c r="M54" s="103"/>
      <c r="N54" s="103"/>
    </row>
    <row r="55" spans="2:14" x14ac:dyDescent="0.3">
      <c r="B55" s="106">
        <v>44587</v>
      </c>
      <c r="C55" s="151">
        <v>159.48680100000001</v>
      </c>
      <c r="D55" s="103">
        <f t="shared" si="2"/>
        <v>-2.9474733684030272E-3</v>
      </c>
      <c r="E55" s="151">
        <v>296.09774800000002</v>
      </c>
      <c r="F55" s="103">
        <f t="shared" si="2"/>
        <v>1.0493747051925122E-2</v>
      </c>
      <c r="G55" s="110">
        <f t="shared" si="0"/>
        <v>-8.1943468943655885E-3</v>
      </c>
      <c r="H55" s="117">
        <f t="shared" si="1"/>
        <v>-0.18043955139131784</v>
      </c>
      <c r="I55" s="103"/>
      <c r="L55" s="102"/>
      <c r="M55" s="103"/>
      <c r="N55" s="103"/>
    </row>
    <row r="56" spans="2:14" x14ac:dyDescent="0.3">
      <c r="B56" s="106">
        <v>44586</v>
      </c>
      <c r="C56" s="151">
        <v>159.57669100000001</v>
      </c>
      <c r="D56" s="103">
        <f t="shared" si="2"/>
        <v>-5.6346153434725808E-4</v>
      </c>
      <c r="E56" s="151">
        <v>287.89471400000002</v>
      </c>
      <c r="F56" s="103">
        <f t="shared" si="2"/>
        <v>2.8094792632235313E-2</v>
      </c>
      <c r="G56" s="110">
        <f t="shared" si="0"/>
        <v>-1.4610857850464915E-2</v>
      </c>
      <c r="H56" s="117">
        <f t="shared" si="1"/>
        <v>-0.32173114831066885</v>
      </c>
      <c r="I56" s="103"/>
      <c r="L56" s="102"/>
      <c r="M56" s="103"/>
      <c r="N56" s="103"/>
    </row>
    <row r="57" spans="2:14" x14ac:dyDescent="0.3">
      <c r="B57" s="106">
        <v>44585</v>
      </c>
      <c r="C57" s="151">
        <v>161.41433699999999</v>
      </c>
      <c r="D57" s="103">
        <f t="shared" si="2"/>
        <v>-1.1449952903084572E-2</v>
      </c>
      <c r="E57" s="151">
        <v>295.75845299999997</v>
      </c>
      <c r="F57" s="103">
        <f t="shared" si="2"/>
        <v>-2.6948247114605927E-2</v>
      </c>
      <c r="G57" s="110">
        <f t="shared" si="0"/>
        <v>2.0241706542183917E-3</v>
      </c>
      <c r="H57" s="117">
        <f t="shared" si="1"/>
        <v>4.4572245902571604E-2</v>
      </c>
      <c r="I57" s="103"/>
      <c r="L57" s="102"/>
      <c r="M57" s="103"/>
      <c r="N57" s="103"/>
    </row>
    <row r="58" spans="2:14" x14ac:dyDescent="0.3">
      <c r="B58" s="106">
        <v>44582</v>
      </c>
      <c r="C58" s="151">
        <v>162.20335399999999</v>
      </c>
      <c r="D58" s="103">
        <f t="shared" si="2"/>
        <v>-4.8762387555452572E-3</v>
      </c>
      <c r="E58" s="151">
        <v>295.41915899999998</v>
      </c>
      <c r="F58" s="103">
        <f t="shared" si="2"/>
        <v>1.1478582083174688E-3</v>
      </c>
      <c r="G58" s="110">
        <f t="shared" si="0"/>
        <v>-5.4501678597039917E-3</v>
      </c>
      <c r="H58" s="117">
        <f t="shared" si="1"/>
        <v>-0.12001271807135333</v>
      </c>
      <c r="I58" s="103"/>
      <c r="L58" s="102"/>
      <c r="M58" s="103"/>
      <c r="N58" s="103"/>
    </row>
    <row r="59" spans="2:14" x14ac:dyDescent="0.3">
      <c r="B59" s="106">
        <v>44581</v>
      </c>
      <c r="C59" s="151">
        <v>164.300659</v>
      </c>
      <c r="D59" s="103">
        <f t="shared" si="2"/>
        <v>-1.2847216348133142E-2</v>
      </c>
      <c r="E59" s="151">
        <v>300.97766100000001</v>
      </c>
      <c r="F59" s="103">
        <f t="shared" si="2"/>
        <v>-1.8640820233885125E-2</v>
      </c>
      <c r="G59" s="110">
        <f t="shared" si="0"/>
        <v>-3.5268062311905792E-3</v>
      </c>
      <c r="H59" s="117">
        <f t="shared" si="1"/>
        <v>-7.7660287318041477E-2</v>
      </c>
      <c r="I59" s="103"/>
      <c r="L59" s="102"/>
      <c r="M59" s="103"/>
      <c r="N59" s="103"/>
    </row>
    <row r="60" spans="2:14" x14ac:dyDescent="0.3">
      <c r="B60" s="106">
        <v>44580</v>
      </c>
      <c r="C60" s="151">
        <v>166.01847799999999</v>
      </c>
      <c r="D60" s="103">
        <f t="shared" si="2"/>
        <v>-1.0401059423947218E-2</v>
      </c>
      <c r="E60" s="151">
        <v>302.704071</v>
      </c>
      <c r="F60" s="103">
        <f t="shared" si="2"/>
        <v>-5.7196188487099436E-3</v>
      </c>
      <c r="G60" s="110">
        <f t="shared" si="0"/>
        <v>-7.5412499995922465E-3</v>
      </c>
      <c r="H60" s="117">
        <f t="shared" si="1"/>
        <v>-0.16605835515602127</v>
      </c>
      <c r="I60" s="103"/>
      <c r="L60" s="102"/>
      <c r="M60" s="103"/>
      <c r="N60" s="103"/>
    </row>
    <row r="61" spans="2:14" x14ac:dyDescent="0.3">
      <c r="B61" s="106">
        <v>44579</v>
      </c>
      <c r="C61" s="151">
        <v>169.58393899999999</v>
      </c>
      <c r="D61" s="103">
        <f t="shared" si="2"/>
        <v>-2.1248924166393863E-2</v>
      </c>
      <c r="E61" s="151">
        <v>302.02548200000001</v>
      </c>
      <c r="F61" s="103">
        <f t="shared" si="2"/>
        <v>2.2442735978684923E-3</v>
      </c>
      <c r="G61" s="110">
        <f t="shared" si="0"/>
        <v>-2.2371060965328107E-2</v>
      </c>
      <c r="H61" s="117">
        <f t="shared" si="1"/>
        <v>-0.49261085194076881</v>
      </c>
      <c r="I61" s="103"/>
      <c r="L61" s="102"/>
      <c r="M61" s="103"/>
      <c r="N61" s="103"/>
    </row>
    <row r="62" spans="2:14" x14ac:dyDescent="0.3">
      <c r="B62" s="106">
        <v>44575</v>
      </c>
      <c r="C62" s="151">
        <v>172.84979200000001</v>
      </c>
      <c r="D62" s="103">
        <f t="shared" si="2"/>
        <v>-1.9074943430310305E-2</v>
      </c>
      <c r="E62" s="151">
        <v>309.55993699999999</v>
      </c>
      <c r="F62" s="103">
        <f t="shared" si="2"/>
        <v>-2.4640339588837896E-2</v>
      </c>
      <c r="G62" s="110">
        <f t="shared" si="0"/>
        <v>-6.7547736358913573E-3</v>
      </c>
      <c r="H62" s="117">
        <f t="shared" si="1"/>
        <v>-0.14874014248142223</v>
      </c>
      <c r="I62" s="103"/>
      <c r="L62" s="102"/>
      <c r="M62" s="103"/>
      <c r="N62" s="103"/>
    </row>
    <row r="63" spans="2:14" x14ac:dyDescent="0.3">
      <c r="B63" s="106">
        <v>44574</v>
      </c>
      <c r="C63" s="151">
        <v>171.970901</v>
      </c>
      <c r="D63" s="103">
        <f t="shared" si="2"/>
        <v>5.0976807430939131E-3</v>
      </c>
      <c r="E63" s="151">
        <v>304.17105099999998</v>
      </c>
      <c r="F63" s="103">
        <f t="shared" si="2"/>
        <v>1.7561519956343811E-2</v>
      </c>
      <c r="G63" s="110">
        <f t="shared" si="0"/>
        <v>-3.6830792350779924E-3</v>
      </c>
      <c r="H63" s="117">
        <f t="shared" si="1"/>
        <v>-8.1101419488734339E-2</v>
      </c>
      <c r="I63" s="103"/>
      <c r="L63" s="102"/>
      <c r="M63" s="103"/>
      <c r="N63" s="103"/>
    </row>
    <row r="64" spans="2:14" x14ac:dyDescent="0.3">
      <c r="B64" s="106">
        <v>44573</v>
      </c>
      <c r="C64" s="151">
        <v>175.30664100000001</v>
      </c>
      <c r="D64" s="103">
        <f t="shared" si="2"/>
        <v>-1.9211392569383489E-2</v>
      </c>
      <c r="E64" s="151">
        <v>317.61325099999999</v>
      </c>
      <c r="F64" s="103">
        <f t="shared" si="2"/>
        <v>-4.3244239863593568E-2</v>
      </c>
      <c r="G64" s="110">
        <f t="shared" si="0"/>
        <v>2.4107273624132952E-3</v>
      </c>
      <c r="H64" s="117">
        <f t="shared" si="1"/>
        <v>5.308422616325021E-2</v>
      </c>
      <c r="I64" s="103"/>
      <c r="L64" s="102"/>
      <c r="M64" s="103"/>
      <c r="N64" s="103"/>
    </row>
    <row r="65" spans="2:14" x14ac:dyDescent="0.3">
      <c r="B65" s="106">
        <v>44572</v>
      </c>
      <c r="C65" s="151">
        <v>174.857224</v>
      </c>
      <c r="D65" s="103">
        <f t="shared" si="2"/>
        <v>2.5668967685504936E-3</v>
      </c>
      <c r="E65" s="151">
        <v>314.33007800000001</v>
      </c>
      <c r="F65" s="103">
        <f t="shared" si="2"/>
        <v>1.0390813192750566E-2</v>
      </c>
      <c r="G65" s="110">
        <f t="shared" si="0"/>
        <v>-2.6285098278247894E-3</v>
      </c>
      <c r="H65" s="117">
        <f t="shared" si="1"/>
        <v>-5.7879796922741172E-2</v>
      </c>
      <c r="I65" s="103"/>
      <c r="L65" s="102"/>
      <c r="M65" s="103"/>
      <c r="N65" s="103"/>
    </row>
    <row r="66" spans="2:14" x14ac:dyDescent="0.3">
      <c r="B66" s="106">
        <v>44571</v>
      </c>
      <c r="C66" s="151">
        <v>171.970901</v>
      </c>
      <c r="D66" s="103">
        <f t="shared" si="2"/>
        <v>1.6644495800832892E-2</v>
      </c>
      <c r="E66" s="151">
        <v>313.62152099999997</v>
      </c>
      <c r="F66" s="103">
        <f t="shared" si="2"/>
        <v>2.2567258426943789E-3</v>
      </c>
      <c r="G66" s="110">
        <f t="shared" si="0"/>
        <v>1.5516132879485701E-2</v>
      </c>
      <c r="H66" s="117">
        <f t="shared" si="1"/>
        <v>0.34166530807080664</v>
      </c>
      <c r="I66" s="103"/>
      <c r="L66" s="102"/>
      <c r="M66" s="103"/>
      <c r="N66" s="103"/>
    </row>
    <row r="67" spans="2:14" x14ac:dyDescent="0.3">
      <c r="B67" s="106">
        <v>44568</v>
      </c>
      <c r="C67" s="151">
        <v>171.950928</v>
      </c>
      <c r="D67" s="103">
        <f t="shared" si="2"/>
        <v>1.1614848688451654E-4</v>
      </c>
      <c r="E67" s="151">
        <v>313.391998</v>
      </c>
      <c r="F67" s="103">
        <f t="shared" si="2"/>
        <v>7.3211502877302854E-4</v>
      </c>
      <c r="G67" s="110">
        <f t="shared" si="0"/>
        <v>-2.4990902750199773E-4</v>
      </c>
      <c r="H67" s="117">
        <f t="shared" si="1"/>
        <v>-5.5029977852301005E-3</v>
      </c>
      <c r="I67" s="103"/>
      <c r="L67" s="102"/>
      <c r="M67" s="103"/>
      <c r="N67" s="103"/>
    </row>
    <row r="68" spans="2:14" x14ac:dyDescent="0.3">
      <c r="B68" s="106">
        <v>44567</v>
      </c>
      <c r="C68" s="151">
        <v>171.78114299999999</v>
      </c>
      <c r="D68" s="103">
        <f t="shared" si="2"/>
        <v>9.8789160589098654E-4</v>
      </c>
      <c r="E68" s="151">
        <v>313.23232999999999</v>
      </c>
      <c r="F68" s="103">
        <f t="shared" si="2"/>
        <v>5.0961316476559246E-4</v>
      </c>
      <c r="G68" s="110">
        <f t="shared" si="0"/>
        <v>7.3308502350819026E-4</v>
      </c>
      <c r="H68" s="117">
        <f t="shared" si="1"/>
        <v>1.6142535149990443E-2</v>
      </c>
      <c r="I68" s="103"/>
      <c r="L68" s="102"/>
      <c r="M68" s="103"/>
      <c r="N68" s="103"/>
    </row>
    <row r="69" spans="2:14" x14ac:dyDescent="0.3">
      <c r="B69" s="106">
        <v>44566</v>
      </c>
      <c r="C69" s="151">
        <v>174.697418</v>
      </c>
      <c r="D69" s="103">
        <f t="shared" si="2"/>
        <v>-1.6834195233052043E-2</v>
      </c>
      <c r="E69" s="151">
        <v>315.72717299999999</v>
      </c>
      <c r="F69" s="103">
        <f t="shared" si="2"/>
        <v>-7.9332805145693377E-3</v>
      </c>
      <c r="G69" s="110">
        <f t="shared" si="0"/>
        <v>-1.2867554975767373E-2</v>
      </c>
      <c r="H69" s="117">
        <f t="shared" si="1"/>
        <v>-0.28334361203661745</v>
      </c>
      <c r="I69" s="103"/>
      <c r="L69" s="102"/>
      <c r="M69" s="103"/>
      <c r="N69" s="103"/>
    </row>
    <row r="70" spans="2:14" x14ac:dyDescent="0.3">
      <c r="B70" s="106">
        <v>44565</v>
      </c>
      <c r="C70" s="151">
        <v>179.47134399999999</v>
      </c>
      <c r="D70" s="103">
        <f t="shared" si="2"/>
        <v>-2.6960114321340201E-2</v>
      </c>
      <c r="E70" s="151">
        <v>328.33111600000001</v>
      </c>
      <c r="F70" s="103">
        <f t="shared" si="2"/>
        <v>-3.914413510127579E-2</v>
      </c>
      <c r="G70" s="110">
        <f t="shared" si="0"/>
        <v>-7.3880467707023063E-3</v>
      </c>
      <c r="H70" s="117">
        <f t="shared" si="1"/>
        <v>-0.16268481944305188</v>
      </c>
      <c r="I70" s="103"/>
      <c r="L70" s="102"/>
      <c r="M70" s="103"/>
      <c r="N70" s="103"/>
    </row>
    <row r="71" spans="2:14" x14ac:dyDescent="0.3">
      <c r="B71" s="106">
        <v>44564</v>
      </c>
      <c r="C71" s="151">
        <v>181.77839700000001</v>
      </c>
      <c r="D71" s="103">
        <f t="shared" si="2"/>
        <v>-1.2772794569966689E-2</v>
      </c>
      <c r="E71" s="151">
        <v>334.05926499999998</v>
      </c>
      <c r="F71" s="103">
        <f t="shared" si="2"/>
        <v>-1.7295818174141595E-2</v>
      </c>
      <c r="G71" s="110">
        <f t="shared" si="0"/>
        <v>-4.1248854828958917E-3</v>
      </c>
      <c r="H71" s="117">
        <f t="shared" si="1"/>
        <v>-9.0829994832909461E-2</v>
      </c>
      <c r="I71" s="103"/>
      <c r="L71" s="102"/>
      <c r="M71" s="103"/>
      <c r="N71" s="103"/>
    </row>
    <row r="72" spans="2:14" x14ac:dyDescent="0.3">
      <c r="B72" s="106">
        <v>44561</v>
      </c>
      <c r="C72" s="151">
        <v>177.344055</v>
      </c>
      <c r="D72" s="103">
        <f t="shared" si="2"/>
        <v>2.4696686927702032E-2</v>
      </c>
      <c r="E72" s="151">
        <v>335.62603799999999</v>
      </c>
      <c r="F72" s="103">
        <f t="shared" si="2"/>
        <v>-4.6791406399520176E-3</v>
      </c>
      <c r="G72" s="110">
        <f t="shared" si="0"/>
        <v>2.7036257247678042E-2</v>
      </c>
      <c r="H72" s="117">
        <f t="shared" si="1"/>
        <v>0.59533849273889949</v>
      </c>
      <c r="I72" s="103"/>
      <c r="L72" s="102"/>
      <c r="M72" s="103"/>
      <c r="N72" s="103"/>
    </row>
    <row r="73" spans="2:14" x14ac:dyDescent="0.3">
      <c r="B73" s="106">
        <v>44560</v>
      </c>
      <c r="C73" s="151">
        <v>177.973251</v>
      </c>
      <c r="D73" s="103">
        <f t="shared" si="2"/>
        <v>-3.5416043465384063E-3</v>
      </c>
      <c r="E73" s="151">
        <v>338.619843</v>
      </c>
      <c r="F73" s="103">
        <f t="shared" si="2"/>
        <v>-8.8805130576359703E-3</v>
      </c>
      <c r="G73" s="110">
        <f t="shared" si="0"/>
        <v>8.986521822795788E-4</v>
      </c>
      <c r="H73" s="117">
        <f t="shared" si="1"/>
        <v>1.9788324648405055E-2</v>
      </c>
      <c r="I73" s="103"/>
      <c r="L73" s="102"/>
      <c r="M73" s="103"/>
      <c r="N73" s="103"/>
    </row>
    <row r="74" spans="2:14" x14ac:dyDescent="0.3">
      <c r="B74" s="106">
        <v>44559</v>
      </c>
      <c r="C74" s="151">
        <v>179.151749</v>
      </c>
      <c r="D74" s="103">
        <f t="shared" si="2"/>
        <v>-6.5999427532119374E-3</v>
      </c>
      <c r="E74" s="151">
        <v>341.244415</v>
      </c>
      <c r="F74" s="103">
        <f t="shared" si="2"/>
        <v>-7.7209090114609873E-3</v>
      </c>
      <c r="G74" s="110">
        <f t="shared" si="0"/>
        <v>-2.7394882474814438E-3</v>
      </c>
      <c r="H74" s="117">
        <f t="shared" si="1"/>
        <v>-6.032354216749438E-2</v>
      </c>
      <c r="I74" s="103"/>
      <c r="L74" s="102"/>
      <c r="M74" s="103"/>
      <c r="N74" s="103"/>
    </row>
    <row r="75" spans="2:14" x14ac:dyDescent="0.3">
      <c r="B75" s="106">
        <v>44558</v>
      </c>
      <c r="C75" s="151">
        <v>179.061859</v>
      </c>
      <c r="D75" s="103">
        <f t="shared" si="2"/>
        <v>5.0187932495739866E-4</v>
      </c>
      <c r="E75" s="151">
        <v>340.54583700000001</v>
      </c>
      <c r="F75" s="103">
        <f t="shared" si="2"/>
        <v>2.0492467952390419E-3</v>
      </c>
      <c r="G75" s="110">
        <f t="shared" si="0"/>
        <v>-5.2274407266212231E-4</v>
      </c>
      <c r="H75" s="117">
        <f t="shared" si="1"/>
        <v>-1.1510826570996224E-2</v>
      </c>
      <c r="I75" s="103"/>
      <c r="L75" s="102"/>
      <c r="M75" s="103"/>
      <c r="N75" s="103"/>
    </row>
    <row r="76" spans="2:14" x14ac:dyDescent="0.3">
      <c r="B76" s="106">
        <v>44557</v>
      </c>
      <c r="C76" s="151">
        <v>180.10054</v>
      </c>
      <c r="D76" s="103">
        <f t="shared" si="2"/>
        <v>-5.7839233646947213E-3</v>
      </c>
      <c r="E76" s="151">
        <v>341.74337800000001</v>
      </c>
      <c r="F76" s="103">
        <f t="shared" si="2"/>
        <v>-3.510365409311573E-3</v>
      </c>
      <c r="G76" s="110">
        <f t="shared" si="0"/>
        <v>-4.0287406600389344E-3</v>
      </c>
      <c r="H76" s="117">
        <f t="shared" si="1"/>
        <v>-8.8712885449019979E-2</v>
      </c>
      <c r="I76" s="103"/>
      <c r="L76" s="102"/>
      <c r="M76" s="103"/>
      <c r="N76" s="103"/>
    </row>
    <row r="77" spans="2:14" x14ac:dyDescent="0.3">
      <c r="B77" s="106">
        <v>44553</v>
      </c>
      <c r="C77" s="151">
        <v>176.05569499999999</v>
      </c>
      <c r="D77" s="103">
        <f t="shared" si="2"/>
        <v>2.2714856669267241E-2</v>
      </c>
      <c r="E77" s="151">
        <v>333.99939000000001</v>
      </c>
      <c r="F77" s="103">
        <f t="shared" si="2"/>
        <v>2.2920932051219142E-2</v>
      </c>
      <c r="G77" s="110">
        <f t="shared" si="0"/>
        <v>1.125439064365767E-2</v>
      </c>
      <c r="H77" s="117">
        <f t="shared" si="1"/>
        <v>0.24782172699090446</v>
      </c>
      <c r="I77" s="103"/>
      <c r="L77" s="102"/>
      <c r="M77" s="103"/>
      <c r="N77" s="103"/>
    </row>
    <row r="78" spans="2:14" x14ac:dyDescent="0.3">
      <c r="B78" s="106">
        <v>44552</v>
      </c>
      <c r="C78" s="151">
        <v>175.416504</v>
      </c>
      <c r="D78" s="103">
        <f t="shared" si="2"/>
        <v>3.6372248302700169E-3</v>
      </c>
      <c r="E78" s="151">
        <v>332.51248199999998</v>
      </c>
      <c r="F78" s="103">
        <f t="shared" si="2"/>
        <v>4.4617673867970191E-3</v>
      </c>
      <c r="G78" s="110">
        <f t="shared" si="0"/>
        <v>1.4063411368715074E-3</v>
      </c>
      <c r="H78" s="117">
        <f t="shared" si="1"/>
        <v>3.0967637459275141E-2</v>
      </c>
      <c r="I78" s="103"/>
      <c r="L78" s="102"/>
      <c r="M78" s="103"/>
      <c r="N78" s="103"/>
    </row>
    <row r="79" spans="2:14" x14ac:dyDescent="0.3">
      <c r="B79" s="106">
        <v>44551</v>
      </c>
      <c r="C79" s="151">
        <v>172.769882</v>
      </c>
      <c r="D79" s="103">
        <f t="shared" si="2"/>
        <v>1.5202621814624397E-2</v>
      </c>
      <c r="E79" s="151">
        <v>326.61465500000003</v>
      </c>
      <c r="F79" s="103">
        <f t="shared" si="2"/>
        <v>1.7896348308929742E-2</v>
      </c>
      <c r="G79" s="110">
        <f t="shared" si="0"/>
        <v>6.2544476601595258E-3</v>
      </c>
      <c r="H79" s="117">
        <f t="shared" si="1"/>
        <v>0.13772296249450339</v>
      </c>
      <c r="I79" s="103"/>
      <c r="L79" s="102"/>
      <c r="M79" s="103"/>
      <c r="N79" s="103"/>
    </row>
    <row r="80" spans="2:14" x14ac:dyDescent="0.3">
      <c r="B80" s="106">
        <v>44550</v>
      </c>
      <c r="C80" s="151">
        <v>169.533997</v>
      </c>
      <c r="D80" s="103">
        <f t="shared" si="2"/>
        <v>1.8907068217550029E-2</v>
      </c>
      <c r="E80" s="151">
        <v>319.24987800000002</v>
      </c>
      <c r="F80" s="103">
        <f t="shared" si="2"/>
        <v>2.2806938165078811E-2</v>
      </c>
      <c r="G80" s="110">
        <f t="shared" ref="G80:G143" si="10">D80*Size1+F80*Size2</f>
        <v>7.5035991350106239E-3</v>
      </c>
      <c r="H80" s="117">
        <f t="shared" ref="H80:H143" si="11">G80*PortVal</f>
        <v>0.16522928296733047</v>
      </c>
      <c r="I80" s="103"/>
      <c r="L80" s="102"/>
      <c r="M80" s="103"/>
      <c r="N80" s="103"/>
    </row>
    <row r="81" spans="2:14" x14ac:dyDescent="0.3">
      <c r="B81" s="106">
        <v>44547</v>
      </c>
      <c r="C81" s="151">
        <v>170.92224100000001</v>
      </c>
      <c r="D81" s="103">
        <f t="shared" ref="D81:F144" si="12">LN(C80/C81)</f>
        <v>-8.1552431070529025E-3</v>
      </c>
      <c r="E81" s="151">
        <v>323.13183600000002</v>
      </c>
      <c r="F81" s="103">
        <f t="shared" si="12"/>
        <v>-1.2086288171408588E-2</v>
      </c>
      <c r="G81" s="110">
        <f t="shared" si="10"/>
        <v>-2.1120990213486087E-3</v>
      </c>
      <c r="H81" s="117">
        <f t="shared" si="11"/>
        <v>-4.6508428898492452E-2</v>
      </c>
      <c r="I81" s="103"/>
      <c r="L81" s="102"/>
      <c r="M81" s="103"/>
      <c r="N81" s="103"/>
    </row>
    <row r="82" spans="2:14" x14ac:dyDescent="0.3">
      <c r="B82" s="106">
        <v>44546</v>
      </c>
      <c r="C82" s="151">
        <v>172.04080200000001</v>
      </c>
      <c r="D82" s="103">
        <f t="shared" si="12"/>
        <v>-6.5229475242342821E-3</v>
      </c>
      <c r="E82" s="151">
        <v>324.22958399999999</v>
      </c>
      <c r="F82" s="103">
        <f t="shared" si="12"/>
        <v>-3.3914565133929177E-3</v>
      </c>
      <c r="G82" s="110">
        <f t="shared" si="10"/>
        <v>-4.8272192675378233E-3</v>
      </c>
      <c r="H82" s="117">
        <f t="shared" si="11"/>
        <v>-0.10629538758005994</v>
      </c>
      <c r="I82" s="103"/>
      <c r="L82" s="102"/>
      <c r="M82" s="103"/>
      <c r="N82" s="103"/>
    </row>
    <row r="83" spans="2:14" x14ac:dyDescent="0.3">
      <c r="B83" s="106">
        <v>44545</v>
      </c>
      <c r="C83" s="151">
        <v>179.071854</v>
      </c>
      <c r="D83" s="103">
        <f t="shared" si="12"/>
        <v>-4.005547467686877E-2</v>
      </c>
      <c r="E83" s="151">
        <v>333.959473</v>
      </c>
      <c r="F83" s="103">
        <f t="shared" si="12"/>
        <v>-2.9567789839533822E-2</v>
      </c>
      <c r="G83" s="110">
        <f t="shared" si="10"/>
        <v>-2.5271579757101859E-2</v>
      </c>
      <c r="H83" s="117">
        <f t="shared" si="11"/>
        <v>-0.55648028733770194</v>
      </c>
      <c r="I83" s="103"/>
      <c r="L83" s="102"/>
      <c r="M83" s="103"/>
      <c r="N83" s="103"/>
    </row>
    <row r="84" spans="2:14" x14ac:dyDescent="0.3">
      <c r="B84" s="106">
        <v>44544</v>
      </c>
      <c r="C84" s="151">
        <v>174.10818499999999</v>
      </c>
      <c r="D84" s="103">
        <f t="shared" si="12"/>
        <v>2.8110285408263182E-2</v>
      </c>
      <c r="E84" s="151">
        <v>327.66247600000003</v>
      </c>
      <c r="F84" s="103">
        <f t="shared" si="12"/>
        <v>1.9035605314128002E-2</v>
      </c>
      <c r="G84" s="110">
        <f t="shared" si="10"/>
        <v>1.859248275119918E-2</v>
      </c>
      <c r="H84" s="117">
        <f t="shared" si="11"/>
        <v>0.40940654455133696</v>
      </c>
      <c r="I84" s="103"/>
      <c r="L84" s="102"/>
      <c r="M84" s="103"/>
      <c r="N84" s="103"/>
    </row>
    <row r="85" spans="2:14" x14ac:dyDescent="0.3">
      <c r="B85" s="106">
        <v>44543</v>
      </c>
      <c r="C85" s="151">
        <v>175.51638800000001</v>
      </c>
      <c r="D85" s="103">
        <f t="shared" si="12"/>
        <v>-8.055558583904358E-3</v>
      </c>
      <c r="E85" s="151">
        <v>338.69964599999997</v>
      </c>
      <c r="F85" s="103">
        <f t="shared" si="12"/>
        <v>-3.3129672673331376E-2</v>
      </c>
      <c r="G85" s="110">
        <f t="shared" si="10"/>
        <v>8.5092777527613298E-3</v>
      </c>
      <c r="H85" s="117">
        <f t="shared" si="11"/>
        <v>0.18737433015291549</v>
      </c>
      <c r="I85" s="103"/>
      <c r="L85" s="102"/>
      <c r="M85" s="103"/>
      <c r="N85" s="103"/>
    </row>
    <row r="86" spans="2:14" x14ac:dyDescent="0.3">
      <c r="B86" s="106">
        <v>44540</v>
      </c>
      <c r="C86" s="151">
        <v>179.221664</v>
      </c>
      <c r="D86" s="103">
        <f t="shared" si="12"/>
        <v>-2.0890968627260725E-2</v>
      </c>
      <c r="E86" s="151">
        <v>341.833191</v>
      </c>
      <c r="F86" s="103">
        <f t="shared" si="12"/>
        <v>-9.2091578115258352E-3</v>
      </c>
      <c r="G86" s="110">
        <f t="shared" si="10"/>
        <v>-1.6286389721497808E-2</v>
      </c>
      <c r="H86" s="117">
        <f t="shared" si="11"/>
        <v>-0.35862636681294063</v>
      </c>
      <c r="I86" s="103"/>
      <c r="L86" s="102"/>
      <c r="M86" s="103"/>
      <c r="N86" s="103"/>
    </row>
    <row r="87" spans="2:14" x14ac:dyDescent="0.3">
      <c r="B87" s="106">
        <v>44539</v>
      </c>
      <c r="C87" s="151">
        <v>174.337875</v>
      </c>
      <c r="D87" s="103">
        <f t="shared" si="12"/>
        <v>2.7628159408305999E-2</v>
      </c>
      <c r="E87" s="151">
        <v>332.41265900000002</v>
      </c>
      <c r="F87" s="103">
        <f t="shared" si="12"/>
        <v>2.7945726571680658E-2</v>
      </c>
      <c r="G87" s="110">
        <f t="shared" si="10"/>
        <v>1.365529612246567E-2</v>
      </c>
      <c r="H87" s="117">
        <f t="shared" si="11"/>
        <v>0.30068967523787854</v>
      </c>
      <c r="I87" s="103"/>
      <c r="L87" s="102"/>
      <c r="M87" s="103"/>
      <c r="N87" s="103"/>
    </row>
    <row r="88" spans="2:14" x14ac:dyDescent="0.3">
      <c r="B88" s="106">
        <v>44538</v>
      </c>
      <c r="C88" s="151">
        <v>174.857224</v>
      </c>
      <c r="D88" s="103">
        <f t="shared" si="12"/>
        <v>-2.9745513864234741E-3</v>
      </c>
      <c r="E88" s="151">
        <v>334.27880900000002</v>
      </c>
      <c r="F88" s="103">
        <f t="shared" si="12"/>
        <v>-5.5982563551658883E-3</v>
      </c>
      <c r="G88" s="110">
        <f t="shared" si="10"/>
        <v>-1.7542320884053001E-4</v>
      </c>
      <c r="H88" s="117">
        <f t="shared" si="11"/>
        <v>-3.862819760361306E-3</v>
      </c>
      <c r="I88" s="103"/>
      <c r="L88" s="102"/>
      <c r="M88" s="103"/>
      <c r="N88" s="103"/>
    </row>
    <row r="89" spans="2:14" x14ac:dyDescent="0.3">
      <c r="B89" s="106">
        <v>44537</v>
      </c>
      <c r="C89" s="151">
        <v>170.96217300000001</v>
      </c>
      <c r="D89" s="103">
        <f t="shared" si="12"/>
        <v>2.2527456563451266E-2</v>
      </c>
      <c r="E89" s="151">
        <v>334.22891199999998</v>
      </c>
      <c r="F89" s="103">
        <f t="shared" si="12"/>
        <v>1.4927875483044826E-4</v>
      </c>
      <c r="G89" s="110">
        <f t="shared" si="10"/>
        <v>2.2452817186036041E-2</v>
      </c>
      <c r="H89" s="117">
        <f t="shared" si="11"/>
        <v>0.49441112424778239</v>
      </c>
      <c r="I89" s="103"/>
      <c r="L89" s="102"/>
      <c r="M89" s="103"/>
      <c r="N89" s="103"/>
    </row>
    <row r="90" spans="2:14" x14ac:dyDescent="0.3">
      <c r="B90" s="106">
        <v>44536</v>
      </c>
      <c r="C90" s="151">
        <v>165.10964999999999</v>
      </c>
      <c r="D90" s="103">
        <f t="shared" si="12"/>
        <v>3.483252286311448E-2</v>
      </c>
      <c r="E90" s="151">
        <v>325.51693699999998</v>
      </c>
      <c r="F90" s="103">
        <f t="shared" si="12"/>
        <v>2.6411629401565495E-2</v>
      </c>
      <c r="G90" s="110">
        <f t="shared" si="10"/>
        <v>2.1626708162331733E-2</v>
      </c>
      <c r="H90" s="117">
        <f t="shared" si="11"/>
        <v>0.4762202002413774</v>
      </c>
      <c r="I90" s="103"/>
      <c r="L90" s="102"/>
      <c r="M90" s="103"/>
      <c r="N90" s="103"/>
    </row>
    <row r="91" spans="2:14" x14ac:dyDescent="0.3">
      <c r="B91" s="106">
        <v>44533</v>
      </c>
      <c r="C91" s="151">
        <v>161.634064</v>
      </c>
      <c r="D91" s="103">
        <f t="shared" si="12"/>
        <v>2.127488268989829E-2</v>
      </c>
      <c r="E91" s="151">
        <v>322.34350599999999</v>
      </c>
      <c r="F91" s="103">
        <f t="shared" si="12"/>
        <v>9.7967283396261859E-3</v>
      </c>
      <c r="G91" s="110">
        <f t="shared" si="10"/>
        <v>1.6376518520085197E-2</v>
      </c>
      <c r="H91" s="117">
        <f t="shared" si="11"/>
        <v>0.36061100331835011</v>
      </c>
      <c r="I91" s="103"/>
      <c r="L91" s="102"/>
      <c r="M91" s="103"/>
      <c r="N91" s="103"/>
    </row>
    <row r="92" spans="2:14" x14ac:dyDescent="0.3">
      <c r="B92" s="106">
        <v>44532</v>
      </c>
      <c r="C92" s="151">
        <v>163.55162000000001</v>
      </c>
      <c r="D92" s="103">
        <f t="shared" si="12"/>
        <v>-1.179374321042153E-2</v>
      </c>
      <c r="E92" s="151">
        <v>328.810089</v>
      </c>
      <c r="F92" s="103">
        <f t="shared" si="12"/>
        <v>-1.9862581268390876E-2</v>
      </c>
      <c r="G92" s="110">
        <f t="shared" si="10"/>
        <v>-1.8624525762260917E-3</v>
      </c>
      <c r="H92" s="117">
        <f t="shared" si="11"/>
        <v>-4.1011213178308845E-2</v>
      </c>
      <c r="I92" s="103"/>
      <c r="L92" s="102"/>
      <c r="M92" s="103"/>
      <c r="N92" s="103"/>
    </row>
    <row r="93" spans="2:14" x14ac:dyDescent="0.3">
      <c r="B93" s="106">
        <v>44531</v>
      </c>
      <c r="C93" s="151">
        <v>164.560349</v>
      </c>
      <c r="D93" s="103">
        <f t="shared" si="12"/>
        <v>-6.1487069863576478E-3</v>
      </c>
      <c r="E93" s="151">
        <v>329.39889499999998</v>
      </c>
      <c r="F93" s="103">
        <f t="shared" si="12"/>
        <v>-1.7891161359804867E-3</v>
      </c>
      <c r="G93" s="110">
        <f t="shared" si="10"/>
        <v>-5.2541489183674048E-3</v>
      </c>
      <c r="H93" s="117">
        <f t="shared" si="11"/>
        <v>-0.11569638019904593</v>
      </c>
      <c r="I93" s="103"/>
      <c r="L93" s="102"/>
      <c r="M93" s="103"/>
      <c r="N93" s="103"/>
    </row>
    <row r="94" spans="2:14" x14ac:dyDescent="0.3">
      <c r="B94" s="106">
        <v>44530</v>
      </c>
      <c r="C94" s="151">
        <v>165.089676</v>
      </c>
      <c r="D94" s="103">
        <f t="shared" si="12"/>
        <v>-3.2114510225248367E-3</v>
      </c>
      <c r="E94" s="151">
        <v>329.90783699999997</v>
      </c>
      <c r="F94" s="103">
        <f t="shared" si="12"/>
        <v>-1.5438704820933656E-3</v>
      </c>
      <c r="G94" s="110">
        <f t="shared" si="10"/>
        <v>-2.4395157814781541E-3</v>
      </c>
      <c r="H94" s="117">
        <f t="shared" si="11"/>
        <v>-5.3718147266212081E-2</v>
      </c>
      <c r="I94" s="103"/>
      <c r="L94" s="102"/>
      <c r="M94" s="103"/>
      <c r="N94" s="103"/>
    </row>
    <row r="95" spans="2:14" x14ac:dyDescent="0.3">
      <c r="B95" s="106">
        <v>44529</v>
      </c>
      <c r="C95" s="151">
        <v>160.036102</v>
      </c>
      <c r="D95" s="103">
        <f t="shared" si="12"/>
        <v>3.1089389890463382E-2</v>
      </c>
      <c r="E95" s="151">
        <v>335.93539399999997</v>
      </c>
      <c r="F95" s="103">
        <f t="shared" si="12"/>
        <v>-1.8105528077261668E-2</v>
      </c>
      <c r="G95" s="110">
        <f t="shared" si="10"/>
        <v>4.0142153929094218E-2</v>
      </c>
      <c r="H95" s="117">
        <f t="shared" si="11"/>
        <v>0.88393039008727037</v>
      </c>
      <c r="I95" s="103"/>
      <c r="L95" s="102"/>
      <c r="M95" s="103"/>
      <c r="N95" s="103"/>
    </row>
    <row r="96" spans="2:14" x14ac:dyDescent="0.3">
      <c r="B96" s="106">
        <v>44526</v>
      </c>
      <c r="C96" s="151">
        <v>156.61047400000001</v>
      </c>
      <c r="D96" s="103">
        <f t="shared" si="12"/>
        <v>2.1637762181100216E-2</v>
      </c>
      <c r="E96" s="151">
        <v>328.99972500000001</v>
      </c>
      <c r="F96" s="103">
        <f t="shared" si="12"/>
        <v>2.0861946814414809E-2</v>
      </c>
      <c r="G96" s="110">
        <f t="shared" si="10"/>
        <v>1.1206788773892811E-2</v>
      </c>
      <c r="H96" s="117">
        <f t="shared" si="11"/>
        <v>0.24677353362827481</v>
      </c>
      <c r="I96" s="103"/>
      <c r="L96" s="102"/>
      <c r="M96" s="103"/>
      <c r="N96" s="103"/>
    </row>
    <row r="97" spans="2:14" x14ac:dyDescent="0.3">
      <c r="B97" s="106">
        <v>44524</v>
      </c>
      <c r="C97" s="151">
        <v>161.733948</v>
      </c>
      <c r="D97" s="103">
        <f t="shared" si="12"/>
        <v>-3.2191023788790317E-2</v>
      </c>
      <c r="E97" s="151">
        <v>337.212738</v>
      </c>
      <c r="F97" s="103">
        <f t="shared" si="12"/>
        <v>-2.465708631616333E-2</v>
      </c>
      <c r="G97" s="110">
        <f t="shared" si="10"/>
        <v>-1.9862480630708654E-2</v>
      </c>
      <c r="H97" s="117">
        <f t="shared" si="11"/>
        <v>-0.43737190293812706</v>
      </c>
      <c r="I97" s="103"/>
      <c r="L97" s="102"/>
      <c r="M97" s="103"/>
      <c r="N97" s="103"/>
    </row>
    <row r="98" spans="2:14" x14ac:dyDescent="0.3">
      <c r="B98" s="106">
        <v>44523</v>
      </c>
      <c r="C98" s="151">
        <v>161.20462000000001</v>
      </c>
      <c r="D98" s="103">
        <f t="shared" si="12"/>
        <v>3.27819917774056E-3</v>
      </c>
      <c r="E98" s="151">
        <v>336.98321499999997</v>
      </c>
      <c r="F98" s="103">
        <f t="shared" si="12"/>
        <v>6.8087922464050131E-4</v>
      </c>
      <c r="G98" s="110">
        <f t="shared" si="10"/>
        <v>2.9377595654203094E-3</v>
      </c>
      <c r="H98" s="117">
        <f t="shared" si="11"/>
        <v>6.4689477381593474E-2</v>
      </c>
      <c r="I98" s="103"/>
      <c r="L98" s="102"/>
      <c r="M98" s="103"/>
      <c r="N98" s="103"/>
    </row>
    <row r="99" spans="2:14" x14ac:dyDescent="0.3">
      <c r="B99" s="106">
        <v>44522</v>
      </c>
      <c r="C99" s="151">
        <v>160.81510900000001</v>
      </c>
      <c r="D99" s="103">
        <f t="shared" si="12"/>
        <v>2.419175937912034E-3</v>
      </c>
      <c r="E99" s="151">
        <v>339.12875400000001</v>
      </c>
      <c r="F99" s="103">
        <f t="shared" si="12"/>
        <v>-6.3467185921214538E-3</v>
      </c>
      <c r="G99" s="110">
        <f t="shared" si="10"/>
        <v>5.5925352339727605E-3</v>
      </c>
      <c r="H99" s="117">
        <f t="shared" si="11"/>
        <v>0.12314764822222113</v>
      </c>
      <c r="I99" s="103"/>
      <c r="L99" s="102"/>
      <c r="M99" s="103"/>
      <c r="N99" s="103"/>
    </row>
    <row r="100" spans="2:14" x14ac:dyDescent="0.3">
      <c r="B100" s="106">
        <v>44519</v>
      </c>
      <c r="C100" s="151">
        <v>160.34571800000001</v>
      </c>
      <c r="D100" s="103">
        <f t="shared" si="12"/>
        <v>2.9230920757631592E-3</v>
      </c>
      <c r="E100" s="151">
        <v>342.40200800000002</v>
      </c>
      <c r="F100" s="103">
        <f t="shared" si="12"/>
        <v>-9.6056681539667937E-3</v>
      </c>
      <c r="G100" s="110">
        <f t="shared" si="10"/>
        <v>7.725926152746556E-3</v>
      </c>
      <c r="H100" s="117">
        <f t="shared" si="11"/>
        <v>0.17012492478718377</v>
      </c>
      <c r="I100" s="103"/>
      <c r="L100" s="102"/>
      <c r="M100" s="103"/>
      <c r="N100" s="103"/>
    </row>
    <row r="101" spans="2:14" x14ac:dyDescent="0.3">
      <c r="B101" s="106">
        <v>44518</v>
      </c>
      <c r="C101" s="151">
        <v>157.66911300000001</v>
      </c>
      <c r="D101" s="103">
        <f t="shared" si="12"/>
        <v>1.6833606138098641E-2</v>
      </c>
      <c r="E101" s="151">
        <v>340.56579599999998</v>
      </c>
      <c r="F101" s="103">
        <f t="shared" si="12"/>
        <v>5.3771683338134715E-3</v>
      </c>
      <c r="G101" s="110">
        <f t="shared" si="10"/>
        <v>1.4145021971191905E-2</v>
      </c>
      <c r="H101" s="117">
        <f t="shared" si="11"/>
        <v>0.31147344038573366</v>
      </c>
      <c r="I101" s="103"/>
      <c r="L101" s="102"/>
      <c r="M101" s="103"/>
      <c r="N101" s="103"/>
    </row>
    <row r="102" spans="2:14" x14ac:dyDescent="0.3">
      <c r="B102" s="106">
        <v>44517</v>
      </c>
      <c r="C102" s="151">
        <v>153.294693</v>
      </c>
      <c r="D102" s="103">
        <f t="shared" si="12"/>
        <v>2.8136448676455813E-2</v>
      </c>
      <c r="E102" s="151">
        <v>338.42022700000001</v>
      </c>
      <c r="F102" s="103">
        <f t="shared" si="12"/>
        <v>6.3199419981641407E-3</v>
      </c>
      <c r="G102" s="110">
        <f t="shared" si="10"/>
        <v>2.4976477677373744E-2</v>
      </c>
      <c r="H102" s="117">
        <f t="shared" si="11"/>
        <v>0.54998213836168053</v>
      </c>
      <c r="I102" s="103"/>
      <c r="L102" s="102"/>
      <c r="M102" s="103"/>
      <c r="N102" s="103"/>
    </row>
    <row r="103" spans="2:14" x14ac:dyDescent="0.3">
      <c r="B103" s="106">
        <v>44516</v>
      </c>
      <c r="C103" s="151">
        <v>150.807861</v>
      </c>
      <c r="D103" s="103">
        <f t="shared" si="12"/>
        <v>1.6355584020814651E-2</v>
      </c>
      <c r="E103" s="151">
        <v>338.19073500000002</v>
      </c>
      <c r="F103" s="103">
        <f t="shared" si="12"/>
        <v>6.7835734769069274E-4</v>
      </c>
      <c r="G103" s="110">
        <f t="shared" si="10"/>
        <v>1.6016405346969305E-2</v>
      </c>
      <c r="H103" s="117">
        <f t="shared" si="11"/>
        <v>0.35268130980588547</v>
      </c>
      <c r="I103" s="103"/>
      <c r="L103" s="102"/>
      <c r="M103" s="103"/>
      <c r="N103" s="103"/>
    </row>
    <row r="104" spans="2:14" x14ac:dyDescent="0.3">
      <c r="B104" s="106">
        <v>44515</v>
      </c>
      <c r="C104" s="151">
        <v>149.80912799999999</v>
      </c>
      <c r="D104" s="103">
        <f t="shared" si="12"/>
        <v>6.6445790562976656E-3</v>
      </c>
      <c r="E104" s="151">
        <v>334.76409899999999</v>
      </c>
      <c r="F104" s="103">
        <f t="shared" si="12"/>
        <v>1.0183939373853826E-2</v>
      </c>
      <c r="G104" s="110">
        <f t="shared" si="10"/>
        <v>1.5526093693707527E-3</v>
      </c>
      <c r="H104" s="117">
        <f t="shared" si="11"/>
        <v>3.418846452398145E-2</v>
      </c>
      <c r="I104" s="103"/>
      <c r="L104" s="102"/>
      <c r="M104" s="103"/>
      <c r="N104" s="103"/>
    </row>
    <row r="105" spans="2:14" x14ac:dyDescent="0.3">
      <c r="B105" s="106">
        <v>44512</v>
      </c>
      <c r="C105" s="151">
        <v>149.799149</v>
      </c>
      <c r="D105" s="103">
        <f t="shared" si="12"/>
        <v>6.6613647016709572E-5</v>
      </c>
      <c r="E105" s="151">
        <v>335.41156000000001</v>
      </c>
      <c r="F105" s="103">
        <f t="shared" si="12"/>
        <v>-1.9322134211936235E-3</v>
      </c>
      <c r="G105" s="110">
        <f t="shared" si="10"/>
        <v>1.0327203576135213E-3</v>
      </c>
      <c r="H105" s="117">
        <f t="shared" si="11"/>
        <v>2.2740506405531168E-2</v>
      </c>
      <c r="I105" s="103"/>
      <c r="L105" s="102"/>
      <c r="M105" s="103"/>
      <c r="N105" s="103"/>
    </row>
    <row r="106" spans="2:14" x14ac:dyDescent="0.3">
      <c r="B106" s="106">
        <v>44511</v>
      </c>
      <c r="C106" s="151">
        <v>147.681839</v>
      </c>
      <c r="D106" s="103">
        <f t="shared" si="12"/>
        <v>1.4235166881879887E-2</v>
      </c>
      <c r="E106" s="151">
        <v>331.138214</v>
      </c>
      <c r="F106" s="103">
        <f t="shared" si="12"/>
        <v>1.2822461928282401E-2</v>
      </c>
      <c r="G106" s="110">
        <f t="shared" si="10"/>
        <v>7.8239359177386877E-3</v>
      </c>
      <c r="H106" s="117">
        <f t="shared" si="11"/>
        <v>0.17228310020434959</v>
      </c>
      <c r="I106" s="103"/>
      <c r="L106" s="102"/>
      <c r="M106" s="103"/>
      <c r="N106" s="103"/>
    </row>
    <row r="107" spans="2:14" x14ac:dyDescent="0.3">
      <c r="B107" s="106">
        <v>44510</v>
      </c>
      <c r="C107" s="151">
        <v>147.73178100000001</v>
      </c>
      <c r="D107" s="103">
        <f t="shared" si="12"/>
        <v>-3.3811576105261231E-4</v>
      </c>
      <c r="E107" s="151">
        <v>329.51455700000002</v>
      </c>
      <c r="F107" s="103">
        <f t="shared" si="12"/>
        <v>4.9153211498846588E-3</v>
      </c>
      <c r="G107" s="110">
        <f t="shared" si="10"/>
        <v>-2.7957763359949418E-3</v>
      </c>
      <c r="H107" s="117">
        <f t="shared" si="11"/>
        <v>-6.156300610171396E-2</v>
      </c>
      <c r="I107" s="103"/>
      <c r="L107" s="102"/>
      <c r="M107" s="103"/>
      <c r="N107" s="103"/>
    </row>
    <row r="108" spans="2:14" x14ac:dyDescent="0.3">
      <c r="B108" s="106">
        <v>44509</v>
      </c>
      <c r="C108" s="151">
        <v>150.61810299999999</v>
      </c>
      <c r="D108" s="103">
        <f t="shared" si="12"/>
        <v>-1.9349174946664872E-2</v>
      </c>
      <c r="E108" s="151">
        <v>334.64456200000001</v>
      </c>
      <c r="F108" s="103">
        <f t="shared" si="12"/>
        <v>-1.5448427575507184E-2</v>
      </c>
      <c r="G108" s="110">
        <f t="shared" si="10"/>
        <v>-1.162496115891128E-2</v>
      </c>
      <c r="H108" s="117">
        <f t="shared" si="11"/>
        <v>-0.25598169121907099</v>
      </c>
      <c r="I108" s="103"/>
      <c r="L108" s="102"/>
      <c r="M108" s="103"/>
      <c r="N108" s="103"/>
    </row>
    <row r="109" spans="2:14" x14ac:dyDescent="0.3">
      <c r="B109" s="106">
        <v>44508</v>
      </c>
      <c r="C109" s="151">
        <v>150.248581</v>
      </c>
      <c r="D109" s="103">
        <f t="shared" si="12"/>
        <v>2.4563848737909296E-3</v>
      </c>
      <c r="E109" s="151">
        <v>335.68048099999999</v>
      </c>
      <c r="F109" s="103">
        <f t="shared" si="12"/>
        <v>-3.0907985178192134E-3</v>
      </c>
      <c r="G109" s="110">
        <f t="shared" si="10"/>
        <v>4.0017841327005359E-3</v>
      </c>
      <c r="H109" s="117">
        <f t="shared" si="11"/>
        <v>8.8119302609202338E-2</v>
      </c>
      <c r="I109" s="103"/>
      <c r="L109" s="102"/>
      <c r="M109" s="103"/>
      <c r="N109" s="103"/>
    </row>
    <row r="110" spans="2:14" x14ac:dyDescent="0.3">
      <c r="B110" s="106">
        <v>44505</v>
      </c>
      <c r="C110" s="151">
        <v>151.08750900000001</v>
      </c>
      <c r="D110" s="103">
        <f t="shared" si="12"/>
        <v>-5.568069642552389E-3</v>
      </c>
      <c r="E110" s="151">
        <v>334.75412</v>
      </c>
      <c r="F110" s="103">
        <f t="shared" si="12"/>
        <v>2.7634659313526145E-3</v>
      </c>
      <c r="G110" s="110">
        <f t="shared" si="10"/>
        <v>-6.9498026082286963E-3</v>
      </c>
      <c r="H110" s="117">
        <f t="shared" si="11"/>
        <v>-0.15303468123240632</v>
      </c>
      <c r="I110" s="103"/>
      <c r="L110" s="102"/>
      <c r="M110" s="103"/>
      <c r="N110" s="103"/>
    </row>
    <row r="111" spans="2:14" x14ac:dyDescent="0.3">
      <c r="B111" s="106">
        <v>44504</v>
      </c>
      <c r="C111" s="151">
        <v>150.548203</v>
      </c>
      <c r="D111" s="103">
        <f t="shared" si="12"/>
        <v>3.5758801310086684E-3</v>
      </c>
      <c r="E111" s="151">
        <v>335.13265999999999</v>
      </c>
      <c r="F111" s="103">
        <f t="shared" si="12"/>
        <v>-1.1301612499094527E-3</v>
      </c>
      <c r="G111" s="110">
        <f t="shared" si="10"/>
        <v>4.1409607559633951E-3</v>
      </c>
      <c r="H111" s="117">
        <f t="shared" si="11"/>
        <v>9.118397241015698E-2</v>
      </c>
      <c r="I111" s="103"/>
      <c r="L111" s="102"/>
      <c r="M111" s="103"/>
      <c r="N111" s="103"/>
    </row>
    <row r="112" spans="2:14" x14ac:dyDescent="0.3">
      <c r="B112" s="106">
        <v>44503</v>
      </c>
      <c r="C112" s="151">
        <v>151.07676699999999</v>
      </c>
      <c r="D112" s="103">
        <f t="shared" si="12"/>
        <v>-3.5047797339216868E-3</v>
      </c>
      <c r="E112" s="151">
        <v>332.70214800000002</v>
      </c>
      <c r="F112" s="103">
        <f t="shared" si="12"/>
        <v>7.2788141672633627E-3</v>
      </c>
      <c r="G112" s="110">
        <f t="shared" si="10"/>
        <v>-7.1441868175533682E-3</v>
      </c>
      <c r="H112" s="117">
        <f t="shared" si="11"/>
        <v>-0.15731502229927244</v>
      </c>
      <c r="I112" s="103"/>
      <c r="L112" s="102"/>
      <c r="M112" s="103"/>
      <c r="N112" s="103"/>
    </row>
    <row r="113" spans="2:14" x14ac:dyDescent="0.3">
      <c r="B113" s="106">
        <v>44502</v>
      </c>
      <c r="C113" s="151">
        <v>149.61076399999999</v>
      </c>
      <c r="D113" s="103">
        <f t="shared" si="12"/>
        <v>9.7510835329949162E-3</v>
      </c>
      <c r="E113" s="151">
        <v>331.83551</v>
      </c>
      <c r="F113" s="103">
        <f t="shared" si="12"/>
        <v>2.6082449380386784E-3</v>
      </c>
      <c r="G113" s="110">
        <f t="shared" si="10"/>
        <v>8.4469610639755777E-3</v>
      </c>
      <c r="H113" s="117">
        <f t="shared" si="11"/>
        <v>0.18600211641658648</v>
      </c>
      <c r="I113" s="103"/>
      <c r="L113" s="102"/>
      <c r="M113" s="103"/>
      <c r="N113" s="103"/>
    </row>
    <row r="114" spans="2:14" x14ac:dyDescent="0.3">
      <c r="B114" s="106">
        <v>44501</v>
      </c>
      <c r="C114" s="151">
        <v>148.55365</v>
      </c>
      <c r="D114" s="103">
        <f t="shared" si="12"/>
        <v>7.0908423652994408E-3</v>
      </c>
      <c r="E114" s="151">
        <v>328.09011800000002</v>
      </c>
      <c r="F114" s="103">
        <f t="shared" si="12"/>
        <v>1.1351073685183434E-2</v>
      </c>
      <c r="G114" s="110">
        <f t="shared" si="10"/>
        <v>1.4153055227077238E-3</v>
      </c>
      <c r="H114" s="117">
        <f t="shared" si="11"/>
        <v>3.116503327124617E-2</v>
      </c>
      <c r="I114" s="103"/>
      <c r="L114" s="102"/>
      <c r="M114" s="103"/>
      <c r="N114" s="103"/>
    </row>
    <row r="115" spans="2:14" x14ac:dyDescent="0.3">
      <c r="B115" s="106">
        <v>44498</v>
      </c>
      <c r="C115" s="151">
        <v>149.391357</v>
      </c>
      <c r="D115" s="103">
        <f t="shared" si="12"/>
        <v>-5.6232471613139141E-3</v>
      </c>
      <c r="E115" s="151">
        <v>330.33136000000002</v>
      </c>
      <c r="F115" s="103">
        <f t="shared" si="12"/>
        <v>-6.8079512328859532E-3</v>
      </c>
      <c r="G115" s="110">
        <f t="shared" si="10"/>
        <v>-2.2192715448709375E-3</v>
      </c>
      <c r="H115" s="117">
        <f t="shared" si="11"/>
        <v>-4.8868368295144224E-2</v>
      </c>
      <c r="I115" s="103"/>
      <c r="L115" s="102"/>
      <c r="M115" s="103"/>
      <c r="N115" s="103"/>
    </row>
    <row r="116" spans="2:14" x14ac:dyDescent="0.3">
      <c r="B116" s="106">
        <v>44497</v>
      </c>
      <c r="C116" s="151">
        <v>152.153809</v>
      </c>
      <c r="D116" s="103">
        <f t="shared" si="12"/>
        <v>-1.8322490915407046E-2</v>
      </c>
      <c r="E116" s="151">
        <v>323.08963</v>
      </c>
      <c r="F116" s="103">
        <f t="shared" si="12"/>
        <v>2.2166494891298186E-2</v>
      </c>
      <c r="G116" s="110">
        <f t="shared" si="10"/>
        <v>-2.9405738361056137E-2</v>
      </c>
      <c r="H116" s="117">
        <f t="shared" si="11"/>
        <v>-0.64751447633340964</v>
      </c>
      <c r="I116" s="103"/>
      <c r="L116" s="102"/>
      <c r="M116" s="103"/>
      <c r="N116" s="103"/>
    </row>
    <row r="117" spans="2:14" x14ac:dyDescent="0.3">
      <c r="B117" s="106">
        <v>44496</v>
      </c>
      <c r="C117" s="151">
        <v>148.44395399999999</v>
      </c>
      <c r="D117" s="103">
        <f t="shared" si="12"/>
        <v>2.4684437672346099E-2</v>
      </c>
      <c r="E117" s="151">
        <v>321.91421500000001</v>
      </c>
      <c r="F117" s="103">
        <f t="shared" si="12"/>
        <v>3.6446799821912949E-3</v>
      </c>
      <c r="G117" s="110">
        <f t="shared" si="10"/>
        <v>2.286209768125045E-2</v>
      </c>
      <c r="H117" s="117">
        <f t="shared" si="11"/>
        <v>0.50342348238952561</v>
      </c>
      <c r="I117" s="103"/>
      <c r="L117" s="102"/>
      <c r="M117" s="103"/>
      <c r="N117" s="103"/>
    </row>
    <row r="118" spans="2:14" x14ac:dyDescent="0.3">
      <c r="B118" s="106">
        <v>44495</v>
      </c>
      <c r="C118" s="151">
        <v>148.91267400000001</v>
      </c>
      <c r="D118" s="103">
        <f t="shared" si="12"/>
        <v>-3.1525807335166132E-3</v>
      </c>
      <c r="E118" s="151">
        <v>308.90493800000002</v>
      </c>
      <c r="F118" s="103">
        <f t="shared" si="12"/>
        <v>4.1251511453997775E-2</v>
      </c>
      <c r="G118" s="110">
        <f t="shared" si="10"/>
        <v>-2.3778336460515501E-2</v>
      </c>
      <c r="H118" s="117">
        <f t="shared" si="11"/>
        <v>-0.52359906397389722</v>
      </c>
      <c r="I118" s="103"/>
      <c r="L118" s="102"/>
      <c r="M118" s="103"/>
      <c r="N118" s="103"/>
    </row>
    <row r="119" spans="2:14" x14ac:dyDescent="0.3">
      <c r="B119" s="106">
        <v>44494</v>
      </c>
      <c r="C119" s="151">
        <v>148.23452800000001</v>
      </c>
      <c r="D119" s="103">
        <f t="shared" si="12"/>
        <v>4.5643854142853879E-3</v>
      </c>
      <c r="E119" s="151">
        <v>306.93267800000001</v>
      </c>
      <c r="F119" s="103">
        <f t="shared" si="12"/>
        <v>6.4051519153024757E-3</v>
      </c>
      <c r="G119" s="110">
        <f t="shared" si="10"/>
        <v>1.36180945663415E-3</v>
      </c>
      <c r="H119" s="117">
        <f t="shared" si="11"/>
        <v>2.9987049682321812E-2</v>
      </c>
      <c r="I119" s="103"/>
      <c r="L119" s="102"/>
      <c r="M119" s="103"/>
      <c r="N119" s="103"/>
    </row>
    <row r="120" spans="2:14" x14ac:dyDescent="0.3">
      <c r="B120" s="106">
        <v>44491</v>
      </c>
      <c r="C120" s="151">
        <v>148.28439299999999</v>
      </c>
      <c r="D120" s="103">
        <f t="shared" si="12"/>
        <v>-3.3633604426913904E-4</v>
      </c>
      <c r="E120" s="151">
        <v>307.95864899999998</v>
      </c>
      <c r="F120" s="103">
        <f t="shared" si="12"/>
        <v>-3.3370838294874113E-3</v>
      </c>
      <c r="G120" s="110">
        <f t="shared" si="10"/>
        <v>1.3322058704745665E-3</v>
      </c>
      <c r="H120" s="117">
        <f t="shared" si="11"/>
        <v>2.9335178596673436E-2</v>
      </c>
      <c r="I120" s="103"/>
      <c r="L120" s="102"/>
      <c r="M120" s="103"/>
      <c r="N120" s="103"/>
    </row>
    <row r="121" spans="2:14" x14ac:dyDescent="0.3">
      <c r="B121" s="106">
        <v>44490</v>
      </c>
      <c r="C121" s="151">
        <v>149.07221999999999</v>
      </c>
      <c r="D121" s="103">
        <f t="shared" si="12"/>
        <v>-5.2988822777120118E-3</v>
      </c>
      <c r="E121" s="151">
        <v>309.55246</v>
      </c>
      <c r="F121" s="103">
        <f t="shared" si="12"/>
        <v>-5.1620594866731463E-3</v>
      </c>
      <c r="G121" s="110">
        <f t="shared" si="10"/>
        <v>-2.7178525343754386E-3</v>
      </c>
      <c r="H121" s="117">
        <f t="shared" si="11"/>
        <v>-5.9847123678357296E-2</v>
      </c>
      <c r="I121" s="103"/>
      <c r="L121" s="102"/>
      <c r="M121" s="103"/>
      <c r="N121" s="103"/>
    </row>
    <row r="122" spans="2:14" x14ac:dyDescent="0.3">
      <c r="B122" s="106">
        <v>44489</v>
      </c>
      <c r="C122" s="151">
        <v>148.85282900000001</v>
      </c>
      <c r="D122" s="103">
        <f t="shared" si="12"/>
        <v>1.4727935122844072E-3</v>
      </c>
      <c r="E122" s="151">
        <v>306.21545400000002</v>
      </c>
      <c r="F122" s="103">
        <f t="shared" si="12"/>
        <v>1.0838624722667372E-2</v>
      </c>
      <c r="G122" s="110">
        <f t="shared" si="10"/>
        <v>-3.9465188490492784E-3</v>
      </c>
      <c r="H122" s="117">
        <f t="shared" si="11"/>
        <v>-8.6902360842140508E-2</v>
      </c>
      <c r="I122" s="103"/>
      <c r="L122" s="102"/>
      <c r="M122" s="103"/>
      <c r="N122" s="103"/>
    </row>
    <row r="123" spans="2:14" x14ac:dyDescent="0.3">
      <c r="B123" s="106">
        <v>44488</v>
      </c>
      <c r="C123" s="151">
        <v>148.354187</v>
      </c>
      <c r="D123" s="103">
        <f t="shared" si="12"/>
        <v>3.3555228579998406E-3</v>
      </c>
      <c r="E123" s="151">
        <v>307.03228799999999</v>
      </c>
      <c r="F123" s="103">
        <f t="shared" si="12"/>
        <v>-2.6639624645155261E-3</v>
      </c>
      <c r="G123" s="110">
        <f t="shared" si="10"/>
        <v>4.6875040902576038E-3</v>
      </c>
      <c r="H123" s="117">
        <f t="shared" si="11"/>
        <v>0.1032188588174888</v>
      </c>
      <c r="I123" s="103"/>
      <c r="L123" s="102"/>
      <c r="M123" s="103"/>
      <c r="N123" s="103"/>
    </row>
    <row r="124" spans="2:14" x14ac:dyDescent="0.3">
      <c r="B124" s="106">
        <v>44487</v>
      </c>
      <c r="C124" s="151">
        <v>146.15022300000001</v>
      </c>
      <c r="D124" s="103">
        <f t="shared" si="12"/>
        <v>1.4967552747908123E-2</v>
      </c>
      <c r="E124" s="151">
        <v>306.09594700000002</v>
      </c>
      <c r="F124" s="103">
        <f t="shared" si="12"/>
        <v>3.0543096026622034E-3</v>
      </c>
      <c r="G124" s="110">
        <f t="shared" si="10"/>
        <v>1.3440397946577021E-2</v>
      </c>
      <c r="H124" s="117">
        <f t="shared" si="11"/>
        <v>0.29595761654521779</v>
      </c>
      <c r="I124" s="103"/>
      <c r="L124" s="102"/>
      <c r="M124" s="103"/>
      <c r="N124" s="103"/>
    </row>
    <row r="125" spans="2:14" x14ac:dyDescent="0.3">
      <c r="B125" s="106">
        <v>44484</v>
      </c>
      <c r="C125" s="151">
        <v>144.444885</v>
      </c>
      <c r="D125" s="103">
        <f t="shared" si="12"/>
        <v>1.1737001276960616E-2</v>
      </c>
      <c r="E125" s="151">
        <v>303.02789300000001</v>
      </c>
      <c r="F125" s="103">
        <f t="shared" si="12"/>
        <v>1.0073747714640745E-2</v>
      </c>
      <c r="G125" s="110">
        <f t="shared" si="10"/>
        <v>6.7001274196402437E-3</v>
      </c>
      <c r="H125" s="117">
        <f t="shared" si="11"/>
        <v>0.14753683258098785</v>
      </c>
      <c r="I125" s="103"/>
      <c r="L125" s="102"/>
      <c r="M125" s="103"/>
      <c r="N125" s="103"/>
    </row>
    <row r="126" spans="2:14" x14ac:dyDescent="0.3">
      <c r="B126" s="106">
        <v>44483</v>
      </c>
      <c r="C126" s="151">
        <v>143.367828</v>
      </c>
      <c r="D126" s="103">
        <f t="shared" si="12"/>
        <v>7.4844645782271811E-3</v>
      </c>
      <c r="E126" s="151">
        <v>301.57354700000002</v>
      </c>
      <c r="F126" s="103">
        <f t="shared" si="12"/>
        <v>4.8109339768662171E-3</v>
      </c>
      <c r="G126" s="110">
        <f t="shared" si="10"/>
        <v>5.078997589794073E-3</v>
      </c>
      <c r="H126" s="117">
        <f t="shared" si="11"/>
        <v>0.11183954724325584</v>
      </c>
      <c r="I126" s="103"/>
      <c r="L126" s="102"/>
      <c r="M126" s="103"/>
      <c r="N126" s="103"/>
    </row>
    <row r="127" spans="2:14" x14ac:dyDescent="0.3">
      <c r="B127" s="106">
        <v>44482</v>
      </c>
      <c r="C127" s="151">
        <v>140.52562</v>
      </c>
      <c r="D127" s="103">
        <f t="shared" si="12"/>
        <v>2.0023730625794635E-2</v>
      </c>
      <c r="E127" s="151">
        <v>295.158569</v>
      </c>
      <c r="F127" s="103">
        <f t="shared" si="12"/>
        <v>2.150118944071262E-2</v>
      </c>
      <c r="G127" s="110">
        <f t="shared" si="10"/>
        <v>9.2731359054383251E-3</v>
      </c>
      <c r="H127" s="117">
        <f t="shared" si="11"/>
        <v>0.20419448973029555</v>
      </c>
      <c r="I127" s="103"/>
      <c r="L127" s="102"/>
      <c r="M127" s="103"/>
      <c r="N127" s="103"/>
    </row>
    <row r="128" spans="2:14" x14ac:dyDescent="0.3">
      <c r="B128" s="106">
        <v>44481</v>
      </c>
      <c r="C128" s="151">
        <v>141.12397799999999</v>
      </c>
      <c r="D128" s="103">
        <f t="shared" si="12"/>
        <v>-4.2489597319596449E-3</v>
      </c>
      <c r="E128" s="151">
        <v>291.74191300000001</v>
      </c>
      <c r="F128" s="103">
        <f t="shared" si="12"/>
        <v>1.1643182115455484E-2</v>
      </c>
      <c r="G128" s="110">
        <f t="shared" si="10"/>
        <v>-1.0070550789687386E-2</v>
      </c>
      <c r="H128" s="117">
        <f t="shared" si="11"/>
        <v>-0.22175356867111939</v>
      </c>
      <c r="I128" s="103"/>
      <c r="L128" s="102"/>
      <c r="M128" s="103"/>
      <c r="N128" s="103"/>
    </row>
    <row r="129" spans="2:14" x14ac:dyDescent="0.3">
      <c r="B129" s="106">
        <v>44480</v>
      </c>
      <c r="C129" s="151">
        <v>142.42042499999999</v>
      </c>
      <c r="D129" s="103">
        <f t="shared" si="12"/>
        <v>-9.1446420442731057E-3</v>
      </c>
      <c r="E129" s="151">
        <v>293.08670000000001</v>
      </c>
      <c r="F129" s="103">
        <f t="shared" si="12"/>
        <v>-4.5989178378019521E-3</v>
      </c>
      <c r="G129" s="110">
        <f t="shared" si="10"/>
        <v>-6.8451831253721297E-3</v>
      </c>
      <c r="H129" s="117">
        <f t="shared" si="11"/>
        <v>-0.15073095980142681</v>
      </c>
      <c r="I129" s="103"/>
      <c r="L129" s="102"/>
      <c r="M129" s="103"/>
      <c r="N129" s="103"/>
    </row>
    <row r="130" spans="2:14" x14ac:dyDescent="0.3">
      <c r="B130" s="106">
        <v>44477</v>
      </c>
      <c r="C130" s="151">
        <v>142.510178</v>
      </c>
      <c r="D130" s="103">
        <f t="shared" si="12"/>
        <v>-6.2999903852784043E-4</v>
      </c>
      <c r="E130" s="151">
        <v>293.70428500000003</v>
      </c>
      <c r="F130" s="103">
        <f t="shared" si="12"/>
        <v>-2.1049581327002476E-3</v>
      </c>
      <c r="G130" s="110">
        <f t="shared" si="10"/>
        <v>4.2248002782228336E-4</v>
      </c>
      <c r="H130" s="117">
        <f t="shared" si="11"/>
        <v>9.3030119025667903E-3</v>
      </c>
      <c r="I130" s="103"/>
      <c r="L130" s="102"/>
      <c r="M130" s="103"/>
      <c r="N130" s="103"/>
    </row>
    <row r="131" spans="2:14" x14ac:dyDescent="0.3">
      <c r="B131" s="106">
        <v>44476</v>
      </c>
      <c r="C131" s="151">
        <v>142.89910900000001</v>
      </c>
      <c r="D131" s="103">
        <f t="shared" si="12"/>
        <v>-2.7254280674259544E-3</v>
      </c>
      <c r="E131" s="151">
        <v>293.70428500000003</v>
      </c>
      <c r="F131" s="103">
        <f t="shared" si="12"/>
        <v>0</v>
      </c>
      <c r="G131" s="110">
        <f t="shared" si="10"/>
        <v>-2.7254280674259544E-3</v>
      </c>
      <c r="H131" s="117">
        <f t="shared" si="11"/>
        <v>-6.0013936946431784E-2</v>
      </c>
      <c r="I131" s="103"/>
      <c r="L131" s="102"/>
      <c r="M131" s="103"/>
      <c r="N131" s="103"/>
    </row>
    <row r="132" spans="2:14" x14ac:dyDescent="0.3">
      <c r="B132" s="106">
        <v>44475</v>
      </c>
      <c r="C132" s="151">
        <v>141.61264</v>
      </c>
      <c r="D132" s="103">
        <f t="shared" si="12"/>
        <v>9.043406974510601E-3</v>
      </c>
      <c r="E132" s="151">
        <v>291.97100799999998</v>
      </c>
      <c r="F132" s="103">
        <f t="shared" si="12"/>
        <v>5.9189181478426396E-3</v>
      </c>
      <c r="G132" s="110">
        <f t="shared" si="10"/>
        <v>6.0839479005892812E-3</v>
      </c>
      <c r="H132" s="117">
        <f t="shared" si="11"/>
        <v>0.13396855710676758</v>
      </c>
      <c r="I132" s="103"/>
      <c r="L132" s="102"/>
      <c r="M132" s="103"/>
      <c r="N132" s="103"/>
    </row>
    <row r="133" spans="2:14" x14ac:dyDescent="0.3">
      <c r="B133" s="106">
        <v>44474</v>
      </c>
      <c r="C133" s="151">
        <v>140.725067</v>
      </c>
      <c r="D133" s="103">
        <f t="shared" si="12"/>
        <v>6.2873353565543275E-3</v>
      </c>
      <c r="E133" s="151">
        <v>287.63790899999998</v>
      </c>
      <c r="F133" s="103">
        <f t="shared" si="12"/>
        <v>1.4952080963377504E-2</v>
      </c>
      <c r="G133" s="110">
        <f t="shared" si="10"/>
        <v>-1.1887051251344245E-3</v>
      </c>
      <c r="H133" s="117">
        <f t="shared" si="11"/>
        <v>-2.6175291610280527E-2</v>
      </c>
      <c r="I133" s="103"/>
      <c r="L133" s="102"/>
      <c r="M133" s="103"/>
      <c r="N133" s="103"/>
    </row>
    <row r="134" spans="2:14" x14ac:dyDescent="0.3">
      <c r="B134" s="106">
        <v>44473</v>
      </c>
      <c r="C134" s="151">
        <v>138.760437</v>
      </c>
      <c r="D134" s="103">
        <f t="shared" si="12"/>
        <v>1.4059136036695931E-2</v>
      </c>
      <c r="E134" s="151">
        <v>282.00985700000001</v>
      </c>
      <c r="F134" s="103">
        <f t="shared" si="12"/>
        <v>1.9760404476374688E-2</v>
      </c>
      <c r="G134" s="110">
        <f t="shared" si="10"/>
        <v>4.1789337985085866E-3</v>
      </c>
      <c r="H134" s="117">
        <f t="shared" si="11"/>
        <v>9.2020138958894271E-2</v>
      </c>
      <c r="I134" s="103"/>
      <c r="L134" s="102"/>
      <c r="M134" s="103"/>
      <c r="N134" s="103"/>
    </row>
    <row r="135" spans="2:14" x14ac:dyDescent="0.3">
      <c r="B135" s="106">
        <v>44470</v>
      </c>
      <c r="C135" s="151">
        <v>142.260864</v>
      </c>
      <c r="D135" s="103">
        <f t="shared" si="12"/>
        <v>-2.4913471254521664E-2</v>
      </c>
      <c r="E135" s="151">
        <v>287.97659299999998</v>
      </c>
      <c r="F135" s="103">
        <f t="shared" si="12"/>
        <v>-2.0937178299505473E-2</v>
      </c>
      <c r="G135" s="110">
        <f t="shared" si="10"/>
        <v>-1.4444882104768927E-2</v>
      </c>
      <c r="H135" s="117">
        <f t="shared" si="11"/>
        <v>-0.31807636172654019</v>
      </c>
      <c r="I135" s="103"/>
      <c r="L135" s="102"/>
      <c r="M135" s="103"/>
      <c r="N135" s="103"/>
    </row>
    <row r="136" spans="2:14" x14ac:dyDescent="0.3">
      <c r="B136" s="106">
        <v>44469</v>
      </c>
      <c r="C136" s="151">
        <v>141.11399800000001</v>
      </c>
      <c r="D136" s="103">
        <f t="shared" si="12"/>
        <v>8.0943824988162268E-3</v>
      </c>
      <c r="E136" s="151">
        <v>280.824524</v>
      </c>
      <c r="F136" s="103">
        <f t="shared" si="12"/>
        <v>2.5149198007045039E-2</v>
      </c>
      <c r="G136" s="110">
        <f t="shared" si="10"/>
        <v>-4.4802165047062928E-3</v>
      </c>
      <c r="H136" s="117">
        <f t="shared" si="11"/>
        <v>-9.865438535449858E-2</v>
      </c>
      <c r="I136" s="103"/>
      <c r="L136" s="102"/>
      <c r="M136" s="103"/>
      <c r="N136" s="103"/>
    </row>
    <row r="137" spans="2:14" x14ac:dyDescent="0.3">
      <c r="B137" s="106">
        <v>44468</v>
      </c>
      <c r="C137" s="151">
        <v>142.44038399999999</v>
      </c>
      <c r="D137" s="103">
        <f t="shared" si="12"/>
        <v>-9.3554941030225321E-3</v>
      </c>
      <c r="E137" s="151">
        <v>282.89642300000003</v>
      </c>
      <c r="F137" s="103">
        <f t="shared" si="12"/>
        <v>-7.3508296633433929E-3</v>
      </c>
      <c r="G137" s="110">
        <f t="shared" si="10"/>
        <v>-5.6800792713508352E-3</v>
      </c>
      <c r="H137" s="117">
        <f t="shared" si="11"/>
        <v>-0.12507536827546248</v>
      </c>
      <c r="I137" s="103"/>
      <c r="L137" s="102"/>
      <c r="M137" s="103"/>
      <c r="N137" s="103"/>
    </row>
    <row r="138" spans="2:14" x14ac:dyDescent="0.3">
      <c r="B138" s="106">
        <v>44467</v>
      </c>
      <c r="C138" s="151">
        <v>141.522873</v>
      </c>
      <c r="D138" s="103">
        <f t="shared" si="12"/>
        <v>6.4622036148981815E-3</v>
      </c>
      <c r="E138" s="151">
        <v>282.418274</v>
      </c>
      <c r="F138" s="103">
        <f t="shared" si="12"/>
        <v>1.6916210265160961E-3</v>
      </c>
      <c r="G138" s="110">
        <f t="shared" si="10"/>
        <v>5.6163931016401337E-3</v>
      </c>
      <c r="H138" s="117">
        <f t="shared" si="11"/>
        <v>0.12367299856368816</v>
      </c>
      <c r="I138" s="103"/>
      <c r="L138" s="102"/>
      <c r="M138" s="103"/>
      <c r="N138" s="103"/>
    </row>
    <row r="139" spans="2:14" x14ac:dyDescent="0.3">
      <c r="B139" s="106">
        <v>44466</v>
      </c>
      <c r="C139" s="151">
        <v>144.973434</v>
      </c>
      <c r="D139" s="103">
        <f t="shared" si="12"/>
        <v>-2.4089161178782643E-2</v>
      </c>
      <c r="E139" s="151">
        <v>293.02691700000003</v>
      </c>
      <c r="F139" s="103">
        <f t="shared" si="12"/>
        <v>-3.6875258534523551E-2</v>
      </c>
      <c r="G139" s="110">
        <f t="shared" si="10"/>
        <v>-5.651531911520867E-3</v>
      </c>
      <c r="H139" s="117">
        <f t="shared" si="11"/>
        <v>-0.12444675529781714</v>
      </c>
      <c r="I139" s="103"/>
      <c r="L139" s="102"/>
      <c r="M139" s="103"/>
      <c r="N139" s="103"/>
    </row>
    <row r="140" spans="2:14" x14ac:dyDescent="0.3">
      <c r="B140" s="106">
        <v>44463</v>
      </c>
      <c r="C140" s="151">
        <v>146.51921100000001</v>
      </c>
      <c r="D140" s="103">
        <f t="shared" si="12"/>
        <v>-1.0606041123956309E-2</v>
      </c>
      <c r="E140" s="151">
        <v>298.18676799999997</v>
      </c>
      <c r="F140" s="103">
        <f t="shared" si="12"/>
        <v>-1.7455556750279703E-2</v>
      </c>
      <c r="G140" s="110">
        <f t="shared" si="10"/>
        <v>-1.8782627488164571E-3</v>
      </c>
      <c r="H140" s="117">
        <f t="shared" si="11"/>
        <v>-4.1359353241989381E-2</v>
      </c>
      <c r="I140" s="103"/>
      <c r="L140" s="102"/>
      <c r="M140" s="103"/>
      <c r="N140" s="103"/>
    </row>
    <row r="141" spans="2:14" x14ac:dyDescent="0.3">
      <c r="B141" s="106">
        <v>44462</v>
      </c>
      <c r="C141" s="151">
        <v>146.429474</v>
      </c>
      <c r="D141" s="103">
        <f t="shared" si="12"/>
        <v>6.1264656509242414E-4</v>
      </c>
      <c r="E141" s="151">
        <v>298.39593500000001</v>
      </c>
      <c r="F141" s="103">
        <f t="shared" si="12"/>
        <v>-7.0121714062081368E-4</v>
      </c>
      <c r="G141" s="110">
        <f t="shared" si="10"/>
        <v>9.6325513540283098E-4</v>
      </c>
      <c r="H141" s="117">
        <f t="shared" si="11"/>
        <v>2.1210881934590881E-2</v>
      </c>
      <c r="I141" s="103"/>
      <c r="L141" s="102"/>
      <c r="M141" s="103"/>
      <c r="N141" s="103"/>
    </row>
    <row r="142" spans="2:14" x14ac:dyDescent="0.3">
      <c r="B142" s="106">
        <v>44461</v>
      </c>
      <c r="C142" s="151">
        <v>145.452133</v>
      </c>
      <c r="D142" s="103">
        <f t="shared" si="12"/>
        <v>6.6968567336784272E-3</v>
      </c>
      <c r="E142" s="151">
        <v>297.41973899999999</v>
      </c>
      <c r="F142" s="103">
        <f t="shared" si="12"/>
        <v>3.2768418694121447E-3</v>
      </c>
      <c r="G142" s="110">
        <f t="shared" si="10"/>
        <v>5.0584357989723553E-3</v>
      </c>
      <c r="H142" s="117">
        <f t="shared" si="11"/>
        <v>0.11138677652711446</v>
      </c>
      <c r="I142" s="103"/>
      <c r="L142" s="102"/>
      <c r="M142" s="103"/>
      <c r="N142" s="103"/>
    </row>
    <row r="143" spans="2:14" x14ac:dyDescent="0.3">
      <c r="B143" s="106">
        <v>44460</v>
      </c>
      <c r="C143" s="151">
        <v>143.03872699999999</v>
      </c>
      <c r="D143" s="103">
        <f t="shared" si="12"/>
        <v>1.6731637889857914E-2</v>
      </c>
      <c r="E143" s="151">
        <v>293.654449</v>
      </c>
      <c r="F143" s="103">
        <f t="shared" si="12"/>
        <v>1.2740671169894614E-2</v>
      </c>
      <c r="G143" s="110">
        <f t="shared" si="10"/>
        <v>1.0361302304910606E-2</v>
      </c>
      <c r="H143" s="117">
        <f t="shared" si="11"/>
        <v>0.22815591819934078</v>
      </c>
      <c r="I143" s="103"/>
      <c r="L143" s="102"/>
      <c r="M143" s="103"/>
      <c r="N143" s="103"/>
    </row>
    <row r="144" spans="2:14" x14ac:dyDescent="0.3">
      <c r="B144" s="106">
        <v>44459</v>
      </c>
      <c r="C144" s="151">
        <v>142.55007900000001</v>
      </c>
      <c r="D144" s="103">
        <f t="shared" si="12"/>
        <v>3.4220422270617823E-3</v>
      </c>
      <c r="E144" s="151">
        <v>293.15637199999998</v>
      </c>
      <c r="F144" s="103">
        <f t="shared" si="12"/>
        <v>1.6975730568925043E-3</v>
      </c>
      <c r="G144" s="110">
        <f t="shared" ref="G144:G207" si="13">D144*Size1+F144*Size2</f>
        <v>2.57325569861553E-3</v>
      </c>
      <c r="H144" s="117">
        <f t="shared" ref="H144:H207" si="14">G144*PortVal</f>
        <v>5.6663100776536766E-2</v>
      </c>
      <c r="I144" s="103"/>
      <c r="L144" s="102"/>
      <c r="M144" s="103"/>
      <c r="N144" s="103"/>
    </row>
    <row r="145" spans="2:14" x14ac:dyDescent="0.3">
      <c r="B145" s="106">
        <v>44456</v>
      </c>
      <c r="C145" s="151">
        <v>145.66156000000001</v>
      </c>
      <c r="D145" s="103">
        <f t="shared" ref="D145:F208" si="15">LN(C144/C145)</f>
        <v>-2.1592479054684956E-2</v>
      </c>
      <c r="E145" s="151">
        <v>298.70474200000001</v>
      </c>
      <c r="F145" s="103">
        <f t="shared" si="15"/>
        <v>-1.8749441069916689E-2</v>
      </c>
      <c r="G145" s="110">
        <f t="shared" si="13"/>
        <v>-1.2217758519726611E-2</v>
      </c>
      <c r="H145" s="117">
        <f t="shared" si="14"/>
        <v>-0.26903509147541405</v>
      </c>
      <c r="I145" s="103"/>
      <c r="L145" s="102"/>
      <c r="M145" s="103"/>
      <c r="N145" s="103"/>
    </row>
    <row r="146" spans="2:14" x14ac:dyDescent="0.3">
      <c r="B146" s="106">
        <v>44455</v>
      </c>
      <c r="C146" s="151">
        <v>148.384094</v>
      </c>
      <c r="D146" s="103">
        <f t="shared" si="15"/>
        <v>-1.8518293095607066E-2</v>
      </c>
      <c r="E146" s="151">
        <v>304.03393599999998</v>
      </c>
      <c r="F146" s="103">
        <f t="shared" si="15"/>
        <v>-1.7683726198449545E-2</v>
      </c>
      <c r="G146" s="110">
        <f t="shared" si="13"/>
        <v>-9.6764299963822929E-3</v>
      </c>
      <c r="H146" s="117">
        <f t="shared" si="14"/>
        <v>-0.21307502722605809</v>
      </c>
      <c r="I146" s="103"/>
      <c r="L146" s="102"/>
      <c r="M146" s="103"/>
      <c r="N146" s="103"/>
    </row>
    <row r="147" spans="2:14" x14ac:dyDescent="0.3">
      <c r="B147" s="106">
        <v>44454</v>
      </c>
      <c r="C147" s="151">
        <v>148.62344400000001</v>
      </c>
      <c r="D147" s="103">
        <f t="shared" si="15"/>
        <v>-1.6117439538767524E-3</v>
      </c>
      <c r="E147" s="151">
        <v>303.63552900000002</v>
      </c>
      <c r="F147" s="103">
        <f t="shared" si="15"/>
        <v>1.31126238862547E-3</v>
      </c>
      <c r="G147" s="110">
        <f t="shared" si="13"/>
        <v>-2.2673751481894875E-3</v>
      </c>
      <c r="H147" s="117">
        <f t="shared" si="14"/>
        <v>-4.9927609832633106E-2</v>
      </c>
      <c r="I147" s="103"/>
      <c r="L147" s="102"/>
      <c r="M147" s="103"/>
      <c r="N147" s="103"/>
    </row>
    <row r="148" spans="2:14" x14ac:dyDescent="0.3">
      <c r="B148" s="106">
        <v>44453</v>
      </c>
      <c r="C148" s="151">
        <v>147.71592699999999</v>
      </c>
      <c r="D148" s="103">
        <f t="shared" si="15"/>
        <v>6.1248684843073099E-3</v>
      </c>
      <c r="E148" s="151">
        <v>298.625092</v>
      </c>
      <c r="F148" s="103">
        <f t="shared" si="15"/>
        <v>1.6639150641582338E-2</v>
      </c>
      <c r="G148" s="110">
        <f t="shared" si="13"/>
        <v>-2.194706836483859E-3</v>
      </c>
      <c r="H148" s="117">
        <f t="shared" si="14"/>
        <v>-4.8327453318201923E-2</v>
      </c>
      <c r="I148" s="103"/>
      <c r="L148" s="102"/>
      <c r="M148" s="103"/>
      <c r="N148" s="103"/>
    </row>
    <row r="149" spans="2:14" x14ac:dyDescent="0.3">
      <c r="B149" s="106">
        <v>44452</v>
      </c>
      <c r="C149" s="151">
        <v>149.142044</v>
      </c>
      <c r="D149" s="103">
        <f t="shared" si="15"/>
        <v>-9.6081500952276463E-3</v>
      </c>
      <c r="E149" s="151">
        <v>295.835938</v>
      </c>
      <c r="F149" s="103">
        <f t="shared" si="15"/>
        <v>9.3838765748760801E-3</v>
      </c>
      <c r="G149" s="110">
        <f t="shared" si="13"/>
        <v>-1.4300088382665686E-2</v>
      </c>
      <c r="H149" s="117">
        <f t="shared" si="14"/>
        <v>-0.31488800338665196</v>
      </c>
      <c r="I149" s="103"/>
      <c r="L149" s="102"/>
      <c r="M149" s="103"/>
      <c r="N149" s="103"/>
    </row>
    <row r="150" spans="2:14" x14ac:dyDescent="0.3">
      <c r="B150" s="106">
        <v>44449</v>
      </c>
      <c r="C150" s="151">
        <v>148.563614</v>
      </c>
      <c r="D150" s="103">
        <f t="shared" si="15"/>
        <v>3.8859236452736937E-3</v>
      </c>
      <c r="E150" s="151">
        <v>294.56088299999999</v>
      </c>
      <c r="F150" s="103">
        <f t="shared" si="15"/>
        <v>4.3193219779972857E-3</v>
      </c>
      <c r="G150" s="110">
        <f t="shared" si="13"/>
        <v>1.7262626562750509E-3</v>
      </c>
      <c r="H150" s="117">
        <f t="shared" si="14"/>
        <v>3.8012310596227249E-2</v>
      </c>
      <c r="I150" s="103"/>
      <c r="L150" s="102"/>
      <c r="M150" s="103"/>
      <c r="N150" s="103"/>
    </row>
    <row r="151" spans="2:14" x14ac:dyDescent="0.3">
      <c r="B151" s="106">
        <v>44448</v>
      </c>
      <c r="C151" s="151">
        <v>153.649719</v>
      </c>
      <c r="D151" s="103">
        <f t="shared" si="15"/>
        <v>-3.3662216123206253E-2</v>
      </c>
      <c r="E151" s="151">
        <v>296.09491000000003</v>
      </c>
      <c r="F151" s="103">
        <f t="shared" si="15"/>
        <v>-5.1943296495802083E-3</v>
      </c>
      <c r="G151" s="110">
        <f t="shared" si="13"/>
        <v>-3.1065051298416149E-2</v>
      </c>
      <c r="H151" s="117">
        <f t="shared" si="14"/>
        <v>-0.68405255385132879</v>
      </c>
      <c r="I151" s="103"/>
      <c r="L151" s="102"/>
      <c r="M151" s="103"/>
      <c r="N151" s="103"/>
    </row>
    <row r="152" spans="2:14" x14ac:dyDescent="0.3">
      <c r="B152" s="106">
        <v>44447</v>
      </c>
      <c r="C152" s="151">
        <v>154.68687399999999</v>
      </c>
      <c r="D152" s="103">
        <f t="shared" si="15"/>
        <v>-6.727446143073015E-3</v>
      </c>
      <c r="E152" s="151">
        <v>299.04342700000001</v>
      </c>
      <c r="F152" s="103">
        <f t="shared" si="15"/>
        <v>-9.9087588256109738E-3</v>
      </c>
      <c r="G152" s="110">
        <f t="shared" si="13"/>
        <v>-1.7730667302675281E-3</v>
      </c>
      <c r="H152" s="117">
        <f t="shared" si="14"/>
        <v>-3.904293649275789E-2</v>
      </c>
      <c r="I152" s="103"/>
      <c r="L152" s="102"/>
      <c r="M152" s="103"/>
      <c r="N152" s="103"/>
    </row>
    <row r="153" spans="2:14" x14ac:dyDescent="0.3">
      <c r="B153" s="106">
        <v>44446</v>
      </c>
      <c r="C153" s="151">
        <v>156.262573</v>
      </c>
      <c r="D153" s="103">
        <f t="shared" si="15"/>
        <v>-1.0134846693065566E-2</v>
      </c>
      <c r="E153" s="151">
        <v>299.01351899999997</v>
      </c>
      <c r="F153" s="103">
        <f t="shared" si="15"/>
        <v>1.0001723155301481E-4</v>
      </c>
      <c r="G153" s="110">
        <f t="shared" si="13"/>
        <v>-1.0184855308842073E-2</v>
      </c>
      <c r="H153" s="117">
        <f t="shared" si="14"/>
        <v>-0.22427055464012369</v>
      </c>
      <c r="I153" s="103"/>
      <c r="L153" s="102"/>
      <c r="M153" s="103"/>
      <c r="N153" s="103"/>
    </row>
    <row r="154" spans="2:14" x14ac:dyDescent="0.3">
      <c r="B154" s="106">
        <v>44442</v>
      </c>
      <c r="C154" s="151">
        <v>153.87908899999999</v>
      </c>
      <c r="D154" s="103">
        <f t="shared" si="15"/>
        <v>1.5370594910186086E-2</v>
      </c>
      <c r="E154" s="151">
        <v>299.96981799999998</v>
      </c>
      <c r="F154" s="103">
        <f t="shared" si="15"/>
        <v>-3.193076512959277E-3</v>
      </c>
      <c r="G154" s="110">
        <f t="shared" si="13"/>
        <v>1.6967133166665725E-2</v>
      </c>
      <c r="H154" s="117">
        <f t="shared" si="14"/>
        <v>0.37361634019851192</v>
      </c>
      <c r="I154" s="103"/>
      <c r="L154" s="102"/>
      <c r="M154" s="103"/>
      <c r="N154" s="103"/>
    </row>
    <row r="155" spans="2:14" x14ac:dyDescent="0.3">
      <c r="B155" s="106">
        <v>44441</v>
      </c>
      <c r="C155" s="151">
        <v>153.23085</v>
      </c>
      <c r="D155" s="103">
        <f t="shared" si="15"/>
        <v>4.2215498777116705E-3</v>
      </c>
      <c r="E155" s="151">
        <v>299.97976699999998</v>
      </c>
      <c r="F155" s="103">
        <f t="shared" si="15"/>
        <v>-3.316612011968197E-5</v>
      </c>
      <c r="G155" s="110">
        <f t="shared" si="13"/>
        <v>4.2381329377715118E-3</v>
      </c>
      <c r="H155" s="117">
        <f t="shared" si="14"/>
        <v>9.3323704242260441E-2</v>
      </c>
      <c r="I155" s="103"/>
      <c r="L155" s="102"/>
      <c r="M155" s="103"/>
      <c r="N155" s="103"/>
    </row>
    <row r="156" spans="2:14" x14ac:dyDescent="0.3">
      <c r="B156" s="106">
        <v>44440</v>
      </c>
      <c r="C156" s="151">
        <v>152.093964</v>
      </c>
      <c r="D156" s="103">
        <f t="shared" si="15"/>
        <v>7.4470937316477035E-3</v>
      </c>
      <c r="E156" s="151">
        <v>300.65713499999998</v>
      </c>
      <c r="F156" s="103">
        <f t="shared" si="15"/>
        <v>-2.2555000697023781E-3</v>
      </c>
      <c r="G156" s="110">
        <f t="shared" si="13"/>
        <v>8.5748437664988925E-3</v>
      </c>
      <c r="H156" s="117">
        <f t="shared" si="14"/>
        <v>0.18881809403768068</v>
      </c>
      <c r="I156" s="103"/>
      <c r="L156" s="102"/>
      <c r="M156" s="103"/>
      <c r="N156" s="103"/>
    </row>
    <row r="157" spans="2:14" x14ac:dyDescent="0.3">
      <c r="B157" s="106">
        <v>44439</v>
      </c>
      <c r="C157" s="151">
        <v>151.415817</v>
      </c>
      <c r="D157" s="103">
        <f t="shared" si="15"/>
        <v>4.4687069146679831E-3</v>
      </c>
      <c r="E157" s="151">
        <v>300.70693999999997</v>
      </c>
      <c r="F157" s="103">
        <f t="shared" si="15"/>
        <v>-1.6564009120054247E-4</v>
      </c>
      <c r="G157" s="110">
        <f t="shared" si="13"/>
        <v>4.551526960268254E-3</v>
      </c>
      <c r="H157" s="117">
        <f t="shared" si="14"/>
        <v>0.1002246418712148</v>
      </c>
      <c r="I157" s="103"/>
      <c r="L157" s="102"/>
      <c r="M157" s="103"/>
      <c r="N157" s="103"/>
    </row>
    <row r="158" spans="2:14" x14ac:dyDescent="0.3">
      <c r="B158" s="106">
        <v>44438</v>
      </c>
      <c r="C158" s="151">
        <v>152.70230100000001</v>
      </c>
      <c r="D158" s="103">
        <f t="shared" si="15"/>
        <v>-8.4604737283472866E-3</v>
      </c>
      <c r="E158" s="151">
        <v>302.41030899999998</v>
      </c>
      <c r="F158" s="103">
        <f t="shared" si="15"/>
        <v>-5.6485651234052265E-3</v>
      </c>
      <c r="G158" s="110">
        <f t="shared" si="13"/>
        <v>-5.6361911666446734E-3</v>
      </c>
      <c r="H158" s="117">
        <f t="shared" si="14"/>
        <v>-0.12410895203428038</v>
      </c>
      <c r="I158" s="103"/>
      <c r="L158" s="102"/>
      <c r="M158" s="103"/>
      <c r="N158" s="103"/>
    </row>
    <row r="159" spans="2:14" x14ac:dyDescent="0.3">
      <c r="B159" s="106">
        <v>44435</v>
      </c>
      <c r="C159" s="151">
        <v>148.19464099999999</v>
      </c>
      <c r="D159" s="103">
        <f t="shared" si="15"/>
        <v>2.9963729258948971E-2</v>
      </c>
      <c r="E159" s="151">
        <v>298.55532799999997</v>
      </c>
      <c r="F159" s="103">
        <f t="shared" si="15"/>
        <v>1.2829465242104742E-2</v>
      </c>
      <c r="G159" s="110">
        <f t="shared" si="13"/>
        <v>2.3548996637896599E-2</v>
      </c>
      <c r="H159" s="117">
        <f t="shared" si="14"/>
        <v>0.51854900016246963</v>
      </c>
      <c r="I159" s="103"/>
      <c r="L159" s="102"/>
      <c r="M159" s="103"/>
      <c r="N159" s="103"/>
    </row>
    <row r="160" spans="2:14" x14ac:dyDescent="0.3">
      <c r="B160" s="106">
        <v>44434</v>
      </c>
      <c r="C160" s="151">
        <v>147.13751199999999</v>
      </c>
      <c r="D160" s="103">
        <f t="shared" si="15"/>
        <v>7.1589463194213568E-3</v>
      </c>
      <c r="E160" s="151">
        <v>297.92776500000002</v>
      </c>
      <c r="F160" s="103">
        <f t="shared" si="15"/>
        <v>2.1042112975875951E-3</v>
      </c>
      <c r="G160" s="110">
        <f t="shared" si="13"/>
        <v>6.1068406706275592E-3</v>
      </c>
      <c r="H160" s="117">
        <f t="shared" si="14"/>
        <v>0.13447265599458152</v>
      </c>
      <c r="I160" s="103"/>
      <c r="L160" s="102"/>
      <c r="M160" s="103"/>
      <c r="N160" s="103"/>
    </row>
    <row r="161" spans="2:14" x14ac:dyDescent="0.3">
      <c r="B161" s="106">
        <v>44433</v>
      </c>
      <c r="C161" s="151">
        <v>147.955276</v>
      </c>
      <c r="D161" s="103">
        <f t="shared" si="15"/>
        <v>-5.5424336116093424E-3</v>
      </c>
      <c r="E161" s="151">
        <v>300.836456</v>
      </c>
      <c r="F161" s="103">
        <f t="shared" si="15"/>
        <v>-9.7157237473758894E-3</v>
      </c>
      <c r="G161" s="110">
        <f t="shared" si="13"/>
        <v>-6.8457173792139774E-4</v>
      </c>
      <c r="H161" s="117">
        <f t="shared" si="14"/>
        <v>-1.507427240731613E-2</v>
      </c>
      <c r="I161" s="103"/>
      <c r="L161" s="102"/>
      <c r="M161" s="103"/>
      <c r="N161" s="103"/>
    </row>
    <row r="162" spans="2:14" x14ac:dyDescent="0.3">
      <c r="B162" s="106">
        <v>44432</v>
      </c>
      <c r="C162" s="151">
        <v>149.211838</v>
      </c>
      <c r="D162" s="103">
        <f t="shared" si="15"/>
        <v>-8.4569888791247941E-3</v>
      </c>
      <c r="E162" s="151">
        <v>301.44406099999998</v>
      </c>
      <c r="F162" s="103">
        <f t="shared" si="15"/>
        <v>-2.0176817578576246E-3</v>
      </c>
      <c r="G162" s="110">
        <f t="shared" si="13"/>
        <v>-7.448148000195982E-3</v>
      </c>
      <c r="H162" s="117">
        <f t="shared" si="14"/>
        <v>-0.16400824875690753</v>
      </c>
      <c r="I162" s="103"/>
      <c r="L162" s="102"/>
      <c r="M162" s="103"/>
      <c r="N162" s="103"/>
    </row>
    <row r="163" spans="2:14" x14ac:dyDescent="0.3">
      <c r="B163" s="106">
        <v>44431</v>
      </c>
      <c r="C163" s="151">
        <v>149.30162000000001</v>
      </c>
      <c r="D163" s="103">
        <f t="shared" si="15"/>
        <v>-6.0152733688274829E-4</v>
      </c>
      <c r="E163" s="151">
        <v>303.46615600000001</v>
      </c>
      <c r="F163" s="103">
        <f t="shared" si="15"/>
        <v>-6.6856286274263755E-3</v>
      </c>
      <c r="G163" s="110">
        <f t="shared" si="13"/>
        <v>2.7412869768304393E-3</v>
      </c>
      <c r="H163" s="117">
        <f t="shared" si="14"/>
        <v>6.0363150194954182E-2</v>
      </c>
      <c r="I163" s="103"/>
      <c r="L163" s="102"/>
      <c r="M163" s="103"/>
      <c r="N163" s="103"/>
    </row>
    <row r="164" spans="2:14" x14ac:dyDescent="0.3">
      <c r="B164" s="106">
        <v>44428</v>
      </c>
      <c r="C164" s="151">
        <v>147.785751</v>
      </c>
      <c r="D164" s="103">
        <f t="shared" si="15"/>
        <v>1.0204958563133323E-2</v>
      </c>
      <c r="E164" s="151">
        <v>303.17730699999998</v>
      </c>
      <c r="F164" s="103">
        <f t="shared" si="15"/>
        <v>9.5228594535611845E-4</v>
      </c>
      <c r="G164" s="110">
        <f t="shared" si="13"/>
        <v>9.7288155904552646E-3</v>
      </c>
      <c r="H164" s="117">
        <f t="shared" si="14"/>
        <v>0.21422855821708728</v>
      </c>
      <c r="I164" s="103"/>
      <c r="L164" s="102"/>
      <c r="M164" s="103"/>
      <c r="N164" s="103"/>
    </row>
    <row r="165" spans="2:14" x14ac:dyDescent="0.3">
      <c r="B165" s="106">
        <v>44427</v>
      </c>
      <c r="C165" s="151">
        <v>146.29980499999999</v>
      </c>
      <c r="D165" s="103">
        <f t="shared" si="15"/>
        <v>1.0105621411904788E-2</v>
      </c>
      <c r="E165" s="151">
        <v>295.61679099999998</v>
      </c>
      <c r="F165" s="103">
        <f t="shared" si="15"/>
        <v>2.5253815407258441E-2</v>
      </c>
      <c r="G165" s="110">
        <f t="shared" si="13"/>
        <v>-2.5212862917244321E-3</v>
      </c>
      <c r="H165" s="117">
        <f t="shared" si="14"/>
        <v>-5.5518734228917163E-2</v>
      </c>
      <c r="I165" s="103"/>
      <c r="L165" s="102"/>
      <c r="M165" s="103"/>
      <c r="N165" s="103"/>
    </row>
    <row r="166" spans="2:14" x14ac:dyDescent="0.3">
      <c r="B166" s="106">
        <v>44426</v>
      </c>
      <c r="C166" s="151">
        <v>145.96073899999999</v>
      </c>
      <c r="D166" s="103">
        <f t="shared" si="15"/>
        <v>2.3203005611444269E-3</v>
      </c>
      <c r="E166" s="151">
        <v>289.600281</v>
      </c>
      <c r="F166" s="103">
        <f t="shared" si="15"/>
        <v>2.0562359758166868E-2</v>
      </c>
      <c r="G166" s="110">
        <f t="shared" si="13"/>
        <v>-7.9608793179390073E-3</v>
      </c>
      <c r="H166" s="117">
        <f t="shared" si="14"/>
        <v>-0.17529859442453422</v>
      </c>
      <c r="I166" s="103"/>
      <c r="L166" s="102"/>
      <c r="M166" s="103"/>
      <c r="N166" s="103"/>
    </row>
    <row r="167" spans="2:14" x14ac:dyDescent="0.3">
      <c r="B167" s="106">
        <v>44425</v>
      </c>
      <c r="C167" s="151">
        <v>149.780304</v>
      </c>
      <c r="D167" s="103">
        <f t="shared" si="15"/>
        <v>-2.5831905876241325E-2</v>
      </c>
      <c r="E167" s="151">
        <v>291.38330100000002</v>
      </c>
      <c r="F167" s="103">
        <f t="shared" si="15"/>
        <v>-6.1379551956467883E-3</v>
      </c>
      <c r="G167" s="110">
        <f t="shared" si="13"/>
        <v>-2.2762928278417929E-2</v>
      </c>
      <c r="H167" s="117">
        <f t="shared" si="14"/>
        <v>-0.50123977174247591</v>
      </c>
      <c r="I167" s="103"/>
      <c r="L167" s="102"/>
      <c r="M167" s="103"/>
      <c r="N167" s="103"/>
    </row>
    <row r="168" spans="2:14" x14ac:dyDescent="0.3">
      <c r="B168" s="106">
        <v>44424</v>
      </c>
      <c r="C168" s="151">
        <v>150.70774800000001</v>
      </c>
      <c r="D168" s="103">
        <f t="shared" si="15"/>
        <v>-6.1729372523017514E-3</v>
      </c>
      <c r="E168" s="151">
        <v>292.89453099999997</v>
      </c>
      <c r="F168" s="103">
        <f t="shared" si="15"/>
        <v>-5.172995747087932E-3</v>
      </c>
      <c r="G168" s="110">
        <f t="shared" si="13"/>
        <v>-3.5864393787577854E-3</v>
      </c>
      <c r="H168" s="117">
        <f t="shared" si="14"/>
        <v>-7.8973409466003952E-2</v>
      </c>
      <c r="I168" s="103"/>
      <c r="L168" s="102"/>
      <c r="M168" s="103"/>
      <c r="N168" s="103"/>
    </row>
    <row r="169" spans="2:14" x14ac:dyDescent="0.3">
      <c r="B169" s="106">
        <v>44421</v>
      </c>
      <c r="C169" s="151">
        <v>148.69328300000001</v>
      </c>
      <c r="D169" s="103">
        <f t="shared" si="15"/>
        <v>1.3456836755307001E-2</v>
      </c>
      <c r="E169" s="151">
        <v>291.15463299999999</v>
      </c>
      <c r="F169" s="103">
        <f t="shared" si="15"/>
        <v>5.9580708414245691E-3</v>
      </c>
      <c r="G169" s="110">
        <f t="shared" si="13"/>
        <v>1.0477801334594717E-2</v>
      </c>
      <c r="H169" s="117">
        <f t="shared" si="14"/>
        <v>0.23072122729898101</v>
      </c>
      <c r="I169" s="103"/>
      <c r="L169" s="102"/>
      <c r="M169" s="103"/>
      <c r="N169" s="103"/>
    </row>
    <row r="170" spans="2:14" x14ac:dyDescent="0.3">
      <c r="B170" s="106">
        <v>44420</v>
      </c>
      <c r="C170" s="151">
        <v>148.48384100000001</v>
      </c>
      <c r="D170" s="103">
        <f t="shared" si="15"/>
        <v>1.4095434524550722E-3</v>
      </c>
      <c r="E170" s="151">
        <v>288.13223299999999</v>
      </c>
      <c r="F170" s="103">
        <f t="shared" si="15"/>
        <v>1.0434993792811936E-2</v>
      </c>
      <c r="G170" s="110">
        <f t="shared" si="13"/>
        <v>-3.8079534439508958E-3</v>
      </c>
      <c r="H170" s="117">
        <f t="shared" si="14"/>
        <v>-8.3851150067612498E-2</v>
      </c>
      <c r="I170" s="103"/>
      <c r="L170" s="102"/>
      <c r="M170" s="103"/>
      <c r="N170" s="103"/>
    </row>
    <row r="171" spans="2:14" x14ac:dyDescent="0.3">
      <c r="B171" s="106">
        <v>44419</v>
      </c>
      <c r="C171" s="151">
        <v>145.462097</v>
      </c>
      <c r="D171" s="103">
        <f t="shared" si="15"/>
        <v>2.0560586550310306E-2</v>
      </c>
      <c r="E171" s="151">
        <v>285.28881799999999</v>
      </c>
      <c r="F171" s="103">
        <f t="shared" si="15"/>
        <v>9.9174535031551266E-3</v>
      </c>
      <c r="G171" s="110">
        <f t="shared" si="13"/>
        <v>1.5601859798732742E-2</v>
      </c>
      <c r="H171" s="117">
        <f t="shared" si="14"/>
        <v>0.34355301517553416</v>
      </c>
      <c r="I171" s="103"/>
      <c r="L171" s="102"/>
      <c r="M171" s="103"/>
      <c r="N171" s="103"/>
    </row>
    <row r="172" spans="2:14" x14ac:dyDescent="0.3">
      <c r="B172" s="106">
        <v>44418</v>
      </c>
      <c r="C172" s="151">
        <v>145.20282</v>
      </c>
      <c r="D172" s="103">
        <f t="shared" si="15"/>
        <v>1.7840272671633228E-3</v>
      </c>
      <c r="E172" s="151">
        <v>284.781769</v>
      </c>
      <c r="F172" s="103">
        <f t="shared" si="15"/>
        <v>1.7788994741184583E-3</v>
      </c>
      <c r="G172" s="110">
        <f t="shared" si="13"/>
        <v>8.9457753010409367E-4</v>
      </c>
      <c r="H172" s="117">
        <f t="shared" si="14"/>
        <v>1.9698600791202264E-2</v>
      </c>
      <c r="I172" s="103"/>
      <c r="L172" s="102"/>
      <c r="M172" s="103"/>
      <c r="N172" s="103"/>
    </row>
    <row r="173" spans="2:14" x14ac:dyDescent="0.3">
      <c r="B173" s="106">
        <v>44417</v>
      </c>
      <c r="C173" s="151">
        <v>145.69146699999999</v>
      </c>
      <c r="D173" s="103">
        <f t="shared" si="15"/>
        <v>-3.3596222507843807E-3</v>
      </c>
      <c r="E173" s="151">
        <v>286.66082799999998</v>
      </c>
      <c r="F173" s="103">
        <f t="shared" si="15"/>
        <v>-6.5765687839814523E-3</v>
      </c>
      <c r="G173" s="110">
        <f t="shared" si="13"/>
        <v>-7.1337858793654556E-5</v>
      </c>
      <c r="H173" s="117">
        <f t="shared" si="14"/>
        <v>-1.5708599359877085E-3</v>
      </c>
      <c r="I173" s="103"/>
      <c r="L173" s="102"/>
      <c r="M173" s="103"/>
      <c r="N173" s="103"/>
    </row>
    <row r="174" spans="2:14" x14ac:dyDescent="0.3">
      <c r="B174" s="106">
        <v>44414</v>
      </c>
      <c r="C174" s="151">
        <v>145.741333</v>
      </c>
      <c r="D174" s="103">
        <f t="shared" si="15"/>
        <v>-3.4221268495971037E-4</v>
      </c>
      <c r="E174" s="151">
        <v>287.78427099999999</v>
      </c>
      <c r="F174" s="103">
        <f t="shared" si="15"/>
        <v>-3.9114074931154395E-3</v>
      </c>
      <c r="G174" s="110">
        <f t="shared" si="13"/>
        <v>1.6134910615980093E-3</v>
      </c>
      <c r="H174" s="117">
        <f t="shared" si="14"/>
        <v>3.5529079630352414E-2</v>
      </c>
      <c r="I174" s="103"/>
      <c r="L174" s="102"/>
      <c r="M174" s="103"/>
      <c r="N174" s="103"/>
    </row>
    <row r="175" spans="2:14" x14ac:dyDescent="0.3">
      <c r="B175" s="106">
        <v>44413</v>
      </c>
      <c r="C175" s="151">
        <v>146.43942300000001</v>
      </c>
      <c r="D175" s="103">
        <f t="shared" si="15"/>
        <v>-4.7784894385458666E-3</v>
      </c>
      <c r="E175" s="151">
        <v>287.84390300000001</v>
      </c>
      <c r="F175" s="103">
        <f t="shared" si="15"/>
        <v>-2.0718930346643296E-4</v>
      </c>
      <c r="G175" s="110">
        <f t="shared" si="13"/>
        <v>-4.6748947868126504E-3</v>
      </c>
      <c r="H175" s="117">
        <f t="shared" si="14"/>
        <v>-0.10294120190519371</v>
      </c>
      <c r="I175" s="103"/>
      <c r="L175" s="102"/>
      <c r="M175" s="103"/>
      <c r="N175" s="103"/>
    </row>
    <row r="176" spans="2:14" x14ac:dyDescent="0.3">
      <c r="B176" s="106">
        <v>44412</v>
      </c>
      <c r="C176" s="151">
        <v>146.32989499999999</v>
      </c>
      <c r="D176" s="103">
        <f t="shared" si="15"/>
        <v>7.4822051612532419E-4</v>
      </c>
      <c r="E176" s="151">
        <v>284.85134900000003</v>
      </c>
      <c r="F176" s="103">
        <f t="shared" si="15"/>
        <v>1.0450867985681886E-2</v>
      </c>
      <c r="G176" s="110">
        <f t="shared" si="13"/>
        <v>-4.4772134767156191E-3</v>
      </c>
      <c r="H176" s="117">
        <f t="shared" si="14"/>
        <v>-9.8588258666131842E-2</v>
      </c>
      <c r="I176" s="103"/>
      <c r="L176" s="102"/>
      <c r="M176" s="103"/>
      <c r="N176" s="103"/>
    </row>
    <row r="177" spans="2:14" x14ac:dyDescent="0.3">
      <c r="B177" s="106">
        <v>44411</v>
      </c>
      <c r="C177" s="151">
        <v>146.738159</v>
      </c>
      <c r="D177" s="103">
        <f t="shared" si="15"/>
        <v>-2.7861396595499615E-3</v>
      </c>
      <c r="E177" s="151">
        <v>285.45779399999998</v>
      </c>
      <c r="F177" s="103">
        <f t="shared" si="15"/>
        <v>-2.1267245528869068E-3</v>
      </c>
      <c r="G177" s="110">
        <f t="shared" si="13"/>
        <v>-1.7227773831065081E-3</v>
      </c>
      <c r="H177" s="117">
        <f t="shared" si="14"/>
        <v>-3.7935564867114843E-2</v>
      </c>
      <c r="I177" s="103"/>
      <c r="L177" s="102"/>
      <c r="M177" s="103"/>
      <c r="N177" s="103"/>
    </row>
    <row r="178" spans="2:14" x14ac:dyDescent="0.3">
      <c r="B178" s="106">
        <v>44410</v>
      </c>
      <c r="C178" s="151">
        <v>144.905945</v>
      </c>
      <c r="D178" s="103">
        <f t="shared" si="15"/>
        <v>1.2564890427043647E-2</v>
      </c>
      <c r="E178" s="151">
        <v>283.17114299999997</v>
      </c>
      <c r="F178" s="103">
        <f t="shared" si="15"/>
        <v>8.0427258525959579E-3</v>
      </c>
      <c r="G178" s="110">
        <f t="shared" si="13"/>
        <v>8.5435275007456693E-3</v>
      </c>
      <c r="H178" s="117">
        <f t="shared" si="14"/>
        <v>0.18812850974052964</v>
      </c>
      <c r="I178" s="103"/>
      <c r="L178" s="102"/>
      <c r="M178" s="103"/>
      <c r="N178" s="103"/>
    </row>
    <row r="179" spans="2:14" x14ac:dyDescent="0.3">
      <c r="B179" s="106">
        <v>44407</v>
      </c>
      <c r="C179" s="151">
        <v>145.24447599999999</v>
      </c>
      <c r="D179" s="103">
        <f t="shared" si="15"/>
        <v>-2.3334872473819413E-3</v>
      </c>
      <c r="E179" s="151">
        <v>283.26062000000002</v>
      </c>
      <c r="F179" s="103">
        <f t="shared" si="15"/>
        <v>-3.1593214430767469E-4</v>
      </c>
      <c r="G179" s="110">
        <f t="shared" si="13"/>
        <v>-2.1755211752281039E-3</v>
      </c>
      <c r="H179" s="117">
        <f t="shared" si="14"/>
        <v>-4.7904984980607551E-2</v>
      </c>
      <c r="I179" s="103"/>
      <c r="L179" s="102"/>
      <c r="M179" s="103"/>
      <c r="N179" s="103"/>
    </row>
    <row r="180" spans="2:14" x14ac:dyDescent="0.3">
      <c r="B180" s="106">
        <v>44406</v>
      </c>
      <c r="C180" s="151">
        <v>145.02542099999999</v>
      </c>
      <c r="D180" s="103">
        <f t="shared" si="15"/>
        <v>1.5093197320752655E-3</v>
      </c>
      <c r="E180" s="151">
        <v>284.84140000000002</v>
      </c>
      <c r="F180" s="103">
        <f t="shared" si="15"/>
        <v>-5.5651415562052832E-3</v>
      </c>
      <c r="G180" s="110">
        <f t="shared" si="13"/>
        <v>4.2918905101779073E-3</v>
      </c>
      <c r="H180" s="117">
        <f t="shared" si="14"/>
        <v>9.4507446201679557E-2</v>
      </c>
      <c r="I180" s="103"/>
      <c r="L180" s="102"/>
      <c r="M180" s="103"/>
      <c r="N180" s="103"/>
    </row>
    <row r="181" spans="2:14" x14ac:dyDescent="0.3">
      <c r="B181" s="106">
        <v>44405</v>
      </c>
      <c r="C181" s="151">
        <v>144.36821</v>
      </c>
      <c r="D181" s="103">
        <f t="shared" si="15"/>
        <v>4.5419944286137414E-3</v>
      </c>
      <c r="E181" s="151">
        <v>284.563019</v>
      </c>
      <c r="F181" s="103">
        <f t="shared" si="15"/>
        <v>9.7779719612514702E-4</v>
      </c>
      <c r="G181" s="110">
        <f t="shared" si="13"/>
        <v>4.0530958305511683E-3</v>
      </c>
      <c r="H181" s="117">
        <f t="shared" si="14"/>
        <v>8.9249186401120048E-2</v>
      </c>
      <c r="I181" s="103"/>
      <c r="L181" s="102"/>
      <c r="M181" s="103"/>
      <c r="N181" s="103"/>
    </row>
    <row r="182" spans="2:14" x14ac:dyDescent="0.3">
      <c r="B182" s="106">
        <v>44404</v>
      </c>
      <c r="C182" s="151">
        <v>146.15065000000001</v>
      </c>
      <c r="D182" s="103">
        <f t="shared" si="15"/>
        <v>-1.2270889165756834E-2</v>
      </c>
      <c r="E182" s="151">
        <v>284.88119499999999</v>
      </c>
      <c r="F182" s="103">
        <f t="shared" si="15"/>
        <v>-1.1174967636478023E-3</v>
      </c>
      <c r="G182" s="110">
        <f t="shared" si="13"/>
        <v>-1.1712140783932932E-2</v>
      </c>
      <c r="H182" s="117">
        <f t="shared" si="14"/>
        <v>-0.25790138691076631</v>
      </c>
      <c r="I182" s="103"/>
      <c r="L182" s="102"/>
      <c r="M182" s="103"/>
      <c r="N182" s="103"/>
    </row>
    <row r="183" spans="2:14" x14ac:dyDescent="0.3">
      <c r="B183" s="106">
        <v>44403</v>
      </c>
      <c r="C183" s="151">
        <v>148.36128199999999</v>
      </c>
      <c r="D183" s="103">
        <f t="shared" si="15"/>
        <v>-1.5012454694395648E-2</v>
      </c>
      <c r="E183" s="151">
        <v>287.37664799999999</v>
      </c>
      <c r="F183" s="103">
        <f t="shared" si="15"/>
        <v>-8.7214840247586776E-3</v>
      </c>
      <c r="G183" s="110">
        <f t="shared" si="13"/>
        <v>-1.0651712682016309E-2</v>
      </c>
      <c r="H183" s="117">
        <f t="shared" si="14"/>
        <v>-0.23455075586484986</v>
      </c>
      <c r="I183" s="103"/>
      <c r="L183" s="102"/>
      <c r="M183" s="103"/>
      <c r="N183" s="103"/>
    </row>
    <row r="184" spans="2:14" x14ac:dyDescent="0.3">
      <c r="B184" s="106">
        <v>44400</v>
      </c>
      <c r="C184" s="151">
        <v>147.93308999999999</v>
      </c>
      <c r="D184" s="103">
        <f t="shared" si="15"/>
        <v>2.8903167832731429E-3</v>
      </c>
      <c r="E184" s="151">
        <v>287.99307299999998</v>
      </c>
      <c r="F184" s="103">
        <f t="shared" si="15"/>
        <v>-2.1427100292074693E-3</v>
      </c>
      <c r="G184" s="110">
        <f t="shared" si="13"/>
        <v>3.9616717978768774E-3</v>
      </c>
      <c r="H184" s="117">
        <f t="shared" si="14"/>
        <v>8.7236028835936036E-2</v>
      </c>
      <c r="I184" s="103"/>
      <c r="L184" s="102"/>
      <c r="M184" s="103"/>
      <c r="N184" s="103"/>
    </row>
    <row r="185" spans="2:14" x14ac:dyDescent="0.3">
      <c r="B185" s="106">
        <v>44399</v>
      </c>
      <c r="C185" s="151">
        <v>146.18052700000001</v>
      </c>
      <c r="D185" s="103">
        <f t="shared" si="15"/>
        <v>1.1917732753857789E-2</v>
      </c>
      <c r="E185" s="151">
        <v>284.48349000000002</v>
      </c>
      <c r="F185" s="103">
        <f t="shared" si="15"/>
        <v>1.2261207515317814E-2</v>
      </c>
      <c r="G185" s="110">
        <f t="shared" si="13"/>
        <v>5.787128996198882E-3</v>
      </c>
      <c r="H185" s="117">
        <f t="shared" si="14"/>
        <v>0.12743260364481537</v>
      </c>
      <c r="I185" s="103"/>
      <c r="L185" s="102"/>
      <c r="M185" s="103"/>
      <c r="N185" s="103"/>
    </row>
    <row r="186" spans="2:14" x14ac:dyDescent="0.3">
      <c r="B186" s="106">
        <v>44398</v>
      </c>
      <c r="C186" s="151">
        <v>144.78642300000001</v>
      </c>
      <c r="D186" s="103">
        <f t="shared" si="15"/>
        <v>9.5826324467295238E-3</v>
      </c>
      <c r="E186" s="151">
        <v>279.77093500000001</v>
      </c>
      <c r="F186" s="103">
        <f t="shared" si="15"/>
        <v>1.6704041182162704E-2</v>
      </c>
      <c r="G186" s="110">
        <f t="shared" si="13"/>
        <v>1.2306118556481716E-3</v>
      </c>
      <c r="H186" s="117">
        <f t="shared" si="14"/>
        <v>2.7098077983820162E-2</v>
      </c>
      <c r="I186" s="103"/>
      <c r="L186" s="102"/>
      <c r="M186" s="103"/>
      <c r="N186" s="103"/>
    </row>
    <row r="187" spans="2:14" x14ac:dyDescent="0.3">
      <c r="B187" s="106">
        <v>44397</v>
      </c>
      <c r="C187" s="151">
        <v>145.533264</v>
      </c>
      <c r="D187" s="103">
        <f t="shared" si="15"/>
        <v>-5.1449672956479569E-3</v>
      </c>
      <c r="E187" s="151">
        <v>277.70297199999999</v>
      </c>
      <c r="F187" s="103">
        <f t="shared" si="15"/>
        <v>7.4190826137752542E-3</v>
      </c>
      <c r="G187" s="110">
        <f t="shared" si="13"/>
        <v>-8.8545086025355844E-3</v>
      </c>
      <c r="H187" s="117">
        <f t="shared" si="14"/>
        <v>-0.19497631484586797</v>
      </c>
      <c r="I187" s="103"/>
      <c r="L187" s="102"/>
      <c r="M187" s="103"/>
      <c r="N187" s="103"/>
    </row>
    <row r="188" spans="2:14" x14ac:dyDescent="0.3">
      <c r="B188" s="106">
        <v>44396</v>
      </c>
      <c r="C188" s="151">
        <v>141.84887699999999</v>
      </c>
      <c r="D188" s="103">
        <f t="shared" si="15"/>
        <v>2.5642434629021629E-2</v>
      </c>
      <c r="E188" s="151">
        <v>275.40637199999998</v>
      </c>
      <c r="F188" s="103">
        <f t="shared" si="15"/>
        <v>8.3043731703065105E-3</v>
      </c>
      <c r="G188" s="110">
        <f t="shared" si="13"/>
        <v>2.1490248043868374E-2</v>
      </c>
      <c r="H188" s="117">
        <f t="shared" si="14"/>
        <v>0.47321534788697378</v>
      </c>
      <c r="I188" s="103"/>
      <c r="L188" s="102"/>
      <c r="M188" s="103"/>
      <c r="N188" s="103"/>
    </row>
    <row r="189" spans="2:14" x14ac:dyDescent="0.3">
      <c r="B189" s="106">
        <v>44393</v>
      </c>
      <c r="C189" s="151">
        <v>145.77226300000001</v>
      </c>
      <c r="D189" s="103">
        <f t="shared" si="15"/>
        <v>-2.7283317011766915E-2</v>
      </c>
      <c r="E189" s="151">
        <v>279.12469499999997</v>
      </c>
      <c r="F189" s="103">
        <f t="shared" si="15"/>
        <v>-1.3410894177527635E-2</v>
      </c>
      <c r="G189" s="110">
        <f t="shared" si="13"/>
        <v>-2.0577869923003096E-2</v>
      </c>
      <c r="H189" s="117">
        <f t="shared" si="14"/>
        <v>-0.45312477801600787</v>
      </c>
      <c r="I189" s="103"/>
      <c r="L189" s="102"/>
      <c r="M189" s="103"/>
      <c r="N189" s="103"/>
    </row>
    <row r="190" spans="2:14" x14ac:dyDescent="0.3">
      <c r="B190" s="106">
        <v>44392</v>
      </c>
      <c r="C190" s="151">
        <v>147.85342399999999</v>
      </c>
      <c r="D190" s="103">
        <f t="shared" si="15"/>
        <v>-1.4175843215272139E-2</v>
      </c>
      <c r="E190" s="151">
        <v>279.403076</v>
      </c>
      <c r="F190" s="103">
        <f t="shared" si="15"/>
        <v>-9.9683860859268764E-4</v>
      </c>
      <c r="G190" s="110">
        <f t="shared" si="13"/>
        <v>-1.3677423910975796E-2</v>
      </c>
      <c r="H190" s="117">
        <f t="shared" si="14"/>
        <v>-0.30117692922938266</v>
      </c>
      <c r="I190" s="103"/>
      <c r="L190" s="102"/>
      <c r="M190" s="103"/>
      <c r="N190" s="103"/>
    </row>
    <row r="191" spans="2:14" x14ac:dyDescent="0.3">
      <c r="B191" s="106">
        <v>44391</v>
      </c>
      <c r="C191" s="151">
        <v>148.520599</v>
      </c>
      <c r="D191" s="103">
        <f t="shared" si="15"/>
        <v>-4.5022577905722214E-3</v>
      </c>
      <c r="E191" s="151">
        <v>280.87451199999998</v>
      </c>
      <c r="F191" s="103">
        <f t="shared" si="15"/>
        <v>-5.2525370083880219E-3</v>
      </c>
      <c r="G191" s="110">
        <f t="shared" si="13"/>
        <v>-1.8759892863782104E-3</v>
      </c>
      <c r="H191" s="117">
        <f t="shared" si="14"/>
        <v>-4.1309291590005341E-2</v>
      </c>
      <c r="I191" s="103"/>
      <c r="L191" s="102"/>
      <c r="M191" s="103"/>
      <c r="N191" s="103"/>
    </row>
    <row r="192" spans="2:14" x14ac:dyDescent="0.3">
      <c r="B192" s="106">
        <v>44390</v>
      </c>
      <c r="C192" s="151">
        <v>145.02542099999999</v>
      </c>
      <c r="D192" s="103">
        <f t="shared" si="15"/>
        <v>2.3814618131915887E-2</v>
      </c>
      <c r="E192" s="151">
        <v>279.353363</v>
      </c>
      <c r="F192" s="103">
        <f t="shared" si="15"/>
        <v>5.4304785824311761E-3</v>
      </c>
      <c r="G192" s="110">
        <f t="shared" si="13"/>
        <v>2.10993788407003E-2</v>
      </c>
      <c r="H192" s="117">
        <f t="shared" si="14"/>
        <v>0.46460840646973595</v>
      </c>
      <c r="I192" s="103"/>
      <c r="L192" s="102"/>
      <c r="M192" s="103"/>
      <c r="N192" s="103"/>
    </row>
    <row r="193" spans="2:14" x14ac:dyDescent="0.3">
      <c r="B193" s="106">
        <v>44389</v>
      </c>
      <c r="C193" s="151">
        <v>143.89022800000001</v>
      </c>
      <c r="D193" s="103">
        <f t="shared" si="15"/>
        <v>7.858340977862489E-3</v>
      </c>
      <c r="E193" s="151">
        <v>275.714539</v>
      </c>
      <c r="F193" s="103">
        <f t="shared" si="15"/>
        <v>1.3111462997825788E-2</v>
      </c>
      <c r="G193" s="110">
        <f t="shared" si="13"/>
        <v>1.302609478949595E-3</v>
      </c>
      <c r="H193" s="117">
        <f t="shared" si="14"/>
        <v>2.8683465936907997E-2</v>
      </c>
      <c r="I193" s="103"/>
      <c r="L193" s="102"/>
      <c r="M193" s="103"/>
      <c r="N193" s="103"/>
    </row>
    <row r="194" spans="2:14" x14ac:dyDescent="0.3">
      <c r="B194" s="106">
        <v>44386</v>
      </c>
      <c r="C194" s="151">
        <v>144.49766500000001</v>
      </c>
      <c r="D194" s="103">
        <f t="shared" si="15"/>
        <v>-4.2126449345564207E-3</v>
      </c>
      <c r="E194" s="151">
        <v>276.330963</v>
      </c>
      <c r="F194" s="103">
        <f t="shared" si="15"/>
        <v>-2.2332371297661981E-3</v>
      </c>
      <c r="G194" s="110">
        <f t="shared" si="13"/>
        <v>-3.0960263696733215E-3</v>
      </c>
      <c r="H194" s="117">
        <f t="shared" si="14"/>
        <v>-6.8174513044312018E-2</v>
      </c>
      <c r="I194" s="103"/>
      <c r="L194" s="102"/>
      <c r="M194" s="103"/>
      <c r="N194" s="103"/>
    </row>
    <row r="195" spans="2:14" x14ac:dyDescent="0.3">
      <c r="B195" s="106">
        <v>44385</v>
      </c>
      <c r="C195" s="151">
        <v>142.635559</v>
      </c>
      <c r="D195" s="103">
        <f t="shared" si="15"/>
        <v>1.2970509506346956E-2</v>
      </c>
      <c r="E195" s="151">
        <v>275.813965</v>
      </c>
      <c r="F195" s="103">
        <f t="shared" si="15"/>
        <v>1.8726900307278009E-3</v>
      </c>
      <c r="G195" s="110">
        <f t="shared" si="13"/>
        <v>1.2034164490983055E-2</v>
      </c>
      <c r="H195" s="117">
        <f t="shared" si="14"/>
        <v>0.2649923502281048</v>
      </c>
      <c r="I195" s="103"/>
      <c r="L195" s="102"/>
      <c r="M195" s="103"/>
      <c r="N195" s="103"/>
    </row>
    <row r="196" spans="2:14" x14ac:dyDescent="0.3">
      <c r="B196" s="106">
        <v>44384</v>
      </c>
      <c r="C196" s="151">
        <v>143.959946</v>
      </c>
      <c r="D196" s="103">
        <f t="shared" si="15"/>
        <v>-9.2422693605348823E-3</v>
      </c>
      <c r="E196" s="151">
        <v>278.30941799999999</v>
      </c>
      <c r="F196" s="103">
        <f t="shared" si="15"/>
        <v>-9.0069105427455984E-3</v>
      </c>
      <c r="G196" s="110">
        <f t="shared" si="13"/>
        <v>-4.7388140891620831E-3</v>
      </c>
      <c r="H196" s="117">
        <f t="shared" si="14"/>
        <v>-0.10434870519860542</v>
      </c>
      <c r="I196" s="103"/>
      <c r="L196" s="102"/>
      <c r="M196" s="103"/>
      <c r="N196" s="103"/>
    </row>
    <row r="197" spans="2:14" x14ac:dyDescent="0.3">
      <c r="B197" s="106">
        <v>44383</v>
      </c>
      <c r="C197" s="151">
        <v>141.42070000000001</v>
      </c>
      <c r="D197" s="103">
        <f t="shared" si="15"/>
        <v>1.7795972147782287E-2</v>
      </c>
      <c r="E197" s="151">
        <v>276.05258199999997</v>
      </c>
      <c r="F197" s="103">
        <f t="shared" si="15"/>
        <v>8.1421470735073657E-3</v>
      </c>
      <c r="G197" s="110">
        <f t="shared" si="13"/>
        <v>1.3724898611028604E-2</v>
      </c>
      <c r="H197" s="117">
        <f t="shared" si="14"/>
        <v>0.30222232231444429</v>
      </c>
      <c r="I197" s="103"/>
      <c r="L197" s="102"/>
      <c r="M197" s="103"/>
      <c r="N197" s="103"/>
    </row>
    <row r="198" spans="2:14" x14ac:dyDescent="0.3">
      <c r="B198" s="106">
        <v>44379</v>
      </c>
      <c r="C198" s="151">
        <v>139.36940000000001</v>
      </c>
      <c r="D198" s="103">
        <f t="shared" si="15"/>
        <v>1.4611173923808196E-2</v>
      </c>
      <c r="E198" s="151">
        <v>276.04263300000002</v>
      </c>
      <c r="F198" s="103">
        <f t="shared" si="15"/>
        <v>3.6040884726843152E-5</v>
      </c>
      <c r="G198" s="110">
        <f t="shared" si="13"/>
        <v>1.4593153481444776E-2</v>
      </c>
      <c r="H198" s="117">
        <f t="shared" si="14"/>
        <v>0.32134129803402789</v>
      </c>
      <c r="I198" s="103"/>
      <c r="L198" s="102"/>
      <c r="M198" s="103"/>
      <c r="N198" s="103"/>
    </row>
    <row r="199" spans="2:14" x14ac:dyDescent="0.3">
      <c r="B199" s="106">
        <v>44378</v>
      </c>
      <c r="C199" s="151">
        <v>136.69075000000001</v>
      </c>
      <c r="D199" s="103">
        <f t="shared" si="15"/>
        <v>1.940688701736875E-2</v>
      </c>
      <c r="E199" s="151">
        <v>270.02767899999998</v>
      </c>
      <c r="F199" s="103">
        <f t="shared" si="15"/>
        <v>2.2030852620690416E-2</v>
      </c>
      <c r="G199" s="110">
        <f t="shared" si="13"/>
        <v>8.391460707023542E-3</v>
      </c>
      <c r="H199" s="117">
        <f t="shared" si="14"/>
        <v>0.18477999833450123</v>
      </c>
      <c r="I199" s="103"/>
      <c r="L199" s="102"/>
      <c r="M199" s="103"/>
      <c r="N199" s="103"/>
    </row>
    <row r="200" spans="2:14" x14ac:dyDescent="0.3">
      <c r="B200" s="106">
        <v>44377</v>
      </c>
      <c r="C200" s="151">
        <v>136.38204999999999</v>
      </c>
      <c r="D200" s="103">
        <f t="shared" si="15"/>
        <v>2.2609365085202184E-3</v>
      </c>
      <c r="E200" s="151">
        <v>269.331726</v>
      </c>
      <c r="F200" s="103">
        <f t="shared" si="15"/>
        <v>2.5806665455089337E-3</v>
      </c>
      <c r="G200" s="110">
        <f t="shared" si="13"/>
        <v>9.7060323576575154E-4</v>
      </c>
      <c r="H200" s="117">
        <f t="shared" si="14"/>
        <v>2.1372687133974791E-2</v>
      </c>
      <c r="I200" s="103"/>
      <c r="L200" s="102"/>
      <c r="M200" s="103"/>
      <c r="N200" s="103"/>
    </row>
    <row r="201" spans="2:14" x14ac:dyDescent="0.3">
      <c r="B201" s="106">
        <v>44376</v>
      </c>
      <c r="C201" s="151">
        <v>135.75470000000001</v>
      </c>
      <c r="D201" s="103">
        <f t="shared" si="15"/>
        <v>4.6105578266115972E-3</v>
      </c>
      <c r="E201" s="151">
        <v>269.82879600000001</v>
      </c>
      <c r="F201" s="103">
        <f t="shared" si="15"/>
        <v>-1.843866976707495E-3</v>
      </c>
      <c r="G201" s="110">
        <f t="shared" si="13"/>
        <v>5.5324913149653451E-3</v>
      </c>
      <c r="H201" s="117">
        <f t="shared" si="14"/>
        <v>0.12182548088550216</v>
      </c>
      <c r="I201" s="103"/>
      <c r="L201" s="102"/>
      <c r="M201" s="103"/>
      <c r="N201" s="103"/>
    </row>
    <row r="202" spans="2:14" x14ac:dyDescent="0.3">
      <c r="B202" s="106">
        <v>44375</v>
      </c>
      <c r="C202" s="151">
        <v>134.211243</v>
      </c>
      <c r="D202" s="103">
        <f t="shared" si="15"/>
        <v>1.1434581710699211E-2</v>
      </c>
      <c r="E202" s="151">
        <v>267.16433699999999</v>
      </c>
      <c r="F202" s="103">
        <f t="shared" si="15"/>
        <v>9.9237055468114257E-3</v>
      </c>
      <c r="G202" s="110">
        <f t="shared" si="13"/>
        <v>6.4727289372934977E-3</v>
      </c>
      <c r="H202" s="117">
        <f t="shared" si="14"/>
        <v>0.14252951709011857</v>
      </c>
      <c r="I202" s="103"/>
      <c r="L202" s="102"/>
      <c r="M202" s="103"/>
      <c r="N202" s="103"/>
    </row>
    <row r="203" spans="2:14" x14ac:dyDescent="0.3">
      <c r="B203" s="106">
        <v>44372</v>
      </c>
      <c r="C203" s="151">
        <v>132.548294</v>
      </c>
      <c r="D203" s="103">
        <f t="shared" si="15"/>
        <v>1.2467936934428469E-2</v>
      </c>
      <c r="E203" s="151">
        <v>263.485748</v>
      </c>
      <c r="F203" s="103">
        <f t="shared" si="15"/>
        <v>1.3864684211172689E-2</v>
      </c>
      <c r="G203" s="110">
        <f t="shared" si="13"/>
        <v>5.5355948288421247E-3</v>
      </c>
      <c r="H203" s="117">
        <f t="shared" si="14"/>
        <v>0.1218938202734829</v>
      </c>
      <c r="I203" s="103"/>
      <c r="L203" s="102"/>
      <c r="M203" s="103"/>
      <c r="N203" s="103"/>
    </row>
    <row r="204" spans="2:14" x14ac:dyDescent="0.3">
      <c r="B204" s="106">
        <v>44371</v>
      </c>
      <c r="C204" s="151">
        <v>132.84703099999999</v>
      </c>
      <c r="D204" s="103">
        <f t="shared" si="15"/>
        <v>-2.2512614053846261E-3</v>
      </c>
      <c r="E204" s="151">
        <v>265.146118</v>
      </c>
      <c r="F204" s="103">
        <f t="shared" si="15"/>
        <v>-6.2817834744665667E-3</v>
      </c>
      <c r="G204" s="110">
        <f t="shared" si="13"/>
        <v>8.8963033184865726E-4</v>
      </c>
      <c r="H204" s="117">
        <f t="shared" si="14"/>
        <v>1.9589663465828761E-2</v>
      </c>
      <c r="I204" s="103"/>
      <c r="L204" s="102"/>
      <c r="M204" s="103"/>
      <c r="N204" s="103"/>
    </row>
    <row r="205" spans="2:14" x14ac:dyDescent="0.3">
      <c r="B205" s="106">
        <v>44370</v>
      </c>
      <c r="C205" s="151">
        <v>133.13580300000001</v>
      </c>
      <c r="D205" s="103">
        <f t="shared" si="15"/>
        <v>-2.1713590243085546E-3</v>
      </c>
      <c r="E205" s="151">
        <v>263.734283</v>
      </c>
      <c r="F205" s="103">
        <f t="shared" si="15"/>
        <v>5.3389702132224225E-3</v>
      </c>
      <c r="G205" s="110">
        <f t="shared" si="13"/>
        <v>-4.8408441309197659E-3</v>
      </c>
      <c r="H205" s="117">
        <f t="shared" si="14"/>
        <v>-0.10659540712622977</v>
      </c>
      <c r="I205" s="103"/>
      <c r="L205" s="102"/>
      <c r="M205" s="103"/>
      <c r="N205" s="103"/>
    </row>
    <row r="206" spans="2:14" x14ac:dyDescent="0.3">
      <c r="B206" s="106">
        <v>44369</v>
      </c>
      <c r="C206" s="151">
        <v>133.414627</v>
      </c>
      <c r="D206" s="103">
        <f t="shared" si="15"/>
        <v>-2.0920926797798568E-3</v>
      </c>
      <c r="E206" s="151">
        <v>263.97289999999998</v>
      </c>
      <c r="F206" s="103">
        <f t="shared" si="15"/>
        <v>-9.0435386877365251E-4</v>
      </c>
      <c r="G206" s="110">
        <f t="shared" si="13"/>
        <v>-1.6399157453930305E-3</v>
      </c>
      <c r="H206" s="117">
        <f t="shared" si="14"/>
        <v>-3.6110951273217513E-2</v>
      </c>
      <c r="I206" s="103"/>
      <c r="L206" s="102"/>
      <c r="M206" s="103"/>
      <c r="N206" s="103"/>
    </row>
    <row r="207" spans="2:14" x14ac:dyDescent="0.3">
      <c r="B207" s="106">
        <v>44368</v>
      </c>
      <c r="C207" s="151">
        <v>131.74169900000001</v>
      </c>
      <c r="D207" s="103">
        <f t="shared" si="15"/>
        <v>1.2618595402888103E-2</v>
      </c>
      <c r="E207" s="151">
        <v>261.10958900000003</v>
      </c>
      <c r="F207" s="103">
        <f t="shared" si="15"/>
        <v>1.0906245938844861E-2</v>
      </c>
      <c r="G207" s="110">
        <f t="shared" si="13"/>
        <v>7.1654724334656722E-3</v>
      </c>
      <c r="H207" s="117">
        <f t="shared" si="14"/>
        <v>0.15778373164680384</v>
      </c>
      <c r="I207" s="103"/>
      <c r="L207" s="102"/>
      <c r="M207" s="103"/>
      <c r="N207" s="103"/>
    </row>
    <row r="208" spans="2:14" x14ac:dyDescent="0.3">
      <c r="B208" s="106">
        <v>44365</v>
      </c>
      <c r="C208" s="151">
        <v>129.90948499999999</v>
      </c>
      <c r="D208" s="103">
        <f t="shared" si="15"/>
        <v>1.4005241027111728E-2</v>
      </c>
      <c r="E208" s="151">
        <v>257.92810100000003</v>
      </c>
      <c r="F208" s="103">
        <f t="shared" si="15"/>
        <v>1.2259332634260106E-2</v>
      </c>
      <c r="G208" s="110">
        <f t="shared" ref="G208:G271" si="16">D208*Size1+F208*Size2</f>
        <v>7.8755747099816739E-3</v>
      </c>
      <c r="H208" s="117">
        <f t="shared" ref="H208:H271" si="17">G208*PortVal</f>
        <v>0.17342018661609529</v>
      </c>
      <c r="I208" s="103"/>
      <c r="L208" s="102"/>
      <c r="M208" s="103"/>
      <c r="N208" s="103"/>
    </row>
    <row r="209" spans="2:14" x14ac:dyDescent="0.3">
      <c r="B209" s="106">
        <v>44364</v>
      </c>
      <c r="C209" s="151">
        <v>131.233856</v>
      </c>
      <c r="D209" s="103">
        <f t="shared" ref="D209:F272" si="18">LN(C208/C209)</f>
        <v>-1.0142953284798157E-2</v>
      </c>
      <c r="E209" s="151">
        <v>259.38958700000001</v>
      </c>
      <c r="F209" s="103">
        <f t="shared" si="18"/>
        <v>-5.6502606507197739E-3</v>
      </c>
      <c r="G209" s="110">
        <f t="shared" si="16"/>
        <v>-7.31782295943827E-3</v>
      </c>
      <c r="H209" s="117">
        <f t="shared" si="17"/>
        <v>-0.16113849083812254</v>
      </c>
      <c r="I209" s="103"/>
      <c r="L209" s="102"/>
      <c r="M209" s="103"/>
      <c r="N209" s="103"/>
    </row>
    <row r="210" spans="2:14" x14ac:dyDescent="0.3">
      <c r="B210" s="106">
        <v>44363</v>
      </c>
      <c r="C210" s="151">
        <v>129.60079999999999</v>
      </c>
      <c r="D210" s="103">
        <f t="shared" si="18"/>
        <v>1.2521935262987973E-2</v>
      </c>
      <c r="E210" s="151">
        <v>255.88996900000001</v>
      </c>
      <c r="F210" s="103">
        <f t="shared" si="18"/>
        <v>1.3583584948128561E-2</v>
      </c>
      <c r="G210" s="110">
        <f t="shared" si="16"/>
        <v>5.7301427889236926E-3</v>
      </c>
      <c r="H210" s="117">
        <f t="shared" si="17"/>
        <v>0.12617776713267087</v>
      </c>
      <c r="I210" s="103"/>
      <c r="L210" s="102"/>
      <c r="M210" s="103"/>
      <c r="N210" s="103"/>
    </row>
    <row r="211" spans="2:14" x14ac:dyDescent="0.3">
      <c r="B211" s="106">
        <v>44362</v>
      </c>
      <c r="C211" s="151">
        <v>129.09292600000001</v>
      </c>
      <c r="D211" s="103">
        <f t="shared" si="18"/>
        <v>3.9264551200832746E-3</v>
      </c>
      <c r="E211" s="151">
        <v>256.86428799999999</v>
      </c>
      <c r="F211" s="103">
        <f t="shared" si="18"/>
        <v>-3.8003396728106785E-3</v>
      </c>
      <c r="G211" s="110">
        <f t="shared" si="16"/>
        <v>5.8266249564886139E-3</v>
      </c>
      <c r="H211" s="117">
        <f t="shared" si="17"/>
        <v>0.1283023048483791</v>
      </c>
      <c r="I211" s="103"/>
      <c r="L211" s="102"/>
      <c r="M211" s="103"/>
      <c r="N211" s="103"/>
    </row>
    <row r="212" spans="2:14" x14ac:dyDescent="0.3">
      <c r="B212" s="106">
        <v>44361</v>
      </c>
      <c r="C212" s="151">
        <v>129.929382</v>
      </c>
      <c r="D212" s="103">
        <f t="shared" si="18"/>
        <v>-6.4585858574917098E-3</v>
      </c>
      <c r="E212" s="151">
        <v>258.385468</v>
      </c>
      <c r="F212" s="103">
        <f t="shared" si="18"/>
        <v>-5.9046487724822919E-3</v>
      </c>
      <c r="G212" s="110">
        <f t="shared" si="16"/>
        <v>-3.5062614712505638E-3</v>
      </c>
      <c r="H212" s="117">
        <f t="shared" si="17"/>
        <v>-7.7207891621983299E-2</v>
      </c>
      <c r="I212" s="103"/>
      <c r="L212" s="102"/>
      <c r="M212" s="103"/>
      <c r="N212" s="103"/>
    </row>
    <row r="213" spans="2:14" x14ac:dyDescent="0.3">
      <c r="B213" s="106">
        <v>44358</v>
      </c>
      <c r="C213" s="151">
        <v>126.81259900000001</v>
      </c>
      <c r="D213" s="103">
        <f t="shared" si="18"/>
        <v>2.4280689210170327E-2</v>
      </c>
      <c r="E213" s="151">
        <v>256.39703400000002</v>
      </c>
      <c r="F213" s="103">
        <f t="shared" si="18"/>
        <v>7.7253748200241347E-3</v>
      </c>
      <c r="G213" s="110">
        <f t="shared" si="16"/>
        <v>2.0418001800158261E-2</v>
      </c>
      <c r="H213" s="117">
        <f t="shared" si="17"/>
        <v>0.44960448131149211</v>
      </c>
      <c r="I213" s="103"/>
      <c r="L213" s="102"/>
      <c r="M213" s="103"/>
      <c r="N213" s="103"/>
    </row>
    <row r="214" spans="2:14" x14ac:dyDescent="0.3">
      <c r="B214" s="106">
        <v>44357</v>
      </c>
      <c r="C214" s="151">
        <v>125.57783499999999</v>
      </c>
      <c r="D214" s="103">
        <f t="shared" si="18"/>
        <v>9.784632734884573E-3</v>
      </c>
      <c r="E214" s="151">
        <v>255.75079299999999</v>
      </c>
      <c r="F214" s="103">
        <f t="shared" si="18"/>
        <v>2.5236516057015497E-3</v>
      </c>
      <c r="G214" s="110">
        <f t="shared" si="16"/>
        <v>8.5228069320337982E-3</v>
      </c>
      <c r="H214" s="117">
        <f t="shared" si="17"/>
        <v>0.18767224273461197</v>
      </c>
      <c r="I214" s="103"/>
      <c r="L214" s="102"/>
      <c r="M214" s="103"/>
      <c r="N214" s="103"/>
    </row>
    <row r="215" spans="2:14" x14ac:dyDescent="0.3">
      <c r="B215" s="106">
        <v>44356</v>
      </c>
      <c r="C215" s="151">
        <v>126.593529</v>
      </c>
      <c r="D215" s="103">
        <f t="shared" si="18"/>
        <v>-8.0556291286658626E-3</v>
      </c>
      <c r="E215" s="151">
        <v>252.12191799999999</v>
      </c>
      <c r="F215" s="103">
        <f t="shared" si="18"/>
        <v>1.4290733406720543E-2</v>
      </c>
      <c r="G215" s="110">
        <f t="shared" si="16"/>
        <v>-1.5200995832026134E-2</v>
      </c>
      <c r="H215" s="117">
        <f t="shared" si="17"/>
        <v>-0.33472598902519879</v>
      </c>
      <c r="I215" s="103"/>
      <c r="L215" s="102"/>
      <c r="M215" s="103"/>
      <c r="N215" s="103"/>
    </row>
    <row r="216" spans="2:14" x14ac:dyDescent="0.3">
      <c r="B216" s="106">
        <v>44355</v>
      </c>
      <c r="C216" s="151">
        <v>126.20517700000001</v>
      </c>
      <c r="D216" s="103">
        <f t="shared" si="18"/>
        <v>3.0724232069173438E-3</v>
      </c>
      <c r="E216" s="151">
        <v>251.10784899999999</v>
      </c>
      <c r="F216" s="103">
        <f t="shared" si="18"/>
        <v>4.0302479667026006E-3</v>
      </c>
      <c r="G216" s="110">
        <f t="shared" si="16"/>
        <v>1.0572992235660435E-3</v>
      </c>
      <c r="H216" s="117">
        <f t="shared" si="17"/>
        <v>2.3281733132121174E-2</v>
      </c>
      <c r="I216" s="103"/>
      <c r="L216" s="102"/>
      <c r="M216" s="103"/>
      <c r="N216" s="103"/>
    </row>
    <row r="217" spans="2:14" x14ac:dyDescent="0.3">
      <c r="B217" s="106">
        <v>44354</v>
      </c>
      <c r="C217" s="151">
        <v>125.36872099999999</v>
      </c>
      <c r="D217" s="103">
        <f t="shared" si="18"/>
        <v>6.6498081794999567E-3</v>
      </c>
      <c r="E217" s="151">
        <v>252.34065200000001</v>
      </c>
      <c r="F217" s="103">
        <f t="shared" si="18"/>
        <v>-4.8974441739766811E-3</v>
      </c>
      <c r="G217" s="110">
        <f t="shared" si="16"/>
        <v>9.0985302664882972E-3</v>
      </c>
      <c r="H217" s="117">
        <f t="shared" si="17"/>
        <v>0.20034967286219338</v>
      </c>
      <c r="I217" s="103"/>
      <c r="L217" s="102"/>
      <c r="M217" s="103"/>
      <c r="N217" s="103"/>
    </row>
    <row r="218" spans="2:14" x14ac:dyDescent="0.3">
      <c r="B218" s="106">
        <v>44351</v>
      </c>
      <c r="C218" s="151">
        <v>125.35876500000001</v>
      </c>
      <c r="D218" s="103">
        <f t="shared" si="18"/>
        <v>7.9416901306315877E-5</v>
      </c>
      <c r="E218" s="151">
        <v>249.33813499999999</v>
      </c>
      <c r="F218" s="103">
        <f t="shared" si="18"/>
        <v>1.1970021169419524E-2</v>
      </c>
      <c r="G218" s="110">
        <f t="shared" si="16"/>
        <v>-5.9055936834034465E-3</v>
      </c>
      <c r="H218" s="117">
        <f t="shared" si="17"/>
        <v>-0.13004119653091861</v>
      </c>
      <c r="I218" s="103"/>
      <c r="L218" s="102"/>
      <c r="M218" s="103"/>
      <c r="N218" s="103"/>
    </row>
    <row r="219" spans="2:14" x14ac:dyDescent="0.3">
      <c r="B219" s="106">
        <v>44350</v>
      </c>
      <c r="C219" s="151">
        <v>123.01868399999999</v>
      </c>
      <c r="D219" s="103">
        <f t="shared" si="18"/>
        <v>1.884350009648984E-2</v>
      </c>
      <c r="E219" s="151">
        <v>244.28755200000001</v>
      </c>
      <c r="F219" s="103">
        <f t="shared" si="18"/>
        <v>2.0463923922210907E-2</v>
      </c>
      <c r="G219" s="110">
        <f t="shared" si="16"/>
        <v>8.6115381353843862E-3</v>
      </c>
      <c r="H219" s="117">
        <f t="shared" si="17"/>
        <v>0.18962610418731674</v>
      </c>
      <c r="I219" s="103"/>
      <c r="L219" s="102"/>
      <c r="M219" s="103"/>
      <c r="N219" s="103"/>
    </row>
    <row r="220" spans="2:14" x14ac:dyDescent="0.3">
      <c r="B220" s="106">
        <v>44349</v>
      </c>
      <c r="C220" s="151">
        <v>124.532265</v>
      </c>
      <c r="D220" s="103">
        <f t="shared" si="18"/>
        <v>-1.2228592680555903E-2</v>
      </c>
      <c r="E220" s="151">
        <v>245.868347</v>
      </c>
      <c r="F220" s="103">
        <f t="shared" si="18"/>
        <v>-6.4501946583556471E-3</v>
      </c>
      <c r="G220" s="110">
        <f t="shared" si="16"/>
        <v>-9.0034953513780797E-3</v>
      </c>
      <c r="H220" s="117">
        <f t="shared" si="17"/>
        <v>-0.19825700365132673</v>
      </c>
      <c r="I220" s="103"/>
      <c r="L220" s="102"/>
      <c r="M220" s="103"/>
      <c r="N220" s="103"/>
    </row>
    <row r="221" spans="2:14" x14ac:dyDescent="0.3">
      <c r="B221" s="106">
        <v>44348</v>
      </c>
      <c r="C221" s="151">
        <v>123.755562</v>
      </c>
      <c r="D221" s="103">
        <f t="shared" si="18"/>
        <v>6.2564930626620311E-3</v>
      </c>
      <c r="E221" s="151">
        <v>245.967758</v>
      </c>
      <c r="F221" s="103">
        <f t="shared" si="18"/>
        <v>-4.0424442347016958E-4</v>
      </c>
      <c r="G221" s="110">
        <f t="shared" si="16"/>
        <v>6.4586152743971162E-3</v>
      </c>
      <c r="H221" s="117">
        <f t="shared" si="17"/>
        <v>0.1422187341766856</v>
      </c>
      <c r="I221" s="103"/>
      <c r="L221" s="102"/>
      <c r="M221" s="103"/>
      <c r="N221" s="103"/>
    </row>
    <row r="222" spans="2:14" x14ac:dyDescent="0.3">
      <c r="B222" s="106">
        <v>44344</v>
      </c>
      <c r="C222" s="151">
        <v>124.08416699999999</v>
      </c>
      <c r="D222" s="103">
        <f t="shared" si="18"/>
        <v>-2.6517555831998374E-3</v>
      </c>
      <c r="E222" s="151">
        <v>248.23455799999999</v>
      </c>
      <c r="F222" s="103">
        <f t="shared" si="18"/>
        <v>-9.1736352646615039E-3</v>
      </c>
      <c r="G222" s="110">
        <f t="shared" si="16"/>
        <v>1.9350620491309146E-3</v>
      </c>
      <c r="H222" s="117">
        <f t="shared" si="17"/>
        <v>4.2610074062110939E-2</v>
      </c>
      <c r="I222" s="103"/>
      <c r="L222" s="102"/>
      <c r="M222" s="103"/>
      <c r="N222" s="103"/>
    </row>
    <row r="223" spans="2:14" x14ac:dyDescent="0.3">
      <c r="B223" s="106">
        <v>44343</v>
      </c>
      <c r="C223" s="151">
        <v>124.751335</v>
      </c>
      <c r="D223" s="103">
        <f t="shared" si="18"/>
        <v>-5.3623345006457686E-3</v>
      </c>
      <c r="E223" s="151">
        <v>247.86669900000001</v>
      </c>
      <c r="F223" s="103">
        <f t="shared" si="18"/>
        <v>1.4829999409536644E-3</v>
      </c>
      <c r="G223" s="110">
        <f t="shared" si="16"/>
        <v>-6.1038344711226008E-3</v>
      </c>
      <c r="H223" s="117">
        <f t="shared" si="17"/>
        <v>-0.13440645946945756</v>
      </c>
      <c r="I223" s="103"/>
      <c r="L223" s="102"/>
      <c r="M223" s="103"/>
      <c r="N223" s="103"/>
    </row>
    <row r="224" spans="2:14" x14ac:dyDescent="0.3">
      <c r="B224" s="106">
        <v>44342</v>
      </c>
      <c r="C224" s="151">
        <v>126.314713</v>
      </c>
      <c r="D224" s="103">
        <f t="shared" si="18"/>
        <v>-1.2454079072775947E-2</v>
      </c>
      <c r="E224" s="151">
        <v>250.034088</v>
      </c>
      <c r="F224" s="103">
        <f t="shared" si="18"/>
        <v>-8.70616294151004E-3</v>
      </c>
      <c r="G224" s="110">
        <f t="shared" si="16"/>
        <v>-8.1009976020209266E-3</v>
      </c>
      <c r="H224" s="117">
        <f t="shared" si="17"/>
        <v>-0.1783839996004912</v>
      </c>
      <c r="I224" s="103"/>
      <c r="L224" s="102"/>
      <c r="M224" s="103"/>
      <c r="N224" s="103"/>
    </row>
    <row r="225" spans="2:14" x14ac:dyDescent="0.3">
      <c r="B225" s="106">
        <v>44341</v>
      </c>
      <c r="C225" s="151">
        <v>126.364502</v>
      </c>
      <c r="D225" s="103">
        <f t="shared" si="18"/>
        <v>-3.9408861266556657E-4</v>
      </c>
      <c r="E225" s="151">
        <v>250.262756</v>
      </c>
      <c r="F225" s="103">
        <f t="shared" si="18"/>
        <v>-9.1412935606494366E-4</v>
      </c>
      <c r="G225" s="110">
        <f t="shared" si="16"/>
        <v>6.2976065366905263E-5</v>
      </c>
      <c r="H225" s="117">
        <f t="shared" si="17"/>
        <v>1.3867332112835154E-3</v>
      </c>
      <c r="I225" s="103"/>
      <c r="L225" s="102"/>
      <c r="M225" s="103"/>
      <c r="N225" s="103"/>
    </row>
    <row r="226" spans="2:14" x14ac:dyDescent="0.3">
      <c r="B226" s="106">
        <v>44340</v>
      </c>
      <c r="C226" s="151">
        <v>126.563652</v>
      </c>
      <c r="D226" s="103">
        <f t="shared" si="18"/>
        <v>-1.574755819040056E-3</v>
      </c>
      <c r="E226" s="151">
        <v>249.32818599999999</v>
      </c>
      <c r="F226" s="103">
        <f t="shared" si="18"/>
        <v>3.7413452149798396E-3</v>
      </c>
      <c r="G226" s="110">
        <f t="shared" si="16"/>
        <v>-3.4454284265299758E-3</v>
      </c>
      <c r="H226" s="117">
        <f t="shared" si="17"/>
        <v>-7.5868347733903774E-2</v>
      </c>
      <c r="I226" s="103"/>
      <c r="L226" s="102"/>
      <c r="M226" s="103"/>
      <c r="N226" s="103"/>
    </row>
    <row r="227" spans="2:14" x14ac:dyDescent="0.3">
      <c r="B227" s="106">
        <v>44337</v>
      </c>
      <c r="C227" s="151">
        <v>124.90070299999999</v>
      </c>
      <c r="D227" s="103">
        <f t="shared" si="18"/>
        <v>1.3226313863161457E-2</v>
      </c>
      <c r="E227" s="151">
        <v>243.750687</v>
      </c>
      <c r="F227" s="103">
        <f t="shared" si="18"/>
        <v>2.2624116372719428E-2</v>
      </c>
      <c r="G227" s="110">
        <f t="shared" si="16"/>
        <v>1.9142556768017432E-3</v>
      </c>
      <c r="H227" s="117">
        <f t="shared" si="17"/>
        <v>4.2151917660197095E-2</v>
      </c>
      <c r="I227" s="103"/>
      <c r="L227" s="102"/>
      <c r="M227" s="103"/>
      <c r="N227" s="103"/>
    </row>
    <row r="228" spans="2:14" x14ac:dyDescent="0.3">
      <c r="B228" s="106">
        <v>44336</v>
      </c>
      <c r="C228" s="151">
        <v>126.772766</v>
      </c>
      <c r="D228" s="103">
        <f t="shared" si="18"/>
        <v>-1.4877194136469516E-2</v>
      </c>
      <c r="E228" s="151">
        <v>245.05306999999999</v>
      </c>
      <c r="F228" s="103">
        <f t="shared" si="18"/>
        <v>-5.3288709970567795E-3</v>
      </c>
      <c r="G228" s="110">
        <f t="shared" si="16"/>
        <v>-1.2212758637941126E-2</v>
      </c>
      <c r="H228" s="117">
        <f t="shared" si="17"/>
        <v>-0.26892499405849812</v>
      </c>
      <c r="I228" s="103"/>
      <c r="L228" s="102"/>
      <c r="M228" s="103"/>
      <c r="N228" s="103"/>
    </row>
    <row r="229" spans="2:14" x14ac:dyDescent="0.3">
      <c r="B229" s="106">
        <v>44335</v>
      </c>
      <c r="C229" s="151">
        <v>124.163826</v>
      </c>
      <c r="D229" s="103">
        <f t="shared" si="18"/>
        <v>2.0794368717510253E-2</v>
      </c>
      <c r="E229" s="151">
        <v>241.71253999999999</v>
      </c>
      <c r="F229" s="103">
        <f t="shared" si="18"/>
        <v>1.3725630470027284E-2</v>
      </c>
      <c r="G229" s="110">
        <f t="shared" si="16"/>
        <v>1.3931553482496611E-2</v>
      </c>
      <c r="H229" s="117">
        <f t="shared" si="17"/>
        <v>0.3067728634107893</v>
      </c>
      <c r="I229" s="103"/>
      <c r="L229" s="102"/>
      <c r="M229" s="103"/>
      <c r="N229" s="103"/>
    </row>
    <row r="230" spans="2:14" x14ac:dyDescent="0.3">
      <c r="B230" s="106">
        <v>44334</v>
      </c>
      <c r="C230" s="151">
        <v>124.323151</v>
      </c>
      <c r="D230" s="103">
        <f t="shared" si="18"/>
        <v>-1.2823611422782097E-3</v>
      </c>
      <c r="E230" s="151">
        <v>241.116028</v>
      </c>
      <c r="F230" s="103">
        <f t="shared" si="18"/>
        <v>2.4709072454654128E-3</v>
      </c>
      <c r="G230" s="110">
        <f t="shared" si="16"/>
        <v>-2.5178147650109159E-3</v>
      </c>
      <c r="H230" s="117">
        <f t="shared" si="17"/>
        <v>-5.5442291196799429E-2</v>
      </c>
      <c r="I230" s="103"/>
      <c r="L230" s="102"/>
      <c r="M230" s="103"/>
      <c r="N230" s="103"/>
    </row>
    <row r="231" spans="2:14" x14ac:dyDescent="0.3">
      <c r="B231" s="106">
        <v>44333</v>
      </c>
      <c r="C231" s="151">
        <v>125.73715199999999</v>
      </c>
      <c r="D231" s="103">
        <f t="shared" si="18"/>
        <v>-1.1309400606152186E-2</v>
      </c>
      <c r="E231" s="151">
        <v>243.199051</v>
      </c>
      <c r="F231" s="103">
        <f t="shared" si="18"/>
        <v>-8.6019863291534708E-3</v>
      </c>
      <c r="G231" s="110">
        <f t="shared" si="16"/>
        <v>-7.008407441575451E-3</v>
      </c>
      <c r="H231" s="117">
        <f t="shared" si="17"/>
        <v>-0.1543251598971212</v>
      </c>
      <c r="I231" s="103"/>
      <c r="L231" s="102"/>
      <c r="M231" s="103"/>
      <c r="N231" s="103"/>
    </row>
    <row r="232" spans="2:14" x14ac:dyDescent="0.3">
      <c r="B232" s="106">
        <v>44330</v>
      </c>
      <c r="C232" s="151">
        <v>126.912178</v>
      </c>
      <c r="D232" s="103">
        <f t="shared" si="18"/>
        <v>-9.3017026571097106E-3</v>
      </c>
      <c r="E232" s="151">
        <v>246.14505</v>
      </c>
      <c r="F232" s="103">
        <f t="shared" si="18"/>
        <v>-1.2040748366552551E-2</v>
      </c>
      <c r="G232" s="110">
        <f t="shared" si="16"/>
        <v>-3.2813284738334352E-3</v>
      </c>
      <c r="H232" s="117">
        <f t="shared" si="17"/>
        <v>-7.225486611912614E-2</v>
      </c>
      <c r="I232" s="103"/>
      <c r="L232" s="102"/>
      <c r="M232" s="103"/>
      <c r="N232" s="103"/>
    </row>
    <row r="233" spans="2:14" x14ac:dyDescent="0.3">
      <c r="B233" s="106">
        <v>44329</v>
      </c>
      <c r="C233" s="151">
        <v>124.44265</v>
      </c>
      <c r="D233" s="103">
        <f t="shared" si="18"/>
        <v>1.9650368236893968E-2</v>
      </c>
      <c r="E233" s="151">
        <v>241.066406</v>
      </c>
      <c r="F233" s="103">
        <f t="shared" si="18"/>
        <v>2.0848557208830491E-2</v>
      </c>
      <c r="G233" s="110">
        <f t="shared" si="16"/>
        <v>9.226089632478722E-3</v>
      </c>
      <c r="H233" s="117">
        <f t="shared" si="17"/>
        <v>0.20315853061153999</v>
      </c>
      <c r="I233" s="103"/>
      <c r="L233" s="102"/>
      <c r="M233" s="103"/>
      <c r="N233" s="103"/>
    </row>
    <row r="234" spans="2:14" x14ac:dyDescent="0.3">
      <c r="B234" s="106">
        <v>44328</v>
      </c>
      <c r="C234" s="151">
        <v>122.25192300000001</v>
      </c>
      <c r="D234" s="103">
        <f t="shared" si="18"/>
        <v>1.7761108913484643E-2</v>
      </c>
      <c r="E234" s="151">
        <v>237.06897000000001</v>
      </c>
      <c r="F234" s="103">
        <f t="shared" si="18"/>
        <v>1.6721327646573969E-2</v>
      </c>
      <c r="G234" s="110">
        <f t="shared" si="16"/>
        <v>9.4004450901976587E-3</v>
      </c>
      <c r="H234" s="117">
        <f t="shared" si="17"/>
        <v>0.20699783848793279</v>
      </c>
      <c r="I234" s="103"/>
      <c r="L234" s="102"/>
      <c r="M234" s="103"/>
      <c r="N234" s="103"/>
    </row>
    <row r="235" spans="2:14" x14ac:dyDescent="0.3">
      <c r="B235" s="106">
        <v>44327</v>
      </c>
      <c r="C235" s="151">
        <v>125.378677</v>
      </c>
      <c r="D235" s="103">
        <f t="shared" si="18"/>
        <v>-2.5254715575378794E-2</v>
      </c>
      <c r="E235" s="151">
        <v>244.240555</v>
      </c>
      <c r="F235" s="103">
        <f t="shared" si="18"/>
        <v>-2.980250932171245E-2</v>
      </c>
      <c r="G235" s="110">
        <f t="shared" si="16"/>
        <v>-1.0353460914522569E-2</v>
      </c>
      <c r="H235" s="117">
        <f t="shared" si="17"/>
        <v>-0.22798325075163062</v>
      </c>
      <c r="I235" s="103"/>
      <c r="L235" s="102"/>
      <c r="M235" s="103"/>
      <c r="N235" s="103"/>
    </row>
    <row r="236" spans="2:14" x14ac:dyDescent="0.3">
      <c r="B236" s="106">
        <v>44326</v>
      </c>
      <c r="C236" s="151">
        <v>126.314713</v>
      </c>
      <c r="D236" s="103">
        <f t="shared" si="18"/>
        <v>-7.4379411819561264E-3</v>
      </c>
      <c r="E236" s="151">
        <v>245.18287699999999</v>
      </c>
      <c r="F236" s="103">
        <f t="shared" si="18"/>
        <v>-3.850748054972747E-3</v>
      </c>
      <c r="G236" s="110">
        <f t="shared" si="16"/>
        <v>-5.5125671544697524E-3</v>
      </c>
      <c r="H236" s="117">
        <f t="shared" si="17"/>
        <v>-0.12138675079169256</v>
      </c>
      <c r="I236" s="103"/>
      <c r="L236" s="102"/>
      <c r="M236" s="103"/>
      <c r="N236" s="103"/>
    </row>
    <row r="237" spans="2:14" x14ac:dyDescent="0.3">
      <c r="B237" s="106">
        <v>44323</v>
      </c>
      <c r="C237" s="151">
        <v>129.66055299999999</v>
      </c>
      <c r="D237" s="103">
        <f t="shared" si="18"/>
        <v>-2.6143389688575699E-2</v>
      </c>
      <c r="E237" s="151">
        <v>250.42021199999999</v>
      </c>
      <c r="F237" s="103">
        <f t="shared" si="18"/>
        <v>-2.1135985984118599E-2</v>
      </c>
      <c r="G237" s="110">
        <f t="shared" si="16"/>
        <v>-1.55753966965164E-2</v>
      </c>
      <c r="H237" s="117">
        <f t="shared" si="17"/>
        <v>-0.34297029755887792</v>
      </c>
      <c r="I237" s="103"/>
      <c r="L237" s="102"/>
      <c r="M237" s="103"/>
      <c r="N237" s="103"/>
    </row>
    <row r="238" spans="2:14" x14ac:dyDescent="0.3">
      <c r="B238" s="106">
        <v>44322</v>
      </c>
      <c r="C238" s="151">
        <v>128.97345000000001</v>
      </c>
      <c r="D238" s="103">
        <f t="shared" si="18"/>
        <v>5.3133355129399975E-3</v>
      </c>
      <c r="E238" s="151">
        <v>247.71229600000001</v>
      </c>
      <c r="F238" s="103">
        <f t="shared" si="18"/>
        <v>1.0872378860548895E-2</v>
      </c>
      <c r="G238" s="110">
        <f t="shared" si="16"/>
        <v>-1.2285391733444975E-4</v>
      </c>
      <c r="H238" s="117">
        <f t="shared" si="17"/>
        <v>-2.7052437511202528E-3</v>
      </c>
      <c r="I238" s="103"/>
      <c r="L238" s="102"/>
      <c r="M238" s="103"/>
      <c r="N238" s="103"/>
    </row>
    <row r="239" spans="2:14" x14ac:dyDescent="0.3">
      <c r="B239" s="106">
        <v>44321</v>
      </c>
      <c r="C239" s="151">
        <v>127.34314000000001</v>
      </c>
      <c r="D239" s="103">
        <f t="shared" si="18"/>
        <v>1.2721236545871074E-2</v>
      </c>
      <c r="E239" s="151">
        <v>244.478622</v>
      </c>
      <c r="F239" s="103">
        <f t="shared" si="18"/>
        <v>1.3140106448252531E-2</v>
      </c>
      <c r="G239" s="110">
        <f t="shared" si="16"/>
        <v>6.1511833217448089E-3</v>
      </c>
      <c r="H239" s="117">
        <f t="shared" si="17"/>
        <v>0.13544908134955397</v>
      </c>
      <c r="I239" s="103"/>
      <c r="L239" s="102"/>
      <c r="M239" s="103"/>
      <c r="N239" s="103"/>
    </row>
    <row r="240" spans="2:14" x14ac:dyDescent="0.3">
      <c r="B240" s="106">
        <v>44320</v>
      </c>
      <c r="C240" s="151">
        <v>127.094604</v>
      </c>
      <c r="D240" s="103">
        <f t="shared" si="18"/>
        <v>1.9536101455664501E-3</v>
      </c>
      <c r="E240" s="151">
        <v>245.78793300000001</v>
      </c>
      <c r="F240" s="103">
        <f t="shared" si="18"/>
        <v>-5.3412336591141885E-3</v>
      </c>
      <c r="G240" s="110">
        <f t="shared" si="16"/>
        <v>4.6242269751235448E-3</v>
      </c>
      <c r="H240" s="117">
        <f t="shared" si="17"/>
        <v>0.10182549648912836</v>
      </c>
      <c r="I240" s="103"/>
      <c r="L240" s="102"/>
      <c r="M240" s="103"/>
      <c r="N240" s="103"/>
    </row>
    <row r="241" spans="2:14" x14ac:dyDescent="0.3">
      <c r="B241" s="106">
        <v>44319</v>
      </c>
      <c r="C241" s="151">
        <v>131.75689700000001</v>
      </c>
      <c r="D241" s="103">
        <f t="shared" si="18"/>
        <v>-3.6026812663264969E-2</v>
      </c>
      <c r="E241" s="151">
        <v>249.82505800000001</v>
      </c>
      <c r="F241" s="103">
        <f t="shared" si="18"/>
        <v>-1.6291801741834391E-2</v>
      </c>
      <c r="G241" s="110">
        <f t="shared" si="16"/>
        <v>-2.7880911792347772E-2</v>
      </c>
      <c r="H241" s="117">
        <f t="shared" si="17"/>
        <v>-0.61393778919114517</v>
      </c>
      <c r="I241" s="103"/>
      <c r="L241" s="102"/>
      <c r="M241" s="103"/>
      <c r="N241" s="103"/>
    </row>
    <row r="242" spans="2:14" x14ac:dyDescent="0.3">
      <c r="B242" s="106">
        <v>44316</v>
      </c>
      <c r="C242" s="151">
        <v>130.683289</v>
      </c>
      <c r="D242" s="103">
        <f t="shared" si="18"/>
        <v>8.1817804310929526E-3</v>
      </c>
      <c r="E242" s="151">
        <v>250.142471</v>
      </c>
      <c r="F242" s="103">
        <f t="shared" si="18"/>
        <v>-1.26973462968675E-3</v>
      </c>
      <c r="G242" s="110">
        <f t="shared" si="16"/>
        <v>8.816647745936327E-3</v>
      </c>
      <c r="H242" s="117">
        <f t="shared" si="17"/>
        <v>0.19414261863210891</v>
      </c>
      <c r="I242" s="103"/>
      <c r="L242" s="102"/>
      <c r="M242" s="103"/>
      <c r="N242" s="103"/>
    </row>
    <row r="243" spans="2:14" x14ac:dyDescent="0.3">
      <c r="B243" s="106">
        <v>44315</v>
      </c>
      <c r="C243" s="151">
        <v>132.69134500000001</v>
      </c>
      <c r="D243" s="103">
        <f t="shared" si="18"/>
        <v>-1.5248962138821372E-2</v>
      </c>
      <c r="E243" s="151">
        <v>250.469818</v>
      </c>
      <c r="F243" s="103">
        <f t="shared" si="18"/>
        <v>-1.3077866997998884E-3</v>
      </c>
      <c r="G243" s="110">
        <f t="shared" si="16"/>
        <v>-1.4595068788921427E-2</v>
      </c>
      <c r="H243" s="117">
        <f t="shared" si="17"/>
        <v>-0.32138347311232501</v>
      </c>
      <c r="I243" s="103"/>
      <c r="L243" s="102"/>
      <c r="M243" s="103"/>
      <c r="N243" s="103"/>
    </row>
    <row r="244" spans="2:14" x14ac:dyDescent="0.3">
      <c r="B244" s="106">
        <v>44314</v>
      </c>
      <c r="C244" s="151">
        <v>132.79075599999999</v>
      </c>
      <c r="D244" s="103">
        <f t="shared" si="18"/>
        <v>-7.4890928067737931E-4</v>
      </c>
      <c r="E244" s="151">
        <v>252.50323499999999</v>
      </c>
      <c r="F244" s="103">
        <f t="shared" si="18"/>
        <v>-8.0856342747045451E-3</v>
      </c>
      <c r="G244" s="110">
        <f t="shared" si="16"/>
        <v>3.2939078566748933E-3</v>
      </c>
      <c r="H244" s="117">
        <f t="shared" si="17"/>
        <v>7.2531864179612576E-2</v>
      </c>
      <c r="I244" s="103"/>
      <c r="L244" s="102"/>
      <c r="M244" s="103"/>
      <c r="N244" s="103"/>
    </row>
    <row r="245" spans="2:14" x14ac:dyDescent="0.3">
      <c r="B245" s="106">
        <v>44313</v>
      </c>
      <c r="C245" s="151">
        <v>133.595947</v>
      </c>
      <c r="D245" s="103">
        <f t="shared" si="18"/>
        <v>-6.0452976302081659E-3</v>
      </c>
      <c r="E245" s="151">
        <v>259.85339399999998</v>
      </c>
      <c r="F245" s="103">
        <f t="shared" si="18"/>
        <v>-2.8693542236186833E-2</v>
      </c>
      <c r="G245" s="110">
        <f t="shared" si="16"/>
        <v>8.3014734878852497E-3</v>
      </c>
      <c r="H245" s="117">
        <f t="shared" si="17"/>
        <v>0.18279847940912716</v>
      </c>
      <c r="I245" s="103"/>
      <c r="L245" s="102"/>
      <c r="M245" s="103"/>
      <c r="N245" s="103"/>
    </row>
    <row r="246" spans="2:14" x14ac:dyDescent="0.3">
      <c r="B246" s="106">
        <v>44312</v>
      </c>
      <c r="C246" s="151">
        <v>133.924026</v>
      </c>
      <c r="D246" s="103">
        <f t="shared" si="18"/>
        <v>-2.4527451972777307E-3</v>
      </c>
      <c r="E246" s="151">
        <v>259.43676799999997</v>
      </c>
      <c r="F246" s="103">
        <f t="shared" si="18"/>
        <v>1.6045984302389303E-3</v>
      </c>
      <c r="G246" s="110">
        <f t="shared" si="16"/>
        <v>-3.2550444123971957E-3</v>
      </c>
      <c r="H246" s="117">
        <f t="shared" si="17"/>
        <v>-7.1676090981163898E-2</v>
      </c>
      <c r="I246" s="103"/>
      <c r="L246" s="102"/>
      <c r="M246" s="103"/>
      <c r="N246" s="103"/>
    </row>
    <row r="247" spans="2:14" x14ac:dyDescent="0.3">
      <c r="B247" s="106">
        <v>44309</v>
      </c>
      <c r="C247" s="151">
        <v>133.52638200000001</v>
      </c>
      <c r="D247" s="103">
        <f t="shared" si="18"/>
        <v>2.9735927193329324E-3</v>
      </c>
      <c r="E247" s="151">
        <v>259.040009</v>
      </c>
      <c r="F247" s="103">
        <f t="shared" si="18"/>
        <v>1.5304796474857679E-3</v>
      </c>
      <c r="G247" s="110">
        <f t="shared" si="16"/>
        <v>2.2083528955900485E-3</v>
      </c>
      <c r="H247" s="117">
        <f t="shared" si="17"/>
        <v>4.8627939594304455E-2</v>
      </c>
      <c r="I247" s="103"/>
      <c r="L247" s="102"/>
      <c r="M247" s="103"/>
      <c r="N247" s="103"/>
    </row>
    <row r="248" spans="2:14" x14ac:dyDescent="0.3">
      <c r="B248" s="106">
        <v>44308</v>
      </c>
      <c r="C248" s="151">
        <v>131.16044600000001</v>
      </c>
      <c r="D248" s="103">
        <f t="shared" si="18"/>
        <v>1.7877723896346422E-2</v>
      </c>
      <c r="E248" s="151">
        <v>255.092163</v>
      </c>
      <c r="F248" s="103">
        <f t="shared" si="18"/>
        <v>1.5357621282906166E-2</v>
      </c>
      <c r="G248" s="110">
        <f t="shared" si="16"/>
        <v>1.0198913254893339E-2</v>
      </c>
      <c r="H248" s="117">
        <f t="shared" si="17"/>
        <v>0.22458011066840436</v>
      </c>
      <c r="I248" s="103"/>
      <c r="L248" s="102"/>
      <c r="M248" s="103"/>
      <c r="N248" s="103"/>
    </row>
    <row r="249" spans="2:14" x14ac:dyDescent="0.3">
      <c r="B249" s="106">
        <v>44307</v>
      </c>
      <c r="C249" s="151">
        <v>132.71121199999999</v>
      </c>
      <c r="D249" s="103">
        <f t="shared" si="18"/>
        <v>-1.1754076705180173E-2</v>
      </c>
      <c r="E249" s="151">
        <v>258.47460899999999</v>
      </c>
      <c r="F249" s="103">
        <f t="shared" si="18"/>
        <v>-1.3172561362693909E-2</v>
      </c>
      <c r="G249" s="110">
        <f t="shared" si="16"/>
        <v>-5.1677960238332189E-3</v>
      </c>
      <c r="H249" s="117">
        <f t="shared" si="17"/>
        <v>-0.11379488911599157</v>
      </c>
      <c r="I249" s="103"/>
      <c r="L249" s="102"/>
      <c r="M249" s="103"/>
      <c r="N249" s="103"/>
    </row>
    <row r="250" spans="2:14" x14ac:dyDescent="0.3">
      <c r="B250" s="106">
        <v>44306</v>
      </c>
      <c r="C250" s="151">
        <v>132.32354699999999</v>
      </c>
      <c r="D250" s="103">
        <f t="shared" si="18"/>
        <v>2.9253919593773539E-3</v>
      </c>
      <c r="E250" s="151">
        <v>256.17340100000001</v>
      </c>
      <c r="F250" s="103">
        <f t="shared" si="18"/>
        <v>8.9429019133557778E-3</v>
      </c>
      <c r="G250" s="110">
        <f t="shared" si="16"/>
        <v>-1.546058997300535E-3</v>
      </c>
      <c r="H250" s="117">
        <f t="shared" si="17"/>
        <v>-3.4044225304793771E-2</v>
      </c>
      <c r="I250" s="103"/>
      <c r="L250" s="102"/>
      <c r="M250" s="103"/>
      <c r="N250" s="103"/>
    </row>
    <row r="251" spans="2:14" x14ac:dyDescent="0.3">
      <c r="B251" s="106">
        <v>44305</v>
      </c>
      <c r="C251" s="151">
        <v>134.04330400000001</v>
      </c>
      <c r="D251" s="103">
        <f t="shared" si="18"/>
        <v>-1.2912874780291456E-2</v>
      </c>
      <c r="E251" s="151">
        <v>256.64950599999997</v>
      </c>
      <c r="F251" s="103">
        <f t="shared" si="18"/>
        <v>-1.8568013647227404E-3</v>
      </c>
      <c r="G251" s="110">
        <f t="shared" si="16"/>
        <v>-1.1984474097930086E-2</v>
      </c>
      <c r="H251" s="117">
        <f t="shared" si="17"/>
        <v>-0.26389816757431689</v>
      </c>
      <c r="I251" s="103"/>
      <c r="L251" s="102"/>
      <c r="M251" s="103"/>
      <c r="N251" s="103"/>
    </row>
    <row r="252" spans="2:14" x14ac:dyDescent="0.3">
      <c r="B252" s="106">
        <v>44302</v>
      </c>
      <c r="C252" s="151">
        <v>133.36734000000001</v>
      </c>
      <c r="D252" s="103">
        <f t="shared" si="18"/>
        <v>5.0556360035692131E-3</v>
      </c>
      <c r="E252" s="151">
        <v>258.633331</v>
      </c>
      <c r="F252" s="103">
        <f t="shared" si="18"/>
        <v>-7.6999840058646959E-3</v>
      </c>
      <c r="G252" s="110">
        <f t="shared" si="16"/>
        <v>8.9056280065015619E-3</v>
      </c>
      <c r="H252" s="117">
        <f t="shared" si="17"/>
        <v>0.19610196432567642</v>
      </c>
      <c r="I252" s="103"/>
      <c r="L252" s="102"/>
      <c r="M252" s="103"/>
      <c r="N252" s="103"/>
    </row>
    <row r="253" spans="2:14" x14ac:dyDescent="0.3">
      <c r="B253" s="106">
        <v>44301</v>
      </c>
      <c r="C253" s="151">
        <v>133.705307</v>
      </c>
      <c r="D253" s="103">
        <f t="shared" si="18"/>
        <v>-2.5309007432930807E-3</v>
      </c>
      <c r="E253" s="151">
        <v>257.40332000000001</v>
      </c>
      <c r="F253" s="103">
        <f t="shared" si="18"/>
        <v>4.767154918269457E-3</v>
      </c>
      <c r="G253" s="110">
        <f t="shared" si="16"/>
        <v>-4.9144782024278088E-3</v>
      </c>
      <c r="H253" s="117">
        <f t="shared" si="17"/>
        <v>-0.10821682967537316</v>
      </c>
      <c r="I253" s="103"/>
      <c r="L253" s="102"/>
      <c r="M253" s="103"/>
      <c r="N253" s="103"/>
    </row>
    <row r="254" spans="2:14" x14ac:dyDescent="0.3">
      <c r="B254" s="106">
        <v>44300</v>
      </c>
      <c r="C254" s="151">
        <v>131.24992399999999</v>
      </c>
      <c r="D254" s="103">
        <f t="shared" si="18"/>
        <v>1.8534854239497238E-2</v>
      </c>
      <c r="E254" s="151">
        <v>253.524933</v>
      </c>
      <c r="F254" s="103">
        <f t="shared" si="18"/>
        <v>1.518202006745839E-2</v>
      </c>
      <c r="G254" s="110">
        <f t="shared" si="16"/>
        <v>1.0943844205768043E-2</v>
      </c>
      <c r="H254" s="117">
        <f t="shared" si="17"/>
        <v>0.24098349318638912</v>
      </c>
      <c r="I254" s="103"/>
      <c r="L254" s="102"/>
      <c r="M254" s="103"/>
      <c r="N254" s="103"/>
    </row>
    <row r="255" spans="2:14" x14ac:dyDescent="0.3">
      <c r="B255" s="106">
        <v>44299</v>
      </c>
      <c r="C255" s="151">
        <v>133.635727</v>
      </c>
      <c r="D255" s="103">
        <f t="shared" si="18"/>
        <v>-1.8014320593539267E-2</v>
      </c>
      <c r="E255" s="151">
        <v>256.40148900000003</v>
      </c>
      <c r="F255" s="103">
        <f t="shared" si="18"/>
        <v>-1.1282359137660989E-2</v>
      </c>
      <c r="G255" s="110">
        <f t="shared" si="16"/>
        <v>-1.2373141024708772E-2</v>
      </c>
      <c r="H255" s="117">
        <f t="shared" si="17"/>
        <v>-0.27245661485665129</v>
      </c>
      <c r="I255" s="103"/>
      <c r="L255" s="102"/>
      <c r="M255" s="103"/>
      <c r="N255" s="103"/>
    </row>
    <row r="256" spans="2:14" x14ac:dyDescent="0.3">
      <c r="B256" s="106">
        <v>44298</v>
      </c>
      <c r="C256" s="151">
        <v>130.464584</v>
      </c>
      <c r="D256" s="103">
        <f t="shared" si="18"/>
        <v>2.4015840060026113E-2</v>
      </c>
      <c r="E256" s="151">
        <v>253.84236100000001</v>
      </c>
      <c r="F256" s="103">
        <f t="shared" si="18"/>
        <v>1.0031083995687954E-2</v>
      </c>
      <c r="G256" s="110">
        <f t="shared" si="16"/>
        <v>1.9000298062182137E-2</v>
      </c>
      <c r="H256" s="117">
        <f t="shared" si="17"/>
        <v>0.4183866393304429</v>
      </c>
      <c r="I256" s="103"/>
      <c r="L256" s="102"/>
      <c r="M256" s="103"/>
      <c r="N256" s="103"/>
    </row>
    <row r="257" spans="2:14" x14ac:dyDescent="0.3">
      <c r="B257" s="106">
        <v>44295</v>
      </c>
      <c r="C257" s="151">
        <v>132.21418800000001</v>
      </c>
      <c r="D257" s="103">
        <f t="shared" si="18"/>
        <v>-1.3321440940538765E-2</v>
      </c>
      <c r="E257" s="151">
        <v>253.78285199999999</v>
      </c>
      <c r="F257" s="103">
        <f t="shared" si="18"/>
        <v>2.3446038040918915E-4</v>
      </c>
      <c r="G257" s="110">
        <f t="shared" si="16"/>
        <v>-1.343867113074336E-2</v>
      </c>
      <c r="H257" s="117">
        <f t="shared" si="17"/>
        <v>-0.29591959205365331</v>
      </c>
      <c r="I257" s="103"/>
      <c r="L257" s="102"/>
      <c r="M257" s="103"/>
      <c r="N257" s="103"/>
    </row>
    <row r="258" spans="2:14" x14ac:dyDescent="0.3">
      <c r="B258" s="106">
        <v>44294</v>
      </c>
      <c r="C258" s="151">
        <v>129.58978300000001</v>
      </c>
      <c r="D258" s="103">
        <f t="shared" si="18"/>
        <v>2.0049297963999221E-2</v>
      </c>
      <c r="E258" s="151">
        <v>251.20384200000001</v>
      </c>
      <c r="F258" s="103">
        <f t="shared" si="18"/>
        <v>1.0214258922778691E-2</v>
      </c>
      <c r="G258" s="110">
        <f t="shared" si="16"/>
        <v>1.4942168502609876E-2</v>
      </c>
      <c r="H258" s="117">
        <f t="shared" si="17"/>
        <v>0.32902661019614349</v>
      </c>
      <c r="I258" s="103"/>
      <c r="L258" s="102"/>
      <c r="M258" s="103"/>
      <c r="N258" s="103"/>
    </row>
    <row r="259" spans="2:14" x14ac:dyDescent="0.3">
      <c r="B259" s="106">
        <v>44293</v>
      </c>
      <c r="C259" s="151">
        <v>127.144318</v>
      </c>
      <c r="D259" s="103">
        <f t="shared" si="18"/>
        <v>1.9051142441494522E-2</v>
      </c>
      <c r="E259" s="151">
        <v>247.88088999999999</v>
      </c>
      <c r="F259" s="103">
        <f t="shared" si="18"/>
        <v>1.3316380528618357E-2</v>
      </c>
      <c r="G259" s="110">
        <f t="shared" si="16"/>
        <v>1.2392952177185343E-2</v>
      </c>
      <c r="H259" s="117">
        <f t="shared" si="17"/>
        <v>0.27289285651342998</v>
      </c>
      <c r="I259" s="103"/>
      <c r="L259" s="102"/>
      <c r="M259" s="103"/>
      <c r="N259" s="103"/>
    </row>
    <row r="260" spans="2:14" x14ac:dyDescent="0.3">
      <c r="B260" s="106">
        <v>44292</v>
      </c>
      <c r="C260" s="151">
        <v>125.464302</v>
      </c>
      <c r="D260" s="103">
        <f t="shared" si="18"/>
        <v>1.3301531598303055E-2</v>
      </c>
      <c r="E260" s="151">
        <v>245.85739100000001</v>
      </c>
      <c r="F260" s="103">
        <f t="shared" si="18"/>
        <v>8.1966920818142934E-3</v>
      </c>
      <c r="G260" s="110">
        <f t="shared" si="16"/>
        <v>9.2031855573959081E-3</v>
      </c>
      <c r="H260" s="117">
        <f t="shared" si="17"/>
        <v>0.20265418278660013</v>
      </c>
      <c r="I260" s="103"/>
      <c r="L260" s="102"/>
      <c r="M260" s="103"/>
      <c r="N260" s="103"/>
    </row>
    <row r="261" spans="2:14" x14ac:dyDescent="0.3">
      <c r="B261" s="106">
        <v>44291</v>
      </c>
      <c r="C261" s="151">
        <v>125.156136</v>
      </c>
      <c r="D261" s="103">
        <f t="shared" si="18"/>
        <v>2.4592260533063152E-3</v>
      </c>
      <c r="E261" s="151">
        <v>247.05761699999999</v>
      </c>
      <c r="F261" s="103">
        <f t="shared" si="18"/>
        <v>-4.86992017925312E-3</v>
      </c>
      <c r="G261" s="110">
        <f t="shared" si="16"/>
        <v>4.8941861429328756E-3</v>
      </c>
      <c r="H261" s="117">
        <f t="shared" si="17"/>
        <v>0.10776999844412649</v>
      </c>
      <c r="I261" s="103"/>
      <c r="L261" s="102"/>
      <c r="M261" s="103"/>
      <c r="N261" s="103"/>
    </row>
    <row r="262" spans="2:14" x14ac:dyDescent="0.3">
      <c r="B262" s="106">
        <v>44287</v>
      </c>
      <c r="C262" s="151">
        <v>122.27327</v>
      </c>
      <c r="D262" s="103">
        <f t="shared" si="18"/>
        <v>2.3303587951466833E-2</v>
      </c>
      <c r="E262" s="151">
        <v>240.391907</v>
      </c>
      <c r="F262" s="103">
        <f t="shared" si="18"/>
        <v>2.7351039262965008E-2</v>
      </c>
      <c r="G262" s="110">
        <f t="shared" si="16"/>
        <v>9.628068319984329E-3</v>
      </c>
      <c r="H262" s="117">
        <f t="shared" si="17"/>
        <v>0.2120101029183282</v>
      </c>
      <c r="I262" s="103"/>
      <c r="L262" s="102"/>
      <c r="M262" s="103"/>
      <c r="N262" s="103"/>
    </row>
    <row r="263" spans="2:14" x14ac:dyDescent="0.3">
      <c r="B263" s="106">
        <v>44286</v>
      </c>
      <c r="C263" s="151">
        <v>121.428291</v>
      </c>
      <c r="D263" s="103">
        <f t="shared" si="18"/>
        <v>6.9345668748106194E-3</v>
      </c>
      <c r="E263" s="151">
        <v>233.86506700000001</v>
      </c>
      <c r="F263" s="103">
        <f t="shared" si="18"/>
        <v>2.7526225082272825E-2</v>
      </c>
      <c r="G263" s="110">
        <f t="shared" si="16"/>
        <v>-6.8285456663257933E-3</v>
      </c>
      <c r="H263" s="117">
        <f t="shared" si="17"/>
        <v>-0.15036460288667663</v>
      </c>
      <c r="I263" s="103"/>
      <c r="L263" s="102"/>
      <c r="M263" s="103"/>
      <c r="N263" s="103"/>
    </row>
    <row r="264" spans="2:14" x14ac:dyDescent="0.3">
      <c r="B264" s="106">
        <v>44285</v>
      </c>
      <c r="C264" s="151">
        <v>119.191582</v>
      </c>
      <c r="D264" s="103">
        <f t="shared" si="18"/>
        <v>1.8591759682503799E-2</v>
      </c>
      <c r="E264" s="151">
        <v>229.97674599999999</v>
      </c>
      <c r="F264" s="103">
        <f t="shared" si="18"/>
        <v>1.6766112822672447E-2</v>
      </c>
      <c r="G264" s="110">
        <f t="shared" si="16"/>
        <v>1.0208703271167576E-2</v>
      </c>
      <c r="H264" s="117">
        <f t="shared" si="17"/>
        <v>0.22479568686592311</v>
      </c>
      <c r="I264" s="103"/>
      <c r="L264" s="102"/>
      <c r="M264" s="103"/>
      <c r="N264" s="103"/>
    </row>
    <row r="265" spans="2:14" x14ac:dyDescent="0.3">
      <c r="B265" s="106">
        <v>44284</v>
      </c>
      <c r="C265" s="151">
        <v>120.672775</v>
      </c>
      <c r="D265" s="103">
        <f t="shared" si="18"/>
        <v>-1.2350412091281699E-2</v>
      </c>
      <c r="E265" s="151">
        <v>233.33935500000001</v>
      </c>
      <c r="F265" s="103">
        <f t="shared" si="18"/>
        <v>-1.4515653721173404E-2</v>
      </c>
      <c r="G265" s="110">
        <f t="shared" si="16"/>
        <v>-5.0925852306949971E-3</v>
      </c>
      <c r="H265" s="117">
        <f t="shared" si="17"/>
        <v>-0.11213874715024476</v>
      </c>
      <c r="I265" s="103"/>
      <c r="L265" s="102"/>
      <c r="M265" s="103"/>
      <c r="N265" s="103"/>
    </row>
    <row r="266" spans="2:14" x14ac:dyDescent="0.3">
      <c r="B266" s="106">
        <v>44281</v>
      </c>
      <c r="C266" s="151">
        <v>120.493835</v>
      </c>
      <c r="D266" s="103">
        <f t="shared" si="18"/>
        <v>1.4839536272226209E-3</v>
      </c>
      <c r="E266" s="151">
        <v>234.569321</v>
      </c>
      <c r="F266" s="103">
        <f t="shared" si="18"/>
        <v>-5.2573029568782929E-3</v>
      </c>
      <c r="G266" s="110">
        <f t="shared" si="16"/>
        <v>4.1126051056617676E-3</v>
      </c>
      <c r="H266" s="117">
        <f t="shared" si="17"/>
        <v>9.0559580877092552E-2</v>
      </c>
      <c r="I266" s="103"/>
      <c r="L266" s="102"/>
      <c r="M266" s="103"/>
      <c r="N266" s="103"/>
    </row>
    <row r="267" spans="2:14" x14ac:dyDescent="0.3">
      <c r="B267" s="106">
        <v>44280</v>
      </c>
      <c r="C267" s="151">
        <v>119.877495</v>
      </c>
      <c r="D267" s="103">
        <f t="shared" si="18"/>
        <v>5.1282434619284488E-3</v>
      </c>
      <c r="E267" s="151">
        <v>230.462784</v>
      </c>
      <c r="F267" s="103">
        <f t="shared" si="18"/>
        <v>1.7661764441677219E-2</v>
      </c>
      <c r="G267" s="110">
        <f t="shared" si="16"/>
        <v>-3.7026387589101607E-3</v>
      </c>
      <c r="H267" s="117">
        <f t="shared" si="17"/>
        <v>-8.153212028175677E-2</v>
      </c>
      <c r="I267" s="103"/>
      <c r="L267" s="102"/>
      <c r="M267" s="103"/>
      <c r="N267" s="103"/>
    </row>
    <row r="268" spans="2:14" x14ac:dyDescent="0.3">
      <c r="B268" s="106">
        <v>44279</v>
      </c>
      <c r="C268" s="151">
        <v>119.380455</v>
      </c>
      <c r="D268" s="103">
        <f t="shared" si="18"/>
        <v>4.1548522423171174E-3</v>
      </c>
      <c r="E268" s="151">
        <v>233.55758700000001</v>
      </c>
      <c r="F268" s="103">
        <f t="shared" si="18"/>
        <v>-1.3339280269251224E-2</v>
      </c>
      <c r="G268" s="110">
        <f t="shared" si="16"/>
        <v>1.0824492376942729E-2</v>
      </c>
      <c r="H268" s="117">
        <f t="shared" si="17"/>
        <v>0.2383553654382484</v>
      </c>
      <c r="I268" s="103"/>
      <c r="L268" s="102"/>
      <c r="M268" s="103"/>
      <c r="N268" s="103"/>
    </row>
    <row r="269" spans="2:14" x14ac:dyDescent="0.3">
      <c r="B269" s="106">
        <v>44278</v>
      </c>
      <c r="C269" s="151">
        <v>121.815994</v>
      </c>
      <c r="D269" s="103">
        <f t="shared" si="18"/>
        <v>-2.0196166191889551E-2</v>
      </c>
      <c r="E269" s="151">
        <v>235.66044600000001</v>
      </c>
      <c r="F269" s="103">
        <f t="shared" si="18"/>
        <v>-8.9633088708715794E-3</v>
      </c>
      <c r="G269" s="110">
        <f t="shared" si="16"/>
        <v>-1.5714511756453761E-2</v>
      </c>
      <c r="H269" s="117">
        <f t="shared" si="17"/>
        <v>-0.34603361173515884</v>
      </c>
      <c r="I269" s="103"/>
      <c r="L269" s="102"/>
      <c r="M269" s="103"/>
      <c r="N269" s="103"/>
    </row>
    <row r="270" spans="2:14" x14ac:dyDescent="0.3">
      <c r="B270" s="106">
        <v>44277</v>
      </c>
      <c r="C270" s="151">
        <v>122.660973</v>
      </c>
      <c r="D270" s="103">
        <f t="shared" si="18"/>
        <v>-6.91257237889026E-3</v>
      </c>
      <c r="E270" s="151">
        <v>234.08329800000001</v>
      </c>
      <c r="F270" s="103">
        <f t="shared" si="18"/>
        <v>6.7149544676418276E-3</v>
      </c>
      <c r="G270" s="110">
        <f t="shared" si="16"/>
        <v>-1.0270049612711173E-2</v>
      </c>
      <c r="H270" s="117">
        <f t="shared" si="17"/>
        <v>-0.22614653355209849</v>
      </c>
      <c r="I270" s="103"/>
      <c r="L270" s="102"/>
      <c r="M270" s="103"/>
      <c r="N270" s="103"/>
    </row>
    <row r="271" spans="2:14" x14ac:dyDescent="0.3">
      <c r="B271" s="106">
        <v>44274</v>
      </c>
      <c r="C271" s="151">
        <v>119.281052</v>
      </c>
      <c r="D271" s="103">
        <f t="shared" si="18"/>
        <v>2.7941742660944575E-2</v>
      </c>
      <c r="E271" s="151">
        <v>228.48886100000001</v>
      </c>
      <c r="F271" s="103">
        <f t="shared" si="18"/>
        <v>2.4189565585678356E-2</v>
      </c>
      <c r="G271" s="110">
        <f t="shared" si="16"/>
        <v>1.5846959868105397E-2</v>
      </c>
      <c r="H271" s="117">
        <f t="shared" si="17"/>
        <v>0.3489501196835203</v>
      </c>
      <c r="I271" s="103"/>
      <c r="L271" s="102"/>
      <c r="M271" s="103"/>
      <c r="N271" s="103"/>
    </row>
    <row r="272" spans="2:14" x14ac:dyDescent="0.3">
      <c r="B272" s="106">
        <v>44273</v>
      </c>
      <c r="C272" s="151">
        <v>119.81785600000001</v>
      </c>
      <c r="D272" s="103">
        <f t="shared" si="18"/>
        <v>-4.4902329869987191E-3</v>
      </c>
      <c r="E272" s="151">
        <v>228.85588100000001</v>
      </c>
      <c r="F272" s="103">
        <f t="shared" si="18"/>
        <v>-1.6050040377992374E-3</v>
      </c>
      <c r="G272" s="110">
        <f t="shared" ref="G272:G335" si="19">D272*Size1+F272*Size2</f>
        <v>-3.6877309680991002E-3</v>
      </c>
      <c r="H272" s="117">
        <f t="shared" ref="H272:H335" si="20">G272*PortVal</f>
        <v>-8.1203850668466054E-2</v>
      </c>
      <c r="I272" s="103"/>
      <c r="L272" s="102"/>
      <c r="M272" s="103"/>
      <c r="N272" s="103"/>
    </row>
    <row r="273" spans="2:14" x14ac:dyDescent="0.3">
      <c r="B273" s="106">
        <v>44272</v>
      </c>
      <c r="C273" s="151">
        <v>124.022865</v>
      </c>
      <c r="D273" s="103">
        <f t="shared" ref="D273:F336" si="21">LN(C272/C273)</f>
        <v>-3.4493220778867933E-2</v>
      </c>
      <c r="E273" s="151">
        <v>235.12481700000001</v>
      </c>
      <c r="F273" s="103">
        <f t="shared" si="21"/>
        <v>-2.7024044486525043E-2</v>
      </c>
      <c r="G273" s="110">
        <f t="shared" si="19"/>
        <v>-2.0981198535605414E-2</v>
      </c>
      <c r="H273" s="117">
        <f t="shared" si="20"/>
        <v>-0.46200607567882535</v>
      </c>
      <c r="I273" s="103"/>
      <c r="L273" s="102"/>
      <c r="M273" s="103"/>
      <c r="N273" s="103"/>
    </row>
    <row r="274" spans="2:14" x14ac:dyDescent="0.3">
      <c r="B274" s="106">
        <v>44271</v>
      </c>
      <c r="C274" s="151">
        <v>124.828079</v>
      </c>
      <c r="D274" s="103">
        <f t="shared" si="21"/>
        <v>-6.4714788479764487E-3</v>
      </c>
      <c r="E274" s="151">
        <v>235.78938299999999</v>
      </c>
      <c r="F274" s="103">
        <f t="shared" si="21"/>
        <v>-2.8224523328204219E-3</v>
      </c>
      <c r="G274" s="110">
        <f t="shared" si="19"/>
        <v>-5.0602526815662378E-3</v>
      </c>
      <c r="H274" s="117">
        <f t="shared" si="20"/>
        <v>-0.11142678428909929</v>
      </c>
      <c r="I274" s="103"/>
      <c r="L274" s="102"/>
      <c r="M274" s="103"/>
      <c r="N274" s="103"/>
    </row>
    <row r="275" spans="2:14" x14ac:dyDescent="0.3">
      <c r="B275" s="106">
        <v>44270</v>
      </c>
      <c r="C275" s="151">
        <v>123.25741600000001</v>
      </c>
      <c r="D275" s="103">
        <f t="shared" si="21"/>
        <v>1.2662441117575413E-2</v>
      </c>
      <c r="E275" s="151">
        <v>232.91282699999999</v>
      </c>
      <c r="F275" s="103">
        <f t="shared" si="21"/>
        <v>1.2274711131041734E-2</v>
      </c>
      <c r="G275" s="110">
        <f t="shared" si="19"/>
        <v>6.5250855520545461E-3</v>
      </c>
      <c r="H275" s="117">
        <f t="shared" si="20"/>
        <v>0.14368240995658332</v>
      </c>
      <c r="I275" s="103"/>
      <c r="L275" s="102"/>
      <c r="M275" s="103"/>
      <c r="N275" s="103"/>
    </row>
    <row r="276" spans="2:14" x14ac:dyDescent="0.3">
      <c r="B276" s="106">
        <v>44267</v>
      </c>
      <c r="C276" s="151">
        <v>120.314911</v>
      </c>
      <c r="D276" s="103">
        <f t="shared" si="21"/>
        <v>2.4162417736195048E-2</v>
      </c>
      <c r="E276" s="151">
        <v>233.84522999999999</v>
      </c>
      <c r="F276" s="103">
        <f t="shared" si="21"/>
        <v>-3.9952357597716603E-3</v>
      </c>
      <c r="G276" s="110">
        <f t="shared" si="19"/>
        <v>2.6160035616080879E-2</v>
      </c>
      <c r="H276" s="117">
        <f t="shared" si="20"/>
        <v>0.57604408890624337</v>
      </c>
      <c r="I276" s="103"/>
      <c r="L276" s="102"/>
      <c r="M276" s="103"/>
      <c r="N276" s="103"/>
    </row>
    <row r="277" spans="2:14" x14ac:dyDescent="0.3">
      <c r="B277" s="106">
        <v>44266</v>
      </c>
      <c r="C277" s="151">
        <v>121.239403</v>
      </c>
      <c r="D277" s="103">
        <f t="shared" si="21"/>
        <v>-7.6545642981907585E-3</v>
      </c>
      <c r="E277" s="151">
        <v>235.21408099999999</v>
      </c>
      <c r="F277" s="103">
        <f t="shared" si="21"/>
        <v>-5.8365961566897231E-3</v>
      </c>
      <c r="G277" s="110">
        <f t="shared" si="19"/>
        <v>-4.736266219845897E-3</v>
      </c>
      <c r="H277" s="117">
        <f t="shared" si="20"/>
        <v>-0.10429260110607153</v>
      </c>
      <c r="I277" s="103"/>
      <c r="L277" s="102"/>
      <c r="M277" s="103"/>
      <c r="N277" s="103"/>
    </row>
    <row r="278" spans="2:14" x14ac:dyDescent="0.3">
      <c r="B278" s="106">
        <v>44265</v>
      </c>
      <c r="C278" s="151">
        <v>119.271126</v>
      </c>
      <c r="D278" s="103">
        <f t="shared" si="21"/>
        <v>1.6367856749360289E-2</v>
      </c>
      <c r="E278" s="151">
        <v>230.54212999999999</v>
      </c>
      <c r="F278" s="103">
        <f t="shared" si="21"/>
        <v>2.0062460121953063E-2</v>
      </c>
      <c r="G278" s="110">
        <f t="shared" si="19"/>
        <v>6.3366266883837577E-3</v>
      </c>
      <c r="H278" s="117">
        <f t="shared" si="20"/>
        <v>0.1395325450247171</v>
      </c>
      <c r="I278" s="103"/>
      <c r="L278" s="102"/>
      <c r="M278" s="103"/>
      <c r="N278" s="103"/>
    </row>
    <row r="279" spans="2:14" x14ac:dyDescent="0.3">
      <c r="B279" s="106">
        <v>44264</v>
      </c>
      <c r="C279" s="151">
        <v>120.37455</v>
      </c>
      <c r="D279" s="103">
        <f t="shared" si="21"/>
        <v>-9.2088604828795897E-3</v>
      </c>
      <c r="E279" s="151">
        <v>231.89115899999999</v>
      </c>
      <c r="F279" s="103">
        <f t="shared" si="21"/>
        <v>-5.8344970355100004E-3</v>
      </c>
      <c r="G279" s="110">
        <f t="shared" si="19"/>
        <v>-6.2916119651245895E-3</v>
      </c>
      <c r="H279" s="117">
        <f t="shared" si="20"/>
        <v>-0.13854132063849131</v>
      </c>
      <c r="I279" s="103"/>
      <c r="L279" s="102"/>
      <c r="M279" s="103"/>
      <c r="N279" s="103"/>
    </row>
    <row r="280" spans="2:14" x14ac:dyDescent="0.3">
      <c r="B280" s="106">
        <v>44263</v>
      </c>
      <c r="C280" s="151">
        <v>115.672493</v>
      </c>
      <c r="D280" s="103">
        <f t="shared" si="21"/>
        <v>3.9845270025484908E-2</v>
      </c>
      <c r="E280" s="151">
        <v>225.552795</v>
      </c>
      <c r="F280" s="103">
        <f t="shared" si="21"/>
        <v>2.7713863634817253E-2</v>
      </c>
      <c r="G280" s="110">
        <f t="shared" si="19"/>
        <v>2.5988338208076282E-2</v>
      </c>
      <c r="H280" s="117">
        <f t="shared" si="20"/>
        <v>0.57226331129519259</v>
      </c>
      <c r="I280" s="103"/>
      <c r="L280" s="102"/>
      <c r="M280" s="103"/>
      <c r="N280" s="103"/>
    </row>
    <row r="281" spans="2:14" x14ac:dyDescent="0.3">
      <c r="B281" s="106">
        <v>44260</v>
      </c>
      <c r="C281" s="151">
        <v>120.702591</v>
      </c>
      <c r="D281" s="103">
        <f t="shared" si="21"/>
        <v>-4.2566732550758025E-2</v>
      </c>
      <c r="E281" s="151">
        <v>229.72877500000001</v>
      </c>
      <c r="F281" s="103">
        <f t="shared" si="21"/>
        <v>-1.8345118234733421E-2</v>
      </c>
      <c r="G281" s="110">
        <f t="shared" si="19"/>
        <v>-3.3394173433391315E-2</v>
      </c>
      <c r="H281" s="117">
        <f t="shared" si="20"/>
        <v>-0.73533983257997049</v>
      </c>
      <c r="I281" s="103"/>
      <c r="L281" s="102"/>
      <c r="M281" s="103"/>
      <c r="N281" s="103"/>
    </row>
    <row r="282" spans="2:14" x14ac:dyDescent="0.3">
      <c r="B282" s="106">
        <v>44259</v>
      </c>
      <c r="C282" s="151">
        <v>119.420219</v>
      </c>
      <c r="D282" s="103">
        <f t="shared" si="21"/>
        <v>1.0681069337978829E-2</v>
      </c>
      <c r="E282" s="151">
        <v>224.89810199999999</v>
      </c>
      <c r="F282" s="103">
        <f t="shared" si="21"/>
        <v>2.1251954319894302E-2</v>
      </c>
      <c r="G282" s="110">
        <f t="shared" si="19"/>
        <v>5.5092178031677583E-5</v>
      </c>
      <c r="H282" s="117">
        <f t="shared" si="20"/>
        <v>1.2131299806262526E-3</v>
      </c>
      <c r="I282" s="103"/>
      <c r="L282" s="102"/>
      <c r="M282" s="103"/>
      <c r="N282" s="103"/>
    </row>
    <row r="283" spans="2:14" x14ac:dyDescent="0.3">
      <c r="B283" s="106">
        <v>44258</v>
      </c>
      <c r="C283" s="151">
        <v>121.338821</v>
      </c>
      <c r="D283" s="103">
        <f t="shared" si="21"/>
        <v>-1.5938280987013477E-2</v>
      </c>
      <c r="E283" s="151">
        <v>225.721405</v>
      </c>
      <c r="F283" s="103">
        <f t="shared" si="21"/>
        <v>-3.6540979842279923E-3</v>
      </c>
      <c r="G283" s="110">
        <f t="shared" si="19"/>
        <v>-1.4111231994899481E-2</v>
      </c>
      <c r="H283" s="117">
        <f t="shared" si="20"/>
        <v>-0.31072938497261454</v>
      </c>
      <c r="I283" s="103"/>
      <c r="L283" s="102"/>
      <c r="M283" s="103"/>
      <c r="N283" s="103"/>
    </row>
    <row r="284" spans="2:14" x14ac:dyDescent="0.3">
      <c r="B284" s="106">
        <v>44257</v>
      </c>
      <c r="C284" s="151">
        <v>124.380745</v>
      </c>
      <c r="D284" s="103">
        <f t="shared" si="21"/>
        <v>-2.4760579398908633E-2</v>
      </c>
      <c r="E284" s="151">
        <v>231.980423</v>
      </c>
      <c r="F284" s="103">
        <f t="shared" si="21"/>
        <v>-2.7351466877593857E-2</v>
      </c>
      <c r="G284" s="110">
        <f t="shared" si="19"/>
        <v>-1.1084845960111705E-2</v>
      </c>
      <c r="H284" s="117">
        <f t="shared" si="20"/>
        <v>-0.24408835238104359</v>
      </c>
      <c r="I284" s="103"/>
      <c r="L284" s="102"/>
      <c r="M284" s="103"/>
      <c r="N284" s="103"/>
    </row>
    <row r="285" spans="2:14" x14ac:dyDescent="0.3">
      <c r="B285" s="106">
        <v>44256</v>
      </c>
      <c r="C285" s="151">
        <v>127.03497299999999</v>
      </c>
      <c r="D285" s="103">
        <f t="shared" si="21"/>
        <v>-2.1115041135036733E-2</v>
      </c>
      <c r="E285" s="151">
        <v>235.02562</v>
      </c>
      <c r="F285" s="103">
        <f t="shared" si="21"/>
        <v>-1.304154499324499E-2</v>
      </c>
      <c r="G285" s="110">
        <f t="shared" si="19"/>
        <v>-1.4594268638414239E-2</v>
      </c>
      <c r="H285" s="117">
        <f t="shared" si="20"/>
        <v>-0.32136585379495608</v>
      </c>
      <c r="I285" s="103"/>
      <c r="L285" s="102"/>
      <c r="M285" s="103"/>
      <c r="N285" s="103"/>
    </row>
    <row r="286" spans="2:14" x14ac:dyDescent="0.3">
      <c r="B286" s="106">
        <v>44253</v>
      </c>
      <c r="C286" s="151">
        <v>120.543556</v>
      </c>
      <c r="D286" s="103">
        <f t="shared" si="21"/>
        <v>5.2451278301313735E-2</v>
      </c>
      <c r="E286" s="151">
        <v>230.50247200000001</v>
      </c>
      <c r="F286" s="103">
        <f t="shared" si="21"/>
        <v>1.9432942587240518E-2</v>
      </c>
      <c r="G286" s="110">
        <f t="shared" si="19"/>
        <v>4.2734807007693477E-2</v>
      </c>
      <c r="H286" s="117">
        <f t="shared" si="20"/>
        <v>0.94102062124863839</v>
      </c>
      <c r="I286" s="103"/>
      <c r="L286" s="102"/>
      <c r="M286" s="103"/>
      <c r="N286" s="103"/>
    </row>
    <row r="287" spans="2:14" x14ac:dyDescent="0.3">
      <c r="B287" s="106">
        <v>44252</v>
      </c>
      <c r="C287" s="151">
        <v>120.275139</v>
      </c>
      <c r="D287" s="103">
        <f t="shared" si="21"/>
        <v>2.2292049307461657E-3</v>
      </c>
      <c r="E287" s="151">
        <v>227.139847</v>
      </c>
      <c r="F287" s="103">
        <f t="shared" si="21"/>
        <v>1.4695693021231727E-2</v>
      </c>
      <c r="G287" s="110">
        <f t="shared" si="19"/>
        <v>-5.1186415798696976E-3</v>
      </c>
      <c r="H287" s="117">
        <f t="shared" si="20"/>
        <v>-0.11271250806329706</v>
      </c>
      <c r="I287" s="103"/>
      <c r="L287" s="102"/>
      <c r="M287" s="103"/>
      <c r="N287" s="103"/>
    </row>
    <row r="288" spans="2:14" x14ac:dyDescent="0.3">
      <c r="B288" s="106">
        <v>44251</v>
      </c>
      <c r="C288" s="151">
        <v>124.60938299999999</v>
      </c>
      <c r="D288" s="103">
        <f t="shared" si="21"/>
        <v>-3.5401965224259958E-2</v>
      </c>
      <c r="E288" s="151">
        <v>232.65493799999999</v>
      </c>
      <c r="F288" s="103">
        <f t="shared" si="21"/>
        <v>-2.3990509211633804E-2</v>
      </c>
      <c r="G288" s="110">
        <f t="shared" si="19"/>
        <v>-2.3406710618443058E-2</v>
      </c>
      <c r="H288" s="117">
        <f t="shared" si="20"/>
        <v>-0.51541586144495866</v>
      </c>
      <c r="I288" s="103"/>
      <c r="L288" s="102"/>
      <c r="M288" s="103"/>
      <c r="N288" s="103"/>
    </row>
    <row r="289" spans="2:14" x14ac:dyDescent="0.3">
      <c r="B289" s="106">
        <v>44250</v>
      </c>
      <c r="C289" s="151">
        <v>125.11637899999999</v>
      </c>
      <c r="D289" s="103">
        <f t="shared" si="21"/>
        <v>-4.0604276668351454E-3</v>
      </c>
      <c r="E289" s="151">
        <v>231.38526899999999</v>
      </c>
      <c r="F289" s="103">
        <f t="shared" si="21"/>
        <v>5.4722506767928749E-3</v>
      </c>
      <c r="G289" s="110">
        <f t="shared" si="19"/>
        <v>-6.7965530052315828E-3</v>
      </c>
      <c r="H289" s="117">
        <f t="shared" si="20"/>
        <v>-0.14966012436141149</v>
      </c>
      <c r="I289" s="103"/>
      <c r="L289" s="102"/>
      <c r="M289" s="103"/>
      <c r="N289" s="103"/>
    </row>
    <row r="290" spans="2:14" x14ac:dyDescent="0.3">
      <c r="B290" s="106">
        <v>44249</v>
      </c>
      <c r="C290" s="151">
        <v>125.25554700000001</v>
      </c>
      <c r="D290" s="103">
        <f t="shared" si="21"/>
        <v>-1.1116902486314035E-3</v>
      </c>
      <c r="E290" s="151">
        <v>232.61525</v>
      </c>
      <c r="F290" s="103">
        <f t="shared" si="21"/>
        <v>-5.3016487292799393E-3</v>
      </c>
      <c r="G290" s="110">
        <f t="shared" si="19"/>
        <v>1.5391341160085662E-3</v>
      </c>
      <c r="H290" s="117">
        <f t="shared" si="20"/>
        <v>3.3891739391045089E-2</v>
      </c>
      <c r="I290" s="103"/>
      <c r="L290" s="102"/>
      <c r="M290" s="103"/>
      <c r="N290" s="103"/>
    </row>
    <row r="291" spans="2:14" x14ac:dyDescent="0.3">
      <c r="B291" s="106">
        <v>44246</v>
      </c>
      <c r="C291" s="151">
        <v>129.10266100000001</v>
      </c>
      <c r="D291" s="103">
        <f t="shared" si="21"/>
        <v>-3.0251883159446588E-2</v>
      </c>
      <c r="E291" s="151">
        <v>239.023056</v>
      </c>
      <c r="F291" s="103">
        <f t="shared" si="21"/>
        <v>-2.7174214763943709E-2</v>
      </c>
      <c r="G291" s="110">
        <f t="shared" si="19"/>
        <v>-1.6664775777474734E-2</v>
      </c>
      <c r="H291" s="117">
        <f t="shared" si="20"/>
        <v>-0.36695842927909672</v>
      </c>
      <c r="I291" s="103"/>
      <c r="L291" s="102"/>
      <c r="M291" s="103"/>
      <c r="N291" s="103"/>
    </row>
    <row r="292" spans="2:14" x14ac:dyDescent="0.3">
      <c r="B292" s="106">
        <v>44245</v>
      </c>
      <c r="C292" s="151">
        <v>128.94361900000001</v>
      </c>
      <c r="D292" s="103">
        <f t="shared" si="21"/>
        <v>1.2326627621845312E-3</v>
      </c>
      <c r="E292" s="151">
        <v>241.82025100000001</v>
      </c>
      <c r="F292" s="103">
        <f t="shared" si="21"/>
        <v>-1.1634669809723113E-2</v>
      </c>
      <c r="G292" s="110">
        <f t="shared" si="19"/>
        <v>7.0499976670460882E-3</v>
      </c>
      <c r="H292" s="117">
        <f t="shared" si="20"/>
        <v>0.15524097682834553</v>
      </c>
      <c r="I292" s="103"/>
      <c r="L292" s="102"/>
      <c r="M292" s="103"/>
      <c r="N292" s="103"/>
    </row>
    <row r="293" spans="2:14" x14ac:dyDescent="0.3">
      <c r="B293" s="106">
        <v>44244</v>
      </c>
      <c r="C293" s="151">
        <v>130.066956</v>
      </c>
      <c r="D293" s="103">
        <f t="shared" si="21"/>
        <v>-8.674117211956444E-3</v>
      </c>
      <c r="E293" s="151">
        <v>242.22695899999999</v>
      </c>
      <c r="F293" s="103">
        <f t="shared" si="21"/>
        <v>-1.6804480526134398E-3</v>
      </c>
      <c r="G293" s="110">
        <f t="shared" si="19"/>
        <v>-7.8338931856497245E-3</v>
      </c>
      <c r="H293" s="117">
        <f t="shared" si="20"/>
        <v>-0.17250235928357968</v>
      </c>
      <c r="I293" s="103"/>
      <c r="L293" s="102"/>
      <c r="M293" s="103"/>
      <c r="N293" s="103"/>
    </row>
    <row r="294" spans="2:14" x14ac:dyDescent="0.3">
      <c r="B294" s="106">
        <v>44243</v>
      </c>
      <c r="C294" s="151">
        <v>132.40306100000001</v>
      </c>
      <c r="D294" s="103">
        <f t="shared" si="21"/>
        <v>-1.7801398552324328E-2</v>
      </c>
      <c r="E294" s="151">
        <v>241.175522</v>
      </c>
      <c r="F294" s="103">
        <f t="shared" si="21"/>
        <v>4.3501583025796963E-3</v>
      </c>
      <c r="G294" s="110">
        <f t="shared" si="19"/>
        <v>-1.9976477703614177E-2</v>
      </c>
      <c r="H294" s="117">
        <f t="shared" si="20"/>
        <v>-0.43988211893949497</v>
      </c>
      <c r="I294" s="103"/>
      <c r="L294" s="102"/>
      <c r="M294" s="103"/>
      <c r="N294" s="103"/>
    </row>
    <row r="295" spans="2:14" x14ac:dyDescent="0.3">
      <c r="B295" s="106">
        <v>44239</v>
      </c>
      <c r="C295" s="151">
        <v>134.57017500000001</v>
      </c>
      <c r="D295" s="103">
        <f t="shared" si="21"/>
        <v>-1.6235047620030425E-2</v>
      </c>
      <c r="E295" s="151">
        <v>242.45216400000001</v>
      </c>
      <c r="F295" s="103">
        <f t="shared" si="21"/>
        <v>-5.2794536054725132E-3</v>
      </c>
      <c r="G295" s="110">
        <f t="shared" si="19"/>
        <v>-1.3595320817294169E-2</v>
      </c>
      <c r="H295" s="117">
        <f t="shared" si="20"/>
        <v>-0.29936901877810085</v>
      </c>
      <c r="I295" s="103"/>
      <c r="L295" s="102"/>
      <c r="M295" s="103"/>
      <c r="N295" s="103"/>
    </row>
    <row r="296" spans="2:14" x14ac:dyDescent="0.3">
      <c r="B296" s="106">
        <v>44238</v>
      </c>
      <c r="C296" s="151">
        <v>134.331604</v>
      </c>
      <c r="D296" s="103">
        <f t="shared" si="21"/>
        <v>1.7744104444598861E-3</v>
      </c>
      <c r="E296" s="151">
        <v>241.957367</v>
      </c>
      <c r="F296" s="103">
        <f t="shared" si="21"/>
        <v>2.0428878476455069E-3</v>
      </c>
      <c r="G296" s="110">
        <f t="shared" si="19"/>
        <v>7.5296652063713268E-4</v>
      </c>
      <c r="H296" s="117">
        <f t="shared" si="20"/>
        <v>1.6580325796295745E-2</v>
      </c>
      <c r="I296" s="103"/>
      <c r="L296" s="102"/>
      <c r="M296" s="103"/>
      <c r="N296" s="103"/>
    </row>
    <row r="297" spans="2:14" x14ac:dyDescent="0.3">
      <c r="B297" s="106">
        <v>44237</v>
      </c>
      <c r="C297" s="151">
        <v>134.590057</v>
      </c>
      <c r="D297" s="103">
        <f t="shared" si="21"/>
        <v>-1.9221440073893721E-3</v>
      </c>
      <c r="E297" s="151">
        <v>240.304642</v>
      </c>
      <c r="F297" s="103">
        <f t="shared" si="21"/>
        <v>6.8540811399341412E-3</v>
      </c>
      <c r="G297" s="110">
        <f t="shared" si="19"/>
        <v>-5.3491845773564429E-3</v>
      </c>
      <c r="H297" s="117">
        <f t="shared" si="20"/>
        <v>-0.11778906579012718</v>
      </c>
      <c r="I297" s="103"/>
      <c r="L297" s="102"/>
      <c r="M297" s="103"/>
      <c r="N297" s="103"/>
    </row>
    <row r="298" spans="2:14" x14ac:dyDescent="0.3">
      <c r="B298" s="106">
        <v>44236</v>
      </c>
      <c r="C298" s="151">
        <v>135.20639</v>
      </c>
      <c r="D298" s="103">
        <f t="shared" si="21"/>
        <v>-4.56888205163033E-3</v>
      </c>
      <c r="E298" s="151">
        <v>241.24479700000001</v>
      </c>
      <c r="F298" s="103">
        <f t="shared" si="21"/>
        <v>-3.9047130715401902E-3</v>
      </c>
      <c r="G298" s="110">
        <f t="shared" si="19"/>
        <v>-2.6165255158602349E-3</v>
      </c>
      <c r="H298" s="117">
        <f t="shared" si="20"/>
        <v>-5.7615902325344436E-2</v>
      </c>
      <c r="I298" s="103"/>
      <c r="L298" s="102"/>
      <c r="M298" s="103"/>
      <c r="N298" s="103"/>
    </row>
    <row r="299" spans="2:14" x14ac:dyDescent="0.3">
      <c r="B299" s="106">
        <v>44235</v>
      </c>
      <c r="C299" s="151">
        <v>136.10107400000001</v>
      </c>
      <c r="D299" s="103">
        <f t="shared" si="21"/>
        <v>-6.5953750771157744E-3</v>
      </c>
      <c r="E299" s="151">
        <v>239.958282</v>
      </c>
      <c r="F299" s="103">
        <f t="shared" si="21"/>
        <v>5.3470899144743437E-3</v>
      </c>
      <c r="G299" s="110">
        <f t="shared" si="19"/>
        <v>-9.2689200343529458E-3</v>
      </c>
      <c r="H299" s="117">
        <f t="shared" si="20"/>
        <v>-0.204101656232132</v>
      </c>
      <c r="I299" s="103"/>
      <c r="L299" s="102"/>
      <c r="M299" s="103"/>
      <c r="N299" s="103"/>
    </row>
    <row r="300" spans="2:14" x14ac:dyDescent="0.3">
      <c r="B300" s="106">
        <v>44232</v>
      </c>
      <c r="C300" s="151">
        <v>135.951965</v>
      </c>
      <c r="D300" s="103">
        <f t="shared" si="21"/>
        <v>1.0961760653650523E-3</v>
      </c>
      <c r="E300" s="151">
        <v>239.69107099999999</v>
      </c>
      <c r="F300" s="103">
        <f t="shared" si="21"/>
        <v>1.1141932162412203E-3</v>
      </c>
      <c r="G300" s="110">
        <f t="shared" si="19"/>
        <v>5.390794572444421E-4</v>
      </c>
      <c r="H300" s="117">
        <f t="shared" si="20"/>
        <v>1.1870531804840444E-2</v>
      </c>
      <c r="I300" s="103"/>
      <c r="L300" s="102"/>
      <c r="M300" s="103"/>
      <c r="N300" s="103"/>
    </row>
    <row r="301" spans="2:14" x14ac:dyDescent="0.3">
      <c r="B301" s="106">
        <v>44231</v>
      </c>
      <c r="C301" s="151">
        <v>136.37445099999999</v>
      </c>
      <c r="D301" s="103">
        <f t="shared" si="21"/>
        <v>-3.1027936632551344E-3</v>
      </c>
      <c r="E301" s="151">
        <v>239.50302099999999</v>
      </c>
      <c r="F301" s="103">
        <f t="shared" si="21"/>
        <v>7.8485946631129974E-4</v>
      </c>
      <c r="G301" s="110">
        <f t="shared" si="19"/>
        <v>-3.4952233964107844E-3</v>
      </c>
      <c r="H301" s="117">
        <f t="shared" si="20"/>
        <v>-7.6964833169859054E-2</v>
      </c>
      <c r="I301" s="103"/>
      <c r="L301" s="102"/>
      <c r="M301" s="103"/>
      <c r="N301" s="103"/>
    </row>
    <row r="302" spans="2:14" x14ac:dyDescent="0.3">
      <c r="B302" s="106">
        <v>44230</v>
      </c>
      <c r="C302" s="151">
        <v>132.949951</v>
      </c>
      <c r="D302" s="103">
        <f t="shared" si="21"/>
        <v>2.5431669351251851E-2</v>
      </c>
      <c r="E302" s="151">
        <v>240.482788</v>
      </c>
      <c r="F302" s="103">
        <f t="shared" si="21"/>
        <v>-4.0824888670453084E-3</v>
      </c>
      <c r="G302" s="110">
        <f t="shared" si="19"/>
        <v>2.7472913784774504E-2</v>
      </c>
      <c r="H302" s="117">
        <f t="shared" si="20"/>
        <v>0.60495367143238976</v>
      </c>
      <c r="I302" s="103"/>
      <c r="L302" s="102"/>
      <c r="M302" s="103"/>
      <c r="N302" s="103"/>
    </row>
    <row r="303" spans="2:14" x14ac:dyDescent="0.3">
      <c r="B303" s="106">
        <v>44229</v>
      </c>
      <c r="C303" s="151">
        <v>133.99221800000001</v>
      </c>
      <c r="D303" s="103">
        <f t="shared" si="21"/>
        <v>-7.808974508297364E-3</v>
      </c>
      <c r="E303" s="151">
        <v>237.02894599999999</v>
      </c>
      <c r="F303" s="103">
        <f t="shared" si="21"/>
        <v>1.4466250718813946E-2</v>
      </c>
      <c r="G303" s="110">
        <f t="shared" si="19"/>
        <v>-1.5042099867704337E-2</v>
      </c>
      <c r="H303" s="117">
        <f t="shared" si="20"/>
        <v>-0.33122709925524896</v>
      </c>
      <c r="I303" s="103"/>
      <c r="L303" s="102"/>
      <c r="M303" s="103"/>
      <c r="N303" s="103"/>
    </row>
    <row r="304" spans="2:14" x14ac:dyDescent="0.3">
      <c r="B304" s="106">
        <v>44228</v>
      </c>
      <c r="C304" s="151">
        <v>133.148483</v>
      </c>
      <c r="D304" s="103">
        <f t="shared" si="21"/>
        <v>6.3168046082134072E-3</v>
      </c>
      <c r="E304" s="151">
        <v>237.16748000000001</v>
      </c>
      <c r="F304" s="103">
        <f t="shared" si="21"/>
        <v>-5.8428953212418748E-4</v>
      </c>
      <c r="G304" s="110">
        <f t="shared" si="19"/>
        <v>6.6089493742755006E-3</v>
      </c>
      <c r="H304" s="117">
        <f t="shared" si="20"/>
        <v>0.14552909165734401</v>
      </c>
      <c r="I304" s="103"/>
      <c r="L304" s="102"/>
      <c r="M304" s="103"/>
      <c r="N304" s="103"/>
    </row>
    <row r="305" spans="2:14" x14ac:dyDescent="0.3">
      <c r="B305" s="106">
        <v>44225</v>
      </c>
      <c r="C305" s="151">
        <v>130.984589</v>
      </c>
      <c r="D305" s="103">
        <f t="shared" si="21"/>
        <v>1.6385243969929544E-2</v>
      </c>
      <c r="E305" s="151">
        <v>229.55715900000001</v>
      </c>
      <c r="F305" s="103">
        <f t="shared" si="21"/>
        <v>3.2614500916348557E-2</v>
      </c>
      <c r="G305" s="110">
        <f t="shared" si="19"/>
        <v>7.799351175526506E-5</v>
      </c>
      <c r="H305" s="117">
        <f t="shared" si="20"/>
        <v>1.7174174408249837E-3</v>
      </c>
      <c r="I305" s="103"/>
      <c r="L305" s="102"/>
      <c r="M305" s="103"/>
      <c r="N305" s="103"/>
    </row>
    <row r="306" spans="2:14" x14ac:dyDescent="0.3">
      <c r="B306" s="106">
        <v>44224</v>
      </c>
      <c r="C306" s="151">
        <v>136.07667499999999</v>
      </c>
      <c r="D306" s="103">
        <f t="shared" si="21"/>
        <v>-3.813883857320257E-2</v>
      </c>
      <c r="E306" s="151">
        <v>236.454926</v>
      </c>
      <c r="F306" s="103">
        <f t="shared" si="21"/>
        <v>-2.9605544715863991E-2</v>
      </c>
      <c r="G306" s="110">
        <f t="shared" si="19"/>
        <v>-2.3336066215270575E-2</v>
      </c>
      <c r="H306" s="117">
        <f t="shared" si="20"/>
        <v>-0.51386027140452295</v>
      </c>
      <c r="I306" s="103"/>
      <c r="L306" s="102"/>
      <c r="M306" s="103"/>
      <c r="N306" s="103"/>
    </row>
    <row r="307" spans="2:14" x14ac:dyDescent="0.3">
      <c r="B307" s="106">
        <v>44223</v>
      </c>
      <c r="C307" s="151">
        <v>141.00994900000001</v>
      </c>
      <c r="D307" s="103">
        <f t="shared" si="21"/>
        <v>-3.5611934539887674E-2</v>
      </c>
      <c r="E307" s="151">
        <v>230.48739599999999</v>
      </c>
      <c r="F307" s="103">
        <f t="shared" si="21"/>
        <v>2.5561422216340116E-2</v>
      </c>
      <c r="G307" s="110">
        <f t="shared" si="19"/>
        <v>-4.8392645648057731E-2</v>
      </c>
      <c r="H307" s="117">
        <f t="shared" si="20"/>
        <v>-1.0656062507408137</v>
      </c>
      <c r="I307" s="103"/>
      <c r="L307" s="102"/>
      <c r="M307" s="103"/>
      <c r="N307" s="103"/>
    </row>
    <row r="308" spans="2:14" x14ac:dyDescent="0.3">
      <c r="B308" s="106">
        <v>44222</v>
      </c>
      <c r="C308" s="151">
        <v>142.10180700000001</v>
      </c>
      <c r="D308" s="103">
        <f t="shared" si="21"/>
        <v>-7.7133032465093862E-3</v>
      </c>
      <c r="E308" s="151">
        <v>229.92330899999999</v>
      </c>
      <c r="F308" s="103">
        <f t="shared" si="21"/>
        <v>2.4503656240799231E-3</v>
      </c>
      <c r="G308" s="110">
        <f t="shared" si="19"/>
        <v>-8.9384860585493484E-3</v>
      </c>
      <c r="H308" s="117">
        <f t="shared" si="20"/>
        <v>-0.19682549876320088</v>
      </c>
      <c r="I308" s="103"/>
      <c r="L308" s="102"/>
      <c r="M308" s="103"/>
      <c r="N308" s="103"/>
    </row>
    <row r="309" spans="2:14" x14ac:dyDescent="0.3">
      <c r="B309" s="106">
        <v>44221</v>
      </c>
      <c r="C309" s="151">
        <v>141.86357100000001</v>
      </c>
      <c r="D309" s="103">
        <f t="shared" si="21"/>
        <v>1.677923256508189E-3</v>
      </c>
      <c r="E309" s="151">
        <v>227.152298</v>
      </c>
      <c r="F309" s="103">
        <f t="shared" si="21"/>
        <v>1.212510537233597E-2</v>
      </c>
      <c r="G309" s="110">
        <f t="shared" si="19"/>
        <v>-4.3846294296597957E-3</v>
      </c>
      <c r="H309" s="117">
        <f t="shared" si="20"/>
        <v>-9.6549557579626424E-2</v>
      </c>
      <c r="I309" s="103"/>
      <c r="L309" s="102"/>
      <c r="M309" s="103"/>
      <c r="N309" s="103"/>
    </row>
    <row r="310" spans="2:14" x14ac:dyDescent="0.3">
      <c r="B310" s="106">
        <v>44218</v>
      </c>
      <c r="C310" s="151">
        <v>138.042023</v>
      </c>
      <c r="D310" s="103">
        <f t="shared" si="21"/>
        <v>2.7307674867767362E-2</v>
      </c>
      <c r="E310" s="151">
        <v>223.60938999999999</v>
      </c>
      <c r="F310" s="103">
        <f t="shared" si="21"/>
        <v>1.5719973784769362E-2</v>
      </c>
      <c r="G310" s="110">
        <f t="shared" si="19"/>
        <v>1.9447687975382683E-2</v>
      </c>
      <c r="H310" s="117">
        <f t="shared" si="20"/>
        <v>0.42823816700867856</v>
      </c>
      <c r="I310" s="103"/>
      <c r="L310" s="102"/>
      <c r="M310" s="103"/>
      <c r="N310" s="103"/>
    </row>
    <row r="311" spans="2:14" x14ac:dyDescent="0.3">
      <c r="B311" s="106">
        <v>44217</v>
      </c>
      <c r="C311" s="151">
        <v>135.85829200000001</v>
      </c>
      <c r="D311" s="103">
        <f t="shared" si="21"/>
        <v>1.594578137575212E-2</v>
      </c>
      <c r="E311" s="151">
        <v>222.639557</v>
      </c>
      <c r="F311" s="103">
        <f t="shared" si="21"/>
        <v>4.3466075760646402E-3</v>
      </c>
      <c r="G311" s="110">
        <f t="shared" si="19"/>
        <v>1.37724775877198E-2</v>
      </c>
      <c r="H311" s="117">
        <f t="shared" si="20"/>
        <v>0.30327001157150035</v>
      </c>
      <c r="I311" s="103"/>
      <c r="L311" s="102"/>
      <c r="M311" s="103"/>
      <c r="N311" s="103"/>
    </row>
    <row r="312" spans="2:14" x14ac:dyDescent="0.3">
      <c r="B312" s="106">
        <v>44216</v>
      </c>
      <c r="C312" s="151">
        <v>131.054092</v>
      </c>
      <c r="D312" s="103">
        <f t="shared" si="21"/>
        <v>3.6002217913756449E-2</v>
      </c>
      <c r="E312" s="151">
        <v>222.01606799999999</v>
      </c>
      <c r="F312" s="103">
        <f t="shared" si="21"/>
        <v>2.8043698249338041E-3</v>
      </c>
      <c r="G312" s="110">
        <f t="shared" si="19"/>
        <v>3.4600033001289547E-2</v>
      </c>
      <c r="H312" s="117">
        <f t="shared" si="20"/>
        <v>0.76189286508852783</v>
      </c>
      <c r="I312" s="103"/>
      <c r="L312" s="102"/>
      <c r="M312" s="103"/>
      <c r="N312" s="103"/>
    </row>
    <row r="313" spans="2:14" x14ac:dyDescent="0.3">
      <c r="B313" s="106">
        <v>44215</v>
      </c>
      <c r="C313" s="151">
        <v>126.885132</v>
      </c>
      <c r="D313" s="103">
        <f t="shared" si="21"/>
        <v>3.2327949269681848E-2</v>
      </c>
      <c r="E313" s="151">
        <v>214.19792200000001</v>
      </c>
      <c r="F313" s="103">
        <f t="shared" si="21"/>
        <v>3.5849300878696852E-2</v>
      </c>
      <c r="G313" s="110">
        <f t="shared" si="19"/>
        <v>1.4403298830333422E-2</v>
      </c>
      <c r="H313" s="117">
        <f t="shared" si="20"/>
        <v>0.3171606978571373</v>
      </c>
      <c r="I313" s="103"/>
      <c r="L313" s="102"/>
      <c r="M313" s="103"/>
      <c r="N313" s="103"/>
    </row>
    <row r="314" spans="2:14" x14ac:dyDescent="0.3">
      <c r="B314" s="106">
        <v>44211</v>
      </c>
      <c r="C314" s="151">
        <v>126.20021800000001</v>
      </c>
      <c r="D314" s="103">
        <f t="shared" si="21"/>
        <v>5.4125272132204191E-3</v>
      </c>
      <c r="E314" s="151">
        <v>210.44717399999999</v>
      </c>
      <c r="F314" s="103">
        <f t="shared" si="21"/>
        <v>1.7665789994137548E-2</v>
      </c>
      <c r="G314" s="110">
        <f t="shared" si="19"/>
        <v>-3.4203677838483548E-3</v>
      </c>
      <c r="H314" s="117">
        <f t="shared" si="20"/>
        <v>-7.5316512281811909E-2</v>
      </c>
      <c r="I314" s="103"/>
      <c r="L314" s="102"/>
      <c r="M314" s="103"/>
      <c r="N314" s="103"/>
    </row>
    <row r="315" spans="2:14" x14ac:dyDescent="0.3">
      <c r="B315" s="106">
        <v>44210</v>
      </c>
      <c r="C315" s="151">
        <v>127.957138</v>
      </c>
      <c r="D315" s="103">
        <f t="shared" si="21"/>
        <v>-1.382567094427796E-2</v>
      </c>
      <c r="E315" s="151">
        <v>210.813354</v>
      </c>
      <c r="F315" s="103">
        <f t="shared" si="21"/>
        <v>-1.7384970482099507E-3</v>
      </c>
      <c r="G315" s="110">
        <f t="shared" si="19"/>
        <v>-1.2956422420172984E-2</v>
      </c>
      <c r="H315" s="117">
        <f t="shared" si="20"/>
        <v>-0.28530047351789878</v>
      </c>
      <c r="I315" s="103"/>
      <c r="L315" s="102"/>
      <c r="M315" s="103"/>
      <c r="N315" s="103"/>
    </row>
    <row r="316" spans="2:14" x14ac:dyDescent="0.3">
      <c r="B316" s="106">
        <v>44209</v>
      </c>
      <c r="C316" s="151">
        <v>129.92250100000001</v>
      </c>
      <c r="D316" s="103">
        <f t="shared" si="21"/>
        <v>-1.5242778069267438E-2</v>
      </c>
      <c r="E316" s="151">
        <v>214.09896900000001</v>
      </c>
      <c r="F316" s="103">
        <f t="shared" si="21"/>
        <v>-1.5465216270425115E-2</v>
      </c>
      <c r="G316" s="110">
        <f t="shared" si="19"/>
        <v>-7.51016993405488E-3</v>
      </c>
      <c r="H316" s="117">
        <f t="shared" si="20"/>
        <v>-0.16537397198856821</v>
      </c>
      <c r="I316" s="103"/>
      <c r="L316" s="102"/>
      <c r="M316" s="103"/>
      <c r="N316" s="103"/>
    </row>
    <row r="317" spans="2:14" x14ac:dyDescent="0.3">
      <c r="B317" s="106">
        <v>44208</v>
      </c>
      <c r="C317" s="151">
        <v>127.847954</v>
      </c>
      <c r="D317" s="103">
        <f t="shared" si="21"/>
        <v>1.6096428055486993E-2</v>
      </c>
      <c r="E317" s="151">
        <v>212.70353700000001</v>
      </c>
      <c r="F317" s="103">
        <f t="shared" si="21"/>
        <v>6.5390289543327124E-3</v>
      </c>
      <c r="G317" s="110">
        <f t="shared" si="19"/>
        <v>1.2826913578320637E-2</v>
      </c>
      <c r="H317" s="117">
        <f t="shared" si="20"/>
        <v>0.28244868830227471</v>
      </c>
      <c r="I317" s="103"/>
      <c r="L317" s="102"/>
      <c r="M317" s="103"/>
      <c r="N317" s="103"/>
    </row>
    <row r="318" spans="2:14" x14ac:dyDescent="0.3">
      <c r="B318" s="106">
        <v>44207</v>
      </c>
      <c r="C318" s="151">
        <v>128.026611</v>
      </c>
      <c r="D318" s="103">
        <f t="shared" si="21"/>
        <v>-1.3964422687539801E-3</v>
      </c>
      <c r="E318" s="151">
        <v>215.23703</v>
      </c>
      <c r="F318" s="103">
        <f t="shared" si="21"/>
        <v>-1.1840534852625324E-2</v>
      </c>
      <c r="G318" s="110">
        <f t="shared" si="19"/>
        <v>4.5238251575586818E-3</v>
      </c>
      <c r="H318" s="117">
        <f t="shared" si="20"/>
        <v>9.9614648064742808E-2</v>
      </c>
      <c r="I318" s="103"/>
      <c r="L318" s="102"/>
      <c r="M318" s="103"/>
      <c r="N318" s="103"/>
    </row>
    <row r="319" spans="2:14" x14ac:dyDescent="0.3">
      <c r="B319" s="106">
        <v>44204</v>
      </c>
      <c r="C319" s="151">
        <v>131.07394400000001</v>
      </c>
      <c r="D319" s="103">
        <f t="shared" si="21"/>
        <v>-2.3523481220683963E-2</v>
      </c>
      <c r="E319" s="151">
        <v>217.34498600000001</v>
      </c>
      <c r="F319" s="103">
        <f t="shared" si="21"/>
        <v>-9.7460024100811168E-3</v>
      </c>
      <c r="G319" s="110">
        <f t="shared" si="19"/>
        <v>-1.8650480015643404E-2</v>
      </c>
      <c r="H319" s="117">
        <f t="shared" si="20"/>
        <v>-0.41068364454638784</v>
      </c>
      <c r="I319" s="103"/>
      <c r="L319" s="102"/>
      <c r="M319" s="103"/>
      <c r="N319" s="103"/>
    </row>
    <row r="320" spans="2:14" x14ac:dyDescent="0.3">
      <c r="B320" s="106">
        <v>44203</v>
      </c>
      <c r="C320" s="151">
        <v>129.95228599999999</v>
      </c>
      <c r="D320" s="103">
        <f t="shared" si="21"/>
        <v>8.5942696558426457E-3</v>
      </c>
      <c r="E320" s="151">
        <v>216.02873199999999</v>
      </c>
      <c r="F320" s="103">
        <f t="shared" si="21"/>
        <v>6.0744710291390303E-3</v>
      </c>
      <c r="G320" s="110">
        <f t="shared" si="19"/>
        <v>5.557034141273131E-3</v>
      </c>
      <c r="H320" s="117">
        <f t="shared" si="20"/>
        <v>0.12236591401897091</v>
      </c>
      <c r="I320" s="103"/>
      <c r="L320" s="102"/>
      <c r="M320" s="103"/>
      <c r="N320" s="103"/>
    </row>
    <row r="321" spans="2:14" x14ac:dyDescent="0.3">
      <c r="B321" s="106">
        <v>44202</v>
      </c>
      <c r="C321" s="151">
        <v>125.664207</v>
      </c>
      <c r="D321" s="103">
        <f t="shared" si="21"/>
        <v>3.3554026670021733E-2</v>
      </c>
      <c r="E321" s="151">
        <v>210.0513</v>
      </c>
      <c r="F321" s="103">
        <f t="shared" si="21"/>
        <v>2.8059630757647142E-2</v>
      </c>
      <c r="G321" s="110">
        <f t="shared" si="19"/>
        <v>1.9524211291198162E-2</v>
      </c>
      <c r="H321" s="117">
        <f t="shared" si="20"/>
        <v>0.42992321072902873</v>
      </c>
      <c r="I321" s="103"/>
      <c r="L321" s="102"/>
      <c r="M321" s="103"/>
      <c r="N321" s="103"/>
    </row>
    <row r="322" spans="2:14" x14ac:dyDescent="0.3">
      <c r="B322" s="106">
        <v>44201</v>
      </c>
      <c r="C322" s="151">
        <v>130.04161099999999</v>
      </c>
      <c r="D322" s="103">
        <f t="shared" si="21"/>
        <v>-3.4241158210763699E-2</v>
      </c>
      <c r="E322" s="151">
        <v>215.642776</v>
      </c>
      <c r="F322" s="103">
        <f t="shared" si="21"/>
        <v>-2.6271437209114162E-2</v>
      </c>
      <c r="G322" s="110">
        <f t="shared" si="19"/>
        <v>-2.1105439606206616E-2</v>
      </c>
      <c r="H322" s="117">
        <f t="shared" si="20"/>
        <v>-0.4647418645504281</v>
      </c>
      <c r="I322" s="103"/>
      <c r="L322" s="102"/>
      <c r="M322" s="103"/>
      <c r="N322" s="103"/>
    </row>
    <row r="323" spans="2:14" x14ac:dyDescent="0.3">
      <c r="B323" s="106">
        <v>44200</v>
      </c>
      <c r="C323" s="151">
        <v>128.45343</v>
      </c>
      <c r="D323" s="103">
        <f t="shared" si="21"/>
        <v>1.2288057658166016E-2</v>
      </c>
      <c r="E323" s="151">
        <v>215.43495200000001</v>
      </c>
      <c r="F323" s="103">
        <f t="shared" si="21"/>
        <v>9.6420669685373856E-4</v>
      </c>
      <c r="G323" s="110">
        <f t="shared" si="19"/>
        <v>1.1805954309739146E-2</v>
      </c>
      <c r="H323" s="117">
        <f t="shared" si="20"/>
        <v>0.25996716112427326</v>
      </c>
      <c r="I323" s="103"/>
      <c r="L323" s="102"/>
      <c r="M323" s="103"/>
      <c r="N323" s="103"/>
    </row>
    <row r="324" spans="2:14" x14ac:dyDescent="0.3">
      <c r="B324" s="106">
        <v>44196</v>
      </c>
      <c r="C324" s="151">
        <v>131.70921300000001</v>
      </c>
      <c r="D324" s="103">
        <f t="shared" si="21"/>
        <v>-2.5030134547801862E-2</v>
      </c>
      <c r="E324" s="151">
        <v>220.11596700000001</v>
      </c>
      <c r="F324" s="103">
        <f t="shared" si="21"/>
        <v>-2.1495513088134008E-2</v>
      </c>
      <c r="G324" s="110">
        <f t="shared" si="19"/>
        <v>-1.4282378003734858E-2</v>
      </c>
      <c r="H324" s="117">
        <f t="shared" si="20"/>
        <v>-0.31449802077175359</v>
      </c>
      <c r="I324" s="103"/>
      <c r="L324" s="102"/>
      <c r="M324" s="103"/>
      <c r="N324" s="103"/>
    </row>
    <row r="325" spans="2:14" x14ac:dyDescent="0.3">
      <c r="B325" s="106">
        <v>44195</v>
      </c>
      <c r="C325" s="151">
        <v>132.731583</v>
      </c>
      <c r="D325" s="103">
        <f t="shared" si="21"/>
        <v>-7.7323552898046306E-3</v>
      </c>
      <c r="E325" s="151">
        <v>219.383636</v>
      </c>
      <c r="F325" s="103">
        <f t="shared" si="21"/>
        <v>3.332570372191015E-3</v>
      </c>
      <c r="G325" s="110">
        <f t="shared" si="19"/>
        <v>-9.3986404759001385E-3</v>
      </c>
      <c r="H325" s="117">
        <f t="shared" si="20"/>
        <v>-0.20695810087388294</v>
      </c>
      <c r="I325" s="103"/>
      <c r="L325" s="102"/>
      <c r="M325" s="103"/>
      <c r="N325" s="103"/>
    </row>
    <row r="326" spans="2:14" x14ac:dyDescent="0.3">
      <c r="B326" s="106">
        <v>44194</v>
      </c>
      <c r="C326" s="151">
        <v>133.87309300000001</v>
      </c>
      <c r="D326" s="103">
        <f t="shared" si="21"/>
        <v>-8.5633680010157986E-3</v>
      </c>
      <c r="E326" s="151">
        <v>221.82804899999999</v>
      </c>
      <c r="F326" s="103">
        <f t="shared" si="21"/>
        <v>-1.1080567869189236E-2</v>
      </c>
      <c r="G326" s="110">
        <f t="shared" si="19"/>
        <v>-3.0230840664211807E-3</v>
      </c>
      <c r="H326" s="117">
        <f t="shared" si="20"/>
        <v>-6.6568323234930671E-2</v>
      </c>
      <c r="I326" s="103"/>
      <c r="L326" s="102"/>
      <c r="M326" s="103"/>
      <c r="N326" s="103"/>
    </row>
    <row r="327" spans="2:14" x14ac:dyDescent="0.3">
      <c r="B327" s="106">
        <v>44193</v>
      </c>
      <c r="C327" s="151">
        <v>135.679642</v>
      </c>
      <c r="D327" s="103">
        <f t="shared" si="21"/>
        <v>-1.3404249443519796E-2</v>
      </c>
      <c r="E327" s="151">
        <v>222.62966900000001</v>
      </c>
      <c r="F327" s="103">
        <f t="shared" si="21"/>
        <v>-3.6071861810226397E-3</v>
      </c>
      <c r="G327" s="110">
        <f t="shared" si="19"/>
        <v>-1.1600656353008476E-2</v>
      </c>
      <c r="H327" s="117">
        <f t="shared" si="20"/>
        <v>-0.25544649929587204</v>
      </c>
      <c r="I327" s="103"/>
      <c r="L327" s="102"/>
      <c r="M327" s="103"/>
      <c r="N327" s="103"/>
    </row>
    <row r="328" spans="2:14" x14ac:dyDescent="0.3">
      <c r="B328" s="106">
        <v>44189</v>
      </c>
      <c r="C328" s="151">
        <v>130.99452199999999</v>
      </c>
      <c r="D328" s="103">
        <f t="shared" si="21"/>
        <v>3.5141027945879325E-2</v>
      </c>
      <c r="E328" s="151">
        <v>220.44253499999999</v>
      </c>
      <c r="F328" s="103">
        <f t="shared" si="21"/>
        <v>9.8726652005424968E-3</v>
      </c>
      <c r="G328" s="110">
        <f t="shared" si="19"/>
        <v>3.0204695345608077E-2</v>
      </c>
      <c r="H328" s="117">
        <f t="shared" si="20"/>
        <v>0.66510751232907128</v>
      </c>
      <c r="I328" s="103"/>
      <c r="L328" s="102"/>
      <c r="M328" s="103"/>
      <c r="N328" s="103"/>
    </row>
    <row r="329" spans="2:14" x14ac:dyDescent="0.3">
      <c r="B329" s="106">
        <v>44188</v>
      </c>
      <c r="C329" s="151">
        <v>129.99202</v>
      </c>
      <c r="D329" s="103">
        <f t="shared" si="21"/>
        <v>7.6824415768266202E-3</v>
      </c>
      <c r="E329" s="151">
        <v>218.730469</v>
      </c>
      <c r="F329" s="103">
        <f t="shared" si="21"/>
        <v>7.796811996539736E-3</v>
      </c>
      <c r="G329" s="110">
        <f t="shared" si="19"/>
        <v>3.7840355785567522E-3</v>
      </c>
      <c r="H329" s="117">
        <f t="shared" si="20"/>
        <v>8.3324478575961994E-2</v>
      </c>
      <c r="I329" s="103"/>
      <c r="L329" s="102"/>
      <c r="M329" s="103"/>
      <c r="N329" s="103"/>
    </row>
    <row r="330" spans="2:14" x14ac:dyDescent="0.3">
      <c r="B330" s="106">
        <v>44187</v>
      </c>
      <c r="C330" s="151">
        <v>130.905182</v>
      </c>
      <c r="D330" s="103">
        <f t="shared" si="21"/>
        <v>-7.0001956475580105E-3</v>
      </c>
      <c r="E330" s="151">
        <v>221.62022400000001</v>
      </c>
      <c r="F330" s="103">
        <f t="shared" si="21"/>
        <v>-1.3124977566580983E-2</v>
      </c>
      <c r="G330" s="110">
        <f t="shared" si="19"/>
        <v>-4.3770686426751904E-4</v>
      </c>
      <c r="H330" s="117">
        <f t="shared" si="20"/>
        <v>-9.6383069019982271E-3</v>
      </c>
      <c r="I330" s="103"/>
      <c r="L330" s="102"/>
      <c r="M330" s="103"/>
      <c r="N330" s="103"/>
    </row>
    <row r="331" spans="2:14" x14ac:dyDescent="0.3">
      <c r="B331" s="106">
        <v>44186</v>
      </c>
      <c r="C331" s="151">
        <v>127.282166</v>
      </c>
      <c r="D331" s="103">
        <f t="shared" si="21"/>
        <v>2.8066858119914922E-2</v>
      </c>
      <c r="E331" s="151">
        <v>220.28417999999999</v>
      </c>
      <c r="F331" s="103">
        <f t="shared" si="21"/>
        <v>6.046774183610536E-3</v>
      </c>
      <c r="G331" s="110">
        <f t="shared" si="19"/>
        <v>2.5043471028109655E-2</v>
      </c>
      <c r="H331" s="117">
        <f t="shared" si="20"/>
        <v>0.55145733221285875</v>
      </c>
      <c r="I331" s="103"/>
      <c r="L331" s="102"/>
      <c r="M331" s="103"/>
      <c r="N331" s="103"/>
    </row>
    <row r="332" spans="2:14" x14ac:dyDescent="0.3">
      <c r="B332" s="106">
        <v>44183</v>
      </c>
      <c r="C332" s="151">
        <v>125.723778</v>
      </c>
      <c r="D332" s="103">
        <f t="shared" si="21"/>
        <v>1.2319139099103687E-2</v>
      </c>
      <c r="E332" s="151">
        <v>216.325638</v>
      </c>
      <c r="F332" s="103">
        <f t="shared" si="21"/>
        <v>1.8133584308557261E-2</v>
      </c>
      <c r="G332" s="110">
        <f t="shared" si="19"/>
        <v>3.2523469448250564E-3</v>
      </c>
      <c r="H332" s="117">
        <f t="shared" si="20"/>
        <v>7.1616692734435522E-2</v>
      </c>
      <c r="I332" s="103"/>
      <c r="L332" s="102"/>
      <c r="M332" s="103"/>
      <c r="N332" s="103"/>
    </row>
    <row r="333" spans="2:14" x14ac:dyDescent="0.3">
      <c r="B333" s="106">
        <v>44182</v>
      </c>
      <c r="C333" s="151">
        <v>127.748688</v>
      </c>
      <c r="D333" s="103">
        <f t="shared" si="21"/>
        <v>-1.5977696587743718E-2</v>
      </c>
      <c r="E333" s="151">
        <v>217.14704900000001</v>
      </c>
      <c r="F333" s="103">
        <f t="shared" si="21"/>
        <v>-3.789913449336622E-3</v>
      </c>
      <c r="G333" s="110">
        <f t="shared" si="19"/>
        <v>-1.4082739863075407E-2</v>
      </c>
      <c r="H333" s="117">
        <f t="shared" si="20"/>
        <v>-0.31010198811587991</v>
      </c>
      <c r="I333" s="103"/>
      <c r="L333" s="102"/>
      <c r="M333" s="103"/>
      <c r="N333" s="103"/>
    </row>
    <row r="334" spans="2:14" x14ac:dyDescent="0.3">
      <c r="B334" s="106">
        <v>44181</v>
      </c>
      <c r="C334" s="151">
        <v>126.865273</v>
      </c>
      <c r="D334" s="103">
        <f t="shared" si="21"/>
        <v>6.9392781251571322E-3</v>
      </c>
      <c r="E334" s="151">
        <v>217.008499</v>
      </c>
      <c r="F334" s="103">
        <f t="shared" si="21"/>
        <v>6.3825053182716535E-4</v>
      </c>
      <c r="G334" s="110">
        <f t="shared" si="19"/>
        <v>6.6201528592435494E-3</v>
      </c>
      <c r="H334" s="117">
        <f t="shared" si="20"/>
        <v>0.14577579244115441</v>
      </c>
      <c r="I334" s="103"/>
      <c r="L334" s="102"/>
      <c r="M334" s="103"/>
      <c r="N334" s="103"/>
    </row>
    <row r="335" spans="2:14" x14ac:dyDescent="0.3">
      <c r="B335" s="106">
        <v>44180</v>
      </c>
      <c r="C335" s="151">
        <v>126.934746</v>
      </c>
      <c r="D335" s="103">
        <f t="shared" si="21"/>
        <v>-5.4746254164128008E-4</v>
      </c>
      <c r="E335" s="151">
        <v>211.91186500000001</v>
      </c>
      <c r="F335" s="103">
        <f t="shared" si="21"/>
        <v>2.3766061572321379E-2</v>
      </c>
      <c r="G335" s="110">
        <f t="shared" si="19"/>
        <v>-1.243049332780197E-2</v>
      </c>
      <c r="H335" s="117">
        <f t="shared" si="20"/>
        <v>-0.2737195128001727</v>
      </c>
      <c r="I335" s="103"/>
      <c r="L335" s="102"/>
      <c r="M335" s="103"/>
      <c r="N335" s="103"/>
    </row>
    <row r="336" spans="2:14" x14ac:dyDescent="0.3">
      <c r="B336" s="106">
        <v>44179</v>
      </c>
      <c r="C336" s="151">
        <v>120.87983699999999</v>
      </c>
      <c r="D336" s="103">
        <f t="shared" si="21"/>
        <v>4.8876173870015825E-2</v>
      </c>
      <c r="E336" s="151">
        <v>211.98109400000001</v>
      </c>
      <c r="F336" s="103">
        <f t="shared" si="21"/>
        <v>-3.2663435023229685E-4</v>
      </c>
      <c r="G336" s="110">
        <f t="shared" ref="G336:G399" si="22">D336*Size1+F336*Size2</f>
        <v>4.9039491045131972E-2</v>
      </c>
      <c r="H336" s="117">
        <f t="shared" ref="H336:H399" si="23">G336*PortVal</f>
        <v>1.0798497889717702</v>
      </c>
      <c r="I336" s="103"/>
      <c r="L336" s="102"/>
      <c r="M336" s="103"/>
      <c r="N336" s="103"/>
    </row>
    <row r="337" spans="2:14" x14ac:dyDescent="0.3">
      <c r="B337" s="106">
        <v>44176</v>
      </c>
      <c r="C337" s="151">
        <v>121.505188</v>
      </c>
      <c r="D337" s="103">
        <f t="shared" ref="D337:F400" si="24">LN(C336/C337)</f>
        <v>-5.159991938642753E-3</v>
      </c>
      <c r="E337" s="151">
        <v>211.05085800000001</v>
      </c>
      <c r="F337" s="103">
        <f t="shared" si="24"/>
        <v>4.3979538424310715E-3</v>
      </c>
      <c r="G337" s="110">
        <f t="shared" si="22"/>
        <v>-7.3589688598582892E-3</v>
      </c>
      <c r="H337" s="117">
        <f t="shared" si="23"/>
        <v>-0.16204452372995498</v>
      </c>
      <c r="I337" s="103"/>
      <c r="L337" s="102"/>
      <c r="M337" s="103"/>
      <c r="N337" s="103"/>
    </row>
    <row r="338" spans="2:14" x14ac:dyDescent="0.3">
      <c r="B338" s="106">
        <v>44175</v>
      </c>
      <c r="C338" s="151">
        <v>122.329048</v>
      </c>
      <c r="D338" s="103">
        <f t="shared" si="24"/>
        <v>-6.7575673426656388E-3</v>
      </c>
      <c r="E338" s="151">
        <v>208.339249</v>
      </c>
      <c r="F338" s="103">
        <f t="shared" si="24"/>
        <v>1.2931381742437407E-2</v>
      </c>
      <c r="G338" s="110">
        <f t="shared" si="22"/>
        <v>-1.3223258213884342E-2</v>
      </c>
      <c r="H338" s="117">
        <f t="shared" si="23"/>
        <v>-0.29117619876276607</v>
      </c>
      <c r="I338" s="103"/>
      <c r="L338" s="102"/>
      <c r="M338" s="103"/>
      <c r="N338" s="103"/>
    </row>
    <row r="339" spans="2:14" x14ac:dyDescent="0.3">
      <c r="B339" s="106">
        <v>44174</v>
      </c>
      <c r="C339" s="151">
        <v>120.87983699999999</v>
      </c>
      <c r="D339" s="103">
        <f t="shared" si="24"/>
        <v>1.191755928130846E-2</v>
      </c>
      <c r="E339" s="151">
        <v>209.605988</v>
      </c>
      <c r="F339" s="103">
        <f t="shared" si="24"/>
        <v>-6.0617648759438312E-3</v>
      </c>
      <c r="G339" s="110">
        <f t="shared" si="22"/>
        <v>1.4948441719280376E-2</v>
      </c>
      <c r="H339" s="117">
        <f t="shared" si="23"/>
        <v>0.32916474645232074</v>
      </c>
      <c r="I339" s="103"/>
      <c r="L339" s="102"/>
      <c r="M339" s="103"/>
      <c r="N339" s="103"/>
    </row>
    <row r="340" spans="2:14" x14ac:dyDescent="0.3">
      <c r="B340" s="106">
        <v>44173</v>
      </c>
      <c r="C340" s="151">
        <v>123.460632</v>
      </c>
      <c r="D340" s="103">
        <f t="shared" si="24"/>
        <v>-2.1125366500715372E-2</v>
      </c>
      <c r="E340" s="151">
        <v>213.772369</v>
      </c>
      <c r="F340" s="103">
        <f t="shared" si="24"/>
        <v>-1.9682231892707885E-2</v>
      </c>
      <c r="G340" s="110">
        <f t="shared" si="22"/>
        <v>-1.1284250554361429E-2</v>
      </c>
      <c r="H340" s="117">
        <f t="shared" si="23"/>
        <v>-0.2484792423440409</v>
      </c>
      <c r="I340" s="103"/>
      <c r="L340" s="102"/>
      <c r="M340" s="103"/>
      <c r="N340" s="103"/>
    </row>
    <row r="341" spans="2:14" x14ac:dyDescent="0.3">
      <c r="B341" s="106">
        <v>44172</v>
      </c>
      <c r="C341" s="151">
        <v>122.835289</v>
      </c>
      <c r="D341" s="103">
        <f t="shared" si="24"/>
        <v>5.0779918824347871E-3</v>
      </c>
      <c r="E341" s="151">
        <v>212.07017500000001</v>
      </c>
      <c r="F341" s="103">
        <f t="shared" si="24"/>
        <v>7.9945185839489126E-3</v>
      </c>
      <c r="G341" s="110">
        <f t="shared" si="22"/>
        <v>1.0807325904603308E-3</v>
      </c>
      <c r="H341" s="117">
        <f t="shared" si="23"/>
        <v>2.3797735964866847E-2</v>
      </c>
      <c r="I341" s="103"/>
      <c r="L341" s="102"/>
      <c r="M341" s="103"/>
      <c r="N341" s="103"/>
    </row>
    <row r="342" spans="2:14" x14ac:dyDescent="0.3">
      <c r="B342" s="106">
        <v>44169</v>
      </c>
      <c r="C342" s="151">
        <v>121.346367</v>
      </c>
      <c r="D342" s="103">
        <f t="shared" si="24"/>
        <v>1.2195350607966291E-2</v>
      </c>
      <c r="E342" s="151">
        <v>212.139465</v>
      </c>
      <c r="F342" s="103">
        <f t="shared" si="24"/>
        <v>-3.2667810479839891E-4</v>
      </c>
      <c r="G342" s="110">
        <f t="shared" si="22"/>
        <v>1.2358689660365491E-2</v>
      </c>
      <c r="H342" s="117">
        <f t="shared" si="23"/>
        <v>0.27213839575600673</v>
      </c>
      <c r="I342" s="103"/>
      <c r="L342" s="102"/>
      <c r="M342" s="103"/>
      <c r="N342" s="103"/>
    </row>
    <row r="343" spans="2:14" x14ac:dyDescent="0.3">
      <c r="B343" s="106">
        <v>44168</v>
      </c>
      <c r="C343" s="151">
        <v>122.03128100000001</v>
      </c>
      <c r="D343" s="103">
        <f t="shared" si="24"/>
        <v>-5.6284199781674003E-3</v>
      </c>
      <c r="E343" s="151">
        <v>212.020691</v>
      </c>
      <c r="F343" s="103">
        <f t="shared" si="24"/>
        <v>5.6004318851882845E-4</v>
      </c>
      <c r="G343" s="110">
        <f t="shared" si="22"/>
        <v>-5.9084415724268147E-3</v>
      </c>
      <c r="H343" s="117">
        <f t="shared" si="23"/>
        <v>-0.13010390705860475</v>
      </c>
      <c r="I343" s="103"/>
      <c r="L343" s="102"/>
      <c r="M343" s="103"/>
      <c r="N343" s="103"/>
    </row>
    <row r="344" spans="2:14" x14ac:dyDescent="0.3">
      <c r="B344" s="106">
        <v>44167</v>
      </c>
      <c r="C344" s="151">
        <v>122.17023500000001</v>
      </c>
      <c r="D344" s="103">
        <f t="shared" si="24"/>
        <v>-1.1380274559531288E-3</v>
      </c>
      <c r="E344" s="151">
        <v>213.138992</v>
      </c>
      <c r="F344" s="103">
        <f t="shared" si="24"/>
        <v>-5.2606285295734422E-3</v>
      </c>
      <c r="G344" s="110">
        <f t="shared" si="22"/>
        <v>1.4922868088335923E-3</v>
      </c>
      <c r="H344" s="117">
        <f t="shared" si="23"/>
        <v>3.2860161499662942E-2</v>
      </c>
      <c r="I344" s="103"/>
      <c r="L344" s="102"/>
      <c r="M344" s="103"/>
      <c r="N344" s="103"/>
    </row>
    <row r="345" spans="2:14" x14ac:dyDescent="0.3">
      <c r="B345" s="106">
        <v>44166</v>
      </c>
      <c r="C345" s="151">
        <v>121.81289700000001</v>
      </c>
      <c r="D345" s="103">
        <f t="shared" si="24"/>
        <v>2.929204593568159E-3</v>
      </c>
      <c r="E345" s="151">
        <v>213.97030599999999</v>
      </c>
      <c r="F345" s="103">
        <f t="shared" si="24"/>
        <v>-3.8927508891495291E-3</v>
      </c>
      <c r="G345" s="110">
        <f t="shared" si="22"/>
        <v>4.8755800381429237E-3</v>
      </c>
      <c r="H345" s="117">
        <f t="shared" si="23"/>
        <v>0.10736029194222733</v>
      </c>
      <c r="I345" s="103"/>
      <c r="L345" s="102"/>
      <c r="M345" s="103"/>
      <c r="N345" s="103"/>
    </row>
    <row r="346" spans="2:14" x14ac:dyDescent="0.3">
      <c r="B346" s="106">
        <v>44165</v>
      </c>
      <c r="C346" s="151">
        <v>118.17002100000001</v>
      </c>
      <c r="D346" s="103">
        <f t="shared" si="24"/>
        <v>3.0361793008716047E-2</v>
      </c>
      <c r="E346" s="151">
        <v>211.85249300000001</v>
      </c>
      <c r="F346" s="103">
        <f t="shared" si="24"/>
        <v>9.9470036213247515E-3</v>
      </c>
      <c r="G346" s="110">
        <f t="shared" si="22"/>
        <v>2.5388291198053671E-2</v>
      </c>
      <c r="H346" s="117">
        <f t="shared" si="23"/>
        <v>0.5590502737343066</v>
      </c>
      <c r="I346" s="103"/>
      <c r="L346" s="102"/>
      <c r="M346" s="103"/>
      <c r="N346" s="103"/>
    </row>
    <row r="347" spans="2:14" x14ac:dyDescent="0.3">
      <c r="B347" s="106">
        <v>44162</v>
      </c>
      <c r="C347" s="151">
        <v>115.728195</v>
      </c>
      <c r="D347" s="103">
        <f t="shared" si="24"/>
        <v>2.0880148269998639E-2</v>
      </c>
      <c r="E347" s="151">
        <v>213.00044299999999</v>
      </c>
      <c r="F347" s="103">
        <f t="shared" si="24"/>
        <v>-5.404000755932465E-3</v>
      </c>
      <c r="G347" s="110">
        <f t="shared" si="22"/>
        <v>2.3582148647964873E-2</v>
      </c>
      <c r="H347" s="117">
        <f t="shared" si="23"/>
        <v>0.51927900755678114</v>
      </c>
      <c r="I347" s="103"/>
      <c r="L347" s="102"/>
      <c r="M347" s="103"/>
      <c r="N347" s="103"/>
    </row>
    <row r="348" spans="2:14" x14ac:dyDescent="0.3">
      <c r="B348" s="106">
        <v>44160</v>
      </c>
      <c r="C348" s="151">
        <v>115.17234000000001</v>
      </c>
      <c r="D348" s="103">
        <f t="shared" si="24"/>
        <v>4.814679825484617E-3</v>
      </c>
      <c r="E348" s="151">
        <v>211.654526</v>
      </c>
      <c r="F348" s="103">
        <f t="shared" si="24"/>
        <v>6.3388944202049206E-3</v>
      </c>
      <c r="G348" s="110">
        <f t="shared" si="22"/>
        <v>1.6452326153821566E-3</v>
      </c>
      <c r="H348" s="117">
        <f t="shared" si="23"/>
        <v>3.6228028771645548E-2</v>
      </c>
      <c r="I348" s="103"/>
      <c r="L348" s="102"/>
      <c r="M348" s="103"/>
      <c r="N348" s="103"/>
    </row>
    <row r="349" spans="2:14" x14ac:dyDescent="0.3">
      <c r="B349" s="106">
        <v>44159</v>
      </c>
      <c r="C349" s="151">
        <v>114.318703</v>
      </c>
      <c r="D349" s="103">
        <f t="shared" si="24"/>
        <v>7.4394270546470458E-3</v>
      </c>
      <c r="E349" s="151">
        <v>211.64463799999999</v>
      </c>
      <c r="F349" s="103">
        <f t="shared" si="24"/>
        <v>4.67187315390289E-5</v>
      </c>
      <c r="G349" s="110">
        <f t="shared" si="22"/>
        <v>7.4160676888775316E-3</v>
      </c>
      <c r="H349" s="117">
        <f t="shared" si="23"/>
        <v>0.163301840173354</v>
      </c>
      <c r="I349" s="103"/>
      <c r="L349" s="102"/>
      <c r="M349" s="103"/>
      <c r="N349" s="103"/>
    </row>
    <row r="350" spans="2:14" x14ac:dyDescent="0.3">
      <c r="B350" s="106">
        <v>44158</v>
      </c>
      <c r="C350" s="151">
        <v>113.008461</v>
      </c>
      <c r="D350" s="103">
        <f t="shared" si="24"/>
        <v>1.1527496195397481E-2</v>
      </c>
      <c r="E350" s="151">
        <v>207.93347199999999</v>
      </c>
      <c r="F350" s="103">
        <f t="shared" si="24"/>
        <v>1.7690449981943534E-2</v>
      </c>
      <c r="G350" s="110">
        <f t="shared" si="22"/>
        <v>2.6822712044257142E-3</v>
      </c>
      <c r="H350" s="117">
        <f t="shared" si="23"/>
        <v>5.9063622650539042E-2</v>
      </c>
      <c r="I350" s="103"/>
      <c r="L350" s="102"/>
      <c r="M350" s="103"/>
      <c r="N350" s="103"/>
    </row>
    <row r="351" spans="2:14" x14ac:dyDescent="0.3">
      <c r="B351" s="106">
        <v>44155</v>
      </c>
      <c r="C351" s="151">
        <v>116.472656</v>
      </c>
      <c r="D351" s="103">
        <f t="shared" si="24"/>
        <v>-3.0193840994666696E-2</v>
      </c>
      <c r="E351" s="151">
        <v>208.21057099999999</v>
      </c>
      <c r="F351" s="103">
        <f t="shared" si="24"/>
        <v>-1.331745801075837E-3</v>
      </c>
      <c r="G351" s="110">
        <f t="shared" si="22"/>
        <v>-2.9527968094128776E-2</v>
      </c>
      <c r="H351" s="117">
        <f t="shared" si="23"/>
        <v>-0.65020597554458803</v>
      </c>
      <c r="I351" s="103"/>
      <c r="L351" s="102"/>
      <c r="M351" s="103"/>
      <c r="N351" s="103"/>
    </row>
    <row r="352" spans="2:14" x14ac:dyDescent="0.3">
      <c r="B352" s="106">
        <v>44154</v>
      </c>
      <c r="C352" s="151">
        <v>117.763046</v>
      </c>
      <c r="D352" s="103">
        <f t="shared" si="24"/>
        <v>-1.1017987804394639E-2</v>
      </c>
      <c r="E352" s="151">
        <v>210.219559</v>
      </c>
      <c r="F352" s="103">
        <f t="shared" si="24"/>
        <v>-9.6025754038484862E-3</v>
      </c>
      <c r="G352" s="110">
        <f t="shared" si="22"/>
        <v>-6.2167001024703962E-3</v>
      </c>
      <c r="H352" s="117">
        <f t="shared" si="23"/>
        <v>-0.13689176112319854</v>
      </c>
      <c r="I352" s="103"/>
      <c r="L352" s="102"/>
      <c r="M352" s="103"/>
      <c r="N352" s="103"/>
    </row>
    <row r="353" spans="2:14" x14ac:dyDescent="0.3">
      <c r="B353" s="106">
        <v>44153</v>
      </c>
      <c r="C353" s="151">
        <v>117.157562</v>
      </c>
      <c r="D353" s="103">
        <f t="shared" si="24"/>
        <v>5.1548082213820137E-3</v>
      </c>
      <c r="E353" s="151">
        <v>208.89343299999999</v>
      </c>
      <c r="F353" s="103">
        <f t="shared" si="24"/>
        <v>6.3282716161347265E-3</v>
      </c>
      <c r="G353" s="110">
        <f t="shared" si="22"/>
        <v>1.9906724133146505E-3</v>
      </c>
      <c r="H353" s="117">
        <f t="shared" si="23"/>
        <v>4.3834614503878259E-2</v>
      </c>
      <c r="I353" s="103"/>
      <c r="L353" s="102"/>
      <c r="M353" s="103"/>
      <c r="N353" s="103"/>
    </row>
    <row r="354" spans="2:14" x14ac:dyDescent="0.3">
      <c r="B354" s="106">
        <v>44152</v>
      </c>
      <c r="C354" s="151">
        <v>118.507515</v>
      </c>
      <c r="D354" s="103">
        <f t="shared" si="24"/>
        <v>-1.1456663692747324E-2</v>
      </c>
      <c r="E354" s="151">
        <v>211.68421900000001</v>
      </c>
      <c r="F354" s="103">
        <f t="shared" si="24"/>
        <v>-1.3271399221421218E-2</v>
      </c>
      <c r="G354" s="110">
        <f t="shared" si="22"/>
        <v>-4.8209640820367147E-3</v>
      </c>
      <c r="H354" s="117">
        <f t="shared" si="23"/>
        <v>-0.10615764837030478</v>
      </c>
      <c r="I354" s="103"/>
      <c r="L354" s="102"/>
      <c r="M354" s="103"/>
      <c r="N354" s="103"/>
    </row>
    <row r="355" spans="2:14" x14ac:dyDescent="0.3">
      <c r="B355" s="106">
        <v>44151</v>
      </c>
      <c r="C355" s="151">
        <v>119.410782</v>
      </c>
      <c r="D355" s="103">
        <f t="shared" si="24"/>
        <v>-7.5931221032174753E-3</v>
      </c>
      <c r="E355" s="151">
        <v>214.418396</v>
      </c>
      <c r="F355" s="103">
        <f t="shared" si="24"/>
        <v>-1.2833596558659297E-2</v>
      </c>
      <c r="G355" s="110">
        <f t="shared" si="22"/>
        <v>-1.1763238238878268E-3</v>
      </c>
      <c r="H355" s="117">
        <f t="shared" si="23"/>
        <v>-2.5902655307305244E-2</v>
      </c>
      <c r="I355" s="103"/>
      <c r="L355" s="102"/>
      <c r="M355" s="103"/>
      <c r="N355" s="103"/>
    </row>
    <row r="356" spans="2:14" x14ac:dyDescent="0.3">
      <c r="B356" s="106">
        <v>44148</v>
      </c>
      <c r="C356" s="151">
        <v>118.378471</v>
      </c>
      <c r="D356" s="103">
        <f t="shared" si="24"/>
        <v>8.6826252430510162E-3</v>
      </c>
      <c r="E356" s="151">
        <v>213.707672</v>
      </c>
      <c r="F356" s="103">
        <f t="shared" si="24"/>
        <v>3.3201652784598016E-3</v>
      </c>
      <c r="G356" s="110">
        <f t="shared" si="22"/>
        <v>7.0225426038211152E-3</v>
      </c>
      <c r="H356" s="117">
        <f t="shared" si="23"/>
        <v>0.15463641622631139</v>
      </c>
      <c r="I356" s="103"/>
      <c r="L356" s="102"/>
      <c r="M356" s="103"/>
      <c r="N356" s="103"/>
    </row>
    <row r="357" spans="2:14" x14ac:dyDescent="0.3">
      <c r="B357" s="106">
        <v>44147</v>
      </c>
      <c r="C357" s="151">
        <v>118.32885</v>
      </c>
      <c r="D357" s="103">
        <f t="shared" si="24"/>
        <v>4.192603804329941E-4</v>
      </c>
      <c r="E357" s="151">
        <v>212.65154999999999</v>
      </c>
      <c r="F357" s="103">
        <f t="shared" si="24"/>
        <v>4.9541518306233873E-3</v>
      </c>
      <c r="G357" s="110">
        <f t="shared" si="22"/>
        <v>-2.0578155348786997E-3</v>
      </c>
      <c r="H357" s="117">
        <f t="shared" si="23"/>
        <v>-4.5313106309291105E-2</v>
      </c>
      <c r="I357" s="103"/>
      <c r="L357" s="102"/>
      <c r="M357" s="103"/>
      <c r="N357" s="103"/>
    </row>
    <row r="358" spans="2:14" x14ac:dyDescent="0.3">
      <c r="B358" s="106">
        <v>44146</v>
      </c>
      <c r="C358" s="151">
        <v>118.606758</v>
      </c>
      <c r="D358" s="103">
        <f t="shared" si="24"/>
        <v>-2.3458536248772205E-3</v>
      </c>
      <c r="E358" s="151">
        <v>213.747162</v>
      </c>
      <c r="F358" s="103">
        <f t="shared" si="24"/>
        <v>-5.1389198901764348E-3</v>
      </c>
      <c r="G358" s="110">
        <f t="shared" si="22"/>
        <v>2.2360632021099693E-4</v>
      </c>
      <c r="H358" s="117">
        <f t="shared" si="23"/>
        <v>4.9238120654714335E-3</v>
      </c>
      <c r="I358" s="103"/>
      <c r="L358" s="102"/>
      <c r="M358" s="103"/>
      <c r="N358" s="103"/>
    </row>
    <row r="359" spans="2:14" x14ac:dyDescent="0.3">
      <c r="B359" s="106">
        <v>44145</v>
      </c>
      <c r="C359" s="151">
        <v>115.112785</v>
      </c>
      <c r="D359" s="103">
        <f t="shared" si="24"/>
        <v>2.9901079507222934E-2</v>
      </c>
      <c r="E359" s="151">
        <v>208.278885</v>
      </c>
      <c r="F359" s="103">
        <f t="shared" si="24"/>
        <v>2.5915855625838261E-2</v>
      </c>
      <c r="G359" s="110">
        <f t="shared" si="22"/>
        <v>1.6943151694303805E-2</v>
      </c>
      <c r="H359" s="117">
        <f t="shared" si="23"/>
        <v>0.37308826808117657</v>
      </c>
      <c r="I359" s="103"/>
      <c r="L359" s="102"/>
      <c r="M359" s="103"/>
      <c r="N359" s="103"/>
    </row>
    <row r="360" spans="2:14" x14ac:dyDescent="0.3">
      <c r="B360" s="106">
        <v>44144</v>
      </c>
      <c r="C360" s="151">
        <v>115.460205</v>
      </c>
      <c r="D360" s="103">
        <f t="shared" si="24"/>
        <v>-3.0135382546064332E-3</v>
      </c>
      <c r="E360" s="151">
        <v>215.563354</v>
      </c>
      <c r="F360" s="103">
        <f t="shared" si="24"/>
        <v>-3.4376877507343015E-2</v>
      </c>
      <c r="G360" s="110">
        <f t="shared" si="22"/>
        <v>1.4174900499065075E-2</v>
      </c>
      <c r="H360" s="117">
        <f t="shared" si="23"/>
        <v>0.31213136568901495</v>
      </c>
      <c r="I360" s="103"/>
      <c r="L360" s="102"/>
      <c r="M360" s="103"/>
      <c r="N360" s="103"/>
    </row>
    <row r="361" spans="2:14" x14ac:dyDescent="0.3">
      <c r="B361" s="106">
        <v>44141</v>
      </c>
      <c r="C361" s="151">
        <v>117.81268300000001</v>
      </c>
      <c r="D361" s="103">
        <f t="shared" si="24"/>
        <v>-2.0170005818893121E-2</v>
      </c>
      <c r="E361" s="151">
        <v>220.82437100000001</v>
      </c>
      <c r="F361" s="103">
        <f t="shared" si="24"/>
        <v>-2.4112831800516186E-2</v>
      </c>
      <c r="G361" s="110">
        <f t="shared" si="22"/>
        <v>-8.1135899186350283E-3</v>
      </c>
      <c r="H361" s="117">
        <f t="shared" si="23"/>
        <v>-0.17866128246270299</v>
      </c>
      <c r="I361" s="103"/>
      <c r="L361" s="102"/>
      <c r="M361" s="103"/>
      <c r="N361" s="103"/>
    </row>
    <row r="362" spans="2:14" x14ac:dyDescent="0.3">
      <c r="B362" s="106">
        <v>44140</v>
      </c>
      <c r="C362" s="151">
        <v>117.946693</v>
      </c>
      <c r="D362" s="103">
        <f t="shared" si="24"/>
        <v>-1.1368371999156846E-3</v>
      </c>
      <c r="E362" s="151">
        <v>220.399933</v>
      </c>
      <c r="F362" s="103">
        <f t="shared" si="24"/>
        <v>1.9239109317926212E-3</v>
      </c>
      <c r="G362" s="110">
        <f t="shared" si="22"/>
        <v>-2.0987926658119953E-3</v>
      </c>
      <c r="H362" s="117">
        <f t="shared" si="23"/>
        <v>-4.6215422896350798E-2</v>
      </c>
      <c r="I362" s="103"/>
      <c r="L362" s="102"/>
      <c r="M362" s="103"/>
      <c r="N362" s="103"/>
    </row>
    <row r="363" spans="2:14" x14ac:dyDescent="0.3">
      <c r="B363" s="106">
        <v>44139</v>
      </c>
      <c r="C363" s="151">
        <v>113.90381600000001</v>
      </c>
      <c r="D363" s="103">
        <f t="shared" si="24"/>
        <v>3.4878395191896963E-2</v>
      </c>
      <c r="E363" s="151">
        <v>213.589249</v>
      </c>
      <c r="F363" s="103">
        <f t="shared" si="24"/>
        <v>3.1388999863654392E-2</v>
      </c>
      <c r="G363" s="110">
        <f t="shared" si="22"/>
        <v>1.9183895260069767E-2</v>
      </c>
      <c r="H363" s="117">
        <f t="shared" si="23"/>
        <v>0.42242945036231733</v>
      </c>
      <c r="I363" s="103"/>
      <c r="L363" s="102"/>
      <c r="M363" s="103"/>
      <c r="N363" s="103"/>
    </row>
    <row r="364" spans="2:14" x14ac:dyDescent="0.3">
      <c r="B364" s="106">
        <v>44138</v>
      </c>
      <c r="C364" s="151">
        <v>109.43486799999999</v>
      </c>
      <c r="D364" s="103">
        <f t="shared" si="24"/>
        <v>4.0024813464929442E-2</v>
      </c>
      <c r="E364" s="151">
        <v>203.75814800000001</v>
      </c>
      <c r="F364" s="103">
        <f t="shared" si="24"/>
        <v>4.7121031916883292E-2</v>
      </c>
      <c r="G364" s="110">
        <f t="shared" si="22"/>
        <v>1.6464297506487795E-2</v>
      </c>
      <c r="H364" s="117">
        <f t="shared" si="23"/>
        <v>0.36254389695005129</v>
      </c>
      <c r="I364" s="103"/>
      <c r="L364" s="102"/>
      <c r="M364" s="103"/>
      <c r="N364" s="103"/>
    </row>
    <row r="365" spans="2:14" x14ac:dyDescent="0.3">
      <c r="B365" s="106">
        <v>44137</v>
      </c>
      <c r="C365" s="151">
        <v>107.78006000000001</v>
      </c>
      <c r="D365" s="103">
        <f t="shared" si="24"/>
        <v>1.5236890305114048E-2</v>
      </c>
      <c r="E365" s="151">
        <v>199.71121199999999</v>
      </c>
      <c r="F365" s="103">
        <f t="shared" si="24"/>
        <v>2.0061358443368617E-2</v>
      </c>
      <c r="G365" s="110">
        <f t="shared" si="22"/>
        <v>5.2062110834297393E-3</v>
      </c>
      <c r="H365" s="117">
        <f t="shared" si="23"/>
        <v>0.1146407888819672</v>
      </c>
      <c r="I365" s="103"/>
      <c r="L365" s="102"/>
      <c r="M365" s="103"/>
      <c r="N365" s="103"/>
    </row>
    <row r="366" spans="2:14" x14ac:dyDescent="0.3">
      <c r="B366" s="106">
        <v>44134</v>
      </c>
      <c r="C366" s="151">
        <v>107.869232</v>
      </c>
      <c r="D366" s="103">
        <f t="shared" si="24"/>
        <v>-8.2700948614650659E-4</v>
      </c>
      <c r="E366" s="151">
        <v>199.849411</v>
      </c>
      <c r="F366" s="103">
        <f t="shared" si="24"/>
        <v>-6.9175488051522436E-4</v>
      </c>
      <c r="G366" s="110">
        <f t="shared" si="22"/>
        <v>-4.8113204588889441E-4</v>
      </c>
      <c r="H366" s="117">
        <f t="shared" si="23"/>
        <v>-1.0594529575001638E-2</v>
      </c>
      <c r="I366" s="103"/>
      <c r="L366" s="102"/>
      <c r="M366" s="103"/>
      <c r="N366" s="103"/>
    </row>
    <row r="367" spans="2:14" x14ac:dyDescent="0.3">
      <c r="B367" s="106">
        <v>44133</v>
      </c>
      <c r="C367" s="151">
        <v>114.270439</v>
      </c>
      <c r="D367" s="103">
        <f t="shared" si="24"/>
        <v>-5.7648232248592231E-2</v>
      </c>
      <c r="E367" s="151">
        <v>202.07028199999999</v>
      </c>
      <c r="F367" s="103">
        <f t="shared" si="24"/>
        <v>-1.1051429637844789E-2</v>
      </c>
      <c r="G367" s="110">
        <f t="shared" si="22"/>
        <v>-5.2122517429669835E-2</v>
      </c>
      <c r="H367" s="117">
        <f t="shared" si="23"/>
        <v>-1.1477380422913994</v>
      </c>
      <c r="I367" s="103"/>
      <c r="L367" s="102"/>
      <c r="M367" s="103"/>
      <c r="N367" s="103"/>
    </row>
    <row r="368" spans="2:14" x14ac:dyDescent="0.3">
      <c r="B368" s="106">
        <v>44132</v>
      </c>
      <c r="C368" s="151">
        <v>110.187943</v>
      </c>
      <c r="D368" s="103">
        <f t="shared" si="24"/>
        <v>3.638043035974093E-2</v>
      </c>
      <c r="E368" s="151">
        <v>200.05668600000001</v>
      </c>
      <c r="F368" s="103">
        <f t="shared" si="24"/>
        <v>1.0014811191084194E-2</v>
      </c>
      <c r="G368" s="110">
        <f t="shared" si="22"/>
        <v>3.1373024764198836E-2</v>
      </c>
      <c r="H368" s="117">
        <f t="shared" si="23"/>
        <v>0.69083413079975742</v>
      </c>
      <c r="I368" s="103"/>
      <c r="L368" s="102"/>
      <c r="M368" s="103"/>
      <c r="N368" s="103"/>
    </row>
    <row r="369" spans="2:14" x14ac:dyDescent="0.3">
      <c r="B369" s="106">
        <v>44131</v>
      </c>
      <c r="C369" s="151">
        <v>115.53879499999999</v>
      </c>
      <c r="D369" s="103">
        <f t="shared" si="24"/>
        <v>-4.7418880440429738E-2</v>
      </c>
      <c r="E369" s="151">
        <v>210.48989900000001</v>
      </c>
      <c r="F369" s="103">
        <f t="shared" si="24"/>
        <v>-5.0836909833522584E-2</v>
      </c>
      <c r="G369" s="110">
        <f t="shared" si="22"/>
        <v>-2.2000425523668446E-2</v>
      </c>
      <c r="H369" s="117">
        <f t="shared" si="23"/>
        <v>-0.48444945803288125</v>
      </c>
      <c r="I369" s="103"/>
      <c r="L369" s="102"/>
      <c r="M369" s="103"/>
      <c r="N369" s="103"/>
    </row>
    <row r="370" spans="2:14" x14ac:dyDescent="0.3">
      <c r="B370" s="106">
        <v>44130</v>
      </c>
      <c r="C370" s="151">
        <v>114.00290699999999</v>
      </c>
      <c r="D370" s="103">
        <f t="shared" si="24"/>
        <v>1.33824129407999E-2</v>
      </c>
      <c r="E370" s="151">
        <v>207.360916</v>
      </c>
      <c r="F370" s="103">
        <f t="shared" si="24"/>
        <v>1.4976835630440239E-2</v>
      </c>
      <c r="G370" s="110">
        <f t="shared" si="22"/>
        <v>5.89399512557978E-3</v>
      </c>
      <c r="H370" s="117">
        <f t="shared" si="23"/>
        <v>0.12978579624124725</v>
      </c>
      <c r="I370" s="103"/>
      <c r="L370" s="102"/>
      <c r="M370" s="103"/>
      <c r="N370" s="103"/>
    </row>
    <row r="371" spans="2:14" x14ac:dyDescent="0.3">
      <c r="B371" s="106">
        <v>44127</v>
      </c>
      <c r="C371" s="151">
        <v>113.993004</v>
      </c>
      <c r="D371" s="103">
        <f t="shared" si="24"/>
        <v>8.6869979051716202E-5</v>
      </c>
      <c r="E371" s="151">
        <v>213.43130500000001</v>
      </c>
      <c r="F371" s="103">
        <f t="shared" si="24"/>
        <v>-2.8854193861264039E-2</v>
      </c>
      <c r="G371" s="110">
        <f t="shared" si="22"/>
        <v>1.4513966909683736E-2</v>
      </c>
      <c r="H371" s="117">
        <f t="shared" si="23"/>
        <v>0.31959760940710352</v>
      </c>
      <c r="I371" s="103"/>
      <c r="L371" s="102"/>
      <c r="M371" s="103"/>
      <c r="N371" s="103"/>
    </row>
    <row r="372" spans="2:14" x14ac:dyDescent="0.3">
      <c r="B372" s="106">
        <v>44126</v>
      </c>
      <c r="C372" s="151">
        <v>114.69652600000001</v>
      </c>
      <c r="D372" s="103">
        <f t="shared" si="24"/>
        <v>-6.1526578792571052E-3</v>
      </c>
      <c r="E372" s="151">
        <v>212.108643</v>
      </c>
      <c r="F372" s="103">
        <f t="shared" si="24"/>
        <v>6.2164140669030169E-3</v>
      </c>
      <c r="G372" s="110">
        <f t="shared" si="22"/>
        <v>-9.2608649127086141E-3</v>
      </c>
      <c r="H372" s="117">
        <f t="shared" si="23"/>
        <v>-0.20392428242130334</v>
      </c>
      <c r="I372" s="103"/>
      <c r="L372" s="102"/>
      <c r="M372" s="103"/>
      <c r="N372" s="103"/>
    </row>
    <row r="373" spans="2:14" x14ac:dyDescent="0.3">
      <c r="B373" s="106">
        <v>44125</v>
      </c>
      <c r="C373" s="151">
        <v>115.806358</v>
      </c>
      <c r="D373" s="103">
        <f t="shared" si="24"/>
        <v>-9.6297326707243877E-3</v>
      </c>
      <c r="E373" s="151">
        <v>212.019836</v>
      </c>
      <c r="F373" s="103">
        <f t="shared" si="24"/>
        <v>4.1877405406601101E-4</v>
      </c>
      <c r="G373" s="110">
        <f t="shared" si="22"/>
        <v>-9.8391196977573939E-3</v>
      </c>
      <c r="H373" s="117">
        <f t="shared" si="23"/>
        <v>-0.2166574551010966</v>
      </c>
      <c r="I373" s="103"/>
      <c r="L373" s="102"/>
      <c r="M373" s="103"/>
      <c r="N373" s="103"/>
    </row>
    <row r="374" spans="2:14" x14ac:dyDescent="0.3">
      <c r="B374" s="106">
        <v>44124</v>
      </c>
      <c r="C374" s="151">
        <v>116.44051399999999</v>
      </c>
      <c r="D374" s="103">
        <f t="shared" si="24"/>
        <v>-5.4610645179955534E-3</v>
      </c>
      <c r="E374" s="151">
        <v>211.87176500000001</v>
      </c>
      <c r="F374" s="103">
        <f t="shared" si="24"/>
        <v>6.9862675114678002E-4</v>
      </c>
      <c r="G374" s="110">
        <f t="shared" si="22"/>
        <v>-5.810377893568943E-3</v>
      </c>
      <c r="H374" s="117">
        <f t="shared" si="23"/>
        <v>-0.12794454445789971</v>
      </c>
      <c r="I374" s="103"/>
      <c r="L374" s="102"/>
      <c r="M374" s="103"/>
      <c r="N374" s="103"/>
    </row>
    <row r="375" spans="2:14" x14ac:dyDescent="0.3">
      <c r="B375" s="106">
        <v>44123</v>
      </c>
      <c r="C375" s="151">
        <v>114.924454</v>
      </c>
      <c r="D375" s="103">
        <f t="shared" si="24"/>
        <v>1.3105542401811282E-2</v>
      </c>
      <c r="E375" s="151">
        <v>211.44734199999999</v>
      </c>
      <c r="F375" s="103">
        <f t="shared" si="24"/>
        <v>2.0052160896827475E-3</v>
      </c>
      <c r="G375" s="110">
        <f t="shared" si="22"/>
        <v>1.2102934356969908E-2</v>
      </c>
      <c r="H375" s="117">
        <f t="shared" si="23"/>
        <v>0.26650666295221481</v>
      </c>
      <c r="I375" s="103"/>
      <c r="L375" s="102"/>
      <c r="M375" s="103"/>
      <c r="N375" s="103"/>
    </row>
    <row r="376" spans="2:14" x14ac:dyDescent="0.3">
      <c r="B376" s="106">
        <v>44120</v>
      </c>
      <c r="C376" s="151">
        <v>117.936775</v>
      </c>
      <c r="D376" s="103">
        <f t="shared" si="24"/>
        <v>-2.5873685029589755E-2</v>
      </c>
      <c r="E376" s="151">
        <v>216.816956</v>
      </c>
      <c r="F376" s="103">
        <f t="shared" si="24"/>
        <v>-2.507748334743581E-2</v>
      </c>
      <c r="G376" s="110">
        <f t="shared" si="22"/>
        <v>-1.3334943355871849E-2</v>
      </c>
      <c r="H376" s="117">
        <f t="shared" si="23"/>
        <v>-0.29363550603607153</v>
      </c>
      <c r="I376" s="103"/>
      <c r="L376" s="102"/>
      <c r="M376" s="103"/>
      <c r="N376" s="103"/>
    </row>
    <row r="377" spans="2:14" x14ac:dyDescent="0.3">
      <c r="B377" s="106">
        <v>44119</v>
      </c>
      <c r="C377" s="151">
        <v>119.611389</v>
      </c>
      <c r="D377" s="103">
        <f t="shared" si="24"/>
        <v>-1.4099386949275899E-2</v>
      </c>
      <c r="E377" s="151">
        <v>216.816956</v>
      </c>
      <c r="F377" s="103">
        <f t="shared" si="24"/>
        <v>0</v>
      </c>
      <c r="G377" s="110">
        <f t="shared" si="22"/>
        <v>-1.4099386949275899E-2</v>
      </c>
      <c r="H377" s="117">
        <f t="shared" si="23"/>
        <v>-0.31046855702060311</v>
      </c>
      <c r="I377" s="103"/>
      <c r="L377" s="102"/>
      <c r="M377" s="103"/>
      <c r="N377" s="103"/>
    </row>
    <row r="378" spans="2:14" x14ac:dyDescent="0.3">
      <c r="B378" s="106">
        <v>44118</v>
      </c>
      <c r="C378" s="151">
        <v>120.087029</v>
      </c>
      <c r="D378" s="103">
        <f t="shared" si="24"/>
        <v>-3.9686588527034902E-3</v>
      </c>
      <c r="E378" s="151">
        <v>218.00138899999999</v>
      </c>
      <c r="F378" s="103">
        <f t="shared" si="24"/>
        <v>-5.4479574890977265E-3</v>
      </c>
      <c r="G378" s="110">
        <f t="shared" si="22"/>
        <v>-1.2446801081546269E-3</v>
      </c>
      <c r="H378" s="117">
        <f t="shared" si="23"/>
        <v>-2.7407860960285319E-2</v>
      </c>
      <c r="I378" s="103"/>
      <c r="L378" s="102"/>
      <c r="M378" s="103"/>
      <c r="N378" s="103"/>
    </row>
    <row r="379" spans="2:14" x14ac:dyDescent="0.3">
      <c r="B379" s="106">
        <v>44117</v>
      </c>
      <c r="C379" s="151">
        <v>119.99784099999999</v>
      </c>
      <c r="D379" s="103">
        <f t="shared" si="24"/>
        <v>7.4297063453179811E-4</v>
      </c>
      <c r="E379" s="151">
        <v>219.975494</v>
      </c>
      <c r="F379" s="103">
        <f t="shared" si="24"/>
        <v>-9.0147149104188272E-3</v>
      </c>
      <c r="G379" s="110">
        <f t="shared" si="22"/>
        <v>5.2503280897412113E-3</v>
      </c>
      <c r="H379" s="117">
        <f t="shared" si="23"/>
        <v>0.11561224553741384</v>
      </c>
      <c r="I379" s="103"/>
      <c r="L379" s="102"/>
      <c r="M379" s="103"/>
      <c r="N379" s="103"/>
    </row>
    <row r="380" spans="2:14" x14ac:dyDescent="0.3">
      <c r="B380" s="106">
        <v>44116</v>
      </c>
      <c r="C380" s="151">
        <v>123.267815</v>
      </c>
      <c r="D380" s="103">
        <f t="shared" si="24"/>
        <v>-2.6885595134398681E-2</v>
      </c>
      <c r="E380" s="151">
        <v>218.53439299999999</v>
      </c>
      <c r="F380" s="103">
        <f t="shared" si="24"/>
        <v>6.5727420557453297E-3</v>
      </c>
      <c r="G380" s="110">
        <f t="shared" si="22"/>
        <v>-3.0171966162271347E-2</v>
      </c>
      <c r="H380" s="117">
        <f t="shared" si="23"/>
        <v>-0.6643868155810797</v>
      </c>
      <c r="I380" s="103"/>
      <c r="L380" s="102"/>
      <c r="M380" s="103"/>
      <c r="N380" s="103"/>
    </row>
    <row r="381" spans="2:14" x14ac:dyDescent="0.3">
      <c r="B381" s="106">
        <v>44113</v>
      </c>
      <c r="C381" s="151">
        <v>115.905434</v>
      </c>
      <c r="D381" s="103">
        <f t="shared" si="24"/>
        <v>6.1584711595397211E-2</v>
      </c>
      <c r="E381" s="151">
        <v>213.01675399999999</v>
      </c>
      <c r="F381" s="103">
        <f t="shared" si="24"/>
        <v>2.5572587289998189E-2</v>
      </c>
      <c r="G381" s="110">
        <f t="shared" si="22"/>
        <v>4.8798417950398118E-2</v>
      </c>
      <c r="H381" s="117">
        <f t="shared" si="23"/>
        <v>1.0745413584614383</v>
      </c>
      <c r="I381" s="103"/>
      <c r="L381" s="102"/>
      <c r="M381" s="103"/>
      <c r="N381" s="103"/>
    </row>
    <row r="382" spans="2:14" x14ac:dyDescent="0.3">
      <c r="B382" s="106">
        <v>44112</v>
      </c>
      <c r="C382" s="151">
        <v>113.923637</v>
      </c>
      <c r="D382" s="103">
        <f t="shared" si="24"/>
        <v>1.7246261425562903E-2</v>
      </c>
      <c r="E382" s="151">
        <v>207.85446200000001</v>
      </c>
      <c r="F382" s="103">
        <f t="shared" si="24"/>
        <v>2.4532687020495707E-2</v>
      </c>
      <c r="G382" s="110">
        <f t="shared" si="22"/>
        <v>4.9799179153150498E-3</v>
      </c>
      <c r="H382" s="117">
        <f t="shared" si="23"/>
        <v>0.10965781241490906</v>
      </c>
      <c r="I382" s="103"/>
      <c r="L382" s="102"/>
      <c r="M382" s="103"/>
      <c r="N382" s="103"/>
    </row>
    <row r="383" spans="2:14" x14ac:dyDescent="0.3">
      <c r="B383" s="106">
        <v>44111</v>
      </c>
      <c r="C383" s="151">
        <v>114.032639</v>
      </c>
      <c r="D383" s="103">
        <f t="shared" si="24"/>
        <v>-9.5634136704070727E-4</v>
      </c>
      <c r="E383" s="151">
        <v>207.11415099999999</v>
      </c>
      <c r="F383" s="103">
        <f t="shared" si="24"/>
        <v>3.5680374958933113E-3</v>
      </c>
      <c r="G383" s="110">
        <f t="shared" si="22"/>
        <v>-2.7403601149873628E-3</v>
      </c>
      <c r="H383" s="117">
        <f t="shared" si="23"/>
        <v>-6.0342740693462189E-2</v>
      </c>
      <c r="I383" s="103"/>
      <c r="L383" s="102"/>
      <c r="M383" s="103"/>
      <c r="N383" s="103"/>
    </row>
    <row r="384" spans="2:14" x14ac:dyDescent="0.3">
      <c r="B384" s="106">
        <v>44110</v>
      </c>
      <c r="C384" s="151">
        <v>112.130104</v>
      </c>
      <c r="D384" s="103">
        <f t="shared" si="24"/>
        <v>1.6824874466775226E-2</v>
      </c>
      <c r="E384" s="151">
        <v>203.24490399999999</v>
      </c>
      <c r="F384" s="103">
        <f t="shared" si="24"/>
        <v>1.8858419833837736E-2</v>
      </c>
      <c r="G384" s="110">
        <f t="shared" si="22"/>
        <v>7.3956645498563581E-3</v>
      </c>
      <c r="H384" s="117">
        <f t="shared" si="23"/>
        <v>0.16285256297049522</v>
      </c>
      <c r="I384" s="103"/>
      <c r="L384" s="102"/>
      <c r="M384" s="103"/>
      <c r="N384" s="103"/>
    </row>
    <row r="385" spans="2:14" x14ac:dyDescent="0.3">
      <c r="B385" s="106">
        <v>44109</v>
      </c>
      <c r="C385" s="151">
        <v>115.439705</v>
      </c>
      <c r="D385" s="103">
        <f t="shared" si="24"/>
        <v>-2.9088519055063655E-2</v>
      </c>
      <c r="E385" s="151">
        <v>207.657059</v>
      </c>
      <c r="F385" s="103">
        <f t="shared" si="24"/>
        <v>-2.1476288658708254E-2</v>
      </c>
      <c r="G385" s="110">
        <f t="shared" si="22"/>
        <v>-1.835037472570953E-2</v>
      </c>
      <c r="H385" s="117">
        <f t="shared" si="23"/>
        <v>-0.40407532486162273</v>
      </c>
      <c r="I385" s="103"/>
      <c r="L385" s="102"/>
      <c r="M385" s="103"/>
      <c r="N385" s="103"/>
    </row>
    <row r="386" spans="2:14" x14ac:dyDescent="0.3">
      <c r="B386" s="106">
        <v>44106</v>
      </c>
      <c r="C386" s="151">
        <v>111.991371</v>
      </c>
      <c r="D386" s="103">
        <f t="shared" si="24"/>
        <v>3.0326535338148372E-2</v>
      </c>
      <c r="E386" s="151">
        <v>203.521255</v>
      </c>
      <c r="F386" s="103">
        <f t="shared" si="24"/>
        <v>2.0117517598709923E-2</v>
      </c>
      <c r="G386" s="110">
        <f t="shared" si="22"/>
        <v>2.026777653879341E-2</v>
      </c>
      <c r="H386" s="117">
        <f t="shared" si="23"/>
        <v>0.44629652045533708</v>
      </c>
      <c r="I386" s="103"/>
      <c r="L386" s="102"/>
      <c r="M386" s="103"/>
      <c r="N386" s="103"/>
    </row>
    <row r="387" spans="2:14" x14ac:dyDescent="0.3">
      <c r="B387" s="106">
        <v>44105</v>
      </c>
      <c r="C387" s="151">
        <v>115.72706599999999</v>
      </c>
      <c r="D387" s="103">
        <f t="shared" si="24"/>
        <v>-3.2812715741793598E-2</v>
      </c>
      <c r="E387" s="151">
        <v>209.710114</v>
      </c>
      <c r="F387" s="103">
        <f t="shared" si="24"/>
        <v>-2.9955720947849065E-2</v>
      </c>
      <c r="G387" s="110">
        <f t="shared" si="22"/>
        <v>-1.7834855267869064E-2</v>
      </c>
      <c r="H387" s="117">
        <f t="shared" si="23"/>
        <v>-0.39272358433789784</v>
      </c>
      <c r="I387" s="103"/>
      <c r="L387" s="102"/>
      <c r="M387" s="103"/>
      <c r="N387" s="103"/>
    </row>
    <row r="388" spans="2:14" x14ac:dyDescent="0.3">
      <c r="B388" s="106">
        <v>44104</v>
      </c>
      <c r="C388" s="151">
        <v>114.755989</v>
      </c>
      <c r="D388" s="103">
        <f t="shared" si="24"/>
        <v>8.4265001260930023E-3</v>
      </c>
      <c r="E388" s="151">
        <v>207.60768100000001</v>
      </c>
      <c r="F388" s="103">
        <f t="shared" si="24"/>
        <v>1.0076017906824573E-2</v>
      </c>
      <c r="G388" s="110">
        <f t="shared" si="22"/>
        <v>3.3884911726807156E-3</v>
      </c>
      <c r="H388" s="117">
        <f t="shared" si="23"/>
        <v>7.4614589176394047E-2</v>
      </c>
      <c r="I388" s="103"/>
      <c r="L388" s="102"/>
      <c r="M388" s="103"/>
      <c r="N388" s="103"/>
    </row>
    <row r="389" spans="2:14" x14ac:dyDescent="0.3">
      <c r="B389" s="106">
        <v>44103</v>
      </c>
      <c r="C389" s="151">
        <v>113.051636</v>
      </c>
      <c r="D389" s="103">
        <f t="shared" si="24"/>
        <v>1.4963369207779135E-2</v>
      </c>
      <c r="E389" s="151">
        <v>204.57742300000001</v>
      </c>
      <c r="F389" s="103">
        <f t="shared" si="24"/>
        <v>1.4703649233621765E-2</v>
      </c>
      <c r="G389" s="110">
        <f t="shared" si="22"/>
        <v>7.6115445909682522E-3</v>
      </c>
      <c r="H389" s="117">
        <f t="shared" si="23"/>
        <v>0.16760624233929927</v>
      </c>
      <c r="I389" s="103"/>
      <c r="L389" s="102"/>
      <c r="M389" s="103"/>
      <c r="N389" s="103"/>
    </row>
    <row r="390" spans="2:14" x14ac:dyDescent="0.3">
      <c r="B390" s="106">
        <v>44102</v>
      </c>
      <c r="C390" s="151">
        <v>113.91372699999999</v>
      </c>
      <c r="D390" s="103">
        <f t="shared" si="24"/>
        <v>-7.5967110976021737E-3</v>
      </c>
      <c r="E390" s="151">
        <v>206.72920199999999</v>
      </c>
      <c r="F390" s="103">
        <f t="shared" si="24"/>
        <v>-1.0463233512116331E-2</v>
      </c>
      <c r="G390" s="110">
        <f t="shared" si="22"/>
        <v>-2.3650943415440082E-3</v>
      </c>
      <c r="H390" s="117">
        <f t="shared" si="23"/>
        <v>-5.2079386861176427E-2</v>
      </c>
      <c r="I390" s="103"/>
      <c r="L390" s="102"/>
      <c r="M390" s="103"/>
      <c r="N390" s="103"/>
    </row>
    <row r="391" spans="2:14" x14ac:dyDescent="0.3">
      <c r="B391" s="106">
        <v>44099</v>
      </c>
      <c r="C391" s="151">
        <v>111.258118</v>
      </c>
      <c r="D391" s="103">
        <f t="shared" si="24"/>
        <v>2.3588492019041951E-2</v>
      </c>
      <c r="E391" s="151">
        <v>205.13017300000001</v>
      </c>
      <c r="F391" s="103">
        <f t="shared" si="24"/>
        <v>7.7649660610789274E-3</v>
      </c>
      <c r="G391" s="110">
        <f t="shared" si="22"/>
        <v>1.9706008988502489E-2</v>
      </c>
      <c r="H391" s="117">
        <f t="shared" si="23"/>
        <v>0.43392639675086075</v>
      </c>
      <c r="I391" s="103"/>
      <c r="L391" s="102"/>
      <c r="M391" s="103"/>
      <c r="N391" s="103"/>
    </row>
    <row r="392" spans="2:14" x14ac:dyDescent="0.3">
      <c r="B392" s="106">
        <v>44098</v>
      </c>
      <c r="C392" s="151">
        <v>107.235062</v>
      </c>
      <c r="D392" s="103">
        <f t="shared" si="24"/>
        <v>3.6829623114429513E-2</v>
      </c>
      <c r="E392" s="151">
        <v>200.560089</v>
      </c>
      <c r="F392" s="103">
        <f t="shared" si="24"/>
        <v>2.253087025389201E-2</v>
      </c>
      <c r="G392" s="110">
        <f t="shared" si="22"/>
        <v>2.5564187987483507E-2</v>
      </c>
      <c r="H392" s="117">
        <f t="shared" si="23"/>
        <v>0.5629235217411388</v>
      </c>
      <c r="I392" s="103"/>
      <c r="L392" s="102"/>
      <c r="M392" s="103"/>
      <c r="N392" s="103"/>
    </row>
    <row r="393" spans="2:14" x14ac:dyDescent="0.3">
      <c r="B393" s="106">
        <v>44097</v>
      </c>
      <c r="C393" s="151">
        <v>106.145081</v>
      </c>
      <c r="D393" s="103">
        <f t="shared" si="24"/>
        <v>1.0216419065453973E-2</v>
      </c>
      <c r="E393" s="151">
        <v>197.99375900000001</v>
      </c>
      <c r="F393" s="103">
        <f t="shared" si="24"/>
        <v>1.287838761167551E-2</v>
      </c>
      <c r="G393" s="110">
        <f t="shared" si="22"/>
        <v>3.7772252596162178E-3</v>
      </c>
      <c r="H393" s="117">
        <f t="shared" si="23"/>
        <v>8.317451532565015E-2</v>
      </c>
      <c r="I393" s="103"/>
      <c r="L393" s="102"/>
      <c r="M393" s="103"/>
      <c r="N393" s="103"/>
    </row>
    <row r="394" spans="2:14" x14ac:dyDescent="0.3">
      <c r="B394" s="106">
        <v>44096</v>
      </c>
      <c r="C394" s="151">
        <v>110.792389</v>
      </c>
      <c r="D394" s="103">
        <f t="shared" si="24"/>
        <v>-4.2851233627340994E-2</v>
      </c>
      <c r="E394" s="151">
        <v>204.73535200000001</v>
      </c>
      <c r="F394" s="103">
        <f t="shared" si="24"/>
        <v>-3.3482669274722369E-2</v>
      </c>
      <c r="G394" s="110">
        <f t="shared" si="22"/>
        <v>-2.6109898989979809E-2</v>
      </c>
      <c r="H394" s="117">
        <f t="shared" si="23"/>
        <v>-0.57494008019895138</v>
      </c>
      <c r="I394" s="103"/>
      <c r="L394" s="102"/>
      <c r="M394" s="103"/>
      <c r="N394" s="103"/>
    </row>
    <row r="395" spans="2:14" x14ac:dyDescent="0.3">
      <c r="B395" s="106">
        <v>44095</v>
      </c>
      <c r="C395" s="151">
        <v>109.078148</v>
      </c>
      <c r="D395" s="103">
        <f t="shared" si="24"/>
        <v>1.5593501149334926E-2</v>
      </c>
      <c r="E395" s="151">
        <v>199.91850299999999</v>
      </c>
      <c r="F395" s="103">
        <f t="shared" si="24"/>
        <v>2.3808380767001897E-2</v>
      </c>
      <c r="G395" s="110">
        <f t="shared" si="22"/>
        <v>3.6893107658339773E-3</v>
      </c>
      <c r="H395" s="117">
        <f t="shared" si="23"/>
        <v>8.1238637820907247E-2</v>
      </c>
      <c r="I395" s="103"/>
      <c r="L395" s="102"/>
      <c r="M395" s="103"/>
      <c r="N395" s="103"/>
    </row>
    <row r="396" spans="2:14" x14ac:dyDescent="0.3">
      <c r="B396" s="106">
        <v>44092</v>
      </c>
      <c r="C396" s="151">
        <v>105.867622</v>
      </c>
      <c r="D396" s="103">
        <f t="shared" si="24"/>
        <v>2.9875114875124068E-2</v>
      </c>
      <c r="E396" s="151">
        <v>197.796356</v>
      </c>
      <c r="F396" s="103">
        <f t="shared" si="24"/>
        <v>1.0671802133691606E-2</v>
      </c>
      <c r="G396" s="110">
        <f t="shared" si="22"/>
        <v>2.4539213808278264E-2</v>
      </c>
      <c r="H396" s="117">
        <f t="shared" si="23"/>
        <v>0.54035358621514262</v>
      </c>
      <c r="I396" s="103"/>
      <c r="L396" s="102"/>
      <c r="M396" s="103"/>
      <c r="N396" s="103"/>
    </row>
    <row r="397" spans="2:14" x14ac:dyDescent="0.3">
      <c r="B397" s="106">
        <v>44091</v>
      </c>
      <c r="C397" s="151">
        <v>109.335762</v>
      </c>
      <c r="D397" s="103">
        <f t="shared" si="24"/>
        <v>-3.2234068290327406E-2</v>
      </c>
      <c r="E397" s="151">
        <v>200.283737</v>
      </c>
      <c r="F397" s="103">
        <f t="shared" si="24"/>
        <v>-1.2497049795468668E-2</v>
      </c>
      <c r="G397" s="110">
        <f t="shared" si="22"/>
        <v>-2.5985543392593072E-2</v>
      </c>
      <c r="H397" s="117">
        <f t="shared" si="23"/>
        <v>-0.57220176944707302</v>
      </c>
      <c r="I397" s="103"/>
      <c r="L397" s="102"/>
      <c r="M397" s="103"/>
      <c r="N397" s="103"/>
    </row>
    <row r="398" spans="2:14" x14ac:dyDescent="0.3">
      <c r="B398" s="106">
        <v>44090</v>
      </c>
      <c r="C398" s="151">
        <v>111.109482</v>
      </c>
      <c r="D398" s="103">
        <f t="shared" si="24"/>
        <v>-1.6092506654475546E-2</v>
      </c>
      <c r="E398" s="151">
        <v>202.39601099999999</v>
      </c>
      <c r="F398" s="103">
        <f t="shared" si="24"/>
        <v>-1.0491182555830977E-2</v>
      </c>
      <c r="G398" s="110">
        <f t="shared" si="22"/>
        <v>-1.0846915376560058E-2</v>
      </c>
      <c r="H398" s="117">
        <f t="shared" si="23"/>
        <v>-0.23884911997951397</v>
      </c>
      <c r="I398" s="103"/>
      <c r="L398" s="102"/>
      <c r="M398" s="103"/>
      <c r="N398" s="103"/>
    </row>
    <row r="399" spans="2:14" x14ac:dyDescent="0.3">
      <c r="B399" s="106">
        <v>44089</v>
      </c>
      <c r="C399" s="151">
        <v>114.48844099999999</v>
      </c>
      <c r="D399" s="103">
        <f t="shared" si="24"/>
        <v>-2.9957826394806705E-2</v>
      </c>
      <c r="E399" s="151">
        <v>206.077744</v>
      </c>
      <c r="F399" s="103">
        <f t="shared" si="24"/>
        <v>-1.8027266930027045E-2</v>
      </c>
      <c r="G399" s="110">
        <f t="shared" si="22"/>
        <v>-2.094419292979318E-2</v>
      </c>
      <c r="H399" s="117">
        <f t="shared" si="23"/>
        <v>-0.46119121209081754</v>
      </c>
      <c r="I399" s="103"/>
      <c r="L399" s="102"/>
      <c r="M399" s="103"/>
      <c r="N399" s="103"/>
    </row>
    <row r="400" spans="2:14" x14ac:dyDescent="0.3">
      <c r="B400" s="106">
        <v>44088</v>
      </c>
      <c r="C400" s="151">
        <v>114.310081</v>
      </c>
      <c r="D400" s="103">
        <f t="shared" si="24"/>
        <v>1.5591012963776041E-3</v>
      </c>
      <c r="E400" s="151">
        <v>202.75135800000001</v>
      </c>
      <c r="F400" s="103">
        <f t="shared" si="24"/>
        <v>1.6273104774184907E-2</v>
      </c>
      <c r="G400" s="110">
        <f t="shared" ref="G400:G463" si="25">D400*Size1+F400*Size2</f>
        <v>-6.5774510907148495E-3</v>
      </c>
      <c r="H400" s="117">
        <f t="shared" ref="H400:H463" si="26">G400*PortVal</f>
        <v>-0.14483549932734535</v>
      </c>
      <c r="I400" s="103"/>
      <c r="L400" s="102"/>
      <c r="M400" s="103"/>
      <c r="N400" s="103"/>
    </row>
    <row r="401" spans="2:14" x14ac:dyDescent="0.3">
      <c r="B401" s="106">
        <v>44085</v>
      </c>
      <c r="C401" s="151">
        <v>110.980667</v>
      </c>
      <c r="D401" s="103">
        <f t="shared" ref="D401:F464" si="27">LN(C400/C401)</f>
        <v>2.9558749665255603E-2</v>
      </c>
      <c r="E401" s="151">
        <v>201.389206</v>
      </c>
      <c r="F401" s="103">
        <f t="shared" si="27"/>
        <v>6.7410068648536365E-3</v>
      </c>
      <c r="G401" s="110">
        <f t="shared" si="25"/>
        <v>2.6188246232828786E-2</v>
      </c>
      <c r="H401" s="117">
        <f t="shared" si="26"/>
        <v>0.57666528679987483</v>
      </c>
      <c r="I401" s="103"/>
      <c r="L401" s="102"/>
      <c r="M401" s="103"/>
      <c r="N401" s="103"/>
    </row>
    <row r="402" spans="2:14" x14ac:dyDescent="0.3">
      <c r="B402" s="106">
        <v>44084</v>
      </c>
      <c r="C402" s="151">
        <v>112.45710800000001</v>
      </c>
      <c r="D402" s="103">
        <f t="shared" si="27"/>
        <v>-1.3215871751729742E-2</v>
      </c>
      <c r="E402" s="151">
        <v>202.71186800000001</v>
      </c>
      <c r="F402" s="103">
        <f t="shared" si="27"/>
        <v>-6.546217312595231E-3</v>
      </c>
      <c r="G402" s="110">
        <f t="shared" si="25"/>
        <v>-9.942763095432126E-3</v>
      </c>
      <c r="H402" s="117">
        <f t="shared" si="26"/>
        <v>-0.21893968313246781</v>
      </c>
      <c r="I402" s="103"/>
      <c r="L402" s="102"/>
      <c r="M402" s="103"/>
      <c r="N402" s="103"/>
    </row>
    <row r="403" spans="2:14" x14ac:dyDescent="0.3">
      <c r="B403" s="106">
        <v>44083</v>
      </c>
      <c r="C403" s="151">
        <v>116.252251</v>
      </c>
      <c r="D403" s="103">
        <f t="shared" si="27"/>
        <v>-3.3190520997524113E-2</v>
      </c>
      <c r="E403" s="151">
        <v>208.55523700000001</v>
      </c>
      <c r="F403" s="103">
        <f t="shared" si="27"/>
        <v>-2.8418330487067201E-2</v>
      </c>
      <c r="G403" s="110">
        <f t="shared" si="25"/>
        <v>-1.8981355753990514E-2</v>
      </c>
      <c r="H403" s="117">
        <f t="shared" si="26"/>
        <v>-0.41796952962829415</v>
      </c>
      <c r="I403" s="103"/>
      <c r="L403" s="102"/>
      <c r="M403" s="103"/>
      <c r="N403" s="103"/>
    </row>
    <row r="404" spans="2:14" x14ac:dyDescent="0.3">
      <c r="B404" s="106">
        <v>44082</v>
      </c>
      <c r="C404" s="151">
        <v>111.793198</v>
      </c>
      <c r="D404" s="103">
        <f t="shared" si="27"/>
        <v>3.9111689637853643E-2</v>
      </c>
      <c r="E404" s="151">
        <v>200.03694200000001</v>
      </c>
      <c r="F404" s="103">
        <f t="shared" si="27"/>
        <v>4.1701872320477756E-2</v>
      </c>
      <c r="G404" s="110">
        <f t="shared" si="25"/>
        <v>1.8260753477614765E-2</v>
      </c>
      <c r="H404" s="117">
        <f t="shared" si="26"/>
        <v>0.40210186462009101</v>
      </c>
      <c r="I404" s="103"/>
      <c r="L404" s="102"/>
      <c r="M404" s="103"/>
      <c r="N404" s="103"/>
    </row>
    <row r="405" spans="2:14" x14ac:dyDescent="0.3">
      <c r="B405" s="106">
        <v>44078</v>
      </c>
      <c r="C405" s="151">
        <v>119.859123</v>
      </c>
      <c r="D405" s="103">
        <f t="shared" si="27"/>
        <v>-6.966636005058631E-2</v>
      </c>
      <c r="E405" s="151">
        <v>211.476944</v>
      </c>
      <c r="F405" s="103">
        <f t="shared" si="27"/>
        <v>-5.5613921232536292E-2</v>
      </c>
      <c r="G405" s="110">
        <f t="shared" si="25"/>
        <v>-4.1859399434318163E-2</v>
      </c>
      <c r="H405" s="117">
        <f t="shared" si="26"/>
        <v>-0.92174414298128371</v>
      </c>
      <c r="I405" s="103"/>
      <c r="L405" s="102"/>
      <c r="M405" s="103"/>
      <c r="N405" s="103"/>
    </row>
    <row r="406" spans="2:14" x14ac:dyDescent="0.3">
      <c r="B406" s="106">
        <v>44077</v>
      </c>
      <c r="C406" s="151">
        <v>119.779839</v>
      </c>
      <c r="D406" s="103">
        <f t="shared" si="27"/>
        <v>6.6169542908308754E-4</v>
      </c>
      <c r="E406" s="151">
        <v>214.48747299999999</v>
      </c>
      <c r="F406" s="103">
        <f t="shared" si="27"/>
        <v>-1.4135355006488531E-2</v>
      </c>
      <c r="G406" s="110">
        <f t="shared" si="25"/>
        <v>7.7293729323273525E-3</v>
      </c>
      <c r="H406" s="117">
        <f t="shared" si="26"/>
        <v>0.17020082288734004</v>
      </c>
      <c r="I406" s="103"/>
      <c r="L406" s="102"/>
      <c r="M406" s="103"/>
      <c r="N406" s="103"/>
    </row>
    <row r="407" spans="2:14" x14ac:dyDescent="0.3">
      <c r="B407" s="106">
        <v>44076</v>
      </c>
      <c r="C407" s="151">
        <v>130.20410200000001</v>
      </c>
      <c r="D407" s="103">
        <f t="shared" si="27"/>
        <v>-8.3447851950022717E-2</v>
      </c>
      <c r="E407" s="151">
        <v>228.65171799999999</v>
      </c>
      <c r="F407" s="103">
        <f t="shared" si="27"/>
        <v>-6.3948628012743702E-2</v>
      </c>
      <c r="G407" s="110">
        <f t="shared" si="25"/>
        <v>-5.1473537943650866E-2</v>
      </c>
      <c r="H407" s="117">
        <f t="shared" si="26"/>
        <v>-1.1334475114133438</v>
      </c>
      <c r="I407" s="103"/>
      <c r="L407" s="102"/>
      <c r="M407" s="103"/>
      <c r="N407" s="103"/>
    </row>
    <row r="408" spans="2:14" x14ac:dyDescent="0.3">
      <c r="B408" s="106">
        <v>44075</v>
      </c>
      <c r="C408" s="151">
        <v>132.95880099999999</v>
      </c>
      <c r="D408" s="103">
        <f t="shared" si="27"/>
        <v>-2.0936078662249683E-2</v>
      </c>
      <c r="E408" s="151">
        <v>224.32844499999999</v>
      </c>
      <c r="F408" s="103">
        <f t="shared" si="27"/>
        <v>1.9088713494153472E-2</v>
      </c>
      <c r="G408" s="110">
        <f t="shared" si="25"/>
        <v>-3.048043540932642E-2</v>
      </c>
      <c r="H408" s="117">
        <f t="shared" si="26"/>
        <v>-0.67117930963510941</v>
      </c>
      <c r="I408" s="103"/>
      <c r="L408" s="102"/>
      <c r="M408" s="103"/>
      <c r="N408" s="103"/>
    </row>
    <row r="409" spans="2:14" x14ac:dyDescent="0.3">
      <c r="B409" s="106">
        <v>44074</v>
      </c>
      <c r="C409" s="151">
        <v>127.86557000000001</v>
      </c>
      <c r="D409" s="103">
        <f t="shared" si="27"/>
        <v>3.9059835654720473E-2</v>
      </c>
      <c r="E409" s="151">
        <v>222.61094700000001</v>
      </c>
      <c r="F409" s="103">
        <f t="shared" si="27"/>
        <v>7.6856347190347183E-3</v>
      </c>
      <c r="G409" s="110">
        <f t="shared" si="25"/>
        <v>3.5217018295203115E-2</v>
      </c>
      <c r="H409" s="117">
        <f t="shared" si="26"/>
        <v>0.77547888372844576</v>
      </c>
      <c r="I409" s="103"/>
      <c r="L409" s="102"/>
      <c r="M409" s="103"/>
      <c r="N409" s="103"/>
    </row>
    <row r="410" spans="2:14" x14ac:dyDescent="0.3">
      <c r="B410" s="106">
        <v>44071</v>
      </c>
      <c r="C410" s="151">
        <v>123.67160800000001</v>
      </c>
      <c r="D410" s="103">
        <f t="shared" si="27"/>
        <v>3.3349747647671915E-2</v>
      </c>
      <c r="E410" s="151">
        <v>225.94718900000001</v>
      </c>
      <c r="F410" s="103">
        <f t="shared" si="27"/>
        <v>-1.4875679444587876E-2</v>
      </c>
      <c r="G410" s="110">
        <f t="shared" si="25"/>
        <v>4.078758736996585E-2</v>
      </c>
      <c r="H410" s="117">
        <f t="shared" si="26"/>
        <v>0.89814283703699749</v>
      </c>
      <c r="I410" s="103"/>
      <c r="L410" s="102"/>
      <c r="M410" s="103"/>
      <c r="N410" s="103"/>
    </row>
    <row r="411" spans="2:14" x14ac:dyDescent="0.3">
      <c r="B411" s="106">
        <v>44070</v>
      </c>
      <c r="C411" s="151">
        <v>123.872269</v>
      </c>
      <c r="D411" s="103">
        <f t="shared" si="27"/>
        <v>-1.621215974980188E-3</v>
      </c>
      <c r="E411" s="151">
        <v>223.647369</v>
      </c>
      <c r="F411" s="103">
        <f t="shared" si="27"/>
        <v>1.0230729081586081E-2</v>
      </c>
      <c r="G411" s="110">
        <f t="shared" si="25"/>
        <v>-6.7365805157732286E-3</v>
      </c>
      <c r="H411" s="117">
        <f t="shared" si="26"/>
        <v>-0.14833952990364857</v>
      </c>
      <c r="I411" s="103"/>
      <c r="L411" s="102"/>
      <c r="M411" s="103"/>
      <c r="N411" s="103"/>
    </row>
    <row r="412" spans="2:14" x14ac:dyDescent="0.3">
      <c r="B412" s="106">
        <v>44069</v>
      </c>
      <c r="C412" s="151">
        <v>125.370987</v>
      </c>
      <c r="D412" s="103">
        <f t="shared" si="27"/>
        <v>-1.2026291804395175E-2</v>
      </c>
      <c r="E412" s="151">
        <v>218.28765899999999</v>
      </c>
      <c r="F412" s="103">
        <f t="shared" si="27"/>
        <v>2.4256836229946378E-2</v>
      </c>
      <c r="G412" s="110">
        <f t="shared" si="25"/>
        <v>-2.4154709919368363E-2</v>
      </c>
      <c r="H412" s="117">
        <f t="shared" si="26"/>
        <v>-0.53188680904333108</v>
      </c>
      <c r="I412" s="103"/>
      <c r="L412" s="102"/>
      <c r="M412" s="103"/>
      <c r="N412" s="103"/>
    </row>
    <row r="413" spans="2:14" x14ac:dyDescent="0.3">
      <c r="B413" s="106">
        <v>44068</v>
      </c>
      <c r="C413" s="151">
        <v>123.688942</v>
      </c>
      <c r="D413" s="103">
        <f t="shared" si="27"/>
        <v>1.3507356085595843E-2</v>
      </c>
      <c r="E413" s="151">
        <v>213.66819799999999</v>
      </c>
      <c r="F413" s="103">
        <f t="shared" si="27"/>
        <v>2.1389394509325865E-2</v>
      </c>
      <c r="G413" s="110">
        <f t="shared" si="25"/>
        <v>2.8126588309329102E-3</v>
      </c>
      <c r="H413" s="117">
        <f t="shared" si="26"/>
        <v>6.1934758707778002E-2</v>
      </c>
      <c r="I413" s="103"/>
      <c r="L413" s="102"/>
      <c r="M413" s="103"/>
      <c r="N413" s="103"/>
    </row>
    <row r="414" spans="2:14" x14ac:dyDescent="0.3">
      <c r="B414" s="106">
        <v>44067</v>
      </c>
      <c r="C414" s="151">
        <v>124.712036</v>
      </c>
      <c r="D414" s="103">
        <f t="shared" si="27"/>
        <v>-8.237485967256675E-3</v>
      </c>
      <c r="E414" s="151">
        <v>210.924194</v>
      </c>
      <c r="F414" s="103">
        <f t="shared" si="27"/>
        <v>1.2925536372647983E-2</v>
      </c>
      <c r="G414" s="110">
        <f t="shared" si="25"/>
        <v>-1.4700254153580667E-2</v>
      </c>
      <c r="H414" s="117">
        <f t="shared" si="26"/>
        <v>-0.32369965526286287</v>
      </c>
      <c r="I414" s="103"/>
      <c r="L414" s="102"/>
      <c r="M414" s="103"/>
      <c r="N414" s="103"/>
    </row>
    <row r="415" spans="2:14" x14ac:dyDescent="0.3">
      <c r="B415" s="106">
        <v>44064</v>
      </c>
      <c r="C415" s="151">
        <v>123.23809799999999</v>
      </c>
      <c r="D415" s="103">
        <f t="shared" si="27"/>
        <v>1.1889127366926214E-2</v>
      </c>
      <c r="E415" s="151">
        <v>210.262878</v>
      </c>
      <c r="F415" s="103">
        <f t="shared" si="27"/>
        <v>3.1402509118133577E-3</v>
      </c>
      <c r="G415" s="110">
        <f t="shared" si="25"/>
        <v>1.0319001911019535E-2</v>
      </c>
      <c r="H415" s="117">
        <f t="shared" si="26"/>
        <v>0.2272244633566578</v>
      </c>
      <c r="I415" s="103"/>
      <c r="L415" s="102"/>
      <c r="M415" s="103"/>
      <c r="N415" s="103"/>
    </row>
    <row r="416" spans="2:14" x14ac:dyDescent="0.3">
      <c r="B416" s="106">
        <v>44063</v>
      </c>
      <c r="C416" s="151">
        <v>117.198555</v>
      </c>
      <c r="D416" s="103">
        <f t="shared" si="27"/>
        <v>5.0248692593126837E-2</v>
      </c>
      <c r="E416" s="151">
        <v>211.802673</v>
      </c>
      <c r="F416" s="103">
        <f t="shared" si="27"/>
        <v>-7.2965056151764801E-3</v>
      </c>
      <c r="G416" s="110">
        <f t="shared" si="25"/>
        <v>5.3896945400715074E-2</v>
      </c>
      <c r="H416" s="117">
        <f t="shared" si="26"/>
        <v>1.1868109533115276</v>
      </c>
      <c r="I416" s="103"/>
      <c r="L416" s="102"/>
      <c r="M416" s="103"/>
      <c r="N416" s="103"/>
    </row>
    <row r="417" spans="2:14" x14ac:dyDescent="0.3">
      <c r="B417" s="106">
        <v>44062</v>
      </c>
      <c r="C417" s="151">
        <v>114.654427</v>
      </c>
      <c r="D417" s="103">
        <f t="shared" si="27"/>
        <v>2.1946925986406268E-2</v>
      </c>
      <c r="E417" s="151">
        <v>206.98580899999999</v>
      </c>
      <c r="F417" s="103">
        <f t="shared" si="27"/>
        <v>2.3004818124496135E-2</v>
      </c>
      <c r="G417" s="110">
        <f t="shared" si="25"/>
        <v>1.0444516924158201E-2</v>
      </c>
      <c r="H417" s="117">
        <f t="shared" si="26"/>
        <v>0.22998830444803128</v>
      </c>
      <c r="I417" s="103"/>
      <c r="L417" s="102"/>
      <c r="M417" s="103"/>
      <c r="N417" s="103"/>
    </row>
    <row r="418" spans="2:14" x14ac:dyDescent="0.3">
      <c r="B418" s="106">
        <v>44061</v>
      </c>
      <c r="C418" s="151">
        <v>114.510735</v>
      </c>
      <c r="D418" s="103">
        <f t="shared" si="27"/>
        <v>1.2540476709218575E-3</v>
      </c>
      <c r="E418" s="151">
        <v>208.249268</v>
      </c>
      <c r="F418" s="103">
        <f t="shared" si="27"/>
        <v>-6.0855306749981204E-3</v>
      </c>
      <c r="G418" s="110">
        <f t="shared" si="25"/>
        <v>4.2968130084209176E-3</v>
      </c>
      <c r="H418" s="117">
        <f t="shared" si="26"/>
        <v>9.4615839632680637E-2</v>
      </c>
      <c r="I418" s="103"/>
      <c r="L418" s="102"/>
      <c r="M418" s="103"/>
      <c r="N418" s="103"/>
    </row>
    <row r="419" spans="2:14" x14ac:dyDescent="0.3">
      <c r="B419" s="106">
        <v>44060</v>
      </c>
      <c r="C419" s="151">
        <v>113.56443</v>
      </c>
      <c r="D419" s="103">
        <f t="shared" si="27"/>
        <v>8.2982329992851711E-3</v>
      </c>
      <c r="E419" s="151">
        <v>207.05779999999999</v>
      </c>
      <c r="F419" s="103">
        <f t="shared" si="27"/>
        <v>5.737784692881171E-3</v>
      </c>
      <c r="G419" s="110">
        <f t="shared" si="25"/>
        <v>5.4293406528445852E-3</v>
      </c>
      <c r="H419" s="117">
        <f t="shared" si="26"/>
        <v>0.11955410289300038</v>
      </c>
      <c r="I419" s="103"/>
      <c r="L419" s="102"/>
      <c r="M419" s="103"/>
      <c r="N419" s="103"/>
    </row>
    <row r="420" spans="2:14" x14ac:dyDescent="0.3">
      <c r="B420" s="106">
        <v>44057</v>
      </c>
      <c r="C420" s="151">
        <v>113.86170199999999</v>
      </c>
      <c r="D420" s="103">
        <f t="shared" si="27"/>
        <v>-2.6142305344344658E-3</v>
      </c>
      <c r="E420" s="151">
        <v>205.69894400000001</v>
      </c>
      <c r="F420" s="103">
        <f t="shared" si="27"/>
        <v>6.5843183859962554E-3</v>
      </c>
      <c r="G420" s="110">
        <f t="shared" si="25"/>
        <v>-5.9063897274325931E-3</v>
      </c>
      <c r="H420" s="117">
        <f t="shared" si="26"/>
        <v>-0.13005872542362462</v>
      </c>
      <c r="I420" s="103"/>
      <c r="L420" s="102"/>
      <c r="M420" s="103"/>
      <c r="N420" s="103"/>
    </row>
    <row r="421" spans="2:14" x14ac:dyDescent="0.3">
      <c r="B421" s="106">
        <v>44056</v>
      </c>
      <c r="C421" s="151">
        <v>113.963272</v>
      </c>
      <c r="D421" s="103">
        <f t="shared" si="27"/>
        <v>-8.9164945305210224E-4</v>
      </c>
      <c r="E421" s="151">
        <v>205.50198399999999</v>
      </c>
      <c r="F421" s="103">
        <f t="shared" si="27"/>
        <v>9.5797456499323481E-4</v>
      </c>
      <c r="G421" s="110">
        <f t="shared" si="25"/>
        <v>-1.3706367355487198E-3</v>
      </c>
      <c r="H421" s="117">
        <f t="shared" si="26"/>
        <v>-3.0181426399329751E-2</v>
      </c>
      <c r="I421" s="103"/>
      <c r="L421" s="102"/>
      <c r="M421" s="103"/>
      <c r="N421" s="103"/>
    </row>
    <row r="422" spans="2:14" x14ac:dyDescent="0.3">
      <c r="B422" s="106">
        <v>44055</v>
      </c>
      <c r="C422" s="151">
        <v>111.98146800000001</v>
      </c>
      <c r="D422" s="103">
        <f t="shared" si="27"/>
        <v>1.7542827727587491E-2</v>
      </c>
      <c r="E422" s="151">
        <v>205.984512</v>
      </c>
      <c r="F422" s="103">
        <f t="shared" si="27"/>
        <v>-2.3452931061666024E-3</v>
      </c>
      <c r="G422" s="110">
        <f t="shared" si="25"/>
        <v>1.8715474280670791E-2</v>
      </c>
      <c r="H422" s="117">
        <f t="shared" si="26"/>
        <v>0.41211481852226794</v>
      </c>
      <c r="I422" s="103"/>
      <c r="L422" s="102"/>
      <c r="M422" s="103"/>
      <c r="N422" s="103"/>
    </row>
    <row r="423" spans="2:14" x14ac:dyDescent="0.3">
      <c r="B423" s="106">
        <v>44054</v>
      </c>
      <c r="C423" s="151">
        <v>108.37956200000001</v>
      </c>
      <c r="D423" s="103">
        <f t="shared" si="27"/>
        <v>3.2693864524893125E-2</v>
      </c>
      <c r="E423" s="151">
        <v>200.26353499999999</v>
      </c>
      <c r="F423" s="103">
        <f t="shared" si="27"/>
        <v>2.8166807320874995E-2</v>
      </c>
      <c r="G423" s="110">
        <f t="shared" si="25"/>
        <v>1.8610460864455627E-2</v>
      </c>
      <c r="H423" s="117">
        <f t="shared" si="26"/>
        <v>0.40980242267715639</v>
      </c>
      <c r="I423" s="103"/>
      <c r="L423" s="102"/>
      <c r="M423" s="103"/>
      <c r="N423" s="103"/>
    </row>
    <row r="424" spans="2:14" x14ac:dyDescent="0.3">
      <c r="B424" s="106">
        <v>44053</v>
      </c>
      <c r="C424" s="151">
        <v>111.701538</v>
      </c>
      <c r="D424" s="103">
        <f t="shared" si="27"/>
        <v>-3.0190946210772576E-2</v>
      </c>
      <c r="E424" s="151">
        <v>205.058899</v>
      </c>
      <c r="F424" s="103">
        <f t="shared" si="27"/>
        <v>-2.3663075891092414E-2</v>
      </c>
      <c r="G424" s="110">
        <f t="shared" si="25"/>
        <v>-1.8359408265226369E-2</v>
      </c>
      <c r="H424" s="117">
        <f t="shared" si="26"/>
        <v>-0.40427424343791774</v>
      </c>
      <c r="I424" s="103"/>
      <c r="L424" s="102"/>
      <c r="M424" s="103"/>
      <c r="N424" s="103"/>
    </row>
    <row r="425" spans="2:14" x14ac:dyDescent="0.3">
      <c r="B425" s="106">
        <v>44050</v>
      </c>
      <c r="C425" s="151">
        <v>110.10124999999999</v>
      </c>
      <c r="D425" s="103">
        <f t="shared" si="27"/>
        <v>1.4430078025180853E-2</v>
      </c>
      <c r="E425" s="151">
        <v>209.22409099999999</v>
      </c>
      <c r="F425" s="103">
        <f t="shared" si="27"/>
        <v>-2.0108633237124213E-2</v>
      </c>
      <c r="G425" s="110">
        <f t="shared" si="25"/>
        <v>2.4484394643742961E-2</v>
      </c>
      <c r="H425" s="117">
        <f t="shared" si="26"/>
        <v>0.53914646799279864</v>
      </c>
      <c r="I425" s="103"/>
      <c r="L425" s="102"/>
      <c r="M425" s="103"/>
      <c r="N425" s="103"/>
    </row>
    <row r="426" spans="2:14" x14ac:dyDescent="0.3">
      <c r="B426" s="106">
        <v>44049</v>
      </c>
      <c r="C426" s="151">
        <v>112.662712</v>
      </c>
      <c r="D426" s="103">
        <f t="shared" si="27"/>
        <v>-2.2998108627799111E-2</v>
      </c>
      <c r="E426" s="151">
        <v>213.034775</v>
      </c>
      <c r="F426" s="103">
        <f t="shared" si="27"/>
        <v>-1.8049531989874912E-2</v>
      </c>
      <c r="G426" s="110">
        <f t="shared" si="25"/>
        <v>-1.3973342632861655E-2</v>
      </c>
      <c r="H426" s="117">
        <f t="shared" si="26"/>
        <v>-0.30769306066898416</v>
      </c>
      <c r="I426" s="103"/>
      <c r="L426" s="102"/>
      <c r="M426" s="103"/>
      <c r="N426" s="103"/>
    </row>
    <row r="427" spans="2:14" x14ac:dyDescent="0.3">
      <c r="B427" s="106">
        <v>44048</v>
      </c>
      <c r="C427" s="151">
        <v>108.86451</v>
      </c>
      <c r="D427" s="103">
        <f t="shared" si="27"/>
        <v>3.4294424100461705E-2</v>
      </c>
      <c r="E427" s="151">
        <v>209.67701700000001</v>
      </c>
      <c r="F427" s="103">
        <f t="shared" si="27"/>
        <v>1.5887082820620298E-2</v>
      </c>
      <c r="G427" s="110">
        <f t="shared" si="25"/>
        <v>2.6350882690151557E-2</v>
      </c>
      <c r="H427" s="117">
        <f t="shared" si="26"/>
        <v>0.58024654224066807</v>
      </c>
      <c r="I427" s="103"/>
      <c r="L427" s="102"/>
      <c r="M427" s="103"/>
      <c r="N427" s="103"/>
    </row>
    <row r="428" spans="2:14" x14ac:dyDescent="0.3">
      <c r="B428" s="106">
        <v>44047</v>
      </c>
      <c r="C428" s="151">
        <v>108.47133599999999</v>
      </c>
      <c r="D428" s="103">
        <f t="shared" si="27"/>
        <v>3.6181277608022867E-3</v>
      </c>
      <c r="E428" s="151">
        <v>210.02166700000001</v>
      </c>
      <c r="F428" s="103">
        <f t="shared" si="27"/>
        <v>-1.6423691119836149E-3</v>
      </c>
      <c r="G428" s="110">
        <f t="shared" si="25"/>
        <v>4.4393123167940944E-3</v>
      </c>
      <c r="H428" s="117">
        <f t="shared" si="26"/>
        <v>9.7753674973055232E-2</v>
      </c>
      <c r="I428" s="103"/>
      <c r="L428" s="102"/>
      <c r="M428" s="103"/>
      <c r="N428" s="103"/>
    </row>
    <row r="429" spans="2:14" x14ac:dyDescent="0.3">
      <c r="B429" s="106">
        <v>44046</v>
      </c>
      <c r="C429" s="151">
        <v>107.751762</v>
      </c>
      <c r="D429" s="103">
        <f t="shared" si="27"/>
        <v>6.65587222752188E-3</v>
      </c>
      <c r="E429" s="151">
        <v>213.221878</v>
      </c>
      <c r="F429" s="103">
        <f t="shared" si="27"/>
        <v>-1.5122602702038676E-2</v>
      </c>
      <c r="G429" s="110">
        <f t="shared" si="25"/>
        <v>1.4217173578541218E-2</v>
      </c>
      <c r="H429" s="117">
        <f t="shared" si="26"/>
        <v>0.31306221906817194</v>
      </c>
      <c r="I429" s="103"/>
      <c r="L429" s="102"/>
      <c r="M429" s="103"/>
      <c r="N429" s="103"/>
    </row>
    <row r="430" spans="2:14" x14ac:dyDescent="0.3">
      <c r="B430" s="106">
        <v>44043</v>
      </c>
      <c r="C430" s="151">
        <v>105.103409</v>
      </c>
      <c r="D430" s="103">
        <f t="shared" si="27"/>
        <v>2.4885368386038255E-2</v>
      </c>
      <c r="E430" s="151">
        <v>201.86852999999999</v>
      </c>
      <c r="F430" s="103">
        <f t="shared" si="27"/>
        <v>5.4716660359966557E-2</v>
      </c>
      <c r="G430" s="110">
        <f t="shared" si="25"/>
        <v>-2.4729617939450235E-3</v>
      </c>
      <c r="H430" s="117">
        <f t="shared" si="26"/>
        <v>-5.4454628594516594E-2</v>
      </c>
      <c r="I430" s="103"/>
      <c r="L430" s="102"/>
      <c r="M430" s="103"/>
      <c r="N430" s="103"/>
    </row>
    <row r="431" spans="2:14" x14ac:dyDescent="0.3">
      <c r="B431" s="106">
        <v>44042</v>
      </c>
      <c r="C431" s="151">
        <v>95.143012999999996</v>
      </c>
      <c r="D431" s="103">
        <f t="shared" si="27"/>
        <v>9.9563553510456718E-2</v>
      </c>
      <c r="E431" s="151">
        <v>200.77555799999999</v>
      </c>
      <c r="F431" s="103">
        <f t="shared" si="27"/>
        <v>5.4289866265741478E-3</v>
      </c>
      <c r="G431" s="110">
        <f t="shared" si="25"/>
        <v>9.6849060197169642E-2</v>
      </c>
      <c r="H431" s="117">
        <f t="shared" si="26"/>
        <v>2.1326166929379164</v>
      </c>
      <c r="I431" s="103"/>
      <c r="L431" s="102"/>
      <c r="M431" s="103"/>
      <c r="N431" s="103"/>
    </row>
    <row r="432" spans="2:14" x14ac:dyDescent="0.3">
      <c r="B432" s="106">
        <v>44041</v>
      </c>
      <c r="C432" s="151">
        <v>94.005523999999994</v>
      </c>
      <c r="D432" s="103">
        <f t="shared" si="27"/>
        <v>1.2027613121072842E-2</v>
      </c>
      <c r="E432" s="151">
        <v>200.933121</v>
      </c>
      <c r="F432" s="103">
        <f t="shared" si="27"/>
        <v>-7.8446404729108393E-4</v>
      </c>
      <c r="G432" s="110">
        <f t="shared" si="25"/>
        <v>1.2419845144718384E-2</v>
      </c>
      <c r="H432" s="117">
        <f t="shared" si="26"/>
        <v>0.27348503976607941</v>
      </c>
      <c r="I432" s="103"/>
      <c r="L432" s="102"/>
      <c r="M432" s="103"/>
      <c r="N432" s="103"/>
    </row>
    <row r="433" spans="2:14" x14ac:dyDescent="0.3">
      <c r="B433" s="106">
        <v>44040</v>
      </c>
      <c r="C433" s="151">
        <v>92.237487999999999</v>
      </c>
      <c r="D433" s="103">
        <f t="shared" si="27"/>
        <v>1.8986904215252277E-2</v>
      </c>
      <c r="E433" s="151">
        <v>198.92439300000001</v>
      </c>
      <c r="F433" s="103">
        <f t="shared" si="27"/>
        <v>1.0047303490775641E-2</v>
      </c>
      <c r="G433" s="110">
        <f t="shared" si="25"/>
        <v>1.3963252469864455E-2</v>
      </c>
      <c r="H433" s="117">
        <f t="shared" si="26"/>
        <v>0.30747087523942518</v>
      </c>
      <c r="I433" s="103"/>
      <c r="L433" s="102"/>
      <c r="M433" s="103"/>
      <c r="N433" s="103"/>
    </row>
    <row r="434" spans="2:14" x14ac:dyDescent="0.3">
      <c r="B434" s="106">
        <v>44039</v>
      </c>
      <c r="C434" s="151">
        <v>93.778037999999995</v>
      </c>
      <c r="D434" s="103">
        <f t="shared" si="27"/>
        <v>-1.6564049851857165E-2</v>
      </c>
      <c r="E434" s="151">
        <v>200.72633400000001</v>
      </c>
      <c r="F434" s="103">
        <f t="shared" si="27"/>
        <v>-9.0176400995839855E-3</v>
      </c>
      <c r="G434" s="110">
        <f t="shared" si="25"/>
        <v>-1.2055229802065172E-2</v>
      </c>
      <c r="H434" s="117">
        <f t="shared" si="26"/>
        <v>-0.26545620846239432</v>
      </c>
      <c r="I434" s="103"/>
      <c r="L434" s="102"/>
      <c r="M434" s="103"/>
      <c r="N434" s="103"/>
    </row>
    <row r="435" spans="2:14" x14ac:dyDescent="0.3">
      <c r="B435" s="106">
        <v>44036</v>
      </c>
      <c r="C435" s="151">
        <v>91.606926000000001</v>
      </c>
      <c r="D435" s="103">
        <f t="shared" si="27"/>
        <v>2.3423811962002151E-2</v>
      </c>
      <c r="E435" s="151">
        <v>198.215408</v>
      </c>
      <c r="F435" s="103">
        <f t="shared" si="27"/>
        <v>1.2588099426016009E-2</v>
      </c>
      <c r="G435" s="110">
        <f t="shared" si="25"/>
        <v>1.7129762248994145E-2</v>
      </c>
      <c r="H435" s="117">
        <f t="shared" si="26"/>
        <v>0.37719743324190008</v>
      </c>
      <c r="I435" s="103"/>
      <c r="L435" s="102"/>
      <c r="M435" s="103"/>
      <c r="N435" s="103"/>
    </row>
    <row r="436" spans="2:14" x14ac:dyDescent="0.3">
      <c r="B436" s="106">
        <v>44035</v>
      </c>
      <c r="C436" s="151">
        <v>91.834412</v>
      </c>
      <c r="D436" s="103">
        <f t="shared" si="27"/>
        <v>-2.4802055969900742E-3</v>
      </c>
      <c r="E436" s="151">
        <v>199.43640099999999</v>
      </c>
      <c r="F436" s="103">
        <f t="shared" si="27"/>
        <v>-6.1410349937736459E-3</v>
      </c>
      <c r="G436" s="110">
        <f t="shared" si="25"/>
        <v>5.9031189989674875E-4</v>
      </c>
      <c r="H436" s="117">
        <f t="shared" si="26"/>
        <v>1.2998670396974008E-2</v>
      </c>
      <c r="I436" s="103"/>
      <c r="L436" s="102"/>
      <c r="M436" s="103"/>
      <c r="N436" s="103"/>
    </row>
    <row r="437" spans="2:14" x14ac:dyDescent="0.3">
      <c r="B437" s="106">
        <v>44034</v>
      </c>
      <c r="C437" s="151">
        <v>96.213722000000004</v>
      </c>
      <c r="D437" s="103">
        <f t="shared" si="27"/>
        <v>-4.6584902059744027E-2</v>
      </c>
      <c r="E437" s="151">
        <v>208.50528</v>
      </c>
      <c r="F437" s="103">
        <f t="shared" si="27"/>
        <v>-4.4468971134219812E-2</v>
      </c>
      <c r="G437" s="110">
        <f t="shared" si="25"/>
        <v>-2.4350416492634121E-2</v>
      </c>
      <c r="H437" s="117">
        <f t="shared" si="26"/>
        <v>-0.53619626856946934</v>
      </c>
      <c r="I437" s="103"/>
      <c r="L437" s="102"/>
      <c r="M437" s="103"/>
      <c r="N437" s="103"/>
    </row>
    <row r="438" spans="2:14" x14ac:dyDescent="0.3">
      <c r="B438" s="106">
        <v>44033</v>
      </c>
      <c r="C438" s="151">
        <v>95.944198999999998</v>
      </c>
      <c r="D438" s="103">
        <f t="shared" si="27"/>
        <v>2.8052257782934468E-3</v>
      </c>
      <c r="E438" s="151">
        <v>205.55123900000001</v>
      </c>
      <c r="F438" s="103">
        <f t="shared" si="27"/>
        <v>1.4269023603022901E-2</v>
      </c>
      <c r="G438" s="110">
        <f t="shared" si="25"/>
        <v>-4.3292860232180038E-3</v>
      </c>
      <c r="H438" s="117">
        <f t="shared" si="26"/>
        <v>-9.5330895548404543E-2</v>
      </c>
      <c r="I438" s="103"/>
      <c r="L438" s="102"/>
      <c r="M438" s="103"/>
      <c r="N438" s="103"/>
    </row>
    <row r="439" spans="2:14" x14ac:dyDescent="0.3">
      <c r="B439" s="106">
        <v>44032</v>
      </c>
      <c r="C439" s="151">
        <v>97.286911000000003</v>
      </c>
      <c r="D439" s="103">
        <f t="shared" si="27"/>
        <v>-1.3897695992599459E-2</v>
      </c>
      <c r="E439" s="151">
        <v>208.357574</v>
      </c>
      <c r="F439" s="103">
        <f t="shared" si="27"/>
        <v>-1.3560368443350623E-2</v>
      </c>
      <c r="G439" s="110">
        <f t="shared" si="25"/>
        <v>-7.1175117709241474E-3</v>
      </c>
      <c r="H439" s="117">
        <f t="shared" si="26"/>
        <v>-0.15672763766579681</v>
      </c>
      <c r="I439" s="103"/>
      <c r="L439" s="102"/>
      <c r="M439" s="103"/>
      <c r="N439" s="103"/>
    </row>
    <row r="440" spans="2:14" x14ac:dyDescent="0.3">
      <c r="B440" s="106">
        <v>44029</v>
      </c>
      <c r="C440" s="151">
        <v>95.279007000000007</v>
      </c>
      <c r="D440" s="103">
        <f t="shared" si="27"/>
        <v>2.08549549680636E-2</v>
      </c>
      <c r="E440" s="151">
        <v>199.77119400000001</v>
      </c>
      <c r="F440" s="103">
        <f t="shared" si="27"/>
        <v>4.2083027853366775E-2</v>
      </c>
      <c r="G440" s="110">
        <f t="shared" si="25"/>
        <v>-1.8655895861978758E-4</v>
      </c>
      <c r="H440" s="117">
        <f t="shared" si="26"/>
        <v>-4.1080290150435567E-3</v>
      </c>
      <c r="I440" s="103"/>
      <c r="L440" s="102"/>
      <c r="M440" s="103"/>
      <c r="N440" s="103"/>
    </row>
    <row r="441" spans="2:14" x14ac:dyDescent="0.3">
      <c r="B441" s="106">
        <v>44028</v>
      </c>
      <c r="C441" s="151">
        <v>95.471885999999998</v>
      </c>
      <c r="D441" s="103">
        <f t="shared" si="27"/>
        <v>-2.022313633264139E-3</v>
      </c>
      <c r="E441" s="151">
        <v>200.79525799999999</v>
      </c>
      <c r="F441" s="103">
        <f t="shared" si="27"/>
        <v>-5.113090354690538E-3</v>
      </c>
      <c r="G441" s="110">
        <f t="shared" si="25"/>
        <v>5.3423154408113E-4</v>
      </c>
      <c r="H441" s="117">
        <f t="shared" si="26"/>
        <v>1.1763780737592659E-2</v>
      </c>
      <c r="I441" s="103"/>
      <c r="L441" s="102"/>
      <c r="M441" s="103"/>
      <c r="N441" s="103"/>
    </row>
    <row r="442" spans="2:14" x14ac:dyDescent="0.3">
      <c r="B442" s="106">
        <v>44027</v>
      </c>
      <c r="C442" s="151">
        <v>96.661308000000005</v>
      </c>
      <c r="D442" s="103">
        <f t="shared" si="27"/>
        <v>-1.2381381581461126E-2</v>
      </c>
      <c r="E442" s="151">
        <v>204.85211200000001</v>
      </c>
      <c r="F442" s="103">
        <f t="shared" si="27"/>
        <v>-2.0002541921772601E-2</v>
      </c>
      <c r="G442" s="110">
        <f t="shared" si="25"/>
        <v>-2.3801106205748254E-3</v>
      </c>
      <c r="H442" s="117">
        <f t="shared" si="26"/>
        <v>-5.2410045385500141E-2</v>
      </c>
      <c r="I442" s="103"/>
      <c r="L442" s="102"/>
      <c r="M442" s="103"/>
      <c r="N442" s="103"/>
    </row>
    <row r="443" spans="2:14" x14ac:dyDescent="0.3">
      <c r="B443" s="106">
        <v>44026</v>
      </c>
      <c r="C443" s="151">
        <v>96.001075999999998</v>
      </c>
      <c r="D443" s="103">
        <f t="shared" si="27"/>
        <v>6.8537985547471149E-3</v>
      </c>
      <c r="E443" s="151">
        <v>205.15737899999999</v>
      </c>
      <c r="F443" s="103">
        <f t="shared" si="27"/>
        <v>-1.4890731220008485E-3</v>
      </c>
      <c r="G443" s="110">
        <f t="shared" si="25"/>
        <v>7.5983351157475395E-3</v>
      </c>
      <c r="H443" s="117">
        <f t="shared" si="26"/>
        <v>0.16731536964210128</v>
      </c>
      <c r="I443" s="103"/>
      <c r="L443" s="102"/>
      <c r="M443" s="103"/>
      <c r="N443" s="103"/>
    </row>
    <row r="444" spans="2:14" x14ac:dyDescent="0.3">
      <c r="B444" s="106">
        <v>44025</v>
      </c>
      <c r="C444" s="151">
        <v>94.438263000000006</v>
      </c>
      <c r="D444" s="103">
        <f t="shared" si="27"/>
        <v>1.641308032043242E-2</v>
      </c>
      <c r="E444" s="151">
        <v>203.89698799999999</v>
      </c>
      <c r="F444" s="103">
        <f t="shared" si="27"/>
        <v>6.162481520377479E-3</v>
      </c>
      <c r="G444" s="110">
        <f t="shared" si="25"/>
        <v>1.3331839560243681E-2</v>
      </c>
      <c r="H444" s="117">
        <f t="shared" si="26"/>
        <v>0.29356716044392411</v>
      </c>
      <c r="I444" s="103"/>
      <c r="L444" s="102"/>
      <c r="M444" s="103"/>
      <c r="N444" s="103"/>
    </row>
    <row r="445" spans="2:14" x14ac:dyDescent="0.3">
      <c r="B445" s="106">
        <v>44022</v>
      </c>
      <c r="C445" s="151">
        <v>94.875945999999999</v>
      </c>
      <c r="D445" s="103">
        <f t="shared" si="27"/>
        <v>-4.6238872626521831E-3</v>
      </c>
      <c r="E445" s="151">
        <v>210.39584400000001</v>
      </c>
      <c r="F445" s="103">
        <f t="shared" si="27"/>
        <v>-3.1375822292483382E-2</v>
      </c>
      <c r="G445" s="110">
        <f t="shared" si="25"/>
        <v>1.1064023883589508E-2</v>
      </c>
      <c r="H445" s="117">
        <f t="shared" si="26"/>
        <v>0.2436298501727365</v>
      </c>
      <c r="I445" s="103"/>
      <c r="L445" s="102"/>
      <c r="M445" s="103"/>
      <c r="N445" s="103"/>
    </row>
    <row r="446" spans="2:14" x14ac:dyDescent="0.3">
      <c r="B446" s="106">
        <v>44021</v>
      </c>
      <c r="C446" s="151">
        <v>94.710273999999998</v>
      </c>
      <c r="D446" s="103">
        <f t="shared" si="27"/>
        <v>1.7477224048339012E-3</v>
      </c>
      <c r="E446" s="151">
        <v>211.035889</v>
      </c>
      <c r="F446" s="103">
        <f t="shared" si="27"/>
        <v>-3.0374812430340767E-3</v>
      </c>
      <c r="G446" s="110">
        <f t="shared" si="25"/>
        <v>3.2664630263509395E-3</v>
      </c>
      <c r="H446" s="117">
        <f t="shared" si="26"/>
        <v>7.1927528906099797E-2</v>
      </c>
      <c r="I446" s="103"/>
      <c r="L446" s="102"/>
      <c r="M446" s="103"/>
      <c r="N446" s="103"/>
    </row>
    <row r="447" spans="2:14" x14ac:dyDescent="0.3">
      <c r="B447" s="106">
        <v>44020</v>
      </c>
      <c r="C447" s="151">
        <v>94.304732999999999</v>
      </c>
      <c r="D447" s="103">
        <f t="shared" si="27"/>
        <v>4.2911050156810987E-3</v>
      </c>
      <c r="E447" s="151">
        <v>209.568726</v>
      </c>
      <c r="F447" s="103">
        <f t="shared" si="27"/>
        <v>6.9764757607911837E-3</v>
      </c>
      <c r="G447" s="110">
        <f t="shared" si="25"/>
        <v>8.0286713528550683E-4</v>
      </c>
      <c r="H447" s="117">
        <f t="shared" si="26"/>
        <v>1.7679137530455403E-2</v>
      </c>
      <c r="I447" s="103"/>
      <c r="L447" s="102"/>
      <c r="M447" s="103"/>
      <c r="N447" s="103"/>
    </row>
    <row r="448" spans="2:14" x14ac:dyDescent="0.3">
      <c r="B448" s="106">
        <v>44019</v>
      </c>
      <c r="C448" s="151">
        <v>92.158355999999998</v>
      </c>
      <c r="D448" s="103">
        <f t="shared" si="27"/>
        <v>2.302302101325561E-2</v>
      </c>
      <c r="E448" s="151">
        <v>205.058899</v>
      </c>
      <c r="F448" s="103">
        <f t="shared" si="27"/>
        <v>2.1754483231711315E-2</v>
      </c>
      <c r="G448" s="110">
        <f t="shared" si="25"/>
        <v>1.2145779397399952E-2</v>
      </c>
      <c r="H448" s="117">
        <f t="shared" si="26"/>
        <v>0.26745011091386456</v>
      </c>
      <c r="I448" s="103"/>
      <c r="L448" s="102"/>
      <c r="M448" s="103"/>
      <c r="N448" s="103"/>
    </row>
    <row r="449" spans="2:14" x14ac:dyDescent="0.3">
      <c r="B449" s="106">
        <v>44018</v>
      </c>
      <c r="C449" s="151">
        <v>92.445198000000005</v>
      </c>
      <c r="D449" s="103">
        <f t="shared" si="27"/>
        <v>-3.1076566472684327E-3</v>
      </c>
      <c r="E449" s="151">
        <v>207.47134399999999</v>
      </c>
      <c r="F449" s="103">
        <f t="shared" si="27"/>
        <v>-1.169597886179879E-2</v>
      </c>
      <c r="G449" s="110">
        <f t="shared" si="25"/>
        <v>2.740332783630962E-3</v>
      </c>
      <c r="H449" s="117">
        <f t="shared" si="26"/>
        <v>6.0342138856884921E-2</v>
      </c>
      <c r="I449" s="103"/>
      <c r="L449" s="102"/>
      <c r="M449" s="103"/>
      <c r="N449" s="103"/>
    </row>
    <row r="450" spans="2:14" x14ac:dyDescent="0.3">
      <c r="B450" s="106">
        <v>44014</v>
      </c>
      <c r="C450" s="151">
        <v>90.036697000000004</v>
      </c>
      <c r="D450" s="103">
        <f t="shared" si="27"/>
        <v>2.6398683224540836E-2</v>
      </c>
      <c r="E450" s="151">
        <v>203.099411</v>
      </c>
      <c r="F450" s="103">
        <f t="shared" si="27"/>
        <v>2.1297660396187242E-2</v>
      </c>
      <c r="G450" s="110">
        <f t="shared" si="25"/>
        <v>1.5749853026447214E-2</v>
      </c>
      <c r="H450" s="117">
        <f t="shared" si="26"/>
        <v>0.34681182664177973</v>
      </c>
      <c r="I450" s="103"/>
      <c r="L450" s="102"/>
      <c r="M450" s="103"/>
      <c r="N450" s="103"/>
    </row>
    <row r="451" spans="2:14" x14ac:dyDescent="0.3">
      <c r="B451" s="106">
        <v>44013</v>
      </c>
      <c r="C451" s="151">
        <v>90.036697000000004</v>
      </c>
      <c r="D451" s="103">
        <f t="shared" si="27"/>
        <v>0</v>
      </c>
      <c r="E451" s="151">
        <v>201.563309</v>
      </c>
      <c r="F451" s="103">
        <f t="shared" si="27"/>
        <v>7.5920479074491056E-3</v>
      </c>
      <c r="G451" s="110">
        <f t="shared" si="25"/>
        <v>-3.7960239537245528E-3</v>
      </c>
      <c r="H451" s="117">
        <f t="shared" si="26"/>
        <v>-8.3588462645110467E-2</v>
      </c>
      <c r="I451" s="103"/>
      <c r="L451" s="102"/>
      <c r="M451" s="103"/>
      <c r="N451" s="103"/>
    </row>
    <row r="452" spans="2:14" x14ac:dyDescent="0.3">
      <c r="B452" s="106">
        <v>44012</v>
      </c>
      <c r="C452" s="151">
        <v>90.207320999999993</v>
      </c>
      <c r="D452" s="103">
        <f t="shared" si="27"/>
        <v>-1.8932561852415307E-3</v>
      </c>
      <c r="E452" s="151">
        <v>200.39155600000001</v>
      </c>
      <c r="F452" s="103">
        <f t="shared" si="27"/>
        <v>5.8302880310156764E-3</v>
      </c>
      <c r="G452" s="110">
        <f t="shared" si="25"/>
        <v>-4.8084002007493694E-3</v>
      </c>
      <c r="H452" s="117">
        <f t="shared" si="26"/>
        <v>-0.10588099165410192</v>
      </c>
      <c r="I452" s="103"/>
      <c r="L452" s="102"/>
      <c r="M452" s="103"/>
      <c r="N452" s="103"/>
    </row>
    <row r="453" spans="2:14" x14ac:dyDescent="0.3">
      <c r="B453" s="106">
        <v>44011</v>
      </c>
      <c r="C453" s="151">
        <v>89.460541000000006</v>
      </c>
      <c r="D453" s="103">
        <f t="shared" si="27"/>
        <v>8.3129424728741411E-3</v>
      </c>
      <c r="E453" s="151">
        <v>195.39923099999999</v>
      </c>
      <c r="F453" s="103">
        <f t="shared" si="27"/>
        <v>2.5228428510382511E-2</v>
      </c>
      <c r="G453" s="110">
        <f t="shared" si="25"/>
        <v>-4.3012717823171145E-3</v>
      </c>
      <c r="H453" s="117">
        <f t="shared" si="26"/>
        <v>-9.471402185170999E-2</v>
      </c>
      <c r="I453" s="103"/>
      <c r="L453" s="102"/>
      <c r="M453" s="103"/>
      <c r="N453" s="103"/>
    </row>
    <row r="454" spans="2:14" x14ac:dyDescent="0.3">
      <c r="B454" s="106">
        <v>44008</v>
      </c>
      <c r="C454" s="151">
        <v>87.445221000000004</v>
      </c>
      <c r="D454" s="103">
        <f t="shared" si="27"/>
        <v>2.2785093781063633E-2</v>
      </c>
      <c r="E454" s="151">
        <v>193.32154800000001</v>
      </c>
      <c r="F454" s="103">
        <f t="shared" si="27"/>
        <v>1.0689949690436178E-2</v>
      </c>
      <c r="G454" s="110">
        <f t="shared" si="25"/>
        <v>1.7440118935845544E-2</v>
      </c>
      <c r="H454" s="117">
        <f t="shared" si="26"/>
        <v>0.38403148872779463</v>
      </c>
      <c r="I454" s="103"/>
      <c r="L454" s="102"/>
      <c r="M454" s="103"/>
      <c r="N454" s="103"/>
    </row>
    <row r="455" spans="2:14" x14ac:dyDescent="0.3">
      <c r="B455" s="106">
        <v>44007</v>
      </c>
      <c r="C455" s="151">
        <v>90.217208999999997</v>
      </c>
      <c r="D455" s="103">
        <f t="shared" si="27"/>
        <v>-3.1207644409878606E-2</v>
      </c>
      <c r="E455" s="151">
        <v>197.27011100000001</v>
      </c>
      <c r="F455" s="103">
        <f t="shared" si="27"/>
        <v>-2.021905704259578E-2</v>
      </c>
      <c r="G455" s="110">
        <f t="shared" si="25"/>
        <v>-2.1098115888580717E-2</v>
      </c>
      <c r="H455" s="117">
        <f t="shared" si="26"/>
        <v>-0.46458059625901094</v>
      </c>
      <c r="I455" s="103"/>
      <c r="L455" s="102"/>
      <c r="M455" s="103"/>
      <c r="N455" s="103"/>
    </row>
    <row r="456" spans="2:14" x14ac:dyDescent="0.3">
      <c r="B456" s="106">
        <v>44006</v>
      </c>
      <c r="C456" s="151">
        <v>89.035217000000003</v>
      </c>
      <c r="D456" s="103">
        <f t="shared" si="27"/>
        <v>1.3188207916627425E-2</v>
      </c>
      <c r="E456" s="151">
        <v>194.808426</v>
      </c>
      <c r="F456" s="103">
        <f t="shared" si="27"/>
        <v>1.2557266543105424E-2</v>
      </c>
      <c r="G456" s="110">
        <f t="shared" si="25"/>
        <v>6.9095746450747132E-3</v>
      </c>
      <c r="H456" s="117">
        <f t="shared" si="26"/>
        <v>0.15214886132284378</v>
      </c>
      <c r="I456" s="103"/>
      <c r="L456" s="102"/>
      <c r="M456" s="103"/>
      <c r="N456" s="103"/>
    </row>
    <row r="457" spans="2:14" x14ac:dyDescent="0.3">
      <c r="B457" s="106">
        <v>44005</v>
      </c>
      <c r="C457" s="151">
        <v>90.635124000000005</v>
      </c>
      <c r="D457" s="103">
        <f t="shared" si="27"/>
        <v>-1.7809831944754939E-2</v>
      </c>
      <c r="E457" s="151">
        <v>198.816101</v>
      </c>
      <c r="F457" s="103">
        <f t="shared" si="27"/>
        <v>-2.0363636995454362E-2</v>
      </c>
      <c r="G457" s="110">
        <f t="shared" si="25"/>
        <v>-7.628013447027758E-3</v>
      </c>
      <c r="H457" s="117">
        <f t="shared" si="26"/>
        <v>-0.16796888661560502</v>
      </c>
      <c r="I457" s="103"/>
      <c r="L457" s="102"/>
      <c r="M457" s="103"/>
      <c r="N457" s="103"/>
    </row>
    <row r="458" spans="2:14" x14ac:dyDescent="0.3">
      <c r="B458" s="106">
        <v>44004</v>
      </c>
      <c r="C458" s="151">
        <v>88.740966999999998</v>
      </c>
      <c r="D458" s="103">
        <f t="shared" si="27"/>
        <v>2.1120177144972524E-2</v>
      </c>
      <c r="E458" s="151">
        <v>197.49659700000001</v>
      </c>
      <c r="F458" s="103">
        <f t="shared" si="27"/>
        <v>6.6589280755731143E-3</v>
      </c>
      <c r="G458" s="110">
        <f t="shared" si="25"/>
        <v>1.7790713107185968E-2</v>
      </c>
      <c r="H458" s="117">
        <f t="shared" si="26"/>
        <v>0.39175157378308745</v>
      </c>
      <c r="I458" s="103"/>
      <c r="L458" s="102"/>
      <c r="M458" s="103"/>
      <c r="N458" s="103"/>
    </row>
    <row r="459" spans="2:14" x14ac:dyDescent="0.3">
      <c r="B459" s="106">
        <v>44001</v>
      </c>
      <c r="C459" s="151">
        <v>86.478363000000002</v>
      </c>
      <c r="D459" s="103">
        <f t="shared" si="27"/>
        <v>2.582739897427043E-2</v>
      </c>
      <c r="E459" s="151">
        <v>192.159637</v>
      </c>
      <c r="F459" s="103">
        <f t="shared" si="27"/>
        <v>2.7394884533886953E-2</v>
      </c>
      <c r="G459" s="110">
        <f t="shared" si="25"/>
        <v>1.2129956707326953E-2</v>
      </c>
      <c r="H459" s="117">
        <f t="shared" si="26"/>
        <v>0.26710169521516636</v>
      </c>
      <c r="I459" s="103"/>
      <c r="L459" s="102"/>
      <c r="M459" s="103"/>
      <c r="N459" s="103"/>
    </row>
    <row r="460" spans="2:14" x14ac:dyDescent="0.3">
      <c r="B460" s="106">
        <v>44000</v>
      </c>
      <c r="C460" s="151">
        <v>86.975387999999995</v>
      </c>
      <c r="D460" s="103">
        <f t="shared" si="27"/>
        <v>-5.7309381604813709E-3</v>
      </c>
      <c r="E460" s="151">
        <v>193.31173699999999</v>
      </c>
      <c r="F460" s="103">
        <f t="shared" si="27"/>
        <v>-5.9776341813559146E-3</v>
      </c>
      <c r="G460" s="110">
        <f t="shared" si="25"/>
        <v>-2.7421210698034136E-3</v>
      </c>
      <c r="H460" s="117">
        <f t="shared" si="26"/>
        <v>-6.0381516925555448E-2</v>
      </c>
      <c r="I460" s="103"/>
      <c r="L460" s="102"/>
      <c r="M460" s="103"/>
      <c r="N460" s="103"/>
    </row>
    <row r="461" spans="2:14" x14ac:dyDescent="0.3">
      <c r="B461" s="106">
        <v>43999</v>
      </c>
      <c r="C461" s="151">
        <v>86.940772999999993</v>
      </c>
      <c r="D461" s="103">
        <f t="shared" si="27"/>
        <v>3.9806536963617368E-4</v>
      </c>
      <c r="E461" s="151">
        <v>191.26359600000001</v>
      </c>
      <c r="F461" s="103">
        <f t="shared" si="27"/>
        <v>1.0651543084518732E-2</v>
      </c>
      <c r="G461" s="110">
        <f t="shared" si="25"/>
        <v>-4.9277061726231922E-3</v>
      </c>
      <c r="H461" s="117">
        <f t="shared" si="26"/>
        <v>-0.10850810963198738</v>
      </c>
      <c r="I461" s="103"/>
      <c r="L461" s="102"/>
      <c r="M461" s="103"/>
      <c r="N461" s="103"/>
    </row>
    <row r="462" spans="2:14" x14ac:dyDescent="0.3">
      <c r="B462" s="106">
        <v>43998</v>
      </c>
      <c r="C462" s="151">
        <v>87.061942999999999</v>
      </c>
      <c r="D462" s="103">
        <f t="shared" si="27"/>
        <v>-1.3927371063138421E-3</v>
      </c>
      <c r="E462" s="151">
        <v>190.60386700000001</v>
      </c>
      <c r="F462" s="103">
        <f t="shared" si="27"/>
        <v>3.4552807992092689E-3</v>
      </c>
      <c r="G462" s="110">
        <f t="shared" si="25"/>
        <v>-3.1203775059184765E-3</v>
      </c>
      <c r="H462" s="117">
        <f t="shared" si="26"/>
        <v>-6.8710725161834879E-2</v>
      </c>
      <c r="I462" s="103"/>
      <c r="L462" s="102"/>
      <c r="M462" s="103"/>
      <c r="N462" s="103"/>
    </row>
    <row r="463" spans="2:14" x14ac:dyDescent="0.3">
      <c r="B463" s="106">
        <v>43997</v>
      </c>
      <c r="C463" s="151">
        <v>84.814177999999998</v>
      </c>
      <c r="D463" s="103">
        <f t="shared" si="27"/>
        <v>2.6157131597933751E-2</v>
      </c>
      <c r="E463" s="151">
        <v>186.04480000000001</v>
      </c>
      <c r="F463" s="103">
        <f t="shared" si="27"/>
        <v>2.4209774650635795E-2</v>
      </c>
      <c r="G463" s="110">
        <f t="shared" si="25"/>
        <v>1.4052244272615854E-2</v>
      </c>
      <c r="H463" s="117">
        <f t="shared" si="26"/>
        <v>0.30943047509197819</v>
      </c>
      <c r="I463" s="103"/>
      <c r="L463" s="102"/>
      <c r="M463" s="103"/>
      <c r="N463" s="103"/>
    </row>
    <row r="464" spans="2:14" x14ac:dyDescent="0.3">
      <c r="B464" s="106">
        <v>43994</v>
      </c>
      <c r="C464" s="151">
        <v>83.778069000000002</v>
      </c>
      <c r="D464" s="103">
        <f t="shared" si="27"/>
        <v>1.2291455425809573E-2</v>
      </c>
      <c r="E464" s="151">
        <v>184.86319</v>
      </c>
      <c r="F464" s="103">
        <f t="shared" si="27"/>
        <v>6.3714669362805679E-3</v>
      </c>
      <c r="G464" s="110">
        <f t="shared" ref="G464:G527" si="28">D464*Size1+F464*Size2</f>
        <v>9.1057219576692883E-3</v>
      </c>
      <c r="H464" s="117">
        <f t="shared" ref="H464:H527" si="29">G464*PortVal</f>
        <v>0.20050803393076555</v>
      </c>
      <c r="I464" s="103"/>
      <c r="L464" s="102"/>
      <c r="M464" s="103"/>
      <c r="N464" s="103"/>
    </row>
    <row r="465" spans="2:14" x14ac:dyDescent="0.3">
      <c r="B465" s="106">
        <v>43993</v>
      </c>
      <c r="C465" s="151">
        <v>83.060958999999997</v>
      </c>
      <c r="D465" s="103">
        <f t="shared" ref="D465:F528" si="30">LN(C464/C465)</f>
        <v>8.5964827866063711E-3</v>
      </c>
      <c r="E465" s="151">
        <v>183.41572600000001</v>
      </c>
      <c r="F465" s="103">
        <f t="shared" si="30"/>
        <v>7.8607348424187522E-3</v>
      </c>
      <c r="G465" s="110">
        <f t="shared" si="28"/>
        <v>4.666115365396995E-3</v>
      </c>
      <c r="H465" s="117">
        <f t="shared" si="29"/>
        <v>0.10274787901050329</v>
      </c>
      <c r="I465" s="103"/>
      <c r="L465" s="102"/>
      <c r="M465" s="103"/>
      <c r="N465" s="103"/>
    </row>
    <row r="466" spans="2:14" x14ac:dyDescent="0.3">
      <c r="B466" s="106">
        <v>43992</v>
      </c>
      <c r="C466" s="151">
        <v>87.249877999999995</v>
      </c>
      <c r="D466" s="103">
        <f t="shared" si="30"/>
        <v>-4.9201378794347148E-2</v>
      </c>
      <c r="E466" s="151">
        <v>193.82376099999999</v>
      </c>
      <c r="F466" s="103">
        <f t="shared" si="30"/>
        <v>-5.5193994572954305E-2</v>
      </c>
      <c r="G466" s="110">
        <f t="shared" si="28"/>
        <v>-2.1604381507869995E-2</v>
      </c>
      <c r="H466" s="117">
        <f t="shared" si="29"/>
        <v>-0.47572856722082335</v>
      </c>
      <c r="I466" s="103"/>
      <c r="L466" s="102"/>
      <c r="M466" s="103"/>
      <c r="N466" s="103"/>
    </row>
    <row r="467" spans="2:14" x14ac:dyDescent="0.3">
      <c r="B467" s="106">
        <v>43991</v>
      </c>
      <c r="C467" s="151">
        <v>85.061454999999995</v>
      </c>
      <c r="D467" s="103">
        <f t="shared" si="30"/>
        <v>2.540216754903081E-2</v>
      </c>
      <c r="E467" s="151">
        <v>186.89160200000001</v>
      </c>
      <c r="F467" s="103">
        <f t="shared" si="30"/>
        <v>3.6420517387666031E-2</v>
      </c>
      <c r="G467" s="110">
        <f t="shared" si="28"/>
        <v>7.1919088551977949E-3</v>
      </c>
      <c r="H467" s="117">
        <f t="shared" si="29"/>
        <v>0.15836586175909087</v>
      </c>
      <c r="I467" s="103"/>
      <c r="L467" s="102"/>
      <c r="M467" s="103"/>
      <c r="N467" s="103"/>
    </row>
    <row r="468" spans="2:14" x14ac:dyDescent="0.3">
      <c r="B468" s="106">
        <v>43990</v>
      </c>
      <c r="C468" s="151">
        <v>82.457611</v>
      </c>
      <c r="D468" s="103">
        <f t="shared" si="30"/>
        <v>3.1089640015262293E-2</v>
      </c>
      <c r="E468" s="151">
        <v>185.473679</v>
      </c>
      <c r="F468" s="103">
        <f t="shared" si="30"/>
        <v>7.615800536126021E-3</v>
      </c>
      <c r="G468" s="110">
        <f t="shared" si="28"/>
        <v>2.7281739747199281E-2</v>
      </c>
      <c r="H468" s="117">
        <f t="shared" si="29"/>
        <v>0.60074401836028712</v>
      </c>
      <c r="I468" s="103"/>
      <c r="L468" s="102"/>
      <c r="M468" s="103"/>
      <c r="N468" s="103"/>
    </row>
    <row r="469" spans="2:14" x14ac:dyDescent="0.3">
      <c r="B469" s="106">
        <v>43987</v>
      </c>
      <c r="C469" s="151">
        <v>81.972931000000003</v>
      </c>
      <c r="D469" s="103">
        <f t="shared" si="30"/>
        <v>5.8952722265272726E-3</v>
      </c>
      <c r="E469" s="151">
        <v>184.331467</v>
      </c>
      <c r="F469" s="103">
        <f t="shared" si="30"/>
        <v>6.1773917675442625E-3</v>
      </c>
      <c r="G469" s="110">
        <f t="shared" si="28"/>
        <v>2.8065763427551414E-3</v>
      </c>
      <c r="H469" s="117">
        <f t="shared" si="29"/>
        <v>6.1800822293773587E-2</v>
      </c>
      <c r="I469" s="103"/>
      <c r="L469" s="102"/>
      <c r="M469" s="103"/>
      <c r="N469" s="103"/>
    </row>
    <row r="470" spans="2:14" x14ac:dyDescent="0.3">
      <c r="B470" s="106">
        <v>43986</v>
      </c>
      <c r="C470" s="151">
        <v>79.702927000000003</v>
      </c>
      <c r="D470" s="103">
        <f t="shared" si="30"/>
        <v>2.8082772668547737E-2</v>
      </c>
      <c r="E470" s="151">
        <v>180.11705000000001</v>
      </c>
      <c r="F470" s="103">
        <f t="shared" si="30"/>
        <v>2.3128670700000544E-2</v>
      </c>
      <c r="G470" s="110">
        <f t="shared" si="28"/>
        <v>1.6518437318547463E-2</v>
      </c>
      <c r="H470" s="117">
        <f t="shared" si="29"/>
        <v>0.36373605582816443</v>
      </c>
      <c r="I470" s="103"/>
      <c r="L470" s="102"/>
      <c r="M470" s="103"/>
      <c r="N470" s="103"/>
    </row>
    <row r="471" spans="2:14" x14ac:dyDescent="0.3">
      <c r="B471" s="106">
        <v>43985</v>
      </c>
      <c r="C471" s="151">
        <v>80.395294000000007</v>
      </c>
      <c r="D471" s="103">
        <f t="shared" si="30"/>
        <v>-8.6493317921397736E-3</v>
      </c>
      <c r="E471" s="151">
        <v>182.51963799999999</v>
      </c>
      <c r="F471" s="103">
        <f t="shared" si="30"/>
        <v>-1.3250855383935426E-2</v>
      </c>
      <c r="G471" s="110">
        <f t="shared" si="28"/>
        <v>-2.0239041001720607E-3</v>
      </c>
      <c r="H471" s="117">
        <f t="shared" si="29"/>
        <v>-4.4566376381405176E-2</v>
      </c>
      <c r="I471" s="103"/>
      <c r="L471" s="102"/>
      <c r="M471" s="103"/>
      <c r="N471" s="103"/>
    </row>
    <row r="472" spans="2:14" x14ac:dyDescent="0.3">
      <c r="B472" s="106">
        <v>43984</v>
      </c>
      <c r="C472" s="151">
        <v>79.955146999999997</v>
      </c>
      <c r="D472" s="103">
        <f t="shared" si="30"/>
        <v>5.4898271896374603E-3</v>
      </c>
      <c r="E472" s="151">
        <v>182.07655299999999</v>
      </c>
      <c r="F472" s="103">
        <f t="shared" si="30"/>
        <v>2.4305531931917627E-3</v>
      </c>
      <c r="G472" s="110">
        <f t="shared" si="28"/>
        <v>4.2745505930415787E-3</v>
      </c>
      <c r="H472" s="117">
        <f t="shared" si="29"/>
        <v>9.4125621156977937E-2</v>
      </c>
      <c r="I472" s="103"/>
      <c r="L472" s="102"/>
      <c r="M472" s="103"/>
      <c r="N472" s="103"/>
    </row>
    <row r="473" spans="2:14" x14ac:dyDescent="0.3">
      <c r="B473" s="106">
        <v>43983</v>
      </c>
      <c r="C473" s="151">
        <v>79.586699999999993</v>
      </c>
      <c r="D473" s="103">
        <f t="shared" si="30"/>
        <v>4.6188214810142462E-3</v>
      </c>
      <c r="E473" s="151">
        <v>180.028412</v>
      </c>
      <c r="F473" s="103">
        <f t="shared" si="30"/>
        <v>1.1312536641220887E-2</v>
      </c>
      <c r="G473" s="110">
        <f t="shared" si="28"/>
        <v>-1.0374468395961973E-3</v>
      </c>
      <c r="H473" s="117">
        <f t="shared" si="29"/>
        <v>-2.2844583557695624E-2</v>
      </c>
      <c r="I473" s="103"/>
      <c r="L473" s="102"/>
      <c r="M473" s="103"/>
      <c r="N473" s="103"/>
    </row>
    <row r="474" spans="2:14" x14ac:dyDescent="0.3">
      <c r="B474" s="106">
        <v>43980</v>
      </c>
      <c r="C474" s="151">
        <v>78.619843000000003</v>
      </c>
      <c r="D474" s="103">
        <f t="shared" si="30"/>
        <v>1.2222870418497825E-2</v>
      </c>
      <c r="E474" s="151">
        <v>180.44198600000001</v>
      </c>
      <c r="F474" s="103">
        <f t="shared" si="30"/>
        <v>-2.2946360298235088E-3</v>
      </c>
      <c r="G474" s="110">
        <f t="shared" si="28"/>
        <v>1.3370188433409579E-2</v>
      </c>
      <c r="H474" s="117">
        <f t="shared" si="29"/>
        <v>0.29441160278443268</v>
      </c>
      <c r="I474" s="103"/>
      <c r="L474" s="102"/>
      <c r="M474" s="103"/>
      <c r="N474" s="103"/>
    </row>
    <row r="475" spans="2:14" x14ac:dyDescent="0.3">
      <c r="B475" s="106">
        <v>43979</v>
      </c>
      <c r="C475" s="151">
        <v>78.696494999999999</v>
      </c>
      <c r="D475" s="103">
        <f t="shared" si="30"/>
        <v>-9.7449517374325733E-4</v>
      </c>
      <c r="E475" s="151">
        <v>178.62034600000001</v>
      </c>
      <c r="F475" s="103">
        <f t="shared" si="30"/>
        <v>1.0146737581374743E-2</v>
      </c>
      <c r="G475" s="110">
        <f t="shared" si="28"/>
        <v>-6.0478639644306288E-3</v>
      </c>
      <c r="H475" s="117">
        <f t="shared" si="29"/>
        <v>-0.13317398868821831</v>
      </c>
      <c r="I475" s="103"/>
      <c r="L475" s="102"/>
      <c r="M475" s="103"/>
      <c r="N475" s="103"/>
    </row>
    <row r="476" spans="2:14" x14ac:dyDescent="0.3">
      <c r="B476" s="106">
        <v>43978</v>
      </c>
      <c r="C476" s="151">
        <v>78.661873</v>
      </c>
      <c r="D476" s="103">
        <f t="shared" si="30"/>
        <v>4.4004015799988709E-4</v>
      </c>
      <c r="E476" s="151">
        <v>179.024033</v>
      </c>
      <c r="F476" s="103">
        <f t="shared" si="30"/>
        <v>-2.2574780711951603E-3</v>
      </c>
      <c r="G476" s="110">
        <f t="shared" si="28"/>
        <v>1.5687791935974672E-3</v>
      </c>
      <c r="H476" s="117">
        <f t="shared" si="29"/>
        <v>3.4544524118133003E-2</v>
      </c>
      <c r="I476" s="103"/>
      <c r="L476" s="102"/>
      <c r="M476" s="103"/>
      <c r="N476" s="103"/>
    </row>
    <row r="477" spans="2:14" x14ac:dyDescent="0.3">
      <c r="B477" s="106">
        <v>43977</v>
      </c>
      <c r="C477" s="151">
        <v>78.320633000000001</v>
      </c>
      <c r="D477" s="103">
        <f t="shared" si="30"/>
        <v>4.3474976437662483E-3</v>
      </c>
      <c r="E477" s="151">
        <v>178.78774999999999</v>
      </c>
      <c r="F477" s="103">
        <f t="shared" si="30"/>
        <v>1.3207113100873358E-3</v>
      </c>
      <c r="G477" s="110">
        <f t="shared" si="28"/>
        <v>3.6871419887225805E-3</v>
      </c>
      <c r="H477" s="117">
        <f t="shared" si="29"/>
        <v>8.1190881340239177E-2</v>
      </c>
      <c r="I477" s="103"/>
      <c r="L477" s="102"/>
      <c r="M477" s="103"/>
      <c r="N477" s="103"/>
    </row>
    <row r="478" spans="2:14" x14ac:dyDescent="0.3">
      <c r="B478" s="106">
        <v>43973</v>
      </c>
      <c r="C478" s="151">
        <v>78.854759000000001</v>
      </c>
      <c r="D478" s="103">
        <f t="shared" si="30"/>
        <v>-6.7965862760244883E-3</v>
      </c>
      <c r="E478" s="151">
        <v>180.698013</v>
      </c>
      <c r="F478" s="103">
        <f t="shared" si="30"/>
        <v>-1.0627853323460975E-2</v>
      </c>
      <c r="G478" s="110">
        <f t="shared" si="28"/>
        <v>-1.482659614294001E-3</v>
      </c>
      <c r="H478" s="117">
        <f t="shared" si="29"/>
        <v>-3.2648170637392358E-2</v>
      </c>
      <c r="I478" s="103"/>
      <c r="L478" s="102"/>
      <c r="M478" s="103"/>
      <c r="N478" s="103"/>
    </row>
    <row r="479" spans="2:14" x14ac:dyDescent="0.3">
      <c r="B479" s="106">
        <v>43972</v>
      </c>
      <c r="C479" s="151">
        <v>78.350311000000005</v>
      </c>
      <c r="D479" s="103">
        <f t="shared" si="30"/>
        <v>6.4177285300089353E-3</v>
      </c>
      <c r="E479" s="151">
        <v>180.61923200000001</v>
      </c>
      <c r="F479" s="103">
        <f t="shared" si="30"/>
        <v>4.3607661875332291E-4</v>
      </c>
      <c r="G479" s="110">
        <f t="shared" si="28"/>
        <v>6.1996902206322736E-3</v>
      </c>
      <c r="H479" s="117">
        <f t="shared" si="29"/>
        <v>0.13651720345708354</v>
      </c>
      <c r="I479" s="103"/>
      <c r="L479" s="102"/>
      <c r="M479" s="103"/>
      <c r="N479" s="103"/>
    </row>
    <row r="480" spans="2:14" x14ac:dyDescent="0.3">
      <c r="B480" s="106">
        <v>43971</v>
      </c>
      <c r="C480" s="151">
        <v>78.938820000000007</v>
      </c>
      <c r="D480" s="103">
        <f t="shared" si="30"/>
        <v>-7.4831838987871749E-3</v>
      </c>
      <c r="E480" s="151">
        <v>182.815079</v>
      </c>
      <c r="F480" s="103">
        <f t="shared" si="30"/>
        <v>-1.2084019884299548E-2</v>
      </c>
      <c r="G480" s="110">
        <f t="shared" si="28"/>
        <v>-1.4411739566374008E-3</v>
      </c>
      <c r="H480" s="117">
        <f t="shared" si="29"/>
        <v>-3.1734656289851393E-2</v>
      </c>
      <c r="I480" s="103"/>
      <c r="L480" s="102"/>
      <c r="M480" s="103"/>
      <c r="N480" s="103"/>
    </row>
    <row r="481" spans="2:14" x14ac:dyDescent="0.3">
      <c r="B481" s="106">
        <v>43970</v>
      </c>
      <c r="C481" s="151">
        <v>77.432914999999994</v>
      </c>
      <c r="D481" s="103">
        <f t="shared" si="30"/>
        <v>1.9261173464269924E-2</v>
      </c>
      <c r="E481" s="151">
        <v>180.31397999999999</v>
      </c>
      <c r="F481" s="103">
        <f t="shared" si="30"/>
        <v>1.3775480036091569E-2</v>
      </c>
      <c r="G481" s="110">
        <f t="shared" si="28"/>
        <v>1.2373433446224141E-2</v>
      </c>
      <c r="H481" s="117">
        <f t="shared" si="29"/>
        <v>0.27246305397958936</v>
      </c>
      <c r="I481" s="103"/>
      <c r="L481" s="102"/>
      <c r="M481" s="103"/>
      <c r="N481" s="103"/>
    </row>
    <row r="482" spans="2:14" x14ac:dyDescent="0.3">
      <c r="B482" s="106">
        <v>43969</v>
      </c>
      <c r="C482" s="151">
        <v>77.882942</v>
      </c>
      <c r="D482" s="103">
        <f t="shared" si="30"/>
        <v>-5.7950072593547933E-3</v>
      </c>
      <c r="E482" s="151">
        <v>181.570877</v>
      </c>
      <c r="F482" s="103">
        <f t="shared" si="30"/>
        <v>-6.9464197229840378E-3</v>
      </c>
      <c r="G482" s="110">
        <f t="shared" si="28"/>
        <v>-2.3217973978627744E-3</v>
      </c>
      <c r="H482" s="117">
        <f t="shared" si="29"/>
        <v>-5.1125987988127883E-2</v>
      </c>
      <c r="I482" s="103"/>
      <c r="L482" s="102"/>
      <c r="M482" s="103"/>
      <c r="N482" s="103"/>
    </row>
    <row r="483" spans="2:14" x14ac:dyDescent="0.3">
      <c r="B483" s="106">
        <v>43966</v>
      </c>
      <c r="C483" s="151">
        <v>76.090171999999995</v>
      </c>
      <c r="D483" s="103">
        <f t="shared" si="30"/>
        <v>2.3287845189357753E-2</v>
      </c>
      <c r="E483" s="151">
        <v>179.85244800000001</v>
      </c>
      <c r="F483" s="103">
        <f t="shared" si="30"/>
        <v>9.5093029722026039E-3</v>
      </c>
      <c r="G483" s="110">
        <f t="shared" si="28"/>
        <v>1.8533193703256449E-2</v>
      </c>
      <c r="H483" s="117">
        <f t="shared" si="29"/>
        <v>0.40810099947848183</v>
      </c>
      <c r="I483" s="103"/>
      <c r="L483" s="102"/>
      <c r="M483" s="103"/>
      <c r="N483" s="103"/>
    </row>
    <row r="484" spans="2:14" x14ac:dyDescent="0.3">
      <c r="B484" s="106">
        <v>43965</v>
      </c>
      <c r="C484" s="151">
        <v>76.542693999999997</v>
      </c>
      <c r="D484" s="103">
        <f t="shared" si="30"/>
        <v>-5.929565993727271E-3</v>
      </c>
      <c r="E484" s="151">
        <v>177.26997399999999</v>
      </c>
      <c r="F484" s="103">
        <f t="shared" si="30"/>
        <v>1.4462934035026256E-2</v>
      </c>
      <c r="G484" s="110">
        <f t="shared" si="28"/>
        <v>-1.31610330112404E-2</v>
      </c>
      <c r="H484" s="117">
        <f t="shared" si="29"/>
        <v>-0.28980599955164565</v>
      </c>
      <c r="I484" s="103"/>
      <c r="L484" s="102"/>
      <c r="M484" s="103"/>
      <c r="N484" s="103"/>
    </row>
    <row r="485" spans="2:14" x14ac:dyDescent="0.3">
      <c r="B485" s="106">
        <v>43964</v>
      </c>
      <c r="C485" s="151">
        <v>76.075339999999997</v>
      </c>
      <c r="D485" s="103">
        <f t="shared" si="30"/>
        <v>6.1245116138223558E-3</v>
      </c>
      <c r="E485" s="151">
        <v>176.50402800000001</v>
      </c>
      <c r="F485" s="103">
        <f t="shared" si="30"/>
        <v>4.3301497140695328E-3</v>
      </c>
      <c r="G485" s="110">
        <f t="shared" si="28"/>
        <v>3.9594367567875894E-3</v>
      </c>
      <c r="H485" s="117">
        <f t="shared" si="29"/>
        <v>8.7186813222209752E-2</v>
      </c>
      <c r="I485" s="103"/>
      <c r="L485" s="102"/>
      <c r="M485" s="103"/>
      <c r="N485" s="103"/>
    </row>
    <row r="486" spans="2:14" x14ac:dyDescent="0.3">
      <c r="B486" s="106">
        <v>43963</v>
      </c>
      <c r="C486" s="151">
        <v>77.005118999999993</v>
      </c>
      <c r="D486" s="103">
        <f t="shared" si="30"/>
        <v>-1.2147735116641866E-2</v>
      </c>
      <c r="E486" s="151">
        <v>179.214203</v>
      </c>
      <c r="F486" s="103">
        <f t="shared" si="30"/>
        <v>-1.5238057569906259E-2</v>
      </c>
      <c r="G486" s="110">
        <f t="shared" si="28"/>
        <v>-4.5287063316887368E-3</v>
      </c>
      <c r="H486" s="117">
        <f t="shared" si="29"/>
        <v>-9.9722131538611314E-2</v>
      </c>
      <c r="I486" s="103"/>
      <c r="L486" s="102"/>
      <c r="M486" s="103"/>
      <c r="N486" s="103"/>
    </row>
    <row r="487" spans="2:14" x14ac:dyDescent="0.3">
      <c r="B487" s="106">
        <v>43962</v>
      </c>
      <c r="C487" s="151">
        <v>77.895325</v>
      </c>
      <c r="D487" s="103">
        <f t="shared" si="30"/>
        <v>-1.1494038075457215E-2</v>
      </c>
      <c r="E487" s="151">
        <v>183.367828</v>
      </c>
      <c r="F487" s="103">
        <f t="shared" si="30"/>
        <v>-2.2912369374579591E-2</v>
      </c>
      <c r="G487" s="110">
        <f t="shared" si="28"/>
        <v>-3.7853388167419233E-5</v>
      </c>
      <c r="H487" s="117">
        <f t="shared" si="29"/>
        <v>-8.3353175886012414E-4</v>
      </c>
      <c r="I487" s="103"/>
      <c r="L487" s="102"/>
      <c r="M487" s="103"/>
      <c r="N487" s="103"/>
    </row>
    <row r="488" spans="2:14" x14ac:dyDescent="0.3">
      <c r="B488" s="106">
        <v>43959</v>
      </c>
      <c r="C488" s="151">
        <v>76.688591000000002</v>
      </c>
      <c r="D488" s="103">
        <f t="shared" si="30"/>
        <v>1.5612989300089088E-2</v>
      </c>
      <c r="E488" s="151">
        <v>181.34501599999999</v>
      </c>
      <c r="F488" s="103">
        <f t="shared" si="30"/>
        <v>1.1092742004050127E-2</v>
      </c>
      <c r="G488" s="110">
        <f t="shared" si="28"/>
        <v>1.0066618298064024E-2</v>
      </c>
      <c r="H488" s="117">
        <f t="shared" si="29"/>
        <v>0.22166697518984302</v>
      </c>
      <c r="I488" s="103"/>
      <c r="L488" s="102"/>
      <c r="M488" s="103"/>
      <c r="N488" s="103"/>
    </row>
    <row r="489" spans="2:14" x14ac:dyDescent="0.3">
      <c r="B489" s="106">
        <v>43958</v>
      </c>
      <c r="C489" s="151">
        <v>74.905708000000004</v>
      </c>
      <c r="D489" s="103">
        <f t="shared" si="30"/>
        <v>2.3522853041626435E-2</v>
      </c>
      <c r="E489" s="151">
        <v>180.28453099999999</v>
      </c>
      <c r="F489" s="103">
        <f t="shared" si="30"/>
        <v>5.8650519502613449E-3</v>
      </c>
      <c r="G489" s="110">
        <f t="shared" si="28"/>
        <v>2.0590327066495762E-2</v>
      </c>
      <c r="H489" s="117">
        <f t="shared" si="29"/>
        <v>0.45339908436554494</v>
      </c>
      <c r="I489" s="103"/>
      <c r="L489" s="102"/>
      <c r="M489" s="103"/>
      <c r="N489" s="103"/>
    </row>
    <row r="490" spans="2:14" x14ac:dyDescent="0.3">
      <c r="B490" s="106">
        <v>43957</v>
      </c>
      <c r="C490" s="151">
        <v>74.138756000000001</v>
      </c>
      <c r="D490" s="103">
        <f t="shared" si="30"/>
        <v>1.029167738198882E-2</v>
      </c>
      <c r="E490" s="151">
        <v>179.243683</v>
      </c>
      <c r="F490" s="103">
        <f t="shared" si="30"/>
        <v>5.7900930572468189E-3</v>
      </c>
      <c r="G490" s="110">
        <f t="shared" si="28"/>
        <v>7.3966308533654108E-3</v>
      </c>
      <c r="H490" s="117">
        <f t="shared" si="29"/>
        <v>0.16287384097762977</v>
      </c>
      <c r="I490" s="103"/>
      <c r="L490" s="102"/>
      <c r="M490" s="103"/>
      <c r="N490" s="103"/>
    </row>
    <row r="491" spans="2:14" x14ac:dyDescent="0.3">
      <c r="B491" s="106">
        <v>43956</v>
      </c>
      <c r="C491" s="151">
        <v>73.381653</v>
      </c>
      <c r="D491" s="103">
        <f t="shared" si="30"/>
        <v>1.0264473267770488E-2</v>
      </c>
      <c r="E491" s="151">
        <v>177.49580399999999</v>
      </c>
      <c r="F491" s="103">
        <f t="shared" si="30"/>
        <v>9.7992683761821946E-3</v>
      </c>
      <c r="G491" s="110">
        <f t="shared" si="28"/>
        <v>5.3648390796793904E-3</v>
      </c>
      <c r="H491" s="117">
        <f t="shared" si="29"/>
        <v>0.1181337779938965</v>
      </c>
      <c r="I491" s="103"/>
      <c r="L491" s="102"/>
      <c r="M491" s="103"/>
      <c r="N491" s="103"/>
    </row>
    <row r="492" spans="2:14" x14ac:dyDescent="0.3">
      <c r="B492" s="106">
        <v>43955</v>
      </c>
      <c r="C492" s="151">
        <v>72.296561999999994</v>
      </c>
      <c r="D492" s="103">
        <f t="shared" si="30"/>
        <v>1.4897369080541852E-2</v>
      </c>
      <c r="E492" s="151">
        <v>175.610489</v>
      </c>
      <c r="F492" s="103">
        <f t="shared" si="30"/>
        <v>1.0678557436082595E-2</v>
      </c>
      <c r="G492" s="110">
        <f t="shared" si="28"/>
        <v>9.5580903625005539E-3</v>
      </c>
      <c r="H492" s="117">
        <f t="shared" si="29"/>
        <v>0.21046918801462364</v>
      </c>
      <c r="I492" s="103"/>
      <c r="L492" s="102"/>
      <c r="M492" s="103"/>
      <c r="N492" s="103"/>
    </row>
    <row r="493" spans="2:14" x14ac:dyDescent="0.3">
      <c r="B493" s="106">
        <v>43952</v>
      </c>
      <c r="C493" s="151">
        <v>71.287918000000005</v>
      </c>
      <c r="D493" s="103">
        <f t="shared" si="30"/>
        <v>1.4049716120834894E-2</v>
      </c>
      <c r="E493" s="151">
        <v>171.41755699999999</v>
      </c>
      <c r="F493" s="103">
        <f t="shared" si="30"/>
        <v>2.4165977940080345E-2</v>
      </c>
      <c r="G493" s="110">
        <f t="shared" si="28"/>
        <v>1.9667271507947219E-3</v>
      </c>
      <c r="H493" s="117">
        <f t="shared" si="29"/>
        <v>4.3307339727408377E-2</v>
      </c>
      <c r="I493" s="103"/>
      <c r="L493" s="102"/>
      <c r="M493" s="103"/>
      <c r="N493" s="103"/>
    </row>
    <row r="494" spans="2:14" x14ac:dyDescent="0.3">
      <c r="B494" s="106">
        <v>43951</v>
      </c>
      <c r="C494" s="151">
        <v>72.454391000000001</v>
      </c>
      <c r="D494" s="103">
        <f t="shared" si="30"/>
        <v>-1.6230414199493979E-2</v>
      </c>
      <c r="E494" s="151">
        <v>175.973816</v>
      </c>
      <c r="F494" s="103">
        <f t="shared" si="30"/>
        <v>-2.6232777419847395E-2</v>
      </c>
      <c r="G494" s="110">
        <f t="shared" si="28"/>
        <v>-3.1140254895702813E-3</v>
      </c>
      <c r="H494" s="117">
        <f t="shared" si="29"/>
        <v>-6.8570853736439549E-2</v>
      </c>
      <c r="I494" s="103"/>
      <c r="L494" s="102"/>
      <c r="M494" s="103"/>
      <c r="N494" s="103"/>
    </row>
    <row r="495" spans="2:14" x14ac:dyDescent="0.3">
      <c r="B495" s="106">
        <v>43950</v>
      </c>
      <c r="C495" s="151">
        <v>70.957465999999997</v>
      </c>
      <c r="D495" s="103">
        <f t="shared" si="30"/>
        <v>2.0876647141135601E-2</v>
      </c>
      <c r="E495" s="151">
        <v>174.22593699999999</v>
      </c>
      <c r="F495" s="103">
        <f t="shared" si="30"/>
        <v>9.9822658299709623E-3</v>
      </c>
      <c r="G495" s="110">
        <f t="shared" si="28"/>
        <v>1.5885514226150119E-2</v>
      </c>
      <c r="H495" s="117">
        <f t="shared" si="29"/>
        <v>0.34979908680188254</v>
      </c>
      <c r="I495" s="103"/>
      <c r="L495" s="102"/>
      <c r="M495" s="103"/>
      <c r="N495" s="103"/>
    </row>
    <row r="496" spans="2:14" x14ac:dyDescent="0.3">
      <c r="B496" s="106">
        <v>43949</v>
      </c>
      <c r="C496" s="151">
        <v>68.700974000000002</v>
      </c>
      <c r="D496" s="103">
        <f t="shared" si="30"/>
        <v>3.2317250392896638E-2</v>
      </c>
      <c r="E496" s="151">
        <v>166.74354600000001</v>
      </c>
      <c r="F496" s="103">
        <f t="shared" si="30"/>
        <v>4.3895966014135472E-2</v>
      </c>
      <c r="G496" s="110">
        <f t="shared" si="28"/>
        <v>1.0369267385828902E-2</v>
      </c>
      <c r="H496" s="117">
        <f t="shared" si="29"/>
        <v>0.22833130931302195</v>
      </c>
      <c r="I496" s="103"/>
      <c r="L496" s="102"/>
      <c r="M496" s="103"/>
      <c r="N496" s="103"/>
    </row>
    <row r="497" spans="2:14" x14ac:dyDescent="0.3">
      <c r="B497" s="106">
        <v>43948</v>
      </c>
      <c r="C497" s="151">
        <v>69.832915999999997</v>
      </c>
      <c r="D497" s="103">
        <f t="shared" si="30"/>
        <v>-1.6342097831074036E-2</v>
      </c>
      <c r="E497" s="151">
        <v>170.906982</v>
      </c>
      <c r="F497" s="103">
        <f t="shared" si="30"/>
        <v>-2.466246418877887E-2</v>
      </c>
      <c r="G497" s="110">
        <f t="shared" si="28"/>
        <v>-4.0108657366846011E-3</v>
      </c>
      <c r="H497" s="117">
        <f t="shared" si="29"/>
        <v>-8.8319279565257869E-2</v>
      </c>
      <c r="I497" s="103"/>
      <c r="L497" s="102"/>
      <c r="M497" s="103"/>
      <c r="N497" s="103"/>
    </row>
    <row r="498" spans="2:14" x14ac:dyDescent="0.3">
      <c r="B498" s="106">
        <v>43945</v>
      </c>
      <c r="C498" s="151">
        <v>69.783600000000007</v>
      </c>
      <c r="D498" s="103">
        <f t="shared" si="30"/>
        <v>7.0644940102930736E-4</v>
      </c>
      <c r="E498" s="151">
        <v>171.397964</v>
      </c>
      <c r="F498" s="103">
        <f t="shared" si="30"/>
        <v>-2.8686838588949568E-3</v>
      </c>
      <c r="G498" s="110">
        <f t="shared" si="28"/>
        <v>2.1407913304767857E-3</v>
      </c>
      <c r="H498" s="117">
        <f t="shared" si="29"/>
        <v>4.7140233660264146E-2</v>
      </c>
      <c r="I498" s="103"/>
      <c r="L498" s="102"/>
      <c r="M498" s="103"/>
      <c r="N498" s="103"/>
    </row>
    <row r="499" spans="2:14" x14ac:dyDescent="0.3">
      <c r="B499" s="106">
        <v>43944</v>
      </c>
      <c r="C499" s="151">
        <v>67.825500000000005</v>
      </c>
      <c r="D499" s="103">
        <f t="shared" si="30"/>
        <v>2.8460794710710117E-2</v>
      </c>
      <c r="E499" s="151">
        <v>168.32446300000001</v>
      </c>
      <c r="F499" s="103">
        <f t="shared" si="30"/>
        <v>1.8094683277374263E-2</v>
      </c>
      <c r="G499" s="110">
        <f t="shared" si="28"/>
        <v>1.9413453072022985E-2</v>
      </c>
      <c r="H499" s="117">
        <f t="shared" si="29"/>
        <v>0.42748431429975842</v>
      </c>
      <c r="I499" s="103"/>
      <c r="L499" s="102"/>
      <c r="M499" s="103"/>
      <c r="N499" s="103"/>
    </row>
    <row r="500" spans="2:14" x14ac:dyDescent="0.3">
      <c r="B500" s="106">
        <v>43943</v>
      </c>
      <c r="C500" s="151">
        <v>68.089393999999999</v>
      </c>
      <c r="D500" s="103">
        <f t="shared" si="30"/>
        <v>-3.8832290391220456E-3</v>
      </c>
      <c r="E500" s="151">
        <v>170.38656599999999</v>
      </c>
      <c r="F500" s="103">
        <f t="shared" si="30"/>
        <v>-1.217632908985327E-2</v>
      </c>
      <c r="G500" s="110">
        <f t="shared" si="28"/>
        <v>2.2049355058045895E-3</v>
      </c>
      <c r="H500" s="117">
        <f t="shared" si="29"/>
        <v>4.8552688657559087E-2</v>
      </c>
      <c r="I500" s="103"/>
      <c r="L500" s="102"/>
      <c r="M500" s="103"/>
      <c r="N500" s="103"/>
    </row>
    <row r="501" spans="2:14" x14ac:dyDescent="0.3">
      <c r="B501" s="106">
        <v>43942</v>
      </c>
      <c r="C501" s="151">
        <v>66.183066999999994</v>
      </c>
      <c r="D501" s="103">
        <f t="shared" si="30"/>
        <v>2.8396814744173632E-2</v>
      </c>
      <c r="E501" s="151">
        <v>164.78949</v>
      </c>
      <c r="F501" s="103">
        <f t="shared" si="30"/>
        <v>3.3400932089304246E-2</v>
      </c>
      <c r="G501" s="110">
        <f t="shared" si="28"/>
        <v>1.1696348699521509E-2</v>
      </c>
      <c r="H501" s="117">
        <f t="shared" si="29"/>
        <v>0.25755364514885842</v>
      </c>
      <c r="I501" s="103"/>
      <c r="L501" s="102"/>
      <c r="M501" s="103"/>
      <c r="N501" s="103"/>
    </row>
    <row r="502" spans="2:14" x14ac:dyDescent="0.3">
      <c r="B502" s="106">
        <v>43941</v>
      </c>
      <c r="C502" s="151">
        <v>68.294066999999998</v>
      </c>
      <c r="D502" s="103">
        <f t="shared" si="30"/>
        <v>-3.139825131355032E-2</v>
      </c>
      <c r="E502" s="151">
        <v>171.89872700000001</v>
      </c>
      <c r="F502" s="103">
        <f t="shared" si="30"/>
        <v>-4.2236665723226124E-2</v>
      </c>
      <c r="G502" s="110">
        <f t="shared" si="28"/>
        <v>-1.0279918451937257E-2</v>
      </c>
      <c r="H502" s="117">
        <f t="shared" si="29"/>
        <v>-0.22636384543133223</v>
      </c>
      <c r="I502" s="103"/>
      <c r="L502" s="102"/>
      <c r="M502" s="103"/>
      <c r="N502" s="103"/>
    </row>
    <row r="503" spans="2:14" x14ac:dyDescent="0.3">
      <c r="B503" s="106">
        <v>43938</v>
      </c>
      <c r="C503" s="151">
        <v>69.741669000000002</v>
      </c>
      <c r="D503" s="103">
        <f t="shared" si="30"/>
        <v>-2.0975076668299189E-2</v>
      </c>
      <c r="E503" s="151">
        <v>175.37480199999999</v>
      </c>
      <c r="F503" s="103">
        <f t="shared" si="30"/>
        <v>-2.0019902519634269E-2</v>
      </c>
      <c r="G503" s="110">
        <f t="shared" si="28"/>
        <v>-1.0965125408482055E-2</v>
      </c>
      <c r="H503" s="117">
        <f t="shared" si="29"/>
        <v>-0.24145210535527648</v>
      </c>
      <c r="I503" s="103"/>
      <c r="L503" s="102"/>
      <c r="M503" s="103"/>
      <c r="N503" s="103"/>
    </row>
    <row r="504" spans="2:14" x14ac:dyDescent="0.3">
      <c r="B504" s="106">
        <v>43937</v>
      </c>
      <c r="C504" s="151">
        <v>70.700989000000007</v>
      </c>
      <c r="D504" s="103">
        <f t="shared" si="30"/>
        <v>-1.366158878163677E-2</v>
      </c>
      <c r="E504" s="151">
        <v>173.842972</v>
      </c>
      <c r="F504" s="103">
        <f t="shared" si="30"/>
        <v>8.772977430289779E-3</v>
      </c>
      <c r="G504" s="110">
        <f t="shared" si="28"/>
        <v>-1.804807749678166E-2</v>
      </c>
      <c r="H504" s="117">
        <f t="shared" si="29"/>
        <v>-0.39741873867144212</v>
      </c>
      <c r="I504" s="103"/>
      <c r="L504" s="102"/>
      <c r="M504" s="103"/>
      <c r="N504" s="103"/>
    </row>
    <row r="505" spans="2:14" x14ac:dyDescent="0.3">
      <c r="B505" s="106">
        <v>43936</v>
      </c>
      <c r="C505" s="151">
        <v>70.143646000000004</v>
      </c>
      <c r="D505" s="103">
        <f t="shared" si="30"/>
        <v>7.9143363774574205E-3</v>
      </c>
      <c r="E505" s="151">
        <v>168.77616900000001</v>
      </c>
      <c r="F505" s="103">
        <f t="shared" si="30"/>
        <v>2.9579038697208234E-2</v>
      </c>
      <c r="G505" s="110">
        <f t="shared" si="28"/>
        <v>-6.8751829711466966E-3</v>
      </c>
      <c r="H505" s="117">
        <f t="shared" si="29"/>
        <v>-0.15139155652538214</v>
      </c>
      <c r="I505" s="103"/>
      <c r="L505" s="102"/>
      <c r="M505" s="103"/>
      <c r="N505" s="103"/>
    </row>
    <row r="506" spans="2:14" x14ac:dyDescent="0.3">
      <c r="B506" s="106">
        <v>43935</v>
      </c>
      <c r="C506" s="151">
        <v>70.789771999999999</v>
      </c>
      <c r="D506" s="103">
        <f t="shared" si="30"/>
        <v>-9.1693018752018011E-3</v>
      </c>
      <c r="E506" s="151">
        <v>170.56332399999999</v>
      </c>
      <c r="F506" s="103">
        <f t="shared" si="30"/>
        <v>-1.0533236245317146E-2</v>
      </c>
      <c r="G506" s="110">
        <f t="shared" si="28"/>
        <v>-3.9026837525432279E-3</v>
      </c>
      <c r="H506" s="117">
        <f t="shared" si="29"/>
        <v>-8.5937111841736885E-2</v>
      </c>
      <c r="I506" s="103"/>
      <c r="L506" s="102"/>
      <c r="M506" s="103"/>
      <c r="N506" s="103"/>
    </row>
    <row r="507" spans="2:14" x14ac:dyDescent="0.3">
      <c r="B507" s="106">
        <v>43934</v>
      </c>
      <c r="C507" s="151">
        <v>67.386543000000003</v>
      </c>
      <c r="D507" s="103">
        <f t="shared" si="30"/>
        <v>4.9269187756923898E-2</v>
      </c>
      <c r="E507" s="151">
        <v>162.52119400000001</v>
      </c>
      <c r="F507" s="103">
        <f t="shared" si="30"/>
        <v>4.8298211649914838E-2</v>
      </c>
      <c r="G507" s="110">
        <f t="shared" si="28"/>
        <v>2.5120081931966479E-2</v>
      </c>
      <c r="H507" s="117">
        <f t="shared" si="29"/>
        <v>0.55314430462222963</v>
      </c>
      <c r="I507" s="103"/>
      <c r="L507" s="102"/>
      <c r="M507" s="103"/>
      <c r="N507" s="103"/>
    </row>
    <row r="508" spans="2:14" x14ac:dyDescent="0.3">
      <c r="B508" s="106">
        <v>43930</v>
      </c>
      <c r="C508" s="151">
        <v>66.089354999999998</v>
      </c>
      <c r="D508" s="103">
        <f t="shared" si="30"/>
        <v>1.9437649214326003E-2</v>
      </c>
      <c r="E508" s="151">
        <v>162.15786700000001</v>
      </c>
      <c r="F508" s="103">
        <f t="shared" si="30"/>
        <v>2.2380694987742902E-3</v>
      </c>
      <c r="G508" s="110">
        <f t="shared" si="28"/>
        <v>1.8318614464938859E-2</v>
      </c>
      <c r="H508" s="117">
        <f t="shared" si="29"/>
        <v>0.40337596379241153</v>
      </c>
      <c r="I508" s="103"/>
      <c r="L508" s="102"/>
      <c r="M508" s="103"/>
      <c r="N508" s="103"/>
    </row>
    <row r="509" spans="2:14" x14ac:dyDescent="0.3">
      <c r="B509" s="106">
        <v>43929</v>
      </c>
      <c r="C509" s="151">
        <v>65.615875000000003</v>
      </c>
      <c r="D509" s="103">
        <f t="shared" si="30"/>
        <v>7.1900263910401035E-3</v>
      </c>
      <c r="E509" s="151">
        <v>162.148056</v>
      </c>
      <c r="F509" s="103">
        <f t="shared" si="30"/>
        <v>6.0504599559906356E-5</v>
      </c>
      <c r="G509" s="110">
        <f t="shared" si="28"/>
        <v>7.1597740912601503E-3</v>
      </c>
      <c r="H509" s="117">
        <f t="shared" si="29"/>
        <v>0.15765825412864487</v>
      </c>
      <c r="I509" s="103"/>
      <c r="L509" s="102"/>
      <c r="M509" s="103"/>
      <c r="N509" s="103"/>
    </row>
    <row r="510" spans="2:14" x14ac:dyDescent="0.3">
      <c r="B510" s="106">
        <v>43928</v>
      </c>
      <c r="C510" s="151">
        <v>63.978358999999998</v>
      </c>
      <c r="D510" s="103">
        <f t="shared" si="30"/>
        <v>2.5272778072484084E-2</v>
      </c>
      <c r="E510" s="151">
        <v>160.53767400000001</v>
      </c>
      <c r="F510" s="103">
        <f t="shared" si="30"/>
        <v>9.9811997847936533E-3</v>
      </c>
      <c r="G510" s="110">
        <f t="shared" si="28"/>
        <v>2.0282178180087256E-2</v>
      </c>
      <c r="H510" s="117">
        <f t="shared" si="29"/>
        <v>0.44661364465423409</v>
      </c>
      <c r="I510" s="103"/>
      <c r="L510" s="102"/>
      <c r="M510" s="103"/>
      <c r="N510" s="103"/>
    </row>
    <row r="511" spans="2:14" x14ac:dyDescent="0.3">
      <c r="B511" s="106">
        <v>43927</v>
      </c>
      <c r="C511" s="151">
        <v>64.728072999999995</v>
      </c>
      <c r="D511" s="103">
        <f t="shared" si="30"/>
        <v>-1.1650116748979504E-2</v>
      </c>
      <c r="E511" s="151">
        <v>162.285538</v>
      </c>
      <c r="F511" s="103">
        <f t="shared" si="30"/>
        <v>-1.082871996008943E-2</v>
      </c>
      <c r="G511" s="110">
        <f t="shared" si="28"/>
        <v>-6.2357567689347885E-3</v>
      </c>
      <c r="H511" s="117">
        <f t="shared" si="29"/>
        <v>-0.13731138899497111</v>
      </c>
      <c r="I511" s="103"/>
      <c r="L511" s="102"/>
      <c r="M511" s="103"/>
      <c r="N511" s="103"/>
    </row>
    <row r="512" spans="2:14" x14ac:dyDescent="0.3">
      <c r="B512" s="106">
        <v>43924</v>
      </c>
      <c r="C512" s="151">
        <v>59.534430999999998</v>
      </c>
      <c r="D512" s="103">
        <f t="shared" si="30"/>
        <v>8.3640184846961466E-2</v>
      </c>
      <c r="E512" s="151">
        <v>151.052109</v>
      </c>
      <c r="F512" s="103">
        <f t="shared" si="30"/>
        <v>7.1732493958227214E-2</v>
      </c>
      <c r="G512" s="110">
        <f t="shared" si="28"/>
        <v>4.7773937867847859E-2</v>
      </c>
      <c r="H512" s="117">
        <f t="shared" si="29"/>
        <v>1.0519823029457613</v>
      </c>
      <c r="I512" s="103"/>
      <c r="L512" s="102"/>
      <c r="M512" s="103"/>
      <c r="N512" s="103"/>
    </row>
    <row r="513" spans="2:14" x14ac:dyDescent="0.3">
      <c r="B513" s="106">
        <v>43923</v>
      </c>
      <c r="C513" s="151">
        <v>60.402500000000003</v>
      </c>
      <c r="D513" s="103">
        <f t="shared" si="30"/>
        <v>-1.447567735841568E-2</v>
      </c>
      <c r="E513" s="151">
        <v>152.45628400000001</v>
      </c>
      <c r="F513" s="103">
        <f t="shared" si="30"/>
        <v>-9.2530226575343912E-3</v>
      </c>
      <c r="G513" s="110">
        <f t="shared" si="28"/>
        <v>-9.8491660296484845E-3</v>
      </c>
      <c r="H513" s="117">
        <f t="shared" si="29"/>
        <v>-0.21687867536952374</v>
      </c>
      <c r="I513" s="103"/>
      <c r="L513" s="102"/>
      <c r="M513" s="103"/>
      <c r="N513" s="103"/>
    </row>
    <row r="514" spans="2:14" x14ac:dyDescent="0.3">
      <c r="B514" s="106">
        <v>43922</v>
      </c>
      <c r="C514" s="151">
        <v>59.411129000000003</v>
      </c>
      <c r="D514" s="103">
        <f t="shared" si="30"/>
        <v>1.6548929090829868E-2</v>
      </c>
      <c r="E514" s="151">
        <v>149.363159</v>
      </c>
      <c r="F514" s="103">
        <f t="shared" si="30"/>
        <v>2.0497243406062449E-2</v>
      </c>
      <c r="G514" s="110">
        <f t="shared" si="28"/>
        <v>6.3003073877986437E-3</v>
      </c>
      <c r="H514" s="117">
        <f t="shared" si="29"/>
        <v>0.13873279388055568</v>
      </c>
      <c r="I514" s="103"/>
      <c r="L514" s="102"/>
      <c r="M514" s="103"/>
      <c r="N514" s="103"/>
    </row>
    <row r="515" spans="2:14" x14ac:dyDescent="0.3">
      <c r="B515" s="106">
        <v>43921</v>
      </c>
      <c r="C515" s="151">
        <v>62.710773000000003</v>
      </c>
      <c r="D515" s="103">
        <f t="shared" si="30"/>
        <v>-5.4051685339796346E-2</v>
      </c>
      <c r="E515" s="151">
        <v>154.86206100000001</v>
      </c>
      <c r="F515" s="103">
        <f t="shared" si="30"/>
        <v>-3.6154142414224696E-2</v>
      </c>
      <c r="G515" s="110">
        <f t="shared" si="28"/>
        <v>-3.5974614132683998E-2</v>
      </c>
      <c r="H515" s="117">
        <f t="shared" si="29"/>
        <v>-0.79216114710015817</v>
      </c>
      <c r="I515" s="103"/>
      <c r="L515" s="102"/>
      <c r="M515" s="103"/>
      <c r="N515" s="103"/>
    </row>
    <row r="516" spans="2:14" x14ac:dyDescent="0.3">
      <c r="B516" s="106">
        <v>43920</v>
      </c>
      <c r="C516" s="151">
        <v>62.839016000000001</v>
      </c>
      <c r="D516" s="103">
        <f t="shared" si="30"/>
        <v>-2.0429033871391775E-3</v>
      </c>
      <c r="E516" s="151">
        <v>157.33654799999999</v>
      </c>
      <c r="F516" s="103">
        <f t="shared" si="30"/>
        <v>-1.5852337247043866E-2</v>
      </c>
      <c r="G516" s="110">
        <f t="shared" si="28"/>
        <v>5.8832652363827558E-3</v>
      </c>
      <c r="H516" s="117">
        <f t="shared" si="29"/>
        <v>0.12954952403820924</v>
      </c>
      <c r="I516" s="103"/>
      <c r="L516" s="102"/>
      <c r="M516" s="103"/>
      <c r="N516" s="103"/>
    </row>
    <row r="517" spans="2:14" x14ac:dyDescent="0.3">
      <c r="B517" s="106">
        <v>43917</v>
      </c>
      <c r="C517" s="151">
        <v>61.095481999999997</v>
      </c>
      <c r="D517" s="103">
        <f t="shared" si="30"/>
        <v>2.8138235358766781E-2</v>
      </c>
      <c r="E517" s="151">
        <v>146.996689</v>
      </c>
      <c r="F517" s="103">
        <f t="shared" si="30"/>
        <v>6.7977066196553235E-2</v>
      </c>
      <c r="G517" s="110">
        <f t="shared" si="28"/>
        <v>-5.8502977395098361E-3</v>
      </c>
      <c r="H517" s="117">
        <f t="shared" si="29"/>
        <v>-0.12882357962519755</v>
      </c>
      <c r="I517" s="103"/>
      <c r="L517" s="102"/>
      <c r="M517" s="103"/>
      <c r="N517" s="103"/>
    </row>
    <row r="518" spans="2:14" x14ac:dyDescent="0.3">
      <c r="B518" s="106">
        <v>43916</v>
      </c>
      <c r="C518" s="151">
        <v>63.734219000000003</v>
      </c>
      <c r="D518" s="103">
        <f t="shared" si="30"/>
        <v>-4.2283689206138932E-2</v>
      </c>
      <c r="E518" s="151">
        <v>153.290955</v>
      </c>
      <c r="F518" s="103">
        <f t="shared" si="30"/>
        <v>-4.1927719464589619E-2</v>
      </c>
      <c r="G518" s="110">
        <f t="shared" si="28"/>
        <v>-2.1319829473844122E-2</v>
      </c>
      <c r="H518" s="117">
        <f t="shared" si="29"/>
        <v>-0.46946273029336549</v>
      </c>
      <c r="I518" s="103"/>
      <c r="L518" s="102"/>
      <c r="M518" s="103"/>
      <c r="N518" s="103"/>
    </row>
    <row r="519" spans="2:14" x14ac:dyDescent="0.3">
      <c r="B519" s="106">
        <v>43915</v>
      </c>
      <c r="C519" s="151">
        <v>60.548003999999999</v>
      </c>
      <c r="D519" s="103">
        <f t="shared" si="30"/>
        <v>5.1285103332546038E-2</v>
      </c>
      <c r="E519" s="151">
        <v>144.266907</v>
      </c>
      <c r="F519" s="103">
        <f t="shared" si="30"/>
        <v>6.0672677420874864E-2</v>
      </c>
      <c r="G519" s="110">
        <f t="shared" si="28"/>
        <v>2.0948764622108606E-2</v>
      </c>
      <c r="H519" s="117">
        <f t="shared" si="29"/>
        <v>0.46129188077389</v>
      </c>
      <c r="I519" s="103"/>
      <c r="L519" s="102"/>
      <c r="M519" s="103"/>
      <c r="N519" s="103"/>
    </row>
    <row r="520" spans="2:14" x14ac:dyDescent="0.3">
      <c r="B520" s="106">
        <v>43914</v>
      </c>
      <c r="C520" s="151">
        <v>60.883395999999998</v>
      </c>
      <c r="D520" s="103">
        <f t="shared" si="30"/>
        <v>-5.5239889000405929E-3</v>
      </c>
      <c r="E520" s="151">
        <v>145.66127</v>
      </c>
      <c r="F520" s="103">
        <f t="shared" si="30"/>
        <v>-9.6187529270018949E-3</v>
      </c>
      <c r="G520" s="110">
        <f t="shared" si="28"/>
        <v>-7.1461243653964546E-4</v>
      </c>
      <c r="H520" s="117">
        <f t="shared" si="29"/>
        <v>-1.5735768711052738E-2</v>
      </c>
      <c r="I520" s="103"/>
      <c r="L520" s="102"/>
      <c r="M520" s="103"/>
      <c r="N520" s="103"/>
    </row>
    <row r="521" spans="2:14" x14ac:dyDescent="0.3">
      <c r="B521" s="106">
        <v>43913</v>
      </c>
      <c r="C521" s="151">
        <v>55.332169</v>
      </c>
      <c r="D521" s="103">
        <f t="shared" si="30"/>
        <v>9.5606036565276414E-2</v>
      </c>
      <c r="E521" s="151">
        <v>133.524475</v>
      </c>
      <c r="F521" s="103">
        <f t="shared" si="30"/>
        <v>8.6999063316128764E-2</v>
      </c>
      <c r="G521" s="110">
        <f t="shared" si="28"/>
        <v>5.2106504907212033E-2</v>
      </c>
      <c r="H521" s="117">
        <f t="shared" si="29"/>
        <v>1.1473854464828286</v>
      </c>
      <c r="I521" s="103"/>
      <c r="L521" s="102"/>
      <c r="M521" s="103"/>
      <c r="N521" s="103"/>
    </row>
    <row r="522" spans="2:14" x14ac:dyDescent="0.3">
      <c r="B522" s="106">
        <v>43910</v>
      </c>
      <c r="C522" s="151">
        <v>56.533169000000001</v>
      </c>
      <c r="D522" s="103">
        <f t="shared" si="30"/>
        <v>-2.1473070547476245E-2</v>
      </c>
      <c r="E522" s="151">
        <v>134.86973599999999</v>
      </c>
      <c r="F522" s="103">
        <f t="shared" si="30"/>
        <v>-1.0024599716216458E-2</v>
      </c>
      <c r="G522" s="110">
        <f t="shared" si="28"/>
        <v>-1.6460770689368017E-2</v>
      </c>
      <c r="H522" s="117">
        <f t="shared" si="29"/>
        <v>-0.36246623642296649</v>
      </c>
      <c r="I522" s="103"/>
      <c r="L522" s="102"/>
      <c r="M522" s="103"/>
      <c r="N522" s="103"/>
    </row>
    <row r="523" spans="2:14" x14ac:dyDescent="0.3">
      <c r="B523" s="106">
        <v>43909</v>
      </c>
      <c r="C523" s="151">
        <v>60.365509000000003</v>
      </c>
      <c r="D523" s="103">
        <f t="shared" si="30"/>
        <v>-6.559037094138874E-2</v>
      </c>
      <c r="E523" s="151">
        <v>140.13294999999999</v>
      </c>
      <c r="F523" s="103">
        <f t="shared" si="30"/>
        <v>-3.8282220754583283E-2</v>
      </c>
      <c r="G523" s="110">
        <f t="shared" si="28"/>
        <v>-4.6449260564097095E-2</v>
      </c>
      <c r="H523" s="117">
        <f t="shared" si="29"/>
        <v>-1.0228129034184603</v>
      </c>
      <c r="I523" s="103"/>
      <c r="L523" s="102"/>
      <c r="M523" s="103"/>
      <c r="N523" s="103"/>
    </row>
    <row r="524" spans="2:14" x14ac:dyDescent="0.3">
      <c r="B524" s="106">
        <v>43908</v>
      </c>
      <c r="C524" s="151">
        <v>60.831608000000003</v>
      </c>
      <c r="D524" s="103">
        <f t="shared" si="30"/>
        <v>-7.6916235211676584E-3</v>
      </c>
      <c r="E524" s="151">
        <v>137.86462399999999</v>
      </c>
      <c r="F524" s="103">
        <f t="shared" si="30"/>
        <v>1.6319396672169584E-2</v>
      </c>
      <c r="G524" s="110">
        <f t="shared" si="28"/>
        <v>-1.5851321857252451E-2</v>
      </c>
      <c r="H524" s="117">
        <f t="shared" si="29"/>
        <v>-0.3490461707019864</v>
      </c>
      <c r="I524" s="103"/>
      <c r="L524" s="102"/>
      <c r="M524" s="103"/>
      <c r="N524" s="103"/>
    </row>
    <row r="525" spans="2:14" x14ac:dyDescent="0.3">
      <c r="B525" s="106">
        <v>43907</v>
      </c>
      <c r="C525" s="151">
        <v>62.358128000000001</v>
      </c>
      <c r="D525" s="103">
        <f t="shared" si="30"/>
        <v>-2.4784502187482859E-2</v>
      </c>
      <c r="E525" s="151">
        <v>143.923203</v>
      </c>
      <c r="F525" s="103">
        <f t="shared" si="30"/>
        <v>-4.300762664554135E-2</v>
      </c>
      <c r="G525" s="110">
        <f t="shared" si="28"/>
        <v>-3.2806888647121842E-3</v>
      </c>
      <c r="H525" s="117">
        <f t="shared" si="29"/>
        <v>-7.2240781923717759E-2</v>
      </c>
      <c r="I525" s="103"/>
      <c r="L525" s="102"/>
      <c r="M525" s="103"/>
      <c r="N525" s="103"/>
    </row>
    <row r="526" spans="2:14" x14ac:dyDescent="0.3">
      <c r="B526" s="106">
        <v>43906</v>
      </c>
      <c r="C526" s="151">
        <v>59.731715999999999</v>
      </c>
      <c r="D526" s="103">
        <f t="shared" si="30"/>
        <v>4.3030888882580082E-2</v>
      </c>
      <c r="E526" s="151">
        <v>132.97456399999999</v>
      </c>
      <c r="F526" s="103">
        <f t="shared" si="30"/>
        <v>7.9121983003107896E-2</v>
      </c>
      <c r="G526" s="110">
        <f t="shared" si="28"/>
        <v>3.4698973810261338E-3</v>
      </c>
      <c r="H526" s="117">
        <f t="shared" si="29"/>
        <v>7.6407154209784986E-2</v>
      </c>
      <c r="I526" s="103"/>
      <c r="L526" s="102"/>
      <c r="M526" s="103"/>
      <c r="N526" s="103"/>
    </row>
    <row r="527" spans="2:14" x14ac:dyDescent="0.3">
      <c r="B527" s="106">
        <v>43903</v>
      </c>
      <c r="C527" s="151">
        <v>68.550545</v>
      </c>
      <c r="D527" s="103">
        <f t="shared" si="30"/>
        <v>-0.1377082207645815</v>
      </c>
      <c r="E527" s="151">
        <v>155.96182300000001</v>
      </c>
      <c r="F527" s="103">
        <f t="shared" si="30"/>
        <v>-0.15945339112947129</v>
      </c>
      <c r="G527" s="110">
        <f t="shared" si="28"/>
        <v>-5.7981525199845854E-2</v>
      </c>
      <c r="H527" s="117">
        <f t="shared" si="29"/>
        <v>-1.2767534168267065</v>
      </c>
      <c r="I527" s="103"/>
      <c r="L527" s="102"/>
      <c r="M527" s="103"/>
      <c r="N527" s="103"/>
    </row>
    <row r="528" spans="2:14" x14ac:dyDescent="0.3">
      <c r="B528" s="106">
        <v>43902</v>
      </c>
      <c r="C528" s="151">
        <v>61.216315999999999</v>
      </c>
      <c r="D528" s="103">
        <f t="shared" si="30"/>
        <v>0.11315760108422973</v>
      </c>
      <c r="E528" s="151">
        <v>136.54884300000001</v>
      </c>
      <c r="F528" s="103">
        <f t="shared" si="30"/>
        <v>0.1329288781436346</v>
      </c>
      <c r="G528" s="110">
        <f t="shared" ref="G528:G591" si="31">D528*Size1+F528*Size2</f>
        <v>4.6693162012412429E-2</v>
      </c>
      <c r="H528" s="117">
        <f t="shared" ref="H528:H591" si="32">G528*PortVal</f>
        <v>1.0281836142859697</v>
      </c>
      <c r="I528" s="103"/>
      <c r="L528" s="102"/>
      <c r="M528" s="103"/>
      <c r="N528" s="103"/>
    </row>
    <row r="529" spans="2:14" x14ac:dyDescent="0.3">
      <c r="B529" s="106">
        <v>43901</v>
      </c>
      <c r="C529" s="151">
        <v>67.924132999999998</v>
      </c>
      <c r="D529" s="103">
        <f t="shared" ref="D529:F592" si="33">LN(C528/C529)</f>
        <v>-0.1039776358592661</v>
      </c>
      <c r="E529" s="151">
        <v>150.85574299999999</v>
      </c>
      <c r="F529" s="103">
        <f t="shared" si="33"/>
        <v>-9.9641661014743449E-2</v>
      </c>
      <c r="G529" s="110">
        <f t="shared" si="31"/>
        <v>-5.4156805351894377E-2</v>
      </c>
      <c r="H529" s="117">
        <f t="shared" si="32"/>
        <v>-1.1925330704759356</v>
      </c>
      <c r="I529" s="103"/>
      <c r="L529" s="102"/>
      <c r="M529" s="103"/>
      <c r="N529" s="103"/>
    </row>
    <row r="530" spans="2:14" x14ac:dyDescent="0.3">
      <c r="B530" s="106">
        <v>43900</v>
      </c>
      <c r="C530" s="151">
        <v>70.368065000000001</v>
      </c>
      <c r="D530" s="103">
        <f t="shared" si="33"/>
        <v>-3.5348146934326613E-2</v>
      </c>
      <c r="E530" s="151">
        <v>158.01406900000001</v>
      </c>
      <c r="F530" s="103">
        <f t="shared" si="33"/>
        <v>-4.6360037554776315E-2</v>
      </c>
      <c r="G530" s="110">
        <f t="shared" si="31"/>
        <v>-1.2168128156938456E-2</v>
      </c>
      <c r="H530" s="117">
        <f t="shared" si="32"/>
        <v>-0.26794223068829742</v>
      </c>
      <c r="I530" s="103"/>
      <c r="L530" s="102"/>
      <c r="M530" s="103"/>
      <c r="N530" s="103"/>
    </row>
    <row r="531" spans="2:14" x14ac:dyDescent="0.3">
      <c r="B531" s="106">
        <v>43899</v>
      </c>
      <c r="C531" s="151">
        <v>65.640533000000005</v>
      </c>
      <c r="D531" s="103">
        <f t="shared" si="33"/>
        <v>6.9546151849575674E-2</v>
      </c>
      <c r="E531" s="151">
        <v>147.90008499999999</v>
      </c>
      <c r="F531" s="103">
        <f t="shared" si="33"/>
        <v>6.6147128937323121E-2</v>
      </c>
      <c r="G531" s="110">
        <f t="shared" si="31"/>
        <v>3.6472587380914114E-2</v>
      </c>
      <c r="H531" s="117">
        <f t="shared" si="32"/>
        <v>0.80312652001807827</v>
      </c>
      <c r="I531" s="103"/>
      <c r="L531" s="102"/>
      <c r="M531" s="103"/>
      <c r="N531" s="103"/>
    </row>
    <row r="532" spans="2:14" x14ac:dyDescent="0.3">
      <c r="B532" s="106">
        <v>43896</v>
      </c>
      <c r="C532" s="151">
        <v>71.278053</v>
      </c>
      <c r="D532" s="103">
        <f t="shared" si="33"/>
        <v>-8.2395081737009143E-2</v>
      </c>
      <c r="E532" s="151">
        <v>158.652344</v>
      </c>
      <c r="F532" s="103">
        <f t="shared" si="33"/>
        <v>-7.0178348152031694E-2</v>
      </c>
      <c r="G532" s="110">
        <f t="shared" si="31"/>
        <v>-4.7305907660993296E-2</v>
      </c>
      <c r="H532" s="117">
        <f t="shared" si="32"/>
        <v>-1.041676275918703</v>
      </c>
      <c r="I532" s="103"/>
      <c r="L532" s="102"/>
      <c r="M532" s="103"/>
      <c r="N532" s="103"/>
    </row>
    <row r="533" spans="2:14" x14ac:dyDescent="0.3">
      <c r="B533" s="106">
        <v>43895</v>
      </c>
      <c r="C533" s="151">
        <v>72.237373000000005</v>
      </c>
      <c r="D533" s="103">
        <f t="shared" si="33"/>
        <v>-1.3369075578033381E-2</v>
      </c>
      <c r="E533" s="151">
        <v>163.26745600000001</v>
      </c>
      <c r="F533" s="103">
        <f t="shared" si="33"/>
        <v>-2.8674397883384807E-2</v>
      </c>
      <c r="G533" s="110">
        <f t="shared" si="31"/>
        <v>9.6812336365902259E-4</v>
      </c>
      <c r="H533" s="117">
        <f t="shared" si="32"/>
        <v>2.1318080340265132E-2</v>
      </c>
      <c r="I533" s="103"/>
      <c r="L533" s="102"/>
      <c r="M533" s="103"/>
      <c r="N533" s="103"/>
    </row>
    <row r="534" spans="2:14" x14ac:dyDescent="0.3">
      <c r="B534" s="106">
        <v>43894</v>
      </c>
      <c r="C534" s="151">
        <v>74.659081</v>
      </c>
      <c r="D534" s="103">
        <f t="shared" si="33"/>
        <v>-3.2974620723219515E-2</v>
      </c>
      <c r="E534" s="151">
        <v>167.47020000000001</v>
      </c>
      <c r="F534" s="103">
        <f t="shared" si="33"/>
        <v>-2.5415734524769862E-2</v>
      </c>
      <c r="G534" s="110">
        <f t="shared" si="31"/>
        <v>-2.0266753460834584E-2</v>
      </c>
      <c r="H534" s="117">
        <f t="shared" si="32"/>
        <v>-0.44627399227459141</v>
      </c>
      <c r="I534" s="103"/>
      <c r="L534" s="102"/>
      <c r="M534" s="103"/>
      <c r="N534" s="103"/>
    </row>
    <row r="535" spans="2:14" x14ac:dyDescent="0.3">
      <c r="B535" s="106">
        <v>43893</v>
      </c>
      <c r="C535" s="151">
        <v>71.349570999999997</v>
      </c>
      <c r="D535" s="103">
        <f t="shared" si="33"/>
        <v>4.5340832985041345E-2</v>
      </c>
      <c r="E535" s="151">
        <v>161.53923</v>
      </c>
      <c r="F535" s="103">
        <f t="shared" si="33"/>
        <v>3.6057401607899345E-2</v>
      </c>
      <c r="G535" s="110">
        <f t="shared" si="31"/>
        <v>2.7312132181091672E-2</v>
      </c>
      <c r="H535" s="117">
        <f t="shared" si="32"/>
        <v>0.60141325987616734</v>
      </c>
      <c r="I535" s="103"/>
      <c r="L535" s="102"/>
      <c r="M535" s="103"/>
      <c r="N535" s="103"/>
    </row>
    <row r="536" spans="2:14" x14ac:dyDescent="0.3">
      <c r="B536" s="106">
        <v>43892</v>
      </c>
      <c r="C536" s="151">
        <v>73.689910999999995</v>
      </c>
      <c r="D536" s="103">
        <f t="shared" si="33"/>
        <v>-3.2274565725036959E-2</v>
      </c>
      <c r="E536" s="151">
        <v>169.669724</v>
      </c>
      <c r="F536" s="103">
        <f t="shared" si="33"/>
        <v>-4.9105723984906938E-2</v>
      </c>
      <c r="G536" s="110">
        <f t="shared" si="31"/>
        <v>-7.7217037325834903E-3</v>
      </c>
      <c r="H536" s="117">
        <f t="shared" si="32"/>
        <v>-0.17003194707830338</v>
      </c>
      <c r="I536" s="103"/>
      <c r="L536" s="102"/>
      <c r="M536" s="103"/>
      <c r="N536" s="103"/>
    </row>
    <row r="537" spans="2:14" x14ac:dyDescent="0.3">
      <c r="B537" s="106">
        <v>43889</v>
      </c>
      <c r="C537" s="151">
        <v>67.413657999999998</v>
      </c>
      <c r="D537" s="103">
        <f t="shared" si="33"/>
        <v>8.901825867701893E-2</v>
      </c>
      <c r="E537" s="151">
        <v>159.084396</v>
      </c>
      <c r="F537" s="103">
        <f t="shared" si="33"/>
        <v>6.4418893513850176E-2</v>
      </c>
      <c r="G537" s="110">
        <f t="shared" si="31"/>
        <v>5.6808811920093842E-2</v>
      </c>
      <c r="H537" s="117">
        <f t="shared" si="32"/>
        <v>1.2509302657157142</v>
      </c>
      <c r="I537" s="103"/>
      <c r="L537" s="102"/>
      <c r="M537" s="103"/>
      <c r="N537" s="103"/>
    </row>
    <row r="538" spans="2:14" x14ac:dyDescent="0.3">
      <c r="B538" s="106">
        <v>43888</v>
      </c>
      <c r="C538" s="151">
        <v>67.453125</v>
      </c>
      <c r="D538" s="103">
        <f t="shared" si="33"/>
        <v>-5.8527385689335844E-4</v>
      </c>
      <c r="E538" s="151">
        <v>155.323578</v>
      </c>
      <c r="F538" s="103">
        <f t="shared" si="33"/>
        <v>2.3924312942311884E-2</v>
      </c>
      <c r="G538" s="110">
        <f t="shared" si="31"/>
        <v>-1.2547430328049301E-2</v>
      </c>
      <c r="H538" s="117">
        <f t="shared" si="32"/>
        <v>-0.27629446601336694</v>
      </c>
      <c r="I538" s="103"/>
      <c r="L538" s="102"/>
      <c r="M538" s="103"/>
      <c r="N538" s="103"/>
    </row>
    <row r="539" spans="2:14" x14ac:dyDescent="0.3">
      <c r="B539" s="106">
        <v>43887</v>
      </c>
      <c r="C539" s="151">
        <v>72.170783999999998</v>
      </c>
      <c r="D539" s="103">
        <f t="shared" si="33"/>
        <v>-6.7602398068944858E-2</v>
      </c>
      <c r="E539" s="151">
        <v>167.09704600000001</v>
      </c>
      <c r="F539" s="103">
        <f t="shared" si="33"/>
        <v>-7.3064216497721615E-2</v>
      </c>
      <c r="G539" s="110">
        <f t="shared" si="31"/>
        <v>-3.107028982008405E-2</v>
      </c>
      <c r="H539" s="117">
        <f t="shared" si="32"/>
        <v>-0.68416790611941003</v>
      </c>
      <c r="I539" s="103"/>
      <c r="L539" s="102"/>
      <c r="M539" s="103"/>
      <c r="N539" s="103"/>
    </row>
    <row r="540" spans="2:14" x14ac:dyDescent="0.3">
      <c r="B540" s="106">
        <v>43886</v>
      </c>
      <c r="C540" s="151">
        <v>71.043769999999995</v>
      </c>
      <c r="D540" s="103">
        <f t="shared" si="33"/>
        <v>1.573914429523561E-2</v>
      </c>
      <c r="E540" s="151">
        <v>165.034988</v>
      </c>
      <c r="F540" s="103">
        <f t="shared" si="33"/>
        <v>1.2417257501659278E-2</v>
      </c>
      <c r="G540" s="110">
        <f t="shared" si="31"/>
        <v>9.5305155444059715E-3</v>
      </c>
      <c r="H540" s="117">
        <f t="shared" si="32"/>
        <v>0.20986199040988168</v>
      </c>
      <c r="I540" s="103"/>
      <c r="L540" s="102"/>
      <c r="M540" s="103"/>
      <c r="N540" s="103"/>
    </row>
    <row r="541" spans="2:14" x14ac:dyDescent="0.3">
      <c r="B541" s="106">
        <v>43885</v>
      </c>
      <c r="C541" s="151">
        <v>73.534554</v>
      </c>
      <c r="D541" s="103">
        <f t="shared" si="33"/>
        <v>-3.4459252225319675E-2</v>
      </c>
      <c r="E541" s="151">
        <v>167.804047</v>
      </c>
      <c r="F541" s="103">
        <f t="shared" si="33"/>
        <v>-1.6639411833560901E-2</v>
      </c>
      <c r="G541" s="110">
        <f t="shared" si="31"/>
        <v>-2.6139546308539225E-2</v>
      </c>
      <c r="H541" s="117">
        <f t="shared" si="32"/>
        <v>-0.57559291427221893</v>
      </c>
      <c r="I541" s="103"/>
      <c r="L541" s="102"/>
      <c r="M541" s="103"/>
      <c r="N541" s="103"/>
    </row>
    <row r="542" spans="2:14" x14ac:dyDescent="0.3">
      <c r="B542" s="106">
        <v>43882</v>
      </c>
      <c r="C542" s="151">
        <v>77.201660000000004</v>
      </c>
      <c r="D542" s="103">
        <f t="shared" si="33"/>
        <v>-4.8665541195392119E-2</v>
      </c>
      <c r="E542" s="151">
        <v>175.36497499999999</v>
      </c>
      <c r="F542" s="103">
        <f t="shared" si="33"/>
        <v>-4.4072461827190074E-2</v>
      </c>
      <c r="G542" s="110">
        <f t="shared" si="31"/>
        <v>-2.6629310281797082E-2</v>
      </c>
      <c r="H542" s="117">
        <f t="shared" si="32"/>
        <v>-0.58637751892241285</v>
      </c>
      <c r="I542" s="103"/>
      <c r="L542" s="102"/>
      <c r="M542" s="103"/>
      <c r="N542" s="103"/>
    </row>
    <row r="543" spans="2:14" x14ac:dyDescent="0.3">
      <c r="B543" s="106">
        <v>43881</v>
      </c>
      <c r="C543" s="151">
        <v>78.989586000000003</v>
      </c>
      <c r="D543" s="103">
        <f t="shared" si="33"/>
        <v>-2.289506160259773E-2</v>
      </c>
      <c r="E543" s="151">
        <v>181.08969099999999</v>
      </c>
      <c r="F543" s="103">
        <f t="shared" si="33"/>
        <v>-3.2123065350850258E-2</v>
      </c>
      <c r="G543" s="110">
        <f t="shared" si="31"/>
        <v>-6.833528927172601E-3</v>
      </c>
      <c r="H543" s="117">
        <f t="shared" si="32"/>
        <v>-0.15047433431045637</v>
      </c>
      <c r="I543" s="103"/>
      <c r="L543" s="102"/>
      <c r="M543" s="103"/>
      <c r="N543" s="103"/>
    </row>
    <row r="544" spans="2:14" x14ac:dyDescent="0.3">
      <c r="B544" s="106">
        <v>43880</v>
      </c>
      <c r="C544" s="151">
        <v>79.808341999999996</v>
      </c>
      <c r="D544" s="103">
        <f t="shared" si="33"/>
        <v>-1.0312014340248173E-2</v>
      </c>
      <c r="E544" s="151">
        <v>183.898056</v>
      </c>
      <c r="F544" s="103">
        <f t="shared" si="33"/>
        <v>-1.5389121673994676E-2</v>
      </c>
      <c r="G544" s="110">
        <f t="shared" si="31"/>
        <v>-2.6174535032508347E-3</v>
      </c>
      <c r="H544" s="117">
        <f t="shared" si="32"/>
        <v>-5.7636336611397394E-2</v>
      </c>
      <c r="I544" s="103"/>
      <c r="L544" s="102"/>
      <c r="M544" s="103"/>
      <c r="N544" s="103"/>
    </row>
    <row r="545" spans="2:14" x14ac:dyDescent="0.3">
      <c r="B545" s="106">
        <v>43879</v>
      </c>
      <c r="C545" s="151">
        <v>78.668998999999999</v>
      </c>
      <c r="D545" s="103">
        <f t="shared" si="33"/>
        <v>1.4378871109989833E-2</v>
      </c>
      <c r="E545" s="151">
        <v>183.348175</v>
      </c>
      <c r="F545" s="103">
        <f t="shared" si="33"/>
        <v>2.9946197647038042E-3</v>
      </c>
      <c r="G545" s="110">
        <f t="shared" si="31"/>
        <v>1.2881561227637931E-2</v>
      </c>
      <c r="H545" s="117">
        <f t="shared" si="32"/>
        <v>0.28365202975883214</v>
      </c>
      <c r="I545" s="103"/>
      <c r="L545" s="102"/>
      <c r="M545" s="103"/>
      <c r="N545" s="103"/>
    </row>
    <row r="546" spans="2:14" x14ac:dyDescent="0.3">
      <c r="B546" s="106">
        <v>43875</v>
      </c>
      <c r="C546" s="151">
        <v>80.136330000000001</v>
      </c>
      <c r="D546" s="103">
        <f t="shared" si="33"/>
        <v>-1.8480145077302373E-2</v>
      </c>
      <c r="E546" s="151">
        <v>181.507172</v>
      </c>
      <c r="F546" s="103">
        <f t="shared" si="33"/>
        <v>1.0091772751501532E-2</v>
      </c>
      <c r="G546" s="110">
        <f t="shared" si="31"/>
        <v>-2.3526031453053139E-2</v>
      </c>
      <c r="H546" s="117">
        <f t="shared" si="32"/>
        <v>-0.51804330670035592</v>
      </c>
      <c r="I546" s="103"/>
      <c r="L546" s="102"/>
      <c r="M546" s="103"/>
      <c r="N546" s="103"/>
    </row>
    <row r="547" spans="2:14" x14ac:dyDescent="0.3">
      <c r="B547" s="106">
        <v>43874</v>
      </c>
      <c r="C547" s="151">
        <v>80.116607999999999</v>
      </c>
      <c r="D547" s="103">
        <f t="shared" si="33"/>
        <v>2.4613589423944793E-4</v>
      </c>
      <c r="E547" s="151">
        <v>179.901138</v>
      </c>
      <c r="F547" s="103">
        <f t="shared" si="33"/>
        <v>8.8877014027172862E-3</v>
      </c>
      <c r="G547" s="110">
        <f t="shared" si="31"/>
        <v>-4.1977148071191952E-3</v>
      </c>
      <c r="H547" s="117">
        <f t="shared" si="32"/>
        <v>-9.2433696843623903E-2</v>
      </c>
      <c r="I547" s="103"/>
      <c r="L547" s="102"/>
      <c r="M547" s="103"/>
      <c r="N547" s="103"/>
    </row>
    <row r="548" spans="2:14" x14ac:dyDescent="0.3">
      <c r="B548" s="106">
        <v>43873</v>
      </c>
      <c r="C548" s="151">
        <v>80.691208000000003</v>
      </c>
      <c r="D548" s="103">
        <f t="shared" si="33"/>
        <v>-7.1464492183999605E-3</v>
      </c>
      <c r="E548" s="151">
        <v>180.88041699999999</v>
      </c>
      <c r="F548" s="103">
        <f t="shared" si="33"/>
        <v>-5.42866668989912E-3</v>
      </c>
      <c r="G548" s="110">
        <f t="shared" si="31"/>
        <v>-4.4321158734504009E-3</v>
      </c>
      <c r="H548" s="117">
        <f t="shared" si="32"/>
        <v>-9.7595209261841329E-2</v>
      </c>
      <c r="I548" s="103"/>
      <c r="L548" s="102"/>
      <c r="M548" s="103"/>
      <c r="N548" s="103"/>
    </row>
    <row r="549" spans="2:14" x14ac:dyDescent="0.3">
      <c r="B549" s="106">
        <v>43872</v>
      </c>
      <c r="C549" s="151">
        <v>78.819427000000005</v>
      </c>
      <c r="D549" s="103">
        <f t="shared" si="33"/>
        <v>2.3470120612607857E-2</v>
      </c>
      <c r="E549" s="151">
        <v>180.616028</v>
      </c>
      <c r="F549" s="103">
        <f t="shared" si="33"/>
        <v>1.4627477022145158E-3</v>
      </c>
      <c r="G549" s="110">
        <f t="shared" si="31"/>
        <v>2.2738746761500599E-2</v>
      </c>
      <c r="H549" s="117">
        <f t="shared" si="32"/>
        <v>0.50070729464323027</v>
      </c>
      <c r="I549" s="103"/>
      <c r="L549" s="102"/>
      <c r="M549" s="103"/>
      <c r="N549" s="103"/>
    </row>
    <row r="550" spans="2:14" x14ac:dyDescent="0.3">
      <c r="B550" s="106">
        <v>43871</v>
      </c>
      <c r="C550" s="151">
        <v>79.297852000000006</v>
      </c>
      <c r="D550" s="103">
        <f t="shared" si="33"/>
        <v>-6.0515392506555604E-3</v>
      </c>
      <c r="E550" s="151">
        <v>184.78770399999999</v>
      </c>
      <c r="F550" s="103">
        <f t="shared" si="33"/>
        <v>-2.2834234536691065E-2</v>
      </c>
      <c r="G550" s="110">
        <f t="shared" si="31"/>
        <v>5.3655780176899721E-3</v>
      </c>
      <c r="H550" s="117">
        <f t="shared" si="32"/>
        <v>0.11815004941184526</v>
      </c>
      <c r="I550" s="103"/>
      <c r="L550" s="102"/>
      <c r="M550" s="103"/>
      <c r="N550" s="103"/>
    </row>
    <row r="551" spans="2:14" x14ac:dyDescent="0.3">
      <c r="B551" s="106">
        <v>43868</v>
      </c>
      <c r="C551" s="151">
        <v>78.923004000000006</v>
      </c>
      <c r="D551" s="103">
        <f t="shared" si="33"/>
        <v>4.7382969704501954E-3</v>
      </c>
      <c r="E551" s="151">
        <v>180.07742300000001</v>
      </c>
      <c r="F551" s="103">
        <f t="shared" si="33"/>
        <v>2.5820734007823105E-2</v>
      </c>
      <c r="G551" s="110">
        <f t="shared" si="31"/>
        <v>-8.172070033461357E-3</v>
      </c>
      <c r="H551" s="117">
        <f t="shared" si="32"/>
        <v>-0.17994901482509923</v>
      </c>
      <c r="I551" s="103"/>
      <c r="L551" s="102"/>
      <c r="M551" s="103"/>
      <c r="N551" s="103"/>
    </row>
    <row r="552" spans="2:14" x14ac:dyDescent="0.3">
      <c r="B552" s="106">
        <v>43867</v>
      </c>
      <c r="C552" s="151">
        <v>80.010574000000005</v>
      </c>
      <c r="D552" s="103">
        <f t="shared" si="33"/>
        <v>-1.3686056647392832E-2</v>
      </c>
      <c r="E552" s="151">
        <v>179.82281499999999</v>
      </c>
      <c r="F552" s="103">
        <f t="shared" si="33"/>
        <v>1.4148812120249414E-3</v>
      </c>
      <c r="G552" s="110">
        <f t="shared" si="31"/>
        <v>-1.4393497253405304E-2</v>
      </c>
      <c r="H552" s="117">
        <f t="shared" si="32"/>
        <v>-0.31694486709397379</v>
      </c>
      <c r="I552" s="103"/>
      <c r="L552" s="102"/>
      <c r="M552" s="103"/>
      <c r="N552" s="103"/>
    </row>
    <row r="553" spans="2:14" x14ac:dyDescent="0.3">
      <c r="B553" s="106">
        <v>43866</v>
      </c>
      <c r="C553" s="151">
        <v>79.085509999999999</v>
      </c>
      <c r="D553" s="103">
        <f t="shared" si="33"/>
        <v>1.1629128787211191E-2</v>
      </c>
      <c r="E553" s="151">
        <v>176.17016599999999</v>
      </c>
      <c r="F553" s="103">
        <f t="shared" si="33"/>
        <v>2.05216247672537E-2</v>
      </c>
      <c r="G553" s="110">
        <f t="shared" si="31"/>
        <v>1.3683164035843409E-3</v>
      </c>
      <c r="H553" s="117">
        <f t="shared" si="32"/>
        <v>3.0130332680192801E-2</v>
      </c>
      <c r="I553" s="103"/>
      <c r="L553" s="102"/>
      <c r="M553" s="103"/>
      <c r="N553" s="103"/>
    </row>
    <row r="554" spans="2:14" x14ac:dyDescent="0.3">
      <c r="B554" s="106">
        <v>43865</v>
      </c>
      <c r="C554" s="151">
        <v>78.445839000000007</v>
      </c>
      <c r="D554" s="103">
        <f t="shared" si="33"/>
        <v>8.1212345329253234E-3</v>
      </c>
      <c r="E554" s="151">
        <v>176.385559</v>
      </c>
      <c r="F554" s="103">
        <f t="shared" si="33"/>
        <v>-1.2218949319229796E-3</v>
      </c>
      <c r="G554" s="110">
        <f t="shared" si="31"/>
        <v>8.7321819988868139E-3</v>
      </c>
      <c r="H554" s="117">
        <f t="shared" si="32"/>
        <v>0.19228268254421563</v>
      </c>
      <c r="I554" s="103"/>
      <c r="L554" s="102"/>
      <c r="M554" s="103"/>
      <c r="N554" s="103"/>
    </row>
    <row r="555" spans="2:14" x14ac:dyDescent="0.3">
      <c r="B555" s="106">
        <v>43864</v>
      </c>
      <c r="C555" s="151">
        <v>75.938811999999999</v>
      </c>
      <c r="D555" s="103">
        <f t="shared" si="33"/>
        <v>3.248052686752851E-2</v>
      </c>
      <c r="E555" s="151">
        <v>170.76460299999999</v>
      </c>
      <c r="F555" s="103">
        <f t="shared" si="33"/>
        <v>3.2386257654158014E-2</v>
      </c>
      <c r="G555" s="110">
        <f t="shared" si="31"/>
        <v>1.6287398040449503E-2</v>
      </c>
      <c r="H555" s="117">
        <f t="shared" si="32"/>
        <v>0.35864857000029021</v>
      </c>
      <c r="I555" s="103"/>
      <c r="L555" s="102"/>
      <c r="M555" s="103"/>
      <c r="N555" s="103"/>
    </row>
    <row r="556" spans="2:14" x14ac:dyDescent="0.3">
      <c r="B556" s="106">
        <v>43861</v>
      </c>
      <c r="C556" s="151">
        <v>76.147925999999998</v>
      </c>
      <c r="D556" s="103">
        <f t="shared" si="33"/>
        <v>-2.7499324994254212E-3</v>
      </c>
      <c r="E556" s="151">
        <v>166.700638</v>
      </c>
      <c r="F556" s="103">
        <f t="shared" si="33"/>
        <v>2.4086400504061863E-2</v>
      </c>
      <c r="G556" s="110">
        <f t="shared" si="31"/>
        <v>-1.4793132751456353E-2</v>
      </c>
      <c r="H556" s="117">
        <f t="shared" si="32"/>
        <v>-0.32574484235959988</v>
      </c>
      <c r="I556" s="103"/>
      <c r="L556" s="102"/>
      <c r="M556" s="103"/>
      <c r="N556" s="103"/>
    </row>
    <row r="557" spans="2:14" x14ac:dyDescent="0.3">
      <c r="B557" s="106">
        <v>43860</v>
      </c>
      <c r="C557" s="151">
        <v>79.680885000000004</v>
      </c>
      <c r="D557" s="103">
        <f t="shared" si="33"/>
        <v>-4.5351876891076018E-2</v>
      </c>
      <c r="E557" s="151">
        <v>169.197754</v>
      </c>
      <c r="F557" s="103">
        <f t="shared" si="33"/>
        <v>-1.4868555868363463E-2</v>
      </c>
      <c r="G557" s="110">
        <f t="shared" si="31"/>
        <v>-3.7917598956894283E-2</v>
      </c>
      <c r="H557" s="117">
        <f t="shared" si="32"/>
        <v>-0.83494568070120789</v>
      </c>
      <c r="I557" s="103"/>
      <c r="L557" s="102"/>
      <c r="M557" s="103"/>
      <c r="N557" s="103"/>
    </row>
    <row r="558" spans="2:14" x14ac:dyDescent="0.3">
      <c r="B558" s="106">
        <v>43859</v>
      </c>
      <c r="C558" s="151">
        <v>79.796524000000005</v>
      </c>
      <c r="D558" s="103">
        <f t="shared" si="33"/>
        <v>-1.450224467431478E-3</v>
      </c>
      <c r="E558" s="151">
        <v>164.556015</v>
      </c>
      <c r="F558" s="103">
        <f t="shared" si="33"/>
        <v>2.7817143892248791E-2</v>
      </c>
      <c r="G558" s="110">
        <f t="shared" si="31"/>
        <v>-1.5358796413555875E-2</v>
      </c>
      <c r="H558" s="117">
        <f t="shared" si="32"/>
        <v>-0.33820075846168601</v>
      </c>
      <c r="I558" s="103"/>
      <c r="L558" s="102"/>
      <c r="M558" s="103"/>
      <c r="N558" s="103"/>
    </row>
    <row r="559" spans="2:14" x14ac:dyDescent="0.3">
      <c r="B559" s="106">
        <v>43858</v>
      </c>
      <c r="C559" s="151">
        <v>78.160445999999993</v>
      </c>
      <c r="D559" s="103">
        <f t="shared" si="33"/>
        <v>2.0716230647954092E-2</v>
      </c>
      <c r="E559" s="151">
        <v>162.02954099999999</v>
      </c>
      <c r="F559" s="103">
        <f t="shared" si="33"/>
        <v>1.5472358499934315E-2</v>
      </c>
      <c r="G559" s="110">
        <f t="shared" si="31"/>
        <v>1.2980051397986934E-2</v>
      </c>
      <c r="H559" s="117">
        <f t="shared" si="32"/>
        <v>0.28582078370387787</v>
      </c>
      <c r="I559" s="103"/>
      <c r="L559" s="102"/>
      <c r="M559" s="103"/>
      <c r="N559" s="103"/>
    </row>
    <row r="560" spans="2:14" x14ac:dyDescent="0.3">
      <c r="B560" s="106">
        <v>43857</v>
      </c>
      <c r="C560" s="151">
        <v>76.010170000000002</v>
      </c>
      <c r="D560" s="103">
        <f t="shared" si="33"/>
        <v>2.789656683857877E-2</v>
      </c>
      <c r="E560" s="151">
        <v>158.915482</v>
      </c>
      <c r="F560" s="103">
        <f t="shared" si="33"/>
        <v>1.9406169316322257E-2</v>
      </c>
      <c r="G560" s="110">
        <f t="shared" si="31"/>
        <v>1.8193482180417643E-2</v>
      </c>
      <c r="H560" s="117">
        <f t="shared" si="32"/>
        <v>0.40062055038672523</v>
      </c>
      <c r="I560" s="103"/>
      <c r="L560" s="102"/>
      <c r="M560" s="103"/>
      <c r="N560" s="103"/>
    </row>
    <row r="561" spans="2:14" x14ac:dyDescent="0.3">
      <c r="B561" s="106">
        <v>43854</v>
      </c>
      <c r="C561" s="151">
        <v>78.312965000000005</v>
      </c>
      <c r="D561" s="103">
        <f t="shared" si="33"/>
        <v>-2.9846023264789533E-2</v>
      </c>
      <c r="E561" s="151">
        <v>161.61823999999999</v>
      </c>
      <c r="F561" s="103">
        <f t="shared" si="33"/>
        <v>-1.6864509860803539E-2</v>
      </c>
      <c r="G561" s="110">
        <f t="shared" si="31"/>
        <v>-2.1413768334387764E-2</v>
      </c>
      <c r="H561" s="117">
        <f t="shared" si="32"/>
        <v>-0.4715312643782919</v>
      </c>
      <c r="I561" s="103"/>
      <c r="L561" s="102"/>
      <c r="M561" s="103"/>
      <c r="N561" s="103"/>
    </row>
    <row r="562" spans="2:14" x14ac:dyDescent="0.3">
      <c r="B562" s="106">
        <v>43853</v>
      </c>
      <c r="C562" s="151">
        <v>78.539330000000007</v>
      </c>
      <c r="D562" s="103">
        <f t="shared" si="33"/>
        <v>-2.8863480404156547E-3</v>
      </c>
      <c r="E562" s="151">
        <v>163.263428</v>
      </c>
      <c r="F562" s="103">
        <f t="shared" si="33"/>
        <v>-1.0128007980541412E-2</v>
      </c>
      <c r="G562" s="110">
        <f t="shared" si="31"/>
        <v>2.1776559498550511E-3</v>
      </c>
      <c r="H562" s="117">
        <f t="shared" si="32"/>
        <v>4.7951992726432024E-2</v>
      </c>
      <c r="I562" s="103"/>
      <c r="L562" s="102"/>
      <c r="M562" s="103"/>
      <c r="N562" s="103"/>
    </row>
    <row r="563" spans="2:14" x14ac:dyDescent="0.3">
      <c r="B563" s="106">
        <v>43852</v>
      </c>
      <c r="C563" s="151">
        <v>78.162895000000006</v>
      </c>
      <c r="D563" s="103">
        <f t="shared" si="33"/>
        <v>4.8044719735443418E-3</v>
      </c>
      <c r="E563" s="151">
        <v>162.264557</v>
      </c>
      <c r="F563" s="103">
        <f t="shared" si="33"/>
        <v>6.136947856974097E-3</v>
      </c>
      <c r="G563" s="110">
        <f t="shared" si="31"/>
        <v>1.7359980450572933E-3</v>
      </c>
      <c r="H563" s="117">
        <f t="shared" si="32"/>
        <v>3.8226683896153781E-2</v>
      </c>
      <c r="I563" s="103"/>
      <c r="L563" s="102"/>
      <c r="M563" s="103"/>
      <c r="N563" s="103"/>
    </row>
    <row r="564" spans="2:14" x14ac:dyDescent="0.3">
      <c r="B564" s="106">
        <v>43851</v>
      </c>
      <c r="C564" s="151">
        <v>77.884888000000004</v>
      </c>
      <c r="D564" s="103">
        <f t="shared" si="33"/>
        <v>3.5631046949862145E-3</v>
      </c>
      <c r="E564" s="151">
        <v>163.04795799999999</v>
      </c>
      <c r="F564" s="103">
        <f t="shared" si="33"/>
        <v>-4.8163072629824845E-3</v>
      </c>
      <c r="G564" s="110">
        <f t="shared" si="31"/>
        <v>5.9712583264774563E-3</v>
      </c>
      <c r="H564" s="117">
        <f t="shared" si="32"/>
        <v>0.13148713223406688</v>
      </c>
      <c r="I564" s="103"/>
      <c r="L564" s="102"/>
      <c r="M564" s="103"/>
      <c r="N564" s="103"/>
    </row>
    <row r="565" spans="2:14" x14ac:dyDescent="0.3">
      <c r="B565" s="106">
        <v>43847</v>
      </c>
      <c r="C565" s="151">
        <v>78.416313000000002</v>
      </c>
      <c r="D565" s="103">
        <f t="shared" si="33"/>
        <v>-6.8000379316207026E-3</v>
      </c>
      <c r="E565" s="151">
        <v>163.63552899999999</v>
      </c>
      <c r="F565" s="103">
        <f t="shared" si="33"/>
        <v>-3.5971921261329998E-3</v>
      </c>
      <c r="G565" s="110">
        <f t="shared" si="31"/>
        <v>-5.0014418685542031E-3</v>
      </c>
      <c r="H565" s="117">
        <f t="shared" si="32"/>
        <v>-0.11013176995133103</v>
      </c>
      <c r="I565" s="103"/>
      <c r="L565" s="102"/>
      <c r="M565" s="103"/>
      <c r="N565" s="103"/>
    </row>
    <row r="566" spans="2:14" x14ac:dyDescent="0.3">
      <c r="B566" s="106">
        <v>43846</v>
      </c>
      <c r="C566" s="151">
        <v>77.557663000000005</v>
      </c>
      <c r="D566" s="103">
        <f t="shared" si="33"/>
        <v>1.1010281282166121E-2</v>
      </c>
      <c r="E566" s="151">
        <v>162.72482299999999</v>
      </c>
      <c r="F566" s="103">
        <f t="shared" si="33"/>
        <v>5.5809987841516284E-3</v>
      </c>
      <c r="G566" s="110">
        <f t="shared" si="31"/>
        <v>8.2197818900903059E-3</v>
      </c>
      <c r="H566" s="117">
        <f t="shared" si="32"/>
        <v>0.18099963009891609</v>
      </c>
      <c r="I566" s="103"/>
      <c r="L566" s="102"/>
      <c r="M566" s="103"/>
      <c r="N566" s="103"/>
    </row>
    <row r="567" spans="2:14" x14ac:dyDescent="0.3">
      <c r="B567" s="106">
        <v>43845</v>
      </c>
      <c r="C567" s="151">
        <v>76.598167000000004</v>
      </c>
      <c r="D567" s="103">
        <f t="shared" si="33"/>
        <v>1.2448551453085807E-2</v>
      </c>
      <c r="E567" s="151">
        <v>159.796783</v>
      </c>
      <c r="F567" s="103">
        <f t="shared" si="33"/>
        <v>1.8157670017903641E-2</v>
      </c>
      <c r="G567" s="110">
        <f t="shared" si="31"/>
        <v>3.3697164441339866E-3</v>
      </c>
      <c r="H567" s="117">
        <f t="shared" si="32"/>
        <v>7.4201169578696158E-2</v>
      </c>
      <c r="I567" s="103"/>
      <c r="L567" s="102"/>
      <c r="M567" s="103"/>
      <c r="N567" s="103"/>
    </row>
    <row r="568" spans="2:14" x14ac:dyDescent="0.3">
      <c r="B568" s="106">
        <v>43844</v>
      </c>
      <c r="C568" s="151">
        <v>76.927841000000001</v>
      </c>
      <c r="D568" s="103">
        <f t="shared" si="33"/>
        <v>-4.2947056465172358E-3</v>
      </c>
      <c r="E568" s="151">
        <v>158.76859999999999</v>
      </c>
      <c r="F568" s="103">
        <f t="shared" si="33"/>
        <v>6.4551054514591678E-3</v>
      </c>
      <c r="G568" s="110">
        <f t="shared" si="31"/>
        <v>-7.5222583722468197E-3</v>
      </c>
      <c r="H568" s="117">
        <f t="shared" si="32"/>
        <v>-0.16564015944590846</v>
      </c>
      <c r="I568" s="103"/>
      <c r="L568" s="102"/>
      <c r="M568" s="103"/>
      <c r="N568" s="103"/>
    </row>
    <row r="569" spans="2:14" x14ac:dyDescent="0.3">
      <c r="B569" s="106">
        <v>43843</v>
      </c>
      <c r="C569" s="151">
        <v>77.980827000000005</v>
      </c>
      <c r="D569" s="103">
        <f t="shared" si="33"/>
        <v>-1.3595136178790478E-2</v>
      </c>
      <c r="E569" s="151">
        <v>159.89471399999999</v>
      </c>
      <c r="F569" s="103">
        <f t="shared" si="33"/>
        <v>-7.0677648683169694E-3</v>
      </c>
      <c r="G569" s="110">
        <f t="shared" si="31"/>
        <v>-1.0061253744631994E-2</v>
      </c>
      <c r="H569" s="117">
        <f t="shared" si="32"/>
        <v>-0.22154884770181149</v>
      </c>
      <c r="I569" s="103"/>
      <c r="L569" s="102"/>
      <c r="M569" s="103"/>
      <c r="N569" s="103"/>
    </row>
    <row r="570" spans="2:14" x14ac:dyDescent="0.3">
      <c r="B570" s="106">
        <v>43840</v>
      </c>
      <c r="C570" s="151">
        <v>76.349677999999997</v>
      </c>
      <c r="D570" s="103">
        <f t="shared" si="33"/>
        <v>2.11391745456509E-2</v>
      </c>
      <c r="E570" s="151">
        <v>157.99494899999999</v>
      </c>
      <c r="F570" s="103">
        <f t="shared" si="33"/>
        <v>1.1952496970587066E-2</v>
      </c>
      <c r="G570" s="110">
        <f t="shared" si="31"/>
        <v>1.5162926060357367E-2</v>
      </c>
      <c r="H570" s="117">
        <f t="shared" si="32"/>
        <v>0.33388769250077344</v>
      </c>
      <c r="I570" s="103"/>
      <c r="L570" s="102"/>
      <c r="M570" s="103"/>
      <c r="N570" s="103"/>
    </row>
    <row r="571" spans="2:14" x14ac:dyDescent="0.3">
      <c r="B571" s="106">
        <v>43839</v>
      </c>
      <c r="C571" s="151">
        <v>76.177452000000002</v>
      </c>
      <c r="D571" s="103">
        <f t="shared" si="33"/>
        <v>2.2583008438554881E-3</v>
      </c>
      <c r="E571" s="151">
        <v>158.72941599999999</v>
      </c>
      <c r="F571" s="103">
        <f t="shared" si="33"/>
        <v>-4.6379022121648197E-3</v>
      </c>
      <c r="G571" s="110">
        <f t="shared" si="31"/>
        <v>4.5772519499378984E-3</v>
      </c>
      <c r="H571" s="117">
        <f t="shared" si="32"/>
        <v>0.10079110624664032</v>
      </c>
      <c r="I571" s="103"/>
      <c r="L571" s="102"/>
      <c r="M571" s="103"/>
      <c r="N571" s="103"/>
    </row>
    <row r="572" spans="2:14" x14ac:dyDescent="0.3">
      <c r="B572" s="106">
        <v>43838</v>
      </c>
      <c r="C572" s="151">
        <v>74.593033000000005</v>
      </c>
      <c r="D572" s="103">
        <f t="shared" si="33"/>
        <v>2.1018401964561735E-2</v>
      </c>
      <c r="E572" s="151">
        <v>156.77088900000001</v>
      </c>
      <c r="F572" s="103">
        <f t="shared" si="33"/>
        <v>1.2415532581523352E-2</v>
      </c>
      <c r="G572" s="110">
        <f t="shared" si="31"/>
        <v>1.481063567380006E-2</v>
      </c>
      <c r="H572" s="117">
        <f t="shared" si="32"/>
        <v>0.32613025677962004</v>
      </c>
      <c r="I572" s="103"/>
      <c r="L572" s="102"/>
      <c r="M572" s="103"/>
      <c r="N572" s="103"/>
    </row>
    <row r="573" spans="2:14" x14ac:dyDescent="0.3">
      <c r="B573" s="106">
        <v>43837</v>
      </c>
      <c r="C573" s="151">
        <v>73.412116999999995</v>
      </c>
      <c r="D573" s="103">
        <f t="shared" si="33"/>
        <v>1.5958107687706058E-2</v>
      </c>
      <c r="E573" s="151">
        <v>154.31286600000001</v>
      </c>
      <c r="F573" s="103">
        <f t="shared" si="33"/>
        <v>1.5803294879143757E-2</v>
      </c>
      <c r="G573" s="110">
        <f t="shared" si="31"/>
        <v>8.0564602481341795E-3</v>
      </c>
      <c r="H573" s="117">
        <f t="shared" si="32"/>
        <v>0.17740328688975562</v>
      </c>
      <c r="I573" s="103"/>
      <c r="L573" s="102"/>
      <c r="M573" s="103"/>
      <c r="N573" s="103"/>
    </row>
    <row r="574" spans="2:14" x14ac:dyDescent="0.3">
      <c r="B574" s="106">
        <v>43836</v>
      </c>
      <c r="C574" s="151">
        <v>73.759010000000004</v>
      </c>
      <c r="D574" s="103">
        <f t="shared" si="33"/>
        <v>-4.7141535095226979E-3</v>
      </c>
      <c r="E574" s="151">
        <v>155.73284899999999</v>
      </c>
      <c r="F574" s="103">
        <f t="shared" si="33"/>
        <v>-9.1598939109129481E-3</v>
      </c>
      <c r="G574" s="110">
        <f t="shared" si="31"/>
        <v>-1.3420655406622389E-4</v>
      </c>
      <c r="H574" s="117">
        <f t="shared" si="32"/>
        <v>-2.9552288573644662E-3</v>
      </c>
      <c r="I574" s="103"/>
      <c r="L574" s="102"/>
      <c r="M574" s="103"/>
      <c r="N574" s="103"/>
    </row>
    <row r="575" spans="2:14" x14ac:dyDescent="0.3">
      <c r="B575" s="106">
        <v>43833</v>
      </c>
      <c r="C575" s="151">
        <v>73.175910999999999</v>
      </c>
      <c r="D575" s="103">
        <f t="shared" si="33"/>
        <v>7.9368751418100528E-3</v>
      </c>
      <c r="E575" s="151">
        <v>155.33132900000001</v>
      </c>
      <c r="F575" s="103">
        <f t="shared" si="33"/>
        <v>2.5815908831383159E-3</v>
      </c>
      <c r="G575" s="110">
        <f t="shared" si="31"/>
        <v>6.6460797002408948E-3</v>
      </c>
      <c r="H575" s="117">
        <f t="shared" si="32"/>
        <v>0.14634670158362331</v>
      </c>
      <c r="I575" s="103"/>
      <c r="L575" s="102"/>
      <c r="M575" s="103"/>
      <c r="N575" s="103"/>
    </row>
    <row r="576" spans="2:14" x14ac:dyDescent="0.3">
      <c r="B576" s="106">
        <v>43832</v>
      </c>
      <c r="C576" s="151">
        <v>73.894317999999998</v>
      </c>
      <c r="D576" s="103">
        <f t="shared" si="33"/>
        <v>-9.769655204524141E-3</v>
      </c>
      <c r="E576" s="151">
        <v>157.28987100000001</v>
      </c>
      <c r="F576" s="103">
        <f t="shared" si="33"/>
        <v>-1.2529973170264382E-2</v>
      </c>
      <c r="G576" s="110">
        <f t="shared" si="31"/>
        <v>-3.5046686193919499E-3</v>
      </c>
      <c r="H576" s="117">
        <f t="shared" si="32"/>
        <v>-7.7172817017685219E-2</v>
      </c>
      <c r="I576" s="103"/>
      <c r="L576" s="102"/>
      <c r="M576" s="103"/>
      <c r="N576" s="103"/>
    </row>
    <row r="577" spans="2:14" x14ac:dyDescent="0.3">
      <c r="B577" s="106">
        <v>43830</v>
      </c>
      <c r="C577" s="151">
        <v>72.245941000000002</v>
      </c>
      <c r="D577" s="103">
        <f t="shared" si="33"/>
        <v>2.2559791828489852E-2</v>
      </c>
      <c r="E577" s="151">
        <v>154.43042</v>
      </c>
      <c r="F577" s="103">
        <f t="shared" si="33"/>
        <v>1.834677620104418E-2</v>
      </c>
      <c r="G577" s="110">
        <f t="shared" si="31"/>
        <v>1.3386403727967762E-2</v>
      </c>
      <c r="H577" s="117">
        <f t="shared" si="32"/>
        <v>0.29476866363546506</v>
      </c>
      <c r="I577" s="103"/>
      <c r="L577" s="102"/>
      <c r="M577" s="103"/>
      <c r="N577" s="103"/>
    </row>
    <row r="578" spans="2:14" x14ac:dyDescent="0.3">
      <c r="B578" s="106">
        <v>43829</v>
      </c>
      <c r="C578" s="151">
        <v>71.721901000000003</v>
      </c>
      <c r="D578" s="103">
        <f t="shared" si="33"/>
        <v>7.2799912418290468E-3</v>
      </c>
      <c r="E578" s="151">
        <v>154.32270800000001</v>
      </c>
      <c r="F578" s="103">
        <f t="shared" si="33"/>
        <v>6.9772251421301788E-4</v>
      </c>
      <c r="G578" s="110">
        <f t="shared" si="31"/>
        <v>6.9311299847225382E-3</v>
      </c>
      <c r="H578" s="117">
        <f t="shared" si="32"/>
        <v>0.15262350998811022</v>
      </c>
      <c r="I578" s="103"/>
      <c r="L578" s="102"/>
      <c r="M578" s="103"/>
      <c r="N578" s="103"/>
    </row>
    <row r="579" spans="2:14" x14ac:dyDescent="0.3">
      <c r="B579" s="106">
        <v>43826</v>
      </c>
      <c r="C579" s="151">
        <v>71.298728999999994</v>
      </c>
      <c r="D579" s="103">
        <f t="shared" si="33"/>
        <v>5.9176530673581331E-3</v>
      </c>
      <c r="E579" s="151">
        <v>155.66430700000001</v>
      </c>
      <c r="F579" s="103">
        <f t="shared" si="33"/>
        <v>-8.6558940318359305E-3</v>
      </c>
      <c r="G579" s="110">
        <f t="shared" si="31"/>
        <v>1.0245600083276098E-2</v>
      </c>
      <c r="H579" s="117">
        <f t="shared" si="32"/>
        <v>0.22560815481614002</v>
      </c>
      <c r="I579" s="103"/>
      <c r="L579" s="102"/>
      <c r="M579" s="103"/>
      <c r="N579" s="103"/>
    </row>
    <row r="580" spans="2:14" x14ac:dyDescent="0.3">
      <c r="B580" s="106">
        <v>43825</v>
      </c>
      <c r="C580" s="151">
        <v>71.325806</v>
      </c>
      <c r="D580" s="103">
        <f t="shared" si="33"/>
        <v>-3.7969624686677442E-4</v>
      </c>
      <c r="E580" s="151">
        <v>155.38029499999999</v>
      </c>
      <c r="F580" s="103">
        <f t="shared" si="33"/>
        <v>1.8261823359358215E-3</v>
      </c>
      <c r="G580" s="110">
        <f t="shared" si="31"/>
        <v>-1.2927874148346852E-3</v>
      </c>
      <c r="H580" s="117">
        <f t="shared" si="32"/>
        <v>-2.8467184045809425E-2</v>
      </c>
      <c r="I580" s="103"/>
      <c r="L580" s="102"/>
      <c r="M580" s="103"/>
      <c r="N580" s="103"/>
    </row>
    <row r="581" spans="2:14" x14ac:dyDescent="0.3">
      <c r="B581" s="106">
        <v>43823</v>
      </c>
      <c r="C581" s="151">
        <v>69.938209999999998</v>
      </c>
      <c r="D581" s="103">
        <f t="shared" si="33"/>
        <v>1.9646059479301873E-2</v>
      </c>
      <c r="E581" s="151">
        <v>154.11705000000001</v>
      </c>
      <c r="F581" s="103">
        <f t="shared" si="33"/>
        <v>8.1632494460962737E-3</v>
      </c>
      <c r="G581" s="110">
        <f t="shared" si="31"/>
        <v>1.5564434756253735E-2</v>
      </c>
      <c r="H581" s="117">
        <f t="shared" si="32"/>
        <v>0.34272891559044627</v>
      </c>
      <c r="I581" s="103"/>
      <c r="L581" s="102"/>
      <c r="M581" s="103"/>
      <c r="N581" s="103"/>
    </row>
    <row r="582" spans="2:14" x14ac:dyDescent="0.3">
      <c r="B582" s="106">
        <v>43822</v>
      </c>
      <c r="C582" s="151">
        <v>69.871787999999995</v>
      </c>
      <c r="D582" s="103">
        <f t="shared" si="33"/>
        <v>9.50175322902649E-4</v>
      </c>
      <c r="E582" s="151">
        <v>154.146423</v>
      </c>
      <c r="F582" s="103">
        <f t="shared" si="33"/>
        <v>-1.9057074653078986E-4</v>
      </c>
      <c r="G582" s="110">
        <f t="shared" si="31"/>
        <v>1.045460696168044E-3</v>
      </c>
      <c r="H582" s="117">
        <f t="shared" si="32"/>
        <v>2.3021048711463113E-2</v>
      </c>
      <c r="I582" s="103"/>
      <c r="L582" s="102"/>
      <c r="M582" s="103"/>
      <c r="N582" s="103"/>
    </row>
    <row r="583" spans="2:14" x14ac:dyDescent="0.3">
      <c r="B583" s="106">
        <v>43819</v>
      </c>
      <c r="C583" s="151">
        <v>68.749893</v>
      </c>
      <c r="D583" s="103">
        <f t="shared" si="33"/>
        <v>1.6186782437236043E-2</v>
      </c>
      <c r="E583" s="151">
        <v>154.146423</v>
      </c>
      <c r="F583" s="103">
        <f t="shared" si="33"/>
        <v>0</v>
      </c>
      <c r="G583" s="110">
        <f t="shared" si="31"/>
        <v>1.6186782437236043E-2</v>
      </c>
      <c r="H583" s="117">
        <f t="shared" si="32"/>
        <v>0.35643301401506744</v>
      </c>
      <c r="I583" s="103"/>
      <c r="L583" s="102"/>
      <c r="M583" s="103"/>
      <c r="N583" s="103"/>
    </row>
    <row r="584" spans="2:14" x14ac:dyDescent="0.3">
      <c r="B584" s="106">
        <v>43818</v>
      </c>
      <c r="C584" s="151">
        <v>68.892585999999994</v>
      </c>
      <c r="D584" s="103">
        <f t="shared" si="33"/>
        <v>-2.0733868229583941E-3</v>
      </c>
      <c r="E584" s="151">
        <v>152.481674</v>
      </c>
      <c r="F584" s="103">
        <f t="shared" si="33"/>
        <v>1.0858531057540541E-2</v>
      </c>
      <c r="G584" s="110">
        <f t="shared" si="31"/>
        <v>-7.5026523517286647E-3</v>
      </c>
      <c r="H584" s="117">
        <f t="shared" si="32"/>
        <v>-0.1652084347956746</v>
      </c>
      <c r="I584" s="103"/>
      <c r="L584" s="102"/>
      <c r="M584" s="103"/>
      <c r="N584" s="103"/>
    </row>
    <row r="585" spans="2:14" x14ac:dyDescent="0.3">
      <c r="B585" s="106">
        <v>43817</v>
      </c>
      <c r="C585" s="151">
        <v>68.823700000000002</v>
      </c>
      <c r="D585" s="103">
        <f t="shared" si="33"/>
        <v>1.0004046397990032E-3</v>
      </c>
      <c r="E585" s="151">
        <v>151.169464</v>
      </c>
      <c r="F585" s="103">
        <f t="shared" si="33"/>
        <v>8.6429326573326613E-3</v>
      </c>
      <c r="G585" s="110">
        <f t="shared" si="31"/>
        <v>-3.3210616888673275E-3</v>
      </c>
      <c r="H585" s="117">
        <f t="shared" si="32"/>
        <v>-7.3129791673105307E-2</v>
      </c>
      <c r="I585" s="103"/>
      <c r="L585" s="102"/>
      <c r="M585" s="103"/>
      <c r="N585" s="103"/>
    </row>
    <row r="586" spans="2:14" x14ac:dyDescent="0.3">
      <c r="B586" s="106">
        <v>43816</v>
      </c>
      <c r="C586" s="151">
        <v>68.988533000000004</v>
      </c>
      <c r="D586" s="103">
        <f t="shared" si="33"/>
        <v>-2.3921400156465423E-3</v>
      </c>
      <c r="E586" s="151">
        <v>151.48284899999999</v>
      </c>
      <c r="F586" s="103">
        <f t="shared" si="33"/>
        <v>-2.070924942853158E-3</v>
      </c>
      <c r="G586" s="110">
        <f t="shared" si="31"/>
        <v>-1.3566775442199633E-3</v>
      </c>
      <c r="H586" s="117">
        <f t="shared" si="32"/>
        <v>-2.9874044950433769E-2</v>
      </c>
      <c r="I586" s="103"/>
      <c r="L586" s="102"/>
      <c r="M586" s="103"/>
      <c r="N586" s="103"/>
    </row>
    <row r="587" spans="2:14" x14ac:dyDescent="0.3">
      <c r="B587" s="106">
        <v>43815</v>
      </c>
      <c r="C587" s="151">
        <v>68.853226000000006</v>
      </c>
      <c r="D587" s="103">
        <f t="shared" si="33"/>
        <v>1.9632228207250857E-3</v>
      </c>
      <c r="E587" s="151">
        <v>152.30540500000001</v>
      </c>
      <c r="F587" s="103">
        <f t="shared" si="33"/>
        <v>-5.4153378173787351E-3</v>
      </c>
      <c r="G587" s="110">
        <f t="shared" si="31"/>
        <v>4.6708917294144532E-3</v>
      </c>
      <c r="H587" s="117">
        <f t="shared" si="32"/>
        <v>0.10285305456527317</v>
      </c>
      <c r="I587" s="103"/>
      <c r="L587" s="102"/>
      <c r="M587" s="103"/>
      <c r="N587" s="103"/>
    </row>
    <row r="588" spans="2:14" x14ac:dyDescent="0.3">
      <c r="B588" s="106">
        <v>43812</v>
      </c>
      <c r="C588" s="151">
        <v>67.694434999999999</v>
      </c>
      <c r="D588" s="103">
        <f t="shared" si="33"/>
        <v>1.697310390662574E-2</v>
      </c>
      <c r="E588" s="151">
        <v>151.32614100000001</v>
      </c>
      <c r="F588" s="103">
        <f t="shared" si="33"/>
        <v>6.4503666254064488E-3</v>
      </c>
      <c r="G588" s="110">
        <f t="shared" si="31"/>
        <v>1.3747920593922516E-2</v>
      </c>
      <c r="H588" s="117">
        <f t="shared" si="32"/>
        <v>0.30272926646985615</v>
      </c>
      <c r="I588" s="103"/>
      <c r="L588" s="102"/>
      <c r="M588" s="103"/>
      <c r="N588" s="103"/>
    </row>
    <row r="589" spans="2:14" x14ac:dyDescent="0.3">
      <c r="B589" s="106">
        <v>43811</v>
      </c>
      <c r="C589" s="151">
        <v>66.786597999999998</v>
      </c>
      <c r="D589" s="103">
        <f t="shared" si="33"/>
        <v>1.3501543981841791E-2</v>
      </c>
      <c r="E589" s="151">
        <v>150.06289699999999</v>
      </c>
      <c r="F589" s="103">
        <f t="shared" si="33"/>
        <v>8.3828622697830566E-3</v>
      </c>
      <c r="G589" s="110">
        <f t="shared" si="31"/>
        <v>9.3101128469502623E-3</v>
      </c>
      <c r="H589" s="117">
        <f t="shared" si="32"/>
        <v>0.20500872213029617</v>
      </c>
      <c r="I589" s="103"/>
      <c r="L589" s="102"/>
      <c r="M589" s="103"/>
      <c r="N589" s="103"/>
    </row>
    <row r="590" spans="2:14" x14ac:dyDescent="0.3">
      <c r="B590" s="106">
        <v>43810</v>
      </c>
      <c r="C590" s="151">
        <v>66.616844</v>
      </c>
      <c r="D590" s="103">
        <f t="shared" si="33"/>
        <v>2.544973189269468E-3</v>
      </c>
      <c r="E590" s="151">
        <v>148.55481</v>
      </c>
      <c r="F590" s="103">
        <f t="shared" si="33"/>
        <v>1.0100538487769373E-2</v>
      </c>
      <c r="G590" s="110">
        <f t="shared" si="31"/>
        <v>-2.5052960546152183E-3</v>
      </c>
      <c r="H590" s="117">
        <f t="shared" si="32"/>
        <v>-5.5166629143811326E-2</v>
      </c>
      <c r="I590" s="103"/>
      <c r="L590" s="102"/>
      <c r="M590" s="103"/>
      <c r="N590" s="103"/>
    </row>
    <row r="591" spans="2:14" x14ac:dyDescent="0.3">
      <c r="B591" s="106">
        <v>43809</v>
      </c>
      <c r="C591" s="151">
        <v>66.053443999999999</v>
      </c>
      <c r="D591" s="103">
        <f t="shared" si="33"/>
        <v>8.4932865567791307E-3</v>
      </c>
      <c r="E591" s="151">
        <v>147.99662799999999</v>
      </c>
      <c r="F591" s="103">
        <f t="shared" si="33"/>
        <v>3.7644913337744452E-3</v>
      </c>
      <c r="G591" s="110">
        <f t="shared" si="31"/>
        <v>6.6110408898919079E-3</v>
      </c>
      <c r="H591" s="117">
        <f t="shared" si="32"/>
        <v>0.14557514683958336</v>
      </c>
      <c r="I591" s="103"/>
      <c r="L591" s="102"/>
      <c r="M591" s="103"/>
      <c r="N591" s="103"/>
    </row>
    <row r="592" spans="2:14" x14ac:dyDescent="0.3">
      <c r="B592" s="106">
        <v>43808</v>
      </c>
      <c r="C592" s="151">
        <v>65.669646999999998</v>
      </c>
      <c r="D592" s="103">
        <f t="shared" si="33"/>
        <v>5.8273470986208355E-3</v>
      </c>
      <c r="E592" s="151">
        <v>148.221878</v>
      </c>
      <c r="F592" s="103">
        <f t="shared" si="33"/>
        <v>-1.5208370770455858E-3</v>
      </c>
      <c r="G592" s="110">
        <f t="shared" ref="G592:G655" si="34">D592*Size1+F592*Size2</f>
        <v>6.5877656371436284E-3</v>
      </c>
      <c r="H592" s="117">
        <f t="shared" ref="H592:H655" si="35">G592*PortVal</f>
        <v>0.14506262568096526</v>
      </c>
      <c r="I592" s="103"/>
      <c r="L592" s="102"/>
      <c r="M592" s="103"/>
      <c r="N592" s="103"/>
    </row>
    <row r="593" spans="2:14" x14ac:dyDescent="0.3">
      <c r="B593" s="106">
        <v>43805</v>
      </c>
      <c r="C593" s="151">
        <v>66.602065999999994</v>
      </c>
      <c r="D593" s="103">
        <f t="shared" ref="D593:F656" si="36">LN(C592/C593)</f>
        <v>-1.4098773259445288E-2</v>
      </c>
      <c r="E593" s="151">
        <v>148.60375999999999</v>
      </c>
      <c r="F593" s="103">
        <f t="shared" si="36"/>
        <v>-2.5731079921047797E-3</v>
      </c>
      <c r="G593" s="110">
        <f t="shared" si="34"/>
        <v>-1.2812219263392899E-2</v>
      </c>
      <c r="H593" s="117">
        <f t="shared" si="35"/>
        <v>-0.28212511942878871</v>
      </c>
      <c r="I593" s="103"/>
      <c r="L593" s="102"/>
      <c r="M593" s="103"/>
      <c r="N593" s="103"/>
    </row>
    <row r="594" spans="2:14" x14ac:dyDescent="0.3">
      <c r="B594" s="106">
        <v>43804</v>
      </c>
      <c r="C594" s="151">
        <v>65.339957999999996</v>
      </c>
      <c r="D594" s="103">
        <f t="shared" si="36"/>
        <v>1.9131834705056923E-2</v>
      </c>
      <c r="E594" s="151">
        <v>146.82150300000001</v>
      </c>
      <c r="F594" s="103">
        <f t="shared" si="36"/>
        <v>1.2065851134761277E-2</v>
      </c>
      <c r="G594" s="110">
        <f t="shared" si="34"/>
        <v>1.3098909137676284E-2</v>
      </c>
      <c r="H594" s="117">
        <f t="shared" si="35"/>
        <v>0.28843803160726833</v>
      </c>
      <c r="I594" s="103"/>
      <c r="L594" s="102"/>
      <c r="M594" s="103"/>
      <c r="N594" s="103"/>
    </row>
    <row r="595" spans="2:14" x14ac:dyDescent="0.3">
      <c r="B595" s="106">
        <v>43803</v>
      </c>
      <c r="C595" s="151">
        <v>64.395210000000006</v>
      </c>
      <c r="D595" s="103">
        <f t="shared" si="36"/>
        <v>1.4564511919091442E-2</v>
      </c>
      <c r="E595" s="151">
        <v>146.743179</v>
      </c>
      <c r="F595" s="103">
        <f t="shared" si="36"/>
        <v>5.3360643606640548E-4</v>
      </c>
      <c r="G595" s="110">
        <f t="shared" si="34"/>
        <v>1.429770870105824E-2</v>
      </c>
      <c r="H595" s="117">
        <f t="shared" si="35"/>
        <v>0.31483560278813727</v>
      </c>
      <c r="I595" s="103"/>
      <c r="L595" s="102"/>
      <c r="M595" s="103"/>
      <c r="N595" s="103"/>
    </row>
    <row r="596" spans="2:14" x14ac:dyDescent="0.3">
      <c r="B596" s="106">
        <v>43802</v>
      </c>
      <c r="C596" s="151">
        <v>63.831802000000003</v>
      </c>
      <c r="D596" s="103">
        <f t="shared" si="36"/>
        <v>8.7877213533729768E-3</v>
      </c>
      <c r="E596" s="151">
        <v>146.214371</v>
      </c>
      <c r="F596" s="103">
        <f t="shared" si="36"/>
        <v>3.6101378806154142E-3</v>
      </c>
      <c r="G596" s="110">
        <f t="shared" si="34"/>
        <v>6.9826524130652701E-3</v>
      </c>
      <c r="H596" s="117">
        <f t="shared" si="35"/>
        <v>0.15375803406630689</v>
      </c>
      <c r="I596" s="103"/>
      <c r="L596" s="102"/>
      <c r="M596" s="103"/>
      <c r="N596" s="103"/>
    </row>
    <row r="597" spans="2:14" x14ac:dyDescent="0.3">
      <c r="B597" s="106">
        <v>43801</v>
      </c>
      <c r="C597" s="151">
        <v>64.990600999999998</v>
      </c>
      <c r="D597" s="103">
        <f t="shared" si="36"/>
        <v>-1.7991129331347843E-2</v>
      </c>
      <c r="E597" s="151">
        <v>146.449387</v>
      </c>
      <c r="F597" s="103">
        <f t="shared" si="36"/>
        <v>-1.6060481975804376E-3</v>
      </c>
      <c r="G597" s="110">
        <f t="shared" si="34"/>
        <v>-1.7188105232557625E-2</v>
      </c>
      <c r="H597" s="117">
        <f t="shared" si="35"/>
        <v>-0.37848214597333985</v>
      </c>
      <c r="I597" s="103"/>
      <c r="L597" s="102"/>
      <c r="M597" s="103"/>
      <c r="N597" s="103"/>
    </row>
    <row r="598" spans="2:14" x14ac:dyDescent="0.3">
      <c r="B598" s="106">
        <v>43798</v>
      </c>
      <c r="C598" s="151">
        <v>65.750816</v>
      </c>
      <c r="D598" s="103">
        <f t="shared" si="36"/>
        <v>-1.1629422187201227E-2</v>
      </c>
      <c r="E598" s="151">
        <v>148.24144000000001</v>
      </c>
      <c r="F598" s="103">
        <f t="shared" si="36"/>
        <v>-1.2162408371193501E-2</v>
      </c>
      <c r="G598" s="110">
        <f t="shared" si="34"/>
        <v>-5.5482180016044767E-3</v>
      </c>
      <c r="H598" s="117">
        <f t="shared" si="35"/>
        <v>-0.12217178258820259</v>
      </c>
      <c r="I598" s="103"/>
      <c r="L598" s="102"/>
      <c r="M598" s="103"/>
      <c r="N598" s="103"/>
    </row>
    <row r="599" spans="2:14" x14ac:dyDescent="0.3">
      <c r="B599" s="106">
        <v>43796</v>
      </c>
      <c r="C599" s="151">
        <v>65.895981000000006</v>
      </c>
      <c r="D599" s="103">
        <f t="shared" si="36"/>
        <v>-2.2053716785248195E-3</v>
      </c>
      <c r="E599" s="151">
        <v>149.16197199999999</v>
      </c>
      <c r="F599" s="103">
        <f t="shared" si="36"/>
        <v>-6.1904800185703804E-3</v>
      </c>
      <c r="G599" s="110">
        <f t="shared" si="34"/>
        <v>8.8986833076037074E-4</v>
      </c>
      <c r="H599" s="117">
        <f t="shared" si="35"/>
        <v>1.9594904202816687E-2</v>
      </c>
      <c r="I599" s="103"/>
      <c r="L599" s="102"/>
      <c r="M599" s="103"/>
      <c r="N599" s="103"/>
    </row>
    <row r="600" spans="2:14" x14ac:dyDescent="0.3">
      <c r="B600" s="106">
        <v>43795</v>
      </c>
      <c r="C600" s="151">
        <v>65.022568000000007</v>
      </c>
      <c r="D600" s="103">
        <f t="shared" si="36"/>
        <v>1.3343043670110178E-2</v>
      </c>
      <c r="E600" s="151">
        <v>148.87794500000001</v>
      </c>
      <c r="F600" s="103">
        <f t="shared" si="36"/>
        <v>1.9059667499656376E-3</v>
      </c>
      <c r="G600" s="110">
        <f t="shared" si="34"/>
        <v>1.239006029512736E-2</v>
      </c>
      <c r="H600" s="117">
        <f t="shared" si="35"/>
        <v>0.27282917725894562</v>
      </c>
      <c r="I600" s="103"/>
      <c r="L600" s="102"/>
      <c r="M600" s="103"/>
      <c r="N600" s="103"/>
    </row>
    <row r="601" spans="2:14" x14ac:dyDescent="0.3">
      <c r="B601" s="106">
        <v>43794</v>
      </c>
      <c r="C601" s="151">
        <v>65.534301999999997</v>
      </c>
      <c r="D601" s="103">
        <f t="shared" si="36"/>
        <v>-7.839290581839832E-3</v>
      </c>
      <c r="E601" s="151">
        <v>148.09454299999999</v>
      </c>
      <c r="F601" s="103">
        <f t="shared" si="36"/>
        <v>5.275935306152682E-3</v>
      </c>
      <c r="G601" s="110">
        <f t="shared" si="34"/>
        <v>-1.0477258234916173E-2</v>
      </c>
      <c r="H601" s="117">
        <f t="shared" si="35"/>
        <v>-0.23070926824188706</v>
      </c>
      <c r="I601" s="103"/>
      <c r="L601" s="102"/>
      <c r="M601" s="103"/>
      <c r="N601" s="103"/>
    </row>
    <row r="602" spans="2:14" x14ac:dyDescent="0.3">
      <c r="B602" s="106">
        <v>43791</v>
      </c>
      <c r="C602" s="151">
        <v>64.405028999999999</v>
      </c>
      <c r="D602" s="103">
        <f t="shared" si="36"/>
        <v>1.73819800939552E-2</v>
      </c>
      <c r="E602" s="151">
        <v>146.48857100000001</v>
      </c>
      <c r="F602" s="103">
        <f t="shared" si="36"/>
        <v>1.0903462107688404E-2</v>
      </c>
      <c r="G602" s="110">
        <f t="shared" si="34"/>
        <v>1.1930249040110998E-2</v>
      </c>
      <c r="H602" s="117">
        <f t="shared" si="35"/>
        <v>0.26270413158424033</v>
      </c>
      <c r="I602" s="103"/>
      <c r="L602" s="102"/>
      <c r="M602" s="103"/>
      <c r="N602" s="103"/>
    </row>
    <row r="603" spans="2:14" x14ac:dyDescent="0.3">
      <c r="B603" s="106">
        <v>43790</v>
      </c>
      <c r="C603" s="151">
        <v>64.461646999999999</v>
      </c>
      <c r="D603" s="103">
        <f t="shared" si="36"/>
        <v>-8.7870666646231886E-4</v>
      </c>
      <c r="E603" s="151">
        <v>146.38081399999999</v>
      </c>
      <c r="F603" s="103">
        <f t="shared" si="36"/>
        <v>7.3587073543112151E-4</v>
      </c>
      <c r="G603" s="110">
        <f t="shared" si="34"/>
        <v>-1.2466420341778796E-3</v>
      </c>
      <c r="H603" s="117">
        <f t="shared" si="35"/>
        <v>-2.7451062579165044E-2</v>
      </c>
      <c r="I603" s="103"/>
      <c r="L603" s="102"/>
      <c r="M603" s="103"/>
      <c r="N603" s="103"/>
    </row>
    <row r="604" spans="2:14" x14ac:dyDescent="0.3">
      <c r="B604" s="106">
        <v>43789</v>
      </c>
      <c r="C604" s="151">
        <v>64.751945000000006</v>
      </c>
      <c r="D604" s="103">
        <f t="shared" si="36"/>
        <v>-4.4933119485239649E-3</v>
      </c>
      <c r="E604" s="151">
        <v>146.51792900000001</v>
      </c>
      <c r="F604" s="103">
        <f t="shared" si="36"/>
        <v>-9.3626219499431864E-4</v>
      </c>
      <c r="G604" s="110">
        <f t="shared" si="34"/>
        <v>-4.025180851026806E-3</v>
      </c>
      <c r="H604" s="117">
        <f t="shared" si="35"/>
        <v>-8.8634498440333678E-2</v>
      </c>
      <c r="I604" s="103"/>
      <c r="L604" s="102"/>
      <c r="M604" s="103"/>
      <c r="N604" s="103"/>
    </row>
    <row r="605" spans="2:14" x14ac:dyDescent="0.3">
      <c r="B605" s="106">
        <v>43788</v>
      </c>
      <c r="C605" s="151">
        <v>65.514633000000003</v>
      </c>
      <c r="D605" s="103">
        <f t="shared" si="36"/>
        <v>-1.1709783531735974E-2</v>
      </c>
      <c r="E605" s="151">
        <v>146.77256800000001</v>
      </c>
      <c r="F605" s="103">
        <f t="shared" si="36"/>
        <v>-1.7364290120998088E-3</v>
      </c>
      <c r="G605" s="110">
        <f t="shared" si="34"/>
        <v>-1.084156902568607E-2</v>
      </c>
      <c r="H605" s="117">
        <f t="shared" si="35"/>
        <v>-0.23873139331188337</v>
      </c>
      <c r="I605" s="103"/>
      <c r="L605" s="102"/>
      <c r="M605" s="103"/>
      <c r="N605" s="103"/>
    </row>
    <row r="606" spans="2:14" x14ac:dyDescent="0.3">
      <c r="B606" s="106">
        <v>43787</v>
      </c>
      <c r="C606" s="151">
        <v>65.713920999999999</v>
      </c>
      <c r="D606" s="103">
        <f t="shared" si="36"/>
        <v>-3.0372681421542758E-3</v>
      </c>
      <c r="E606" s="151">
        <v>146.72375500000001</v>
      </c>
      <c r="F606" s="103">
        <f t="shared" si="36"/>
        <v>3.3263108683004349E-4</v>
      </c>
      <c r="G606" s="110">
        <f t="shared" si="34"/>
        <v>-3.2035836855692978E-3</v>
      </c>
      <c r="H606" s="117">
        <f t="shared" si="35"/>
        <v>-7.054292557057068E-2</v>
      </c>
      <c r="I606" s="103"/>
      <c r="L606" s="102"/>
      <c r="M606" s="103"/>
      <c r="N606" s="103"/>
    </row>
    <row r="607" spans="2:14" x14ac:dyDescent="0.3">
      <c r="B607" s="106">
        <v>43784</v>
      </c>
      <c r="C607" s="151">
        <v>65.384238999999994</v>
      </c>
      <c r="D607" s="103">
        <f t="shared" si="36"/>
        <v>5.0295548767576304E-3</v>
      </c>
      <c r="E607" s="151">
        <v>146.36265599999999</v>
      </c>
      <c r="F607" s="103">
        <f t="shared" si="36"/>
        <v>2.4641141257951008E-3</v>
      </c>
      <c r="G607" s="110">
        <f t="shared" si="34"/>
        <v>3.79749781386008E-3</v>
      </c>
      <c r="H607" s="117">
        <f t="shared" si="35"/>
        <v>8.3620917051190222E-2</v>
      </c>
      <c r="I607" s="103"/>
      <c r="L607" s="102"/>
      <c r="M607" s="103"/>
      <c r="N607" s="103"/>
    </row>
    <row r="608" spans="2:14" x14ac:dyDescent="0.3">
      <c r="B608" s="106">
        <v>43783</v>
      </c>
      <c r="C608" s="151">
        <v>64.616646000000003</v>
      </c>
      <c r="D608" s="103">
        <f t="shared" si="36"/>
        <v>1.1809179921815148E-2</v>
      </c>
      <c r="E608" s="151">
        <v>144.498581</v>
      </c>
      <c r="F608" s="103">
        <f t="shared" si="36"/>
        <v>1.2817799585993987E-2</v>
      </c>
      <c r="G608" s="110">
        <f t="shared" si="34"/>
        <v>5.4002801288181544E-3</v>
      </c>
      <c r="H608" s="117">
        <f t="shared" si="35"/>
        <v>0.11891419003769628</v>
      </c>
      <c r="I608" s="103"/>
      <c r="L608" s="102"/>
      <c r="M608" s="103"/>
      <c r="N608" s="103"/>
    </row>
    <row r="609" spans="2:14" x14ac:dyDescent="0.3">
      <c r="B609" s="106">
        <v>43782</v>
      </c>
      <c r="C609" s="151">
        <v>65.066863999999995</v>
      </c>
      <c r="D609" s="103">
        <f t="shared" si="36"/>
        <v>-6.9433624793153121E-3</v>
      </c>
      <c r="E609" s="151">
        <v>143.76663199999999</v>
      </c>
      <c r="F609" s="103">
        <f t="shared" si="36"/>
        <v>5.0783135808698445E-3</v>
      </c>
      <c r="G609" s="110">
        <f t="shared" si="34"/>
        <v>-9.4825192697502343E-3</v>
      </c>
      <c r="H609" s="117">
        <f t="shared" si="35"/>
        <v>-0.20880511224997725</v>
      </c>
      <c r="I609" s="103"/>
      <c r="L609" s="102"/>
      <c r="M609" s="103"/>
      <c r="N609" s="103"/>
    </row>
    <row r="610" spans="2:14" x14ac:dyDescent="0.3">
      <c r="B610" s="106">
        <v>43781</v>
      </c>
      <c r="C610" s="151">
        <v>64.449341000000004</v>
      </c>
      <c r="D610" s="103">
        <f t="shared" si="36"/>
        <v>9.5359137408529485E-3</v>
      </c>
      <c r="E610" s="151">
        <v>143.53239400000001</v>
      </c>
      <c r="F610" s="103">
        <f t="shared" si="36"/>
        <v>1.6306219701685692E-3</v>
      </c>
      <c r="G610" s="110">
        <f t="shared" si="34"/>
        <v>8.7206027557686638E-3</v>
      </c>
      <c r="H610" s="117">
        <f t="shared" si="35"/>
        <v>0.19202770756443699</v>
      </c>
      <c r="I610" s="103"/>
      <c r="L610" s="102"/>
      <c r="M610" s="103"/>
      <c r="N610" s="103"/>
    </row>
    <row r="611" spans="2:14" x14ac:dyDescent="0.3">
      <c r="B611" s="106">
        <v>43780</v>
      </c>
      <c r="C611" s="151">
        <v>64.508376999999996</v>
      </c>
      <c r="D611" s="103">
        <f t="shared" si="36"/>
        <v>-9.155869852496808E-4</v>
      </c>
      <c r="E611" s="151">
        <v>142.595505</v>
      </c>
      <c r="F611" s="103">
        <f t="shared" si="36"/>
        <v>6.548766139782395E-3</v>
      </c>
      <c r="G611" s="110">
        <f t="shared" si="34"/>
        <v>-4.1899700551408783E-3</v>
      </c>
      <c r="H611" s="117">
        <f t="shared" si="35"/>
        <v>-9.2263157374082361E-2</v>
      </c>
      <c r="I611" s="103"/>
      <c r="L611" s="102"/>
      <c r="M611" s="103"/>
      <c r="N611" s="103"/>
    </row>
    <row r="612" spans="2:14" x14ac:dyDescent="0.3">
      <c r="B612" s="106">
        <v>43777</v>
      </c>
      <c r="C612" s="151">
        <v>64.001564000000002</v>
      </c>
      <c r="D612" s="103">
        <f t="shared" si="36"/>
        <v>7.8875707764843751E-3</v>
      </c>
      <c r="E612" s="151">
        <v>142.44911200000001</v>
      </c>
      <c r="F612" s="103">
        <f t="shared" si="36"/>
        <v>1.0271585859910636E-3</v>
      </c>
      <c r="G612" s="110">
        <f t="shared" si="34"/>
        <v>7.3739914834888435E-3</v>
      </c>
      <c r="H612" s="117">
        <f t="shared" si="35"/>
        <v>0.16237532196239027</v>
      </c>
      <c r="I612" s="103"/>
      <c r="L612" s="102"/>
      <c r="M612" s="103"/>
      <c r="N612" s="103"/>
    </row>
    <row r="613" spans="2:14" x14ac:dyDescent="0.3">
      <c r="B613" s="106">
        <v>43776</v>
      </c>
      <c r="C613" s="151">
        <v>63.826878000000001</v>
      </c>
      <c r="D613" s="103">
        <f t="shared" si="36"/>
        <v>2.7331336596014152E-3</v>
      </c>
      <c r="E613" s="151">
        <v>140.78999300000001</v>
      </c>
      <c r="F613" s="103">
        <f t="shared" si="36"/>
        <v>1.1715458403259183E-2</v>
      </c>
      <c r="G613" s="110">
        <f t="shared" si="34"/>
        <v>-3.1245955420281762E-3</v>
      </c>
      <c r="H613" s="117">
        <f t="shared" si="35"/>
        <v>-6.880360633384261E-2</v>
      </c>
      <c r="I613" s="103"/>
      <c r="L613" s="102"/>
      <c r="M613" s="103"/>
      <c r="N613" s="103"/>
    </row>
    <row r="614" spans="2:14" x14ac:dyDescent="0.3">
      <c r="B614" s="106">
        <v>43775</v>
      </c>
      <c r="C614" s="151">
        <v>63.098644</v>
      </c>
      <c r="D614" s="103">
        <f t="shared" si="36"/>
        <v>1.1475107284109567E-2</v>
      </c>
      <c r="E614" s="151">
        <v>140.594818</v>
      </c>
      <c r="F614" s="103">
        <f t="shared" si="36"/>
        <v>1.3872463876553407E-3</v>
      </c>
      <c r="G614" s="110">
        <f t="shared" si="34"/>
        <v>1.0781484090281897E-2</v>
      </c>
      <c r="H614" s="117">
        <f t="shared" si="35"/>
        <v>0.23740832279394375</v>
      </c>
      <c r="I614" s="103"/>
      <c r="L614" s="102"/>
      <c r="M614" s="103"/>
      <c r="N614" s="103"/>
    </row>
    <row r="615" spans="2:14" x14ac:dyDescent="0.3">
      <c r="B615" s="106">
        <v>43774</v>
      </c>
      <c r="C615" s="151">
        <v>63.071663000000001</v>
      </c>
      <c r="D615" s="103">
        <f t="shared" si="36"/>
        <v>4.2769176128383519E-4</v>
      </c>
      <c r="E615" s="151">
        <v>140.985153</v>
      </c>
      <c r="F615" s="103">
        <f t="shared" si="36"/>
        <v>-2.7724645942785371E-3</v>
      </c>
      <c r="G615" s="110">
        <f t="shared" si="34"/>
        <v>1.8139240584231038E-3</v>
      </c>
      <c r="H615" s="117">
        <f t="shared" si="35"/>
        <v>3.9942615022172979E-2</v>
      </c>
      <c r="I615" s="103"/>
      <c r="L615" s="102"/>
      <c r="M615" s="103"/>
      <c r="N615" s="103"/>
    </row>
    <row r="616" spans="2:14" x14ac:dyDescent="0.3">
      <c r="B616" s="106">
        <v>43773</v>
      </c>
      <c r="C616" s="151">
        <v>63.162418000000002</v>
      </c>
      <c r="D616" s="103">
        <f t="shared" si="36"/>
        <v>-1.4378845224281467E-3</v>
      </c>
      <c r="E616" s="151">
        <v>141.073013</v>
      </c>
      <c r="F616" s="103">
        <f t="shared" si="36"/>
        <v>-6.2299208767944774E-4</v>
      </c>
      <c r="G616" s="110">
        <f t="shared" si="34"/>
        <v>-1.1263884785884229E-3</v>
      </c>
      <c r="H616" s="117">
        <f t="shared" si="35"/>
        <v>-2.4803078804070986E-2</v>
      </c>
      <c r="I616" s="103"/>
      <c r="L616" s="102"/>
      <c r="M616" s="103"/>
      <c r="N616" s="103"/>
    </row>
    <row r="617" spans="2:14" x14ac:dyDescent="0.3">
      <c r="B617" s="106">
        <v>43770</v>
      </c>
      <c r="C617" s="151">
        <v>62.750335999999997</v>
      </c>
      <c r="D617" s="103">
        <f t="shared" si="36"/>
        <v>6.5455397992834809E-3</v>
      </c>
      <c r="E617" s="151">
        <v>140.26298499999999</v>
      </c>
      <c r="F617" s="103">
        <f t="shared" si="36"/>
        <v>5.7584542619557666E-3</v>
      </c>
      <c r="G617" s="110">
        <f t="shared" si="34"/>
        <v>3.6663126683055976E-3</v>
      </c>
      <c r="H617" s="117">
        <f t="shared" si="35"/>
        <v>8.0732219621339932E-2</v>
      </c>
      <c r="I617" s="103"/>
      <c r="L617" s="102"/>
      <c r="M617" s="103"/>
      <c r="N617" s="103"/>
    </row>
    <row r="618" spans="2:14" x14ac:dyDescent="0.3">
      <c r="B618" s="106">
        <v>43769</v>
      </c>
      <c r="C618" s="151">
        <v>61.018580999999998</v>
      </c>
      <c r="D618" s="103">
        <f t="shared" si="36"/>
        <v>2.7985508231701123E-2</v>
      </c>
      <c r="E618" s="151">
        <v>139.921402</v>
      </c>
      <c r="F618" s="103">
        <f t="shared" si="36"/>
        <v>2.4382741157595597E-3</v>
      </c>
      <c r="G618" s="110">
        <f t="shared" si="34"/>
        <v>2.6766371173821343E-2</v>
      </c>
      <c r="H618" s="117">
        <f t="shared" si="35"/>
        <v>0.58939560031303073</v>
      </c>
      <c r="I618" s="103"/>
      <c r="L618" s="102"/>
      <c r="M618" s="103"/>
      <c r="N618" s="103"/>
    </row>
    <row r="619" spans="2:14" x14ac:dyDescent="0.3">
      <c r="B619" s="106">
        <v>43768</v>
      </c>
      <c r="C619" s="151">
        <v>59.669479000000003</v>
      </c>
      <c r="D619" s="103">
        <f t="shared" si="36"/>
        <v>2.2357774207447747E-2</v>
      </c>
      <c r="E619" s="151">
        <v>141.13159200000001</v>
      </c>
      <c r="F619" s="103">
        <f t="shared" si="36"/>
        <v>-8.6118810705025483E-3</v>
      </c>
      <c r="G619" s="110">
        <f t="shared" si="34"/>
        <v>2.6663714742699022E-2</v>
      </c>
      <c r="H619" s="117">
        <f t="shared" si="35"/>
        <v>0.58713510528909141</v>
      </c>
      <c r="I619" s="103"/>
      <c r="L619" s="102"/>
      <c r="M619" s="103"/>
      <c r="N619" s="103"/>
    </row>
    <row r="620" spans="2:14" x14ac:dyDescent="0.3">
      <c r="B620" s="106">
        <v>43767</v>
      </c>
      <c r="C620" s="151">
        <v>59.676833999999999</v>
      </c>
      <c r="D620" s="103">
        <f t="shared" si="36"/>
        <v>-1.232547503885972E-4</v>
      </c>
      <c r="E620" s="151">
        <v>139.39437899999999</v>
      </c>
      <c r="F620" s="103">
        <f t="shared" si="36"/>
        <v>1.2385557040698941E-2</v>
      </c>
      <c r="G620" s="110">
        <f t="shared" si="34"/>
        <v>-6.3160332707380678E-3</v>
      </c>
      <c r="H620" s="117">
        <f t="shared" si="35"/>
        <v>-0.13907907788578533</v>
      </c>
      <c r="I620" s="103"/>
      <c r="L620" s="102"/>
      <c r="M620" s="103"/>
      <c r="N620" s="103"/>
    </row>
    <row r="621" spans="2:14" x14ac:dyDescent="0.3">
      <c r="B621" s="106">
        <v>43766</v>
      </c>
      <c r="C621" s="151">
        <v>61.089709999999997</v>
      </c>
      <c r="D621" s="103">
        <f t="shared" si="36"/>
        <v>-2.3399534665486721E-2</v>
      </c>
      <c r="E621" s="151">
        <v>140.721664</v>
      </c>
      <c r="F621" s="103">
        <f t="shared" si="36"/>
        <v>-9.4767505585155454E-3</v>
      </c>
      <c r="G621" s="110">
        <f t="shared" si="34"/>
        <v>-1.8661159386228948E-2</v>
      </c>
      <c r="H621" s="117">
        <f t="shared" si="35"/>
        <v>-0.41091880432939898</v>
      </c>
      <c r="I621" s="103"/>
      <c r="L621" s="102"/>
      <c r="M621" s="103"/>
      <c r="N621" s="103"/>
    </row>
    <row r="622" spans="2:14" x14ac:dyDescent="0.3">
      <c r="B622" s="106">
        <v>43763</v>
      </c>
      <c r="C622" s="151">
        <v>60.483840999999998</v>
      </c>
      <c r="D622" s="103">
        <f t="shared" si="36"/>
        <v>9.9672011033816888E-3</v>
      </c>
      <c r="E622" s="151">
        <v>137.34491</v>
      </c>
      <c r="F622" s="103">
        <f t="shared" si="36"/>
        <v>2.4288572014697269E-2</v>
      </c>
      <c r="G622" s="110">
        <f t="shared" si="34"/>
        <v>-2.1770849039669457E-3</v>
      </c>
      <c r="H622" s="117">
        <f t="shared" si="35"/>
        <v>-4.7939418293691763E-2</v>
      </c>
      <c r="I622" s="103"/>
      <c r="L622" s="102"/>
      <c r="M622" s="103"/>
      <c r="N622" s="103"/>
    </row>
    <row r="623" spans="2:14" x14ac:dyDescent="0.3">
      <c r="B623" s="106">
        <v>43762</v>
      </c>
      <c r="C623" s="151">
        <v>59.747967000000003</v>
      </c>
      <c r="D623" s="103">
        <f t="shared" si="36"/>
        <v>1.2241073324424921E-2</v>
      </c>
      <c r="E623" s="151">
        <v>136.57392899999999</v>
      </c>
      <c r="F623" s="103">
        <f t="shared" si="36"/>
        <v>5.6292808393097046E-3</v>
      </c>
      <c r="G623" s="110">
        <f t="shared" si="34"/>
        <v>9.4264329047700681E-3</v>
      </c>
      <c r="H623" s="117">
        <f t="shared" si="35"/>
        <v>0.20757009026876852</v>
      </c>
      <c r="I623" s="103"/>
      <c r="L623" s="102"/>
      <c r="M623" s="103"/>
      <c r="N623" s="103"/>
    </row>
    <row r="624" spans="2:14" x14ac:dyDescent="0.3">
      <c r="B624" s="106">
        <v>43761</v>
      </c>
      <c r="C624" s="151">
        <v>59.649856999999997</v>
      </c>
      <c r="D624" s="103">
        <f t="shared" si="36"/>
        <v>1.6434139047856885E-3</v>
      </c>
      <c r="E624" s="151">
        <v>133.93885800000001</v>
      </c>
      <c r="F624" s="103">
        <f t="shared" si="36"/>
        <v>1.9482660166101787E-2</v>
      </c>
      <c r="G624" s="110">
        <f t="shared" si="34"/>
        <v>-8.0979161782652048E-3</v>
      </c>
      <c r="H624" s="117">
        <f t="shared" si="35"/>
        <v>-0.17831614663706452</v>
      </c>
      <c r="I624" s="103"/>
      <c r="L624" s="102"/>
      <c r="M624" s="103"/>
      <c r="N624" s="103"/>
    </row>
    <row r="625" spans="2:14" x14ac:dyDescent="0.3">
      <c r="B625" s="106">
        <v>43760</v>
      </c>
      <c r="C625" s="151">
        <v>58.860027000000002</v>
      </c>
      <c r="D625" s="103">
        <f t="shared" si="36"/>
        <v>1.3329549702547218E-2</v>
      </c>
      <c r="E625" s="151">
        <v>133.08978300000001</v>
      </c>
      <c r="F625" s="103">
        <f t="shared" si="36"/>
        <v>6.3594516182744329E-3</v>
      </c>
      <c r="G625" s="110">
        <f t="shared" si="34"/>
        <v>1.0149823893410001E-2</v>
      </c>
      <c r="H625" s="117">
        <f t="shared" si="35"/>
        <v>0.22349916273218379</v>
      </c>
      <c r="I625" s="103"/>
      <c r="L625" s="102"/>
      <c r="M625" s="103"/>
      <c r="N625" s="103"/>
    </row>
    <row r="626" spans="2:14" x14ac:dyDescent="0.3">
      <c r="B626" s="106">
        <v>43759</v>
      </c>
      <c r="C626" s="151">
        <v>58.994923</v>
      </c>
      <c r="D626" s="103">
        <f t="shared" si="36"/>
        <v>-2.2891878348573792E-3</v>
      </c>
      <c r="E626" s="151">
        <v>135.100235</v>
      </c>
      <c r="F626" s="103">
        <f t="shared" si="36"/>
        <v>-1.4993023795380299E-2</v>
      </c>
      <c r="G626" s="110">
        <f t="shared" si="34"/>
        <v>5.2073240628327704E-3</v>
      </c>
      <c r="H626" s="117">
        <f t="shared" si="35"/>
        <v>0.11466529669287386</v>
      </c>
      <c r="I626" s="103"/>
      <c r="L626" s="102"/>
      <c r="M626" s="103"/>
      <c r="N626" s="103"/>
    </row>
    <row r="627" spans="2:14" x14ac:dyDescent="0.3">
      <c r="B627" s="106">
        <v>43756</v>
      </c>
      <c r="C627" s="151">
        <v>57.989238999999998</v>
      </c>
      <c r="D627" s="103">
        <f t="shared" si="36"/>
        <v>1.7193930505665884E-2</v>
      </c>
      <c r="E627" s="151">
        <v>134.104782</v>
      </c>
      <c r="F627" s="103">
        <f t="shared" si="36"/>
        <v>7.3955348098087943E-3</v>
      </c>
      <c r="G627" s="110">
        <f t="shared" si="34"/>
        <v>1.3496163100761486E-2</v>
      </c>
      <c r="H627" s="117">
        <f t="shared" si="35"/>
        <v>0.29718556546342034</v>
      </c>
      <c r="I627" s="103"/>
      <c r="L627" s="102"/>
      <c r="M627" s="103"/>
      <c r="N627" s="103"/>
    </row>
    <row r="628" spans="2:14" x14ac:dyDescent="0.3">
      <c r="B628" s="106">
        <v>43755</v>
      </c>
      <c r="C628" s="151">
        <v>57.712054999999999</v>
      </c>
      <c r="D628" s="103">
        <f t="shared" si="36"/>
        <v>4.7913816812404338E-3</v>
      </c>
      <c r="E628" s="151">
        <v>136.32994099999999</v>
      </c>
      <c r="F628" s="103">
        <f t="shared" si="36"/>
        <v>-1.6456534817438133E-2</v>
      </c>
      <c r="G628" s="110">
        <f t="shared" si="34"/>
        <v>1.3019649089959499E-2</v>
      </c>
      <c r="H628" s="117">
        <f t="shared" si="35"/>
        <v>0.28669272503950455</v>
      </c>
      <c r="I628" s="103"/>
      <c r="L628" s="102"/>
      <c r="M628" s="103"/>
      <c r="N628" s="103"/>
    </row>
    <row r="629" spans="2:14" x14ac:dyDescent="0.3">
      <c r="B629" s="106">
        <v>43754</v>
      </c>
      <c r="C629" s="151">
        <v>57.488841999999998</v>
      </c>
      <c r="D629" s="103">
        <f t="shared" si="36"/>
        <v>3.8752003699364045E-3</v>
      </c>
      <c r="E629" s="151">
        <v>137.03260800000001</v>
      </c>
      <c r="F629" s="103">
        <f t="shared" si="36"/>
        <v>-5.1409276811571689E-3</v>
      </c>
      <c r="G629" s="110">
        <f t="shared" si="34"/>
        <v>6.4456642105149894E-3</v>
      </c>
      <c r="H629" s="117">
        <f t="shared" si="35"/>
        <v>0.14193355169819691</v>
      </c>
      <c r="I629" s="103"/>
      <c r="L629" s="102"/>
      <c r="M629" s="103"/>
      <c r="N629" s="103"/>
    </row>
    <row r="630" spans="2:14" x14ac:dyDescent="0.3">
      <c r="B630" s="106">
        <v>43753</v>
      </c>
      <c r="C630" s="151">
        <v>57.721870000000003</v>
      </c>
      <c r="D630" s="103">
        <f t="shared" si="36"/>
        <v>-4.0452543644386328E-3</v>
      </c>
      <c r="E630" s="151">
        <v>138.16471899999999</v>
      </c>
      <c r="F630" s="103">
        <f t="shared" si="36"/>
        <v>-8.2276772003895479E-3</v>
      </c>
      <c r="G630" s="110">
        <f t="shared" si="34"/>
        <v>6.8584235756141178E-5</v>
      </c>
      <c r="H630" s="117">
        <f t="shared" si="35"/>
        <v>1.5102251456871718E-3</v>
      </c>
      <c r="I630" s="103"/>
      <c r="L630" s="102"/>
      <c r="M630" s="103"/>
      <c r="N630" s="103"/>
    </row>
    <row r="631" spans="2:14" x14ac:dyDescent="0.3">
      <c r="B631" s="106">
        <v>43752</v>
      </c>
      <c r="C631" s="151">
        <v>57.856772999999997</v>
      </c>
      <c r="D631" s="103">
        <f t="shared" si="36"/>
        <v>-2.3343942749293779E-3</v>
      </c>
      <c r="E631" s="151">
        <v>136.19328300000001</v>
      </c>
      <c r="F631" s="103">
        <f t="shared" si="36"/>
        <v>1.4371513987410611E-2</v>
      </c>
      <c r="G631" s="110">
        <f t="shared" si="34"/>
        <v>-9.5201512686346832E-3</v>
      </c>
      <c r="H631" s="117">
        <f t="shared" si="35"/>
        <v>-0.2096337690159408</v>
      </c>
      <c r="I631" s="103"/>
      <c r="L631" s="102"/>
      <c r="M631" s="103"/>
      <c r="N631" s="103"/>
    </row>
    <row r="632" spans="2:14" x14ac:dyDescent="0.3">
      <c r="B632" s="106">
        <v>43749</v>
      </c>
      <c r="C632" s="151">
        <v>57.940182</v>
      </c>
      <c r="D632" s="103">
        <f t="shared" si="36"/>
        <v>-1.4406080786019443E-3</v>
      </c>
      <c r="E632" s="151">
        <v>136.32017500000001</v>
      </c>
      <c r="F632" s="103">
        <f t="shared" si="36"/>
        <v>-9.3127150564990184E-4</v>
      </c>
      <c r="G632" s="110">
        <f t="shared" si="34"/>
        <v>-9.7497232577699344E-4</v>
      </c>
      <c r="H632" s="117">
        <f t="shared" si="35"/>
        <v>-2.1468894513498697E-2</v>
      </c>
      <c r="I632" s="103"/>
      <c r="L632" s="102"/>
      <c r="M632" s="103"/>
      <c r="N632" s="103"/>
    </row>
    <row r="633" spans="2:14" x14ac:dyDescent="0.3">
      <c r="B633" s="106">
        <v>43748</v>
      </c>
      <c r="C633" s="151">
        <v>56.438994999999998</v>
      </c>
      <c r="D633" s="103">
        <f t="shared" si="36"/>
        <v>2.6250813210925705E-2</v>
      </c>
      <c r="E633" s="151">
        <v>135.75413499999999</v>
      </c>
      <c r="F633" s="103">
        <f t="shared" si="36"/>
        <v>4.1609280690205084E-3</v>
      </c>
      <c r="G633" s="110">
        <f t="shared" si="34"/>
        <v>2.4170349176415452E-2</v>
      </c>
      <c r="H633" s="117">
        <f t="shared" si="35"/>
        <v>0.53223118554606497</v>
      </c>
      <c r="I633" s="103"/>
      <c r="L633" s="102"/>
      <c r="M633" s="103"/>
      <c r="N633" s="103"/>
    </row>
    <row r="634" spans="2:14" x14ac:dyDescent="0.3">
      <c r="B634" s="106">
        <v>43747</v>
      </c>
      <c r="C634" s="151">
        <v>55.688403999999998</v>
      </c>
      <c r="D634" s="103">
        <f t="shared" si="36"/>
        <v>1.3388381761042858E-2</v>
      </c>
      <c r="E634" s="151">
        <v>134.91480999999999</v>
      </c>
      <c r="F634" s="103">
        <f t="shared" si="36"/>
        <v>6.2018765415723263E-3</v>
      </c>
      <c r="G634" s="110">
        <f t="shared" si="34"/>
        <v>1.0287443490256695E-2</v>
      </c>
      <c r="H634" s="117">
        <f t="shared" si="35"/>
        <v>0.22652954680522638</v>
      </c>
      <c r="I634" s="103"/>
      <c r="L634" s="102"/>
      <c r="M634" s="103"/>
      <c r="N634" s="103"/>
    </row>
    <row r="635" spans="2:14" x14ac:dyDescent="0.3">
      <c r="B635" s="106">
        <v>43746</v>
      </c>
      <c r="C635" s="151">
        <v>55.043289000000001</v>
      </c>
      <c r="D635" s="103">
        <f t="shared" si="36"/>
        <v>1.1651990164398865E-2</v>
      </c>
      <c r="E635" s="151">
        <v>132.40664699999999</v>
      </c>
      <c r="F635" s="103">
        <f t="shared" si="36"/>
        <v>1.8765696043495015E-2</v>
      </c>
      <c r="G635" s="110">
        <f t="shared" si="34"/>
        <v>2.2691421426513578E-3</v>
      </c>
      <c r="H635" s="117">
        <f t="shared" si="35"/>
        <v>4.9966519057751471E-2</v>
      </c>
      <c r="I635" s="103"/>
      <c r="L635" s="102"/>
      <c r="M635" s="103"/>
      <c r="N635" s="103"/>
    </row>
    <row r="636" spans="2:14" x14ac:dyDescent="0.3">
      <c r="B636" s="106">
        <v>43745</v>
      </c>
      <c r="C636" s="151">
        <v>55.695762999999999</v>
      </c>
      <c r="D636" s="103">
        <f t="shared" si="36"/>
        <v>-1.1784127436848226E-2</v>
      </c>
      <c r="E636" s="151">
        <v>133.82171600000001</v>
      </c>
      <c r="F636" s="103">
        <f t="shared" si="36"/>
        <v>-1.0630590297566255E-2</v>
      </c>
      <c r="G636" s="110">
        <f t="shared" si="34"/>
        <v>-6.4688322880650986E-3</v>
      </c>
      <c r="H636" s="117">
        <f t="shared" si="35"/>
        <v>-0.14244371285852261</v>
      </c>
      <c r="I636" s="103"/>
      <c r="L636" s="102"/>
      <c r="M636" s="103"/>
      <c r="N636" s="103"/>
    </row>
    <row r="637" spans="2:14" x14ac:dyDescent="0.3">
      <c r="B637" s="106">
        <v>43742</v>
      </c>
      <c r="C637" s="151">
        <v>55.683498</v>
      </c>
      <c r="D637" s="103">
        <f t="shared" si="36"/>
        <v>2.2023848855624769E-4</v>
      </c>
      <c r="E637" s="151">
        <v>134.79769899999999</v>
      </c>
      <c r="F637" s="103">
        <f t="shared" si="36"/>
        <v>-7.2666921317878974E-3</v>
      </c>
      <c r="G637" s="110">
        <f t="shared" si="34"/>
        <v>3.8535845544501964E-3</v>
      </c>
      <c r="H637" s="117">
        <f t="shared" si="35"/>
        <v>8.4855947303331541E-2</v>
      </c>
      <c r="I637" s="103"/>
      <c r="L637" s="102"/>
      <c r="M637" s="103"/>
      <c r="N637" s="103"/>
    </row>
    <row r="638" spans="2:14" x14ac:dyDescent="0.3">
      <c r="B638" s="106">
        <v>43741</v>
      </c>
      <c r="C638" s="151">
        <v>54.165146</v>
      </c>
      <c r="D638" s="103">
        <f t="shared" si="36"/>
        <v>2.7646198467276041E-2</v>
      </c>
      <c r="E638" s="151">
        <v>133.001938</v>
      </c>
      <c r="F638" s="103">
        <f t="shared" si="36"/>
        <v>1.3411429055416448E-2</v>
      </c>
      <c r="G638" s="110">
        <f t="shared" si="34"/>
        <v>2.0940483939567815E-2</v>
      </c>
      <c r="H638" s="117">
        <f t="shared" si="35"/>
        <v>0.46110954011121907</v>
      </c>
      <c r="I638" s="103"/>
      <c r="L638" s="102"/>
      <c r="M638" s="103"/>
      <c r="N638" s="103"/>
    </row>
    <row r="639" spans="2:14" x14ac:dyDescent="0.3">
      <c r="B639" s="106">
        <v>43740</v>
      </c>
      <c r="C639" s="151">
        <v>53.708908000000001</v>
      </c>
      <c r="D639" s="103">
        <f t="shared" si="36"/>
        <v>8.4587665601897968E-3</v>
      </c>
      <c r="E639" s="151">
        <v>131.411148</v>
      </c>
      <c r="F639" s="103">
        <f t="shared" si="36"/>
        <v>1.2032756909729249E-2</v>
      </c>
      <c r="G639" s="110">
        <f t="shared" si="34"/>
        <v>2.4423881053251724E-3</v>
      </c>
      <c r="H639" s="117">
        <f t="shared" si="35"/>
        <v>5.3781395848812717E-2</v>
      </c>
      <c r="I639" s="103"/>
      <c r="L639" s="102"/>
      <c r="M639" s="103"/>
      <c r="N639" s="103"/>
    </row>
    <row r="640" spans="2:14" x14ac:dyDescent="0.3">
      <c r="B640" s="106">
        <v>43739</v>
      </c>
      <c r="C640" s="151">
        <v>55.089897000000001</v>
      </c>
      <c r="D640" s="103">
        <f t="shared" si="36"/>
        <v>-2.5387469513799926E-2</v>
      </c>
      <c r="E640" s="151">
        <v>133.77294900000001</v>
      </c>
      <c r="F640" s="103">
        <f t="shared" si="36"/>
        <v>-1.7813009731704309E-2</v>
      </c>
      <c r="G640" s="110">
        <f t="shared" si="34"/>
        <v>-1.6480964647947773E-2</v>
      </c>
      <c r="H640" s="117">
        <f t="shared" si="35"/>
        <v>-0.36291090747166854</v>
      </c>
      <c r="I640" s="103"/>
      <c r="L640" s="102"/>
      <c r="M640" s="103"/>
      <c r="N640" s="103"/>
    </row>
    <row r="641" spans="2:14" x14ac:dyDescent="0.3">
      <c r="B641" s="106">
        <v>43738</v>
      </c>
      <c r="C641" s="151">
        <v>54.937817000000003</v>
      </c>
      <c r="D641" s="103">
        <f t="shared" si="36"/>
        <v>2.7643961929112275E-3</v>
      </c>
      <c r="E641" s="151">
        <v>135.68579099999999</v>
      </c>
      <c r="F641" s="103">
        <f t="shared" si="36"/>
        <v>-1.4197900075595965E-2</v>
      </c>
      <c r="G641" s="110">
        <f t="shared" si="34"/>
        <v>9.8633462307092107E-3</v>
      </c>
      <c r="H641" s="117">
        <f t="shared" si="35"/>
        <v>0.21719092345360175</v>
      </c>
      <c r="I641" s="103"/>
      <c r="L641" s="102"/>
      <c r="M641" s="103"/>
      <c r="N641" s="103"/>
    </row>
    <row r="642" spans="2:14" x14ac:dyDescent="0.3">
      <c r="B642" s="106">
        <v>43735</v>
      </c>
      <c r="C642" s="151">
        <v>53.674571999999998</v>
      </c>
      <c r="D642" s="103">
        <f t="shared" si="36"/>
        <v>2.326257580619074E-2</v>
      </c>
      <c r="E642" s="151">
        <v>134.41708399999999</v>
      </c>
      <c r="F642" s="103">
        <f t="shared" si="36"/>
        <v>9.3943193356318642E-3</v>
      </c>
      <c r="G642" s="110">
        <f t="shared" si="34"/>
        <v>1.8565416138374806E-2</v>
      </c>
      <c r="H642" s="117">
        <f t="shared" si="35"/>
        <v>0.40881053762867781</v>
      </c>
      <c r="I642" s="103"/>
      <c r="L642" s="102"/>
      <c r="M642" s="103"/>
      <c r="N642" s="103"/>
    </row>
    <row r="643" spans="2:14" x14ac:dyDescent="0.3">
      <c r="B643" s="106">
        <v>43734</v>
      </c>
      <c r="C643" s="151">
        <v>53.937027</v>
      </c>
      <c r="D643" s="103">
        <f t="shared" si="36"/>
        <v>-4.8778295801977511E-3</v>
      </c>
      <c r="E643" s="151">
        <v>136.183548</v>
      </c>
      <c r="F643" s="103">
        <f t="shared" si="36"/>
        <v>-1.3056060361711818E-2</v>
      </c>
      <c r="G643" s="110">
        <f t="shared" si="34"/>
        <v>1.6502006006581579E-3</v>
      </c>
      <c r="H643" s="117">
        <f t="shared" si="35"/>
        <v>3.6337423827295039E-2</v>
      </c>
      <c r="I643" s="103"/>
      <c r="L643" s="102"/>
      <c r="M643" s="103"/>
      <c r="N643" s="103"/>
    </row>
    <row r="644" spans="2:14" x14ac:dyDescent="0.3">
      <c r="B644" s="106">
        <v>43733</v>
      </c>
      <c r="C644" s="151">
        <v>54.216659999999997</v>
      </c>
      <c r="D644" s="103">
        <f t="shared" si="36"/>
        <v>-5.1710418916678155E-3</v>
      </c>
      <c r="E644" s="151">
        <v>136.007858</v>
      </c>
      <c r="F644" s="103">
        <f t="shared" si="36"/>
        <v>1.2909299891631803E-3</v>
      </c>
      <c r="G644" s="110">
        <f t="shared" si="34"/>
        <v>-5.8165068862494054E-3</v>
      </c>
      <c r="H644" s="117">
        <f t="shared" si="35"/>
        <v>-0.12807950490123945</v>
      </c>
      <c r="I644" s="103"/>
      <c r="L644" s="102"/>
      <c r="M644" s="103"/>
      <c r="N644" s="103"/>
    </row>
    <row r="645" spans="2:14" x14ac:dyDescent="0.3">
      <c r="B645" s="106">
        <v>43732</v>
      </c>
      <c r="C645" s="151">
        <v>53.394931999999997</v>
      </c>
      <c r="D645" s="103">
        <f t="shared" si="36"/>
        <v>1.5272406192611113E-2</v>
      </c>
      <c r="E645" s="151">
        <v>134.07547</v>
      </c>
      <c r="F645" s="103">
        <f t="shared" si="36"/>
        <v>1.4309813115153589E-2</v>
      </c>
      <c r="G645" s="110">
        <f t="shared" si="34"/>
        <v>8.1174996350343188E-3</v>
      </c>
      <c r="H645" s="117">
        <f t="shared" si="35"/>
        <v>0.17874737443345423</v>
      </c>
      <c r="I645" s="103"/>
      <c r="L645" s="102"/>
      <c r="M645" s="103"/>
      <c r="N645" s="103"/>
    </row>
    <row r="646" spans="2:14" x14ac:dyDescent="0.3">
      <c r="B646" s="106">
        <v>43731</v>
      </c>
      <c r="C646" s="151">
        <v>53.650036</v>
      </c>
      <c r="D646" s="103">
        <f t="shared" si="36"/>
        <v>-4.7663049971120881E-3</v>
      </c>
      <c r="E646" s="151">
        <v>135.79316700000001</v>
      </c>
      <c r="F646" s="103">
        <f t="shared" si="36"/>
        <v>-1.2730046853053166E-2</v>
      </c>
      <c r="G646" s="110">
        <f t="shared" si="34"/>
        <v>1.5987184294144951E-3</v>
      </c>
      <c r="H646" s="117">
        <f t="shared" si="35"/>
        <v>3.5203786210580901E-2</v>
      </c>
      <c r="I646" s="103"/>
      <c r="L646" s="102"/>
      <c r="M646" s="103"/>
      <c r="N646" s="103"/>
    </row>
    <row r="647" spans="2:14" x14ac:dyDescent="0.3">
      <c r="B647" s="106">
        <v>43728</v>
      </c>
      <c r="C647" s="151">
        <v>53.407200000000003</v>
      </c>
      <c r="D647" s="103">
        <f t="shared" si="36"/>
        <v>4.5365717544468311E-3</v>
      </c>
      <c r="E647" s="151">
        <v>136.085938</v>
      </c>
      <c r="F647" s="103">
        <f t="shared" si="36"/>
        <v>-2.1536860154430719E-3</v>
      </c>
      <c r="G647" s="110">
        <f t="shared" si="34"/>
        <v>5.6134147621683672E-3</v>
      </c>
      <c r="H647" s="117">
        <f t="shared" si="35"/>
        <v>0.12360741551660649</v>
      </c>
      <c r="I647" s="103"/>
      <c r="L647" s="102"/>
      <c r="M647" s="103"/>
      <c r="N647" s="103"/>
    </row>
    <row r="648" spans="2:14" x14ac:dyDescent="0.3">
      <c r="B648" s="106">
        <v>43727</v>
      </c>
      <c r="C648" s="151">
        <v>54.199489999999997</v>
      </c>
      <c r="D648" s="103">
        <f t="shared" si="36"/>
        <v>-1.4725930469355129E-2</v>
      </c>
      <c r="E648" s="151">
        <v>137.676727</v>
      </c>
      <c r="F648" s="103">
        <f t="shared" si="36"/>
        <v>-1.1621795872740695E-2</v>
      </c>
      <c r="G648" s="110">
        <f t="shared" si="34"/>
        <v>-8.9150325329847811E-3</v>
      </c>
      <c r="H648" s="117">
        <f t="shared" si="35"/>
        <v>-0.19630905203645502</v>
      </c>
      <c r="I648" s="103"/>
      <c r="L648" s="102"/>
      <c r="M648" s="103"/>
      <c r="N648" s="103"/>
    </row>
    <row r="649" spans="2:14" x14ac:dyDescent="0.3">
      <c r="B649" s="106">
        <v>43726</v>
      </c>
      <c r="C649" s="151">
        <v>54.643470999999998</v>
      </c>
      <c r="D649" s="103">
        <f t="shared" si="36"/>
        <v>-8.1582393278704802E-3</v>
      </c>
      <c r="E649" s="151">
        <v>135.18808000000001</v>
      </c>
      <c r="F649" s="103">
        <f t="shared" si="36"/>
        <v>1.8241385063165826E-2</v>
      </c>
      <c r="G649" s="110">
        <f t="shared" si="34"/>
        <v>-1.7278931859453395E-2</v>
      </c>
      <c r="H649" s="117">
        <f t="shared" si="35"/>
        <v>-0.3804821486608912</v>
      </c>
      <c r="I649" s="103"/>
      <c r="L649" s="102"/>
      <c r="M649" s="103"/>
      <c r="N649" s="103"/>
    </row>
    <row r="650" spans="2:14" x14ac:dyDescent="0.3">
      <c r="B650" s="106">
        <v>43725</v>
      </c>
      <c r="C650" s="151">
        <v>54.135714999999998</v>
      </c>
      <c r="D650" s="103">
        <f t="shared" si="36"/>
        <v>9.3356037380270523E-3</v>
      </c>
      <c r="E650" s="151">
        <v>134.085251</v>
      </c>
      <c r="F650" s="103">
        <f t="shared" si="36"/>
        <v>8.1911948884955208E-3</v>
      </c>
      <c r="G650" s="110">
        <f t="shared" si="34"/>
        <v>5.2400062937792919E-3</v>
      </c>
      <c r="H650" s="117">
        <f t="shared" si="35"/>
        <v>0.11538495954904518</v>
      </c>
      <c r="I650" s="103"/>
      <c r="L650" s="102"/>
      <c r="M650" s="103"/>
      <c r="N650" s="103"/>
    </row>
    <row r="651" spans="2:14" x14ac:dyDescent="0.3">
      <c r="B651" s="106">
        <v>43724</v>
      </c>
      <c r="C651" s="151">
        <v>53.939480000000003</v>
      </c>
      <c r="D651" s="103">
        <f t="shared" si="36"/>
        <v>3.6314570730817263E-3</v>
      </c>
      <c r="E651" s="151">
        <v>133.050735</v>
      </c>
      <c r="F651" s="103">
        <f t="shared" si="36"/>
        <v>7.7452775056253793E-3</v>
      </c>
      <c r="G651" s="110">
        <f t="shared" si="34"/>
        <v>-2.4118167973096339E-4</v>
      </c>
      <c r="H651" s="117">
        <f t="shared" si="35"/>
        <v>-5.3108215524025329E-3</v>
      </c>
      <c r="I651" s="103"/>
      <c r="L651" s="102"/>
      <c r="M651" s="103"/>
      <c r="N651" s="103"/>
    </row>
    <row r="652" spans="2:14" x14ac:dyDescent="0.3">
      <c r="B652" s="106">
        <v>43721</v>
      </c>
      <c r="C652" s="151">
        <v>53.657398000000001</v>
      </c>
      <c r="D652" s="103">
        <f t="shared" si="36"/>
        <v>5.2433239979335069E-3</v>
      </c>
      <c r="E652" s="151">
        <v>134.016953</v>
      </c>
      <c r="F652" s="103">
        <f t="shared" si="36"/>
        <v>-7.2357852264987215E-3</v>
      </c>
      <c r="G652" s="110">
        <f t="shared" si="34"/>
        <v>8.8612166111828681E-3</v>
      </c>
      <c r="H652" s="117">
        <f t="shared" si="35"/>
        <v>0.1951240252231132</v>
      </c>
      <c r="I652" s="103"/>
      <c r="L652" s="102"/>
      <c r="M652" s="103"/>
      <c r="N652" s="103"/>
    </row>
    <row r="653" spans="2:14" x14ac:dyDescent="0.3">
      <c r="B653" s="106">
        <v>43720</v>
      </c>
      <c r="C653" s="151">
        <v>54.721961999999998</v>
      </c>
      <c r="D653" s="103">
        <f t="shared" si="36"/>
        <v>-1.9645774608606031E-2</v>
      </c>
      <c r="E653" s="151">
        <v>134.212143</v>
      </c>
      <c r="F653" s="103">
        <f t="shared" si="36"/>
        <v>-1.4553979218869801E-3</v>
      </c>
      <c r="G653" s="110">
        <f t="shared" si="34"/>
        <v>-1.8918075647662541E-2</v>
      </c>
      <c r="H653" s="117">
        <f t="shared" si="35"/>
        <v>-0.41657610143383172</v>
      </c>
      <c r="I653" s="103"/>
      <c r="L653" s="102"/>
      <c r="M653" s="103"/>
      <c r="N653" s="103"/>
    </row>
    <row r="654" spans="2:14" x14ac:dyDescent="0.3">
      <c r="B654" s="106">
        <v>43719</v>
      </c>
      <c r="C654" s="151">
        <v>54.844603999999997</v>
      </c>
      <c r="D654" s="103">
        <f t="shared" si="36"/>
        <v>-2.2386765543080636E-3</v>
      </c>
      <c r="E654" s="151">
        <v>132.84577899999999</v>
      </c>
      <c r="F654" s="103">
        <f t="shared" si="36"/>
        <v>1.0232805770723177E-2</v>
      </c>
      <c r="G654" s="110">
        <f t="shared" si="34"/>
        <v>-7.3550794396696519E-3</v>
      </c>
      <c r="H654" s="117">
        <f t="shared" si="35"/>
        <v>-0.1619588786818435</v>
      </c>
      <c r="I654" s="103"/>
      <c r="L654" s="102"/>
      <c r="M654" s="103"/>
      <c r="N654" s="103"/>
    </row>
    <row r="655" spans="2:14" x14ac:dyDescent="0.3">
      <c r="B655" s="106">
        <v>43718</v>
      </c>
      <c r="C655" s="151">
        <v>53.154549000000003</v>
      </c>
      <c r="D655" s="103">
        <f t="shared" si="36"/>
        <v>3.1300115404851933E-2</v>
      </c>
      <c r="E655" s="151">
        <v>132.80677800000001</v>
      </c>
      <c r="F655" s="103">
        <f t="shared" si="36"/>
        <v>2.9362412860336399E-4</v>
      </c>
      <c r="G655" s="110">
        <f t="shared" si="34"/>
        <v>3.1153303340550251E-2</v>
      </c>
      <c r="H655" s="117">
        <f t="shared" si="35"/>
        <v>0.68599586417212988</v>
      </c>
      <c r="I655" s="103"/>
      <c r="L655" s="102"/>
      <c r="M655" s="103"/>
      <c r="N655" s="103"/>
    </row>
    <row r="656" spans="2:14" x14ac:dyDescent="0.3">
      <c r="B656" s="106">
        <v>43717</v>
      </c>
      <c r="C656" s="151">
        <v>52.533962000000002</v>
      </c>
      <c r="D656" s="103">
        <f t="shared" si="36"/>
        <v>1.1743833394983224E-2</v>
      </c>
      <c r="E656" s="151">
        <v>134.212143</v>
      </c>
      <c r="F656" s="103">
        <f t="shared" si="36"/>
        <v>-1.0526429899326614E-2</v>
      </c>
      <c r="G656" s="110">
        <f t="shared" ref="G656:G719" si="37">D656*Size1+F656*Size2</f>
        <v>1.700704834464653E-2</v>
      </c>
      <c r="H656" s="117">
        <f t="shared" ref="H656:H719" si="38">G656*PortVal</f>
        <v>0.37449527257730997</v>
      </c>
      <c r="I656" s="103"/>
      <c r="L656" s="102"/>
      <c r="M656" s="103"/>
      <c r="N656" s="103"/>
    </row>
    <row r="657" spans="2:14" x14ac:dyDescent="0.3">
      <c r="B657" s="106">
        <v>43714</v>
      </c>
      <c r="C657" s="151">
        <v>52.310752999999998</v>
      </c>
      <c r="D657" s="103">
        <f t="shared" ref="D657:F720" si="39">LN(C656/C657)</f>
        <v>4.2579034570640198E-3</v>
      </c>
      <c r="E657" s="151">
        <v>135.75413499999999</v>
      </c>
      <c r="F657" s="103">
        <f t="shared" si="39"/>
        <v>-1.1423713959459316E-2</v>
      </c>
      <c r="G657" s="110">
        <f t="shared" si="37"/>
        <v>9.9697604367936787E-3</v>
      </c>
      <c r="H657" s="117">
        <f t="shared" si="38"/>
        <v>0.21953416469723855</v>
      </c>
      <c r="I657" s="103"/>
      <c r="L657" s="102"/>
      <c r="M657" s="103"/>
      <c r="N657" s="103"/>
    </row>
    <row r="658" spans="2:14" x14ac:dyDescent="0.3">
      <c r="B658" s="106">
        <v>43713</v>
      </c>
      <c r="C658" s="151">
        <v>52.315651000000003</v>
      </c>
      <c r="D658" s="103">
        <f t="shared" si="39"/>
        <v>-9.3628373265704131E-5</v>
      </c>
      <c r="E658" s="151">
        <v>136.68128999999999</v>
      </c>
      <c r="F658" s="103">
        <f t="shared" si="39"/>
        <v>-6.806446550859443E-3</v>
      </c>
      <c r="G658" s="110">
        <f t="shared" si="37"/>
        <v>3.3095949021640174E-3</v>
      </c>
      <c r="H658" s="117">
        <f t="shared" si="38"/>
        <v>7.2877292984031269E-2</v>
      </c>
      <c r="I658" s="103"/>
      <c r="L658" s="102"/>
      <c r="M658" s="103"/>
      <c r="N658" s="103"/>
    </row>
    <row r="659" spans="2:14" x14ac:dyDescent="0.3">
      <c r="B659" s="106">
        <v>43712</v>
      </c>
      <c r="C659" s="151">
        <v>51.312415999999999</v>
      </c>
      <c r="D659" s="103">
        <f t="shared" si="39"/>
        <v>1.9362830422050517E-2</v>
      </c>
      <c r="E659" s="151">
        <v>134.319489</v>
      </c>
      <c r="F659" s="103">
        <f t="shared" si="39"/>
        <v>1.7430656891929252E-2</v>
      </c>
      <c r="G659" s="110">
        <f t="shared" si="37"/>
        <v>1.0647501976085891E-2</v>
      </c>
      <c r="H659" s="117">
        <f t="shared" si="38"/>
        <v>0.23445803610341923</v>
      </c>
      <c r="I659" s="103"/>
      <c r="L659" s="102"/>
      <c r="M659" s="103"/>
      <c r="N659" s="103"/>
    </row>
    <row r="660" spans="2:14" x14ac:dyDescent="0.3">
      <c r="B660" s="106">
        <v>43711</v>
      </c>
      <c r="C660" s="151">
        <v>50.456347999999998</v>
      </c>
      <c r="D660" s="103">
        <f t="shared" si="39"/>
        <v>1.6824183747265273E-2</v>
      </c>
      <c r="E660" s="151">
        <v>132.767731</v>
      </c>
      <c r="F660" s="103">
        <f t="shared" si="39"/>
        <v>1.1619990356442263E-2</v>
      </c>
      <c r="G660" s="110">
        <f t="shared" si="37"/>
        <v>1.1014188569044143E-2</v>
      </c>
      <c r="H660" s="117">
        <f t="shared" si="38"/>
        <v>0.24253247634710631</v>
      </c>
      <c r="I660" s="103"/>
      <c r="L660" s="102"/>
      <c r="M660" s="103"/>
      <c r="N660" s="103"/>
    </row>
    <row r="661" spans="2:14" x14ac:dyDescent="0.3">
      <c r="B661" s="106">
        <v>43707</v>
      </c>
      <c r="C661" s="151">
        <v>51.202038000000002</v>
      </c>
      <c r="D661" s="103">
        <f t="shared" si="39"/>
        <v>-1.4670769504749362E-2</v>
      </c>
      <c r="E661" s="151">
        <v>134.54392999999999</v>
      </c>
      <c r="F661" s="103">
        <f t="shared" si="39"/>
        <v>-1.3289544756731221E-2</v>
      </c>
      <c r="G661" s="110">
        <f t="shared" si="37"/>
        <v>-8.0259971263837507E-3</v>
      </c>
      <c r="H661" s="117">
        <f t="shared" si="38"/>
        <v>-0.17673248882695869</v>
      </c>
      <c r="I661" s="103"/>
      <c r="L661" s="102"/>
      <c r="M661" s="103"/>
      <c r="N661" s="103"/>
    </row>
    <row r="662" spans="2:14" x14ac:dyDescent="0.3">
      <c r="B662" s="106">
        <v>43706</v>
      </c>
      <c r="C662" s="151">
        <v>51.268261000000003</v>
      </c>
      <c r="D662" s="103">
        <f t="shared" si="39"/>
        <v>-1.2925308087477407E-3</v>
      </c>
      <c r="E662" s="151">
        <v>134.79769899999999</v>
      </c>
      <c r="F662" s="103">
        <f t="shared" si="39"/>
        <v>-1.8843657850675466E-3</v>
      </c>
      <c r="G662" s="110">
        <f t="shared" si="37"/>
        <v>-3.5034791621396742E-4</v>
      </c>
      <c r="H662" s="117">
        <f t="shared" si="38"/>
        <v>-7.7146625164232277E-3</v>
      </c>
      <c r="I662" s="103"/>
      <c r="L662" s="102"/>
      <c r="M662" s="103"/>
      <c r="N662" s="103"/>
    </row>
    <row r="663" spans="2:14" x14ac:dyDescent="0.3">
      <c r="B663" s="106">
        <v>43705</v>
      </c>
      <c r="C663" s="151">
        <v>50.414650000000002</v>
      </c>
      <c r="D663" s="103">
        <f t="shared" si="39"/>
        <v>1.6790059306704505E-2</v>
      </c>
      <c r="E663" s="151">
        <v>132.299271</v>
      </c>
      <c r="F663" s="103">
        <f t="shared" si="39"/>
        <v>1.8708567697932239E-2</v>
      </c>
      <c r="G663" s="110">
        <f t="shared" si="37"/>
        <v>7.4357754577383858E-3</v>
      </c>
      <c r="H663" s="117">
        <f t="shared" si="38"/>
        <v>0.16373580532250109</v>
      </c>
      <c r="I663" s="103"/>
      <c r="L663" s="102"/>
      <c r="M663" s="103"/>
      <c r="N663" s="103"/>
    </row>
    <row r="664" spans="2:14" x14ac:dyDescent="0.3">
      <c r="B664" s="106">
        <v>43704</v>
      </c>
      <c r="C664" s="151">
        <v>50.078601999999997</v>
      </c>
      <c r="D664" s="103">
        <f t="shared" si="39"/>
        <v>6.6879963760803048E-3</v>
      </c>
      <c r="E664" s="151">
        <v>132.47494499999999</v>
      </c>
      <c r="F664" s="103">
        <f t="shared" si="39"/>
        <v>-1.3269723044182235E-3</v>
      </c>
      <c r="G664" s="110">
        <f t="shared" si="37"/>
        <v>7.3514825282894169E-3</v>
      </c>
      <c r="H664" s="117">
        <f t="shared" si="38"/>
        <v>0.16187967467886308</v>
      </c>
      <c r="I664" s="103"/>
      <c r="L664" s="102"/>
      <c r="M664" s="103"/>
      <c r="N664" s="103"/>
    </row>
    <row r="665" spans="2:14" x14ac:dyDescent="0.3">
      <c r="B665" s="106">
        <v>43703</v>
      </c>
      <c r="C665" s="151">
        <v>50.650126999999998</v>
      </c>
      <c r="D665" s="103">
        <f t="shared" si="39"/>
        <v>-1.1347927028560526E-2</v>
      </c>
      <c r="E665" s="151">
        <v>132.19191000000001</v>
      </c>
      <c r="F665" s="103">
        <f t="shared" si="39"/>
        <v>2.138802819829888E-3</v>
      </c>
      <c r="G665" s="110">
        <f t="shared" si="37"/>
        <v>-1.241732843847547E-2</v>
      </c>
      <c r="H665" s="117">
        <f t="shared" si="38"/>
        <v>-0.27342962188454362</v>
      </c>
      <c r="I665" s="103"/>
      <c r="L665" s="102"/>
      <c r="M665" s="103"/>
      <c r="N665" s="103"/>
    </row>
    <row r="666" spans="2:14" x14ac:dyDescent="0.3">
      <c r="B666" s="106">
        <v>43700</v>
      </c>
      <c r="C666" s="151">
        <v>49.705765</v>
      </c>
      <c r="D666" s="103">
        <f t="shared" si="39"/>
        <v>1.882081574387498E-2</v>
      </c>
      <c r="E666" s="151">
        <v>130.18147300000001</v>
      </c>
      <c r="F666" s="103">
        <f t="shared" si="39"/>
        <v>1.5325307203843239E-2</v>
      </c>
      <c r="G666" s="110">
        <f t="shared" si="37"/>
        <v>1.1158162141953362E-2</v>
      </c>
      <c r="H666" s="117">
        <f t="shared" si="38"/>
        <v>0.24570277499846158</v>
      </c>
      <c r="I666" s="103"/>
      <c r="L666" s="102"/>
      <c r="M666" s="103"/>
      <c r="N666" s="103"/>
    </row>
    <row r="667" spans="2:14" x14ac:dyDescent="0.3">
      <c r="B667" s="106">
        <v>43699</v>
      </c>
      <c r="C667" s="151">
        <v>52.114521000000003</v>
      </c>
      <c r="D667" s="103">
        <f t="shared" si="39"/>
        <v>-4.7322701585877841E-2</v>
      </c>
      <c r="E667" s="151">
        <v>134.46586600000001</v>
      </c>
      <c r="F667" s="103">
        <f t="shared" si="39"/>
        <v>-3.2380959264177472E-2</v>
      </c>
      <c r="G667" s="110">
        <f t="shared" si="37"/>
        <v>-3.1132221953789105E-2</v>
      </c>
      <c r="H667" s="117">
        <f t="shared" si="38"/>
        <v>-0.68553165195132393</v>
      </c>
      <c r="I667" s="103"/>
      <c r="L667" s="102"/>
      <c r="M667" s="103"/>
      <c r="N667" s="103"/>
    </row>
    <row r="668" spans="2:14" x14ac:dyDescent="0.3">
      <c r="B668" s="106">
        <v>43698</v>
      </c>
      <c r="C668" s="151">
        <v>52.158669000000003</v>
      </c>
      <c r="D668" s="103">
        <f t="shared" si="39"/>
        <v>-8.4677571747731684E-4</v>
      </c>
      <c r="E668" s="151">
        <v>135.45156900000001</v>
      </c>
      <c r="F668" s="103">
        <f t="shared" si="39"/>
        <v>-7.303769627633086E-3</v>
      </c>
      <c r="G668" s="110">
        <f t="shared" si="37"/>
        <v>2.8051090963392262E-3</v>
      </c>
      <c r="H668" s="117">
        <f t="shared" si="38"/>
        <v>6.1768513521826149E-2</v>
      </c>
      <c r="I668" s="103"/>
      <c r="L668" s="102"/>
      <c r="M668" s="103"/>
      <c r="N668" s="103"/>
    </row>
    <row r="669" spans="2:14" x14ac:dyDescent="0.3">
      <c r="B669" s="106">
        <v>43697</v>
      </c>
      <c r="C669" s="151">
        <v>51.599403000000002</v>
      </c>
      <c r="D669" s="103">
        <f t="shared" si="39"/>
        <v>1.0780297001635315E-2</v>
      </c>
      <c r="E669" s="151">
        <v>133.95837399999999</v>
      </c>
      <c r="F669" s="103">
        <f t="shared" si="39"/>
        <v>1.1085042173492092E-2</v>
      </c>
      <c r="G669" s="110">
        <f t="shared" si="37"/>
        <v>5.2377759148892686E-3</v>
      </c>
      <c r="H669" s="117">
        <f t="shared" si="38"/>
        <v>0.11533584659696536</v>
      </c>
      <c r="I669" s="103"/>
      <c r="L669" s="102"/>
      <c r="M669" s="103"/>
      <c r="N669" s="103"/>
    </row>
    <row r="670" spans="2:14" x14ac:dyDescent="0.3">
      <c r="B670" s="106">
        <v>43696</v>
      </c>
      <c r="C670" s="151">
        <v>51.596950999999997</v>
      </c>
      <c r="D670" s="103">
        <f t="shared" si="39"/>
        <v>4.7521058747215833E-5</v>
      </c>
      <c r="E670" s="151">
        <v>135.08071899999999</v>
      </c>
      <c r="F670" s="103">
        <f t="shared" si="39"/>
        <v>-8.3434083741809658E-3</v>
      </c>
      <c r="G670" s="110">
        <f t="shared" si="37"/>
        <v>4.2192252458376983E-3</v>
      </c>
      <c r="H670" s="117">
        <f t="shared" si="38"/>
        <v>9.29073567902471E-2</v>
      </c>
      <c r="I670" s="103"/>
      <c r="L670" s="102"/>
      <c r="M670" s="103"/>
      <c r="N670" s="103"/>
    </row>
    <row r="671" spans="2:14" x14ac:dyDescent="0.3">
      <c r="B671" s="106">
        <v>43693</v>
      </c>
      <c r="C671" s="151">
        <v>50.65258</v>
      </c>
      <c r="D671" s="103">
        <f t="shared" si="39"/>
        <v>1.847241438850181E-2</v>
      </c>
      <c r="E671" s="151">
        <v>132.85556</v>
      </c>
      <c r="F671" s="103">
        <f t="shared" si="39"/>
        <v>1.660999523237025E-2</v>
      </c>
      <c r="G671" s="110">
        <f t="shared" si="37"/>
        <v>1.0167416772316685E-2</v>
      </c>
      <c r="H671" s="117">
        <f t="shared" si="38"/>
        <v>0.22388655799608048</v>
      </c>
      <c r="I671" s="103"/>
      <c r="L671" s="102"/>
      <c r="M671" s="103"/>
      <c r="N671" s="103"/>
    </row>
    <row r="672" spans="2:14" x14ac:dyDescent="0.3">
      <c r="B672" s="106">
        <v>43692</v>
      </c>
      <c r="C672" s="151">
        <v>49.485000999999997</v>
      </c>
      <c r="D672" s="103">
        <f t="shared" si="39"/>
        <v>2.3320553649097867E-2</v>
      </c>
      <c r="E672" s="151">
        <v>130.464462</v>
      </c>
      <c r="F672" s="103">
        <f t="shared" si="39"/>
        <v>1.8161655205179122E-2</v>
      </c>
      <c r="G672" s="110">
        <f t="shared" si="37"/>
        <v>1.4239726046508305E-2</v>
      </c>
      <c r="H672" s="117">
        <f t="shared" si="38"/>
        <v>0.31355882450301709</v>
      </c>
      <c r="I672" s="103"/>
      <c r="L672" s="102"/>
      <c r="M672" s="103"/>
      <c r="N672" s="103"/>
    </row>
    <row r="673" spans="2:14" x14ac:dyDescent="0.3">
      <c r="B673" s="106">
        <v>43691</v>
      </c>
      <c r="C673" s="151">
        <v>49.732745999999999</v>
      </c>
      <c r="D673" s="103">
        <f t="shared" si="39"/>
        <v>-4.9939758235437032E-3</v>
      </c>
      <c r="E673" s="151">
        <v>130.757294</v>
      </c>
      <c r="F673" s="103">
        <f t="shared" si="39"/>
        <v>-2.2420194025775035E-3</v>
      </c>
      <c r="G673" s="110">
        <f t="shared" si="37"/>
        <v>-3.8729661222549512E-3</v>
      </c>
      <c r="H673" s="117">
        <f t="shared" si="38"/>
        <v>-8.528272950391852E-2</v>
      </c>
      <c r="I673" s="103"/>
      <c r="L673" s="102"/>
      <c r="M673" s="103"/>
      <c r="N673" s="103"/>
    </row>
    <row r="674" spans="2:14" x14ac:dyDescent="0.3">
      <c r="B674" s="106">
        <v>43690</v>
      </c>
      <c r="C674" s="151">
        <v>51.258453000000003</v>
      </c>
      <c r="D674" s="103">
        <f t="shared" si="39"/>
        <v>-3.0216951622998593E-2</v>
      </c>
      <c r="E674" s="151">
        <v>134.81720000000001</v>
      </c>
      <c r="F674" s="103">
        <f t="shared" si="39"/>
        <v>-3.0576899537722697E-2</v>
      </c>
      <c r="G674" s="110">
        <f t="shared" si="37"/>
        <v>-1.4928501854137244E-2</v>
      </c>
      <c r="H674" s="117">
        <f t="shared" si="38"/>
        <v>-0.32872567054210955</v>
      </c>
      <c r="I674" s="103"/>
      <c r="L674" s="102"/>
      <c r="M674" s="103"/>
      <c r="N674" s="103"/>
    </row>
    <row r="675" spans="2:14" x14ac:dyDescent="0.3">
      <c r="B675" s="106">
        <v>43689</v>
      </c>
      <c r="C675" s="151">
        <v>49.175930000000001</v>
      </c>
      <c r="D675" s="103">
        <f t="shared" si="39"/>
        <v>4.1476264858242719E-2</v>
      </c>
      <c r="E675" s="151">
        <v>132.08389299999999</v>
      </c>
      <c r="F675" s="103">
        <f t="shared" si="39"/>
        <v>2.0482513039264211E-2</v>
      </c>
      <c r="G675" s="110">
        <f t="shared" si="37"/>
        <v>3.1235008338610613E-2</v>
      </c>
      <c r="H675" s="117">
        <f t="shared" si="38"/>
        <v>0.6877950085562391</v>
      </c>
      <c r="I675" s="103"/>
      <c r="L675" s="102"/>
      <c r="M675" s="103"/>
      <c r="N675" s="103"/>
    </row>
    <row r="676" spans="2:14" x14ac:dyDescent="0.3">
      <c r="B676" s="106">
        <v>43686</v>
      </c>
      <c r="C676" s="151">
        <v>49.301029</v>
      </c>
      <c r="D676" s="103">
        <f t="shared" si="39"/>
        <v>-2.5406768966786952E-3</v>
      </c>
      <c r="E676" s="151">
        <v>133.951492</v>
      </c>
      <c r="F676" s="103">
        <f t="shared" si="39"/>
        <v>-1.4040460674716058E-2</v>
      </c>
      <c r="G676" s="110">
        <f t="shared" si="37"/>
        <v>4.479553440679334E-3</v>
      </c>
      <c r="H676" s="117">
        <f t="shared" si="38"/>
        <v>9.8639784681972695E-2</v>
      </c>
      <c r="I676" s="103"/>
      <c r="L676" s="102"/>
      <c r="M676" s="103"/>
      <c r="N676" s="103"/>
    </row>
    <row r="677" spans="2:14" x14ac:dyDescent="0.3">
      <c r="B677" s="106">
        <v>43685</v>
      </c>
      <c r="C677" s="151">
        <v>49.710667000000001</v>
      </c>
      <c r="D677" s="103">
        <f t="shared" si="39"/>
        <v>-8.2745847981624786E-3</v>
      </c>
      <c r="E677" s="151">
        <v>135.099289</v>
      </c>
      <c r="F677" s="103">
        <f t="shared" si="39"/>
        <v>-8.5322477708905786E-3</v>
      </c>
      <c r="G677" s="110">
        <f t="shared" si="37"/>
        <v>-4.0084609127171893E-3</v>
      </c>
      <c r="H677" s="117">
        <f t="shared" si="38"/>
        <v>-8.8266325331876158E-2</v>
      </c>
      <c r="I677" s="103"/>
      <c r="L677" s="102"/>
      <c r="M677" s="103"/>
      <c r="N677" s="103"/>
    </row>
    <row r="678" spans="2:14" x14ac:dyDescent="0.3">
      <c r="B678" s="106">
        <v>43684</v>
      </c>
      <c r="C678" s="151">
        <v>48.637909000000001</v>
      </c>
      <c r="D678" s="103">
        <f t="shared" si="39"/>
        <v>2.1816290415304498E-2</v>
      </c>
      <c r="E678" s="151">
        <v>131.58783</v>
      </c>
      <c r="F678" s="103">
        <f t="shared" si="39"/>
        <v>2.6335444772695761E-2</v>
      </c>
      <c r="G678" s="110">
        <f t="shared" si="37"/>
        <v>8.6485680289566172E-3</v>
      </c>
      <c r="H678" s="117">
        <f t="shared" si="38"/>
        <v>0.19044150259189682</v>
      </c>
      <c r="I678" s="103"/>
      <c r="L678" s="102"/>
      <c r="M678" s="103"/>
      <c r="N678" s="103"/>
    </row>
    <row r="679" spans="2:14" x14ac:dyDescent="0.3">
      <c r="B679" s="106">
        <v>43683</v>
      </c>
      <c r="C679" s="151">
        <v>48.139415999999997</v>
      </c>
      <c r="D679" s="103">
        <f t="shared" si="39"/>
        <v>1.0301946427048628E-2</v>
      </c>
      <c r="E679" s="151">
        <v>131.01391599999999</v>
      </c>
      <c r="F679" s="103">
        <f t="shared" si="39"/>
        <v>4.3709908444054708E-3</v>
      </c>
      <c r="G679" s="110">
        <f t="shared" si="37"/>
        <v>8.116451004845893E-3</v>
      </c>
      <c r="H679" s="117">
        <f t="shared" si="38"/>
        <v>0.17872428359251058</v>
      </c>
      <c r="I679" s="103"/>
      <c r="L679" s="102"/>
      <c r="M679" s="103"/>
      <c r="N679" s="103"/>
    </row>
    <row r="680" spans="2:14" x14ac:dyDescent="0.3">
      <c r="B680" s="106">
        <v>43682</v>
      </c>
      <c r="C680" s="151">
        <v>47.245044999999998</v>
      </c>
      <c r="D680" s="103">
        <f t="shared" si="39"/>
        <v>1.8753520281705887E-2</v>
      </c>
      <c r="E680" s="151">
        <v>128.60163900000001</v>
      </c>
      <c r="F680" s="103">
        <f t="shared" si="39"/>
        <v>1.8583989899013047E-2</v>
      </c>
      <c r="G680" s="110">
        <f t="shared" si="37"/>
        <v>9.4615253321993636E-3</v>
      </c>
      <c r="H680" s="117">
        <f t="shared" si="38"/>
        <v>0.20834282566113133</v>
      </c>
      <c r="I680" s="103"/>
      <c r="L680" s="102"/>
      <c r="M680" s="103"/>
      <c r="N680" s="103"/>
    </row>
    <row r="681" spans="2:14" x14ac:dyDescent="0.3">
      <c r="B681" s="106">
        <v>43679</v>
      </c>
      <c r="C681" s="151">
        <v>49.854843000000002</v>
      </c>
      <c r="D681" s="103">
        <f t="shared" si="39"/>
        <v>-5.3767862427433852E-2</v>
      </c>
      <c r="E681" s="151">
        <v>133.163589</v>
      </c>
      <c r="F681" s="103">
        <f t="shared" si="39"/>
        <v>-3.4858808214040228E-2</v>
      </c>
      <c r="G681" s="110">
        <f t="shared" si="37"/>
        <v>-3.6338458320413741E-2</v>
      </c>
      <c r="H681" s="117">
        <f t="shared" si="38"/>
        <v>-0.8001729975693439</v>
      </c>
      <c r="I681" s="103"/>
      <c r="L681" s="102"/>
      <c r="M681" s="103"/>
      <c r="N681" s="103"/>
    </row>
    <row r="682" spans="2:14" x14ac:dyDescent="0.3">
      <c r="B682" s="106">
        <v>43678</v>
      </c>
      <c r="C682" s="151">
        <v>50.932476000000001</v>
      </c>
      <c r="D682" s="103">
        <f t="shared" si="39"/>
        <v>-2.1385112318596491E-2</v>
      </c>
      <c r="E682" s="151">
        <v>134.29196200000001</v>
      </c>
      <c r="F682" s="103">
        <f t="shared" si="39"/>
        <v>-8.4378857764613683E-3</v>
      </c>
      <c r="G682" s="110">
        <f t="shared" si="37"/>
        <v>-1.7166169430365807E-2</v>
      </c>
      <c r="H682" s="117">
        <f t="shared" si="38"/>
        <v>-0.3779991195213328</v>
      </c>
      <c r="I682" s="103"/>
      <c r="L682" s="102"/>
      <c r="M682" s="103"/>
      <c r="N682" s="103"/>
    </row>
    <row r="683" spans="2:14" x14ac:dyDescent="0.3">
      <c r="B683" s="106">
        <v>43677</v>
      </c>
      <c r="C683" s="151">
        <v>52.058990000000001</v>
      </c>
      <c r="D683" s="103">
        <f t="shared" si="39"/>
        <v>-2.1876743224803711E-2</v>
      </c>
      <c r="E683" s="151">
        <v>132.55081200000001</v>
      </c>
      <c r="F683" s="103">
        <f t="shared" si="39"/>
        <v>1.3050191951909084E-2</v>
      </c>
      <c r="G683" s="110">
        <f t="shared" si="37"/>
        <v>-2.8401839200758252E-2</v>
      </c>
      <c r="H683" s="117">
        <f t="shared" si="38"/>
        <v>-0.62540861280805349</v>
      </c>
      <c r="I683" s="103"/>
      <c r="L683" s="102"/>
      <c r="M683" s="103"/>
      <c r="N683" s="103"/>
    </row>
    <row r="684" spans="2:14" x14ac:dyDescent="0.3">
      <c r="B684" s="106">
        <v>43676</v>
      </c>
      <c r="C684" s="151">
        <v>51.018002000000003</v>
      </c>
      <c r="D684" s="103">
        <f t="shared" si="39"/>
        <v>2.0198947853153668E-2</v>
      </c>
      <c r="E684" s="151">
        <v>136.51945499999999</v>
      </c>
      <c r="F684" s="103">
        <f t="shared" si="39"/>
        <v>-2.9501073235003419E-2</v>
      </c>
      <c r="G684" s="110">
        <f t="shared" si="37"/>
        <v>3.4949484470655379E-2</v>
      </c>
      <c r="H684" s="117">
        <f t="shared" si="38"/>
        <v>0.76958778784176929</v>
      </c>
      <c r="I684" s="103"/>
      <c r="L684" s="102"/>
      <c r="M684" s="103"/>
      <c r="N684" s="103"/>
    </row>
    <row r="685" spans="2:14" x14ac:dyDescent="0.3">
      <c r="B685" s="106">
        <v>43675</v>
      </c>
      <c r="C685" s="151">
        <v>51.237926000000002</v>
      </c>
      <c r="D685" s="103">
        <f t="shared" si="39"/>
        <v>-4.3014491853141804E-3</v>
      </c>
      <c r="E685" s="151">
        <v>137.18087800000001</v>
      </c>
      <c r="F685" s="103">
        <f t="shared" si="39"/>
        <v>-4.8332004591318065E-3</v>
      </c>
      <c r="G685" s="110">
        <f t="shared" si="37"/>
        <v>-1.8848489557482771E-3</v>
      </c>
      <c r="H685" s="117">
        <f t="shared" si="38"/>
        <v>-4.1504381544972886E-2</v>
      </c>
      <c r="I685" s="103"/>
      <c r="L685" s="102"/>
      <c r="M685" s="103"/>
      <c r="N685" s="103"/>
    </row>
    <row r="686" spans="2:14" x14ac:dyDescent="0.3">
      <c r="B686" s="106">
        <v>43672</v>
      </c>
      <c r="C686" s="151">
        <v>50.763874000000001</v>
      </c>
      <c r="D686" s="103">
        <f t="shared" si="39"/>
        <v>9.295040147947211E-3</v>
      </c>
      <c r="E686" s="151">
        <v>137.48242200000001</v>
      </c>
      <c r="F686" s="103">
        <f t="shared" si="39"/>
        <v>-2.1957365337983543E-3</v>
      </c>
      <c r="G686" s="110">
        <f t="shared" si="37"/>
        <v>1.0392908414846387E-2</v>
      </c>
      <c r="H686" s="117">
        <f t="shared" si="38"/>
        <v>0.22885188486655111</v>
      </c>
      <c r="I686" s="103"/>
      <c r="L686" s="102"/>
      <c r="M686" s="103"/>
      <c r="N686" s="103"/>
    </row>
    <row r="687" spans="2:14" x14ac:dyDescent="0.3">
      <c r="B687" s="106">
        <v>43671</v>
      </c>
      <c r="C687" s="151">
        <v>50.587929000000003</v>
      </c>
      <c r="D687" s="103">
        <f t="shared" si="39"/>
        <v>3.4719693490817532E-3</v>
      </c>
      <c r="E687" s="151">
        <v>136.36381499999999</v>
      </c>
      <c r="F687" s="103">
        <f t="shared" si="39"/>
        <v>8.1696446433240436E-3</v>
      </c>
      <c r="G687" s="110">
        <f t="shared" si="37"/>
        <v>-6.1285297258026859E-4</v>
      </c>
      <c r="H687" s="117">
        <f t="shared" si="38"/>
        <v>-1.3495024907629405E-2</v>
      </c>
      <c r="I687" s="103"/>
      <c r="L687" s="102"/>
      <c r="M687" s="103"/>
      <c r="N687" s="103"/>
    </row>
    <row r="688" spans="2:14" x14ac:dyDescent="0.3">
      <c r="B688" s="106">
        <v>43670</v>
      </c>
      <c r="C688" s="151">
        <v>50.991123000000002</v>
      </c>
      <c r="D688" s="103">
        <f t="shared" si="39"/>
        <v>-7.9385682289562099E-3</v>
      </c>
      <c r="E688" s="151">
        <v>136.879333</v>
      </c>
      <c r="F688" s="103">
        <f t="shared" si="39"/>
        <v>-3.77333239963684E-3</v>
      </c>
      <c r="G688" s="110">
        <f t="shared" si="37"/>
        <v>-6.0519020291377899E-3</v>
      </c>
      <c r="H688" s="117">
        <f t="shared" si="38"/>
        <v>-0.13326290688922224</v>
      </c>
      <c r="I688" s="103"/>
      <c r="L688" s="102"/>
      <c r="M688" s="103"/>
      <c r="N688" s="103"/>
    </row>
    <row r="689" spans="2:14" x14ac:dyDescent="0.3">
      <c r="B689" s="106">
        <v>43669</v>
      </c>
      <c r="C689" s="151">
        <v>51.032665000000001</v>
      </c>
      <c r="D689" s="103">
        <f t="shared" si="39"/>
        <v>-8.1435914329741784E-4</v>
      </c>
      <c r="E689" s="151">
        <v>135.488373</v>
      </c>
      <c r="F689" s="103">
        <f t="shared" si="39"/>
        <v>1.0213928170762488E-2</v>
      </c>
      <c r="G689" s="110">
        <f t="shared" si="37"/>
        <v>-5.921323228678662E-3</v>
      </c>
      <c r="H689" s="117">
        <f t="shared" si="38"/>
        <v>-0.13038756118079706</v>
      </c>
      <c r="I689" s="103"/>
      <c r="L689" s="102"/>
      <c r="M689" s="103"/>
      <c r="N689" s="103"/>
    </row>
    <row r="690" spans="2:14" x14ac:dyDescent="0.3">
      <c r="B690" s="106">
        <v>43668</v>
      </c>
      <c r="C690" s="151">
        <v>50.636803</v>
      </c>
      <c r="D690" s="103">
        <f t="shared" si="39"/>
        <v>7.7872739626133874E-3</v>
      </c>
      <c r="E690" s="151">
        <v>134.65183999999999</v>
      </c>
      <c r="F690" s="103">
        <f t="shared" si="39"/>
        <v>6.1933442981487227E-3</v>
      </c>
      <c r="G690" s="110">
        <f t="shared" si="37"/>
        <v>4.690601813539026E-3</v>
      </c>
      <c r="H690" s="117">
        <f t="shared" si="38"/>
        <v>0.10328707069653661</v>
      </c>
      <c r="I690" s="103"/>
      <c r="L690" s="102"/>
      <c r="M690" s="103"/>
      <c r="N690" s="103"/>
    </row>
    <row r="691" spans="2:14" x14ac:dyDescent="0.3">
      <c r="B691" s="106">
        <v>43665</v>
      </c>
      <c r="C691" s="151">
        <v>49.505394000000003</v>
      </c>
      <c r="D691" s="103">
        <f t="shared" si="39"/>
        <v>2.2597010596637202E-2</v>
      </c>
      <c r="E691" s="151">
        <v>132.89125100000001</v>
      </c>
      <c r="F691" s="103">
        <f t="shared" si="39"/>
        <v>1.3161352121803572E-2</v>
      </c>
      <c r="G691" s="110">
        <f t="shared" si="37"/>
        <v>1.6016334535735414E-2</v>
      </c>
      <c r="H691" s="117">
        <f t="shared" si="38"/>
        <v>0.352679750542232</v>
      </c>
      <c r="I691" s="103"/>
      <c r="L691" s="102"/>
      <c r="M691" s="103"/>
      <c r="N691" s="103"/>
    </row>
    <row r="692" spans="2:14" x14ac:dyDescent="0.3">
      <c r="B692" s="106">
        <v>43664</v>
      </c>
      <c r="C692" s="151">
        <v>50.255595999999997</v>
      </c>
      <c r="D692" s="103">
        <f t="shared" si="39"/>
        <v>-1.5040270587997392E-2</v>
      </c>
      <c r="E692" s="151">
        <v>132.69670099999999</v>
      </c>
      <c r="F692" s="103">
        <f t="shared" si="39"/>
        <v>1.4650516586545807E-3</v>
      </c>
      <c r="G692" s="110">
        <f t="shared" si="37"/>
        <v>-1.577279641732468E-2</v>
      </c>
      <c r="H692" s="117">
        <f t="shared" si="38"/>
        <v>-0.34731704020067511</v>
      </c>
      <c r="I692" s="103"/>
      <c r="L692" s="102"/>
      <c r="M692" s="103"/>
      <c r="N692" s="103"/>
    </row>
    <row r="693" spans="2:14" x14ac:dyDescent="0.3">
      <c r="B693" s="106">
        <v>43663</v>
      </c>
      <c r="C693" s="151">
        <v>49.691113000000001</v>
      </c>
      <c r="D693" s="103">
        <f t="shared" si="39"/>
        <v>1.1295799686454753E-2</v>
      </c>
      <c r="E693" s="151">
        <v>132.55081200000001</v>
      </c>
      <c r="F693" s="103">
        <f t="shared" si="39"/>
        <v>1.1000217348769137E-3</v>
      </c>
      <c r="G693" s="110">
        <f t="shared" si="37"/>
        <v>1.0745788819016297E-2</v>
      </c>
      <c r="H693" s="117">
        <f t="shared" si="38"/>
        <v>0.23662231277789414</v>
      </c>
      <c r="I693" s="103"/>
      <c r="L693" s="102"/>
      <c r="M693" s="103"/>
      <c r="N693" s="103"/>
    </row>
    <row r="694" spans="2:14" x14ac:dyDescent="0.3">
      <c r="B694" s="106">
        <v>43662</v>
      </c>
      <c r="C694" s="151">
        <v>49.972133999999997</v>
      </c>
      <c r="D694" s="103">
        <f t="shared" si="39"/>
        <v>-5.6394258312374981E-3</v>
      </c>
      <c r="E694" s="151">
        <v>133.338684</v>
      </c>
      <c r="F694" s="103">
        <f t="shared" si="39"/>
        <v>-5.9263289282222081E-3</v>
      </c>
      <c r="G694" s="110">
        <f t="shared" si="37"/>
        <v>-2.676261367126394E-3</v>
      </c>
      <c r="H694" s="117">
        <f t="shared" si="38"/>
        <v>-5.8931286009168665E-2</v>
      </c>
      <c r="I694" s="103"/>
      <c r="L694" s="102"/>
      <c r="M694" s="103"/>
      <c r="N694" s="103"/>
    </row>
    <row r="695" spans="2:14" x14ac:dyDescent="0.3">
      <c r="B695" s="106">
        <v>43661</v>
      </c>
      <c r="C695" s="151">
        <v>50.145629999999997</v>
      </c>
      <c r="D695" s="103">
        <f t="shared" si="39"/>
        <v>-3.4658419592818249E-3</v>
      </c>
      <c r="E695" s="151">
        <v>135.10902400000001</v>
      </c>
      <c r="F695" s="103">
        <f t="shared" si="39"/>
        <v>-1.3189650067474712E-2</v>
      </c>
      <c r="G695" s="110">
        <f t="shared" si="37"/>
        <v>3.1289830744555313E-3</v>
      </c>
      <c r="H695" s="117">
        <f t="shared" si="38"/>
        <v>6.8900219815443101E-2</v>
      </c>
      <c r="I695" s="103"/>
      <c r="L695" s="102"/>
      <c r="M695" s="103"/>
      <c r="N695" s="103"/>
    </row>
    <row r="696" spans="2:14" x14ac:dyDescent="0.3">
      <c r="B696" s="106">
        <v>43658</v>
      </c>
      <c r="C696" s="151">
        <v>49.678897999999997</v>
      </c>
      <c r="D696" s="103">
        <f t="shared" si="39"/>
        <v>9.3511166122835446E-3</v>
      </c>
      <c r="E696" s="151">
        <v>135.10902400000001</v>
      </c>
      <c r="F696" s="103">
        <f t="shared" si="39"/>
        <v>0</v>
      </c>
      <c r="G696" s="110">
        <f t="shared" si="37"/>
        <v>9.3511166122835446E-3</v>
      </c>
      <c r="H696" s="117">
        <f t="shared" si="38"/>
        <v>0.20591162520695011</v>
      </c>
      <c r="I696" s="103"/>
      <c r="L696" s="102"/>
      <c r="M696" s="103"/>
      <c r="N696" s="103"/>
    </row>
    <row r="697" spans="2:14" x14ac:dyDescent="0.3">
      <c r="B697" s="106">
        <v>43657</v>
      </c>
      <c r="C697" s="151">
        <v>49.300133000000002</v>
      </c>
      <c r="D697" s="103">
        <f t="shared" si="39"/>
        <v>7.6534766008584812E-3</v>
      </c>
      <c r="E697" s="151">
        <v>134.622635</v>
      </c>
      <c r="F697" s="103">
        <f t="shared" si="39"/>
        <v>3.6064696965347979E-3</v>
      </c>
      <c r="G697" s="110">
        <f t="shared" si="37"/>
        <v>5.8502417525910823E-3</v>
      </c>
      <c r="H697" s="117">
        <f t="shared" si="38"/>
        <v>0.12882234679302265</v>
      </c>
      <c r="I697" s="103"/>
      <c r="L697" s="102"/>
      <c r="M697" s="103"/>
      <c r="N697" s="103"/>
    </row>
    <row r="698" spans="2:14" x14ac:dyDescent="0.3">
      <c r="B698" s="106">
        <v>43656</v>
      </c>
      <c r="C698" s="151">
        <v>49.661788999999999</v>
      </c>
      <c r="D698" s="103">
        <f t="shared" si="39"/>
        <v>-7.309025587163274E-3</v>
      </c>
      <c r="E698" s="151">
        <v>134.08767700000001</v>
      </c>
      <c r="F698" s="103">
        <f t="shared" si="39"/>
        <v>3.981676049388613E-3</v>
      </c>
      <c r="G698" s="110">
        <f t="shared" si="37"/>
        <v>-9.2998636118575805E-3</v>
      </c>
      <c r="H698" s="117">
        <f t="shared" si="38"/>
        <v>-0.20478303393255837</v>
      </c>
      <c r="I698" s="103"/>
      <c r="L698" s="102"/>
      <c r="M698" s="103"/>
      <c r="N698" s="103"/>
    </row>
    <row r="699" spans="2:14" x14ac:dyDescent="0.3">
      <c r="B699" s="106">
        <v>43655</v>
      </c>
      <c r="C699" s="151">
        <v>49.175510000000003</v>
      </c>
      <c r="D699" s="103">
        <f t="shared" si="39"/>
        <v>9.84006905605001E-3</v>
      </c>
      <c r="E699" s="151">
        <v>132.735626</v>
      </c>
      <c r="F699" s="103">
        <f t="shared" si="39"/>
        <v>1.0134516416149668E-2</v>
      </c>
      <c r="G699" s="110">
        <f t="shared" si="37"/>
        <v>4.7728108479751759E-3</v>
      </c>
      <c r="H699" s="117">
        <f t="shared" si="38"/>
        <v>0.10509731396365676</v>
      </c>
      <c r="I699" s="103"/>
      <c r="L699" s="102"/>
      <c r="M699" s="103"/>
      <c r="N699" s="103"/>
    </row>
    <row r="700" spans="2:14" x14ac:dyDescent="0.3">
      <c r="B700" s="106">
        <v>43654</v>
      </c>
      <c r="C700" s="151">
        <v>48.877388000000003</v>
      </c>
      <c r="D700" s="103">
        <f t="shared" si="39"/>
        <v>6.0808588978916757E-3</v>
      </c>
      <c r="E700" s="151">
        <v>133.22197</v>
      </c>
      <c r="F700" s="103">
        <f t="shared" si="39"/>
        <v>-3.6573089050453084E-3</v>
      </c>
      <c r="G700" s="110">
        <f t="shared" si="37"/>
        <v>7.9095133504143295E-3</v>
      </c>
      <c r="H700" s="117">
        <f t="shared" si="38"/>
        <v>0.17416751561417693</v>
      </c>
      <c r="I700" s="103"/>
      <c r="L700" s="102"/>
      <c r="M700" s="103"/>
      <c r="N700" s="103"/>
    </row>
    <row r="701" spans="2:14" x14ac:dyDescent="0.3">
      <c r="B701" s="106">
        <v>43651</v>
      </c>
      <c r="C701" s="151">
        <v>49.906157999999998</v>
      </c>
      <c r="D701" s="103">
        <f t="shared" si="39"/>
        <v>-2.0829525510115965E-2</v>
      </c>
      <c r="E701" s="151">
        <v>133.319244</v>
      </c>
      <c r="F701" s="103">
        <f t="shared" si="39"/>
        <v>-7.298984112721423E-4</v>
      </c>
      <c r="G701" s="110">
        <f t="shared" si="37"/>
        <v>-2.0464576304479894E-2</v>
      </c>
      <c r="H701" s="117">
        <f t="shared" si="38"/>
        <v>-0.45063005208295248</v>
      </c>
      <c r="I701" s="103"/>
      <c r="L701" s="102"/>
      <c r="M701" s="103"/>
      <c r="N701" s="103"/>
    </row>
    <row r="702" spans="2:14" x14ac:dyDescent="0.3">
      <c r="B702" s="106">
        <v>43649</v>
      </c>
      <c r="C702" s="151">
        <v>49.950142</v>
      </c>
      <c r="D702" s="103">
        <f t="shared" si="39"/>
        <v>-8.8094597625867595E-4</v>
      </c>
      <c r="E702" s="151">
        <v>133.70834400000001</v>
      </c>
      <c r="F702" s="103">
        <f t="shared" si="39"/>
        <v>-2.9143076811346635E-3</v>
      </c>
      <c r="G702" s="110">
        <f t="shared" si="37"/>
        <v>5.7620786430865581E-4</v>
      </c>
      <c r="H702" s="117">
        <f t="shared" si="38"/>
        <v>1.2688099476908058E-2</v>
      </c>
      <c r="I702" s="103"/>
      <c r="L702" s="102"/>
      <c r="M702" s="103"/>
      <c r="N702" s="103"/>
    </row>
    <row r="703" spans="2:14" x14ac:dyDescent="0.3">
      <c r="B703" s="106">
        <v>43648</v>
      </c>
      <c r="C703" s="151">
        <v>49.539603999999997</v>
      </c>
      <c r="D703" s="103">
        <f t="shared" si="39"/>
        <v>8.252917444672778E-3</v>
      </c>
      <c r="E703" s="151">
        <v>132.852341</v>
      </c>
      <c r="F703" s="103">
        <f t="shared" si="39"/>
        <v>6.4225971094779549E-3</v>
      </c>
      <c r="G703" s="110">
        <f t="shared" si="37"/>
        <v>5.0416188899338006E-3</v>
      </c>
      <c r="H703" s="117">
        <f t="shared" si="38"/>
        <v>0.11101646812281785</v>
      </c>
      <c r="I703" s="103"/>
      <c r="L703" s="102"/>
      <c r="M703" s="103"/>
      <c r="N703" s="103"/>
    </row>
    <row r="704" spans="2:14" x14ac:dyDescent="0.3">
      <c r="B704" s="106">
        <v>43647</v>
      </c>
      <c r="C704" s="151">
        <v>49.251269999999998</v>
      </c>
      <c r="D704" s="103">
        <f t="shared" si="39"/>
        <v>5.837276401037283E-3</v>
      </c>
      <c r="E704" s="151">
        <v>131.976913</v>
      </c>
      <c r="F704" s="103">
        <f t="shared" si="39"/>
        <v>6.6112876538955362E-3</v>
      </c>
      <c r="G704" s="110">
        <f t="shared" si="37"/>
        <v>2.5316325740895149E-3</v>
      </c>
      <c r="H704" s="117">
        <f t="shared" si="38"/>
        <v>5.5746559407981414E-2</v>
      </c>
      <c r="I704" s="103"/>
      <c r="L704" s="102"/>
      <c r="M704" s="103"/>
      <c r="N704" s="103"/>
    </row>
    <row r="705" spans="2:14" x14ac:dyDescent="0.3">
      <c r="B705" s="106">
        <v>43644</v>
      </c>
      <c r="C705" s="151">
        <v>48.364223000000003</v>
      </c>
      <c r="D705" s="103">
        <f t="shared" si="39"/>
        <v>1.8174807918696637E-2</v>
      </c>
      <c r="E705" s="151">
        <v>130.30384799999999</v>
      </c>
      <c r="F705" s="103">
        <f t="shared" si="39"/>
        <v>1.2757990229844913E-2</v>
      </c>
      <c r="G705" s="110">
        <f t="shared" si="37"/>
        <v>1.1795812803774182E-2</v>
      </c>
      <c r="H705" s="117">
        <f t="shared" si="38"/>
        <v>0.25974384512235871</v>
      </c>
      <c r="I705" s="103"/>
      <c r="L705" s="102"/>
      <c r="M705" s="103"/>
      <c r="N705" s="103"/>
    </row>
    <row r="706" spans="2:14" x14ac:dyDescent="0.3">
      <c r="B706" s="106">
        <v>43643</v>
      </c>
      <c r="C706" s="151">
        <v>48.808968</v>
      </c>
      <c r="D706" s="103">
        <f t="shared" si="39"/>
        <v>-9.153720298218565E-3</v>
      </c>
      <c r="E706" s="151">
        <v>130.48867799999999</v>
      </c>
      <c r="F706" s="103">
        <f t="shared" si="39"/>
        <v>-1.4174488339908321E-3</v>
      </c>
      <c r="G706" s="110">
        <f t="shared" si="37"/>
        <v>-8.4449958812231486E-3</v>
      </c>
      <c r="H706" s="117">
        <f t="shared" si="38"/>
        <v>-0.18595884308451727</v>
      </c>
      <c r="I706" s="103"/>
      <c r="L706" s="102"/>
      <c r="M706" s="103"/>
      <c r="N706" s="103"/>
    </row>
    <row r="707" spans="2:14" x14ac:dyDescent="0.3">
      <c r="B707" s="106">
        <v>43642</v>
      </c>
      <c r="C707" s="151">
        <v>48.823624000000002</v>
      </c>
      <c r="D707" s="103">
        <f t="shared" si="39"/>
        <v>-3.002276147720633E-4</v>
      </c>
      <c r="E707" s="151">
        <v>130.27465799999999</v>
      </c>
      <c r="F707" s="103">
        <f t="shared" si="39"/>
        <v>1.641488802368653E-3</v>
      </c>
      <c r="G707" s="110">
        <f t="shared" si="37"/>
        <v>-1.1209720159563899E-3</v>
      </c>
      <c r="H707" s="117">
        <f t="shared" si="38"/>
        <v>-2.4683808275247771E-2</v>
      </c>
      <c r="I707" s="103"/>
      <c r="L707" s="102"/>
      <c r="M707" s="103"/>
      <c r="N707" s="103"/>
    </row>
    <row r="708" spans="2:14" x14ac:dyDescent="0.3">
      <c r="B708" s="106">
        <v>43641</v>
      </c>
      <c r="C708" s="151">
        <v>47.789982000000002</v>
      </c>
      <c r="D708" s="103">
        <f t="shared" si="39"/>
        <v>2.1398258139786928E-2</v>
      </c>
      <c r="E708" s="151">
        <v>129.78829999999999</v>
      </c>
      <c r="F708" s="103">
        <f t="shared" si="39"/>
        <v>3.7403140435722194E-3</v>
      </c>
      <c r="G708" s="110">
        <f t="shared" si="37"/>
        <v>1.952810111800082E-2</v>
      </c>
      <c r="H708" s="117">
        <f t="shared" si="38"/>
        <v>0.43000886473078254</v>
      </c>
      <c r="I708" s="103"/>
      <c r="L708" s="102"/>
      <c r="M708" s="103"/>
      <c r="N708" s="103"/>
    </row>
    <row r="709" spans="2:14" x14ac:dyDescent="0.3">
      <c r="B709" s="106">
        <v>43640</v>
      </c>
      <c r="C709" s="151">
        <v>48.525512999999997</v>
      </c>
      <c r="D709" s="103">
        <f t="shared" si="39"/>
        <v>-1.527366492720042E-2</v>
      </c>
      <c r="E709" s="151">
        <v>134.01959199999999</v>
      </c>
      <c r="F709" s="103">
        <f t="shared" si="39"/>
        <v>-3.2081336686276996E-2</v>
      </c>
      <c r="G709" s="110">
        <f t="shared" si="37"/>
        <v>7.6700341593807786E-4</v>
      </c>
      <c r="H709" s="117">
        <f t="shared" si="38"/>
        <v>1.6889418286970138E-2</v>
      </c>
      <c r="I709" s="103"/>
      <c r="L709" s="102"/>
      <c r="M709" s="103"/>
      <c r="N709" s="103"/>
    </row>
    <row r="710" spans="2:14" x14ac:dyDescent="0.3">
      <c r="B710" s="106">
        <v>43637</v>
      </c>
      <c r="C710" s="151">
        <v>48.574379</v>
      </c>
      <c r="D710" s="103">
        <f t="shared" si="39"/>
        <v>-1.0065099583295644E-3</v>
      </c>
      <c r="E710" s="151">
        <v>133.23168899999999</v>
      </c>
      <c r="F710" s="103">
        <f t="shared" si="39"/>
        <v>5.8963630019567706E-3</v>
      </c>
      <c r="G710" s="110">
        <f t="shared" si="37"/>
        <v>-3.9546914593079499E-3</v>
      </c>
      <c r="H710" s="117">
        <f t="shared" si="38"/>
        <v>-8.7082321752726899E-2</v>
      </c>
      <c r="I710" s="103"/>
      <c r="L710" s="102"/>
      <c r="M710" s="103"/>
      <c r="N710" s="103"/>
    </row>
    <row r="711" spans="2:14" x14ac:dyDescent="0.3">
      <c r="B711" s="106">
        <v>43636</v>
      </c>
      <c r="C711" s="151">
        <v>48.740540000000003</v>
      </c>
      <c r="D711" s="103">
        <f t="shared" si="39"/>
        <v>-3.4149165037272297E-3</v>
      </c>
      <c r="E711" s="151">
        <v>133.212234</v>
      </c>
      <c r="F711" s="103">
        <f t="shared" si="39"/>
        <v>1.4603448121863809E-4</v>
      </c>
      <c r="G711" s="110">
        <f t="shared" si="37"/>
        <v>-3.4879337443365489E-3</v>
      </c>
      <c r="H711" s="117">
        <f t="shared" si="38"/>
        <v>-7.680431500202578E-2</v>
      </c>
      <c r="I711" s="103"/>
      <c r="L711" s="102"/>
      <c r="M711" s="103"/>
      <c r="N711" s="103"/>
    </row>
    <row r="712" spans="2:14" x14ac:dyDescent="0.3">
      <c r="B712" s="106">
        <v>43635</v>
      </c>
      <c r="C712" s="151">
        <v>48.352004999999998</v>
      </c>
      <c r="D712" s="103">
        <f t="shared" si="39"/>
        <v>8.0034378327564198E-3</v>
      </c>
      <c r="E712" s="151">
        <v>131.98661799999999</v>
      </c>
      <c r="F712" s="103">
        <f t="shared" si="39"/>
        <v>9.2430620761568671E-3</v>
      </c>
      <c r="G712" s="110">
        <f t="shared" si="37"/>
        <v>3.3819067946779862E-3</v>
      </c>
      <c r="H712" s="117">
        <f t="shared" si="38"/>
        <v>7.4469601146436443E-2</v>
      </c>
      <c r="I712" s="103"/>
      <c r="L712" s="102"/>
      <c r="M712" s="103"/>
      <c r="N712" s="103"/>
    </row>
    <row r="713" spans="2:14" x14ac:dyDescent="0.3">
      <c r="B713" s="106">
        <v>43634</v>
      </c>
      <c r="C713" s="151">
        <v>48.493740000000003</v>
      </c>
      <c r="D713" s="103">
        <f t="shared" si="39"/>
        <v>-2.9270279492979181E-3</v>
      </c>
      <c r="E713" s="151">
        <v>131.471069</v>
      </c>
      <c r="F713" s="103">
        <f t="shared" si="39"/>
        <v>3.9137188512821551E-3</v>
      </c>
      <c r="G713" s="110">
        <f t="shared" si="37"/>
        <v>-4.8838873749389956E-3</v>
      </c>
      <c r="H713" s="117">
        <f t="shared" si="38"/>
        <v>-0.10754321953170619</v>
      </c>
      <c r="I713" s="103"/>
      <c r="L713" s="102"/>
      <c r="M713" s="103"/>
      <c r="N713" s="103"/>
    </row>
    <row r="714" spans="2:14" x14ac:dyDescent="0.3">
      <c r="B714" s="106">
        <v>43633</v>
      </c>
      <c r="C714" s="151">
        <v>47.379443999999999</v>
      </c>
      <c r="D714" s="103">
        <f t="shared" si="39"/>
        <v>2.3246253695419997E-2</v>
      </c>
      <c r="E714" s="151">
        <v>129.224152</v>
      </c>
      <c r="F714" s="103">
        <f t="shared" si="39"/>
        <v>1.7238310945178574E-2</v>
      </c>
      <c r="G714" s="110">
        <f t="shared" si="37"/>
        <v>1.462709822283071E-2</v>
      </c>
      <c r="H714" s="117">
        <f t="shared" si="38"/>
        <v>0.32208876137512515</v>
      </c>
      <c r="I714" s="103"/>
      <c r="L714" s="102"/>
      <c r="M714" s="103"/>
      <c r="N714" s="103"/>
    </row>
    <row r="715" spans="2:14" x14ac:dyDescent="0.3">
      <c r="B715" s="106">
        <v>43630</v>
      </c>
      <c r="C715" s="151">
        <v>47.098430999999998</v>
      </c>
      <c r="D715" s="103">
        <f t="shared" si="39"/>
        <v>5.9487753869397007E-3</v>
      </c>
      <c r="E715" s="151">
        <v>128.83505199999999</v>
      </c>
      <c r="F715" s="103">
        <f t="shared" si="39"/>
        <v>3.0155893596087412E-3</v>
      </c>
      <c r="G715" s="110">
        <f t="shared" si="37"/>
        <v>4.4409807071353301E-3</v>
      </c>
      <c r="H715" s="117">
        <f t="shared" si="38"/>
        <v>9.77904129350428E-2</v>
      </c>
      <c r="I715" s="103"/>
      <c r="L715" s="102"/>
      <c r="M715" s="103"/>
      <c r="N715" s="103"/>
    </row>
    <row r="716" spans="2:14" x14ac:dyDescent="0.3">
      <c r="B716" s="106">
        <v>43629</v>
      </c>
      <c r="C716" s="151">
        <v>47.442977999999997</v>
      </c>
      <c r="D716" s="103">
        <f t="shared" si="39"/>
        <v>-7.2888383840163315E-3</v>
      </c>
      <c r="E716" s="151">
        <v>128.708618</v>
      </c>
      <c r="F716" s="103">
        <f t="shared" si="39"/>
        <v>9.8184521605255764E-4</v>
      </c>
      <c r="G716" s="110">
        <f t="shared" si="37"/>
        <v>-7.7797609920426105E-3</v>
      </c>
      <c r="H716" s="117">
        <f t="shared" si="38"/>
        <v>-0.17131036816382225</v>
      </c>
      <c r="I716" s="103"/>
      <c r="L716" s="102"/>
      <c r="M716" s="103"/>
      <c r="N716" s="103"/>
    </row>
    <row r="717" spans="2:14" x14ac:dyDescent="0.3">
      <c r="B717" s="106">
        <v>43628</v>
      </c>
      <c r="C717" s="151">
        <v>47.452755000000003</v>
      </c>
      <c r="D717" s="103">
        <f t="shared" si="39"/>
        <v>-2.0605773780366012E-4</v>
      </c>
      <c r="E717" s="151">
        <v>127.901268</v>
      </c>
      <c r="F717" s="103">
        <f t="shared" si="39"/>
        <v>6.2924517562307179E-3</v>
      </c>
      <c r="G717" s="110">
        <f t="shared" si="37"/>
        <v>-3.3522836159190191E-3</v>
      </c>
      <c r="H717" s="117">
        <f t="shared" si="38"/>
        <v>-7.381729863167126E-2</v>
      </c>
      <c r="I717" s="103"/>
      <c r="L717" s="102"/>
      <c r="M717" s="103"/>
      <c r="N717" s="103"/>
    </row>
    <row r="718" spans="2:14" x14ac:dyDescent="0.3">
      <c r="B718" s="106">
        <v>43627</v>
      </c>
      <c r="C718" s="151">
        <v>47.604263000000003</v>
      </c>
      <c r="D718" s="103">
        <f t="shared" si="39"/>
        <v>-3.1877315633310871E-3</v>
      </c>
      <c r="E718" s="151">
        <v>128.49461400000001</v>
      </c>
      <c r="F718" s="103">
        <f t="shared" si="39"/>
        <v>-4.6283665289920482E-3</v>
      </c>
      <c r="G718" s="110">
        <f t="shared" si="37"/>
        <v>-8.7354829883506306E-4</v>
      </c>
      <c r="H718" s="117">
        <f t="shared" si="38"/>
        <v>-1.9235537034541283E-2</v>
      </c>
      <c r="I718" s="103"/>
      <c r="L718" s="102"/>
      <c r="M718" s="103"/>
      <c r="N718" s="103"/>
    </row>
    <row r="719" spans="2:14" x14ac:dyDescent="0.3">
      <c r="B719" s="106">
        <v>43626</v>
      </c>
      <c r="C719" s="151">
        <v>47.059334</v>
      </c>
      <c r="D719" s="103">
        <f t="shared" si="39"/>
        <v>1.1513084997874201E-2</v>
      </c>
      <c r="E719" s="151">
        <v>128.98097200000001</v>
      </c>
      <c r="F719" s="103">
        <f t="shared" si="39"/>
        <v>-3.7779005459820754E-3</v>
      </c>
      <c r="G719" s="110">
        <f t="shared" si="37"/>
        <v>1.340203527086524E-2</v>
      </c>
      <c r="H719" s="117">
        <f t="shared" si="38"/>
        <v>0.29511287027259364</v>
      </c>
      <c r="I719" s="103"/>
      <c r="L719" s="102"/>
      <c r="M719" s="103"/>
      <c r="N719" s="103"/>
    </row>
    <row r="720" spans="2:14" x14ac:dyDescent="0.3">
      <c r="B720" s="106">
        <v>43623</v>
      </c>
      <c r="C720" s="151">
        <v>46.465522999999997</v>
      </c>
      <c r="D720" s="103">
        <f t="shared" si="39"/>
        <v>1.2698634322997506E-2</v>
      </c>
      <c r="E720" s="151">
        <v>127.81373600000001</v>
      </c>
      <c r="F720" s="103">
        <f t="shared" si="39"/>
        <v>9.0908729999259683E-3</v>
      </c>
      <c r="G720" s="110">
        <f t="shared" ref="G720:G783" si="40">D720*Size1+F720*Size2</f>
        <v>8.1531978230345217E-3</v>
      </c>
      <c r="H720" s="117">
        <f t="shared" ref="H720:H783" si="41">G720*PortVal</f>
        <v>0.17953344867601145</v>
      </c>
      <c r="I720" s="103"/>
      <c r="L720" s="102"/>
      <c r="M720" s="103"/>
      <c r="N720" s="103"/>
    </row>
    <row r="721" spans="2:14" x14ac:dyDescent="0.3">
      <c r="B721" s="106">
        <v>43622</v>
      </c>
      <c r="C721" s="151">
        <v>45.260821999999997</v>
      </c>
      <c r="D721" s="103">
        <f t="shared" ref="D721:F784" si="42">LN(C720/C721)</f>
        <v>2.6268794957197212E-2</v>
      </c>
      <c r="E721" s="151">
        <v>124.331429</v>
      </c>
      <c r="F721" s="103">
        <f t="shared" si="42"/>
        <v>2.7623202101488709E-2</v>
      </c>
      <c r="G721" s="110">
        <f t="shared" si="40"/>
        <v>1.2457193906452857E-2</v>
      </c>
      <c r="H721" s="117">
        <f t="shared" si="41"/>
        <v>0.27430745964886755</v>
      </c>
      <c r="I721" s="103"/>
      <c r="L721" s="102"/>
      <c r="M721" s="103"/>
      <c r="N721" s="103"/>
    </row>
    <row r="722" spans="2:14" x14ac:dyDescent="0.3">
      <c r="B722" s="106">
        <v>43621</v>
      </c>
      <c r="C722" s="151">
        <v>44.605930000000001</v>
      </c>
      <c r="D722" s="103">
        <f t="shared" si="42"/>
        <v>1.4574991943758655E-2</v>
      </c>
      <c r="E722" s="151">
        <v>122.39574399999999</v>
      </c>
      <c r="F722" s="103">
        <f t="shared" si="42"/>
        <v>1.5691216272659968E-2</v>
      </c>
      <c r="G722" s="110">
        <f t="shared" si="40"/>
        <v>6.729383807428671E-3</v>
      </c>
      <c r="H722" s="117">
        <f t="shared" si="41"/>
        <v>0.14818105835711456</v>
      </c>
      <c r="I722" s="103"/>
      <c r="L722" s="102"/>
      <c r="M722" s="103"/>
      <c r="N722" s="103"/>
    </row>
    <row r="723" spans="2:14" x14ac:dyDescent="0.3">
      <c r="B723" s="106">
        <v>43620</v>
      </c>
      <c r="C723" s="151">
        <v>43.897284999999997</v>
      </c>
      <c r="D723" s="103">
        <f t="shared" si="42"/>
        <v>1.6014336762791657E-2</v>
      </c>
      <c r="E723" s="151">
        <v>119.798607</v>
      </c>
      <c r="F723" s="103">
        <f t="shared" si="42"/>
        <v>2.1447540330970124E-2</v>
      </c>
      <c r="G723" s="110">
        <f t="shared" si="40"/>
        <v>5.2905665973065948E-3</v>
      </c>
      <c r="H723" s="117">
        <f t="shared" si="41"/>
        <v>0.11649829763495761</v>
      </c>
      <c r="I723" s="103"/>
      <c r="L723" s="102"/>
      <c r="M723" s="103"/>
      <c r="N723" s="103"/>
    </row>
    <row r="724" spans="2:14" x14ac:dyDescent="0.3">
      <c r="B724" s="106">
        <v>43619</v>
      </c>
      <c r="C724" s="151">
        <v>42.348022</v>
      </c>
      <c r="D724" s="103">
        <f t="shared" si="42"/>
        <v>3.5930759080080851E-2</v>
      </c>
      <c r="E724" s="151">
        <v>116.569214</v>
      </c>
      <c r="F724" s="103">
        <f t="shared" si="42"/>
        <v>2.7326849721573506E-2</v>
      </c>
      <c r="G724" s="110">
        <f t="shared" si="40"/>
        <v>2.2267334219294097E-2</v>
      </c>
      <c r="H724" s="117">
        <f t="shared" si="41"/>
        <v>0.4903267885781929</v>
      </c>
      <c r="I724" s="103"/>
      <c r="L724" s="102"/>
      <c r="M724" s="103"/>
      <c r="N724" s="103"/>
    </row>
    <row r="725" spans="2:14" x14ac:dyDescent="0.3">
      <c r="B725" s="106">
        <v>43616</v>
      </c>
      <c r="C725" s="151">
        <v>42.780552</v>
      </c>
      <c r="D725" s="103">
        <f t="shared" si="42"/>
        <v>-1.0161892810768371E-2</v>
      </c>
      <c r="E725" s="151">
        <v>120.304413</v>
      </c>
      <c r="F725" s="103">
        <f t="shared" si="42"/>
        <v>-3.1540097420269898E-2</v>
      </c>
      <c r="G725" s="110">
        <f t="shared" si="40"/>
        <v>5.6081558993665778E-3</v>
      </c>
      <c r="H725" s="117">
        <f t="shared" si="41"/>
        <v>0.12349161533667564</v>
      </c>
      <c r="I725" s="103"/>
      <c r="L725" s="102"/>
      <c r="M725" s="103"/>
      <c r="N725" s="103"/>
    </row>
    <row r="726" spans="2:14" x14ac:dyDescent="0.3">
      <c r="B726" s="106">
        <v>43615</v>
      </c>
      <c r="C726" s="151">
        <v>43.569836000000002</v>
      </c>
      <c r="D726" s="103">
        <f t="shared" si="42"/>
        <v>-1.8281469267608683E-2</v>
      </c>
      <c r="E726" s="151">
        <v>122.29847700000001</v>
      </c>
      <c r="F726" s="103">
        <f t="shared" si="42"/>
        <v>-1.6439284031534988E-2</v>
      </c>
      <c r="G726" s="110">
        <f t="shared" si="40"/>
        <v>-1.0061827251841189E-2</v>
      </c>
      <c r="H726" s="117">
        <f t="shared" si="41"/>
        <v>-0.221561476332852</v>
      </c>
      <c r="I726" s="103"/>
      <c r="L726" s="102"/>
      <c r="M726" s="103"/>
      <c r="N726" s="103"/>
    </row>
    <row r="727" spans="2:14" x14ac:dyDescent="0.3">
      <c r="B727" s="106">
        <v>43614</v>
      </c>
      <c r="C727" s="151">
        <v>43.345019999999998</v>
      </c>
      <c r="D727" s="103">
        <f t="shared" si="42"/>
        <v>5.1732583296969486E-3</v>
      </c>
      <c r="E727" s="151">
        <v>121.530029</v>
      </c>
      <c r="F727" s="103">
        <f t="shared" si="42"/>
        <v>6.3032051242348005E-3</v>
      </c>
      <c r="G727" s="110">
        <f t="shared" si="40"/>
        <v>2.0216557675795483E-3</v>
      </c>
      <c r="H727" s="117">
        <f t="shared" si="41"/>
        <v>4.4516868088724723E-2</v>
      </c>
      <c r="I727" s="103"/>
      <c r="L727" s="102"/>
      <c r="M727" s="103"/>
      <c r="N727" s="103"/>
    </row>
    <row r="728" spans="2:14" x14ac:dyDescent="0.3">
      <c r="B728" s="106">
        <v>43613</v>
      </c>
      <c r="C728" s="151">
        <v>43.552731000000001</v>
      </c>
      <c r="D728" s="103">
        <f t="shared" si="42"/>
        <v>-4.780593126896303E-3</v>
      </c>
      <c r="E728" s="151">
        <v>122.716751</v>
      </c>
      <c r="F728" s="103">
        <f t="shared" si="42"/>
        <v>-9.7174778593747905E-3</v>
      </c>
      <c r="G728" s="110">
        <f t="shared" si="40"/>
        <v>7.8145802791092234E-5</v>
      </c>
      <c r="H728" s="117">
        <f t="shared" si="41"/>
        <v>1.7207708900430622E-3</v>
      </c>
      <c r="I728" s="103"/>
      <c r="L728" s="102"/>
      <c r="M728" s="103"/>
      <c r="N728" s="103"/>
    </row>
    <row r="729" spans="2:14" x14ac:dyDescent="0.3">
      <c r="B729" s="106">
        <v>43609</v>
      </c>
      <c r="C729" s="151">
        <v>43.733550999999999</v>
      </c>
      <c r="D729" s="103">
        <f t="shared" si="42"/>
        <v>-4.143154102011209E-3</v>
      </c>
      <c r="E729" s="151">
        <v>122.79454800000001</v>
      </c>
      <c r="F729" s="103">
        <f t="shared" si="42"/>
        <v>-6.3375496704862666E-4</v>
      </c>
      <c r="G729" s="110">
        <f t="shared" si="40"/>
        <v>-3.8262766184868958E-3</v>
      </c>
      <c r="H729" s="117">
        <f t="shared" si="41"/>
        <v>-8.4254626444187922E-2</v>
      </c>
      <c r="I729" s="103"/>
      <c r="L729" s="102"/>
      <c r="M729" s="103"/>
      <c r="N729" s="103"/>
    </row>
    <row r="730" spans="2:14" x14ac:dyDescent="0.3">
      <c r="B730" s="106">
        <v>43608</v>
      </c>
      <c r="C730" s="151">
        <v>43.902168000000003</v>
      </c>
      <c r="D730" s="103">
        <f t="shared" si="42"/>
        <v>-3.8481388639205584E-3</v>
      </c>
      <c r="E730" s="151">
        <v>122.736198</v>
      </c>
      <c r="F730" s="103">
        <f t="shared" si="42"/>
        <v>4.7529689905699752E-4</v>
      </c>
      <c r="G730" s="110">
        <f t="shared" si="40"/>
        <v>-4.0857873134490571E-3</v>
      </c>
      <c r="H730" s="117">
        <f t="shared" si="41"/>
        <v>-8.996905298529749E-2</v>
      </c>
      <c r="I730" s="103"/>
      <c r="L730" s="102"/>
      <c r="M730" s="103"/>
      <c r="N730" s="103"/>
    </row>
    <row r="731" spans="2:14" x14ac:dyDescent="0.3">
      <c r="B731" s="106">
        <v>43607</v>
      </c>
      <c r="C731" s="151">
        <v>44.664574000000002</v>
      </c>
      <c r="D731" s="103">
        <f t="shared" si="42"/>
        <v>-1.7216955611442705E-2</v>
      </c>
      <c r="E731" s="151">
        <v>124.18551600000001</v>
      </c>
      <c r="F731" s="103">
        <f t="shared" si="42"/>
        <v>-1.1739223907186352E-2</v>
      </c>
      <c r="G731" s="110">
        <f t="shared" si="40"/>
        <v>-1.1347343657849528E-2</v>
      </c>
      <c r="H731" s="117">
        <f t="shared" si="41"/>
        <v>-0.24986855273522124</v>
      </c>
      <c r="I731" s="103"/>
      <c r="L731" s="102"/>
      <c r="M731" s="103"/>
      <c r="N731" s="103"/>
    </row>
    <row r="732" spans="2:14" x14ac:dyDescent="0.3">
      <c r="B732" s="106">
        <v>43606</v>
      </c>
      <c r="C732" s="151">
        <v>45.598044999999999</v>
      </c>
      <c r="D732" s="103">
        <f t="shared" si="42"/>
        <v>-2.0684183355255212E-2</v>
      </c>
      <c r="E732" s="151">
        <v>123.436539</v>
      </c>
      <c r="F732" s="103">
        <f t="shared" si="42"/>
        <v>6.0493745927615132E-3</v>
      </c>
      <c r="G732" s="110">
        <f t="shared" si="40"/>
        <v>-2.3708870651635967E-2</v>
      </c>
      <c r="H732" s="117">
        <f t="shared" si="41"/>
        <v>-0.52206942658450661</v>
      </c>
      <c r="I732" s="103"/>
      <c r="L732" s="102"/>
      <c r="M732" s="103"/>
      <c r="N732" s="103"/>
    </row>
    <row r="733" spans="2:14" x14ac:dyDescent="0.3">
      <c r="B733" s="106">
        <v>43605</v>
      </c>
      <c r="C733" s="151">
        <v>44.740333999999997</v>
      </c>
      <c r="D733" s="103">
        <f t="shared" si="42"/>
        <v>1.8989421404753192E-2</v>
      </c>
      <c r="E733" s="151">
        <v>122.775085</v>
      </c>
      <c r="F733" s="103">
        <f t="shared" si="42"/>
        <v>5.3730655002551782E-3</v>
      </c>
      <c r="G733" s="110">
        <f t="shared" si="40"/>
        <v>1.6302888654625602E-2</v>
      </c>
      <c r="H733" s="117">
        <f t="shared" si="41"/>
        <v>0.35898967338641036</v>
      </c>
      <c r="I733" s="103"/>
      <c r="L733" s="102"/>
      <c r="M733" s="103"/>
      <c r="N733" s="103"/>
    </row>
    <row r="734" spans="2:14" x14ac:dyDescent="0.3">
      <c r="B734" s="106">
        <v>43602</v>
      </c>
      <c r="C734" s="151">
        <v>46.184517</v>
      </c>
      <c r="D734" s="103">
        <f t="shared" si="42"/>
        <v>-3.1769190659494344E-2</v>
      </c>
      <c r="E734" s="151">
        <v>124.574608</v>
      </c>
      <c r="F734" s="103">
        <f t="shared" si="42"/>
        <v>-1.4550693215317094E-2</v>
      </c>
      <c r="G734" s="110">
        <f t="shared" si="40"/>
        <v>-2.4493844051835797E-2</v>
      </c>
      <c r="H734" s="117">
        <f t="shared" si="41"/>
        <v>-0.5393545439968005</v>
      </c>
      <c r="I734" s="103"/>
      <c r="L734" s="102"/>
      <c r="M734" s="103"/>
      <c r="N734" s="103"/>
    </row>
    <row r="735" spans="2:14" x14ac:dyDescent="0.3">
      <c r="B735" s="106">
        <v>43601</v>
      </c>
      <c r="C735" s="151">
        <v>46.448421000000003</v>
      </c>
      <c r="D735" s="103">
        <f t="shared" si="42"/>
        <v>-5.6978590916128601E-3</v>
      </c>
      <c r="E735" s="151">
        <v>125.411125</v>
      </c>
      <c r="F735" s="103">
        <f t="shared" si="42"/>
        <v>-6.6925429084904904E-3</v>
      </c>
      <c r="G735" s="110">
        <f t="shared" si="40"/>
        <v>-2.3515876373676149E-3</v>
      </c>
      <c r="H735" s="117">
        <f t="shared" si="41"/>
        <v>-5.1781969181185432E-2</v>
      </c>
      <c r="I735" s="103"/>
      <c r="L735" s="102"/>
      <c r="M735" s="103"/>
      <c r="N735" s="103"/>
    </row>
    <row r="736" spans="2:14" x14ac:dyDescent="0.3">
      <c r="B736" s="106">
        <v>43600</v>
      </c>
      <c r="C736" s="151">
        <v>46.653694000000002</v>
      </c>
      <c r="D736" s="103">
        <f t="shared" si="42"/>
        <v>-4.4096384411065042E-3</v>
      </c>
      <c r="E736" s="151">
        <v>122.580551</v>
      </c>
      <c r="F736" s="103">
        <f t="shared" si="42"/>
        <v>2.2828967301091008E-2</v>
      </c>
      <c r="G736" s="110">
        <f t="shared" si="40"/>
        <v>-1.5824122091652008E-2</v>
      </c>
      <c r="H736" s="117">
        <f t="shared" si="41"/>
        <v>-0.34844723175466558</v>
      </c>
      <c r="I736" s="103"/>
      <c r="L736" s="102"/>
      <c r="M736" s="103"/>
      <c r="N736" s="103"/>
    </row>
    <row r="737" spans="2:14" x14ac:dyDescent="0.3">
      <c r="B737" s="106">
        <v>43599</v>
      </c>
      <c r="C737" s="151">
        <v>46.101429000000003</v>
      </c>
      <c r="D737" s="103">
        <f t="shared" si="42"/>
        <v>1.1908162228735494E-2</v>
      </c>
      <c r="E737" s="151">
        <v>120.878311</v>
      </c>
      <c r="F737" s="103">
        <f t="shared" si="42"/>
        <v>1.3984027739018984E-2</v>
      </c>
      <c r="G737" s="110">
        <f t="shared" si="40"/>
        <v>4.9161483592260018E-3</v>
      </c>
      <c r="H737" s="117">
        <f t="shared" si="41"/>
        <v>0.10825360653475</v>
      </c>
      <c r="I737" s="103"/>
      <c r="L737" s="102"/>
      <c r="M737" s="103"/>
      <c r="N737" s="103"/>
    </row>
    <row r="738" spans="2:14" x14ac:dyDescent="0.3">
      <c r="B738" s="106">
        <v>43598</v>
      </c>
      <c r="C738" s="151">
        <v>45.383006999999999</v>
      </c>
      <c r="D738" s="103">
        <f t="shared" si="42"/>
        <v>1.5706207525780811E-2</v>
      </c>
      <c r="E738" s="151">
        <v>119.540932</v>
      </c>
      <c r="F738" s="103">
        <f t="shared" si="42"/>
        <v>1.1125505412952133E-2</v>
      </c>
      <c r="G738" s="110">
        <f t="shared" si="40"/>
        <v>1.0143454819304745E-2</v>
      </c>
      <c r="H738" s="117">
        <f t="shared" si="41"/>
        <v>0.22335891569490976</v>
      </c>
      <c r="I738" s="103"/>
      <c r="L738" s="102"/>
      <c r="M738" s="103"/>
      <c r="N738" s="103"/>
    </row>
    <row r="739" spans="2:14" x14ac:dyDescent="0.3">
      <c r="B739" s="106">
        <v>43595</v>
      </c>
      <c r="C739" s="151">
        <v>48.183394999999997</v>
      </c>
      <c r="D739" s="103">
        <f t="shared" si="42"/>
        <v>-5.9876719800191866E-2</v>
      </c>
      <c r="E739" s="151">
        <v>123.204201</v>
      </c>
      <c r="F739" s="103">
        <f t="shared" si="42"/>
        <v>-3.0184309624864788E-2</v>
      </c>
      <c r="G739" s="110">
        <f t="shared" si="40"/>
        <v>-4.478456498775947E-2</v>
      </c>
      <c r="H739" s="117">
        <f t="shared" si="41"/>
        <v>-0.98615630016872347</v>
      </c>
      <c r="I739" s="103"/>
      <c r="L739" s="102"/>
      <c r="M739" s="103"/>
      <c r="N739" s="103"/>
    </row>
    <row r="740" spans="2:14" x14ac:dyDescent="0.3">
      <c r="B740" s="106">
        <v>43594</v>
      </c>
      <c r="C740" s="151">
        <v>48.860287</v>
      </c>
      <c r="D740" s="103">
        <f t="shared" si="42"/>
        <v>-1.3950480110450535E-2</v>
      </c>
      <c r="E740" s="151">
        <v>121.62454200000001</v>
      </c>
      <c r="F740" s="103">
        <f t="shared" si="42"/>
        <v>1.2904374718131467E-2</v>
      </c>
      <c r="G740" s="110">
        <f t="shared" si="40"/>
        <v>-2.0402667469516269E-2</v>
      </c>
      <c r="H740" s="117">
        <f t="shared" si="41"/>
        <v>-0.44926681928941814</v>
      </c>
      <c r="I740" s="103"/>
      <c r="L740" s="102"/>
      <c r="M740" s="103"/>
      <c r="N740" s="103"/>
    </row>
    <row r="741" spans="2:14" x14ac:dyDescent="0.3">
      <c r="B741" s="106">
        <v>43593</v>
      </c>
      <c r="C741" s="151">
        <v>49.390953000000003</v>
      </c>
      <c r="D741" s="103">
        <f t="shared" si="42"/>
        <v>-1.0802330032463173E-2</v>
      </c>
      <c r="E741" s="151">
        <v>121.634232</v>
      </c>
      <c r="F741" s="103">
        <f t="shared" si="42"/>
        <v>-7.9668246664136731E-5</v>
      </c>
      <c r="G741" s="110">
        <f t="shared" si="40"/>
        <v>-1.0762495909131106E-2</v>
      </c>
      <c r="H741" s="117">
        <f t="shared" si="41"/>
        <v>-0.2369902029690506</v>
      </c>
      <c r="I741" s="103"/>
      <c r="L741" s="102"/>
      <c r="M741" s="103"/>
      <c r="N741" s="103"/>
    </row>
    <row r="742" spans="2:14" x14ac:dyDescent="0.3">
      <c r="B742" s="106">
        <v>43592</v>
      </c>
      <c r="C742" s="151">
        <v>49.381214</v>
      </c>
      <c r="D742" s="103">
        <f t="shared" si="42"/>
        <v>1.9720130330983234E-4</v>
      </c>
      <c r="E742" s="151">
        <v>121.643913</v>
      </c>
      <c r="F742" s="103">
        <f t="shared" si="42"/>
        <v>-7.9587913703565007E-5</v>
      </c>
      <c r="G742" s="110">
        <f t="shared" si="40"/>
        <v>2.3699526016161484E-4</v>
      </c>
      <c r="H742" s="117">
        <f t="shared" si="41"/>
        <v>5.2186365767397996E-3</v>
      </c>
      <c r="I742" s="103"/>
      <c r="L742" s="102"/>
      <c r="M742" s="103"/>
      <c r="N742" s="103"/>
    </row>
    <row r="743" spans="2:14" x14ac:dyDescent="0.3">
      <c r="B743" s="106">
        <v>43591</v>
      </c>
      <c r="C743" s="151">
        <v>50.749263999999997</v>
      </c>
      <c r="D743" s="103">
        <f t="shared" si="42"/>
        <v>-2.7327046886682926E-2</v>
      </c>
      <c r="E743" s="151">
        <v>124.192696</v>
      </c>
      <c r="F743" s="103">
        <f t="shared" si="42"/>
        <v>-2.0736328410236253E-2</v>
      </c>
      <c r="G743" s="110">
        <f t="shared" si="40"/>
        <v>-1.6958882681564799E-2</v>
      </c>
      <c r="H743" s="117">
        <f t="shared" si="41"/>
        <v>-0.37343466448358759</v>
      </c>
      <c r="I743" s="103"/>
      <c r="L743" s="102"/>
      <c r="M743" s="103"/>
      <c r="N743" s="103"/>
    </row>
    <row r="744" spans="2:14" x14ac:dyDescent="0.3">
      <c r="B744" s="106">
        <v>43588</v>
      </c>
      <c r="C744" s="151">
        <v>51.545254</v>
      </c>
      <c r="D744" s="103">
        <f t="shared" si="42"/>
        <v>-1.5563024915574829E-2</v>
      </c>
      <c r="E744" s="151">
        <v>124.91954</v>
      </c>
      <c r="F744" s="103">
        <f t="shared" si="42"/>
        <v>-5.8354906548823814E-3</v>
      </c>
      <c r="G744" s="110">
        <f t="shared" si="40"/>
        <v>-1.2645279588133638E-2</v>
      </c>
      <c r="H744" s="117">
        <f t="shared" si="41"/>
        <v>-0.27844910711182108</v>
      </c>
      <c r="I744" s="103"/>
      <c r="L744" s="102"/>
      <c r="M744" s="103"/>
      <c r="N744" s="103"/>
    </row>
    <row r="745" spans="2:14" x14ac:dyDescent="0.3">
      <c r="B745" s="106">
        <v>43587</v>
      </c>
      <c r="C745" s="151">
        <v>50.912354000000001</v>
      </c>
      <c r="D745" s="103">
        <f t="shared" si="42"/>
        <v>1.2354534963948064E-2</v>
      </c>
      <c r="E745" s="151">
        <v>122.312607</v>
      </c>
      <c r="F745" s="103">
        <f t="shared" si="42"/>
        <v>2.1089730087097053E-2</v>
      </c>
      <c r="G745" s="110">
        <f t="shared" si="40"/>
        <v>1.8096699203995377E-3</v>
      </c>
      <c r="H745" s="117">
        <f t="shared" si="41"/>
        <v>3.9848938885877504E-2</v>
      </c>
      <c r="I745" s="103"/>
      <c r="L745" s="102"/>
      <c r="M745" s="103"/>
      <c r="N745" s="103"/>
    </row>
    <row r="746" spans="2:14" x14ac:dyDescent="0.3">
      <c r="B746" s="106">
        <v>43586</v>
      </c>
      <c r="C746" s="151">
        <v>51.245849999999997</v>
      </c>
      <c r="D746" s="103">
        <f t="shared" si="42"/>
        <v>-6.5290338247521659E-3</v>
      </c>
      <c r="E746" s="151">
        <v>123.93103000000001</v>
      </c>
      <c r="F746" s="103">
        <f t="shared" si="42"/>
        <v>-1.3145081221340421E-2</v>
      </c>
      <c r="G746" s="110">
        <f t="shared" si="40"/>
        <v>4.3506785918044633E-5</v>
      </c>
      <c r="H746" s="117">
        <f t="shared" si="41"/>
        <v>9.5801959994248648E-4</v>
      </c>
      <c r="I746" s="103"/>
      <c r="L746" s="102"/>
      <c r="M746" s="103"/>
      <c r="N746" s="103"/>
    </row>
    <row r="747" spans="2:14" x14ac:dyDescent="0.3">
      <c r="B747" s="106">
        <v>43585</v>
      </c>
      <c r="C747" s="151">
        <v>48.848109999999998</v>
      </c>
      <c r="D747" s="103">
        <f t="shared" si="42"/>
        <v>4.7918951256679852E-2</v>
      </c>
      <c r="E747" s="151">
        <v>126.567055</v>
      </c>
      <c r="F747" s="103">
        <f t="shared" si="42"/>
        <v>-2.1047045591053082E-2</v>
      </c>
      <c r="G747" s="110">
        <f t="shared" si="40"/>
        <v>5.8442474052206393E-2</v>
      </c>
      <c r="H747" s="117">
        <f t="shared" si="41"/>
        <v>1.286903512399481</v>
      </c>
      <c r="I747" s="103"/>
      <c r="L747" s="102"/>
      <c r="M747" s="103"/>
      <c r="N747" s="103"/>
    </row>
    <row r="748" spans="2:14" x14ac:dyDescent="0.3">
      <c r="B748" s="106">
        <v>43584</v>
      </c>
      <c r="C748" s="151">
        <v>49.807205000000003</v>
      </c>
      <c r="D748" s="103">
        <f t="shared" si="42"/>
        <v>-1.9443964407130945E-2</v>
      </c>
      <c r="E748" s="151">
        <v>125.76268</v>
      </c>
      <c r="F748" s="103">
        <f t="shared" si="42"/>
        <v>6.3756078902836716E-3</v>
      </c>
      <c r="G748" s="110">
        <f t="shared" si="40"/>
        <v>-2.263176835227278E-2</v>
      </c>
      <c r="H748" s="117">
        <f t="shared" si="41"/>
        <v>-0.49835162964412005</v>
      </c>
      <c r="I748" s="103"/>
      <c r="L748" s="102"/>
      <c r="M748" s="103"/>
      <c r="N748" s="103"/>
    </row>
    <row r="749" spans="2:14" x14ac:dyDescent="0.3">
      <c r="B749" s="106">
        <v>43581</v>
      </c>
      <c r="C749" s="151">
        <v>49.731746999999999</v>
      </c>
      <c r="D749" s="103">
        <f t="shared" si="42"/>
        <v>1.5161504705151067E-3</v>
      </c>
      <c r="E749" s="151">
        <v>125.878975</v>
      </c>
      <c r="F749" s="103">
        <f t="shared" si="42"/>
        <v>-9.2429060108795884E-4</v>
      </c>
      <c r="G749" s="110">
        <f t="shared" si="40"/>
        <v>1.9782957710590861E-3</v>
      </c>
      <c r="H749" s="117">
        <f t="shared" si="41"/>
        <v>4.3562080791904163E-2</v>
      </c>
      <c r="I749" s="103"/>
      <c r="L749" s="102"/>
      <c r="M749" s="103"/>
      <c r="N749" s="103"/>
    </row>
    <row r="750" spans="2:14" x14ac:dyDescent="0.3">
      <c r="B750" s="106">
        <v>43580</v>
      </c>
      <c r="C750" s="151">
        <v>49.970298999999997</v>
      </c>
      <c r="D750" s="103">
        <f t="shared" si="42"/>
        <v>-4.7853071183702979E-3</v>
      </c>
      <c r="E750" s="151">
        <v>125.161812</v>
      </c>
      <c r="F750" s="103">
        <f t="shared" si="42"/>
        <v>5.7135333227665468E-3</v>
      </c>
      <c r="G750" s="110">
        <f t="shared" si="40"/>
        <v>-7.6420737797535717E-3</v>
      </c>
      <c r="H750" s="117">
        <f t="shared" si="41"/>
        <v>-0.16827849519846877</v>
      </c>
      <c r="I750" s="103"/>
      <c r="L750" s="102"/>
      <c r="M750" s="103"/>
      <c r="N750" s="103"/>
    </row>
    <row r="751" spans="2:14" x14ac:dyDescent="0.3">
      <c r="B751" s="106">
        <v>43579</v>
      </c>
      <c r="C751" s="151">
        <v>50.427943999999997</v>
      </c>
      <c r="D751" s="103">
        <f t="shared" si="42"/>
        <v>-9.1166569458703533E-3</v>
      </c>
      <c r="E751" s="151">
        <v>121.149666</v>
      </c>
      <c r="F751" s="103">
        <f t="shared" si="42"/>
        <v>3.2580705818907214E-2</v>
      </c>
      <c r="G751" s="110">
        <f t="shared" si="40"/>
        <v>-2.5407009855323959E-2</v>
      </c>
      <c r="H751" s="117">
        <f t="shared" si="41"/>
        <v>-0.55946245864227295</v>
      </c>
      <c r="I751" s="103"/>
      <c r="L751" s="102"/>
      <c r="M751" s="103"/>
      <c r="N751" s="103"/>
    </row>
    <row r="752" spans="2:14" x14ac:dyDescent="0.3">
      <c r="B752" s="106">
        <v>43578</v>
      </c>
      <c r="C752" s="151">
        <v>50.505836000000002</v>
      </c>
      <c r="D752" s="103">
        <f t="shared" si="42"/>
        <v>-1.5434280864676188E-3</v>
      </c>
      <c r="E752" s="151">
        <v>121.566383</v>
      </c>
      <c r="F752" s="103">
        <f t="shared" si="42"/>
        <v>-3.4337853732532113E-3</v>
      </c>
      <c r="G752" s="110">
        <f t="shared" si="40"/>
        <v>1.7346460015898687E-4</v>
      </c>
      <c r="H752" s="117">
        <f t="shared" si="41"/>
        <v>3.8196911893592918E-3</v>
      </c>
      <c r="I752" s="103"/>
      <c r="L752" s="102"/>
      <c r="M752" s="103"/>
      <c r="N752" s="103"/>
    </row>
    <row r="753" spans="2:14" x14ac:dyDescent="0.3">
      <c r="B753" s="106">
        <v>43577</v>
      </c>
      <c r="C753" s="151">
        <v>49.787734999999998</v>
      </c>
      <c r="D753" s="103">
        <f t="shared" si="42"/>
        <v>1.4320225403824749E-2</v>
      </c>
      <c r="E753" s="151">
        <v>119.93826300000001</v>
      </c>
      <c r="F753" s="103">
        <f t="shared" si="42"/>
        <v>1.3483340324695328E-2</v>
      </c>
      <c r="G753" s="110">
        <f t="shared" si="40"/>
        <v>7.5785552414770847E-3</v>
      </c>
      <c r="H753" s="117">
        <f t="shared" si="41"/>
        <v>0.16687981673154637</v>
      </c>
      <c r="I753" s="103"/>
      <c r="L753" s="102"/>
      <c r="M753" s="103"/>
      <c r="N753" s="103"/>
    </row>
    <row r="754" spans="2:14" x14ac:dyDescent="0.3">
      <c r="B754" s="106">
        <v>43573</v>
      </c>
      <c r="C754" s="151">
        <v>49.624637999999997</v>
      </c>
      <c r="D754" s="103">
        <f t="shared" si="42"/>
        <v>3.2812242864587505E-3</v>
      </c>
      <c r="E754" s="151">
        <v>119.560318</v>
      </c>
      <c r="F754" s="103">
        <f t="shared" si="42"/>
        <v>3.1561382297490351E-3</v>
      </c>
      <c r="G754" s="110">
        <f t="shared" si="40"/>
        <v>1.703155171584233E-3</v>
      </c>
      <c r="H754" s="117">
        <f t="shared" si="41"/>
        <v>3.7503483690905497E-2</v>
      </c>
      <c r="I754" s="103"/>
      <c r="L754" s="102"/>
      <c r="M754" s="103"/>
      <c r="N754" s="103"/>
    </row>
    <row r="755" spans="2:14" x14ac:dyDescent="0.3">
      <c r="B755" s="106">
        <v>43572</v>
      </c>
      <c r="C755" s="151">
        <v>49.446938000000003</v>
      </c>
      <c r="D755" s="103">
        <f t="shared" si="42"/>
        <v>3.5873092513488236E-3</v>
      </c>
      <c r="E755" s="151">
        <v>118.00972</v>
      </c>
      <c r="F755" s="103">
        <f t="shared" si="42"/>
        <v>1.3054003210064313E-2</v>
      </c>
      <c r="G755" s="110">
        <f t="shared" si="40"/>
        <v>-2.9396923536833329E-3</v>
      </c>
      <c r="H755" s="117">
        <f t="shared" si="41"/>
        <v>-6.4732037386876412E-2</v>
      </c>
      <c r="I755" s="103"/>
      <c r="L755" s="102"/>
      <c r="M755" s="103"/>
      <c r="N755" s="103"/>
    </row>
    <row r="756" spans="2:14" x14ac:dyDescent="0.3">
      <c r="B756" s="106">
        <v>43571</v>
      </c>
      <c r="C756" s="151">
        <v>48.502448999999999</v>
      </c>
      <c r="D756" s="103">
        <f t="shared" si="42"/>
        <v>1.9285843505095077E-2</v>
      </c>
      <c r="E756" s="151">
        <v>117.040604</v>
      </c>
      <c r="F756" s="103">
        <f t="shared" si="42"/>
        <v>8.24607662716338E-3</v>
      </c>
      <c r="G756" s="110">
        <f t="shared" si="40"/>
        <v>1.5162805191513386E-2</v>
      </c>
      <c r="H756" s="117">
        <f t="shared" si="41"/>
        <v>0.33388503096834554</v>
      </c>
      <c r="I756" s="103"/>
      <c r="L756" s="102"/>
      <c r="M756" s="103"/>
      <c r="N756" s="103"/>
    </row>
    <row r="757" spans="2:14" x14ac:dyDescent="0.3">
      <c r="B757" s="106">
        <v>43570</v>
      </c>
      <c r="C757" s="151">
        <v>48.497577999999997</v>
      </c>
      <c r="D757" s="103">
        <f t="shared" si="42"/>
        <v>1.0043296181964539E-4</v>
      </c>
      <c r="E757" s="151">
        <v>117.311966</v>
      </c>
      <c r="F757" s="103">
        <f t="shared" si="42"/>
        <v>-2.3158450643772578E-3</v>
      </c>
      <c r="G757" s="110">
        <f t="shared" si="40"/>
        <v>1.2583554940082742E-3</v>
      </c>
      <c r="H757" s="117">
        <f t="shared" si="41"/>
        <v>2.7708993011484176E-2</v>
      </c>
      <c r="I757" s="103"/>
      <c r="L757" s="102"/>
      <c r="M757" s="103"/>
      <c r="N757" s="103"/>
    </row>
    <row r="758" spans="2:14" x14ac:dyDescent="0.3">
      <c r="B758" s="106">
        <v>43567</v>
      </c>
      <c r="C758" s="151">
        <v>48.409939000000001</v>
      </c>
      <c r="D758" s="103">
        <f t="shared" si="42"/>
        <v>1.8087146715811905E-3</v>
      </c>
      <c r="E758" s="151">
        <v>117.215034</v>
      </c>
      <c r="F758" s="103">
        <f t="shared" si="42"/>
        <v>8.2661702507121754E-4</v>
      </c>
      <c r="G758" s="110">
        <f t="shared" si="40"/>
        <v>1.3954061590455817E-3</v>
      </c>
      <c r="H758" s="117">
        <f t="shared" si="41"/>
        <v>3.0726849203808346E-2</v>
      </c>
      <c r="I758" s="103"/>
      <c r="L758" s="102"/>
      <c r="M758" s="103"/>
      <c r="N758" s="103"/>
    </row>
    <row r="759" spans="2:14" x14ac:dyDescent="0.3">
      <c r="B759" s="106">
        <v>43566</v>
      </c>
      <c r="C759" s="151">
        <v>48.42942</v>
      </c>
      <c r="D759" s="103">
        <f t="shared" si="42"/>
        <v>-4.0233641494440289E-4</v>
      </c>
      <c r="E759" s="151">
        <v>116.614182</v>
      </c>
      <c r="F759" s="103">
        <f t="shared" si="42"/>
        <v>5.1392493440072205E-3</v>
      </c>
      <c r="G759" s="110">
        <f t="shared" si="40"/>
        <v>-2.971961086948013E-3</v>
      </c>
      <c r="H759" s="117">
        <f t="shared" si="41"/>
        <v>-6.5442595022439598E-2</v>
      </c>
      <c r="I759" s="103"/>
      <c r="L759" s="102"/>
      <c r="M759" s="103"/>
      <c r="N759" s="103"/>
    </row>
    <row r="760" spans="2:14" x14ac:dyDescent="0.3">
      <c r="B760" s="106">
        <v>43565</v>
      </c>
      <c r="C760" s="151">
        <v>48.835937999999999</v>
      </c>
      <c r="D760" s="103">
        <f t="shared" si="42"/>
        <v>-8.3589959550367902E-3</v>
      </c>
      <c r="E760" s="151">
        <v>116.47850800000001</v>
      </c>
      <c r="F760" s="103">
        <f t="shared" si="42"/>
        <v>1.1641207222917076E-3</v>
      </c>
      <c r="G760" s="110">
        <f t="shared" si="40"/>
        <v>-8.9410563161826436E-3</v>
      </c>
      <c r="H760" s="117">
        <f t="shared" si="41"/>
        <v>-0.19688209584656707</v>
      </c>
      <c r="I760" s="103"/>
      <c r="L760" s="102"/>
      <c r="M760" s="103"/>
      <c r="N760" s="103"/>
    </row>
    <row r="761" spans="2:14" x14ac:dyDescent="0.3">
      <c r="B761" s="106">
        <v>43564</v>
      </c>
      <c r="C761" s="151">
        <v>48.563305</v>
      </c>
      <c r="D761" s="103">
        <f t="shared" si="42"/>
        <v>5.5982716835040278E-3</v>
      </c>
      <c r="E761" s="151">
        <v>115.596603</v>
      </c>
      <c r="F761" s="103">
        <f t="shared" si="42"/>
        <v>7.6002053070481036E-3</v>
      </c>
      <c r="G761" s="110">
        <f t="shared" si="40"/>
        <v>1.798169029979976E-3</v>
      </c>
      <c r="H761" s="117">
        <f t="shared" si="41"/>
        <v>3.9595689232835192E-2</v>
      </c>
      <c r="I761" s="103"/>
      <c r="L761" s="102"/>
      <c r="M761" s="103"/>
      <c r="N761" s="103"/>
    </row>
    <row r="762" spans="2:14" x14ac:dyDescent="0.3">
      <c r="B762" s="106">
        <v>43563</v>
      </c>
      <c r="C762" s="151">
        <v>48.709358000000002</v>
      </c>
      <c r="D762" s="103">
        <f t="shared" si="42"/>
        <v>-3.0029631193756231E-3</v>
      </c>
      <c r="E762" s="151">
        <v>116.22654</v>
      </c>
      <c r="F762" s="103">
        <f t="shared" si="42"/>
        <v>-5.4346476568339292E-3</v>
      </c>
      <c r="G762" s="110">
        <f t="shared" si="40"/>
        <v>-2.856392909586585E-4</v>
      </c>
      <c r="H762" s="117">
        <f t="shared" si="41"/>
        <v>-6.2897783294668238E-3</v>
      </c>
      <c r="I762" s="103"/>
      <c r="L762" s="102"/>
      <c r="M762" s="103"/>
      <c r="N762" s="103"/>
    </row>
    <row r="763" spans="2:14" x14ac:dyDescent="0.3">
      <c r="B763" s="106">
        <v>43560</v>
      </c>
      <c r="C763" s="151">
        <v>47.954742000000003</v>
      </c>
      <c r="D763" s="103">
        <f t="shared" si="42"/>
        <v>1.5613476564777511E-2</v>
      </c>
      <c r="E763" s="151">
        <v>116.187775</v>
      </c>
      <c r="F763" s="103">
        <f t="shared" si="42"/>
        <v>3.3358530742374413E-4</v>
      </c>
      <c r="G763" s="110">
        <f t="shared" si="40"/>
        <v>1.5446683911065639E-2</v>
      </c>
      <c r="H763" s="117">
        <f t="shared" si="41"/>
        <v>0.34013604150840099</v>
      </c>
      <c r="I763" s="103"/>
      <c r="L763" s="102"/>
      <c r="M763" s="103"/>
      <c r="N763" s="103"/>
    </row>
    <row r="764" spans="2:14" x14ac:dyDescent="0.3">
      <c r="B764" s="106">
        <v>43559</v>
      </c>
      <c r="C764" s="151">
        <v>47.635852999999997</v>
      </c>
      <c r="D764" s="103">
        <f t="shared" si="42"/>
        <v>6.6719991220822658E-3</v>
      </c>
      <c r="E764" s="151">
        <v>115.674133</v>
      </c>
      <c r="F764" s="103">
        <f t="shared" si="42"/>
        <v>4.4305927150304642E-3</v>
      </c>
      <c r="G764" s="110">
        <f t="shared" si="40"/>
        <v>4.4567027645670337E-3</v>
      </c>
      <c r="H764" s="117">
        <f t="shared" si="41"/>
        <v>9.8136612702577147E-2</v>
      </c>
      <c r="I764" s="103"/>
      <c r="L764" s="102"/>
      <c r="M764" s="103"/>
      <c r="N764" s="103"/>
    </row>
    <row r="765" spans="2:14" x14ac:dyDescent="0.3">
      <c r="B765" s="106">
        <v>43558</v>
      </c>
      <c r="C765" s="151">
        <v>47.553089</v>
      </c>
      <c r="D765" s="103">
        <f t="shared" si="42"/>
        <v>1.738941921551361E-3</v>
      </c>
      <c r="E765" s="151">
        <v>116.26531199999999</v>
      </c>
      <c r="F765" s="103">
        <f t="shared" si="42"/>
        <v>-5.0977122949535615E-3</v>
      </c>
      <c r="G765" s="110">
        <f t="shared" si="40"/>
        <v>4.2877980690281415E-3</v>
      </c>
      <c r="H765" s="117">
        <f t="shared" si="41"/>
        <v>9.4417330631191954E-2</v>
      </c>
      <c r="I765" s="103"/>
      <c r="L765" s="102"/>
      <c r="M765" s="103"/>
      <c r="N765" s="103"/>
    </row>
    <row r="766" spans="2:14" x14ac:dyDescent="0.3">
      <c r="B766" s="106">
        <v>43557</v>
      </c>
      <c r="C766" s="151">
        <v>47.229336000000004</v>
      </c>
      <c r="D766" s="103">
        <f t="shared" si="42"/>
        <v>6.8315251297117532E-3</v>
      </c>
      <c r="E766" s="151">
        <v>115.50939200000001</v>
      </c>
      <c r="F766" s="103">
        <f t="shared" si="42"/>
        <v>6.5229092494941202E-3</v>
      </c>
      <c r="G766" s="110">
        <f t="shared" si="40"/>
        <v>3.5700705049646932E-3</v>
      </c>
      <c r="H766" s="117">
        <f t="shared" si="41"/>
        <v>7.8612966799604569E-2</v>
      </c>
      <c r="I766" s="103"/>
      <c r="L766" s="102"/>
      <c r="M766" s="103"/>
      <c r="N766" s="103"/>
    </row>
    <row r="767" spans="2:14" x14ac:dyDescent="0.3">
      <c r="B767" s="106">
        <v>43556</v>
      </c>
      <c r="C767" s="151">
        <v>46.552619999999997</v>
      </c>
      <c r="D767" s="103">
        <f t="shared" si="42"/>
        <v>1.4431939243031969E-2</v>
      </c>
      <c r="E767" s="151">
        <v>115.34465</v>
      </c>
      <c r="F767" s="103">
        <f t="shared" si="42"/>
        <v>1.4272397098868538E-3</v>
      </c>
      <c r="G767" s="110">
        <f t="shared" si="40"/>
        <v>1.3718319388088542E-2</v>
      </c>
      <c r="H767" s="117">
        <f t="shared" si="41"/>
        <v>0.30207744779898726</v>
      </c>
      <c r="I767" s="103"/>
      <c r="L767" s="102"/>
      <c r="M767" s="103"/>
      <c r="N767" s="103"/>
    </row>
    <row r="768" spans="2:14" x14ac:dyDescent="0.3">
      <c r="B768" s="106">
        <v>43553</v>
      </c>
      <c r="C768" s="151">
        <v>46.238593999999999</v>
      </c>
      <c r="D768" s="103">
        <f t="shared" si="42"/>
        <v>6.7684683778352801E-3</v>
      </c>
      <c r="E768" s="151">
        <v>114.297989</v>
      </c>
      <c r="F768" s="103">
        <f t="shared" si="42"/>
        <v>9.1156263680651599E-3</v>
      </c>
      <c r="G768" s="110">
        <f t="shared" si="40"/>
        <v>2.2106551938027002E-3</v>
      </c>
      <c r="H768" s="117">
        <f t="shared" si="41"/>
        <v>4.8678636210156237E-2</v>
      </c>
      <c r="I768" s="103"/>
      <c r="L768" s="102"/>
      <c r="M768" s="103"/>
      <c r="N768" s="103"/>
    </row>
    <row r="769" spans="2:14" x14ac:dyDescent="0.3">
      <c r="B769" s="106">
        <v>43552</v>
      </c>
      <c r="C769" s="151">
        <v>45.939185999999999</v>
      </c>
      <c r="D769" s="103">
        <f t="shared" si="42"/>
        <v>6.4963389870699483E-3</v>
      </c>
      <c r="E769" s="151">
        <v>113.319183</v>
      </c>
      <c r="F769" s="103">
        <f t="shared" si="42"/>
        <v>8.6005113306443868E-3</v>
      </c>
      <c r="G769" s="110">
        <f t="shared" si="40"/>
        <v>2.1960833217477549E-3</v>
      </c>
      <c r="H769" s="117">
        <f t="shared" si="41"/>
        <v>4.8357763529218847E-2</v>
      </c>
      <c r="I769" s="103"/>
      <c r="L769" s="102"/>
      <c r="M769" s="103"/>
      <c r="N769" s="103"/>
    </row>
    <row r="770" spans="2:14" x14ac:dyDescent="0.3">
      <c r="B770" s="106">
        <v>43551</v>
      </c>
      <c r="C770" s="151">
        <v>45.878329999999998</v>
      </c>
      <c r="D770" s="103">
        <f t="shared" si="42"/>
        <v>1.3255860441973545E-3</v>
      </c>
      <c r="E770" s="151">
        <v>113.164108</v>
      </c>
      <c r="F770" s="103">
        <f t="shared" si="42"/>
        <v>1.3694169097391029E-3</v>
      </c>
      <c r="G770" s="110">
        <f t="shared" si="40"/>
        <v>6.4087758932780301E-4</v>
      </c>
      <c r="H770" s="117">
        <f t="shared" si="41"/>
        <v>1.4112127080508579E-2</v>
      </c>
      <c r="I770" s="103"/>
      <c r="L770" s="102"/>
      <c r="M770" s="103"/>
      <c r="N770" s="103"/>
    </row>
    <row r="771" spans="2:14" x14ac:dyDescent="0.3">
      <c r="B771" s="106">
        <v>43550</v>
      </c>
      <c r="C771" s="151">
        <v>45.469368000000003</v>
      </c>
      <c r="D771" s="103">
        <f t="shared" si="42"/>
        <v>8.9540238300942609E-3</v>
      </c>
      <c r="E771" s="151">
        <v>114.26892100000001</v>
      </c>
      <c r="F771" s="103">
        <f t="shared" si="42"/>
        <v>-9.7155782108301093E-3</v>
      </c>
      <c r="G771" s="110">
        <f t="shared" si="40"/>
        <v>1.3811812935509316E-2</v>
      </c>
      <c r="H771" s="117">
        <f t="shared" si="41"/>
        <v>0.30413617608716687</v>
      </c>
      <c r="I771" s="103"/>
      <c r="L771" s="102"/>
      <c r="M771" s="103"/>
      <c r="N771" s="103"/>
    </row>
    <row r="772" spans="2:14" x14ac:dyDescent="0.3">
      <c r="B772" s="106">
        <v>43549</v>
      </c>
      <c r="C772" s="151">
        <v>45.944054000000001</v>
      </c>
      <c r="D772" s="103">
        <f t="shared" si="42"/>
        <v>-1.0385570439124929E-2</v>
      </c>
      <c r="E772" s="151">
        <v>114.026627</v>
      </c>
      <c r="F772" s="103">
        <f t="shared" si="42"/>
        <v>2.1226352690235715E-3</v>
      </c>
      <c r="G772" s="110">
        <f t="shared" si="40"/>
        <v>-1.1446888073636715E-2</v>
      </c>
      <c r="H772" s="117">
        <f t="shared" si="41"/>
        <v>-0.25206052116903277</v>
      </c>
      <c r="I772" s="103"/>
      <c r="L772" s="102"/>
      <c r="M772" s="103"/>
      <c r="N772" s="103"/>
    </row>
    <row r="773" spans="2:14" x14ac:dyDescent="0.3">
      <c r="B773" s="106">
        <v>43546</v>
      </c>
      <c r="C773" s="151">
        <v>46.506363</v>
      </c>
      <c r="D773" s="103">
        <f t="shared" si="42"/>
        <v>-1.2164703036224153E-2</v>
      </c>
      <c r="E773" s="151">
        <v>113.435463</v>
      </c>
      <c r="F773" s="103">
        <f t="shared" si="42"/>
        <v>5.1979240235200831E-3</v>
      </c>
      <c r="G773" s="110">
        <f t="shared" si="40"/>
        <v>-1.4763665047984195E-2</v>
      </c>
      <c r="H773" s="117">
        <f t="shared" si="41"/>
        <v>-0.32509596341127217</v>
      </c>
      <c r="I773" s="103"/>
      <c r="L773" s="102"/>
      <c r="M773" s="103"/>
      <c r="N773" s="103"/>
    </row>
    <row r="774" spans="2:14" x14ac:dyDescent="0.3">
      <c r="B774" s="106">
        <v>43545</v>
      </c>
      <c r="C774" s="151">
        <v>47.489798999999998</v>
      </c>
      <c r="D774" s="103">
        <f t="shared" si="42"/>
        <v>-2.0925788140654024E-2</v>
      </c>
      <c r="E774" s="151">
        <v>116.50758399999999</v>
      </c>
      <c r="F774" s="103">
        <f t="shared" si="42"/>
        <v>-2.6722302326225141E-2</v>
      </c>
      <c r="G774" s="110">
        <f t="shared" si="40"/>
        <v>-7.5646369775414536E-3</v>
      </c>
      <c r="H774" s="117">
        <f t="shared" si="41"/>
        <v>-0.16657333650401071</v>
      </c>
      <c r="I774" s="103"/>
      <c r="L774" s="102"/>
      <c r="M774" s="103"/>
      <c r="N774" s="103"/>
    </row>
    <row r="775" spans="2:14" x14ac:dyDescent="0.3">
      <c r="B775" s="106">
        <v>43544</v>
      </c>
      <c r="C775" s="151">
        <v>45.802864</v>
      </c>
      <c r="D775" s="103">
        <f t="shared" si="42"/>
        <v>3.6168308165939918E-2</v>
      </c>
      <c r="E775" s="151">
        <v>113.890961</v>
      </c>
      <c r="F775" s="103">
        <f t="shared" si="42"/>
        <v>2.2714861382253135E-2</v>
      </c>
      <c r="G775" s="110">
        <f t="shared" si="40"/>
        <v>2.481087747481335E-2</v>
      </c>
      <c r="H775" s="117">
        <f t="shared" si="41"/>
        <v>0.54633562123889989</v>
      </c>
      <c r="I775" s="103"/>
      <c r="L775" s="102"/>
      <c r="M775" s="103"/>
      <c r="N775" s="103"/>
    </row>
    <row r="776" spans="2:14" x14ac:dyDescent="0.3">
      <c r="B776" s="106">
        <v>43543</v>
      </c>
      <c r="C776" s="151">
        <v>45.406078000000001</v>
      </c>
      <c r="D776" s="103">
        <f t="shared" si="42"/>
        <v>8.7006491775346011E-3</v>
      </c>
      <c r="E776" s="151">
        <v>114.016953</v>
      </c>
      <c r="F776" s="103">
        <f t="shared" si="42"/>
        <v>-1.105639647377835E-3</v>
      </c>
      <c r="G776" s="110">
        <f t="shared" si="40"/>
        <v>9.2534690012235181E-3</v>
      </c>
      <c r="H776" s="117">
        <f t="shared" si="41"/>
        <v>0.20376142442081788</v>
      </c>
      <c r="I776" s="103"/>
      <c r="L776" s="102"/>
      <c r="M776" s="103"/>
      <c r="N776" s="103"/>
    </row>
    <row r="777" spans="2:14" x14ac:dyDescent="0.3">
      <c r="B777" s="106">
        <v>43542</v>
      </c>
      <c r="C777" s="151">
        <v>45.768783999999997</v>
      </c>
      <c r="D777" s="103">
        <f t="shared" si="42"/>
        <v>-7.956313953307469E-3</v>
      </c>
      <c r="E777" s="151">
        <v>113.939415</v>
      </c>
      <c r="F777" s="103">
        <f t="shared" si="42"/>
        <v>6.8028810662874493E-4</v>
      </c>
      <c r="G777" s="110">
        <f t="shared" si="40"/>
        <v>-8.2964580066218416E-3</v>
      </c>
      <c r="H777" s="117">
        <f t="shared" si="41"/>
        <v>-0.18268803849164497</v>
      </c>
      <c r="I777" s="103"/>
      <c r="L777" s="102"/>
      <c r="M777" s="103"/>
      <c r="N777" s="103"/>
    </row>
    <row r="778" spans="2:14" x14ac:dyDescent="0.3">
      <c r="B778" s="106">
        <v>43539</v>
      </c>
      <c r="C778" s="151">
        <v>45.306282000000003</v>
      </c>
      <c r="D778" s="103">
        <f t="shared" si="42"/>
        <v>1.0156588320793613E-2</v>
      </c>
      <c r="E778" s="151">
        <v>112.33068799999999</v>
      </c>
      <c r="F778" s="103">
        <f t="shared" si="42"/>
        <v>1.4219767312321812E-2</v>
      </c>
      <c r="G778" s="110">
        <f t="shared" si="40"/>
        <v>3.0467046646327073E-3</v>
      </c>
      <c r="H778" s="117">
        <f t="shared" si="41"/>
        <v>6.7088448902030876E-2</v>
      </c>
      <c r="I778" s="103"/>
      <c r="L778" s="102"/>
      <c r="M778" s="103"/>
      <c r="N778" s="103"/>
    </row>
    <row r="779" spans="2:14" x14ac:dyDescent="0.3">
      <c r="B779" s="106">
        <v>43538</v>
      </c>
      <c r="C779" s="151">
        <v>44.724487000000003</v>
      </c>
      <c r="D779" s="103">
        <f t="shared" si="42"/>
        <v>1.2924539137143519E-2</v>
      </c>
      <c r="E779" s="151">
        <v>111.05143</v>
      </c>
      <c r="F779" s="103">
        <f t="shared" si="42"/>
        <v>1.1453665105623701E-2</v>
      </c>
      <c r="G779" s="110">
        <f t="shared" si="40"/>
        <v>7.1977065843316689E-3</v>
      </c>
      <c r="H779" s="117">
        <f t="shared" si="41"/>
        <v>0.1584935277778097</v>
      </c>
      <c r="I779" s="103"/>
      <c r="L779" s="102"/>
      <c r="M779" s="103"/>
      <c r="N779" s="103"/>
    </row>
    <row r="780" spans="2:14" x14ac:dyDescent="0.3">
      <c r="B780" s="106">
        <v>43537</v>
      </c>
      <c r="C780" s="151">
        <v>44.232773000000002</v>
      </c>
      <c r="D780" s="103">
        <f t="shared" si="42"/>
        <v>1.105517431559859E-2</v>
      </c>
      <c r="E780" s="151">
        <v>110.96421100000001</v>
      </c>
      <c r="F780" s="103">
        <f t="shared" si="42"/>
        <v>7.8570144061949638E-4</v>
      </c>
      <c r="G780" s="110">
        <f t="shared" si="40"/>
        <v>1.0662323595288842E-2</v>
      </c>
      <c r="H780" s="117">
        <f t="shared" si="41"/>
        <v>0.2347844082175547</v>
      </c>
      <c r="I780" s="103"/>
      <c r="L780" s="102"/>
      <c r="M780" s="103"/>
      <c r="N780" s="103"/>
    </row>
    <row r="781" spans="2:14" x14ac:dyDescent="0.3">
      <c r="B781" s="106">
        <v>43536</v>
      </c>
      <c r="C781" s="151">
        <v>44.038040000000002</v>
      </c>
      <c r="D781" s="103">
        <f t="shared" si="42"/>
        <v>4.412179049733283E-3</v>
      </c>
      <c r="E781" s="151">
        <v>110.111397</v>
      </c>
      <c r="F781" s="103">
        <f t="shared" si="42"/>
        <v>7.7151725415995354E-3</v>
      </c>
      <c r="G781" s="110">
        <f t="shared" si="40"/>
        <v>5.5459277893351536E-4</v>
      </c>
      <c r="H781" s="117">
        <f t="shared" si="41"/>
        <v>1.2212135210487125E-2</v>
      </c>
      <c r="I781" s="103"/>
      <c r="L781" s="102"/>
      <c r="M781" s="103"/>
      <c r="N781" s="103"/>
    </row>
    <row r="782" spans="2:14" x14ac:dyDescent="0.3">
      <c r="B782" s="106">
        <v>43535</v>
      </c>
      <c r="C782" s="151">
        <v>43.548748000000003</v>
      </c>
      <c r="D782" s="103">
        <f t="shared" si="42"/>
        <v>1.1172851548247939E-2</v>
      </c>
      <c r="E782" s="151">
        <v>109.345787</v>
      </c>
      <c r="F782" s="103">
        <f t="shared" si="42"/>
        <v>6.9773346406022344E-3</v>
      </c>
      <c r="G782" s="110">
        <f t="shared" si="40"/>
        <v>7.6841842279468222E-3</v>
      </c>
      <c r="H782" s="117">
        <f t="shared" si="41"/>
        <v>0.16920576743612595</v>
      </c>
      <c r="I782" s="103"/>
      <c r="L782" s="102"/>
      <c r="M782" s="103"/>
      <c r="N782" s="103"/>
    </row>
    <row r="783" spans="2:14" x14ac:dyDescent="0.3">
      <c r="B783" s="106">
        <v>43532</v>
      </c>
      <c r="C783" s="151">
        <v>42.090645000000002</v>
      </c>
      <c r="D783" s="103">
        <f t="shared" si="42"/>
        <v>3.4055447350272036E-2</v>
      </c>
      <c r="E783" s="151">
        <v>107.097427</v>
      </c>
      <c r="F783" s="103">
        <f t="shared" si="42"/>
        <v>2.0776265828363106E-2</v>
      </c>
      <c r="G783" s="110">
        <f t="shared" si="40"/>
        <v>2.3667314436090485E-2</v>
      </c>
      <c r="H783" s="117">
        <f t="shared" si="41"/>
        <v>0.52115435855197023</v>
      </c>
      <c r="I783" s="103"/>
      <c r="L783" s="102"/>
      <c r="M783" s="103"/>
      <c r="N783" s="103"/>
    </row>
    <row r="784" spans="2:14" x14ac:dyDescent="0.3">
      <c r="B784" s="106">
        <v>43531</v>
      </c>
      <c r="C784" s="151">
        <v>41.990828999999998</v>
      </c>
      <c r="D784" s="103">
        <f t="shared" si="42"/>
        <v>2.3742696730048021E-3</v>
      </c>
      <c r="E784" s="151">
        <v>106.98114</v>
      </c>
      <c r="F784" s="103">
        <f t="shared" si="42"/>
        <v>1.0863956449910662E-3</v>
      </c>
      <c r="G784" s="110">
        <f t="shared" ref="G784:G847" si="43">D784*Size1+F784*Size2</f>
        <v>1.831071850509269E-3</v>
      </c>
      <c r="H784" s="117">
        <f t="shared" ref="H784:H847" si="44">G784*PortVal</f>
        <v>4.0320209472501506E-2</v>
      </c>
      <c r="I784" s="103"/>
      <c r="L784" s="102"/>
      <c r="M784" s="103"/>
      <c r="N784" s="103"/>
    </row>
    <row r="785" spans="2:14" x14ac:dyDescent="0.3">
      <c r="B785" s="106">
        <v>43530</v>
      </c>
      <c r="C785" s="151">
        <v>42.482548000000001</v>
      </c>
      <c r="D785" s="103">
        <f t="shared" ref="D785:F848" si="45">LN(C784/C785)</f>
        <v>-1.1642119005374164E-2</v>
      </c>
      <c r="E785" s="151">
        <v>108.299149</v>
      </c>
      <c r="F785" s="103">
        <f t="shared" si="45"/>
        <v>-1.2244738929924292E-2</v>
      </c>
      <c r="G785" s="110">
        <f t="shared" si="43"/>
        <v>-5.5197495404120181E-3</v>
      </c>
      <c r="H785" s="117">
        <f t="shared" si="44"/>
        <v>-0.1215449069588708</v>
      </c>
      <c r="I785" s="103"/>
      <c r="L785" s="102"/>
      <c r="M785" s="103"/>
      <c r="N785" s="103"/>
    </row>
    <row r="786" spans="2:14" x14ac:dyDescent="0.3">
      <c r="B786" s="106">
        <v>43529</v>
      </c>
      <c r="C786" s="151">
        <v>42.728413000000003</v>
      </c>
      <c r="D786" s="103">
        <f t="shared" si="45"/>
        <v>-5.770752481185101E-3</v>
      </c>
      <c r="E786" s="151">
        <v>108.25067900000001</v>
      </c>
      <c r="F786" s="103">
        <f t="shared" si="45"/>
        <v>4.476567934232557E-4</v>
      </c>
      <c r="G786" s="110">
        <f t="shared" si="43"/>
        <v>-5.9945808778967286E-3</v>
      </c>
      <c r="H786" s="117">
        <f t="shared" si="44"/>
        <v>-0.13200069490960947</v>
      </c>
      <c r="I786" s="103"/>
      <c r="L786" s="102"/>
      <c r="M786" s="103"/>
      <c r="N786" s="103"/>
    </row>
    <row r="787" spans="2:14" x14ac:dyDescent="0.3">
      <c r="B787" s="106">
        <v>43528</v>
      </c>
      <c r="C787" s="151">
        <v>42.806300999999998</v>
      </c>
      <c r="D787" s="103">
        <f t="shared" si="45"/>
        <v>-1.8212025944951164E-3</v>
      </c>
      <c r="E787" s="151">
        <v>108.79341100000001</v>
      </c>
      <c r="F787" s="103">
        <f t="shared" si="45"/>
        <v>-5.0011325459585936E-3</v>
      </c>
      <c r="G787" s="110">
        <f t="shared" si="43"/>
        <v>6.793636784841804E-4</v>
      </c>
      <c r="H787" s="117">
        <f t="shared" si="44"/>
        <v>1.4959590917676367E-2</v>
      </c>
      <c r="I787" s="103"/>
      <c r="L787" s="102"/>
      <c r="M787" s="103"/>
      <c r="N787" s="103"/>
    </row>
    <row r="788" spans="2:14" x14ac:dyDescent="0.3">
      <c r="B788" s="106">
        <v>43525</v>
      </c>
      <c r="C788" s="151">
        <v>42.592091000000003</v>
      </c>
      <c r="D788" s="103">
        <f t="shared" si="45"/>
        <v>5.0167326162896481E-3</v>
      </c>
      <c r="E788" s="151">
        <v>109.055046</v>
      </c>
      <c r="F788" s="103">
        <f t="shared" si="45"/>
        <v>-2.4019920030312553E-3</v>
      </c>
      <c r="G788" s="110">
        <f t="shared" si="43"/>
        <v>6.2177286178052762E-3</v>
      </c>
      <c r="H788" s="117">
        <f t="shared" si="44"/>
        <v>0.13691440903498667</v>
      </c>
      <c r="I788" s="103"/>
      <c r="L788" s="102"/>
      <c r="M788" s="103"/>
      <c r="N788" s="103"/>
    </row>
    <row r="789" spans="2:14" x14ac:dyDescent="0.3">
      <c r="B789" s="106">
        <v>43524</v>
      </c>
      <c r="C789" s="151">
        <v>42.149051999999998</v>
      </c>
      <c r="D789" s="103">
        <f t="shared" si="45"/>
        <v>1.045638567015105E-2</v>
      </c>
      <c r="E789" s="151">
        <v>108.57049600000001</v>
      </c>
      <c r="F789" s="103">
        <f t="shared" si="45"/>
        <v>4.453069214748394E-3</v>
      </c>
      <c r="G789" s="110">
        <f t="shared" si="43"/>
        <v>8.229851062776853E-3</v>
      </c>
      <c r="H789" s="117">
        <f t="shared" si="44"/>
        <v>0.18122135332175054</v>
      </c>
      <c r="I789" s="103"/>
      <c r="L789" s="102"/>
      <c r="M789" s="103"/>
      <c r="N789" s="103"/>
    </row>
    <row r="790" spans="2:14" x14ac:dyDescent="0.3">
      <c r="B790" s="106">
        <v>43523</v>
      </c>
      <c r="C790" s="151">
        <v>42.567737999999999</v>
      </c>
      <c r="D790" s="103">
        <f t="shared" si="45"/>
        <v>-9.8844493252846829E-3</v>
      </c>
      <c r="E790" s="151">
        <v>108.70616099999999</v>
      </c>
      <c r="F790" s="103">
        <f t="shared" si="45"/>
        <v>-1.2487767393267709E-3</v>
      </c>
      <c r="G790" s="110">
        <f t="shared" si="43"/>
        <v>-9.2600609556212979E-3</v>
      </c>
      <c r="H790" s="117">
        <f t="shared" si="44"/>
        <v>-0.2039065792830248</v>
      </c>
      <c r="I790" s="103"/>
      <c r="L790" s="102"/>
      <c r="M790" s="103"/>
      <c r="N790" s="103"/>
    </row>
    <row r="791" spans="2:14" x14ac:dyDescent="0.3">
      <c r="B791" s="106">
        <v>43522</v>
      </c>
      <c r="C791" s="151">
        <v>42.436295000000001</v>
      </c>
      <c r="D791" s="103">
        <f t="shared" si="45"/>
        <v>3.0926321993250379E-3</v>
      </c>
      <c r="E791" s="151">
        <v>108.890305</v>
      </c>
      <c r="F791" s="103">
        <f t="shared" si="45"/>
        <v>-1.6925278920570527E-3</v>
      </c>
      <c r="G791" s="110">
        <f t="shared" si="43"/>
        <v>3.9388961453535641E-3</v>
      </c>
      <c r="H791" s="117">
        <f t="shared" si="44"/>
        <v>8.6734508876270058E-2</v>
      </c>
      <c r="I791" s="103"/>
      <c r="L791" s="102"/>
      <c r="M791" s="103"/>
      <c r="N791" s="103"/>
    </row>
    <row r="792" spans="2:14" x14ac:dyDescent="0.3">
      <c r="B792" s="106">
        <v>43521</v>
      </c>
      <c r="C792" s="151">
        <v>42.411949</v>
      </c>
      <c r="D792" s="103">
        <f t="shared" si="45"/>
        <v>5.7387164472507551E-4</v>
      </c>
      <c r="E792" s="151">
        <v>108.14407300000001</v>
      </c>
      <c r="F792" s="103">
        <f t="shared" si="45"/>
        <v>6.8766519622115666E-3</v>
      </c>
      <c r="G792" s="110">
        <f t="shared" si="43"/>
        <v>-2.8644543363807078E-3</v>
      </c>
      <c r="H792" s="117">
        <f t="shared" si="44"/>
        <v>-6.3075295944920534E-2</v>
      </c>
      <c r="I792" s="103"/>
      <c r="L792" s="102"/>
      <c r="M792" s="103"/>
      <c r="N792" s="103"/>
    </row>
    <row r="793" spans="2:14" x14ac:dyDescent="0.3">
      <c r="B793" s="106">
        <v>43518</v>
      </c>
      <c r="C793" s="151">
        <v>42.105240000000002</v>
      </c>
      <c r="D793" s="103">
        <f t="shared" si="45"/>
        <v>7.2579400716317735E-3</v>
      </c>
      <c r="E793" s="151">
        <v>107.543228</v>
      </c>
      <c r="F793" s="103">
        <f t="shared" si="45"/>
        <v>5.5714597146652636E-3</v>
      </c>
      <c r="G793" s="110">
        <f t="shared" si="43"/>
        <v>4.4722102142991417E-3</v>
      </c>
      <c r="H793" s="117">
        <f t="shared" si="44"/>
        <v>9.8478086807707962E-2</v>
      </c>
      <c r="I793" s="103"/>
      <c r="L793" s="102"/>
      <c r="M793" s="103"/>
      <c r="N793" s="103"/>
    </row>
    <row r="794" spans="2:14" x14ac:dyDescent="0.3">
      <c r="B794" s="106">
        <v>43517</v>
      </c>
      <c r="C794" s="151">
        <v>41.640293</v>
      </c>
      <c r="D794" s="103">
        <f t="shared" si="45"/>
        <v>1.1103918275961355E-2</v>
      </c>
      <c r="E794" s="151">
        <v>106.031395</v>
      </c>
      <c r="F794" s="103">
        <f t="shared" si="45"/>
        <v>1.4157658164060671E-2</v>
      </c>
      <c r="G794" s="110">
        <f t="shared" si="43"/>
        <v>4.0250891939310196E-3</v>
      </c>
      <c r="H794" s="117">
        <f t="shared" si="44"/>
        <v>8.8632480150717827E-2</v>
      </c>
      <c r="I794" s="103"/>
      <c r="L794" s="102"/>
      <c r="M794" s="103"/>
      <c r="N794" s="103"/>
    </row>
    <row r="795" spans="2:14" x14ac:dyDescent="0.3">
      <c r="B795" s="106">
        <v>43516</v>
      </c>
      <c r="C795" s="151">
        <v>41.876415000000001</v>
      </c>
      <c r="D795" s="103">
        <f t="shared" si="45"/>
        <v>-5.6545003937279112E-3</v>
      </c>
      <c r="E795" s="151">
        <v>103.84118700000001</v>
      </c>
      <c r="F795" s="103">
        <f t="shared" si="45"/>
        <v>2.0872545566724313E-2</v>
      </c>
      <c r="G795" s="110">
        <f t="shared" si="43"/>
        <v>-1.6090773177090067E-2</v>
      </c>
      <c r="H795" s="117">
        <f t="shared" si="44"/>
        <v>-0.35431888972261599</v>
      </c>
      <c r="I795" s="103"/>
      <c r="L795" s="102"/>
      <c r="M795" s="103"/>
      <c r="N795" s="103"/>
    </row>
    <row r="796" spans="2:14" x14ac:dyDescent="0.3">
      <c r="B796" s="106">
        <v>43515</v>
      </c>
      <c r="C796" s="151">
        <v>41.608646</v>
      </c>
      <c r="D796" s="103">
        <f t="shared" si="45"/>
        <v>6.4147984084443376E-3</v>
      </c>
      <c r="E796" s="151">
        <v>104.383888</v>
      </c>
      <c r="F796" s="103">
        <f t="shared" si="45"/>
        <v>-5.2126500983878986E-3</v>
      </c>
      <c r="G796" s="110">
        <f t="shared" si="43"/>
        <v>9.0211234576382873E-3</v>
      </c>
      <c r="H796" s="117">
        <f t="shared" si="44"/>
        <v>0.19864517462168893</v>
      </c>
      <c r="I796" s="103"/>
      <c r="L796" s="102"/>
      <c r="M796" s="103"/>
      <c r="N796" s="103"/>
    </row>
    <row r="797" spans="2:14" x14ac:dyDescent="0.3">
      <c r="B797" s="106">
        <v>43511</v>
      </c>
      <c r="C797" s="151">
        <v>41.484504999999999</v>
      </c>
      <c r="D797" s="103">
        <f t="shared" si="45"/>
        <v>2.9879981892194946E-3</v>
      </c>
      <c r="E797" s="151">
        <v>104.432152</v>
      </c>
      <c r="F797" s="103">
        <f t="shared" si="45"/>
        <v>-4.6226334777210438E-4</v>
      </c>
      <c r="G797" s="110">
        <f t="shared" si="43"/>
        <v>3.2191298631055469E-3</v>
      </c>
      <c r="H797" s="117">
        <f t="shared" si="44"/>
        <v>7.0885252462103601E-2</v>
      </c>
      <c r="I797" s="103"/>
      <c r="L797" s="102"/>
      <c r="M797" s="103"/>
      <c r="N797" s="103"/>
    </row>
    <row r="798" spans="2:14" x14ac:dyDescent="0.3">
      <c r="B798" s="106">
        <v>43510</v>
      </c>
      <c r="C798" s="151">
        <v>41.577002999999998</v>
      </c>
      <c r="D798" s="103">
        <f t="shared" si="45"/>
        <v>-2.2272178886121765E-3</v>
      </c>
      <c r="E798" s="151">
        <v>103.158356</v>
      </c>
      <c r="F798" s="103">
        <f t="shared" si="45"/>
        <v>1.2272352907674665E-2</v>
      </c>
      <c r="G798" s="110">
        <f t="shared" si="43"/>
        <v>-8.3633943424495094E-3</v>
      </c>
      <c r="H798" s="117">
        <f t="shared" si="44"/>
        <v>-0.18416197687431557</v>
      </c>
      <c r="I798" s="103"/>
      <c r="L798" s="102"/>
      <c r="M798" s="103"/>
      <c r="N798" s="103"/>
    </row>
    <row r="799" spans="2:14" x14ac:dyDescent="0.3">
      <c r="B799" s="106">
        <v>43509</v>
      </c>
      <c r="C799" s="151">
        <v>41.426079000000001</v>
      </c>
      <c r="D799" s="103">
        <f t="shared" si="45"/>
        <v>3.6365918636195389E-3</v>
      </c>
      <c r="E799" s="151">
        <v>103.071518</v>
      </c>
      <c r="F799" s="103">
        <f t="shared" si="45"/>
        <v>8.4214768159352144E-4</v>
      </c>
      <c r="G799" s="110">
        <f t="shared" si="43"/>
        <v>3.2155180228227781E-3</v>
      </c>
      <c r="H799" s="117">
        <f t="shared" si="44"/>
        <v>7.0805719724629665E-2</v>
      </c>
      <c r="I799" s="103"/>
      <c r="L799" s="102"/>
      <c r="M799" s="103"/>
      <c r="N799" s="103"/>
    </row>
    <row r="800" spans="2:14" x14ac:dyDescent="0.3">
      <c r="B800" s="106">
        <v>43508</v>
      </c>
      <c r="C800" s="151">
        <v>41.598911000000001</v>
      </c>
      <c r="D800" s="103">
        <f t="shared" si="45"/>
        <v>-4.1633789935243233E-3</v>
      </c>
      <c r="E800" s="151">
        <v>103.14868199999999</v>
      </c>
      <c r="F800" s="103">
        <f t="shared" si="45"/>
        <v>-7.483651320414666E-4</v>
      </c>
      <c r="G800" s="110">
        <f t="shared" si="43"/>
        <v>-3.7891964275035901E-3</v>
      </c>
      <c r="H800" s="117">
        <f t="shared" si="44"/>
        <v>-8.3438120490414769E-2</v>
      </c>
      <c r="I800" s="103"/>
      <c r="L800" s="102"/>
      <c r="M800" s="103"/>
      <c r="N800" s="103"/>
    </row>
    <row r="801" spans="2:14" x14ac:dyDescent="0.3">
      <c r="B801" s="106">
        <v>43507</v>
      </c>
      <c r="C801" s="151">
        <v>41.243510999999998</v>
      </c>
      <c r="D801" s="103">
        <f t="shared" si="45"/>
        <v>8.5801977245474025E-3</v>
      </c>
      <c r="E801" s="151">
        <v>101.56611599999999</v>
      </c>
      <c r="F801" s="103">
        <f t="shared" si="45"/>
        <v>1.546148634457711E-2</v>
      </c>
      <c r="G801" s="110">
        <f t="shared" si="43"/>
        <v>8.4945455225884751E-4</v>
      </c>
      <c r="H801" s="117">
        <f t="shared" si="44"/>
        <v>1.8704992638558033E-2</v>
      </c>
      <c r="I801" s="103"/>
      <c r="L801" s="102"/>
      <c r="M801" s="103"/>
      <c r="N801" s="103"/>
    </row>
    <row r="802" spans="2:14" x14ac:dyDescent="0.3">
      <c r="B802" s="106">
        <v>43504</v>
      </c>
      <c r="C802" s="151">
        <v>41.482070999999998</v>
      </c>
      <c r="D802" s="103">
        <f t="shared" si="45"/>
        <v>-5.7675184755619302E-3</v>
      </c>
      <c r="E802" s="151">
        <v>101.971397</v>
      </c>
      <c r="F802" s="103">
        <f t="shared" si="45"/>
        <v>-3.9823768075957014E-3</v>
      </c>
      <c r="G802" s="110">
        <f t="shared" si="43"/>
        <v>-3.7763300717640795E-3</v>
      </c>
      <c r="H802" s="117">
        <f t="shared" si="44"/>
        <v>-8.3154803285565321E-2</v>
      </c>
      <c r="I802" s="103"/>
      <c r="L802" s="102"/>
      <c r="M802" s="103"/>
      <c r="N802" s="103"/>
    </row>
    <row r="803" spans="2:14" x14ac:dyDescent="0.3">
      <c r="B803" s="106">
        <v>43503</v>
      </c>
      <c r="C803" s="151">
        <v>41.43338</v>
      </c>
      <c r="D803" s="103">
        <f t="shared" si="45"/>
        <v>1.1744736357275924E-3</v>
      </c>
      <c r="E803" s="151">
        <v>101.585396</v>
      </c>
      <c r="F803" s="103">
        <f t="shared" si="45"/>
        <v>3.7925677348687524E-3</v>
      </c>
      <c r="G803" s="110">
        <f t="shared" si="43"/>
        <v>-7.2181023170678378E-4</v>
      </c>
      <c r="H803" s="117">
        <f t="shared" si="44"/>
        <v>-1.5894264189424304E-2</v>
      </c>
      <c r="I803" s="103"/>
      <c r="L803" s="102"/>
      <c r="M803" s="103"/>
      <c r="N803" s="103"/>
    </row>
    <row r="804" spans="2:14" x14ac:dyDescent="0.3">
      <c r="B804" s="106">
        <v>43502</v>
      </c>
      <c r="C804" s="151">
        <v>42.233260999999999</v>
      </c>
      <c r="D804" s="103">
        <f t="shared" si="45"/>
        <v>-1.9121249795092235E-2</v>
      </c>
      <c r="E804" s="151">
        <v>102.31881</v>
      </c>
      <c r="F804" s="103">
        <f t="shared" si="45"/>
        <v>-7.1937423678334819E-3</v>
      </c>
      <c r="G804" s="110">
        <f t="shared" si="43"/>
        <v>-1.5524378611175494E-2</v>
      </c>
      <c r="H804" s="117">
        <f t="shared" si="44"/>
        <v>-0.3418468791155988</v>
      </c>
      <c r="I804" s="103"/>
      <c r="L804" s="102"/>
      <c r="M804" s="103"/>
      <c r="N804" s="103"/>
    </row>
    <row r="805" spans="2:14" x14ac:dyDescent="0.3">
      <c r="B805" s="106">
        <v>43501</v>
      </c>
      <c r="C805" s="151">
        <v>42.218707999999999</v>
      </c>
      <c r="D805" s="103">
        <f t="shared" si="45"/>
        <v>3.4464560901001259E-4</v>
      </c>
      <c r="E805" s="151">
        <v>103.46714</v>
      </c>
      <c r="F805" s="103">
        <f t="shared" si="45"/>
        <v>-1.116054734962971E-2</v>
      </c>
      <c r="G805" s="110">
        <f t="shared" si="43"/>
        <v>5.924919283824868E-3</v>
      </c>
      <c r="H805" s="117">
        <f t="shared" si="44"/>
        <v>0.13046674632950073</v>
      </c>
      <c r="I805" s="103"/>
      <c r="L805" s="102"/>
      <c r="M805" s="103"/>
      <c r="N805" s="103"/>
    </row>
    <row r="806" spans="2:14" x14ac:dyDescent="0.3">
      <c r="B806" s="106">
        <v>43500</v>
      </c>
      <c r="C806" s="151">
        <v>41.508526000000003</v>
      </c>
      <c r="D806" s="103">
        <f t="shared" si="45"/>
        <v>1.6964588422634208E-2</v>
      </c>
      <c r="E806" s="151">
        <v>102.038956</v>
      </c>
      <c r="F806" s="103">
        <f t="shared" si="45"/>
        <v>1.3899412433337434E-2</v>
      </c>
      <c r="G806" s="110">
        <f t="shared" si="43"/>
        <v>1.001488220596549E-2</v>
      </c>
      <c r="H806" s="117">
        <f t="shared" si="44"/>
        <v>0.22052774623488894</v>
      </c>
      <c r="I806" s="103"/>
      <c r="L806" s="102"/>
      <c r="M806" s="103"/>
      <c r="N806" s="103"/>
    </row>
    <row r="807" spans="2:14" x14ac:dyDescent="0.3">
      <c r="B807" s="106">
        <v>43497</v>
      </c>
      <c r="C807" s="151">
        <v>40.362037999999998</v>
      </c>
      <c r="D807" s="103">
        <f t="shared" si="45"/>
        <v>2.8009162168000239E-2</v>
      </c>
      <c r="E807" s="151">
        <v>99.182548999999995</v>
      </c>
      <c r="F807" s="103">
        <f t="shared" si="45"/>
        <v>2.8392580462573067E-2</v>
      </c>
      <c r="G807" s="110">
        <f t="shared" si="43"/>
        <v>1.3812871936713706E-2</v>
      </c>
      <c r="H807" s="117">
        <f t="shared" si="44"/>
        <v>0.30415949529792358</v>
      </c>
      <c r="I807" s="103"/>
      <c r="L807" s="102"/>
      <c r="M807" s="103"/>
      <c r="N807" s="103"/>
    </row>
    <row r="808" spans="2:14" x14ac:dyDescent="0.3">
      <c r="B808" s="106">
        <v>43496</v>
      </c>
      <c r="C808" s="151">
        <v>40.342655000000001</v>
      </c>
      <c r="D808" s="103">
        <f t="shared" si="45"/>
        <v>4.8034382269896792E-4</v>
      </c>
      <c r="E808" s="151">
        <v>100.774811</v>
      </c>
      <c r="F808" s="103">
        <f t="shared" si="45"/>
        <v>-1.5926352059478257E-2</v>
      </c>
      <c r="G808" s="110">
        <f t="shared" si="43"/>
        <v>8.4435198524380958E-3</v>
      </c>
      <c r="H808" s="117">
        <f t="shared" si="44"/>
        <v>0.18592634092476629</v>
      </c>
      <c r="I808" s="103"/>
      <c r="L808" s="102"/>
      <c r="M808" s="103"/>
      <c r="N808" s="103"/>
    </row>
    <row r="809" spans="2:14" x14ac:dyDescent="0.3">
      <c r="B809" s="106">
        <v>43495</v>
      </c>
      <c r="C809" s="151">
        <v>40.054211000000002</v>
      </c>
      <c r="D809" s="103">
        <f t="shared" si="45"/>
        <v>7.175534370283748E-3</v>
      </c>
      <c r="E809" s="151">
        <v>102.656532</v>
      </c>
      <c r="F809" s="103">
        <f t="shared" si="45"/>
        <v>-1.8500341610849076E-2</v>
      </c>
      <c r="G809" s="110">
        <f t="shared" si="43"/>
        <v>1.6425705175708287E-2</v>
      </c>
      <c r="H809" s="117">
        <f t="shared" si="44"/>
        <v>0.36169409367191718</v>
      </c>
      <c r="I809" s="103"/>
      <c r="L809" s="102"/>
      <c r="M809" s="103"/>
      <c r="N809" s="103"/>
    </row>
    <row r="810" spans="2:14" x14ac:dyDescent="0.3">
      <c r="B810" s="106">
        <v>43494</v>
      </c>
      <c r="C810" s="151">
        <v>37.492190999999998</v>
      </c>
      <c r="D810" s="103">
        <f t="shared" si="45"/>
        <v>6.6101140266301525E-2</v>
      </c>
      <c r="E810" s="151">
        <v>99.336967000000001</v>
      </c>
      <c r="F810" s="103">
        <f t="shared" si="45"/>
        <v>3.2870997442018636E-2</v>
      </c>
      <c r="G810" s="110">
        <f t="shared" si="43"/>
        <v>4.9665641545292211E-2</v>
      </c>
      <c r="H810" s="117">
        <f t="shared" si="44"/>
        <v>1.0936376254899007</v>
      </c>
      <c r="I810" s="103"/>
      <c r="L810" s="102"/>
      <c r="M810" s="103"/>
      <c r="N810" s="103"/>
    </row>
    <row r="811" spans="2:14" x14ac:dyDescent="0.3">
      <c r="B811" s="106">
        <v>43493</v>
      </c>
      <c r="C811" s="151">
        <v>37.884864999999998</v>
      </c>
      <c r="D811" s="103">
        <f t="shared" si="45"/>
        <v>-1.0419020669982078E-2</v>
      </c>
      <c r="E811" s="151">
        <v>101.402046</v>
      </c>
      <c r="F811" s="103">
        <f t="shared" si="45"/>
        <v>-2.0575490763156363E-2</v>
      </c>
      <c r="G811" s="110">
        <f t="shared" si="43"/>
        <v>-1.3127528840389639E-4</v>
      </c>
      <c r="H811" s="117">
        <f t="shared" si="44"/>
        <v>-2.8906823757549522E-3</v>
      </c>
      <c r="I811" s="103"/>
      <c r="L811" s="102"/>
      <c r="M811" s="103"/>
      <c r="N811" s="103"/>
    </row>
    <row r="812" spans="2:14" x14ac:dyDescent="0.3">
      <c r="B812" s="106">
        <v>43490</v>
      </c>
      <c r="C812" s="151">
        <v>38.238739000000002</v>
      </c>
      <c r="D812" s="103">
        <f t="shared" si="45"/>
        <v>-9.2974197366719191E-3</v>
      </c>
      <c r="E812" s="151">
        <v>103.41889999999999</v>
      </c>
      <c r="F812" s="103">
        <f t="shared" si="45"/>
        <v>-1.9694462202625367E-2</v>
      </c>
      <c r="G812" s="110">
        <f t="shared" si="43"/>
        <v>5.4981136464076451E-4</v>
      </c>
      <c r="H812" s="117">
        <f t="shared" si="44"/>
        <v>1.2106848448635093E-2</v>
      </c>
      <c r="I812" s="103"/>
      <c r="L812" s="102"/>
      <c r="M812" s="103"/>
      <c r="N812" s="103"/>
    </row>
    <row r="813" spans="2:14" x14ac:dyDescent="0.3">
      <c r="B813" s="106">
        <v>43489</v>
      </c>
      <c r="C813" s="151">
        <v>37.012272000000003</v>
      </c>
      <c r="D813" s="103">
        <f t="shared" si="45"/>
        <v>3.2599578370377108E-2</v>
      </c>
      <c r="E813" s="151">
        <v>102.482834</v>
      </c>
      <c r="F813" s="103">
        <f t="shared" si="45"/>
        <v>9.0924192884038781E-3</v>
      </c>
      <c r="G813" s="110">
        <f t="shared" si="43"/>
        <v>2.8053368726175171E-2</v>
      </c>
      <c r="H813" s="117">
        <f t="shared" si="44"/>
        <v>0.61773529156385221</v>
      </c>
      <c r="I813" s="103"/>
      <c r="L813" s="102"/>
      <c r="M813" s="103"/>
      <c r="N813" s="103"/>
    </row>
    <row r="814" spans="2:14" x14ac:dyDescent="0.3">
      <c r="B814" s="106">
        <v>43488</v>
      </c>
      <c r="C814" s="151">
        <v>37.307983</v>
      </c>
      <c r="D814" s="103">
        <f t="shared" si="45"/>
        <v>-7.9577918704855765E-3</v>
      </c>
      <c r="E814" s="151">
        <v>102.974998</v>
      </c>
      <c r="F814" s="103">
        <f t="shared" si="45"/>
        <v>-4.790909517420657E-3</v>
      </c>
      <c r="G814" s="110">
        <f t="shared" si="43"/>
        <v>-5.5623371117752476E-3</v>
      </c>
      <c r="H814" s="117">
        <f t="shared" si="44"/>
        <v>-0.12248268545063939</v>
      </c>
      <c r="I814" s="103"/>
      <c r="L814" s="102"/>
      <c r="M814" s="103"/>
      <c r="N814" s="103"/>
    </row>
    <row r="815" spans="2:14" x14ac:dyDescent="0.3">
      <c r="B815" s="106">
        <v>43487</v>
      </c>
      <c r="C815" s="151">
        <v>37.157699999999998</v>
      </c>
      <c r="D815" s="103">
        <f t="shared" si="45"/>
        <v>4.0363076783008463E-3</v>
      </c>
      <c r="E815" s="151">
        <v>101.981056</v>
      </c>
      <c r="F815" s="103">
        <f t="shared" si="45"/>
        <v>9.699150354993984E-3</v>
      </c>
      <c r="G815" s="110">
        <f t="shared" si="43"/>
        <v>-8.1326749919614569E-4</v>
      </c>
      <c r="H815" s="117">
        <f t="shared" si="44"/>
        <v>-1.7908153585369124E-2</v>
      </c>
      <c r="I815" s="103"/>
      <c r="L815" s="102"/>
      <c r="M815" s="103"/>
      <c r="N815" s="103"/>
    </row>
    <row r="816" spans="2:14" x14ac:dyDescent="0.3">
      <c r="B816" s="106">
        <v>43483</v>
      </c>
      <c r="C816" s="151">
        <v>38.010902000000002</v>
      </c>
      <c r="D816" s="103">
        <f t="shared" si="45"/>
        <v>-2.2701995796935125E-2</v>
      </c>
      <c r="E816" s="151">
        <v>103.94000200000001</v>
      </c>
      <c r="F816" s="103">
        <f t="shared" si="45"/>
        <v>-1.902675827720569E-2</v>
      </c>
      <c r="G816" s="110">
        <f t="shared" si="43"/>
        <v>-1.318861665833228E-2</v>
      </c>
      <c r="H816" s="117">
        <f t="shared" si="44"/>
        <v>-0.29041339157094342</v>
      </c>
      <c r="I816" s="103"/>
      <c r="L816" s="102"/>
      <c r="M816" s="103"/>
      <c r="N816" s="103"/>
    </row>
    <row r="817" spans="2:14" x14ac:dyDescent="0.3">
      <c r="B817" s="106">
        <v>43482</v>
      </c>
      <c r="C817" s="151">
        <v>37.778205999999997</v>
      </c>
      <c r="D817" s="103">
        <f t="shared" si="45"/>
        <v>6.140637812941302E-3</v>
      </c>
      <c r="E817" s="151">
        <v>102.405655</v>
      </c>
      <c r="F817" s="103">
        <f t="shared" si="45"/>
        <v>1.4871893132206314E-2</v>
      </c>
      <c r="G817" s="110">
        <f t="shared" si="43"/>
        <v>-1.2953087531618552E-3</v>
      </c>
      <c r="H817" s="117">
        <f t="shared" si="44"/>
        <v>-2.8522703925859063E-2</v>
      </c>
      <c r="I817" s="103"/>
      <c r="L817" s="102"/>
      <c r="M817" s="103"/>
      <c r="N817" s="103"/>
    </row>
    <row r="818" spans="2:14" x14ac:dyDescent="0.3">
      <c r="B818" s="106">
        <v>43481</v>
      </c>
      <c r="C818" s="151">
        <v>37.555213999999999</v>
      </c>
      <c r="D818" s="103">
        <f t="shared" si="45"/>
        <v>5.9201520729749027E-3</v>
      </c>
      <c r="E818" s="151">
        <v>101.691536</v>
      </c>
      <c r="F818" s="103">
        <f t="shared" si="45"/>
        <v>6.9978612709270414E-3</v>
      </c>
      <c r="G818" s="110">
        <f t="shared" si="43"/>
        <v>2.421221437511382E-3</v>
      </c>
      <c r="H818" s="117">
        <f t="shared" si="44"/>
        <v>5.3315305738886383E-2</v>
      </c>
      <c r="I818" s="103"/>
      <c r="L818" s="102"/>
      <c r="M818" s="103"/>
      <c r="N818" s="103"/>
    </row>
    <row r="819" spans="2:14" x14ac:dyDescent="0.3">
      <c r="B819" s="106">
        <v>43480</v>
      </c>
      <c r="C819" s="151">
        <v>37.101951999999997</v>
      </c>
      <c r="D819" s="103">
        <f t="shared" si="45"/>
        <v>1.2142640646338165E-2</v>
      </c>
      <c r="E819" s="151">
        <v>101.334496</v>
      </c>
      <c r="F819" s="103">
        <f t="shared" si="45"/>
        <v>3.5171880625324502E-3</v>
      </c>
      <c r="G819" s="110">
        <f t="shared" si="43"/>
        <v>1.0384046615071941E-2</v>
      </c>
      <c r="H819" s="117">
        <f t="shared" si="44"/>
        <v>0.2286567480000706</v>
      </c>
      <c r="I819" s="103"/>
      <c r="L819" s="102"/>
      <c r="M819" s="103"/>
      <c r="N819" s="103"/>
    </row>
    <row r="820" spans="2:14" x14ac:dyDescent="0.3">
      <c r="B820" s="106">
        <v>43479</v>
      </c>
      <c r="C820" s="151">
        <v>36.357838000000001</v>
      </c>
      <c r="D820" s="103">
        <f t="shared" si="45"/>
        <v>2.0259776189236935E-2</v>
      </c>
      <c r="E820" s="151">
        <v>98.478110999999998</v>
      </c>
      <c r="F820" s="103">
        <f t="shared" si="45"/>
        <v>2.8592586223978294E-2</v>
      </c>
      <c r="G820" s="110">
        <f t="shared" si="43"/>
        <v>5.9634830772477884E-3</v>
      </c>
      <c r="H820" s="117">
        <f t="shared" si="44"/>
        <v>0.1313159212149286</v>
      </c>
      <c r="I820" s="103"/>
      <c r="L820" s="102"/>
      <c r="M820" s="103"/>
      <c r="N820" s="103"/>
    </row>
    <row r="821" spans="2:14" x14ac:dyDescent="0.3">
      <c r="B821" s="106">
        <v>43476</v>
      </c>
      <c r="C821" s="151">
        <v>36.912894999999999</v>
      </c>
      <c r="D821" s="103">
        <f t="shared" si="45"/>
        <v>-1.5151141399526754E-2</v>
      </c>
      <c r="E821" s="151">
        <v>99.201874000000004</v>
      </c>
      <c r="F821" s="103">
        <f t="shared" si="45"/>
        <v>-7.3226051089022113E-3</v>
      </c>
      <c r="G821" s="110">
        <f t="shared" si="43"/>
        <v>-1.1489838845075647E-2</v>
      </c>
      <c r="H821" s="117">
        <f t="shared" si="44"/>
        <v>-0.25300629732792113</v>
      </c>
      <c r="I821" s="103"/>
      <c r="L821" s="102"/>
      <c r="M821" s="103"/>
      <c r="N821" s="103"/>
    </row>
    <row r="822" spans="2:14" x14ac:dyDescent="0.3">
      <c r="B822" s="106">
        <v>43475</v>
      </c>
      <c r="C822" s="151">
        <v>37.278892999999997</v>
      </c>
      <c r="D822" s="103">
        <f t="shared" si="45"/>
        <v>-9.8663471756620068E-3</v>
      </c>
      <c r="E822" s="151">
        <v>99.973845999999995</v>
      </c>
      <c r="F822" s="103">
        <f t="shared" si="45"/>
        <v>-7.7517065391167067E-3</v>
      </c>
      <c r="G822" s="110">
        <f t="shared" si="43"/>
        <v>-5.9904939061036534E-3</v>
      </c>
      <c r="H822" s="117">
        <f t="shared" si="44"/>
        <v>-0.13191069977437808</v>
      </c>
      <c r="I822" s="103"/>
      <c r="L822" s="102"/>
      <c r="M822" s="103"/>
      <c r="N822" s="103"/>
    </row>
    <row r="823" spans="2:14" x14ac:dyDescent="0.3">
      <c r="B823" s="106">
        <v>43474</v>
      </c>
      <c r="C823" s="151">
        <v>37.160130000000002</v>
      </c>
      <c r="D823" s="103">
        <f t="shared" si="45"/>
        <v>3.1908828456210514E-3</v>
      </c>
      <c r="E823" s="151">
        <v>100.620407</v>
      </c>
      <c r="F823" s="103">
        <f t="shared" si="45"/>
        <v>-6.4464781959376596E-3</v>
      </c>
      <c r="G823" s="110">
        <f t="shared" si="43"/>
        <v>6.4141219435898816E-3</v>
      </c>
      <c r="H823" s="117">
        <f t="shared" si="44"/>
        <v>0.14123899085433697</v>
      </c>
      <c r="I823" s="103"/>
      <c r="L823" s="102"/>
      <c r="M823" s="103"/>
      <c r="N823" s="103"/>
    </row>
    <row r="824" spans="2:14" x14ac:dyDescent="0.3">
      <c r="B824" s="106">
        <v>43473</v>
      </c>
      <c r="C824" s="151">
        <v>36.539619000000002</v>
      </c>
      <c r="D824" s="103">
        <f t="shared" si="45"/>
        <v>1.6839288358771746E-2</v>
      </c>
      <c r="E824" s="151">
        <v>99.201874000000004</v>
      </c>
      <c r="F824" s="103">
        <f t="shared" si="45"/>
        <v>1.4198184735054237E-2</v>
      </c>
      <c r="G824" s="110">
        <f t="shared" si="43"/>
        <v>9.7401959912446281E-3</v>
      </c>
      <c r="H824" s="117">
        <f t="shared" si="44"/>
        <v>0.21447915468799067</v>
      </c>
      <c r="I824" s="103"/>
      <c r="L824" s="102"/>
      <c r="M824" s="103"/>
      <c r="N824" s="103"/>
    </row>
    <row r="825" spans="2:14" x14ac:dyDescent="0.3">
      <c r="B825" s="106">
        <v>43472</v>
      </c>
      <c r="C825" s="151">
        <v>35.856090999999999</v>
      </c>
      <c r="D825" s="103">
        <f t="shared" si="45"/>
        <v>1.8883668981260981E-2</v>
      </c>
      <c r="E825" s="151">
        <v>98.487755000000007</v>
      </c>
      <c r="F825" s="103">
        <f t="shared" si="45"/>
        <v>7.2246795119085211E-3</v>
      </c>
      <c r="G825" s="110">
        <f t="shared" si="43"/>
        <v>1.5271329225306721E-2</v>
      </c>
      <c r="H825" s="117">
        <f t="shared" si="44"/>
        <v>0.33627473062657093</v>
      </c>
      <c r="I825" s="103"/>
      <c r="L825" s="102"/>
      <c r="M825" s="103"/>
      <c r="N825" s="103"/>
    </row>
    <row r="826" spans="2:14" x14ac:dyDescent="0.3">
      <c r="B826" s="106">
        <v>43469</v>
      </c>
      <c r="C826" s="151">
        <v>35.936084999999999</v>
      </c>
      <c r="D826" s="103">
        <f t="shared" si="45"/>
        <v>-2.2284888845064436E-3</v>
      </c>
      <c r="E826" s="151">
        <v>98.362305000000006</v>
      </c>
      <c r="F826" s="103">
        <f t="shared" si="45"/>
        <v>1.2745743332077957E-3</v>
      </c>
      <c r="G826" s="110">
        <f t="shared" si="43"/>
        <v>-2.8657760511103412E-3</v>
      </c>
      <c r="H826" s="117">
        <f t="shared" si="44"/>
        <v>-6.3104400108553921E-2</v>
      </c>
      <c r="I826" s="103"/>
      <c r="L826" s="102"/>
      <c r="M826" s="103"/>
      <c r="N826" s="103"/>
    </row>
    <row r="827" spans="2:14" x14ac:dyDescent="0.3">
      <c r="B827" s="106">
        <v>43468</v>
      </c>
      <c r="C827" s="151">
        <v>34.464801999999999</v>
      </c>
      <c r="D827" s="103">
        <f t="shared" si="45"/>
        <v>4.1803372506893692E-2</v>
      </c>
      <c r="E827" s="151">
        <v>93.990859999999998</v>
      </c>
      <c r="F827" s="103">
        <f t="shared" si="45"/>
        <v>4.5460107896393258E-2</v>
      </c>
      <c r="G827" s="110">
        <f t="shared" si="43"/>
        <v>1.9073318558697063E-2</v>
      </c>
      <c r="H827" s="117">
        <f t="shared" si="44"/>
        <v>0.41999455095578359</v>
      </c>
      <c r="I827" s="103"/>
      <c r="L827" s="102"/>
      <c r="M827" s="103"/>
      <c r="N827" s="103"/>
    </row>
    <row r="828" spans="2:14" x14ac:dyDescent="0.3">
      <c r="B828" s="106">
        <v>43467</v>
      </c>
      <c r="C828" s="151">
        <v>38.277523000000002</v>
      </c>
      <c r="D828" s="103">
        <f t="shared" si="45"/>
        <v>-0.10492428570966145</v>
      </c>
      <c r="E828" s="151">
        <v>97.580673000000004</v>
      </c>
      <c r="F828" s="103">
        <f t="shared" si="45"/>
        <v>-3.7481907769096483E-2</v>
      </c>
      <c r="G828" s="110">
        <f t="shared" si="43"/>
        <v>-8.6183331825113202E-2</v>
      </c>
      <c r="H828" s="117">
        <f t="shared" si="44"/>
        <v>-1.8977573115223201</v>
      </c>
      <c r="I828" s="103"/>
      <c r="L828" s="102"/>
      <c r="M828" s="103"/>
      <c r="N828" s="103"/>
    </row>
    <row r="829" spans="2:14" x14ac:dyDescent="0.3">
      <c r="B829" s="106">
        <v>43465</v>
      </c>
      <c r="C829" s="151">
        <v>38.233902</v>
      </c>
      <c r="D829" s="103">
        <f t="shared" si="45"/>
        <v>1.1402481322551896E-3</v>
      </c>
      <c r="E829" s="151">
        <v>98.014908000000005</v>
      </c>
      <c r="F829" s="103">
        <f t="shared" si="45"/>
        <v>-4.4401382810939612E-3</v>
      </c>
      <c r="G829" s="110">
        <f t="shared" si="43"/>
        <v>3.3603172728021704E-3</v>
      </c>
      <c r="H829" s="117">
        <f t="shared" si="44"/>
        <v>7.3994199788372891E-2</v>
      </c>
      <c r="I829" s="103"/>
      <c r="L829" s="102"/>
      <c r="M829" s="103"/>
      <c r="N829" s="103"/>
    </row>
    <row r="830" spans="2:14" x14ac:dyDescent="0.3">
      <c r="B830" s="106">
        <v>43462</v>
      </c>
      <c r="C830" s="151">
        <v>37.867896999999999</v>
      </c>
      <c r="D830" s="103">
        <f t="shared" si="45"/>
        <v>9.6189006515686043E-3</v>
      </c>
      <c r="E830" s="151">
        <v>96.876213000000007</v>
      </c>
      <c r="F830" s="103">
        <f t="shared" si="45"/>
        <v>1.1685580664662198E-2</v>
      </c>
      <c r="G830" s="110">
        <f t="shared" si="43"/>
        <v>3.7761103192375054E-3</v>
      </c>
      <c r="H830" s="117">
        <f t="shared" si="44"/>
        <v>8.3149964334051141E-2</v>
      </c>
      <c r="I830" s="103"/>
      <c r="L830" s="102"/>
      <c r="M830" s="103"/>
      <c r="N830" s="103"/>
    </row>
    <row r="831" spans="2:14" x14ac:dyDescent="0.3">
      <c r="B831" s="106">
        <v>43461</v>
      </c>
      <c r="C831" s="151">
        <v>37.848498999999997</v>
      </c>
      <c r="D831" s="103">
        <f t="shared" si="45"/>
        <v>5.1238573015006917E-4</v>
      </c>
      <c r="E831" s="151">
        <v>97.638557000000006</v>
      </c>
      <c r="F831" s="103">
        <f t="shared" si="45"/>
        <v>-7.8384577509202722E-3</v>
      </c>
      <c r="G831" s="110">
        <f t="shared" si="43"/>
        <v>4.4316146056102056E-3</v>
      </c>
      <c r="H831" s="117">
        <f t="shared" si="44"/>
        <v>9.7584171341995152E-2</v>
      </c>
      <c r="I831" s="103"/>
      <c r="L831" s="102"/>
      <c r="M831" s="103"/>
      <c r="N831" s="103"/>
    </row>
    <row r="832" spans="2:14" x14ac:dyDescent="0.3">
      <c r="B832" s="106">
        <v>43460</v>
      </c>
      <c r="C832" s="151">
        <v>38.095740999999997</v>
      </c>
      <c r="D832" s="103">
        <f t="shared" si="45"/>
        <v>-6.5111685492217812E-3</v>
      </c>
      <c r="E832" s="151">
        <v>97.040267999999998</v>
      </c>
      <c r="F832" s="103">
        <f t="shared" si="45"/>
        <v>6.1464402566493723E-3</v>
      </c>
      <c r="G832" s="110">
        <f t="shared" si="43"/>
        <v>-9.5843886775464678E-3</v>
      </c>
      <c r="H832" s="117">
        <f t="shared" si="44"/>
        <v>-0.21104827701712794</v>
      </c>
      <c r="I832" s="103"/>
      <c r="L832" s="102"/>
      <c r="M832" s="103"/>
      <c r="N832" s="103"/>
    </row>
    <row r="833" spans="2:14" x14ac:dyDescent="0.3">
      <c r="B833" s="106">
        <v>43458</v>
      </c>
      <c r="C833" s="151">
        <v>35.589466000000002</v>
      </c>
      <c r="D833" s="103">
        <f t="shared" si="45"/>
        <v>6.8052795912498451E-2</v>
      </c>
      <c r="E833" s="151">
        <v>90.835296999999997</v>
      </c>
      <c r="F833" s="103">
        <f t="shared" si="45"/>
        <v>6.6078082829574211E-2</v>
      </c>
      <c r="G833" s="110">
        <f t="shared" si="43"/>
        <v>3.5013754497711345E-2</v>
      </c>
      <c r="H833" s="117">
        <f t="shared" si="44"/>
        <v>0.7710030140946218</v>
      </c>
      <c r="I833" s="103"/>
      <c r="L833" s="102"/>
      <c r="M833" s="103"/>
      <c r="N833" s="103"/>
    </row>
    <row r="834" spans="2:14" x14ac:dyDescent="0.3">
      <c r="B834" s="106">
        <v>43455</v>
      </c>
      <c r="C834" s="151">
        <v>36.534767000000002</v>
      </c>
      <c r="D834" s="103">
        <f t="shared" si="45"/>
        <v>-2.6214632581690826E-2</v>
      </c>
      <c r="E834" s="151">
        <v>94.791809000000001</v>
      </c>
      <c r="F834" s="103">
        <f t="shared" si="45"/>
        <v>-4.2635059024299593E-2</v>
      </c>
      <c r="G834" s="110">
        <f t="shared" si="43"/>
        <v>-4.8971030695410291E-3</v>
      </c>
      <c r="H834" s="117">
        <f t="shared" si="44"/>
        <v>-0.10783422917970574</v>
      </c>
      <c r="I834" s="103"/>
      <c r="L834" s="102"/>
      <c r="M834" s="103"/>
      <c r="N834" s="103"/>
    </row>
    <row r="835" spans="2:14" x14ac:dyDescent="0.3">
      <c r="B835" s="106">
        <v>43454</v>
      </c>
      <c r="C835" s="151">
        <v>38.013320999999998</v>
      </c>
      <c r="D835" s="103">
        <f t="shared" si="45"/>
        <v>-3.9672323152185746E-2</v>
      </c>
      <c r="E835" s="151">
        <v>97.957015999999996</v>
      </c>
      <c r="F835" s="103">
        <f t="shared" si="45"/>
        <v>-3.2845767632747727E-2</v>
      </c>
      <c r="G835" s="110">
        <f t="shared" si="43"/>
        <v>-2.3249439335811882E-2</v>
      </c>
      <c r="H835" s="117">
        <f t="shared" si="44"/>
        <v>-0.51195274717233497</v>
      </c>
      <c r="I835" s="103"/>
      <c r="L835" s="102"/>
      <c r="M835" s="103"/>
      <c r="N835" s="103"/>
    </row>
    <row r="836" spans="2:14" x14ac:dyDescent="0.3">
      <c r="B836" s="106">
        <v>43453</v>
      </c>
      <c r="C836" s="151">
        <v>38.997402000000001</v>
      </c>
      <c r="D836" s="103">
        <f t="shared" si="45"/>
        <v>-2.55583775973812E-2</v>
      </c>
      <c r="E836" s="151">
        <v>100.06070699999999</v>
      </c>
      <c r="F836" s="103">
        <f t="shared" si="45"/>
        <v>-2.1248301588453134E-2</v>
      </c>
      <c r="G836" s="110">
        <f t="shared" si="43"/>
        <v>-1.4934226803154633E-2</v>
      </c>
      <c r="H836" s="117">
        <f t="shared" si="44"/>
        <v>-0.32885173394237222</v>
      </c>
      <c r="I836" s="103"/>
      <c r="L836" s="102"/>
      <c r="M836" s="103"/>
      <c r="N836" s="103"/>
    </row>
    <row r="837" spans="2:14" x14ac:dyDescent="0.3">
      <c r="B837" s="106">
        <v>43452</v>
      </c>
      <c r="C837" s="151">
        <v>40.252963999999999</v>
      </c>
      <c r="D837" s="103">
        <f t="shared" si="45"/>
        <v>-3.168861237872389E-2</v>
      </c>
      <c r="E837" s="151">
        <v>100.33090199999999</v>
      </c>
      <c r="F837" s="103">
        <f t="shared" si="45"/>
        <v>-2.6966714333730548E-3</v>
      </c>
      <c r="G837" s="110">
        <f t="shared" si="43"/>
        <v>-3.0340276662037362E-2</v>
      </c>
      <c r="H837" s="117">
        <f t="shared" si="44"/>
        <v>-0.66809301345916938</v>
      </c>
      <c r="I837" s="103"/>
      <c r="L837" s="102"/>
      <c r="M837" s="103"/>
      <c r="N837" s="103"/>
    </row>
    <row r="838" spans="2:14" x14ac:dyDescent="0.3">
      <c r="B838" s="106">
        <v>43451</v>
      </c>
      <c r="C838" s="151">
        <v>39.736687000000003</v>
      </c>
      <c r="D838" s="103">
        <f t="shared" si="45"/>
        <v>1.2908774141143643E-2</v>
      </c>
      <c r="E838" s="151">
        <v>99.288696000000002</v>
      </c>
      <c r="F838" s="103">
        <f t="shared" si="45"/>
        <v>1.044201551579935E-2</v>
      </c>
      <c r="G838" s="110">
        <f t="shared" si="43"/>
        <v>7.6877663832439682E-3</v>
      </c>
      <c r="H838" s="117">
        <f t="shared" si="44"/>
        <v>0.16928464651009772</v>
      </c>
      <c r="I838" s="103"/>
      <c r="L838" s="102"/>
      <c r="M838" s="103"/>
      <c r="N838" s="103"/>
    </row>
    <row r="839" spans="2:14" x14ac:dyDescent="0.3">
      <c r="B839" s="106">
        <v>43448</v>
      </c>
      <c r="C839" s="151">
        <v>40.109954999999999</v>
      </c>
      <c r="D839" s="103">
        <f t="shared" si="45"/>
        <v>-9.349691102889553E-3</v>
      </c>
      <c r="E839" s="151">
        <v>102.31881</v>
      </c>
      <c r="F839" s="103">
        <f t="shared" si="45"/>
        <v>-3.0061799309914185E-2</v>
      </c>
      <c r="G839" s="110">
        <f t="shared" si="43"/>
        <v>5.6812085520675393E-3</v>
      </c>
      <c r="H839" s="117">
        <f t="shared" si="44"/>
        <v>0.12510023504136142</v>
      </c>
      <c r="I839" s="103"/>
      <c r="L839" s="102"/>
      <c r="M839" s="103"/>
      <c r="N839" s="103"/>
    </row>
    <row r="840" spans="2:14" x14ac:dyDescent="0.3">
      <c r="B840" s="106">
        <v>43447</v>
      </c>
      <c r="C840" s="151">
        <v>41.435814000000001</v>
      </c>
      <c r="D840" s="103">
        <f t="shared" si="45"/>
        <v>-3.252102146890793E-2</v>
      </c>
      <c r="E840" s="151">
        <v>105.61908</v>
      </c>
      <c r="F840" s="103">
        <f t="shared" si="45"/>
        <v>-3.1745509746220889E-2</v>
      </c>
      <c r="G840" s="110">
        <f t="shared" si="43"/>
        <v>-1.6648266595797486E-2</v>
      </c>
      <c r="H840" s="117">
        <f t="shared" si="44"/>
        <v>-0.36659489703252701</v>
      </c>
      <c r="I840" s="103"/>
      <c r="L840" s="102"/>
      <c r="M840" s="103"/>
      <c r="N840" s="103"/>
    </row>
    <row r="841" spans="2:14" x14ac:dyDescent="0.3">
      <c r="B841" s="106">
        <v>43446</v>
      </c>
      <c r="C841" s="151">
        <v>40.987400000000001</v>
      </c>
      <c r="D841" s="103">
        <f t="shared" si="45"/>
        <v>1.0880876935937226E-2</v>
      </c>
      <c r="E841" s="151">
        <v>105.26205400000001</v>
      </c>
      <c r="F841" s="103">
        <f t="shared" si="45"/>
        <v>3.386043448696066E-3</v>
      </c>
      <c r="G841" s="110">
        <f t="shared" si="43"/>
        <v>9.1878552115891941E-3</v>
      </c>
      <c r="H841" s="117">
        <f t="shared" si="44"/>
        <v>0.20231660851061489</v>
      </c>
      <c r="I841" s="103"/>
      <c r="L841" s="102"/>
      <c r="M841" s="103"/>
      <c r="N841" s="103"/>
    </row>
    <row r="842" spans="2:14" x14ac:dyDescent="0.3">
      <c r="B842" s="106">
        <v>43445</v>
      </c>
      <c r="C842" s="151">
        <v>40.873469999999998</v>
      </c>
      <c r="D842" s="103">
        <f t="shared" si="45"/>
        <v>2.7835050753760712E-3</v>
      </c>
      <c r="E842" s="151">
        <v>104.78919999999999</v>
      </c>
      <c r="F842" s="103">
        <f t="shared" si="45"/>
        <v>4.5022801791958274E-3</v>
      </c>
      <c r="G842" s="110">
        <f t="shared" si="43"/>
        <v>5.3236498577815747E-4</v>
      </c>
      <c r="H842" s="117">
        <f t="shared" si="44"/>
        <v>1.172267911629497E-2</v>
      </c>
      <c r="I842" s="103"/>
      <c r="L842" s="102"/>
      <c r="M842" s="103"/>
      <c r="N842" s="103"/>
    </row>
    <row r="843" spans="2:14" x14ac:dyDescent="0.3">
      <c r="B843" s="106">
        <v>43444</v>
      </c>
      <c r="C843" s="151">
        <v>41.108589000000002</v>
      </c>
      <c r="D843" s="103">
        <f t="shared" si="45"/>
        <v>-5.735880447304555E-3</v>
      </c>
      <c r="E843" s="151">
        <v>103.824181</v>
      </c>
      <c r="F843" s="103">
        <f t="shared" si="45"/>
        <v>9.2518119292897567E-3</v>
      </c>
      <c r="G843" s="110">
        <f t="shared" si="43"/>
        <v>-1.0361786411949434E-2</v>
      </c>
      <c r="H843" s="117">
        <f t="shared" si="44"/>
        <v>-0.22816657823827219</v>
      </c>
      <c r="I843" s="103"/>
      <c r="L843" s="102"/>
      <c r="M843" s="103"/>
      <c r="N843" s="103"/>
    </row>
    <row r="844" spans="2:14" x14ac:dyDescent="0.3">
      <c r="B844" s="106">
        <v>43441</v>
      </c>
      <c r="C844" s="151">
        <v>40.839539000000002</v>
      </c>
      <c r="D844" s="103">
        <f t="shared" si="45"/>
        <v>6.5663724917287255E-3</v>
      </c>
      <c r="E844" s="151">
        <v>101.15115400000001</v>
      </c>
      <c r="F844" s="103">
        <f t="shared" si="45"/>
        <v>2.6082928864679094E-2</v>
      </c>
      <c r="G844" s="110">
        <f t="shared" si="43"/>
        <v>-6.4750919406108215E-3</v>
      </c>
      <c r="H844" s="117">
        <f t="shared" si="44"/>
        <v>-0.14258155043261805</v>
      </c>
      <c r="I844" s="103"/>
      <c r="L844" s="102"/>
      <c r="M844" s="103"/>
      <c r="N844" s="103"/>
    </row>
    <row r="845" spans="2:14" x14ac:dyDescent="0.3">
      <c r="B845" s="106">
        <v>43440</v>
      </c>
      <c r="C845" s="151">
        <v>42.349598</v>
      </c>
      <c r="D845" s="103">
        <f t="shared" si="45"/>
        <v>-3.6308223447386809E-2</v>
      </c>
      <c r="E845" s="151">
        <v>105.368202</v>
      </c>
      <c r="F845" s="103">
        <f t="shared" si="45"/>
        <v>-4.0844929437997154E-2</v>
      </c>
      <c r="G845" s="110">
        <f t="shared" si="43"/>
        <v>-1.5885758728388231E-2</v>
      </c>
      <c r="H845" s="117">
        <f t="shared" si="44"/>
        <v>-0.34980447074214377</v>
      </c>
      <c r="I845" s="103"/>
      <c r="L845" s="102"/>
      <c r="M845" s="103"/>
      <c r="N845" s="103"/>
    </row>
    <row r="846" spans="2:14" x14ac:dyDescent="0.3">
      <c r="B846" s="106">
        <v>43438</v>
      </c>
      <c r="C846" s="151">
        <v>42.827106000000001</v>
      </c>
      <c r="D846" s="103">
        <f t="shared" si="45"/>
        <v>-1.1212291156547328E-2</v>
      </c>
      <c r="E846" s="151">
        <v>104.72163399999999</v>
      </c>
      <c r="F846" s="103">
        <f t="shared" si="45"/>
        <v>6.1551767914417143E-3</v>
      </c>
      <c r="G846" s="110">
        <f t="shared" si="43"/>
        <v>-1.4289879552268184E-2</v>
      </c>
      <c r="H846" s="117">
        <f t="shared" si="44"/>
        <v>-0.31466320490046362</v>
      </c>
      <c r="I846" s="103"/>
      <c r="L846" s="102"/>
      <c r="M846" s="103"/>
      <c r="N846" s="103"/>
    </row>
    <row r="847" spans="2:14" x14ac:dyDescent="0.3">
      <c r="B847" s="106">
        <v>43437</v>
      </c>
      <c r="C847" s="151">
        <v>44.797694999999997</v>
      </c>
      <c r="D847" s="103">
        <f t="shared" si="45"/>
        <v>-4.4985467320737375E-2</v>
      </c>
      <c r="E847" s="151">
        <v>108.166687</v>
      </c>
      <c r="F847" s="103">
        <f t="shared" si="45"/>
        <v>-3.2367710463483537E-2</v>
      </c>
      <c r="G847" s="110">
        <f t="shared" si="43"/>
        <v>-2.8801612088995607E-2</v>
      </c>
      <c r="H847" s="117">
        <f t="shared" si="44"/>
        <v>-0.63421161340613164</v>
      </c>
      <c r="I847" s="103"/>
      <c r="L847" s="102"/>
      <c r="M847" s="103"/>
      <c r="N847" s="103"/>
    </row>
    <row r="848" spans="2:14" x14ac:dyDescent="0.3">
      <c r="B848" s="106">
        <v>43434</v>
      </c>
      <c r="C848" s="151">
        <v>43.285209999999999</v>
      </c>
      <c r="D848" s="103">
        <f t="shared" si="45"/>
        <v>3.4345680983264133E-2</v>
      </c>
      <c r="E848" s="151">
        <v>107.00870500000001</v>
      </c>
      <c r="F848" s="103">
        <f t="shared" si="45"/>
        <v>1.0763249164583993E-2</v>
      </c>
      <c r="G848" s="110">
        <f t="shared" ref="G848:G911" si="46">D848*Size1+F848*Size2</f>
        <v>2.8964056400972136E-2</v>
      </c>
      <c r="H848" s="117">
        <f t="shared" ref="H848:H911" si="47">G848*PortVal</f>
        <v>0.637788637805632</v>
      </c>
      <c r="I848" s="103"/>
      <c r="L848" s="102"/>
      <c r="M848" s="103"/>
      <c r="N848" s="103"/>
    </row>
    <row r="849" spans="2:14" x14ac:dyDescent="0.3">
      <c r="B849" s="106">
        <v>43433</v>
      </c>
      <c r="C849" s="151">
        <v>43.520332000000003</v>
      </c>
      <c r="D849" s="103">
        <f t="shared" ref="D849:F912" si="48">LN(C848/C849)</f>
        <v>-5.4172249738840602E-3</v>
      </c>
      <c r="E849" s="151">
        <v>106.33319899999999</v>
      </c>
      <c r="F849" s="103">
        <f t="shared" si="48"/>
        <v>6.33263549989041E-3</v>
      </c>
      <c r="G849" s="110">
        <f t="shared" si="46"/>
        <v>-8.5835427238292652E-3</v>
      </c>
      <c r="H849" s="117">
        <f t="shared" si="47"/>
        <v>-0.18900964511289131</v>
      </c>
      <c r="I849" s="103"/>
      <c r="L849" s="102"/>
      <c r="M849" s="103"/>
      <c r="N849" s="103"/>
    </row>
    <row r="850" spans="2:14" x14ac:dyDescent="0.3">
      <c r="B850" s="106">
        <v>43432</v>
      </c>
      <c r="C850" s="151">
        <v>43.857230999999999</v>
      </c>
      <c r="D850" s="103">
        <f t="shared" si="48"/>
        <v>-7.7113771067915411E-3</v>
      </c>
      <c r="E850" s="151">
        <v>107.23065200000001</v>
      </c>
      <c r="F850" s="103">
        <f t="shared" si="48"/>
        <v>-8.4045898084672121E-3</v>
      </c>
      <c r="G850" s="110">
        <f t="shared" si="46"/>
        <v>-3.509082202557935E-3</v>
      </c>
      <c r="H850" s="117">
        <f t="shared" si="47"/>
        <v>-7.7270004136654538E-2</v>
      </c>
      <c r="I850" s="103"/>
      <c r="L850" s="102"/>
      <c r="M850" s="103"/>
      <c r="N850" s="103"/>
    </row>
    <row r="851" spans="2:14" x14ac:dyDescent="0.3">
      <c r="B851" s="106">
        <v>43431</v>
      </c>
      <c r="C851" s="151">
        <v>42.233260999999999</v>
      </c>
      <c r="D851" s="103">
        <f t="shared" si="48"/>
        <v>3.7731522351516548E-2</v>
      </c>
      <c r="E851" s="151">
        <v>103.38994599999999</v>
      </c>
      <c r="F851" s="103">
        <f t="shared" si="48"/>
        <v>3.6474417297280508E-2</v>
      </c>
      <c r="G851" s="110">
        <f t="shared" si="46"/>
        <v>1.9494313702876295E-2</v>
      </c>
      <c r="H851" s="117">
        <f t="shared" si="47"/>
        <v>0.42926486571459083</v>
      </c>
      <c r="I851" s="103"/>
      <c r="L851" s="102"/>
      <c r="M851" s="103"/>
      <c r="N851" s="103"/>
    </row>
    <row r="852" spans="2:14" x14ac:dyDescent="0.3">
      <c r="B852" s="106">
        <v>43430</v>
      </c>
      <c r="C852" s="151">
        <v>42.325367</v>
      </c>
      <c r="D852" s="103">
        <f t="shared" si="48"/>
        <v>-2.1785130294994428E-3</v>
      </c>
      <c r="E852" s="151">
        <v>102.74340100000001</v>
      </c>
      <c r="F852" s="103">
        <f t="shared" si="48"/>
        <v>6.2730958346170484E-3</v>
      </c>
      <c r="G852" s="110">
        <f t="shared" si="46"/>
        <v>-5.315060946807967E-3</v>
      </c>
      <c r="H852" s="117">
        <f t="shared" si="47"/>
        <v>-0.11703766330895522</v>
      </c>
      <c r="I852" s="103"/>
      <c r="L852" s="102"/>
      <c r="M852" s="103"/>
      <c r="N852" s="103"/>
    </row>
    <row r="853" spans="2:14" x14ac:dyDescent="0.3">
      <c r="B853" s="106">
        <v>43427</v>
      </c>
      <c r="C853" s="151">
        <v>41.760604999999998</v>
      </c>
      <c r="D853" s="103">
        <f t="shared" si="48"/>
        <v>1.3433167962501776E-2</v>
      </c>
      <c r="E853" s="151">
        <v>99.462401999999997</v>
      </c>
      <c r="F853" s="103">
        <f t="shared" si="48"/>
        <v>3.2454924062420516E-2</v>
      </c>
      <c r="G853" s="110">
        <f t="shared" si="46"/>
        <v>-2.7942940687084826E-3</v>
      </c>
      <c r="H853" s="117">
        <f t="shared" si="47"/>
        <v>-6.1530366570137059E-2</v>
      </c>
      <c r="I853" s="103"/>
      <c r="L853" s="102"/>
      <c r="M853" s="103"/>
      <c r="N853" s="103"/>
    </row>
    <row r="854" spans="2:14" x14ac:dyDescent="0.3">
      <c r="B854" s="106">
        <v>43425</v>
      </c>
      <c r="C854" s="151">
        <v>42.848914999999998</v>
      </c>
      <c r="D854" s="103">
        <f t="shared" si="48"/>
        <v>-2.5726892819062767E-2</v>
      </c>
      <c r="E854" s="151">
        <v>99.501007000000001</v>
      </c>
      <c r="F854" s="103">
        <f t="shared" si="48"/>
        <v>-3.8806130914728859E-4</v>
      </c>
      <c r="G854" s="110">
        <f t="shared" si="46"/>
        <v>-2.5532862164489124E-2</v>
      </c>
      <c r="H854" s="117">
        <f t="shared" si="47"/>
        <v>-0.56223372699349916</v>
      </c>
      <c r="I854" s="103"/>
      <c r="L854" s="102"/>
      <c r="M854" s="103"/>
      <c r="N854" s="103"/>
    </row>
    <row r="855" spans="2:14" x14ac:dyDescent="0.3">
      <c r="B855" s="106">
        <v>43424</v>
      </c>
      <c r="C855" s="151">
        <v>42.897396000000001</v>
      </c>
      <c r="D855" s="103">
        <f t="shared" si="48"/>
        <v>-1.1308009545997191E-3</v>
      </c>
      <c r="E855" s="151">
        <v>98.150008999999997</v>
      </c>
      <c r="F855" s="103">
        <f t="shared" si="48"/>
        <v>1.3670752297500288E-2</v>
      </c>
      <c r="G855" s="110">
        <f t="shared" si="46"/>
        <v>-7.966177103349863E-3</v>
      </c>
      <c r="H855" s="117">
        <f t="shared" si="47"/>
        <v>-0.17541525168047239</v>
      </c>
      <c r="I855" s="103"/>
      <c r="L855" s="102"/>
      <c r="M855" s="103"/>
      <c r="N855" s="103"/>
    </row>
    <row r="856" spans="2:14" x14ac:dyDescent="0.3">
      <c r="B856" s="106">
        <v>43423</v>
      </c>
      <c r="C856" s="151">
        <v>45.049778000000003</v>
      </c>
      <c r="D856" s="103">
        <f t="shared" si="48"/>
        <v>-4.8956931393274575E-2</v>
      </c>
      <c r="E856" s="151">
        <v>100.958153</v>
      </c>
      <c r="F856" s="103">
        <f t="shared" si="48"/>
        <v>-2.8209091832700459E-2</v>
      </c>
      <c r="G856" s="110">
        <f t="shared" si="46"/>
        <v>-3.4852385476924347E-2</v>
      </c>
      <c r="H856" s="117">
        <f t="shared" si="47"/>
        <v>-0.76744966761141598</v>
      </c>
      <c r="I856" s="103"/>
      <c r="L856" s="102"/>
      <c r="M856" s="103"/>
      <c r="N856" s="103"/>
    </row>
    <row r="857" spans="2:14" x14ac:dyDescent="0.3">
      <c r="B857" s="106">
        <v>43420</v>
      </c>
      <c r="C857" s="151">
        <v>46.908870999999998</v>
      </c>
      <c r="D857" s="103">
        <f t="shared" si="48"/>
        <v>-4.0438748503438003E-2</v>
      </c>
      <c r="E857" s="151">
        <v>104.49968699999999</v>
      </c>
      <c r="F857" s="103">
        <f t="shared" si="48"/>
        <v>-3.447797193351957E-2</v>
      </c>
      <c r="G857" s="110">
        <f t="shared" si="46"/>
        <v>-2.3199762536678218E-2</v>
      </c>
      <c r="H857" s="117">
        <f t="shared" si="47"/>
        <v>-0.51085886385670454</v>
      </c>
      <c r="I857" s="103"/>
      <c r="L857" s="102"/>
      <c r="M857" s="103"/>
      <c r="N857" s="103"/>
    </row>
    <row r="858" spans="2:14" x14ac:dyDescent="0.3">
      <c r="B858" s="106">
        <v>43419</v>
      </c>
      <c r="C858" s="151">
        <v>46.395015999999998</v>
      </c>
      <c r="D858" s="103">
        <f t="shared" si="48"/>
        <v>1.1014765017875836E-2</v>
      </c>
      <c r="E858" s="151">
        <v>103.52505499999999</v>
      </c>
      <c r="F858" s="103">
        <f t="shared" si="48"/>
        <v>9.3704154809396735E-3</v>
      </c>
      <c r="G858" s="110">
        <f t="shared" si="46"/>
        <v>6.3295572774059988E-3</v>
      </c>
      <c r="H858" s="117">
        <f t="shared" si="47"/>
        <v>0.13937687656670919</v>
      </c>
      <c r="I858" s="103"/>
      <c r="L858" s="102"/>
      <c r="M858" s="103"/>
      <c r="N858" s="103"/>
    </row>
    <row r="859" spans="2:14" x14ac:dyDescent="0.3">
      <c r="B859" s="106">
        <v>43418</v>
      </c>
      <c r="C859" s="151">
        <v>45.277614999999997</v>
      </c>
      <c r="D859" s="103">
        <f t="shared" si="48"/>
        <v>2.4379279423620517E-2</v>
      </c>
      <c r="E859" s="151">
        <v>101.29589799999999</v>
      </c>
      <c r="F859" s="103">
        <f t="shared" si="48"/>
        <v>2.176774385279439E-2</v>
      </c>
      <c r="G859" s="110">
        <f t="shared" si="46"/>
        <v>1.3495407497223322E-2</v>
      </c>
      <c r="H859" s="117">
        <f t="shared" si="47"/>
        <v>0.29716892707048753</v>
      </c>
      <c r="I859" s="103"/>
      <c r="L859" s="102"/>
      <c r="M859" s="103"/>
      <c r="N859" s="103"/>
    </row>
    <row r="860" spans="2:14" x14ac:dyDescent="0.3">
      <c r="B860" s="106">
        <v>43417</v>
      </c>
      <c r="C860" s="151">
        <v>46.593769000000002</v>
      </c>
      <c r="D860" s="103">
        <f t="shared" si="48"/>
        <v>-2.8654059498731097E-2</v>
      </c>
      <c r="E860" s="151">
        <v>102.753052</v>
      </c>
      <c r="F860" s="103">
        <f t="shared" si="48"/>
        <v>-1.4282639246896002E-2</v>
      </c>
      <c r="G860" s="110">
        <f t="shared" si="46"/>
        <v>-2.1512739875283095E-2</v>
      </c>
      <c r="H860" s="117">
        <f t="shared" si="47"/>
        <v>-0.47371061810469328</v>
      </c>
      <c r="I860" s="103"/>
      <c r="L860" s="102"/>
      <c r="M860" s="103"/>
      <c r="N860" s="103"/>
    </row>
    <row r="861" spans="2:14" x14ac:dyDescent="0.3">
      <c r="B861" s="106">
        <v>43416</v>
      </c>
      <c r="C861" s="151">
        <v>47.063999000000003</v>
      </c>
      <c r="D861" s="103">
        <f t="shared" si="48"/>
        <v>-1.0041536569549692E-2</v>
      </c>
      <c r="E861" s="151">
        <v>102.68579099999999</v>
      </c>
      <c r="F861" s="103">
        <f t="shared" si="48"/>
        <v>6.5480316595514267E-4</v>
      </c>
      <c r="G861" s="110">
        <f t="shared" si="46"/>
        <v>-1.0368938152527263E-2</v>
      </c>
      <c r="H861" s="117">
        <f t="shared" si="47"/>
        <v>-0.22832405959440294</v>
      </c>
      <c r="I861" s="103"/>
      <c r="L861" s="102"/>
      <c r="M861" s="103"/>
      <c r="N861" s="103"/>
    </row>
    <row r="862" spans="2:14" x14ac:dyDescent="0.3">
      <c r="B862" s="106">
        <v>43413</v>
      </c>
      <c r="C862" s="151">
        <v>49.560566000000001</v>
      </c>
      <c r="D862" s="103">
        <f t="shared" si="48"/>
        <v>-5.1687120881639924E-2</v>
      </c>
      <c r="E862" s="151">
        <v>105.280083</v>
      </c>
      <c r="F862" s="103">
        <f t="shared" si="48"/>
        <v>-2.4950503018280921E-2</v>
      </c>
      <c r="G862" s="110">
        <f t="shared" si="46"/>
        <v>-3.9211869372499465E-2</v>
      </c>
      <c r="H862" s="117">
        <f t="shared" si="47"/>
        <v>-0.86344552042991574</v>
      </c>
      <c r="I862" s="103"/>
      <c r="L862" s="102"/>
      <c r="M862" s="103"/>
      <c r="N862" s="103"/>
    </row>
    <row r="863" spans="2:14" x14ac:dyDescent="0.3">
      <c r="B863" s="106">
        <v>43412</v>
      </c>
      <c r="C863" s="151">
        <v>50.534962</v>
      </c>
      <c r="D863" s="103">
        <f t="shared" si="48"/>
        <v>-1.9469936376120107E-2</v>
      </c>
      <c r="E863" s="151">
        <v>107.374725</v>
      </c>
      <c r="F863" s="103">
        <f t="shared" si="48"/>
        <v>-1.970056323300463E-2</v>
      </c>
      <c r="G863" s="110">
        <f t="shared" si="46"/>
        <v>-9.6196547596177923E-3</v>
      </c>
      <c r="H863" s="117">
        <f t="shared" si="47"/>
        <v>-0.21182483628540283</v>
      </c>
      <c r="I863" s="103"/>
      <c r="L863" s="102"/>
      <c r="M863" s="103"/>
      <c r="N863" s="103"/>
    </row>
    <row r="864" spans="2:14" x14ac:dyDescent="0.3">
      <c r="B864" s="106">
        <v>43411</v>
      </c>
      <c r="C864" s="151">
        <v>50.711903</v>
      </c>
      <c r="D864" s="103">
        <f t="shared" si="48"/>
        <v>-3.4952426455185917E-3</v>
      </c>
      <c r="E864" s="151">
        <v>107.5765</v>
      </c>
      <c r="F864" s="103">
        <f t="shared" si="48"/>
        <v>-1.8774032040561285E-3</v>
      </c>
      <c r="G864" s="110">
        <f t="shared" si="46"/>
        <v>-2.5565410434905274E-3</v>
      </c>
      <c r="H864" s="117">
        <f t="shared" si="47"/>
        <v>-5.6295044003825588E-2</v>
      </c>
      <c r="I864" s="103"/>
      <c r="L864" s="102"/>
      <c r="M864" s="103"/>
      <c r="N864" s="103"/>
    </row>
    <row r="865" spans="2:14" x14ac:dyDescent="0.3">
      <c r="B865" s="106">
        <v>43410</v>
      </c>
      <c r="C865" s="151">
        <v>49.219169999999998</v>
      </c>
      <c r="D865" s="103">
        <f t="shared" si="48"/>
        <v>2.9877474460839173E-2</v>
      </c>
      <c r="E865" s="151">
        <v>103.50252500000001</v>
      </c>
      <c r="F865" s="103">
        <f t="shared" si="48"/>
        <v>3.8606213844508727E-2</v>
      </c>
      <c r="G865" s="110">
        <f t="shared" si="46"/>
        <v>1.057436753858481E-2</v>
      </c>
      <c r="H865" s="117">
        <f t="shared" si="47"/>
        <v>0.23284761549710767</v>
      </c>
      <c r="I865" s="103"/>
      <c r="L865" s="102"/>
      <c r="M865" s="103"/>
      <c r="N865" s="103"/>
    </row>
    <row r="866" spans="2:14" x14ac:dyDescent="0.3">
      <c r="B866" s="106">
        <v>43409</v>
      </c>
      <c r="C866" s="151">
        <v>48.692596000000002</v>
      </c>
      <c r="D866" s="103">
        <f t="shared" si="48"/>
        <v>1.0756196080762746E-2</v>
      </c>
      <c r="E866" s="151">
        <v>103.30072</v>
      </c>
      <c r="F866" s="103">
        <f t="shared" si="48"/>
        <v>1.9516624514865828E-3</v>
      </c>
      <c r="G866" s="110">
        <f t="shared" si="46"/>
        <v>9.7803648550194543E-3</v>
      </c>
      <c r="H866" s="117">
        <f t="shared" si="47"/>
        <v>0.21536367322898781</v>
      </c>
      <c r="I866" s="103"/>
      <c r="L866" s="102"/>
      <c r="M866" s="103"/>
      <c r="N866" s="103"/>
    </row>
    <row r="867" spans="2:14" x14ac:dyDescent="0.3">
      <c r="B867" s="106">
        <v>43406</v>
      </c>
      <c r="C867" s="151">
        <v>50.115288</v>
      </c>
      <c r="D867" s="103">
        <f t="shared" si="48"/>
        <v>-2.879912556654848E-2</v>
      </c>
      <c r="E867" s="151">
        <v>102.003586</v>
      </c>
      <c r="F867" s="103">
        <f t="shared" si="48"/>
        <v>1.2636376562593825E-2</v>
      </c>
      <c r="G867" s="110">
        <f t="shared" si="46"/>
        <v>-3.5117313847845395E-2</v>
      </c>
      <c r="H867" s="117">
        <f t="shared" si="47"/>
        <v>-0.77328339139881097</v>
      </c>
      <c r="I867" s="103"/>
      <c r="L867" s="102"/>
      <c r="M867" s="103"/>
      <c r="N867" s="103"/>
    </row>
    <row r="868" spans="2:14" x14ac:dyDescent="0.3">
      <c r="B868" s="106">
        <v>43405</v>
      </c>
      <c r="C868" s="151">
        <v>53.675632</v>
      </c>
      <c r="D868" s="103">
        <f t="shared" si="48"/>
        <v>-6.8633007021973932E-2</v>
      </c>
      <c r="E868" s="151">
        <v>101.772987</v>
      </c>
      <c r="F868" s="103">
        <f t="shared" si="48"/>
        <v>2.2632542596884358E-3</v>
      </c>
      <c r="G868" s="110">
        <f t="shared" si="46"/>
        <v>-6.9764634151818147E-2</v>
      </c>
      <c r="H868" s="117">
        <f t="shared" si="47"/>
        <v>-1.5362175230815722</v>
      </c>
      <c r="I868" s="103"/>
      <c r="L868" s="102"/>
      <c r="M868" s="103"/>
      <c r="N868" s="103"/>
    </row>
    <row r="869" spans="2:14" x14ac:dyDescent="0.3">
      <c r="B869" s="106">
        <v>43404</v>
      </c>
      <c r="C869" s="151">
        <v>52.864047999999997</v>
      </c>
      <c r="D869" s="103">
        <f t="shared" si="48"/>
        <v>1.5235632376276008E-2</v>
      </c>
      <c r="E869" s="151">
        <v>102.62814299999999</v>
      </c>
      <c r="F869" s="103">
        <f t="shared" si="48"/>
        <v>-8.3674781000575987E-3</v>
      </c>
      <c r="G869" s="110">
        <f t="shared" si="46"/>
        <v>1.9419371426304809E-2</v>
      </c>
      <c r="H869" s="117">
        <f t="shared" si="47"/>
        <v>0.42761463648471759</v>
      </c>
      <c r="I869" s="103"/>
      <c r="L869" s="102"/>
      <c r="M869" s="103"/>
      <c r="N869" s="103"/>
    </row>
    <row r="870" spans="2:14" x14ac:dyDescent="0.3">
      <c r="B870" s="106">
        <v>43403</v>
      </c>
      <c r="C870" s="151">
        <v>51.521071999999997</v>
      </c>
      <c r="D870" s="103">
        <f t="shared" si="48"/>
        <v>2.5732596855373182E-2</v>
      </c>
      <c r="E870" s="151">
        <v>99.668746999999996</v>
      </c>
      <c r="F870" s="103">
        <f t="shared" si="48"/>
        <v>2.9260035954957735E-2</v>
      </c>
      <c r="G870" s="110">
        <f t="shared" si="46"/>
        <v>1.1102578877894315E-2</v>
      </c>
      <c r="H870" s="117">
        <f t="shared" si="47"/>
        <v>0.24447883130154832</v>
      </c>
      <c r="I870" s="103"/>
      <c r="L870" s="102"/>
      <c r="M870" s="103"/>
      <c r="N870" s="103"/>
    </row>
    <row r="871" spans="2:14" x14ac:dyDescent="0.3">
      <c r="B871" s="106">
        <v>43402</v>
      </c>
      <c r="C871" s="151">
        <v>51.265034</v>
      </c>
      <c r="D871" s="103">
        <f t="shared" si="48"/>
        <v>4.9819676906867928E-3</v>
      </c>
      <c r="E871" s="151">
        <v>99.784026999999995</v>
      </c>
      <c r="F871" s="103">
        <f t="shared" si="48"/>
        <v>-1.1559629933942197E-3</v>
      </c>
      <c r="G871" s="110">
        <f t="shared" si="46"/>
        <v>5.5599491873839025E-3</v>
      </c>
      <c r="H871" s="117">
        <f t="shared" si="47"/>
        <v>0.12243010334599028</v>
      </c>
      <c r="I871" s="103"/>
      <c r="L871" s="102"/>
      <c r="M871" s="103"/>
      <c r="N871" s="103"/>
    </row>
    <row r="872" spans="2:14" x14ac:dyDescent="0.3">
      <c r="B872" s="106">
        <v>43399</v>
      </c>
      <c r="C872" s="151">
        <v>52.245705000000001</v>
      </c>
      <c r="D872" s="103">
        <f t="shared" si="48"/>
        <v>-1.8948765166943358E-2</v>
      </c>
      <c r="E872" s="151">
        <v>102.772263</v>
      </c>
      <c r="F872" s="103">
        <f t="shared" si="48"/>
        <v>-2.9507381031470388E-2</v>
      </c>
      <c r="G872" s="110">
        <f t="shared" si="46"/>
        <v>-4.1950746512081638E-3</v>
      </c>
      <c r="H872" s="117">
        <f t="shared" si="47"/>
        <v>-9.2375560599902373E-2</v>
      </c>
      <c r="I872" s="103"/>
      <c r="L872" s="102"/>
      <c r="M872" s="103"/>
      <c r="N872" s="103"/>
    </row>
    <row r="873" spans="2:14" x14ac:dyDescent="0.3">
      <c r="B873" s="106">
        <v>43398</v>
      </c>
      <c r="C873" s="151">
        <v>53.091099</v>
      </c>
      <c r="D873" s="103">
        <f t="shared" si="48"/>
        <v>-1.6051600568954574E-2</v>
      </c>
      <c r="E873" s="151">
        <v>104.05980700000001</v>
      </c>
      <c r="F873" s="103">
        <f t="shared" si="48"/>
        <v>-1.2450299721921416E-2</v>
      </c>
      <c r="G873" s="110">
        <f t="shared" si="46"/>
        <v>-9.8264507079938654E-3</v>
      </c>
      <c r="H873" s="117">
        <f t="shared" si="47"/>
        <v>-0.21637848389582776</v>
      </c>
      <c r="I873" s="103"/>
      <c r="L873" s="102"/>
      <c r="M873" s="103"/>
      <c r="N873" s="103"/>
    </row>
    <row r="874" spans="2:14" x14ac:dyDescent="0.3">
      <c r="B874" s="106">
        <v>43397</v>
      </c>
      <c r="C874" s="151">
        <v>51.953429999999997</v>
      </c>
      <c r="D874" s="103">
        <f t="shared" si="48"/>
        <v>2.1661546688511422E-2</v>
      </c>
      <c r="E874" s="151">
        <v>98.313950000000006</v>
      </c>
      <c r="F874" s="103">
        <f t="shared" si="48"/>
        <v>5.6799871564016467E-2</v>
      </c>
      <c r="G874" s="110">
        <f t="shared" si="46"/>
        <v>-6.7383890934968119E-3</v>
      </c>
      <c r="H874" s="117">
        <f t="shared" si="47"/>
        <v>-0.14837935479235617</v>
      </c>
      <c r="I874" s="103"/>
      <c r="L874" s="102"/>
      <c r="M874" s="103"/>
      <c r="N874" s="103"/>
    </row>
    <row r="875" spans="2:14" x14ac:dyDescent="0.3">
      <c r="B875" s="106">
        <v>43396</v>
      </c>
      <c r="C875" s="151">
        <v>53.798808999999999</v>
      </c>
      <c r="D875" s="103">
        <f t="shared" si="48"/>
        <v>-3.4903588986489223E-2</v>
      </c>
      <c r="E875" s="151">
        <v>103.86763000000001</v>
      </c>
      <c r="F875" s="103">
        <f t="shared" si="48"/>
        <v>-5.4951370399432771E-2</v>
      </c>
      <c r="G875" s="110">
        <f t="shared" si="46"/>
        <v>-7.4279037867728374E-3</v>
      </c>
      <c r="H875" s="117">
        <f t="shared" si="47"/>
        <v>-0.16356247109635302</v>
      </c>
      <c r="I875" s="103"/>
      <c r="L875" s="102"/>
      <c r="M875" s="103"/>
      <c r="N875" s="103"/>
    </row>
    <row r="876" spans="2:14" x14ac:dyDescent="0.3">
      <c r="B876" s="106">
        <v>43395</v>
      </c>
      <c r="C876" s="151">
        <v>53.296410000000002</v>
      </c>
      <c r="D876" s="103">
        <f t="shared" si="48"/>
        <v>9.3823550694778993E-3</v>
      </c>
      <c r="E876" s="151">
        <v>105.33772999999999</v>
      </c>
      <c r="F876" s="103">
        <f t="shared" si="48"/>
        <v>-1.4054364557378955E-2</v>
      </c>
      <c r="G876" s="110">
        <f t="shared" si="46"/>
        <v>1.6409537348167379E-2</v>
      </c>
      <c r="H876" s="117">
        <f t="shared" si="47"/>
        <v>0.36133807804479506</v>
      </c>
      <c r="I876" s="103"/>
      <c r="L876" s="102"/>
      <c r="M876" s="103"/>
      <c r="N876" s="103"/>
    </row>
    <row r="877" spans="2:14" x14ac:dyDescent="0.3">
      <c r="B877" s="106">
        <v>43392</v>
      </c>
      <c r="C877" s="151">
        <v>52.972735999999998</v>
      </c>
      <c r="D877" s="103">
        <f t="shared" si="48"/>
        <v>6.0916082058085465E-3</v>
      </c>
      <c r="E877" s="151">
        <v>104.405708</v>
      </c>
      <c r="F877" s="103">
        <f t="shared" si="48"/>
        <v>8.8873162705671391E-3</v>
      </c>
      <c r="G877" s="110">
        <f t="shared" si="46"/>
        <v>1.6479500705249769E-3</v>
      </c>
      <c r="H877" s="117">
        <f t="shared" si="47"/>
        <v>3.6287867144760275E-2</v>
      </c>
      <c r="I877" s="103"/>
      <c r="L877" s="102"/>
      <c r="M877" s="103"/>
      <c r="N877" s="103"/>
    </row>
    <row r="878" spans="2:14" x14ac:dyDescent="0.3">
      <c r="B878" s="106">
        <v>43391</v>
      </c>
      <c r="C878" s="151">
        <v>52.178074000000002</v>
      </c>
      <c r="D878" s="103">
        <f t="shared" si="48"/>
        <v>1.5114997767330975E-2</v>
      </c>
      <c r="E878" s="151">
        <v>104.25196800000001</v>
      </c>
      <c r="F878" s="103">
        <f t="shared" si="48"/>
        <v>1.4736100848824092E-3</v>
      </c>
      <c r="G878" s="110">
        <f t="shared" si="46"/>
        <v>1.4378192724889769E-2</v>
      </c>
      <c r="H878" s="117">
        <f t="shared" si="47"/>
        <v>0.31660786131484364</v>
      </c>
      <c r="I878" s="103"/>
      <c r="L878" s="102"/>
      <c r="M878" s="103"/>
      <c r="N878" s="103"/>
    </row>
    <row r="879" spans="2:14" x14ac:dyDescent="0.3">
      <c r="B879" s="106">
        <v>43390</v>
      </c>
      <c r="C879" s="151">
        <v>53.426842000000001</v>
      </c>
      <c r="D879" s="103">
        <f t="shared" si="48"/>
        <v>-2.3650910517760908E-2</v>
      </c>
      <c r="E879" s="151">
        <v>106.37545799999999</v>
      </c>
      <c r="F879" s="103">
        <f t="shared" si="48"/>
        <v>-2.016415420861252E-2</v>
      </c>
      <c r="G879" s="110">
        <f t="shared" si="46"/>
        <v>-1.3568833413454648E-2</v>
      </c>
      <c r="H879" s="117">
        <f t="shared" si="47"/>
        <v>-0.29878576603960499</v>
      </c>
      <c r="I879" s="103"/>
      <c r="L879" s="102"/>
      <c r="M879" s="103"/>
      <c r="N879" s="103"/>
    </row>
    <row r="880" spans="2:14" x14ac:dyDescent="0.3">
      <c r="B880" s="106">
        <v>43389</v>
      </c>
      <c r="C880" s="151">
        <v>53.658721999999997</v>
      </c>
      <c r="D880" s="103">
        <f t="shared" si="48"/>
        <v>-4.3307492393001639E-3</v>
      </c>
      <c r="E880" s="151">
        <v>106.65409099999999</v>
      </c>
      <c r="F880" s="103">
        <f t="shared" si="48"/>
        <v>-2.6159108930959921E-3</v>
      </c>
      <c r="G880" s="110">
        <f t="shared" si="46"/>
        <v>-3.0227937927521679E-3</v>
      </c>
      <c r="H880" s="117">
        <f t="shared" si="47"/>
        <v>-6.6561931407577907E-2</v>
      </c>
      <c r="I880" s="103"/>
      <c r="L880" s="102"/>
      <c r="M880" s="103"/>
      <c r="N880" s="103"/>
    </row>
    <row r="881" spans="2:14" x14ac:dyDescent="0.3">
      <c r="B881" s="106">
        <v>43388</v>
      </c>
      <c r="C881" s="151">
        <v>52.501736000000001</v>
      </c>
      <c r="D881" s="103">
        <f t="shared" si="48"/>
        <v>2.1797792373120267E-2</v>
      </c>
      <c r="E881" s="151">
        <v>103.387207</v>
      </c>
      <c r="F881" s="103">
        <f t="shared" si="48"/>
        <v>3.1109572284577881E-2</v>
      </c>
      <c r="G881" s="110">
        <f t="shared" si="46"/>
        <v>6.2430062308313269E-3</v>
      </c>
      <c r="H881" s="117">
        <f t="shared" si="47"/>
        <v>0.13747102217493073</v>
      </c>
      <c r="I881" s="103"/>
      <c r="L881" s="102"/>
      <c r="M881" s="103"/>
      <c r="N881" s="103"/>
    </row>
    <row r="882" spans="2:14" x14ac:dyDescent="0.3">
      <c r="B882" s="106">
        <v>43385</v>
      </c>
      <c r="C882" s="151">
        <v>53.649062999999998</v>
      </c>
      <c r="D882" s="103">
        <f t="shared" si="48"/>
        <v>-2.1617768155378914E-2</v>
      </c>
      <c r="E882" s="151">
        <v>105.280083</v>
      </c>
      <c r="F882" s="103">
        <f t="shared" si="48"/>
        <v>-1.8143024934854771E-2</v>
      </c>
      <c r="G882" s="110">
        <f t="shared" si="46"/>
        <v>-1.2546255687951528E-2</v>
      </c>
      <c r="H882" s="117">
        <f t="shared" si="47"/>
        <v>-0.27626860043371543</v>
      </c>
      <c r="I882" s="103"/>
      <c r="L882" s="102"/>
      <c r="M882" s="103"/>
      <c r="N882" s="103"/>
    </row>
    <row r="883" spans="2:14" x14ac:dyDescent="0.3">
      <c r="B883" s="106">
        <v>43384</v>
      </c>
      <c r="C883" s="151">
        <v>51.798839999999998</v>
      </c>
      <c r="D883" s="103">
        <f t="shared" si="48"/>
        <v>3.5096248680635274E-2</v>
      </c>
      <c r="E883" s="151">
        <v>101.763367</v>
      </c>
      <c r="F883" s="103">
        <f t="shared" si="48"/>
        <v>3.397406924889624E-2</v>
      </c>
      <c r="G883" s="110">
        <f t="shared" si="46"/>
        <v>1.8109214056187154E-2</v>
      </c>
      <c r="H883" s="117">
        <f t="shared" si="47"/>
        <v>0.39876496595409738</v>
      </c>
      <c r="I883" s="103"/>
      <c r="L883" s="102"/>
      <c r="M883" s="103"/>
      <c r="N883" s="103"/>
    </row>
    <row r="884" spans="2:14" x14ac:dyDescent="0.3">
      <c r="B884" s="106">
        <v>43383</v>
      </c>
      <c r="C884" s="151">
        <v>52.260185</v>
      </c>
      <c r="D884" s="103">
        <f t="shared" si="48"/>
        <v>-8.8670448862484524E-3</v>
      </c>
      <c r="E884" s="151">
        <v>102.003586</v>
      </c>
      <c r="F884" s="103">
        <f t="shared" si="48"/>
        <v>-2.3577828273678315E-3</v>
      </c>
      <c r="G884" s="110">
        <f t="shared" si="46"/>
        <v>-7.6881534725645366E-3</v>
      </c>
      <c r="H884" s="117">
        <f t="shared" si="47"/>
        <v>-0.169293170218485</v>
      </c>
      <c r="I884" s="103"/>
      <c r="L884" s="102"/>
      <c r="M884" s="103"/>
      <c r="N884" s="103"/>
    </row>
    <row r="885" spans="2:14" x14ac:dyDescent="0.3">
      <c r="B885" s="106">
        <v>43382</v>
      </c>
      <c r="C885" s="151">
        <v>54.798805000000002</v>
      </c>
      <c r="D885" s="103">
        <f t="shared" si="48"/>
        <v>-4.7433587068313451E-2</v>
      </c>
      <c r="E885" s="151">
        <v>107.864769</v>
      </c>
      <c r="F885" s="103">
        <f t="shared" si="48"/>
        <v>-5.5870334125399476E-2</v>
      </c>
      <c r="G885" s="110">
        <f t="shared" si="46"/>
        <v>-1.9498420005613713E-2</v>
      </c>
      <c r="H885" s="117">
        <f t="shared" si="47"/>
        <v>-0.42935528651729399</v>
      </c>
      <c r="I885" s="103"/>
      <c r="L885" s="102"/>
      <c r="M885" s="103"/>
      <c r="N885" s="103"/>
    </row>
    <row r="886" spans="2:14" x14ac:dyDescent="0.3">
      <c r="B886" s="106">
        <v>43381</v>
      </c>
      <c r="C886" s="151">
        <v>54.05003</v>
      </c>
      <c r="D886" s="103">
        <f t="shared" si="48"/>
        <v>1.3758288020168784E-2</v>
      </c>
      <c r="E886" s="151">
        <v>106.509956</v>
      </c>
      <c r="F886" s="103">
        <f t="shared" si="48"/>
        <v>1.2639839306189182E-2</v>
      </c>
      <c r="G886" s="110">
        <f t="shared" si="46"/>
        <v>7.438368367074193E-3</v>
      </c>
      <c r="H886" s="117">
        <f t="shared" si="47"/>
        <v>0.16379290119644721</v>
      </c>
      <c r="I886" s="103"/>
      <c r="L886" s="102"/>
      <c r="M886" s="103"/>
      <c r="N886" s="103"/>
    </row>
    <row r="887" spans="2:14" x14ac:dyDescent="0.3">
      <c r="B887" s="106">
        <v>43378</v>
      </c>
      <c r="C887" s="151">
        <v>54.175612999999998</v>
      </c>
      <c r="D887" s="103">
        <f t="shared" si="48"/>
        <v>-2.3207634139948289E-3</v>
      </c>
      <c r="E887" s="151">
        <v>107.73983800000001</v>
      </c>
      <c r="F887" s="103">
        <f t="shared" si="48"/>
        <v>-1.1480949283193298E-2</v>
      </c>
      <c r="G887" s="110">
        <f t="shared" si="46"/>
        <v>3.41971122760182E-3</v>
      </c>
      <c r="H887" s="117">
        <f t="shared" si="47"/>
        <v>7.530205491063699E-2</v>
      </c>
      <c r="I887" s="103"/>
      <c r="L887" s="102"/>
      <c r="M887" s="103"/>
      <c r="N887" s="103"/>
    </row>
    <row r="888" spans="2:14" x14ac:dyDescent="0.3">
      <c r="B888" s="106">
        <v>43377</v>
      </c>
      <c r="C888" s="151">
        <v>55.069332000000003</v>
      </c>
      <c r="D888" s="103">
        <f t="shared" si="48"/>
        <v>-1.6362110643791929E-2</v>
      </c>
      <c r="E888" s="151">
        <v>108.37400100000001</v>
      </c>
      <c r="F888" s="103">
        <f t="shared" si="48"/>
        <v>-5.8688034337086104E-3</v>
      </c>
      <c r="G888" s="110">
        <f t="shared" si="46"/>
        <v>-1.3427708926937624E-2</v>
      </c>
      <c r="H888" s="117">
        <f t="shared" si="47"/>
        <v>-0.2956782042820022</v>
      </c>
      <c r="I888" s="103"/>
      <c r="L888" s="102"/>
      <c r="M888" s="103"/>
      <c r="N888" s="103"/>
    </row>
    <row r="889" spans="2:14" x14ac:dyDescent="0.3">
      <c r="B889" s="106">
        <v>43376</v>
      </c>
      <c r="C889" s="151">
        <v>56.054825000000001</v>
      </c>
      <c r="D889" s="103">
        <f t="shared" si="48"/>
        <v>-1.7737256482390568E-2</v>
      </c>
      <c r="E889" s="151">
        <v>110.66082</v>
      </c>
      <c r="F889" s="103">
        <f t="shared" si="48"/>
        <v>-2.0881630462313599E-2</v>
      </c>
      <c r="G889" s="110">
        <f t="shared" si="46"/>
        <v>-7.2964412512337689E-3</v>
      </c>
      <c r="H889" s="117">
        <f t="shared" si="47"/>
        <v>-0.1606676655379326</v>
      </c>
      <c r="I889" s="103"/>
      <c r="L889" s="102"/>
      <c r="M889" s="103"/>
      <c r="N889" s="103"/>
    </row>
    <row r="890" spans="2:14" x14ac:dyDescent="0.3">
      <c r="B890" s="106">
        <v>43375</v>
      </c>
      <c r="C890" s="151">
        <v>55.380924</v>
      </c>
      <c r="D890" s="103">
        <f t="shared" si="48"/>
        <v>1.2095027339514397E-2</v>
      </c>
      <c r="E890" s="151">
        <v>110.64160200000001</v>
      </c>
      <c r="F890" s="103">
        <f t="shared" si="48"/>
        <v>1.736808831518967E-4</v>
      </c>
      <c r="G890" s="110">
        <f t="shared" si="46"/>
        <v>1.2008186897938448E-2</v>
      </c>
      <c r="H890" s="117">
        <f t="shared" si="47"/>
        <v>0.26442032352535222</v>
      </c>
      <c r="I890" s="103"/>
      <c r="L890" s="102"/>
      <c r="M890" s="103"/>
      <c r="N890" s="103"/>
    </row>
    <row r="891" spans="2:14" x14ac:dyDescent="0.3">
      <c r="B891" s="106">
        <v>43374</v>
      </c>
      <c r="C891" s="151">
        <v>54.893008999999999</v>
      </c>
      <c r="D891" s="103">
        <f t="shared" si="48"/>
        <v>8.8492025396823132E-3</v>
      </c>
      <c r="E891" s="151">
        <v>111.08358800000001</v>
      </c>
      <c r="F891" s="103">
        <f t="shared" si="48"/>
        <v>-3.986796316921554E-3</v>
      </c>
      <c r="G891" s="110">
        <f t="shared" si="46"/>
        <v>1.0842600698143089E-2</v>
      </c>
      <c r="H891" s="117">
        <f t="shared" si="47"/>
        <v>0.23875411074351363</v>
      </c>
      <c r="I891" s="103"/>
      <c r="L891" s="102"/>
      <c r="M891" s="103"/>
      <c r="N891" s="103"/>
    </row>
    <row r="892" spans="2:14" x14ac:dyDescent="0.3">
      <c r="B892" s="106">
        <v>43371</v>
      </c>
      <c r="C892" s="151">
        <v>54.525871000000002</v>
      </c>
      <c r="D892" s="103">
        <f t="shared" si="48"/>
        <v>6.7107135038626661E-3</v>
      </c>
      <c r="E892" s="151">
        <v>109.89215900000001</v>
      </c>
      <c r="F892" s="103">
        <f t="shared" si="48"/>
        <v>1.0783450775742325E-2</v>
      </c>
      <c r="G892" s="110">
        <f t="shared" si="46"/>
        <v>1.3189881159915038E-3</v>
      </c>
      <c r="H892" s="117">
        <f t="shared" si="47"/>
        <v>2.9044123590085378E-2</v>
      </c>
      <c r="I892" s="103"/>
      <c r="L892" s="102"/>
      <c r="M892" s="103"/>
      <c r="N892" s="103"/>
    </row>
    <row r="893" spans="2:14" x14ac:dyDescent="0.3">
      <c r="B893" s="106">
        <v>43370</v>
      </c>
      <c r="C893" s="151">
        <v>54.335045000000001</v>
      </c>
      <c r="D893" s="103">
        <f t="shared" si="48"/>
        <v>3.5058715738832476E-3</v>
      </c>
      <c r="E893" s="151">
        <v>109.930588</v>
      </c>
      <c r="F893" s="103">
        <f t="shared" si="48"/>
        <v>-3.4963624935027958E-4</v>
      </c>
      <c r="G893" s="110">
        <f t="shared" si="46"/>
        <v>3.6806896985583874E-3</v>
      </c>
      <c r="H893" s="117">
        <f t="shared" si="47"/>
        <v>8.1048801885014482E-2</v>
      </c>
      <c r="I893" s="103"/>
      <c r="L893" s="102"/>
      <c r="M893" s="103"/>
      <c r="N893" s="103"/>
    </row>
    <row r="894" spans="2:14" x14ac:dyDescent="0.3">
      <c r="B894" s="106">
        <v>43369</v>
      </c>
      <c r="C894" s="151">
        <v>53.240851999999997</v>
      </c>
      <c r="D894" s="103">
        <f t="shared" si="48"/>
        <v>2.0343418305802895E-2</v>
      </c>
      <c r="E894" s="151">
        <v>109.517403</v>
      </c>
      <c r="F894" s="103">
        <f t="shared" si="48"/>
        <v>3.765680299700775E-3</v>
      </c>
      <c r="G894" s="110">
        <f t="shared" si="46"/>
        <v>1.8460578155952506E-2</v>
      </c>
      <c r="H894" s="117">
        <f t="shared" si="47"/>
        <v>0.40650200483638682</v>
      </c>
      <c r="I894" s="103"/>
      <c r="L894" s="102"/>
      <c r="M894" s="103"/>
      <c r="N894" s="103"/>
    </row>
    <row r="895" spans="2:14" x14ac:dyDescent="0.3">
      <c r="B895" s="106">
        <v>43368</v>
      </c>
      <c r="C895" s="151">
        <v>53.668380999999997</v>
      </c>
      <c r="D895" s="103">
        <f t="shared" si="48"/>
        <v>-7.9980235014069489E-3</v>
      </c>
      <c r="E895" s="151">
        <v>109.969009</v>
      </c>
      <c r="F895" s="103">
        <f t="shared" si="48"/>
        <v>-4.1151215985037858E-3</v>
      </c>
      <c r="G895" s="110">
        <f t="shared" si="46"/>
        <v>-5.940462702155056E-3</v>
      </c>
      <c r="H895" s="117">
        <f t="shared" si="47"/>
        <v>-0.13080901246330515</v>
      </c>
      <c r="I895" s="103"/>
      <c r="L895" s="102"/>
      <c r="M895" s="103"/>
      <c r="N895" s="103"/>
    </row>
    <row r="896" spans="2:14" x14ac:dyDescent="0.3">
      <c r="B896" s="106">
        <v>43367</v>
      </c>
      <c r="C896" s="151">
        <v>53.330227000000001</v>
      </c>
      <c r="D896" s="103">
        <f t="shared" si="48"/>
        <v>6.3207387860461798E-3</v>
      </c>
      <c r="E896" s="151">
        <v>110.180412</v>
      </c>
      <c r="F896" s="103">
        <f t="shared" si="48"/>
        <v>-1.9205416395770901E-3</v>
      </c>
      <c r="G896" s="110">
        <f t="shared" si="46"/>
        <v>7.281009605834725E-3</v>
      </c>
      <c r="H896" s="117">
        <f t="shared" si="47"/>
        <v>0.16032786064451907</v>
      </c>
      <c r="I896" s="103"/>
      <c r="L896" s="102"/>
      <c r="M896" s="103"/>
      <c r="N896" s="103"/>
    </row>
    <row r="897" spans="2:14" x14ac:dyDescent="0.3">
      <c r="B897" s="106">
        <v>43364</v>
      </c>
      <c r="C897" s="151">
        <v>52.574191999999996</v>
      </c>
      <c r="D897" s="103">
        <f t="shared" si="48"/>
        <v>1.4277928169977977E-2</v>
      </c>
      <c r="E897" s="151">
        <v>109.78645299999999</v>
      </c>
      <c r="F897" s="103">
        <f t="shared" si="48"/>
        <v>3.5819887802545991E-3</v>
      </c>
      <c r="G897" s="110">
        <f t="shared" si="46"/>
        <v>1.2486933779850677E-2</v>
      </c>
      <c r="H897" s="117">
        <f t="shared" si="47"/>
        <v>0.27496233178004703</v>
      </c>
      <c r="I897" s="103"/>
      <c r="L897" s="102"/>
      <c r="M897" s="103"/>
      <c r="N897" s="103"/>
    </row>
    <row r="898" spans="2:14" x14ac:dyDescent="0.3">
      <c r="B898" s="106">
        <v>43363</v>
      </c>
      <c r="C898" s="151">
        <v>53.146652000000003</v>
      </c>
      <c r="D898" s="103">
        <f t="shared" si="48"/>
        <v>-1.0829758321004699E-2</v>
      </c>
      <c r="E898" s="151">
        <v>109.123474</v>
      </c>
      <c r="F898" s="103">
        <f t="shared" si="48"/>
        <v>6.0571124943123791E-3</v>
      </c>
      <c r="G898" s="110">
        <f t="shared" si="46"/>
        <v>-1.3858314568160888E-2</v>
      </c>
      <c r="H898" s="117">
        <f t="shared" si="47"/>
        <v>-0.30516014222416105</v>
      </c>
      <c r="I898" s="103"/>
      <c r="L898" s="102"/>
      <c r="M898" s="103"/>
      <c r="N898" s="103"/>
    </row>
    <row r="899" spans="2:14" x14ac:dyDescent="0.3">
      <c r="B899" s="106">
        <v>43362</v>
      </c>
      <c r="C899" s="151">
        <v>52.745693000000003</v>
      </c>
      <c r="D899" s="103">
        <f t="shared" si="48"/>
        <v>7.5729915369192992E-3</v>
      </c>
      <c r="E899" s="151">
        <v>107.326683</v>
      </c>
      <c r="F899" s="103">
        <f t="shared" si="48"/>
        <v>1.6602734769252607E-2</v>
      </c>
      <c r="G899" s="110">
        <f t="shared" si="46"/>
        <v>-7.2837584770700427E-4</v>
      </c>
      <c r="H899" s="117">
        <f t="shared" si="47"/>
        <v>-1.6038839080011625E-2</v>
      </c>
      <c r="I899" s="103"/>
      <c r="L899" s="102"/>
      <c r="M899" s="103"/>
      <c r="N899" s="103"/>
    </row>
    <row r="900" spans="2:14" x14ac:dyDescent="0.3">
      <c r="B900" s="106">
        <v>43361</v>
      </c>
      <c r="C900" s="151">
        <v>52.714294000000002</v>
      </c>
      <c r="D900" s="103">
        <f t="shared" si="48"/>
        <v>5.9546756681837156E-4</v>
      </c>
      <c r="E900" s="151">
        <v>108.77755000000001</v>
      </c>
      <c r="F900" s="103">
        <f t="shared" si="48"/>
        <v>-1.3427675889263956E-2</v>
      </c>
      <c r="G900" s="110">
        <f t="shared" si="46"/>
        <v>7.3093055114503494E-3</v>
      </c>
      <c r="H900" s="117">
        <f t="shared" si="47"/>
        <v>0.16095093659935875</v>
      </c>
      <c r="I900" s="103"/>
      <c r="L900" s="102"/>
      <c r="M900" s="103"/>
      <c r="N900" s="103"/>
    </row>
    <row r="901" spans="2:14" x14ac:dyDescent="0.3">
      <c r="B901" s="106">
        <v>43360</v>
      </c>
      <c r="C901" s="151">
        <v>52.627341999999999</v>
      </c>
      <c r="D901" s="103">
        <f t="shared" si="48"/>
        <v>1.6508575915366514E-3</v>
      </c>
      <c r="E901" s="151">
        <v>107.74945099999999</v>
      </c>
      <c r="F901" s="103">
        <f t="shared" si="48"/>
        <v>9.4963373753896001E-3</v>
      </c>
      <c r="G901" s="110">
        <f t="shared" si="46"/>
        <v>-3.0973110961581484E-3</v>
      </c>
      <c r="H901" s="117">
        <f t="shared" si="47"/>
        <v>-6.8202802726646819E-2</v>
      </c>
      <c r="I901" s="103"/>
      <c r="L901" s="102"/>
      <c r="M901" s="103"/>
      <c r="N901" s="103"/>
    </row>
    <row r="902" spans="2:14" x14ac:dyDescent="0.3">
      <c r="B902" s="106">
        <v>43357</v>
      </c>
      <c r="C902" s="151">
        <v>54.066935999999998</v>
      </c>
      <c r="D902" s="103">
        <f t="shared" si="48"/>
        <v>-2.6987039929874192E-2</v>
      </c>
      <c r="E902" s="151">
        <v>108.931297</v>
      </c>
      <c r="F902" s="103">
        <f t="shared" si="48"/>
        <v>-1.0908746909294997E-2</v>
      </c>
      <c r="G902" s="110">
        <f t="shared" si="46"/>
        <v>-2.1532666475226694E-2</v>
      </c>
      <c r="H902" s="117">
        <f t="shared" si="47"/>
        <v>-0.4741494019151577</v>
      </c>
      <c r="I902" s="103"/>
      <c r="L902" s="102"/>
      <c r="M902" s="103"/>
      <c r="N902" s="103"/>
    </row>
    <row r="903" spans="2:14" x14ac:dyDescent="0.3">
      <c r="B903" s="106">
        <v>43356</v>
      </c>
      <c r="C903" s="151">
        <v>54.687686999999997</v>
      </c>
      <c r="D903" s="103">
        <f t="shared" si="48"/>
        <v>-1.1415749035447552E-2</v>
      </c>
      <c r="E903" s="151">
        <v>108.48932600000001</v>
      </c>
      <c r="F903" s="103">
        <f t="shared" si="48"/>
        <v>4.0655904916526674E-3</v>
      </c>
      <c r="G903" s="110">
        <f t="shared" si="46"/>
        <v>-1.3448544281273886E-2</v>
      </c>
      <c r="H903" s="117">
        <f t="shared" si="47"/>
        <v>-0.29613699886782807</v>
      </c>
      <c r="I903" s="103"/>
      <c r="L903" s="102"/>
      <c r="M903" s="103"/>
      <c r="N903" s="103"/>
    </row>
    <row r="904" spans="2:14" x14ac:dyDescent="0.3">
      <c r="B904" s="106">
        <v>43355</v>
      </c>
      <c r="C904" s="151">
        <v>53.397857999999999</v>
      </c>
      <c r="D904" s="103">
        <f t="shared" si="48"/>
        <v>2.3867950738481879E-2</v>
      </c>
      <c r="E904" s="151">
        <v>107.336296</v>
      </c>
      <c r="F904" s="103">
        <f t="shared" si="48"/>
        <v>1.0684931281079718E-2</v>
      </c>
      <c r="G904" s="110">
        <f t="shared" si="46"/>
        <v>1.852548509794202E-2</v>
      </c>
      <c r="H904" s="117">
        <f t="shared" si="47"/>
        <v>0.40793125595862367</v>
      </c>
      <c r="I904" s="103"/>
      <c r="L904" s="102"/>
      <c r="M904" s="103"/>
      <c r="N904" s="103"/>
    </row>
    <row r="905" spans="2:14" x14ac:dyDescent="0.3">
      <c r="B905" s="106">
        <v>43354</v>
      </c>
      <c r="C905" s="151">
        <v>54.069350999999997</v>
      </c>
      <c r="D905" s="103">
        <f t="shared" si="48"/>
        <v>-1.2496867560673964E-2</v>
      </c>
      <c r="E905" s="151">
        <v>106.884682</v>
      </c>
      <c r="F905" s="103">
        <f t="shared" si="48"/>
        <v>4.2163440132298507E-3</v>
      </c>
      <c r="G905" s="110">
        <f t="shared" si="46"/>
        <v>-1.460503956728889E-2</v>
      </c>
      <c r="H905" s="117">
        <f t="shared" si="47"/>
        <v>-0.32160302969185961</v>
      </c>
      <c r="I905" s="103"/>
      <c r="L905" s="102"/>
      <c r="M905" s="103"/>
      <c r="N905" s="103"/>
    </row>
    <row r="906" spans="2:14" x14ac:dyDescent="0.3">
      <c r="B906" s="106">
        <v>43353</v>
      </c>
      <c r="C906" s="151">
        <v>52.736023000000003</v>
      </c>
      <c r="D906" s="103">
        <f t="shared" si="48"/>
        <v>2.4968729941130054E-2</v>
      </c>
      <c r="E906" s="151">
        <v>105.097527</v>
      </c>
      <c r="F906" s="103">
        <f t="shared" si="48"/>
        <v>1.6861767331983826E-2</v>
      </c>
      <c r="G906" s="110">
        <f t="shared" si="46"/>
        <v>1.6537846275138143E-2</v>
      </c>
      <c r="H906" s="117">
        <f t="shared" si="47"/>
        <v>0.36416344112992705</v>
      </c>
      <c r="I906" s="103"/>
      <c r="L906" s="102"/>
      <c r="M906" s="103"/>
      <c r="N906" s="103"/>
    </row>
    <row r="907" spans="2:14" x14ac:dyDescent="0.3">
      <c r="B907" s="106">
        <v>43350</v>
      </c>
      <c r="C907" s="151">
        <v>53.453418999999997</v>
      </c>
      <c r="D907" s="103">
        <f t="shared" si="48"/>
        <v>-1.351183132734288E-2</v>
      </c>
      <c r="E907" s="151">
        <v>103.97333500000001</v>
      </c>
      <c r="F907" s="103">
        <f t="shared" si="48"/>
        <v>1.0754275598632138E-2</v>
      </c>
      <c r="G907" s="110">
        <f t="shared" si="46"/>
        <v>-1.8888969126658949E-2</v>
      </c>
      <c r="H907" s="117">
        <f t="shared" si="47"/>
        <v>-0.41593517572490657</v>
      </c>
      <c r="I907" s="103"/>
      <c r="L907" s="102"/>
      <c r="M907" s="103"/>
      <c r="N907" s="103"/>
    </row>
    <row r="908" spans="2:14" x14ac:dyDescent="0.3">
      <c r="B908" s="106">
        <v>43349</v>
      </c>
      <c r="C908" s="151">
        <v>53.888190999999999</v>
      </c>
      <c r="D908" s="103">
        <f t="shared" si="48"/>
        <v>-8.1007612529780965E-3</v>
      </c>
      <c r="E908" s="151">
        <v>104.48259</v>
      </c>
      <c r="F908" s="103">
        <f t="shared" si="48"/>
        <v>-4.8859826182691152E-3</v>
      </c>
      <c r="G908" s="110">
        <f t="shared" si="46"/>
        <v>-5.6577699438435389E-3</v>
      </c>
      <c r="H908" s="117">
        <f t="shared" si="47"/>
        <v>-0.1245841167945145</v>
      </c>
      <c r="I908" s="103"/>
      <c r="L908" s="102"/>
      <c r="M908" s="103"/>
      <c r="N908" s="103"/>
    </row>
    <row r="909" spans="2:14" x14ac:dyDescent="0.3">
      <c r="B909" s="106">
        <v>43348</v>
      </c>
      <c r="C909" s="151">
        <v>54.798805000000002</v>
      </c>
      <c r="D909" s="103">
        <f t="shared" si="48"/>
        <v>-1.6757024144918933E-2</v>
      </c>
      <c r="E909" s="151">
        <v>104.24234800000001</v>
      </c>
      <c r="F909" s="103">
        <f t="shared" si="48"/>
        <v>2.3019971489049167E-3</v>
      </c>
      <c r="G909" s="110">
        <f t="shared" si="46"/>
        <v>-1.7908022719371391E-2</v>
      </c>
      <c r="H909" s="117">
        <f t="shared" si="47"/>
        <v>-0.39433473191264889</v>
      </c>
      <c r="I909" s="103"/>
      <c r="L909" s="102"/>
      <c r="M909" s="103"/>
      <c r="N909" s="103"/>
    </row>
    <row r="910" spans="2:14" x14ac:dyDescent="0.3">
      <c r="B910" s="106">
        <v>43347</v>
      </c>
      <c r="C910" s="151">
        <v>55.158707</v>
      </c>
      <c r="D910" s="103">
        <f t="shared" si="48"/>
        <v>-6.5462246042963896E-3</v>
      </c>
      <c r="E910" s="151">
        <v>107.336296</v>
      </c>
      <c r="F910" s="103">
        <f t="shared" si="48"/>
        <v>-2.9248401474481548E-2</v>
      </c>
      <c r="G910" s="110">
        <f t="shared" si="46"/>
        <v>8.0779761329443853E-3</v>
      </c>
      <c r="H910" s="117">
        <f t="shared" si="47"/>
        <v>0.1778770667593399</v>
      </c>
      <c r="I910" s="103"/>
      <c r="L910" s="102"/>
      <c r="M910" s="103"/>
      <c r="N910" s="103"/>
    </row>
    <row r="911" spans="2:14" x14ac:dyDescent="0.3">
      <c r="B911" s="106">
        <v>43343</v>
      </c>
      <c r="C911" s="151">
        <v>54.982376000000002</v>
      </c>
      <c r="D911" s="103">
        <f t="shared" si="48"/>
        <v>3.2019142330236786E-3</v>
      </c>
      <c r="E911" s="151">
        <v>107.932014</v>
      </c>
      <c r="F911" s="103">
        <f t="shared" si="48"/>
        <v>-5.5346699260755633E-3</v>
      </c>
      <c r="G911" s="110">
        <f t="shared" si="46"/>
        <v>5.9692491960614599E-3</v>
      </c>
      <c r="H911" s="117">
        <f t="shared" si="47"/>
        <v>0.13144289117427013</v>
      </c>
      <c r="I911" s="103"/>
      <c r="L911" s="102"/>
      <c r="M911" s="103"/>
      <c r="N911" s="103"/>
    </row>
    <row r="912" spans="2:14" x14ac:dyDescent="0.3">
      <c r="B912" s="106">
        <v>43342</v>
      </c>
      <c r="C912" s="151">
        <v>54.354365999999999</v>
      </c>
      <c r="D912" s="103">
        <f t="shared" si="48"/>
        <v>1.1487755990538921E-2</v>
      </c>
      <c r="E912" s="151">
        <v>107.56688699999999</v>
      </c>
      <c r="F912" s="103">
        <f t="shared" si="48"/>
        <v>3.3886701760827095E-3</v>
      </c>
      <c r="G912" s="110">
        <f t="shared" ref="G912:G975" si="49">D912*Size1+F912*Size2</f>
        <v>9.7934209024975651E-3</v>
      </c>
      <c r="H912" s="117">
        <f t="shared" ref="H912:H975" si="50">G912*PortVal</f>
        <v>0.21565116744668</v>
      </c>
      <c r="I912" s="103"/>
      <c r="L912" s="102"/>
      <c r="M912" s="103"/>
      <c r="N912" s="103"/>
    </row>
    <row r="913" spans="2:14" x14ac:dyDescent="0.3">
      <c r="B913" s="106">
        <v>43341</v>
      </c>
      <c r="C913" s="151">
        <v>53.859203000000001</v>
      </c>
      <c r="D913" s="103">
        <f t="shared" ref="D913:F976" si="51">LN(C912/C913)</f>
        <v>9.1516518770952023E-3</v>
      </c>
      <c r="E913" s="151">
        <v>107.63414</v>
      </c>
      <c r="F913" s="103">
        <f t="shared" si="51"/>
        <v>-6.2502491857906693E-4</v>
      </c>
      <c r="G913" s="110">
        <f t="shared" si="49"/>
        <v>9.4641643363847349E-3</v>
      </c>
      <c r="H913" s="117">
        <f t="shared" si="50"/>
        <v>0.2084009365438492</v>
      </c>
      <c r="I913" s="103"/>
      <c r="L913" s="102"/>
      <c r="M913" s="103"/>
      <c r="N913" s="103"/>
    </row>
    <row r="914" spans="2:14" x14ac:dyDescent="0.3">
      <c r="B914" s="106">
        <v>43340</v>
      </c>
      <c r="C914" s="151">
        <v>53.066940000000002</v>
      </c>
      <c r="D914" s="103">
        <f t="shared" si="51"/>
        <v>1.4819154167821948E-2</v>
      </c>
      <c r="E914" s="151">
        <v>105.94306899999999</v>
      </c>
      <c r="F914" s="103">
        <f t="shared" si="51"/>
        <v>1.5836018723755726E-2</v>
      </c>
      <c r="G914" s="110">
        <f t="shared" si="49"/>
        <v>6.9011448059440855E-3</v>
      </c>
      <c r="H914" s="117">
        <f t="shared" si="50"/>
        <v>0.15196323623146799</v>
      </c>
      <c r="I914" s="103"/>
      <c r="L914" s="102"/>
      <c r="M914" s="103"/>
      <c r="N914" s="103"/>
    </row>
    <row r="915" spans="2:14" x14ac:dyDescent="0.3">
      <c r="B915" s="106">
        <v>43339</v>
      </c>
      <c r="C915" s="151">
        <v>52.641834000000003</v>
      </c>
      <c r="D915" s="103">
        <f t="shared" si="51"/>
        <v>8.0430086469965145E-3</v>
      </c>
      <c r="E915" s="151">
        <v>105.308899</v>
      </c>
      <c r="F915" s="103">
        <f t="shared" si="51"/>
        <v>6.0039384343848696E-3</v>
      </c>
      <c r="G915" s="110">
        <f t="shared" si="49"/>
        <v>5.0410394298040801E-3</v>
      </c>
      <c r="H915" s="117">
        <f t="shared" si="50"/>
        <v>0.11100370840844356</v>
      </c>
      <c r="I915" s="103"/>
      <c r="L915" s="102"/>
      <c r="M915" s="103"/>
      <c r="N915" s="103"/>
    </row>
    <row r="916" spans="2:14" x14ac:dyDescent="0.3">
      <c r="B916" s="106">
        <v>43336</v>
      </c>
      <c r="C916" s="151">
        <v>52.211875999999997</v>
      </c>
      <c r="D916" s="103">
        <f t="shared" si="51"/>
        <v>8.201148244922624E-3</v>
      </c>
      <c r="E916" s="151">
        <v>104.155884</v>
      </c>
      <c r="F916" s="103">
        <f t="shared" si="51"/>
        <v>1.1009264939816615E-2</v>
      </c>
      <c r="G916" s="110">
        <f t="shared" si="49"/>
        <v>2.6965157750143166E-3</v>
      </c>
      <c r="H916" s="117">
        <f t="shared" si="50"/>
        <v>5.937728815187835E-2</v>
      </c>
      <c r="I916" s="103"/>
      <c r="L916" s="102"/>
      <c r="M916" s="103"/>
      <c r="N916" s="103"/>
    </row>
    <row r="917" spans="2:14" x14ac:dyDescent="0.3">
      <c r="B917" s="106">
        <v>43335</v>
      </c>
      <c r="C917" s="151">
        <v>52.050044999999997</v>
      </c>
      <c r="D917" s="103">
        <f t="shared" si="51"/>
        <v>3.104318976839254E-3</v>
      </c>
      <c r="E917" s="151">
        <v>103.34877</v>
      </c>
      <c r="F917" s="103">
        <f t="shared" si="51"/>
        <v>7.7792767997288195E-3</v>
      </c>
      <c r="G917" s="110">
        <f t="shared" si="49"/>
        <v>-7.8531942302515574E-4</v>
      </c>
      <c r="H917" s="117">
        <f t="shared" si="50"/>
        <v>-1.7292736836291622E-2</v>
      </c>
      <c r="I917" s="103"/>
      <c r="L917" s="102"/>
      <c r="M917" s="103"/>
      <c r="N917" s="103"/>
    </row>
    <row r="918" spans="2:14" x14ac:dyDescent="0.3">
      <c r="B918" s="106">
        <v>43334</v>
      </c>
      <c r="C918" s="151">
        <v>51.943767999999999</v>
      </c>
      <c r="D918" s="103">
        <f t="shared" si="51"/>
        <v>2.0439107660818736E-3</v>
      </c>
      <c r="E918" s="151">
        <v>102.86834</v>
      </c>
      <c r="F918" s="103">
        <f t="shared" si="51"/>
        <v>4.6594666097572813E-3</v>
      </c>
      <c r="G918" s="110">
        <f t="shared" si="49"/>
        <v>-2.85822538796767E-4</v>
      </c>
      <c r="H918" s="117">
        <f t="shared" si="50"/>
        <v>-6.2938134475949642E-3</v>
      </c>
      <c r="I918" s="103"/>
      <c r="L918" s="102"/>
      <c r="M918" s="103"/>
      <c r="N918" s="103"/>
    </row>
    <row r="919" spans="2:14" x14ac:dyDescent="0.3">
      <c r="B919" s="106">
        <v>43333</v>
      </c>
      <c r="C919" s="151">
        <v>51.941352999999999</v>
      </c>
      <c r="D919" s="103">
        <f t="shared" si="51"/>
        <v>4.6493664871196608E-5</v>
      </c>
      <c r="E919" s="151">
        <v>101.830635</v>
      </c>
      <c r="F919" s="103">
        <f t="shared" si="51"/>
        <v>1.0138926093491972E-2</v>
      </c>
      <c r="G919" s="110">
        <f t="shared" si="49"/>
        <v>-5.0229693818747891E-3</v>
      </c>
      <c r="H919" s="117">
        <f t="shared" si="50"/>
        <v>-0.11060580588076038</v>
      </c>
      <c r="I919" s="103"/>
      <c r="L919" s="102"/>
      <c r="M919" s="103"/>
      <c r="N919" s="103"/>
    </row>
    <row r="920" spans="2:14" x14ac:dyDescent="0.3">
      <c r="B920" s="106">
        <v>43332</v>
      </c>
      <c r="C920" s="151">
        <v>52.042805000000001</v>
      </c>
      <c r="D920" s="103">
        <f t="shared" si="51"/>
        <v>-1.9512978542445202E-3</v>
      </c>
      <c r="E920" s="151">
        <v>102.68579099999999</v>
      </c>
      <c r="F920" s="103">
        <f t="shared" si="51"/>
        <v>-8.3627608848096842E-3</v>
      </c>
      <c r="G920" s="110">
        <f t="shared" si="49"/>
        <v>2.2300825881603221E-3</v>
      </c>
      <c r="H920" s="117">
        <f t="shared" si="50"/>
        <v>4.9106427511620643E-2</v>
      </c>
      <c r="I920" s="103"/>
      <c r="L920" s="102"/>
      <c r="M920" s="103"/>
      <c r="N920" s="103"/>
    </row>
    <row r="921" spans="2:14" x14ac:dyDescent="0.3">
      <c r="B921" s="106">
        <v>43329</v>
      </c>
      <c r="C921" s="151">
        <v>52.554873999999998</v>
      </c>
      <c r="D921" s="103">
        <f t="shared" si="51"/>
        <v>-9.7912897468885231E-3</v>
      </c>
      <c r="E921" s="151">
        <v>103.36799600000001</v>
      </c>
      <c r="F921" s="103">
        <f t="shared" si="51"/>
        <v>-6.6216447909474389E-3</v>
      </c>
      <c r="G921" s="110">
        <f t="shared" si="49"/>
        <v>-6.4804673514148037E-3</v>
      </c>
      <c r="H921" s="117">
        <f t="shared" si="50"/>
        <v>-0.14269991700002338</v>
      </c>
      <c r="I921" s="103"/>
      <c r="L921" s="102"/>
      <c r="M921" s="103"/>
      <c r="N921" s="103"/>
    </row>
    <row r="922" spans="2:14" x14ac:dyDescent="0.3">
      <c r="B922" s="106">
        <v>43328</v>
      </c>
      <c r="C922" s="151">
        <v>51.525897999999998</v>
      </c>
      <c r="D922" s="103">
        <f t="shared" si="51"/>
        <v>1.9773287726649273E-2</v>
      </c>
      <c r="E922" s="151">
        <v>103.42564400000001</v>
      </c>
      <c r="F922" s="103">
        <f t="shared" si="51"/>
        <v>-5.5754133921465847E-4</v>
      </c>
      <c r="G922" s="110">
        <f t="shared" si="49"/>
        <v>2.0052058396256602E-2</v>
      </c>
      <c r="H922" s="117">
        <f t="shared" si="50"/>
        <v>0.44154640609380397</v>
      </c>
      <c r="I922" s="103"/>
      <c r="L922" s="102"/>
      <c r="M922" s="103"/>
      <c r="N922" s="103"/>
    </row>
    <row r="923" spans="2:14" x14ac:dyDescent="0.3">
      <c r="B923" s="106">
        <v>43327</v>
      </c>
      <c r="C923" s="151">
        <v>50.781948</v>
      </c>
      <c r="D923" s="103">
        <f t="shared" si="51"/>
        <v>1.4543617957033114E-2</v>
      </c>
      <c r="E923" s="151">
        <v>103.44486999999999</v>
      </c>
      <c r="F923" s="103">
        <f t="shared" si="51"/>
        <v>-1.8587472601671448E-4</v>
      </c>
      <c r="G923" s="110">
        <f t="shared" si="49"/>
        <v>1.4636555320041472E-2</v>
      </c>
      <c r="H923" s="117">
        <f t="shared" si="50"/>
        <v>0.3222970066935345</v>
      </c>
      <c r="I923" s="103"/>
      <c r="L923" s="102"/>
      <c r="M923" s="103"/>
      <c r="N923" s="103"/>
    </row>
    <row r="924" spans="2:14" x14ac:dyDescent="0.3">
      <c r="B924" s="106">
        <v>43326</v>
      </c>
      <c r="C924" s="151">
        <v>50.663592999999999</v>
      </c>
      <c r="D924" s="103">
        <f t="shared" si="51"/>
        <v>2.3333712360968052E-3</v>
      </c>
      <c r="E924" s="151">
        <v>104.866905</v>
      </c>
      <c r="F924" s="103">
        <f t="shared" si="51"/>
        <v>-1.3653160892303425E-2</v>
      </c>
      <c r="G924" s="110">
        <f t="shared" si="49"/>
        <v>9.1599516822485176E-3</v>
      </c>
      <c r="H924" s="117">
        <f t="shared" si="50"/>
        <v>0.2017021726829191</v>
      </c>
      <c r="I924" s="103"/>
      <c r="L924" s="102"/>
      <c r="M924" s="103"/>
      <c r="N924" s="103"/>
    </row>
    <row r="925" spans="2:14" x14ac:dyDescent="0.3">
      <c r="B925" s="106">
        <v>43325</v>
      </c>
      <c r="C925" s="151">
        <v>50.451034999999997</v>
      </c>
      <c r="D925" s="103">
        <f t="shared" si="51"/>
        <v>4.2043039133938774E-3</v>
      </c>
      <c r="E925" s="151">
        <v>103.574753</v>
      </c>
      <c r="F925" s="103">
        <f t="shared" si="51"/>
        <v>1.2398371465489513E-2</v>
      </c>
      <c r="G925" s="110">
        <f t="shared" si="49"/>
        <v>-1.9948818193508792E-3</v>
      </c>
      <c r="H925" s="117">
        <f t="shared" si="50"/>
        <v>-4.3927305641633642E-2</v>
      </c>
      <c r="I925" s="103"/>
      <c r="L925" s="102"/>
      <c r="M925" s="103"/>
      <c r="N925" s="103"/>
    </row>
    <row r="926" spans="2:14" x14ac:dyDescent="0.3">
      <c r="B926" s="106">
        <v>43322</v>
      </c>
      <c r="C926" s="151">
        <v>50.127361000000001</v>
      </c>
      <c r="D926" s="103">
        <f t="shared" si="51"/>
        <v>6.4362751890785644E-3</v>
      </c>
      <c r="E926" s="151">
        <v>104.33090199999999</v>
      </c>
      <c r="F926" s="103">
        <f t="shared" si="51"/>
        <v>-7.2739948708670007E-3</v>
      </c>
      <c r="G926" s="110">
        <f t="shared" si="49"/>
        <v>1.0073272624512065E-2</v>
      </c>
      <c r="H926" s="117">
        <f t="shared" si="50"/>
        <v>0.22181350348484616</v>
      </c>
      <c r="I926" s="103"/>
      <c r="L926" s="102"/>
      <c r="M926" s="103"/>
      <c r="N926" s="103"/>
    </row>
    <row r="927" spans="2:14" x14ac:dyDescent="0.3">
      <c r="B927" s="106">
        <v>43321</v>
      </c>
      <c r="C927" s="151">
        <v>50.277121999999999</v>
      </c>
      <c r="D927" s="103">
        <f t="shared" si="51"/>
        <v>-2.9831558629304466E-3</v>
      </c>
      <c r="E927" s="151">
        <v>104.97219800000001</v>
      </c>
      <c r="F927" s="103">
        <f t="shared" si="51"/>
        <v>-6.1279360583417087E-3</v>
      </c>
      <c r="G927" s="110">
        <f t="shared" si="49"/>
        <v>8.0812166240407709E-5</v>
      </c>
      <c r="H927" s="117">
        <f t="shared" si="50"/>
        <v>1.7794842238624427E-3</v>
      </c>
      <c r="I927" s="103"/>
      <c r="L927" s="102"/>
      <c r="M927" s="103"/>
      <c r="N927" s="103"/>
    </row>
    <row r="928" spans="2:14" x14ac:dyDescent="0.3">
      <c r="B928" s="106">
        <v>43320</v>
      </c>
      <c r="C928" s="151">
        <v>49.884780999999997</v>
      </c>
      <c r="D928" s="103">
        <f t="shared" si="51"/>
        <v>7.8341763661665519E-3</v>
      </c>
      <c r="E928" s="151">
        <v>104.79988899999999</v>
      </c>
      <c r="F928" s="103">
        <f t="shared" si="51"/>
        <v>1.642821418401535E-3</v>
      </c>
      <c r="G928" s="110">
        <f t="shared" si="49"/>
        <v>7.0127656569657845E-3</v>
      </c>
      <c r="H928" s="117">
        <f t="shared" si="50"/>
        <v>0.15442112781744921</v>
      </c>
      <c r="I928" s="103"/>
      <c r="L928" s="102"/>
      <c r="M928" s="103"/>
      <c r="N928" s="103"/>
    </row>
    <row r="929" spans="2:14" x14ac:dyDescent="0.3">
      <c r="B929" s="106">
        <v>43319</v>
      </c>
      <c r="C929" s="151">
        <v>49.851086000000002</v>
      </c>
      <c r="D929" s="103">
        <f t="shared" si="51"/>
        <v>6.756847319921871E-4</v>
      </c>
      <c r="E929" s="151">
        <v>104.21603399999999</v>
      </c>
      <c r="F929" s="103">
        <f t="shared" si="51"/>
        <v>5.5867180853756146E-3</v>
      </c>
      <c r="G929" s="110">
        <f t="shared" si="49"/>
        <v>-2.1176743106956202E-3</v>
      </c>
      <c r="H929" s="117">
        <f t="shared" si="50"/>
        <v>-4.66311967922148E-2</v>
      </c>
      <c r="I929" s="103"/>
      <c r="L929" s="102"/>
      <c r="M929" s="103"/>
      <c r="N929" s="103"/>
    </row>
    <row r="930" spans="2:14" x14ac:dyDescent="0.3">
      <c r="B930" s="106">
        <v>43318</v>
      </c>
      <c r="C930" s="151">
        <v>50.322856999999999</v>
      </c>
      <c r="D930" s="103">
        <f t="shared" si="51"/>
        <v>-9.4191058834058369E-3</v>
      </c>
      <c r="E930" s="151">
        <v>103.498161</v>
      </c>
      <c r="F930" s="103">
        <f t="shared" si="51"/>
        <v>6.912150209072934E-3</v>
      </c>
      <c r="G930" s="110">
        <f t="shared" si="49"/>
        <v>-1.2875180987942304E-2</v>
      </c>
      <c r="H930" s="117">
        <f t="shared" si="50"/>
        <v>-0.28351153685521352</v>
      </c>
      <c r="I930" s="103"/>
      <c r="L930" s="102"/>
      <c r="M930" s="103"/>
      <c r="N930" s="103"/>
    </row>
    <row r="931" spans="2:14" x14ac:dyDescent="0.3">
      <c r="B931" s="106">
        <v>43315</v>
      </c>
      <c r="C931" s="151">
        <v>50.062900999999997</v>
      </c>
      <c r="D931" s="103">
        <f t="shared" si="51"/>
        <v>5.179152626010184E-3</v>
      </c>
      <c r="E931" s="151">
        <v>103.412018</v>
      </c>
      <c r="F931" s="103">
        <f t="shared" si="51"/>
        <v>8.3266087143129023E-4</v>
      </c>
      <c r="G931" s="110">
        <f t="shared" si="49"/>
        <v>4.7628221902945387E-3</v>
      </c>
      <c r="H931" s="117">
        <f t="shared" si="50"/>
        <v>0.10487736368157451</v>
      </c>
      <c r="I931" s="103"/>
      <c r="L931" s="102"/>
      <c r="M931" s="103"/>
      <c r="N931" s="103"/>
    </row>
    <row r="932" spans="2:14" x14ac:dyDescent="0.3">
      <c r="B932" s="106">
        <v>43314</v>
      </c>
      <c r="C932" s="151">
        <v>49.918483999999999</v>
      </c>
      <c r="D932" s="103">
        <f t="shared" si="51"/>
        <v>2.8888797737200689E-3</v>
      </c>
      <c r="E932" s="151">
        <v>102.962158</v>
      </c>
      <c r="F932" s="103">
        <f t="shared" si="51"/>
        <v>4.3596608960140091E-3</v>
      </c>
      <c r="G932" s="110">
        <f t="shared" si="49"/>
        <v>7.0904932571306438E-4</v>
      </c>
      <c r="H932" s="117">
        <f t="shared" si="50"/>
        <v>1.561326898839898E-2</v>
      </c>
      <c r="I932" s="103"/>
      <c r="L932" s="102"/>
      <c r="M932" s="103"/>
      <c r="N932" s="103"/>
    </row>
    <row r="933" spans="2:14" x14ac:dyDescent="0.3">
      <c r="B933" s="106">
        <v>43313</v>
      </c>
      <c r="C933" s="151">
        <v>48.500771</v>
      </c>
      <c r="D933" s="103">
        <f t="shared" si="51"/>
        <v>2.8811660285994078E-2</v>
      </c>
      <c r="E933" s="151">
        <v>101.727402</v>
      </c>
      <c r="F933" s="103">
        <f t="shared" si="51"/>
        <v>1.2064816373954481E-2</v>
      </c>
      <c r="G933" s="110">
        <f t="shared" si="49"/>
        <v>2.2779252099016836E-2</v>
      </c>
      <c r="H933" s="117">
        <f t="shared" si="50"/>
        <v>0.5015992223373591</v>
      </c>
      <c r="I933" s="103"/>
      <c r="L933" s="102"/>
      <c r="M933" s="103"/>
      <c r="N933" s="103"/>
    </row>
    <row r="934" spans="2:14" x14ac:dyDescent="0.3">
      <c r="B934" s="106">
        <v>43312</v>
      </c>
      <c r="C934" s="151">
        <v>45.802531999999999</v>
      </c>
      <c r="D934" s="103">
        <f t="shared" si="51"/>
        <v>5.7240321289460779E-2</v>
      </c>
      <c r="E934" s="151">
        <v>101.53598</v>
      </c>
      <c r="F934" s="103">
        <f t="shared" si="51"/>
        <v>1.8834878639335921E-3</v>
      </c>
      <c r="G934" s="110">
        <f t="shared" si="49"/>
        <v>5.6298577357493981E-2</v>
      </c>
      <c r="H934" s="117">
        <f t="shared" si="50"/>
        <v>1.239694898606327</v>
      </c>
      <c r="I934" s="103"/>
      <c r="L934" s="102"/>
      <c r="M934" s="103"/>
      <c r="N934" s="103"/>
    </row>
    <row r="935" spans="2:14" x14ac:dyDescent="0.3">
      <c r="B935" s="106">
        <v>43311</v>
      </c>
      <c r="C935" s="151">
        <v>45.711067</v>
      </c>
      <c r="D935" s="103">
        <f t="shared" si="51"/>
        <v>1.9989385502362767E-3</v>
      </c>
      <c r="E935" s="151">
        <v>100.856392</v>
      </c>
      <c r="F935" s="103">
        <f t="shared" si="51"/>
        <v>6.7155747752839241E-3</v>
      </c>
      <c r="G935" s="110">
        <f t="shared" si="49"/>
        <v>-1.3588488374056853E-3</v>
      </c>
      <c r="H935" s="117">
        <f t="shared" si="50"/>
        <v>-2.9921856835068542E-2</v>
      </c>
      <c r="I935" s="103"/>
      <c r="L935" s="102"/>
      <c r="M935" s="103"/>
      <c r="N935" s="103"/>
    </row>
    <row r="936" spans="2:14" x14ac:dyDescent="0.3">
      <c r="B936" s="106">
        <v>43308</v>
      </c>
      <c r="C936" s="151">
        <v>45.968620000000001</v>
      </c>
      <c r="D936" s="103">
        <f t="shared" si="51"/>
        <v>-5.6185549049518838E-3</v>
      </c>
      <c r="E936" s="151">
        <v>103.06745100000001</v>
      </c>
      <c r="F936" s="103">
        <f t="shared" si="51"/>
        <v>-2.1685994326382182E-2</v>
      </c>
      <c r="G936" s="110">
        <f t="shared" si="49"/>
        <v>5.2244422582392071E-3</v>
      </c>
      <c r="H936" s="117">
        <f t="shared" si="50"/>
        <v>0.11504223942419638</v>
      </c>
      <c r="I936" s="103"/>
      <c r="L936" s="102"/>
      <c r="M936" s="103"/>
      <c r="N936" s="103"/>
    </row>
    <row r="937" spans="2:14" x14ac:dyDescent="0.3">
      <c r="B937" s="106">
        <v>43307</v>
      </c>
      <c r="C937" s="151">
        <v>46.746074999999998</v>
      </c>
      <c r="D937" s="103">
        <f t="shared" si="51"/>
        <v>-1.6771305201285506E-2</v>
      </c>
      <c r="E937" s="151">
        <v>104.92433200000001</v>
      </c>
      <c r="F937" s="103">
        <f t="shared" si="51"/>
        <v>-1.785580476976913E-2</v>
      </c>
      <c r="G937" s="110">
        <f t="shared" si="49"/>
        <v>-7.843402816400941E-3</v>
      </c>
      <c r="H937" s="117">
        <f t="shared" si="50"/>
        <v>-0.17271176139076</v>
      </c>
      <c r="I937" s="103"/>
      <c r="L937" s="102"/>
      <c r="M937" s="103"/>
      <c r="N937" s="103"/>
    </row>
    <row r="938" spans="2:14" x14ac:dyDescent="0.3">
      <c r="B938" s="106">
        <v>43306</v>
      </c>
      <c r="C938" s="151">
        <v>46.892901999999999</v>
      </c>
      <c r="D938" s="103">
        <f t="shared" si="51"/>
        <v>-3.1360257242611751E-3</v>
      </c>
      <c r="E938" s="151">
        <v>106.08252</v>
      </c>
      <c r="F938" s="103">
        <f t="shared" si="51"/>
        <v>-1.0977839064338933E-2</v>
      </c>
      <c r="G938" s="110">
        <f t="shared" si="49"/>
        <v>2.3528938079082915E-3</v>
      </c>
      <c r="H938" s="117">
        <f t="shared" si="50"/>
        <v>5.1810731061715812E-2</v>
      </c>
      <c r="I938" s="103"/>
      <c r="L938" s="102"/>
      <c r="M938" s="103"/>
      <c r="N938" s="103"/>
    </row>
    <row r="939" spans="2:14" x14ac:dyDescent="0.3">
      <c r="B939" s="106">
        <v>43305</v>
      </c>
      <c r="C939" s="151">
        <v>46.454822999999998</v>
      </c>
      <c r="D939" s="103">
        <f t="shared" si="51"/>
        <v>9.3860287679280435E-3</v>
      </c>
      <c r="E939" s="151">
        <v>103.048309</v>
      </c>
      <c r="F939" s="103">
        <f t="shared" si="51"/>
        <v>2.9019384119615962E-2</v>
      </c>
      <c r="G939" s="110">
        <f t="shared" si="49"/>
        <v>-5.1236632918799374E-3</v>
      </c>
      <c r="H939" s="117">
        <f t="shared" si="50"/>
        <v>-0.11282308618184939</v>
      </c>
      <c r="I939" s="103"/>
      <c r="L939" s="102"/>
      <c r="M939" s="103"/>
      <c r="N939" s="103"/>
    </row>
    <row r="940" spans="2:14" x14ac:dyDescent="0.3">
      <c r="B940" s="106">
        <v>43304</v>
      </c>
      <c r="C940" s="151">
        <v>46.120261999999997</v>
      </c>
      <c r="D940" s="103">
        <f t="shared" si="51"/>
        <v>7.2279157298402652E-3</v>
      </c>
      <c r="E940" s="151">
        <v>103.345016</v>
      </c>
      <c r="F940" s="103">
        <f t="shared" si="51"/>
        <v>-2.8751627931330793E-3</v>
      </c>
      <c r="G940" s="110">
        <f t="shared" si="49"/>
        <v>8.6654971264068046E-3</v>
      </c>
      <c r="H940" s="117">
        <f t="shared" si="50"/>
        <v>0.19081428138546636</v>
      </c>
      <c r="I940" s="103"/>
      <c r="L940" s="102"/>
      <c r="M940" s="103"/>
      <c r="N940" s="103"/>
    </row>
    <row r="941" spans="2:14" x14ac:dyDescent="0.3">
      <c r="B941" s="106">
        <v>43301</v>
      </c>
      <c r="C941" s="151">
        <v>46.079341999999997</v>
      </c>
      <c r="D941" s="103">
        <f t="shared" si="51"/>
        <v>8.8763944553930279E-4</v>
      </c>
      <c r="E941" s="151">
        <v>101.717842</v>
      </c>
      <c r="F941" s="103">
        <f t="shared" si="51"/>
        <v>1.5870335256416904E-2</v>
      </c>
      <c r="G941" s="110">
        <f t="shared" si="49"/>
        <v>-7.0475281826691497E-3</v>
      </c>
      <c r="H941" s="117">
        <f t="shared" si="50"/>
        <v>-0.15518659877248742</v>
      </c>
      <c r="I941" s="103"/>
      <c r="L941" s="102"/>
      <c r="M941" s="103"/>
      <c r="N941" s="103"/>
    </row>
    <row r="942" spans="2:14" x14ac:dyDescent="0.3">
      <c r="B942" s="106">
        <v>43300</v>
      </c>
      <c r="C942" s="151">
        <v>46.185248999999999</v>
      </c>
      <c r="D942" s="103">
        <f t="shared" si="51"/>
        <v>-2.2957246190778999E-3</v>
      </c>
      <c r="E942" s="151">
        <v>99.927940000000007</v>
      </c>
      <c r="F942" s="103">
        <f t="shared" si="51"/>
        <v>1.7753398997483471E-2</v>
      </c>
      <c r="G942" s="110">
        <f t="shared" si="49"/>
        <v>-1.1172424117819636E-2</v>
      </c>
      <c r="H942" s="117">
        <f t="shared" si="50"/>
        <v>-0.24601682376408487</v>
      </c>
      <c r="I942" s="103"/>
      <c r="L942" s="102"/>
      <c r="M942" s="103"/>
      <c r="N942" s="103"/>
    </row>
    <row r="943" spans="2:14" x14ac:dyDescent="0.3">
      <c r="B943" s="106">
        <v>43299</v>
      </c>
      <c r="C943" s="151">
        <v>45.829006</v>
      </c>
      <c r="D943" s="103">
        <f t="shared" si="51"/>
        <v>7.7432519551435272E-3</v>
      </c>
      <c r="E943" s="151">
        <v>100.617119</v>
      </c>
      <c r="F943" s="103">
        <f t="shared" si="51"/>
        <v>-6.8730859435061284E-3</v>
      </c>
      <c r="G943" s="110">
        <f t="shared" si="49"/>
        <v>1.1179794926896591E-2</v>
      </c>
      <c r="H943" s="117">
        <f t="shared" si="50"/>
        <v>0.24617912900944264</v>
      </c>
      <c r="I943" s="103"/>
      <c r="L943" s="102"/>
      <c r="M943" s="103"/>
      <c r="N943" s="103"/>
    </row>
    <row r="944" spans="2:14" x14ac:dyDescent="0.3">
      <c r="B944" s="106">
        <v>43298</v>
      </c>
      <c r="C944" s="151">
        <v>46.081741000000001</v>
      </c>
      <c r="D944" s="103">
        <f t="shared" si="51"/>
        <v>-5.4995883562371593E-3</v>
      </c>
      <c r="E944" s="151">
        <v>101.411545</v>
      </c>
      <c r="F944" s="103">
        <f t="shared" si="51"/>
        <v>-7.8645285171349555E-3</v>
      </c>
      <c r="G944" s="110">
        <f t="shared" si="49"/>
        <v>-1.5673240976696815E-3</v>
      </c>
      <c r="H944" s="117">
        <f t="shared" si="50"/>
        <v>-3.451248289998278E-2</v>
      </c>
      <c r="I944" s="103"/>
      <c r="L944" s="102"/>
      <c r="M944" s="103"/>
      <c r="N944" s="103"/>
    </row>
    <row r="945" spans="2:14" x14ac:dyDescent="0.3">
      <c r="B945" s="106">
        <v>43297</v>
      </c>
      <c r="C945" s="151">
        <v>45.951763</v>
      </c>
      <c r="D945" s="103">
        <f t="shared" si="51"/>
        <v>2.8245819352165883E-3</v>
      </c>
      <c r="E945" s="151">
        <v>100.41609200000001</v>
      </c>
      <c r="F945" s="103">
        <f t="shared" si="51"/>
        <v>9.8644673929546879E-3</v>
      </c>
      <c r="G945" s="110">
        <f t="shared" si="49"/>
        <v>-2.1076517612607557E-3</v>
      </c>
      <c r="H945" s="117">
        <f t="shared" si="50"/>
        <v>-4.6410500213568885E-2</v>
      </c>
      <c r="I945" s="103"/>
      <c r="L945" s="102"/>
      <c r="M945" s="103"/>
      <c r="N945" s="103"/>
    </row>
    <row r="946" spans="2:14" x14ac:dyDescent="0.3">
      <c r="B946" s="106">
        <v>43294</v>
      </c>
      <c r="C946" s="151">
        <v>46.052864</v>
      </c>
      <c r="D946" s="103">
        <f t="shared" si="51"/>
        <v>-2.1977381788330758E-3</v>
      </c>
      <c r="E946" s="151">
        <v>100.91383399999999</v>
      </c>
      <c r="F946" s="103">
        <f t="shared" si="51"/>
        <v>-4.9445507081750661E-3</v>
      </c>
      <c r="G946" s="110">
        <f t="shared" si="49"/>
        <v>2.7453717525445726E-4</v>
      </c>
      <c r="H946" s="117">
        <f t="shared" si="50"/>
        <v>6.0453096972518496E-3</v>
      </c>
      <c r="I946" s="103"/>
      <c r="L946" s="102"/>
      <c r="M946" s="103"/>
      <c r="N946" s="103"/>
    </row>
    <row r="947" spans="2:14" x14ac:dyDescent="0.3">
      <c r="B947" s="106">
        <v>43293</v>
      </c>
      <c r="C947" s="151">
        <v>45.980651999999999</v>
      </c>
      <c r="D947" s="103">
        <f t="shared" si="51"/>
        <v>1.5692547227874182E-3</v>
      </c>
      <c r="E947" s="151">
        <v>99.726944000000003</v>
      </c>
      <c r="F947" s="103">
        <f t="shared" si="51"/>
        <v>1.1831132798085271E-2</v>
      </c>
      <c r="G947" s="110">
        <f t="shared" si="49"/>
        <v>-4.346311676255217E-3</v>
      </c>
      <c r="H947" s="117">
        <f t="shared" si="50"/>
        <v>-9.5705800496386578E-2</v>
      </c>
      <c r="I947" s="103"/>
      <c r="L947" s="102"/>
      <c r="M947" s="103"/>
      <c r="N947" s="103"/>
    </row>
    <row r="948" spans="2:14" x14ac:dyDescent="0.3">
      <c r="B948" s="106">
        <v>43292</v>
      </c>
      <c r="C948" s="151">
        <v>45.222450000000002</v>
      </c>
      <c r="D948" s="103">
        <f t="shared" si="51"/>
        <v>1.6627054364066529E-2</v>
      </c>
      <c r="E948" s="151">
        <v>97.611609999999999</v>
      </c>
      <c r="F948" s="103">
        <f t="shared" si="51"/>
        <v>2.1439449946388502E-2</v>
      </c>
      <c r="G948" s="110">
        <f t="shared" si="49"/>
        <v>5.9073293908722783E-3</v>
      </c>
      <c r="H948" s="117">
        <f t="shared" si="50"/>
        <v>0.13007941681632512</v>
      </c>
      <c r="I948" s="103"/>
      <c r="L948" s="102"/>
      <c r="M948" s="103"/>
      <c r="N948" s="103"/>
    </row>
    <row r="949" spans="2:14" x14ac:dyDescent="0.3">
      <c r="B949" s="106">
        <v>43291</v>
      </c>
      <c r="C949" s="151">
        <v>45.816977999999999</v>
      </c>
      <c r="D949" s="103">
        <f t="shared" si="51"/>
        <v>-1.306107616958401E-2</v>
      </c>
      <c r="E949" s="151">
        <v>97.745604999999998</v>
      </c>
      <c r="F949" s="103">
        <f t="shared" si="51"/>
        <v>-1.3717949553374669E-3</v>
      </c>
      <c r="G949" s="110">
        <f t="shared" si="49"/>
        <v>-1.2375178691915276E-2</v>
      </c>
      <c r="H949" s="117">
        <f t="shared" si="50"/>
        <v>-0.27250148429668913</v>
      </c>
      <c r="I949" s="103"/>
      <c r="L949" s="102"/>
      <c r="M949" s="103"/>
      <c r="N949" s="103"/>
    </row>
    <row r="950" spans="2:14" x14ac:dyDescent="0.3">
      <c r="B950" s="106">
        <v>43290</v>
      </c>
      <c r="C950" s="151">
        <v>45.872337000000002</v>
      </c>
      <c r="D950" s="103">
        <f t="shared" si="51"/>
        <v>-1.2075345251901064E-3</v>
      </c>
      <c r="E950" s="151">
        <v>97.487166999999999</v>
      </c>
      <c r="F950" s="103">
        <f t="shared" si="51"/>
        <v>2.6474873896006985E-3</v>
      </c>
      <c r="G950" s="110">
        <f t="shared" si="49"/>
        <v>-2.5312782199904556E-3</v>
      </c>
      <c r="H950" s="117">
        <f t="shared" si="50"/>
        <v>-5.5738756529302713E-2</v>
      </c>
      <c r="I950" s="103"/>
      <c r="L950" s="102"/>
      <c r="M950" s="103"/>
      <c r="N950" s="103"/>
    </row>
    <row r="951" spans="2:14" x14ac:dyDescent="0.3">
      <c r="B951" s="106">
        <v>43287</v>
      </c>
      <c r="C951" s="151">
        <v>45.244118</v>
      </c>
      <c r="D951" s="103">
        <f t="shared" si="51"/>
        <v>1.3789582897138648E-2</v>
      </c>
      <c r="E951" s="151">
        <v>96.826729</v>
      </c>
      <c r="F951" s="103">
        <f t="shared" si="51"/>
        <v>6.7976666284285852E-3</v>
      </c>
      <c r="G951" s="110">
        <f t="shared" si="49"/>
        <v>1.0390749582924356E-2</v>
      </c>
      <c r="H951" s="117">
        <f t="shared" si="50"/>
        <v>0.22880434737899266</v>
      </c>
      <c r="I951" s="103"/>
      <c r="L951" s="102"/>
      <c r="M951" s="103"/>
      <c r="N951" s="103"/>
    </row>
    <row r="952" spans="2:14" x14ac:dyDescent="0.3">
      <c r="B952" s="106">
        <v>43286</v>
      </c>
      <c r="C952" s="151">
        <v>44.625515</v>
      </c>
      <c r="D952" s="103">
        <f t="shared" si="51"/>
        <v>1.3766892096905728E-2</v>
      </c>
      <c r="E952" s="151">
        <v>95.486687000000003</v>
      </c>
      <c r="F952" s="103">
        <f t="shared" si="51"/>
        <v>1.3936247572010178E-2</v>
      </c>
      <c r="G952" s="110">
        <f t="shared" si="49"/>
        <v>6.7987683109006387E-3</v>
      </c>
      <c r="H952" s="117">
        <f t="shared" si="50"/>
        <v>0.14970890540110532</v>
      </c>
      <c r="I952" s="103"/>
      <c r="L952" s="102"/>
      <c r="M952" s="103"/>
      <c r="N952" s="103"/>
    </row>
    <row r="953" spans="2:14" x14ac:dyDescent="0.3">
      <c r="B953" s="106">
        <v>43284</v>
      </c>
      <c r="C953" s="151">
        <v>44.269278999999997</v>
      </c>
      <c r="D953" s="103">
        <f t="shared" si="51"/>
        <v>8.014820462247935E-3</v>
      </c>
      <c r="E953" s="151">
        <v>94.807113999999999</v>
      </c>
      <c r="F953" s="103">
        <f t="shared" si="51"/>
        <v>7.1423859882580295E-3</v>
      </c>
      <c r="G953" s="110">
        <f t="shared" si="49"/>
        <v>4.4436274681189207E-3</v>
      </c>
      <c r="H953" s="117">
        <f t="shared" si="50"/>
        <v>9.7848694622488505E-2</v>
      </c>
      <c r="I953" s="103"/>
      <c r="L953" s="102"/>
      <c r="M953" s="103"/>
      <c r="N953" s="103"/>
    </row>
    <row r="954" spans="2:14" x14ac:dyDescent="0.3">
      <c r="B954" s="106">
        <v>43283</v>
      </c>
      <c r="C954" s="151">
        <v>45.053963000000003</v>
      </c>
      <c r="D954" s="103">
        <f t="shared" si="51"/>
        <v>-1.7569988921517215E-2</v>
      </c>
      <c r="E954" s="151">
        <v>95.726005999999998</v>
      </c>
      <c r="F954" s="103">
        <f t="shared" si="51"/>
        <v>-9.6455579399420573E-3</v>
      </c>
      <c r="G954" s="110">
        <f t="shared" si="49"/>
        <v>-1.2747209951546186E-2</v>
      </c>
      <c r="H954" s="117">
        <f t="shared" si="50"/>
        <v>-0.28069361412188681</v>
      </c>
      <c r="I954" s="103"/>
      <c r="L954" s="102"/>
      <c r="M954" s="103"/>
      <c r="N954" s="103"/>
    </row>
    <row r="955" spans="2:14" x14ac:dyDescent="0.3">
      <c r="B955" s="106">
        <v>43280</v>
      </c>
      <c r="C955" s="151">
        <v>44.555714000000002</v>
      </c>
      <c r="D955" s="103">
        <f t="shared" si="51"/>
        <v>1.1120543034973909E-2</v>
      </c>
      <c r="E955" s="151">
        <v>94.385947999999999</v>
      </c>
      <c r="F955" s="103">
        <f t="shared" si="51"/>
        <v>1.4097800440378673E-2</v>
      </c>
      <c r="G955" s="110">
        <f t="shared" si="49"/>
        <v>4.0716428147845726E-3</v>
      </c>
      <c r="H955" s="117">
        <f t="shared" si="50"/>
        <v>8.9657591068127554E-2</v>
      </c>
      <c r="I955" s="103"/>
      <c r="L955" s="102"/>
      <c r="M955" s="103"/>
      <c r="N955" s="103"/>
    </row>
    <row r="956" spans="2:14" x14ac:dyDescent="0.3">
      <c r="B956" s="106">
        <v>43279</v>
      </c>
      <c r="C956" s="151">
        <v>44.649597</v>
      </c>
      <c r="D956" s="103">
        <f t="shared" si="51"/>
        <v>-2.1048754521440132E-3</v>
      </c>
      <c r="E956" s="151">
        <v>94.405097999999995</v>
      </c>
      <c r="F956" s="103">
        <f t="shared" si="51"/>
        <v>-2.028697914589716E-4</v>
      </c>
      <c r="G956" s="110">
        <f t="shared" si="49"/>
        <v>-2.0034405564145273E-3</v>
      </c>
      <c r="H956" s="117">
        <f t="shared" si="50"/>
        <v>-4.411576906601012E-2</v>
      </c>
      <c r="I956" s="103"/>
      <c r="L956" s="102"/>
      <c r="M956" s="103"/>
      <c r="N956" s="103"/>
    </row>
    <row r="957" spans="2:14" x14ac:dyDescent="0.3">
      <c r="B957" s="106">
        <v>43278</v>
      </c>
      <c r="C957" s="151">
        <v>44.327049000000002</v>
      </c>
      <c r="D957" s="103">
        <f t="shared" si="51"/>
        <v>7.2502038996990698E-3</v>
      </c>
      <c r="E957" s="151">
        <v>93.361801</v>
      </c>
      <c r="F957" s="103">
        <f t="shared" si="51"/>
        <v>1.1112797221452734E-2</v>
      </c>
      <c r="G957" s="110">
        <f t="shared" si="49"/>
        <v>1.693805288972703E-3</v>
      </c>
      <c r="H957" s="117">
        <f t="shared" si="50"/>
        <v>3.7297599238400078E-2</v>
      </c>
      <c r="I957" s="103"/>
      <c r="L957" s="102"/>
      <c r="M957" s="103"/>
      <c r="N957" s="103"/>
    </row>
    <row r="958" spans="2:14" x14ac:dyDescent="0.3">
      <c r="B958" s="106">
        <v>43277</v>
      </c>
      <c r="C958" s="151">
        <v>44.392040000000001</v>
      </c>
      <c r="D958" s="103">
        <f t="shared" si="51"/>
        <v>-1.4650964602511787E-3</v>
      </c>
      <c r="E958" s="151">
        <v>94.835830999999999</v>
      </c>
      <c r="F958" s="103">
        <f t="shared" si="51"/>
        <v>-1.5665023276432558E-2</v>
      </c>
      <c r="G958" s="110">
        <f t="shared" si="49"/>
        <v>6.3674151779651005E-3</v>
      </c>
      <c r="H958" s="117">
        <f t="shared" si="50"/>
        <v>0.14021050768845222</v>
      </c>
      <c r="I958" s="103"/>
      <c r="L958" s="102"/>
      <c r="M958" s="103"/>
      <c r="N958" s="103"/>
    </row>
    <row r="959" spans="2:14" x14ac:dyDescent="0.3">
      <c r="B959" s="106">
        <v>43276</v>
      </c>
      <c r="C959" s="151">
        <v>43.848064000000001</v>
      </c>
      <c r="D959" s="103">
        <f t="shared" si="51"/>
        <v>1.2329606756032311E-2</v>
      </c>
      <c r="E959" s="151">
        <v>94.175392000000002</v>
      </c>
      <c r="F959" s="103">
        <f t="shared" si="51"/>
        <v>6.9883859526060077E-3</v>
      </c>
      <c r="G959" s="110">
        <f t="shared" si="49"/>
        <v>8.8354137797293075E-3</v>
      </c>
      <c r="H959" s="117">
        <f t="shared" si="50"/>
        <v>0.19455584677129448</v>
      </c>
      <c r="I959" s="103"/>
      <c r="L959" s="102"/>
      <c r="M959" s="103"/>
      <c r="N959" s="103"/>
    </row>
    <row r="960" spans="2:14" x14ac:dyDescent="0.3">
      <c r="B960" s="106">
        <v>43273</v>
      </c>
      <c r="C960" s="151">
        <v>44.509987000000002</v>
      </c>
      <c r="D960" s="103">
        <f t="shared" si="51"/>
        <v>-1.4983023628105807E-2</v>
      </c>
      <c r="E960" s="151">
        <v>96.108863999999997</v>
      </c>
      <c r="F960" s="103">
        <f t="shared" si="51"/>
        <v>-2.0322632942573922E-2</v>
      </c>
      <c r="G960" s="110">
        <f t="shared" si="49"/>
        <v>-4.8217071568188458E-3</v>
      </c>
      <c r="H960" s="117">
        <f t="shared" si="50"/>
        <v>-0.10617401087997962</v>
      </c>
      <c r="I960" s="103"/>
      <c r="L960" s="102"/>
      <c r="M960" s="103"/>
      <c r="N960" s="103"/>
    </row>
    <row r="961" spans="2:14" x14ac:dyDescent="0.3">
      <c r="B961" s="106">
        <v>43272</v>
      </c>
      <c r="C961" s="151">
        <v>44.639961</v>
      </c>
      <c r="D961" s="103">
        <f t="shared" si="51"/>
        <v>-2.9158534582375043E-3</v>
      </c>
      <c r="E961" s="151">
        <v>96.807586999999998</v>
      </c>
      <c r="F961" s="103">
        <f t="shared" si="51"/>
        <v>-7.2438203347876201E-3</v>
      </c>
      <c r="G961" s="110">
        <f t="shared" si="49"/>
        <v>7.0605670915630577E-4</v>
      </c>
      <c r="H961" s="117">
        <f t="shared" si="50"/>
        <v>1.5547371559848689E-2</v>
      </c>
      <c r="I961" s="103"/>
      <c r="L961" s="102"/>
      <c r="M961" s="103"/>
      <c r="N961" s="103"/>
    </row>
    <row r="962" spans="2:14" x14ac:dyDescent="0.3">
      <c r="B962" s="106">
        <v>43271</v>
      </c>
      <c r="C962" s="151">
        <v>44.890284999999999</v>
      </c>
      <c r="D962" s="103">
        <f t="shared" si="51"/>
        <v>-5.5919572096781566E-3</v>
      </c>
      <c r="E962" s="151">
        <v>97.506309999999999</v>
      </c>
      <c r="F962" s="103">
        <f t="shared" si="51"/>
        <v>-7.1917245481011834E-3</v>
      </c>
      <c r="G962" s="110">
        <f t="shared" si="49"/>
        <v>-1.9960949356275649E-3</v>
      </c>
      <c r="H962" s="117">
        <f t="shared" si="50"/>
        <v>-4.3954018466898725E-2</v>
      </c>
      <c r="I962" s="103"/>
      <c r="L962" s="102"/>
      <c r="M962" s="103"/>
      <c r="N962" s="103"/>
    </row>
    <row r="963" spans="2:14" x14ac:dyDescent="0.3">
      <c r="B963" s="106">
        <v>43270</v>
      </c>
      <c r="C963" s="151">
        <v>44.695320000000002</v>
      </c>
      <c r="D963" s="103">
        <f t="shared" si="51"/>
        <v>4.3526034747087229E-3</v>
      </c>
      <c r="E963" s="151">
        <v>96.539565999999994</v>
      </c>
      <c r="F963" s="103">
        <f t="shared" si="51"/>
        <v>9.9641591820493688E-3</v>
      </c>
      <c r="G963" s="110">
        <f t="shared" si="49"/>
        <v>-6.2947611631596154E-4</v>
      </c>
      <c r="H963" s="117">
        <f t="shared" si="50"/>
        <v>-1.3861066599181938E-2</v>
      </c>
      <c r="I963" s="103"/>
      <c r="L963" s="102"/>
      <c r="M963" s="103"/>
      <c r="N963" s="103"/>
    </row>
    <row r="964" spans="2:14" x14ac:dyDescent="0.3">
      <c r="B964" s="106">
        <v>43269</v>
      </c>
      <c r="C964" s="151">
        <v>45.429454999999997</v>
      </c>
      <c r="D964" s="103">
        <f t="shared" si="51"/>
        <v>-1.6291885069526089E-2</v>
      </c>
      <c r="E964" s="151">
        <v>96.539565999999994</v>
      </c>
      <c r="F964" s="103">
        <f t="shared" si="51"/>
        <v>0</v>
      </c>
      <c r="G964" s="110">
        <f t="shared" si="49"/>
        <v>-1.6291885069526089E-2</v>
      </c>
      <c r="H964" s="117">
        <f t="shared" si="50"/>
        <v>-0.35874737439850474</v>
      </c>
      <c r="I964" s="103"/>
      <c r="L964" s="102"/>
      <c r="M964" s="103"/>
      <c r="N964" s="103"/>
    </row>
    <row r="965" spans="2:14" x14ac:dyDescent="0.3">
      <c r="B965" s="106">
        <v>43266</v>
      </c>
      <c r="C965" s="151">
        <v>45.453522</v>
      </c>
      <c r="D965" s="103">
        <f t="shared" si="51"/>
        <v>-5.296261490768566E-4</v>
      </c>
      <c r="E965" s="151">
        <v>95.840843000000007</v>
      </c>
      <c r="F965" s="103">
        <f t="shared" si="51"/>
        <v>7.2640044380487658E-3</v>
      </c>
      <c r="G965" s="110">
        <f t="shared" si="49"/>
        <v>-4.1616283681012393E-3</v>
      </c>
      <c r="H965" s="117">
        <f t="shared" si="50"/>
        <v>-9.1639073312102762E-2</v>
      </c>
      <c r="I965" s="103"/>
      <c r="L965" s="102"/>
      <c r="M965" s="103"/>
      <c r="N965" s="103"/>
    </row>
    <row r="966" spans="2:14" x14ac:dyDescent="0.3">
      <c r="B966" s="106">
        <v>43265</v>
      </c>
      <c r="C966" s="151">
        <v>45.925288999999999</v>
      </c>
      <c r="D966" s="103">
        <f t="shared" si="51"/>
        <v>-1.0325614579864912E-2</v>
      </c>
      <c r="E966" s="151">
        <v>97.075584000000006</v>
      </c>
      <c r="F966" s="103">
        <f t="shared" si="51"/>
        <v>-1.2800961328365742E-2</v>
      </c>
      <c r="G966" s="110">
        <f t="shared" si="49"/>
        <v>-3.9251339156820405E-3</v>
      </c>
      <c r="H966" s="117">
        <f t="shared" si="50"/>
        <v>-8.6431464523854196E-2</v>
      </c>
      <c r="I966" s="103"/>
      <c r="L966" s="102"/>
      <c r="M966" s="103"/>
      <c r="N966" s="103"/>
    </row>
    <row r="967" spans="2:14" x14ac:dyDescent="0.3">
      <c r="B967" s="106">
        <v>43264</v>
      </c>
      <c r="C967" s="151">
        <v>45.901229999999998</v>
      </c>
      <c r="D967" s="103">
        <f t="shared" si="51"/>
        <v>5.2400985712031697E-4</v>
      </c>
      <c r="E967" s="151">
        <v>96.530022000000002</v>
      </c>
      <c r="F967" s="103">
        <f t="shared" si="51"/>
        <v>5.635822797751047E-3</v>
      </c>
      <c r="G967" s="110">
        <f t="shared" si="49"/>
        <v>-2.2939015417552068E-3</v>
      </c>
      <c r="H967" s="117">
        <f t="shared" si="50"/>
        <v>-5.0511721125055822E-2</v>
      </c>
      <c r="I967" s="103"/>
      <c r="L967" s="102"/>
      <c r="M967" s="103"/>
      <c r="N967" s="103"/>
    </row>
    <row r="968" spans="2:14" x14ac:dyDescent="0.3">
      <c r="B968" s="106">
        <v>43263</v>
      </c>
      <c r="C968" s="151">
        <v>46.281528000000002</v>
      </c>
      <c r="D968" s="103">
        <f t="shared" si="51"/>
        <v>-8.2510041091494457E-3</v>
      </c>
      <c r="E968" s="151">
        <v>96.970305999999994</v>
      </c>
      <c r="F968" s="103">
        <f t="shared" si="51"/>
        <v>-4.5507391576945274E-3</v>
      </c>
      <c r="G968" s="110">
        <f t="shared" si="49"/>
        <v>-5.975634530302182E-3</v>
      </c>
      <c r="H968" s="117">
        <f t="shared" si="50"/>
        <v>-0.13158349625979218</v>
      </c>
      <c r="I968" s="103"/>
      <c r="L968" s="102"/>
      <c r="M968" s="103"/>
      <c r="N968" s="103"/>
    </row>
    <row r="969" spans="2:14" x14ac:dyDescent="0.3">
      <c r="B969" s="106">
        <v>43262</v>
      </c>
      <c r="C969" s="151">
        <v>46.028782</v>
      </c>
      <c r="D969" s="103">
        <f t="shared" si="51"/>
        <v>5.4760217268679827E-3</v>
      </c>
      <c r="E969" s="151">
        <v>96.721435999999997</v>
      </c>
      <c r="F969" s="103">
        <f t="shared" si="51"/>
        <v>2.5697547493167901E-3</v>
      </c>
      <c r="G969" s="110">
        <f t="shared" si="49"/>
        <v>4.1911443522095878E-3</v>
      </c>
      <c r="H969" s="117">
        <f t="shared" si="50"/>
        <v>9.228901540023253E-2</v>
      </c>
      <c r="I969" s="103"/>
      <c r="L969" s="102"/>
      <c r="M969" s="103"/>
      <c r="N969" s="103"/>
    </row>
    <row r="970" spans="2:14" x14ac:dyDescent="0.3">
      <c r="B970" s="106">
        <v>43259</v>
      </c>
      <c r="C970" s="151">
        <v>46.141914</v>
      </c>
      <c r="D970" s="103">
        <f t="shared" si="51"/>
        <v>-2.454837854609915E-3</v>
      </c>
      <c r="E970" s="151">
        <v>97.276588000000004</v>
      </c>
      <c r="F970" s="103">
        <f t="shared" si="51"/>
        <v>-5.7232904122935819E-3</v>
      </c>
      <c r="G970" s="110">
        <f t="shared" si="49"/>
        <v>4.0680735153687591E-4</v>
      </c>
      <c r="H970" s="117">
        <f t="shared" si="50"/>
        <v>8.9578995080714131E-3</v>
      </c>
      <c r="I970" s="103"/>
      <c r="L970" s="102"/>
      <c r="M970" s="103"/>
      <c r="N970" s="103"/>
    </row>
    <row r="971" spans="2:14" x14ac:dyDescent="0.3">
      <c r="B971" s="106">
        <v>43258</v>
      </c>
      <c r="C971" s="151">
        <v>46.565548</v>
      </c>
      <c r="D971" s="103">
        <f t="shared" si="51"/>
        <v>-9.1392200700559281E-3</v>
      </c>
      <c r="E971" s="151">
        <v>96.558723000000001</v>
      </c>
      <c r="F971" s="103">
        <f t="shared" si="51"/>
        <v>7.4069918256281135E-3</v>
      </c>
      <c r="G971" s="110">
        <f t="shared" si="49"/>
        <v>-1.2842715982869984E-2</v>
      </c>
      <c r="H971" s="117">
        <f t="shared" si="50"/>
        <v>-0.28279665731366099</v>
      </c>
      <c r="I971" s="103"/>
      <c r="L971" s="102"/>
      <c r="M971" s="103"/>
      <c r="N971" s="103"/>
    </row>
    <row r="972" spans="2:14" x14ac:dyDescent="0.3">
      <c r="B972" s="106">
        <v>43257</v>
      </c>
      <c r="C972" s="151">
        <v>46.690711999999998</v>
      </c>
      <c r="D972" s="103">
        <f t="shared" si="51"/>
        <v>-2.684303984646775E-3</v>
      </c>
      <c r="E972" s="151">
        <v>98.099746999999994</v>
      </c>
      <c r="F972" s="103">
        <f t="shared" si="51"/>
        <v>-1.5833435803009055E-2</v>
      </c>
      <c r="G972" s="110">
        <f t="shared" si="49"/>
        <v>5.2324139168577529E-3</v>
      </c>
      <c r="H972" s="117">
        <f t="shared" si="50"/>
        <v>0.11521777537886339</v>
      </c>
      <c r="I972" s="103"/>
      <c r="L972" s="102"/>
      <c r="M972" s="103"/>
      <c r="N972" s="103"/>
    </row>
    <row r="973" spans="2:14" x14ac:dyDescent="0.3">
      <c r="B973" s="106">
        <v>43256</v>
      </c>
      <c r="C973" s="151">
        <v>46.529449</v>
      </c>
      <c r="D973" s="103">
        <f t="shared" si="51"/>
        <v>3.4598344207088924E-3</v>
      </c>
      <c r="E973" s="151">
        <v>97.812622000000005</v>
      </c>
      <c r="F973" s="103">
        <f t="shared" si="51"/>
        <v>2.9311595489328502E-3</v>
      </c>
      <c r="G973" s="110">
        <f t="shared" si="49"/>
        <v>1.9942546462424675E-3</v>
      </c>
      <c r="H973" s="117">
        <f t="shared" si="50"/>
        <v>4.3913495287277719E-2</v>
      </c>
      <c r="I973" s="103"/>
      <c r="L973" s="102"/>
      <c r="M973" s="103"/>
      <c r="N973" s="103"/>
    </row>
    <row r="974" spans="2:14" x14ac:dyDescent="0.3">
      <c r="B974" s="106">
        <v>43255</v>
      </c>
      <c r="C974" s="151">
        <v>46.173217999999999</v>
      </c>
      <c r="D974" s="103">
        <f t="shared" si="51"/>
        <v>7.6854909352179644E-3</v>
      </c>
      <c r="E974" s="151">
        <v>97.314896000000005</v>
      </c>
      <c r="F974" s="103">
        <f t="shared" si="51"/>
        <v>5.101557018518112E-3</v>
      </c>
      <c r="G974" s="110">
        <f t="shared" si="49"/>
        <v>5.1347124259589084E-3</v>
      </c>
      <c r="H974" s="117">
        <f t="shared" si="50"/>
        <v>0.11306638815846487</v>
      </c>
      <c r="I974" s="103"/>
      <c r="L974" s="102"/>
      <c r="M974" s="103"/>
      <c r="N974" s="103"/>
    </row>
    <row r="975" spans="2:14" x14ac:dyDescent="0.3">
      <c r="B975" s="106">
        <v>43252</v>
      </c>
      <c r="C975" s="151">
        <v>45.790503999999999</v>
      </c>
      <c r="D975" s="103">
        <f t="shared" si="51"/>
        <v>8.3231996502769329E-3</v>
      </c>
      <c r="E975" s="151">
        <v>96.472579999999994</v>
      </c>
      <c r="F975" s="103">
        <f t="shared" si="51"/>
        <v>8.6932481091629762E-3</v>
      </c>
      <c r="G975" s="110">
        <f t="shared" si="49"/>
        <v>3.9765755956954448E-3</v>
      </c>
      <c r="H975" s="117">
        <f t="shared" si="50"/>
        <v>8.7564210523516081E-2</v>
      </c>
      <c r="I975" s="103"/>
      <c r="L975" s="102"/>
      <c r="M975" s="103"/>
      <c r="N975" s="103"/>
    </row>
    <row r="976" spans="2:14" x14ac:dyDescent="0.3">
      <c r="B976" s="106">
        <v>43251</v>
      </c>
      <c r="C976" s="151">
        <v>44.979343</v>
      </c>
      <c r="D976" s="103">
        <f t="shared" si="51"/>
        <v>1.7873393445747558E-2</v>
      </c>
      <c r="E976" s="151">
        <v>94.606110000000001</v>
      </c>
      <c r="F976" s="103">
        <f t="shared" si="51"/>
        <v>1.9536761180380561E-2</v>
      </c>
      <c r="G976" s="110">
        <f t="shared" ref="G976:G1039" si="52">D976*Size1+F976*Size2</f>
        <v>8.1050128555572778E-3</v>
      </c>
      <c r="H976" s="117">
        <f t="shared" ref="H976:H1039" si="53">G976*PortVal</f>
        <v>0.17847241549942269</v>
      </c>
      <c r="I976" s="103"/>
      <c r="L976" s="102"/>
      <c r="M976" s="103"/>
      <c r="N976" s="103"/>
    </row>
    <row r="977" spans="2:14" x14ac:dyDescent="0.3">
      <c r="B977" s="106">
        <v>43250</v>
      </c>
      <c r="C977" s="151">
        <v>45.130989</v>
      </c>
      <c r="D977" s="103">
        <f t="shared" ref="D977:F1040" si="54">LN(C976/C977)</f>
        <v>-3.3657881353825539E-3</v>
      </c>
      <c r="E977" s="151">
        <v>94.711403000000004</v>
      </c>
      <c r="F977" s="103">
        <f t="shared" si="54"/>
        <v>-1.1123430599540214E-3</v>
      </c>
      <c r="G977" s="110">
        <f t="shared" si="52"/>
        <v>-2.8096166054055434E-3</v>
      </c>
      <c r="H977" s="117">
        <f t="shared" si="53"/>
        <v>-6.1867768889496487E-2</v>
      </c>
      <c r="I977" s="103"/>
      <c r="L977" s="102"/>
      <c r="M977" s="103"/>
      <c r="N977" s="103"/>
    </row>
    <row r="978" spans="2:14" x14ac:dyDescent="0.3">
      <c r="B978" s="106">
        <v>43249</v>
      </c>
      <c r="C978" s="151">
        <v>45.227260999999999</v>
      </c>
      <c r="D978" s="103">
        <f t="shared" si="54"/>
        <v>-2.1308964356586062E-3</v>
      </c>
      <c r="E978" s="151">
        <v>93.811667999999997</v>
      </c>
      <c r="F978" s="103">
        <f t="shared" si="54"/>
        <v>9.5451641697428379E-3</v>
      </c>
      <c r="G978" s="110">
        <f t="shared" si="52"/>
        <v>-6.9034785205300247E-3</v>
      </c>
      <c r="H978" s="117">
        <f t="shared" si="53"/>
        <v>-0.15201462463598522</v>
      </c>
      <c r="I978" s="103"/>
      <c r="L978" s="102"/>
      <c r="M978" s="103"/>
      <c r="N978" s="103"/>
    </row>
    <row r="979" spans="2:14" x14ac:dyDescent="0.3">
      <c r="B979" s="106">
        <v>43245</v>
      </c>
      <c r="C979" s="151">
        <v>45.390942000000003</v>
      </c>
      <c r="D979" s="103">
        <f t="shared" si="54"/>
        <v>-3.6125452191904613E-3</v>
      </c>
      <c r="E979" s="151">
        <v>94.146682999999996</v>
      </c>
      <c r="F979" s="103">
        <f t="shared" si="54"/>
        <v>-3.564782868006659E-3</v>
      </c>
      <c r="G979" s="110">
        <f t="shared" si="52"/>
        <v>-1.8301537851871318E-3</v>
      </c>
      <c r="H979" s="117">
        <f t="shared" si="53"/>
        <v>-4.0299993670435783E-2</v>
      </c>
      <c r="I979" s="103"/>
      <c r="L979" s="102"/>
      <c r="M979" s="103"/>
      <c r="N979" s="103"/>
    </row>
    <row r="980" spans="2:14" x14ac:dyDescent="0.3">
      <c r="B980" s="106">
        <v>43244</v>
      </c>
      <c r="C980" s="151">
        <v>45.287444999999998</v>
      </c>
      <c r="D980" s="103">
        <f t="shared" si="54"/>
        <v>2.2827279656453007E-3</v>
      </c>
      <c r="E980" s="151">
        <v>94.098793000000001</v>
      </c>
      <c r="F980" s="103">
        <f t="shared" si="54"/>
        <v>5.0880373914683483E-4</v>
      </c>
      <c r="G980" s="110">
        <f t="shared" si="52"/>
        <v>2.0283260960718835E-3</v>
      </c>
      <c r="H980" s="117">
        <f t="shared" si="53"/>
        <v>4.4663748748807262E-2</v>
      </c>
      <c r="I980" s="103"/>
      <c r="L980" s="102"/>
      <c r="M980" s="103"/>
      <c r="N980" s="103"/>
    </row>
    <row r="981" spans="2:14" x14ac:dyDescent="0.3">
      <c r="B981" s="106">
        <v>43243</v>
      </c>
      <c r="C981" s="151">
        <v>45.337989999999998</v>
      </c>
      <c r="D981" s="103">
        <f t="shared" si="54"/>
        <v>-1.1154706234731988E-3</v>
      </c>
      <c r="E981" s="151">
        <v>94.43383</v>
      </c>
      <c r="F981" s="103">
        <f t="shared" si="54"/>
        <v>-3.5541578677688863E-3</v>
      </c>
      <c r="G981" s="110">
        <f t="shared" si="52"/>
        <v>6.616083104112444E-4</v>
      </c>
      <c r="H981" s="117">
        <f t="shared" si="53"/>
        <v>1.4568617641688843E-2</v>
      </c>
      <c r="I981" s="103"/>
      <c r="L981" s="102"/>
      <c r="M981" s="103"/>
      <c r="N981" s="103"/>
    </row>
    <row r="982" spans="2:14" x14ac:dyDescent="0.3">
      <c r="B982" s="106">
        <v>43242</v>
      </c>
      <c r="C982" s="151">
        <v>45.049151999999999</v>
      </c>
      <c r="D982" s="103">
        <f t="shared" si="54"/>
        <v>6.3911520330088133E-3</v>
      </c>
      <c r="E982" s="151">
        <v>93.323509000000001</v>
      </c>
      <c r="F982" s="103">
        <f t="shared" si="54"/>
        <v>1.1827329350261219E-2</v>
      </c>
      <c r="G982" s="110">
        <f t="shared" si="52"/>
        <v>4.7748735787820403E-4</v>
      </c>
      <c r="H982" s="117">
        <f t="shared" si="53"/>
        <v>1.0514273530427484E-2</v>
      </c>
      <c r="I982" s="103"/>
      <c r="L982" s="102"/>
      <c r="M982" s="103"/>
      <c r="N982" s="103"/>
    </row>
    <row r="983" spans="2:14" x14ac:dyDescent="0.3">
      <c r="B983" s="106">
        <v>43241</v>
      </c>
      <c r="C983" s="151">
        <v>45.162277000000003</v>
      </c>
      <c r="D983" s="103">
        <f t="shared" si="54"/>
        <v>-2.5079983889154151E-3</v>
      </c>
      <c r="E983" s="151">
        <v>93.419235</v>
      </c>
      <c r="F983" s="103">
        <f t="shared" si="54"/>
        <v>-1.0252179692141557E-3</v>
      </c>
      <c r="G983" s="110">
        <f t="shared" si="52"/>
        <v>-1.995389404308337E-3</v>
      </c>
      <c r="H983" s="117">
        <f t="shared" si="53"/>
        <v>-4.3938482664427202E-2</v>
      </c>
      <c r="I983" s="103"/>
      <c r="L983" s="102"/>
      <c r="M983" s="103"/>
      <c r="N983" s="103"/>
    </row>
    <row r="984" spans="2:14" x14ac:dyDescent="0.3">
      <c r="B984" s="106">
        <v>43238</v>
      </c>
      <c r="C984" s="151">
        <v>44.844558999999997</v>
      </c>
      <c r="D984" s="103">
        <f t="shared" si="54"/>
        <v>7.0598930872986555E-3</v>
      </c>
      <c r="E984" s="151">
        <v>92.232337999999999</v>
      </c>
      <c r="F984" s="103">
        <f t="shared" si="54"/>
        <v>1.2786459620135415E-2</v>
      </c>
      <c r="G984" s="110">
        <f t="shared" si="52"/>
        <v>6.666632772309479E-4</v>
      </c>
      <c r="H984" s="117">
        <f t="shared" si="53"/>
        <v>1.4679928031278582E-2</v>
      </c>
      <c r="I984" s="103"/>
      <c r="L984" s="102"/>
      <c r="M984" s="103"/>
      <c r="N984" s="103"/>
    </row>
    <row r="985" spans="2:14" x14ac:dyDescent="0.3">
      <c r="B985" s="106">
        <v>43237</v>
      </c>
      <c r="C985" s="151">
        <v>45.008232</v>
      </c>
      <c r="D985" s="103">
        <f t="shared" si="54"/>
        <v>-3.6431407240042099E-3</v>
      </c>
      <c r="E985" s="151">
        <v>92.060051000000001</v>
      </c>
      <c r="F985" s="103">
        <f t="shared" si="54"/>
        <v>1.8697142201624965E-3</v>
      </c>
      <c r="G985" s="110">
        <f t="shared" si="52"/>
        <v>-4.5779978340854581E-3</v>
      </c>
      <c r="H985" s="117">
        <f t="shared" si="53"/>
        <v>-0.10080753061855313</v>
      </c>
      <c r="I985" s="103"/>
      <c r="L985" s="102"/>
      <c r="M985" s="103"/>
      <c r="N985" s="103"/>
    </row>
    <row r="986" spans="2:14" x14ac:dyDescent="0.3">
      <c r="B986" s="106">
        <v>43236</v>
      </c>
      <c r="C986" s="151">
        <v>45.294659000000003</v>
      </c>
      <c r="D986" s="103">
        <f t="shared" si="54"/>
        <v>-6.3437162947503579E-3</v>
      </c>
      <c r="E986" s="151">
        <v>92.988502999999994</v>
      </c>
      <c r="F986" s="103">
        <f t="shared" si="54"/>
        <v>-1.0034769479835406E-2</v>
      </c>
      <c r="G986" s="110">
        <f t="shared" si="52"/>
        <v>-1.3263315548326547E-3</v>
      </c>
      <c r="H986" s="117">
        <f t="shared" si="53"/>
        <v>-2.9205826142741274E-2</v>
      </c>
      <c r="I986" s="103"/>
      <c r="L986" s="102"/>
      <c r="M986" s="103"/>
      <c r="N986" s="103"/>
    </row>
    <row r="987" spans="2:14" x14ac:dyDescent="0.3">
      <c r="B987" s="106">
        <v>43235</v>
      </c>
      <c r="C987" s="151">
        <v>44.875850999999997</v>
      </c>
      <c r="D987" s="103">
        <f t="shared" si="54"/>
        <v>9.2893122512082392E-3</v>
      </c>
      <c r="E987" s="151">
        <v>92.749199000000004</v>
      </c>
      <c r="F987" s="103">
        <f t="shared" si="54"/>
        <v>2.576796523653242E-3</v>
      </c>
      <c r="G987" s="110">
        <f t="shared" si="52"/>
        <v>8.0009139893816184E-3</v>
      </c>
      <c r="H987" s="117">
        <f t="shared" si="53"/>
        <v>0.17618015804983919</v>
      </c>
      <c r="I987" s="103"/>
      <c r="L987" s="102"/>
      <c r="M987" s="103"/>
      <c r="N987" s="103"/>
    </row>
    <row r="988" spans="2:14" x14ac:dyDescent="0.3">
      <c r="B988" s="106">
        <v>43234</v>
      </c>
      <c r="C988" s="151">
        <v>45.287444999999998</v>
      </c>
      <c r="D988" s="103">
        <f t="shared" si="54"/>
        <v>-9.1300313403726401E-3</v>
      </c>
      <c r="E988" s="151">
        <v>93.425865000000002</v>
      </c>
      <c r="F988" s="103">
        <f t="shared" si="54"/>
        <v>-7.2691687607450263E-3</v>
      </c>
      <c r="G988" s="110">
        <f t="shared" si="52"/>
        <v>-5.4954469600001273E-3</v>
      </c>
      <c r="H988" s="117">
        <f t="shared" si="53"/>
        <v>-0.12100976404099065</v>
      </c>
      <c r="I988" s="103"/>
      <c r="L988" s="102"/>
      <c r="M988" s="103"/>
      <c r="N988" s="103"/>
    </row>
    <row r="989" spans="2:14" x14ac:dyDescent="0.3">
      <c r="B989" s="106">
        <v>43231</v>
      </c>
      <c r="C989" s="151">
        <v>45.393352999999998</v>
      </c>
      <c r="D989" s="103">
        <f t="shared" si="54"/>
        <v>-2.3358428794210823E-3</v>
      </c>
      <c r="E989" s="151">
        <v>93.111366000000004</v>
      </c>
      <c r="F989" s="103">
        <f t="shared" si="54"/>
        <v>3.3719734801158511E-3</v>
      </c>
      <c r="G989" s="110">
        <f t="shared" si="52"/>
        <v>-4.0218296194790074E-3</v>
      </c>
      <c r="H989" s="117">
        <f t="shared" si="53"/>
        <v>-8.8560704308246224E-2</v>
      </c>
      <c r="I989" s="103"/>
      <c r="L989" s="102"/>
      <c r="M989" s="103"/>
      <c r="N989" s="103"/>
    </row>
    <row r="990" spans="2:14" x14ac:dyDescent="0.3">
      <c r="B990" s="106">
        <v>43230</v>
      </c>
      <c r="C990" s="151">
        <v>45.566654</v>
      </c>
      <c r="D990" s="103">
        <f t="shared" si="54"/>
        <v>-3.8104924440481558E-3</v>
      </c>
      <c r="E990" s="151">
        <v>93.311508000000003</v>
      </c>
      <c r="F990" s="103">
        <f t="shared" si="54"/>
        <v>-2.1471836862091407E-3</v>
      </c>
      <c r="G990" s="110">
        <f t="shared" si="52"/>
        <v>-2.7369006009435853E-3</v>
      </c>
      <c r="H990" s="117">
        <f t="shared" si="53"/>
        <v>-6.0266562180380151E-2</v>
      </c>
      <c r="I990" s="103"/>
      <c r="L990" s="102"/>
      <c r="M990" s="103"/>
      <c r="N990" s="103"/>
    </row>
    <row r="991" spans="2:14" x14ac:dyDescent="0.3">
      <c r="B991" s="106">
        <v>43229</v>
      </c>
      <c r="C991" s="151">
        <v>44.924061000000002</v>
      </c>
      <c r="D991" s="103">
        <f t="shared" si="54"/>
        <v>1.4202646132096205E-2</v>
      </c>
      <c r="E991" s="151">
        <v>92.387062</v>
      </c>
      <c r="F991" s="103">
        <f t="shared" si="54"/>
        <v>9.9564970998220446E-3</v>
      </c>
      <c r="G991" s="110">
        <f t="shared" si="52"/>
        <v>9.2243975821851825E-3</v>
      </c>
      <c r="H991" s="117">
        <f t="shared" si="53"/>
        <v>0.20312127165730806</v>
      </c>
      <c r="I991" s="103"/>
      <c r="L991" s="102"/>
      <c r="M991" s="103"/>
      <c r="N991" s="103"/>
    </row>
    <row r="992" spans="2:14" x14ac:dyDescent="0.3">
      <c r="B992" s="106">
        <v>43228</v>
      </c>
      <c r="C992" s="151">
        <v>44.609959000000003</v>
      </c>
      <c r="D992" s="103">
        <f t="shared" si="54"/>
        <v>7.0164008853682361E-3</v>
      </c>
      <c r="E992" s="151">
        <v>91.310119999999998</v>
      </c>
      <c r="F992" s="103">
        <f t="shared" si="54"/>
        <v>1.1725322366927112E-2</v>
      </c>
      <c r="G992" s="110">
        <f t="shared" si="52"/>
        <v>1.1537397019046802E-3</v>
      </c>
      <c r="H992" s="117">
        <f t="shared" si="53"/>
        <v>2.5405352850899867E-2</v>
      </c>
      <c r="I992" s="103"/>
      <c r="L992" s="102"/>
      <c r="M992" s="103"/>
      <c r="N992" s="103"/>
    </row>
    <row r="993" spans="2:14" x14ac:dyDescent="0.3">
      <c r="B993" s="106">
        <v>43227</v>
      </c>
      <c r="C993" s="151">
        <v>44.396557000000001</v>
      </c>
      <c r="D993" s="103">
        <f t="shared" si="54"/>
        <v>4.7952086769491578E-3</v>
      </c>
      <c r="E993" s="151">
        <v>91.700867000000002</v>
      </c>
      <c r="F993" s="103">
        <f t="shared" si="54"/>
        <v>-4.2702091297089993E-3</v>
      </c>
      <c r="G993" s="110">
        <f t="shared" si="52"/>
        <v>6.9303132418036574E-3</v>
      </c>
      <c r="H993" s="117">
        <f t="shared" si="53"/>
        <v>0.15260552530576951</v>
      </c>
      <c r="I993" s="103"/>
      <c r="L993" s="102"/>
      <c r="M993" s="103"/>
      <c r="N993" s="103"/>
    </row>
    <row r="994" spans="2:14" x14ac:dyDescent="0.3">
      <c r="B994" s="106">
        <v>43224</v>
      </c>
      <c r="C994" s="151">
        <v>44.077655999999998</v>
      </c>
      <c r="D994" s="103">
        <f t="shared" si="54"/>
        <v>7.2089339991556131E-3</v>
      </c>
      <c r="E994" s="151">
        <v>90.690651000000003</v>
      </c>
      <c r="F994" s="103">
        <f t="shared" si="54"/>
        <v>1.1077558228038204E-2</v>
      </c>
      <c r="G994" s="110">
        <f t="shared" si="52"/>
        <v>1.670154885136511E-3</v>
      </c>
      <c r="H994" s="117">
        <f t="shared" si="53"/>
        <v>3.6776817251325512E-2</v>
      </c>
      <c r="I994" s="103"/>
      <c r="L994" s="102"/>
      <c r="M994" s="103"/>
      <c r="N994" s="103"/>
    </row>
    <row r="995" spans="2:14" x14ac:dyDescent="0.3">
      <c r="B995" s="106">
        <v>43223</v>
      </c>
      <c r="C995" s="151">
        <v>42.413615999999998</v>
      </c>
      <c r="D995" s="103">
        <f t="shared" si="54"/>
        <v>3.848354462569082E-2</v>
      </c>
      <c r="E995" s="151">
        <v>89.651848000000001</v>
      </c>
      <c r="F995" s="103">
        <f t="shared" si="54"/>
        <v>1.1520462397795649E-2</v>
      </c>
      <c r="G995" s="110">
        <f t="shared" si="52"/>
        <v>3.2723313426792994E-2</v>
      </c>
      <c r="H995" s="117">
        <f t="shared" si="53"/>
        <v>0.72056749255123542</v>
      </c>
      <c r="I995" s="103"/>
      <c r="L995" s="102"/>
      <c r="M995" s="103"/>
      <c r="N995" s="103"/>
    </row>
    <row r="996" spans="2:14" x14ac:dyDescent="0.3">
      <c r="B996" s="106">
        <v>43222</v>
      </c>
      <c r="C996" s="151">
        <v>42.336899000000003</v>
      </c>
      <c r="D996" s="103">
        <f t="shared" si="54"/>
        <v>1.8104201715848393E-3</v>
      </c>
      <c r="E996" s="151">
        <v>89.118140999999994</v>
      </c>
      <c r="F996" s="103">
        <f t="shared" si="54"/>
        <v>5.9708968894683538E-3</v>
      </c>
      <c r="G996" s="110">
        <f t="shared" si="52"/>
        <v>-1.1750282731493376E-3</v>
      </c>
      <c r="H996" s="117">
        <f t="shared" si="53"/>
        <v>-2.5874127274861509E-2</v>
      </c>
      <c r="I996" s="103"/>
      <c r="L996" s="102"/>
      <c r="M996" s="103"/>
      <c r="N996" s="103"/>
    </row>
    <row r="997" spans="2:14" x14ac:dyDescent="0.3">
      <c r="B997" s="106">
        <v>43221</v>
      </c>
      <c r="C997" s="151">
        <v>40.545780000000001</v>
      </c>
      <c r="D997" s="103">
        <f t="shared" si="54"/>
        <v>4.3227316494622588E-2</v>
      </c>
      <c r="E997" s="151">
        <v>90.538169999999994</v>
      </c>
      <c r="F997" s="103">
        <f t="shared" si="54"/>
        <v>-1.5808613296427656E-2</v>
      </c>
      <c r="G997" s="110">
        <f t="shared" si="52"/>
        <v>5.1131623142836417E-2</v>
      </c>
      <c r="H997" s="117">
        <f t="shared" si="53"/>
        <v>1.1259185461317505</v>
      </c>
      <c r="I997" s="103"/>
      <c r="L997" s="102"/>
      <c r="M997" s="103"/>
      <c r="N997" s="103"/>
    </row>
    <row r="998" spans="2:14" x14ac:dyDescent="0.3">
      <c r="B998" s="106">
        <v>43220</v>
      </c>
      <c r="C998" s="151">
        <v>39.625045999999998</v>
      </c>
      <c r="D998" s="103">
        <f t="shared" si="54"/>
        <v>2.2970313015256153E-2</v>
      </c>
      <c r="E998" s="151">
        <v>89.127692999999994</v>
      </c>
      <c r="F998" s="103">
        <f t="shared" si="54"/>
        <v>1.5701435475832595E-2</v>
      </c>
      <c r="G998" s="110">
        <f t="shared" si="52"/>
        <v>1.5119595277339856E-2</v>
      </c>
      <c r="H998" s="117">
        <f t="shared" si="53"/>
        <v>0.33293354848540474</v>
      </c>
      <c r="I998" s="103"/>
      <c r="L998" s="102"/>
      <c r="M998" s="103"/>
      <c r="N998" s="103"/>
    </row>
    <row r="999" spans="2:14" x14ac:dyDescent="0.3">
      <c r="B999" s="106">
        <v>43217</v>
      </c>
      <c r="C999" s="151">
        <v>38.920119999999997</v>
      </c>
      <c r="D999" s="103">
        <f t="shared" si="54"/>
        <v>1.7950052519312875E-2</v>
      </c>
      <c r="E999" s="151">
        <v>91.319655999999995</v>
      </c>
      <c r="F999" s="103">
        <f t="shared" si="54"/>
        <v>-2.4295960414472909E-2</v>
      </c>
      <c r="G999" s="110">
        <f t="shared" si="52"/>
        <v>3.0098032726549331E-2</v>
      </c>
      <c r="H999" s="117">
        <f t="shared" si="53"/>
        <v>0.66275880103074714</v>
      </c>
      <c r="I999" s="103"/>
      <c r="L999" s="102"/>
      <c r="M999" s="103"/>
      <c r="N999" s="103"/>
    </row>
    <row r="1000" spans="2:14" x14ac:dyDescent="0.3">
      <c r="B1000" s="106">
        <v>43216</v>
      </c>
      <c r="C1000" s="151">
        <v>39.375689999999999</v>
      </c>
      <c r="D1000" s="103">
        <f t="shared" si="54"/>
        <v>-1.1637280241042146E-2</v>
      </c>
      <c r="E1000" s="151">
        <v>89.832932</v>
      </c>
      <c r="F1000" s="103">
        <f t="shared" si="54"/>
        <v>1.6414420542723792E-2</v>
      </c>
      <c r="G1000" s="110">
        <f t="shared" si="52"/>
        <v>-1.9844490512404042E-2</v>
      </c>
      <c r="H1000" s="117">
        <f t="shared" si="53"/>
        <v>-0.43697576046109904</v>
      </c>
      <c r="I1000" s="103"/>
      <c r="L1000" s="102"/>
      <c r="M1000" s="103"/>
      <c r="N1000" s="103"/>
    </row>
    <row r="1001" spans="2:14" x14ac:dyDescent="0.3">
      <c r="B1001" s="106">
        <v>43215</v>
      </c>
      <c r="C1001" s="151">
        <v>39.239021000000001</v>
      </c>
      <c r="D1001" s="103">
        <f t="shared" si="54"/>
        <v>3.4769354474511777E-3</v>
      </c>
      <c r="E1001" s="151">
        <v>87.974518000000003</v>
      </c>
      <c r="F1001" s="103">
        <f t="shared" si="54"/>
        <v>2.0904429775067887E-2</v>
      </c>
      <c r="G1001" s="110">
        <f t="shared" si="52"/>
        <v>-6.9752794400827663E-3</v>
      </c>
      <c r="H1001" s="117">
        <f t="shared" si="53"/>
        <v>-0.15359568117174027</v>
      </c>
      <c r="I1001" s="103"/>
      <c r="L1001" s="102"/>
      <c r="M1001" s="103"/>
      <c r="N1001" s="103"/>
    </row>
    <row r="1002" spans="2:14" x14ac:dyDescent="0.3">
      <c r="B1002" s="106">
        <v>43214</v>
      </c>
      <c r="C1002" s="151">
        <v>39.068783000000003</v>
      </c>
      <c r="D1002" s="103">
        <f t="shared" si="54"/>
        <v>4.3479259918472969E-3</v>
      </c>
      <c r="E1002" s="151">
        <v>88.746475000000004</v>
      </c>
      <c r="F1002" s="103">
        <f t="shared" si="54"/>
        <v>-8.7365048934458806E-3</v>
      </c>
      <c r="G1002" s="110">
        <f t="shared" si="52"/>
        <v>8.7161784385702372E-3</v>
      </c>
      <c r="H1002" s="117">
        <f t="shared" si="53"/>
        <v>0.19193028408203039</v>
      </c>
      <c r="I1002" s="103"/>
      <c r="L1002" s="102"/>
      <c r="M1002" s="103"/>
      <c r="N1002" s="103"/>
    </row>
    <row r="1003" spans="2:14" x14ac:dyDescent="0.3">
      <c r="B1003" s="106">
        <v>43213</v>
      </c>
      <c r="C1003" s="151">
        <v>39.620258</v>
      </c>
      <c r="D1003" s="103">
        <f t="shared" si="54"/>
        <v>-1.4016793749415966E-2</v>
      </c>
      <c r="E1003" s="151">
        <v>90.871741999999998</v>
      </c>
      <c r="F1003" s="103">
        <f t="shared" si="54"/>
        <v>-2.3665374509840308E-2</v>
      </c>
      <c r="G1003" s="110">
        <f t="shared" si="52"/>
        <v>-2.1841064944958122E-3</v>
      </c>
      <c r="H1003" s="117">
        <f t="shared" si="53"/>
        <v>-4.8094033745223766E-2</v>
      </c>
      <c r="I1003" s="103"/>
      <c r="L1003" s="102"/>
      <c r="M1003" s="103"/>
      <c r="N1003" s="103"/>
    </row>
    <row r="1004" spans="2:14" x14ac:dyDescent="0.3">
      <c r="B1004" s="106">
        <v>43210</v>
      </c>
      <c r="C1004" s="151">
        <v>39.735351999999999</v>
      </c>
      <c r="D1004" s="103">
        <f t="shared" si="54"/>
        <v>-2.9007169298197392E-3</v>
      </c>
      <c r="E1004" s="151">
        <v>90.538169999999994</v>
      </c>
      <c r="F1004" s="103">
        <f t="shared" si="54"/>
        <v>3.6775540241348356E-3</v>
      </c>
      <c r="G1004" s="110">
        <f t="shared" si="52"/>
        <v>-4.7394939418871568E-3</v>
      </c>
      <c r="H1004" s="117">
        <f t="shared" si="53"/>
        <v>-0.10436367555833097</v>
      </c>
      <c r="I1004" s="103"/>
      <c r="L1004" s="102"/>
      <c r="M1004" s="103"/>
      <c r="N1004" s="103"/>
    </row>
    <row r="1005" spans="2:14" x14ac:dyDescent="0.3">
      <c r="B1005" s="106">
        <v>43209</v>
      </c>
      <c r="C1005" s="151">
        <v>41.432957000000002</v>
      </c>
      <c r="D1005" s="103">
        <f t="shared" si="54"/>
        <v>-4.183535690154961E-2</v>
      </c>
      <c r="E1005" s="151">
        <v>91.596062000000003</v>
      </c>
      <c r="F1005" s="103">
        <f t="shared" si="54"/>
        <v>-1.161674974697964E-2</v>
      </c>
      <c r="G1005" s="110">
        <f t="shared" si="52"/>
        <v>-3.602698202805979E-2</v>
      </c>
      <c r="H1005" s="117">
        <f t="shared" si="53"/>
        <v>-0.79331428836580464</v>
      </c>
      <c r="I1005" s="103"/>
      <c r="L1005" s="102"/>
      <c r="M1005" s="103"/>
      <c r="N1005" s="103"/>
    </row>
    <row r="1006" spans="2:14" x14ac:dyDescent="0.3">
      <c r="B1006" s="106">
        <v>43208</v>
      </c>
      <c r="C1006" s="151">
        <v>42.641407000000001</v>
      </c>
      <c r="D1006" s="103">
        <f t="shared" si="54"/>
        <v>-2.8749149555667344E-2</v>
      </c>
      <c r="E1006" s="151">
        <v>91.910552999999993</v>
      </c>
      <c r="F1006" s="103">
        <f t="shared" si="54"/>
        <v>-3.4275746178810316E-3</v>
      </c>
      <c r="G1006" s="110">
        <f t="shared" si="52"/>
        <v>-2.7035362246726827E-2</v>
      </c>
      <c r="H1006" s="117">
        <f t="shared" si="53"/>
        <v>-0.59531878481437372</v>
      </c>
      <c r="I1006" s="103"/>
      <c r="L1006" s="102"/>
      <c r="M1006" s="103"/>
      <c r="N1006" s="103"/>
    </row>
    <row r="1007" spans="2:14" x14ac:dyDescent="0.3">
      <c r="B1007" s="106">
        <v>43207</v>
      </c>
      <c r="C1007" s="151">
        <v>42.737324000000001</v>
      </c>
      <c r="D1007" s="103">
        <f t="shared" si="54"/>
        <v>-2.2468602947993961E-3</v>
      </c>
      <c r="E1007" s="151">
        <v>91.557929999999999</v>
      </c>
      <c r="F1007" s="103">
        <f t="shared" si="54"/>
        <v>3.8439674044599445E-3</v>
      </c>
      <c r="G1007" s="110">
        <f t="shared" si="52"/>
        <v>-4.1688439970293681E-3</v>
      </c>
      <c r="H1007" s="117">
        <f t="shared" si="53"/>
        <v>-9.1797961489962679E-2</v>
      </c>
      <c r="I1007" s="103"/>
      <c r="L1007" s="102"/>
      <c r="M1007" s="103"/>
      <c r="N1007" s="103"/>
    </row>
    <row r="1008" spans="2:14" x14ac:dyDescent="0.3">
      <c r="B1008" s="106">
        <v>43206</v>
      </c>
      <c r="C1008" s="151">
        <v>42.157074000000001</v>
      </c>
      <c r="D1008" s="103">
        <f t="shared" si="54"/>
        <v>1.3670137246116739E-2</v>
      </c>
      <c r="E1008" s="151">
        <v>89.747153999999995</v>
      </c>
      <c r="F1008" s="103">
        <f t="shared" si="54"/>
        <v>1.9975570143780073E-2</v>
      </c>
      <c r="G1008" s="110">
        <f t="shared" si="52"/>
        <v>3.6823521742267024E-3</v>
      </c>
      <c r="H1008" s="117">
        <f t="shared" si="53"/>
        <v>8.108540960588069E-2</v>
      </c>
      <c r="I1008" s="103"/>
      <c r="L1008" s="102"/>
      <c r="M1008" s="103"/>
      <c r="N1008" s="103"/>
    </row>
    <row r="1009" spans="2:14" x14ac:dyDescent="0.3">
      <c r="B1009" s="106">
        <v>43203</v>
      </c>
      <c r="C1009" s="151">
        <v>41.895713999999998</v>
      </c>
      <c r="D1009" s="103">
        <f t="shared" si="54"/>
        <v>6.2189690210752383E-3</v>
      </c>
      <c r="E1009" s="151">
        <v>88.708327999999995</v>
      </c>
      <c r="F1009" s="103">
        <f t="shared" si="54"/>
        <v>1.1642542135790294E-2</v>
      </c>
      <c r="G1009" s="110">
        <f t="shared" si="52"/>
        <v>3.9769795318009109E-4</v>
      </c>
      <c r="H1009" s="117">
        <f t="shared" si="53"/>
        <v>8.7573105198174191E-3</v>
      </c>
      <c r="I1009" s="103"/>
      <c r="L1009" s="102"/>
      <c r="M1009" s="103"/>
      <c r="N1009" s="103"/>
    </row>
    <row r="1010" spans="2:14" x14ac:dyDescent="0.3">
      <c r="B1010" s="106">
        <v>43202</v>
      </c>
      <c r="C1010" s="151">
        <v>41.754249999999999</v>
      </c>
      <c r="D1010" s="103">
        <f t="shared" si="54"/>
        <v>3.3822880033950592E-3</v>
      </c>
      <c r="E1010" s="151">
        <v>89.184867999999994</v>
      </c>
      <c r="F1010" s="103">
        <f t="shared" si="54"/>
        <v>-5.3576095162439878E-3</v>
      </c>
      <c r="G1010" s="110">
        <f t="shared" si="52"/>
        <v>6.0610927615170531E-3</v>
      </c>
      <c r="H1010" s="117">
        <f t="shared" si="53"/>
        <v>0.13346528685297657</v>
      </c>
      <c r="I1010" s="103"/>
      <c r="L1010" s="102"/>
      <c r="M1010" s="103"/>
      <c r="N1010" s="103"/>
    </row>
    <row r="1011" spans="2:14" x14ac:dyDescent="0.3">
      <c r="B1011" s="106">
        <v>43201</v>
      </c>
      <c r="C1011" s="151">
        <v>41.346634000000002</v>
      </c>
      <c r="D1011" s="103">
        <f t="shared" si="54"/>
        <v>9.8102270270410668E-3</v>
      </c>
      <c r="E1011" s="151">
        <v>87.545647000000002</v>
      </c>
      <c r="F1011" s="103">
        <f t="shared" si="54"/>
        <v>1.8551046603788698E-2</v>
      </c>
      <c r="G1011" s="110">
        <f t="shared" si="52"/>
        <v>5.3470372514671793E-4</v>
      </c>
      <c r="H1011" s="117">
        <f t="shared" si="53"/>
        <v>1.1774178166545629E-2</v>
      </c>
      <c r="I1011" s="103"/>
      <c r="L1011" s="102"/>
      <c r="M1011" s="103"/>
      <c r="N1011" s="103"/>
    </row>
    <row r="1012" spans="2:14" x14ac:dyDescent="0.3">
      <c r="B1012" s="106">
        <v>43200</v>
      </c>
      <c r="C1012" s="151">
        <v>41.540847999999997</v>
      </c>
      <c r="D1012" s="103">
        <f t="shared" si="54"/>
        <v>-4.6862168022343709E-3</v>
      </c>
      <c r="E1012" s="151">
        <v>88.517730999999998</v>
      </c>
      <c r="F1012" s="103">
        <f t="shared" si="54"/>
        <v>-1.1042544893067998E-2</v>
      </c>
      <c r="G1012" s="110">
        <f t="shared" si="52"/>
        <v>8.3505564429962788E-4</v>
      </c>
      <c r="H1012" s="117">
        <f t="shared" si="53"/>
        <v>1.8387928627700383E-2</v>
      </c>
      <c r="I1012" s="103"/>
      <c r="L1012" s="102"/>
      <c r="M1012" s="103"/>
      <c r="N1012" s="103"/>
    </row>
    <row r="1013" spans="2:14" x14ac:dyDescent="0.3">
      <c r="B1013" s="106">
        <v>43199</v>
      </c>
      <c r="C1013" s="151">
        <v>40.773570999999997</v>
      </c>
      <c r="D1013" s="103">
        <f t="shared" si="54"/>
        <v>1.8643130389446906E-2</v>
      </c>
      <c r="E1013" s="151">
        <v>86.506836000000007</v>
      </c>
      <c r="F1013" s="103">
        <f t="shared" si="54"/>
        <v>2.2979442511983524E-2</v>
      </c>
      <c r="G1013" s="110">
        <f t="shared" si="52"/>
        <v>7.153409133455144E-3</v>
      </c>
      <c r="H1013" s="117">
        <f t="shared" si="53"/>
        <v>0.15751809773231881</v>
      </c>
      <c r="I1013" s="103"/>
      <c r="L1013" s="102"/>
      <c r="M1013" s="103"/>
      <c r="N1013" s="103"/>
    </row>
    <row r="1014" spans="2:14" x14ac:dyDescent="0.3">
      <c r="B1014" s="106">
        <v>43196</v>
      </c>
      <c r="C1014" s="151">
        <v>40.373154</v>
      </c>
      <c r="D1014" s="103">
        <f t="shared" si="54"/>
        <v>9.8690427735556845E-3</v>
      </c>
      <c r="E1014" s="151">
        <v>85.99221</v>
      </c>
      <c r="F1014" s="103">
        <f t="shared" si="54"/>
        <v>5.966728961532203E-3</v>
      </c>
      <c r="G1014" s="110">
        <f t="shared" si="52"/>
        <v>6.8856782927895835E-3</v>
      </c>
      <c r="H1014" s="117">
        <f t="shared" si="53"/>
        <v>0.15162266354993981</v>
      </c>
      <c r="I1014" s="103"/>
      <c r="L1014" s="102"/>
      <c r="M1014" s="103"/>
      <c r="N1014" s="103"/>
    </row>
    <row r="1015" spans="2:14" x14ac:dyDescent="0.3">
      <c r="B1015" s="106">
        <v>43195</v>
      </c>
      <c r="C1015" s="151">
        <v>41.432957000000002</v>
      </c>
      <c r="D1015" s="103">
        <f t="shared" si="54"/>
        <v>-2.5911567807929543E-2</v>
      </c>
      <c r="E1015" s="151">
        <v>88.041229000000001</v>
      </c>
      <c r="F1015" s="103">
        <f t="shared" si="54"/>
        <v>-2.3548505369245173E-2</v>
      </c>
      <c r="G1015" s="110">
        <f t="shared" si="52"/>
        <v>-1.4137315123306956E-2</v>
      </c>
      <c r="H1015" s="117">
        <f t="shared" si="53"/>
        <v>-0.31130373556447966</v>
      </c>
      <c r="I1015" s="103"/>
      <c r="L1015" s="102"/>
      <c r="M1015" s="103"/>
      <c r="N1015" s="103"/>
    </row>
    <row r="1016" spans="2:14" x14ac:dyDescent="0.3">
      <c r="B1016" s="106">
        <v>43194</v>
      </c>
      <c r="C1016" s="151">
        <v>41.14761</v>
      </c>
      <c r="D1016" s="103">
        <f t="shared" si="54"/>
        <v>6.9107817013193771E-3</v>
      </c>
      <c r="E1016" s="151">
        <v>87.993583999999998</v>
      </c>
      <c r="F1016" s="103">
        <f t="shared" si="54"/>
        <v>5.4131339536137892E-4</v>
      </c>
      <c r="G1016" s="110">
        <f t="shared" si="52"/>
        <v>6.6401250036386876E-3</v>
      </c>
      <c r="H1016" s="117">
        <f t="shared" si="53"/>
        <v>0.14621557914062391</v>
      </c>
      <c r="I1016" s="103"/>
      <c r="L1016" s="102"/>
      <c r="M1016" s="103"/>
      <c r="N1016" s="103"/>
    </row>
    <row r="1017" spans="2:14" x14ac:dyDescent="0.3">
      <c r="B1017" s="106">
        <v>43193</v>
      </c>
      <c r="C1017" s="151">
        <v>40.375548999999999</v>
      </c>
      <c r="D1017" s="103">
        <f t="shared" si="54"/>
        <v>1.8941466268353503E-2</v>
      </c>
      <c r="E1017" s="151">
        <v>85.496634999999998</v>
      </c>
      <c r="F1017" s="103">
        <f t="shared" si="54"/>
        <v>2.8786884286228397E-2</v>
      </c>
      <c r="G1017" s="110">
        <f t="shared" si="52"/>
        <v>4.5480241252393045E-3</v>
      </c>
      <c r="H1017" s="117">
        <f t="shared" si="53"/>
        <v>0.10014750942986599</v>
      </c>
      <c r="I1017" s="103"/>
      <c r="L1017" s="102"/>
      <c r="M1017" s="103"/>
      <c r="N1017" s="103"/>
    </row>
    <row r="1018" spans="2:14" x14ac:dyDescent="0.3">
      <c r="B1018" s="106">
        <v>43192</v>
      </c>
      <c r="C1018" s="151">
        <v>39.965530000000001</v>
      </c>
      <c r="D1018" s="103">
        <f t="shared" si="54"/>
        <v>1.020704637964347E-2</v>
      </c>
      <c r="E1018" s="151">
        <v>84.362510999999998</v>
      </c>
      <c r="F1018" s="103">
        <f t="shared" si="54"/>
        <v>1.3353897983868334E-2</v>
      </c>
      <c r="G1018" s="110">
        <f t="shared" si="52"/>
        <v>3.5300973877093033E-3</v>
      </c>
      <c r="H1018" s="117">
        <f t="shared" si="53"/>
        <v>7.7732758597748405E-2</v>
      </c>
      <c r="I1018" s="103"/>
      <c r="L1018" s="102"/>
      <c r="M1018" s="103"/>
      <c r="N1018" s="103"/>
    </row>
    <row r="1019" spans="2:14" x14ac:dyDescent="0.3">
      <c r="B1019" s="106">
        <v>43188</v>
      </c>
      <c r="C1019" s="151">
        <v>40.229286000000002</v>
      </c>
      <c r="D1019" s="103">
        <f t="shared" si="54"/>
        <v>-6.5779052609570903E-3</v>
      </c>
      <c r="E1019" s="151">
        <v>86.983345</v>
      </c>
      <c r="F1019" s="103">
        <f t="shared" si="54"/>
        <v>-3.0593543087411187E-2</v>
      </c>
      <c r="G1019" s="110">
        <f t="shared" si="52"/>
        <v>8.7188662827485039E-3</v>
      </c>
      <c r="H1019" s="117">
        <f t="shared" si="53"/>
        <v>0.19198947042158718</v>
      </c>
      <c r="I1019" s="103"/>
      <c r="L1019" s="102"/>
      <c r="M1019" s="103"/>
      <c r="N1019" s="103"/>
    </row>
    <row r="1020" spans="2:14" x14ac:dyDescent="0.3">
      <c r="B1020" s="106">
        <v>43187</v>
      </c>
      <c r="C1020" s="151">
        <v>39.917568000000003</v>
      </c>
      <c r="D1020" s="103">
        <f t="shared" si="54"/>
        <v>7.7787101111435981E-3</v>
      </c>
      <c r="E1020" s="151">
        <v>85.191658000000004</v>
      </c>
      <c r="F1020" s="103">
        <f t="shared" si="54"/>
        <v>2.081314530304202E-2</v>
      </c>
      <c r="G1020" s="110">
        <f t="shared" si="52"/>
        <v>-2.627862540377412E-3</v>
      </c>
      <c r="H1020" s="117">
        <f t="shared" si="53"/>
        <v>-5.7865543650560777E-2</v>
      </c>
      <c r="I1020" s="103"/>
      <c r="L1020" s="102"/>
      <c r="M1020" s="103"/>
      <c r="N1020" s="103"/>
    </row>
    <row r="1021" spans="2:14" x14ac:dyDescent="0.3">
      <c r="B1021" s="106">
        <v>43186</v>
      </c>
      <c r="C1021" s="151">
        <v>40.363551999999999</v>
      </c>
      <c r="D1021" s="103">
        <f t="shared" si="54"/>
        <v>-1.1110671797814796E-2</v>
      </c>
      <c r="E1021" s="151">
        <v>85.267905999999996</v>
      </c>
      <c r="F1021" s="103">
        <f t="shared" si="54"/>
        <v>-8.9461692023740829E-4</v>
      </c>
      <c r="G1021" s="110">
        <f t="shared" si="52"/>
        <v>-1.0663363337696092E-2</v>
      </c>
      <c r="H1021" s="117">
        <f t="shared" si="53"/>
        <v>-0.2348073033495213</v>
      </c>
      <c r="I1021" s="103"/>
      <c r="L1021" s="102"/>
      <c r="M1021" s="103"/>
      <c r="N1021" s="103"/>
    </row>
    <row r="1022" spans="2:14" x14ac:dyDescent="0.3">
      <c r="B1022" s="106">
        <v>43185</v>
      </c>
      <c r="C1022" s="151">
        <v>41.425750999999998</v>
      </c>
      <c r="D1022" s="103">
        <f t="shared" si="54"/>
        <v>-2.5975492755780288E-2</v>
      </c>
      <c r="E1022" s="151">
        <v>89.375473</v>
      </c>
      <c r="F1022" s="103">
        <f t="shared" si="54"/>
        <v>-4.7048158144049425E-2</v>
      </c>
      <c r="G1022" s="110">
        <f t="shared" si="52"/>
        <v>-2.451413683755576E-3</v>
      </c>
      <c r="H1022" s="117">
        <f t="shared" si="53"/>
        <v>-5.3980139121952521E-2</v>
      </c>
      <c r="I1022" s="103"/>
      <c r="L1022" s="102"/>
      <c r="M1022" s="103"/>
      <c r="N1022" s="103"/>
    </row>
    <row r="1023" spans="2:14" x14ac:dyDescent="0.3">
      <c r="B1023" s="106">
        <v>43182</v>
      </c>
      <c r="C1023" s="151">
        <v>39.548324999999998</v>
      </c>
      <c r="D1023" s="103">
        <f t="shared" si="54"/>
        <v>4.6379350434401272E-2</v>
      </c>
      <c r="E1023" s="151">
        <v>83.085457000000005</v>
      </c>
      <c r="F1023" s="103">
        <f t="shared" si="54"/>
        <v>7.2976612778644256E-2</v>
      </c>
      <c r="G1023" s="110">
        <f t="shared" si="52"/>
        <v>9.8910440450791434E-3</v>
      </c>
      <c r="H1023" s="117">
        <f t="shared" si="53"/>
        <v>0.21780082943681892</v>
      </c>
      <c r="I1023" s="103"/>
      <c r="L1023" s="102"/>
      <c r="M1023" s="103"/>
      <c r="N1023" s="103"/>
    </row>
    <row r="1024" spans="2:14" x14ac:dyDescent="0.3">
      <c r="B1024" s="106">
        <v>43181</v>
      </c>
      <c r="C1024" s="151">
        <v>40.485835999999999</v>
      </c>
      <c r="D1024" s="103">
        <f t="shared" si="54"/>
        <v>-2.3428842685235571E-2</v>
      </c>
      <c r="E1024" s="151">
        <v>85.572875999999994</v>
      </c>
      <c r="F1024" s="103">
        <f t="shared" si="54"/>
        <v>-2.9498683245962609E-2</v>
      </c>
      <c r="G1024" s="110">
        <f t="shared" si="52"/>
        <v>-8.6795010622542669E-3</v>
      </c>
      <c r="H1024" s="117">
        <f t="shared" si="53"/>
        <v>-0.19112264810884322</v>
      </c>
      <c r="I1024" s="103"/>
      <c r="L1024" s="102"/>
      <c r="M1024" s="103"/>
      <c r="N1024" s="103"/>
    </row>
    <row r="1025" spans="2:14" x14ac:dyDescent="0.3">
      <c r="B1025" s="106">
        <v>43180</v>
      </c>
      <c r="C1025" s="151">
        <v>41.066090000000003</v>
      </c>
      <c r="D1025" s="103">
        <f t="shared" si="54"/>
        <v>-1.4230535576730437E-2</v>
      </c>
      <c r="E1025" s="151">
        <v>88.136527999999998</v>
      </c>
      <c r="F1025" s="103">
        <f t="shared" si="54"/>
        <v>-2.951870298622233E-2</v>
      </c>
      <c r="G1025" s="110">
        <f t="shared" si="52"/>
        <v>5.2881591638072843E-4</v>
      </c>
      <c r="H1025" s="117">
        <f t="shared" si="53"/>
        <v>1.1644528593967305E-2</v>
      </c>
      <c r="I1025" s="103"/>
      <c r="L1025" s="102"/>
      <c r="M1025" s="103"/>
      <c r="N1025" s="103"/>
    </row>
    <row r="1026" spans="2:14" x14ac:dyDescent="0.3">
      <c r="B1026" s="106">
        <v>43179</v>
      </c>
      <c r="C1026" s="151">
        <v>42.018002000000003</v>
      </c>
      <c r="D1026" s="103">
        <f t="shared" si="54"/>
        <v>-2.2915425375157995E-2</v>
      </c>
      <c r="E1026" s="151">
        <v>88.756011999999998</v>
      </c>
      <c r="F1026" s="103">
        <f t="shared" si="54"/>
        <v>-7.004100144887589E-3</v>
      </c>
      <c r="G1026" s="110">
        <f t="shared" si="52"/>
        <v>-1.9413375302714201E-2</v>
      </c>
      <c r="H1026" s="117">
        <f t="shared" si="53"/>
        <v>-0.42748260181926789</v>
      </c>
      <c r="I1026" s="103"/>
      <c r="L1026" s="102"/>
      <c r="M1026" s="103"/>
      <c r="N1026" s="103"/>
    </row>
    <row r="1027" spans="2:14" x14ac:dyDescent="0.3">
      <c r="B1027" s="106">
        <v>43178</v>
      </c>
      <c r="C1027" s="151">
        <v>42.032378999999999</v>
      </c>
      <c r="D1027" s="103">
        <f t="shared" si="54"/>
        <v>-3.4210434192359082E-4</v>
      </c>
      <c r="E1027" s="151">
        <v>88.527282999999997</v>
      </c>
      <c r="F1027" s="103">
        <f t="shared" si="54"/>
        <v>2.5803799158102608E-3</v>
      </c>
      <c r="G1027" s="110">
        <f t="shared" si="52"/>
        <v>-1.6322942998287212E-3</v>
      </c>
      <c r="H1027" s="117">
        <f t="shared" si="53"/>
        <v>-3.5943127011405639E-2</v>
      </c>
      <c r="I1027" s="103"/>
      <c r="L1027" s="102"/>
      <c r="M1027" s="103"/>
      <c r="N1027" s="103"/>
    </row>
    <row r="1028" spans="2:14" x14ac:dyDescent="0.3">
      <c r="B1028" s="106">
        <v>43175</v>
      </c>
      <c r="C1028" s="151">
        <v>42.684573999999998</v>
      </c>
      <c r="D1028" s="103">
        <f t="shared" si="54"/>
        <v>-1.5397340483780435E-2</v>
      </c>
      <c r="E1028" s="151">
        <v>90.156959999999998</v>
      </c>
      <c r="F1028" s="103">
        <f t="shared" si="54"/>
        <v>-1.8241364337623845E-2</v>
      </c>
      <c r="G1028" s="110">
        <f t="shared" si="52"/>
        <v>-6.2766583149685123E-3</v>
      </c>
      <c r="H1028" s="117">
        <f t="shared" si="53"/>
        <v>-0.1382120412022399</v>
      </c>
      <c r="I1028" s="103"/>
      <c r="L1028" s="102"/>
      <c r="M1028" s="103"/>
      <c r="N1028" s="103"/>
    </row>
    <row r="1029" spans="2:14" x14ac:dyDescent="0.3">
      <c r="B1029" s="106">
        <v>43174</v>
      </c>
      <c r="C1029" s="151">
        <v>42.835628999999997</v>
      </c>
      <c r="D1029" s="103">
        <f t="shared" si="54"/>
        <v>-3.5326192359387979E-3</v>
      </c>
      <c r="E1029" s="151">
        <v>89.756705999999994</v>
      </c>
      <c r="F1029" s="103">
        <f t="shared" si="54"/>
        <v>4.4494080880612659E-3</v>
      </c>
      <c r="G1029" s="110">
        <f t="shared" si="52"/>
        <v>-5.7573232799694313E-3</v>
      </c>
      <c r="H1029" s="117">
        <f t="shared" si="53"/>
        <v>-0.12677628165422</v>
      </c>
      <c r="I1029" s="103"/>
      <c r="L1029" s="102"/>
      <c r="M1029" s="103"/>
      <c r="N1029" s="103"/>
    </row>
    <row r="1030" spans="2:14" x14ac:dyDescent="0.3">
      <c r="B1030" s="106">
        <v>43173</v>
      </c>
      <c r="C1030" s="151">
        <v>42.785274999999999</v>
      </c>
      <c r="D1030" s="103">
        <f t="shared" si="54"/>
        <v>1.1762082260950799E-3</v>
      </c>
      <c r="E1030" s="151">
        <v>89.442177000000001</v>
      </c>
      <c r="F1030" s="103">
        <f t="shared" si="54"/>
        <v>3.5103937895800872E-3</v>
      </c>
      <c r="G1030" s="110">
        <f t="shared" si="52"/>
        <v>-5.7898866869496367E-4</v>
      </c>
      <c r="H1030" s="117">
        <f t="shared" si="53"/>
        <v>-1.2749332800617776E-2</v>
      </c>
      <c r="I1030" s="103"/>
      <c r="L1030" s="102"/>
      <c r="M1030" s="103"/>
      <c r="N1030" s="103"/>
    </row>
    <row r="1031" spans="2:14" x14ac:dyDescent="0.3">
      <c r="B1031" s="106">
        <v>43172</v>
      </c>
      <c r="C1031" s="151">
        <v>43.15213</v>
      </c>
      <c r="D1031" s="103">
        <f t="shared" si="54"/>
        <v>-8.5377776638057359E-3</v>
      </c>
      <c r="E1031" s="151">
        <v>89.975891000000004</v>
      </c>
      <c r="F1031" s="103">
        <f t="shared" si="54"/>
        <v>-5.9494072163662481E-3</v>
      </c>
      <c r="G1031" s="110">
        <f t="shared" si="52"/>
        <v>-5.5630740556226119E-3</v>
      </c>
      <c r="H1031" s="117">
        <f t="shared" si="53"/>
        <v>-0.12249891295710613</v>
      </c>
      <c r="I1031" s="103"/>
      <c r="L1031" s="102"/>
      <c r="M1031" s="103"/>
      <c r="N1031" s="103"/>
    </row>
    <row r="1032" spans="2:14" x14ac:dyDescent="0.3">
      <c r="B1032" s="106">
        <v>43171</v>
      </c>
      <c r="C1032" s="151">
        <v>43.571728</v>
      </c>
      <c r="D1032" s="103">
        <f t="shared" si="54"/>
        <v>-9.6767206601967096E-3</v>
      </c>
      <c r="E1032" s="151">
        <v>92.225043999999997</v>
      </c>
      <c r="F1032" s="103">
        <f t="shared" si="54"/>
        <v>-2.4689963909862236E-2</v>
      </c>
      <c r="G1032" s="110">
        <f t="shared" si="52"/>
        <v>2.6682612947344087E-3</v>
      </c>
      <c r="H1032" s="117">
        <f t="shared" si="53"/>
        <v>5.8755124383096859E-2</v>
      </c>
      <c r="I1032" s="103"/>
      <c r="L1032" s="102"/>
      <c r="M1032" s="103"/>
      <c r="N1032" s="103"/>
    </row>
    <row r="1033" spans="2:14" x14ac:dyDescent="0.3">
      <c r="B1033" s="106">
        <v>43168</v>
      </c>
      <c r="C1033" s="151">
        <v>43.154525999999997</v>
      </c>
      <c r="D1033" s="103">
        <f t="shared" si="54"/>
        <v>9.621197711871414E-3</v>
      </c>
      <c r="E1033" s="151">
        <v>92.005852000000004</v>
      </c>
      <c r="F1033" s="103">
        <f t="shared" si="54"/>
        <v>2.3795368549437614E-3</v>
      </c>
      <c r="G1033" s="110">
        <f t="shared" si="52"/>
        <v>8.4314292843995324E-3</v>
      </c>
      <c r="H1033" s="117">
        <f t="shared" si="53"/>
        <v>0.18566010656819484</v>
      </c>
      <c r="I1033" s="103"/>
      <c r="L1033" s="102"/>
      <c r="M1033" s="103"/>
      <c r="N1033" s="103"/>
    </row>
    <row r="1034" spans="2:14" x14ac:dyDescent="0.3">
      <c r="B1034" s="106">
        <v>43167</v>
      </c>
      <c r="C1034" s="151">
        <v>42.425617000000003</v>
      </c>
      <c r="D1034" s="103">
        <f t="shared" si="54"/>
        <v>1.703494762149781E-2</v>
      </c>
      <c r="E1034" s="151">
        <v>89.994934000000001</v>
      </c>
      <c r="F1034" s="103">
        <f t="shared" si="54"/>
        <v>2.2098803864647996E-2</v>
      </c>
      <c r="G1034" s="110">
        <f t="shared" si="52"/>
        <v>5.9855456891738119E-3</v>
      </c>
      <c r="H1034" s="117">
        <f t="shared" si="53"/>
        <v>0.1318017400177901</v>
      </c>
      <c r="I1034" s="103"/>
      <c r="L1034" s="102"/>
      <c r="M1034" s="103"/>
      <c r="N1034" s="103"/>
    </row>
    <row r="1035" spans="2:14" x14ac:dyDescent="0.3">
      <c r="B1035" s="106">
        <v>43166</v>
      </c>
      <c r="C1035" s="151">
        <v>41.967644</v>
      </c>
      <c r="D1035" s="103">
        <f t="shared" si="54"/>
        <v>1.0853413891174009E-2</v>
      </c>
      <c r="E1035" s="151">
        <v>89.451721000000006</v>
      </c>
      <c r="F1035" s="103">
        <f t="shared" si="54"/>
        <v>6.0543302886811945E-3</v>
      </c>
      <c r="G1035" s="110">
        <f t="shared" si="52"/>
        <v>7.826248746833412E-3</v>
      </c>
      <c r="H1035" s="117">
        <f t="shared" si="53"/>
        <v>0.17233402871026673</v>
      </c>
      <c r="I1035" s="103"/>
      <c r="L1035" s="102"/>
      <c r="M1035" s="103"/>
      <c r="N1035" s="103"/>
    </row>
    <row r="1036" spans="2:14" x14ac:dyDescent="0.3">
      <c r="B1036" s="106">
        <v>43165</v>
      </c>
      <c r="C1036" s="151">
        <v>42.360869999999998</v>
      </c>
      <c r="D1036" s="103">
        <f t="shared" si="54"/>
        <v>-9.3261183308351852E-3</v>
      </c>
      <c r="E1036" s="151">
        <v>88.937072999999998</v>
      </c>
      <c r="F1036" s="103">
        <f t="shared" si="54"/>
        <v>5.7699748542552947E-3</v>
      </c>
      <c r="G1036" s="110">
        <f t="shared" si="52"/>
        <v>-1.2211105757962833E-2</v>
      </c>
      <c r="H1036" s="117">
        <f t="shared" si="53"/>
        <v>-0.26888859763476464</v>
      </c>
      <c r="I1036" s="103"/>
      <c r="L1036" s="102"/>
      <c r="M1036" s="103"/>
      <c r="N1036" s="103"/>
    </row>
    <row r="1037" spans="2:14" x14ac:dyDescent="0.3">
      <c r="B1037" s="106">
        <v>43164</v>
      </c>
      <c r="C1037" s="151">
        <v>42.396847000000001</v>
      </c>
      <c r="D1037" s="103">
        <f t="shared" si="54"/>
        <v>-8.4893749935961618E-4</v>
      </c>
      <c r="E1037" s="151">
        <v>89.242058</v>
      </c>
      <c r="F1037" s="103">
        <f t="shared" si="54"/>
        <v>-3.4233559917016734E-3</v>
      </c>
      <c r="G1037" s="110">
        <f t="shared" si="52"/>
        <v>8.627404964912205E-4</v>
      </c>
      <c r="H1037" s="117">
        <f t="shared" si="53"/>
        <v>1.8997549183698663E-2</v>
      </c>
      <c r="I1037" s="103"/>
      <c r="L1037" s="102"/>
      <c r="M1037" s="103"/>
      <c r="N1037" s="103"/>
    </row>
    <row r="1038" spans="2:14" x14ac:dyDescent="0.3">
      <c r="B1038" s="106">
        <v>43161</v>
      </c>
      <c r="C1038" s="151">
        <v>42.250584000000003</v>
      </c>
      <c r="D1038" s="103">
        <f t="shared" si="54"/>
        <v>3.4558200724240616E-3</v>
      </c>
      <c r="E1038" s="151">
        <v>88.679764000000006</v>
      </c>
      <c r="F1038" s="103">
        <f t="shared" si="54"/>
        <v>6.3207072152393134E-3</v>
      </c>
      <c r="G1038" s="110">
        <f t="shared" si="52"/>
        <v>2.9546646480440491E-4</v>
      </c>
      <c r="H1038" s="117">
        <f t="shared" si="53"/>
        <v>6.5061727368588554E-3</v>
      </c>
      <c r="I1038" s="103"/>
      <c r="L1038" s="102"/>
      <c r="M1038" s="103"/>
      <c r="N1038" s="103"/>
    </row>
    <row r="1039" spans="2:14" x14ac:dyDescent="0.3">
      <c r="B1039" s="106">
        <v>43160</v>
      </c>
      <c r="C1039" s="151">
        <v>41.960453000000001</v>
      </c>
      <c r="D1039" s="103">
        <f t="shared" si="54"/>
        <v>6.8905967268534556E-3</v>
      </c>
      <c r="E1039" s="151">
        <v>88.489159000000001</v>
      </c>
      <c r="F1039" s="103">
        <f t="shared" si="54"/>
        <v>2.1516761552720816E-3</v>
      </c>
      <c r="G1039" s="110">
        <f t="shared" si="52"/>
        <v>5.8147586492174148E-3</v>
      </c>
      <c r="H1039" s="117">
        <f t="shared" si="53"/>
        <v>0.12804100871480206</v>
      </c>
      <c r="I1039" s="103"/>
      <c r="L1039" s="102"/>
      <c r="M1039" s="103"/>
      <c r="N1039" s="103"/>
    </row>
    <row r="1040" spans="2:14" x14ac:dyDescent="0.3">
      <c r="B1040" s="106">
        <v>43159</v>
      </c>
      <c r="C1040" s="151">
        <v>42.708545999999998</v>
      </c>
      <c r="D1040" s="103">
        <f t="shared" si="54"/>
        <v>-1.7671461258353345E-2</v>
      </c>
      <c r="E1040" s="151">
        <v>89.365921</v>
      </c>
      <c r="F1040" s="103">
        <f t="shared" si="54"/>
        <v>-9.8593653021132269E-3</v>
      </c>
      <c r="G1040" s="110">
        <f t="shared" ref="G1040:G1103" si="55">D1040*Size1+F1040*Size2</f>
        <v>-1.2741778607296732E-2</v>
      </c>
      <c r="H1040" s="117">
        <f t="shared" ref="H1040:H1103" si="56">G1040*PortVal</f>
        <v>-0.28057401589978848</v>
      </c>
      <c r="I1040" s="103"/>
      <c r="L1040" s="102"/>
      <c r="M1040" s="103"/>
      <c r="N1040" s="103"/>
    </row>
    <row r="1041" spans="2:14" x14ac:dyDescent="0.3">
      <c r="B1041" s="106">
        <v>43158</v>
      </c>
      <c r="C1041" s="151">
        <v>42.773285000000001</v>
      </c>
      <c r="D1041" s="103">
        <f t="shared" ref="D1041:F1104" si="57">LN(C1040/C1041)</f>
        <v>-1.514684737564819E-3</v>
      </c>
      <c r="E1041" s="151">
        <v>89.775756999999999</v>
      </c>
      <c r="F1041" s="103">
        <f t="shared" si="57"/>
        <v>-4.5755596307217247E-3</v>
      </c>
      <c r="G1041" s="110">
        <f t="shared" si="55"/>
        <v>7.7309507779604338E-4</v>
      </c>
      <c r="H1041" s="117">
        <f t="shared" si="56"/>
        <v>1.7023556705449187E-2</v>
      </c>
      <c r="I1041" s="103"/>
      <c r="L1041" s="102"/>
      <c r="M1041" s="103"/>
      <c r="N1041" s="103"/>
    </row>
    <row r="1042" spans="2:14" x14ac:dyDescent="0.3">
      <c r="B1042" s="106">
        <v>43157</v>
      </c>
      <c r="C1042" s="151">
        <v>42.912350000000004</v>
      </c>
      <c r="D1042" s="103">
        <f t="shared" si="57"/>
        <v>-3.2459378307776701E-3</v>
      </c>
      <c r="E1042" s="151">
        <v>90.938438000000005</v>
      </c>
      <c r="F1042" s="103">
        <f t="shared" si="57"/>
        <v>-1.2867799821061239E-2</v>
      </c>
      <c r="G1042" s="110">
        <f t="shared" si="55"/>
        <v>3.1879620797529494E-3</v>
      </c>
      <c r="H1042" s="117">
        <f t="shared" si="56"/>
        <v>7.0198937748008269E-2</v>
      </c>
      <c r="I1042" s="103"/>
      <c r="L1042" s="102"/>
      <c r="M1042" s="103"/>
      <c r="N1042" s="103"/>
    </row>
    <row r="1043" spans="2:14" x14ac:dyDescent="0.3">
      <c r="B1043" s="106">
        <v>43154</v>
      </c>
      <c r="C1043" s="151">
        <v>42.080329999999996</v>
      </c>
      <c r="D1043" s="103">
        <f t="shared" si="57"/>
        <v>1.9579252688675094E-2</v>
      </c>
      <c r="E1043" s="151">
        <v>89.642325999999997</v>
      </c>
      <c r="F1043" s="103">
        <f t="shared" si="57"/>
        <v>1.4355175255776479E-2</v>
      </c>
      <c r="G1043" s="110">
        <f t="shared" si="55"/>
        <v>1.2401665060786854E-2</v>
      </c>
      <c r="H1043" s="117">
        <f t="shared" si="56"/>
        <v>0.27308471424518677</v>
      </c>
      <c r="I1043" s="103"/>
      <c r="L1043" s="102"/>
      <c r="M1043" s="103"/>
      <c r="N1043" s="103"/>
    </row>
    <row r="1044" spans="2:14" x14ac:dyDescent="0.3">
      <c r="B1044" s="106">
        <v>43153</v>
      </c>
      <c r="C1044" s="151">
        <v>41.361015000000002</v>
      </c>
      <c r="D1044" s="103">
        <f t="shared" si="57"/>
        <v>1.7241640086014306E-2</v>
      </c>
      <c r="E1044" s="151">
        <v>87.421752999999995</v>
      </c>
      <c r="F1044" s="103">
        <f t="shared" si="57"/>
        <v>2.5083454979815258E-2</v>
      </c>
      <c r="G1044" s="110">
        <f t="shared" si="55"/>
        <v>4.6999125961066767E-3</v>
      </c>
      <c r="H1044" s="117">
        <f t="shared" si="56"/>
        <v>0.10349209416591941</v>
      </c>
      <c r="I1044" s="103"/>
      <c r="L1044" s="102"/>
      <c r="M1044" s="103"/>
      <c r="N1044" s="103"/>
    </row>
    <row r="1045" spans="2:14" x14ac:dyDescent="0.3">
      <c r="B1045" s="106">
        <v>43152</v>
      </c>
      <c r="C1045" s="151">
        <v>41.018138999999998</v>
      </c>
      <c r="D1045" s="103">
        <f t="shared" si="57"/>
        <v>8.3243870160581417E-3</v>
      </c>
      <c r="E1045" s="151">
        <v>87.193031000000005</v>
      </c>
      <c r="F1045" s="103">
        <f t="shared" si="57"/>
        <v>2.6197338572431527E-3</v>
      </c>
      <c r="G1045" s="110">
        <f t="shared" si="55"/>
        <v>7.0145200874365656E-3</v>
      </c>
      <c r="H1045" s="117">
        <f t="shared" si="56"/>
        <v>0.15445976038343354</v>
      </c>
      <c r="I1045" s="103"/>
      <c r="L1045" s="102"/>
      <c r="M1045" s="103"/>
      <c r="N1045" s="103"/>
    </row>
    <row r="1046" spans="2:14" x14ac:dyDescent="0.3">
      <c r="B1046" s="106">
        <v>43151</v>
      </c>
      <c r="C1046" s="151">
        <v>41.205162000000001</v>
      </c>
      <c r="D1046" s="103">
        <f t="shared" si="57"/>
        <v>-4.5491562673669926E-3</v>
      </c>
      <c r="E1046" s="151">
        <v>88.365250000000003</v>
      </c>
      <c r="F1046" s="103">
        <f t="shared" si="57"/>
        <v>-1.3354384815793185E-2</v>
      </c>
      <c r="G1046" s="110">
        <f t="shared" si="55"/>
        <v>2.1280361405295999E-3</v>
      </c>
      <c r="H1046" s="117">
        <f t="shared" si="56"/>
        <v>4.6859364326606354E-2</v>
      </c>
      <c r="I1046" s="103"/>
      <c r="L1046" s="102"/>
      <c r="M1046" s="103"/>
      <c r="N1046" s="103"/>
    </row>
    <row r="1047" spans="2:14" x14ac:dyDescent="0.3">
      <c r="B1047" s="106">
        <v>43147</v>
      </c>
      <c r="C1047" s="151">
        <v>41.344226999999997</v>
      </c>
      <c r="D1047" s="103">
        <f t="shared" si="57"/>
        <v>-3.369258894317561E-3</v>
      </c>
      <c r="E1047" s="151">
        <v>87.679077000000007</v>
      </c>
      <c r="F1047" s="103">
        <f t="shared" si="57"/>
        <v>7.7954965839664089E-3</v>
      </c>
      <c r="G1047" s="110">
        <f t="shared" si="55"/>
        <v>-7.2670071863007654E-3</v>
      </c>
      <c r="H1047" s="117">
        <f t="shared" si="56"/>
        <v>-0.16001952731037161</v>
      </c>
      <c r="I1047" s="103"/>
      <c r="L1047" s="102"/>
      <c r="M1047" s="103"/>
      <c r="N1047" s="103"/>
    </row>
    <row r="1048" spans="2:14" x14ac:dyDescent="0.3">
      <c r="B1048" s="106">
        <v>43146</v>
      </c>
      <c r="C1048" s="151">
        <v>41.478499999999997</v>
      </c>
      <c r="D1048" s="103">
        <f t="shared" si="57"/>
        <v>-3.2424220380398616E-3</v>
      </c>
      <c r="E1048" s="151">
        <v>88.308075000000002</v>
      </c>
      <c r="F1048" s="103">
        <f t="shared" si="57"/>
        <v>-7.1482568040395194E-3</v>
      </c>
      <c r="G1048" s="110">
        <f t="shared" si="55"/>
        <v>3.3170636397989806E-4</v>
      </c>
      <c r="H1048" s="117">
        <f t="shared" si="56"/>
        <v>7.3041754616628108E-3</v>
      </c>
      <c r="I1048" s="103"/>
      <c r="L1048" s="102"/>
      <c r="M1048" s="103"/>
      <c r="N1048" s="103"/>
    </row>
    <row r="1049" spans="2:14" x14ac:dyDescent="0.3">
      <c r="B1049" s="106">
        <v>43145</v>
      </c>
      <c r="C1049" s="151">
        <v>40.130977999999999</v>
      </c>
      <c r="D1049" s="103">
        <f t="shared" si="57"/>
        <v>3.3026665924900708E-2</v>
      </c>
      <c r="E1049" s="151">
        <v>86.544967999999997</v>
      </c>
      <c r="F1049" s="103">
        <f t="shared" si="57"/>
        <v>2.0167412903825715E-2</v>
      </c>
      <c r="G1049" s="110">
        <f t="shared" si="55"/>
        <v>2.2942959472987849E-2</v>
      </c>
      <c r="H1049" s="117">
        <f t="shared" si="56"/>
        <v>0.50520405936703028</v>
      </c>
      <c r="I1049" s="103"/>
      <c r="L1049" s="102"/>
      <c r="M1049" s="103"/>
      <c r="N1049" s="103"/>
    </row>
    <row r="1050" spans="2:14" x14ac:dyDescent="0.3">
      <c r="B1050" s="106">
        <v>43144</v>
      </c>
      <c r="C1050" s="151">
        <v>39.404468999999999</v>
      </c>
      <c r="D1050" s="103">
        <f t="shared" si="57"/>
        <v>1.8269318509238939E-2</v>
      </c>
      <c r="E1050" s="151">
        <v>85.210716000000005</v>
      </c>
      <c r="F1050" s="103">
        <f t="shared" si="57"/>
        <v>1.5536939554262991E-2</v>
      </c>
      <c r="G1050" s="110">
        <f t="shared" si="55"/>
        <v>1.0500848732107444E-2</v>
      </c>
      <c r="H1050" s="117">
        <f t="shared" si="56"/>
        <v>0.23122873108440084</v>
      </c>
      <c r="I1050" s="103"/>
      <c r="L1050" s="102"/>
      <c r="M1050" s="103"/>
      <c r="N1050" s="103"/>
    </row>
    <row r="1051" spans="2:14" x14ac:dyDescent="0.3">
      <c r="B1051" s="106">
        <v>43143</v>
      </c>
      <c r="C1051" s="151">
        <v>39.013626000000002</v>
      </c>
      <c r="D1051" s="103">
        <f t="shared" si="57"/>
        <v>9.9682665431008247E-3</v>
      </c>
      <c r="E1051" s="151">
        <v>84.546722000000003</v>
      </c>
      <c r="F1051" s="103">
        <f t="shared" si="57"/>
        <v>7.8228959397789368E-3</v>
      </c>
      <c r="G1051" s="110">
        <f t="shared" si="55"/>
        <v>6.0568185732113563E-3</v>
      </c>
      <c r="H1051" s="117">
        <f t="shared" si="56"/>
        <v>0.13337116920938835</v>
      </c>
      <c r="I1051" s="103"/>
      <c r="L1051" s="102"/>
      <c r="M1051" s="103"/>
      <c r="N1051" s="103"/>
    </row>
    <row r="1052" spans="2:14" x14ac:dyDescent="0.3">
      <c r="B1052" s="106">
        <v>43140</v>
      </c>
      <c r="C1052" s="151">
        <v>37.503044000000003</v>
      </c>
      <c r="D1052" s="103">
        <f t="shared" si="57"/>
        <v>3.9488866709117235E-2</v>
      </c>
      <c r="E1052" s="151">
        <v>83.645583999999999</v>
      </c>
      <c r="F1052" s="103">
        <f t="shared" si="57"/>
        <v>1.0715669987799981E-2</v>
      </c>
      <c r="G1052" s="110">
        <f t="shared" si="55"/>
        <v>3.4131031715217246E-2</v>
      </c>
      <c r="H1052" s="117">
        <f t="shared" si="56"/>
        <v>0.75156545489321058</v>
      </c>
      <c r="I1052" s="103"/>
      <c r="L1052" s="102"/>
      <c r="M1052" s="103"/>
      <c r="N1052" s="103"/>
    </row>
    <row r="1053" spans="2:14" x14ac:dyDescent="0.3">
      <c r="B1053" s="106">
        <v>43139</v>
      </c>
      <c r="C1053" s="151">
        <v>37.049889</v>
      </c>
      <c r="D1053" s="103">
        <f t="shared" si="57"/>
        <v>1.2156747229130831E-2</v>
      </c>
      <c r="E1053" s="151">
        <v>80.638572999999994</v>
      </c>
      <c r="F1053" s="103">
        <f t="shared" si="57"/>
        <v>3.6611526412666739E-2</v>
      </c>
      <c r="G1053" s="110">
        <f t="shared" si="55"/>
        <v>-6.1490159772025384E-3</v>
      </c>
      <c r="H1053" s="117">
        <f t="shared" si="56"/>
        <v>-0.13540135641406381</v>
      </c>
      <c r="I1053" s="103"/>
      <c r="L1053" s="102"/>
      <c r="M1053" s="103"/>
      <c r="N1053" s="103"/>
    </row>
    <row r="1054" spans="2:14" x14ac:dyDescent="0.3">
      <c r="B1054" s="106">
        <v>43138</v>
      </c>
      <c r="C1054" s="151">
        <v>38.098216999999998</v>
      </c>
      <c r="D1054" s="103">
        <f t="shared" si="57"/>
        <v>-2.7902127351145851E-2</v>
      </c>
      <c r="E1054" s="151">
        <v>85.002037000000001</v>
      </c>
      <c r="F1054" s="103">
        <f t="shared" si="57"/>
        <v>-5.2698112675106025E-2</v>
      </c>
      <c r="G1054" s="110">
        <f t="shared" si="55"/>
        <v>-1.5530710135928383E-3</v>
      </c>
      <c r="H1054" s="117">
        <f t="shared" si="56"/>
        <v>-3.4198629931598355E-2</v>
      </c>
      <c r="I1054" s="103"/>
      <c r="L1054" s="102"/>
      <c r="M1054" s="103"/>
      <c r="N1054" s="103"/>
    </row>
    <row r="1055" spans="2:14" x14ac:dyDescent="0.3">
      <c r="B1055" s="106">
        <v>43137</v>
      </c>
      <c r="C1055" s="151">
        <v>38.931629000000001</v>
      </c>
      <c r="D1055" s="103">
        <f t="shared" si="57"/>
        <v>-2.163952194556543E-2</v>
      </c>
      <c r="E1055" s="151">
        <v>86.633590999999996</v>
      </c>
      <c r="F1055" s="103">
        <f t="shared" si="57"/>
        <v>-1.9012406286716202E-2</v>
      </c>
      <c r="G1055" s="110">
        <f t="shared" si="55"/>
        <v>-1.2133318802207329E-2</v>
      </c>
      <c r="H1055" s="117">
        <f t="shared" si="56"/>
        <v>-0.26717572855788058</v>
      </c>
      <c r="I1055" s="103"/>
      <c r="L1055" s="102"/>
      <c r="M1055" s="103"/>
      <c r="N1055" s="103"/>
    </row>
    <row r="1056" spans="2:14" x14ac:dyDescent="0.3">
      <c r="B1056" s="106">
        <v>43136</v>
      </c>
      <c r="C1056" s="151">
        <v>37.369872999999998</v>
      </c>
      <c r="D1056" s="103">
        <f t="shared" si="57"/>
        <v>4.0942160039237313E-2</v>
      </c>
      <c r="E1056" s="151">
        <v>83.474800000000002</v>
      </c>
      <c r="F1056" s="103">
        <f t="shared" si="57"/>
        <v>3.7142837295842189E-2</v>
      </c>
      <c r="G1056" s="110">
        <f t="shared" si="55"/>
        <v>2.2370741391316219E-2</v>
      </c>
      <c r="H1056" s="117">
        <f t="shared" si="56"/>
        <v>0.49260381491974869</v>
      </c>
      <c r="I1056" s="103"/>
      <c r="L1056" s="102"/>
      <c r="M1056" s="103"/>
      <c r="N1056" s="103"/>
    </row>
    <row r="1057" spans="2:14" x14ac:dyDescent="0.3">
      <c r="B1057" s="106">
        <v>43133</v>
      </c>
      <c r="C1057" s="151">
        <v>38.327464999999997</v>
      </c>
      <c r="D1057" s="103">
        <f t="shared" si="57"/>
        <v>-2.5301895975949489E-2</v>
      </c>
      <c r="E1057" s="151">
        <v>87.060447999999994</v>
      </c>
      <c r="F1057" s="103">
        <f t="shared" si="57"/>
        <v>-4.2057892087394771E-2</v>
      </c>
      <c r="G1057" s="110">
        <f t="shared" si="55"/>
        <v>-4.2729499322521035E-3</v>
      </c>
      <c r="H1057" s="117">
        <f t="shared" si="56"/>
        <v>-9.4090374599991047E-2</v>
      </c>
      <c r="I1057" s="103"/>
      <c r="L1057" s="102"/>
      <c r="M1057" s="103"/>
      <c r="N1057" s="103"/>
    </row>
    <row r="1058" spans="2:14" x14ac:dyDescent="0.3">
      <c r="B1058" s="106">
        <v>43132</v>
      </c>
      <c r="C1058" s="151">
        <v>40.065925999999997</v>
      </c>
      <c r="D1058" s="103">
        <f t="shared" si="57"/>
        <v>-4.4359506385612354E-2</v>
      </c>
      <c r="E1058" s="151">
        <v>89.412925999999999</v>
      </c>
      <c r="F1058" s="103">
        <f t="shared" si="57"/>
        <v>-2.6662575870336817E-2</v>
      </c>
      <c r="G1058" s="110">
        <f t="shared" si="55"/>
        <v>-3.1028218450443946E-2</v>
      </c>
      <c r="H1058" s="117">
        <f t="shared" si="56"/>
        <v>-0.6832414943916495</v>
      </c>
      <c r="I1058" s="103"/>
      <c r="L1058" s="102"/>
      <c r="M1058" s="103"/>
      <c r="N1058" s="103"/>
    </row>
    <row r="1059" spans="2:14" x14ac:dyDescent="0.3">
      <c r="B1059" s="106">
        <v>43131</v>
      </c>
      <c r="C1059" s="151">
        <v>39.982348999999999</v>
      </c>
      <c r="D1059" s="103">
        <f t="shared" si="57"/>
        <v>2.0881656817550234E-3</v>
      </c>
      <c r="E1059" s="151">
        <v>90.124352000000002</v>
      </c>
      <c r="F1059" s="103">
        <f t="shared" si="57"/>
        <v>-7.9251477077399955E-3</v>
      </c>
      <c r="G1059" s="110">
        <f t="shared" si="55"/>
        <v>6.0507395356250212E-3</v>
      </c>
      <c r="H1059" s="117">
        <f t="shared" si="56"/>
        <v>0.1332373087774211</v>
      </c>
      <c r="I1059" s="103"/>
      <c r="L1059" s="102"/>
      <c r="M1059" s="103"/>
      <c r="N1059" s="103"/>
    </row>
    <row r="1060" spans="2:14" x14ac:dyDescent="0.3">
      <c r="B1060" s="106">
        <v>43130</v>
      </c>
      <c r="C1060" s="151">
        <v>39.872504999999997</v>
      </c>
      <c r="D1060" s="103">
        <f t="shared" si="57"/>
        <v>2.751093108995933E-3</v>
      </c>
      <c r="E1060" s="151">
        <v>87.971069</v>
      </c>
      <c r="F1060" s="103">
        <f t="shared" si="57"/>
        <v>2.4182406504689828E-2</v>
      </c>
      <c r="G1060" s="110">
        <f t="shared" si="55"/>
        <v>-9.3401101433489807E-3</v>
      </c>
      <c r="H1060" s="117">
        <f t="shared" si="56"/>
        <v>-0.20566926271698513</v>
      </c>
      <c r="I1060" s="103"/>
      <c r="L1060" s="102"/>
      <c r="M1060" s="103"/>
      <c r="N1060" s="103"/>
    </row>
    <row r="1061" spans="2:14" x14ac:dyDescent="0.3">
      <c r="B1061" s="106">
        <v>43129</v>
      </c>
      <c r="C1061" s="151">
        <v>40.108916999999998</v>
      </c>
      <c r="D1061" s="103">
        <f t="shared" si="57"/>
        <v>-5.9116900550158086E-3</v>
      </c>
      <c r="E1061" s="151">
        <v>89.090401</v>
      </c>
      <c r="F1061" s="103">
        <f t="shared" si="57"/>
        <v>-1.2643596728054566E-2</v>
      </c>
      <c r="G1061" s="110">
        <f t="shared" si="55"/>
        <v>4.1010830901147457E-4</v>
      </c>
      <c r="H1061" s="117">
        <f t="shared" si="56"/>
        <v>9.0305866048659058E-3</v>
      </c>
      <c r="I1061" s="103"/>
      <c r="L1061" s="102"/>
      <c r="M1061" s="103"/>
      <c r="N1061" s="103"/>
    </row>
    <row r="1062" spans="2:14" x14ac:dyDescent="0.3">
      <c r="B1062" s="106">
        <v>43126</v>
      </c>
      <c r="C1062" s="151">
        <v>40.956650000000003</v>
      </c>
      <c r="D1062" s="103">
        <f t="shared" si="57"/>
        <v>-2.0915511607637854E-2</v>
      </c>
      <c r="E1062" s="151">
        <v>89.223213000000001</v>
      </c>
      <c r="F1062" s="103">
        <f t="shared" si="57"/>
        <v>-1.4896453678476401E-3</v>
      </c>
      <c r="G1062" s="110">
        <f t="shared" si="55"/>
        <v>-2.0170688923714035E-2</v>
      </c>
      <c r="H1062" s="117">
        <f t="shared" si="56"/>
        <v>-0.44415865078293876</v>
      </c>
      <c r="I1062" s="103"/>
      <c r="L1062" s="102"/>
      <c r="M1062" s="103"/>
      <c r="N1062" s="103"/>
    </row>
    <row r="1063" spans="2:14" x14ac:dyDescent="0.3">
      <c r="B1063" s="106">
        <v>43125</v>
      </c>
      <c r="C1063" s="151">
        <v>40.861130000000003</v>
      </c>
      <c r="D1063" s="103">
        <f t="shared" si="57"/>
        <v>2.3349458613443588E-3</v>
      </c>
      <c r="E1063" s="151">
        <v>87.582160999999999</v>
      </c>
      <c r="F1063" s="103">
        <f t="shared" si="57"/>
        <v>1.8563905504529646E-2</v>
      </c>
      <c r="G1063" s="110">
        <f t="shared" si="55"/>
        <v>-6.9470068909204645E-3</v>
      </c>
      <c r="H1063" s="117">
        <f t="shared" si="56"/>
        <v>-0.15297311952609619</v>
      </c>
      <c r="I1063" s="103"/>
      <c r="L1063" s="102"/>
      <c r="M1063" s="103"/>
      <c r="N1063" s="103"/>
    </row>
    <row r="1064" spans="2:14" x14ac:dyDescent="0.3">
      <c r="B1064" s="106">
        <v>43124</v>
      </c>
      <c r="C1064" s="151">
        <v>41.603805999999999</v>
      </c>
      <c r="D1064" s="103">
        <f t="shared" si="57"/>
        <v>-1.8012409051057995E-2</v>
      </c>
      <c r="E1064" s="151">
        <v>87.098372999999995</v>
      </c>
      <c r="F1064" s="103">
        <f t="shared" si="57"/>
        <v>5.5391316466185886E-3</v>
      </c>
      <c r="G1064" s="110">
        <f t="shared" si="55"/>
        <v>-2.0781974874367289E-2</v>
      </c>
      <c r="H1064" s="117">
        <f t="shared" si="56"/>
        <v>-0.45761916986146717</v>
      </c>
      <c r="I1064" s="103"/>
      <c r="L1064" s="102"/>
      <c r="M1064" s="103"/>
      <c r="N1064" s="103"/>
    </row>
    <row r="1065" spans="2:14" x14ac:dyDescent="0.3">
      <c r="B1065" s="106">
        <v>43123</v>
      </c>
      <c r="C1065" s="151">
        <v>42.277217999999998</v>
      </c>
      <c r="D1065" s="103">
        <f t="shared" si="57"/>
        <v>-1.6056705937960495E-2</v>
      </c>
      <c r="E1065" s="151">
        <v>87.174271000000005</v>
      </c>
      <c r="F1065" s="103">
        <f t="shared" si="57"/>
        <v>-8.7102603204404386E-4</v>
      </c>
      <c r="G1065" s="110">
        <f t="shared" si="55"/>
        <v>-1.5621192921938473E-2</v>
      </c>
      <c r="H1065" s="117">
        <f t="shared" si="56"/>
        <v>-0.34397873062585688</v>
      </c>
      <c r="I1065" s="103"/>
      <c r="L1065" s="102"/>
      <c r="M1065" s="103"/>
      <c r="N1065" s="103"/>
    </row>
    <row r="1066" spans="2:14" x14ac:dyDescent="0.3">
      <c r="B1066" s="106">
        <v>43122</v>
      </c>
      <c r="C1066" s="151">
        <v>42.267665999999998</v>
      </c>
      <c r="D1066" s="103">
        <f t="shared" si="57"/>
        <v>2.2596281616855417E-4</v>
      </c>
      <c r="E1066" s="151">
        <v>86.899178000000006</v>
      </c>
      <c r="F1066" s="103">
        <f t="shared" si="57"/>
        <v>3.1606569593413455E-3</v>
      </c>
      <c r="G1066" s="110">
        <f t="shared" si="55"/>
        <v>-1.3543656635021187E-3</v>
      </c>
      <c r="H1066" s="117">
        <f t="shared" si="56"/>
        <v>-2.9823137327779307E-2</v>
      </c>
      <c r="I1066" s="103"/>
      <c r="L1066" s="102"/>
      <c r="M1066" s="103"/>
      <c r="N1066" s="103"/>
    </row>
    <row r="1067" spans="2:14" x14ac:dyDescent="0.3">
      <c r="B1067" s="106">
        <v>43119</v>
      </c>
      <c r="C1067" s="151">
        <v>42.616318</v>
      </c>
      <c r="D1067" s="103">
        <f t="shared" si="57"/>
        <v>-8.214834984331067E-3</v>
      </c>
      <c r="E1067" s="151">
        <v>85.371986000000007</v>
      </c>
      <c r="F1067" s="103">
        <f t="shared" si="57"/>
        <v>1.7730558885046412E-2</v>
      </c>
      <c r="G1067" s="110">
        <f t="shared" si="55"/>
        <v>-1.7080114426854275E-2</v>
      </c>
      <c r="H1067" s="117">
        <f t="shared" si="56"/>
        <v>-0.37610418799978884</v>
      </c>
      <c r="I1067" s="103"/>
      <c r="L1067" s="102"/>
      <c r="M1067" s="103"/>
      <c r="N1067" s="103"/>
    </row>
    <row r="1068" spans="2:14" x14ac:dyDescent="0.3">
      <c r="B1068" s="106">
        <v>43118</v>
      </c>
      <c r="C1068" s="151">
        <v>42.807361999999998</v>
      </c>
      <c r="D1068" s="103">
        <f t="shared" si="57"/>
        <v>-4.4728655686680618E-3</v>
      </c>
      <c r="E1068" s="151">
        <v>85.466826999999995</v>
      </c>
      <c r="F1068" s="103">
        <f t="shared" si="57"/>
        <v>-1.1102981585692038E-3</v>
      </c>
      <c r="G1068" s="110">
        <f t="shared" si="55"/>
        <v>-3.9177164893834599E-3</v>
      </c>
      <c r="H1068" s="117">
        <f t="shared" si="56"/>
        <v>-8.626813276708975E-2</v>
      </c>
      <c r="I1068" s="103"/>
      <c r="L1068" s="102"/>
      <c r="M1068" s="103"/>
      <c r="N1068" s="103"/>
    </row>
    <row r="1069" spans="2:14" x14ac:dyDescent="0.3">
      <c r="B1069" s="106">
        <v>43117</v>
      </c>
      <c r="C1069" s="151">
        <v>42.769145999999999</v>
      </c>
      <c r="D1069" s="103">
        <f t="shared" si="57"/>
        <v>8.9314236894126576E-4</v>
      </c>
      <c r="E1069" s="151">
        <v>85.504767999999999</v>
      </c>
      <c r="F1069" s="103">
        <f t="shared" si="57"/>
        <v>-4.4382811803111251E-4</v>
      </c>
      <c r="G1069" s="110">
        <f t="shared" si="55"/>
        <v>1.115056427956822E-3</v>
      </c>
      <c r="H1069" s="117">
        <f t="shared" si="56"/>
        <v>2.4553547003834934E-2</v>
      </c>
      <c r="I1069" s="103"/>
      <c r="L1069" s="102"/>
      <c r="M1069" s="103"/>
      <c r="N1069" s="103"/>
    </row>
    <row r="1070" spans="2:14" x14ac:dyDescent="0.3">
      <c r="B1070" s="106">
        <v>43116</v>
      </c>
      <c r="C1070" s="151">
        <v>42.074244999999998</v>
      </c>
      <c r="D1070" s="103">
        <f t="shared" si="57"/>
        <v>1.6381159004177234E-2</v>
      </c>
      <c r="E1070" s="151">
        <v>83.806815999999998</v>
      </c>
      <c r="F1070" s="103">
        <f t="shared" si="57"/>
        <v>2.0057799773800296E-2</v>
      </c>
      <c r="G1070" s="110">
        <f t="shared" si="55"/>
        <v>6.3522591172770863E-3</v>
      </c>
      <c r="H1070" s="117">
        <f t="shared" si="56"/>
        <v>0.1398767711714779</v>
      </c>
      <c r="I1070" s="103"/>
      <c r="L1070" s="102"/>
      <c r="M1070" s="103"/>
      <c r="N1070" s="103"/>
    </row>
    <row r="1071" spans="2:14" x14ac:dyDescent="0.3">
      <c r="B1071" s="106">
        <v>43112</v>
      </c>
      <c r="C1071" s="151">
        <v>42.289161999999997</v>
      </c>
      <c r="D1071" s="103">
        <f t="shared" si="57"/>
        <v>-5.0950399603169041E-3</v>
      </c>
      <c r="E1071" s="151">
        <v>84.992537999999996</v>
      </c>
      <c r="F1071" s="103">
        <f t="shared" si="57"/>
        <v>-1.4049123705494182E-2</v>
      </c>
      <c r="G1071" s="110">
        <f t="shared" si="55"/>
        <v>1.9295218924301871E-3</v>
      </c>
      <c r="H1071" s="117">
        <f t="shared" si="56"/>
        <v>4.2488079789400286E-2</v>
      </c>
      <c r="I1071" s="103"/>
      <c r="L1071" s="102"/>
      <c r="M1071" s="103"/>
      <c r="N1071" s="103"/>
    </row>
    <row r="1072" spans="2:14" x14ac:dyDescent="0.3">
      <c r="B1072" s="106">
        <v>43111</v>
      </c>
      <c r="C1072" s="151">
        <v>41.856929999999998</v>
      </c>
      <c r="D1072" s="103">
        <f t="shared" si="57"/>
        <v>1.0273461104241037E-2</v>
      </c>
      <c r="E1072" s="151">
        <v>83.550704999999994</v>
      </c>
      <c r="F1072" s="103">
        <f t="shared" si="57"/>
        <v>1.7109771334565892E-2</v>
      </c>
      <c r="G1072" s="110">
        <f t="shared" si="55"/>
        <v>1.7185754369580912E-3</v>
      </c>
      <c r="H1072" s="117">
        <f t="shared" si="56"/>
        <v>3.7843037996118919E-2</v>
      </c>
      <c r="I1072" s="103"/>
      <c r="L1072" s="102"/>
      <c r="M1072" s="103"/>
      <c r="N1072" s="103"/>
    </row>
    <row r="1073" spans="2:14" x14ac:dyDescent="0.3">
      <c r="B1073" s="106">
        <v>43110</v>
      </c>
      <c r="C1073" s="151">
        <v>41.620517999999997</v>
      </c>
      <c r="D1073" s="103">
        <f t="shared" si="57"/>
        <v>5.6641077971010916E-3</v>
      </c>
      <c r="E1073" s="151">
        <v>83.304069999999996</v>
      </c>
      <c r="F1073" s="103">
        <f t="shared" si="57"/>
        <v>2.9562855438178817E-3</v>
      </c>
      <c r="G1073" s="110">
        <f t="shared" si="55"/>
        <v>4.1859650251921503E-3</v>
      </c>
      <c r="H1073" s="117">
        <f t="shared" si="56"/>
        <v>9.2174966598591257E-2</v>
      </c>
      <c r="I1073" s="103"/>
      <c r="L1073" s="102"/>
      <c r="M1073" s="103"/>
      <c r="N1073" s="103"/>
    </row>
    <row r="1074" spans="2:14" x14ac:dyDescent="0.3">
      <c r="B1074" s="106">
        <v>43109</v>
      </c>
      <c r="C1074" s="151">
        <v>41.630077</v>
      </c>
      <c r="D1074" s="103">
        <f t="shared" si="57"/>
        <v>-2.2964400535544321E-4</v>
      </c>
      <c r="E1074" s="151">
        <v>83.683509999999998</v>
      </c>
      <c r="F1074" s="103">
        <f t="shared" si="57"/>
        <v>-4.5445374205908516E-3</v>
      </c>
      <c r="G1074" s="110">
        <f t="shared" si="55"/>
        <v>2.0426247049399825E-3</v>
      </c>
      <c r="H1074" s="117">
        <f t="shared" si="56"/>
        <v>4.4978604173277238E-2</v>
      </c>
      <c r="I1074" s="103"/>
      <c r="L1074" s="102"/>
      <c r="M1074" s="103"/>
      <c r="N1074" s="103"/>
    </row>
    <row r="1075" spans="2:14" x14ac:dyDescent="0.3">
      <c r="B1075" s="106">
        <v>43108</v>
      </c>
      <c r="C1075" s="151">
        <v>41.63485</v>
      </c>
      <c r="D1075" s="103">
        <f t="shared" si="57"/>
        <v>-1.1464611036596485E-4</v>
      </c>
      <c r="E1075" s="151">
        <v>83.740425000000002</v>
      </c>
      <c r="F1075" s="103">
        <f t="shared" si="57"/>
        <v>-6.7989086736524945E-4</v>
      </c>
      <c r="G1075" s="110">
        <f t="shared" si="55"/>
        <v>2.2529932331665989E-4</v>
      </c>
      <c r="H1075" s="117">
        <f t="shared" si="56"/>
        <v>4.9610920006301438E-3</v>
      </c>
      <c r="I1075" s="103"/>
      <c r="L1075" s="102"/>
      <c r="M1075" s="103"/>
      <c r="N1075" s="103"/>
    </row>
    <row r="1076" spans="2:14" x14ac:dyDescent="0.3">
      <c r="B1076" s="106">
        <v>43105</v>
      </c>
      <c r="C1076" s="151">
        <v>41.79007</v>
      </c>
      <c r="D1076" s="103">
        <f t="shared" si="57"/>
        <v>-3.721194557085309E-3</v>
      </c>
      <c r="E1076" s="151">
        <v>83.655045000000001</v>
      </c>
      <c r="F1076" s="103">
        <f t="shared" si="57"/>
        <v>1.0200993778851624E-3</v>
      </c>
      <c r="G1076" s="110">
        <f t="shared" si="55"/>
        <v>-4.2312442460278902E-3</v>
      </c>
      <c r="H1076" s="117">
        <f t="shared" si="56"/>
        <v>-9.3172015222511131E-2</v>
      </c>
      <c r="I1076" s="103"/>
      <c r="L1076" s="102"/>
      <c r="M1076" s="103"/>
      <c r="N1076" s="103"/>
    </row>
    <row r="1077" spans="2:14" x14ac:dyDescent="0.3">
      <c r="B1077" s="106">
        <v>43104</v>
      </c>
      <c r="C1077" s="151">
        <v>41.319633000000003</v>
      </c>
      <c r="D1077" s="103">
        <f t="shared" si="57"/>
        <v>1.1320989185689892E-2</v>
      </c>
      <c r="E1077" s="151">
        <v>82.630591999999993</v>
      </c>
      <c r="F1077" s="103">
        <f t="shared" si="57"/>
        <v>1.232176127755784E-2</v>
      </c>
      <c r="G1077" s="110">
        <f t="shared" si="55"/>
        <v>5.1601085469109723E-3</v>
      </c>
      <c r="H1077" s="117">
        <f t="shared" si="56"/>
        <v>0.1136256108434138</v>
      </c>
      <c r="I1077" s="103"/>
      <c r="L1077" s="102"/>
      <c r="M1077" s="103"/>
      <c r="N1077" s="103"/>
    </row>
    <row r="1078" spans="2:14" x14ac:dyDescent="0.3">
      <c r="B1078" s="106">
        <v>43103</v>
      </c>
      <c r="C1078" s="151">
        <v>41.128585999999999</v>
      </c>
      <c r="D1078" s="103">
        <f t="shared" si="57"/>
        <v>4.6343594621693664E-3</v>
      </c>
      <c r="E1078" s="151">
        <v>81.909660000000002</v>
      </c>
      <c r="F1078" s="103">
        <f t="shared" si="57"/>
        <v>8.7630425339696085E-3</v>
      </c>
      <c r="G1078" s="110">
        <f t="shared" si="55"/>
        <v>2.5283819518456211E-4</v>
      </c>
      <c r="H1078" s="117">
        <f t="shared" si="56"/>
        <v>5.5674980693168384E-3</v>
      </c>
      <c r="I1078" s="103"/>
      <c r="L1078" s="102"/>
      <c r="M1078" s="103"/>
      <c r="N1078" s="103"/>
    </row>
    <row r="1079" spans="2:14" x14ac:dyDescent="0.3">
      <c r="B1079" s="106">
        <v>43102</v>
      </c>
      <c r="C1079" s="151">
        <v>41.135753999999999</v>
      </c>
      <c r="D1079" s="103">
        <f t="shared" si="57"/>
        <v>-1.7426748985385242E-4</v>
      </c>
      <c r="E1079" s="151">
        <v>81.530227999999994</v>
      </c>
      <c r="F1079" s="103">
        <f t="shared" si="57"/>
        <v>4.6430854340405473E-3</v>
      </c>
      <c r="G1079" s="110">
        <f t="shared" si="55"/>
        <v>-2.4958102068741261E-3</v>
      </c>
      <c r="H1079" s="117">
        <f t="shared" si="56"/>
        <v>-5.4957750738609083E-2</v>
      </c>
      <c r="I1079" s="103"/>
      <c r="L1079" s="102"/>
      <c r="M1079" s="103"/>
      <c r="N1079" s="103"/>
    </row>
    <row r="1080" spans="2:14" x14ac:dyDescent="0.3">
      <c r="B1080" s="106">
        <v>43098</v>
      </c>
      <c r="C1080" s="151">
        <v>40.412188999999998</v>
      </c>
      <c r="D1080" s="103">
        <f t="shared" si="57"/>
        <v>1.7746222959077733E-2</v>
      </c>
      <c r="E1080" s="151">
        <v>81.141318999999996</v>
      </c>
      <c r="F1080" s="103">
        <f t="shared" si="57"/>
        <v>4.7815336872731639E-3</v>
      </c>
      <c r="G1080" s="110">
        <f t="shared" si="55"/>
        <v>1.5355456115441151E-2</v>
      </c>
      <c r="H1080" s="117">
        <f t="shared" si="56"/>
        <v>0.33812720508383864</v>
      </c>
      <c r="I1080" s="103"/>
      <c r="L1080" s="102"/>
      <c r="M1080" s="103"/>
      <c r="N1080" s="103"/>
    </row>
    <row r="1081" spans="2:14" x14ac:dyDescent="0.3">
      <c r="B1081" s="106">
        <v>43097</v>
      </c>
      <c r="C1081" s="151">
        <v>40.853969999999997</v>
      </c>
      <c r="D1081" s="103">
        <f t="shared" si="57"/>
        <v>-1.08725540231801E-2</v>
      </c>
      <c r="E1081" s="151">
        <v>81.312072999999998</v>
      </c>
      <c r="F1081" s="103">
        <f t="shared" si="57"/>
        <v>-2.1021914135610264E-3</v>
      </c>
      <c r="G1081" s="110">
        <f t="shared" si="55"/>
        <v>-9.821458316399587E-3</v>
      </c>
      <c r="H1081" s="117">
        <f t="shared" si="56"/>
        <v>-0.21626855141295218</v>
      </c>
      <c r="I1081" s="103"/>
      <c r="L1081" s="102"/>
      <c r="M1081" s="103"/>
      <c r="N1081" s="103"/>
    </row>
    <row r="1082" spans="2:14" x14ac:dyDescent="0.3">
      <c r="B1082" s="106">
        <v>43096</v>
      </c>
      <c r="C1082" s="151">
        <v>40.739348999999997</v>
      </c>
      <c r="D1082" s="103">
        <f t="shared" si="57"/>
        <v>2.8095701168495174E-3</v>
      </c>
      <c r="E1082" s="151">
        <v>81.302582000000001</v>
      </c>
      <c r="F1082" s="103">
        <f t="shared" si="57"/>
        <v>1.1672994676614568E-4</v>
      </c>
      <c r="G1082" s="110">
        <f t="shared" si="55"/>
        <v>2.7512051434664445E-3</v>
      </c>
      <c r="H1082" s="117">
        <f t="shared" si="56"/>
        <v>6.0581548263951679E-2</v>
      </c>
      <c r="I1082" s="103"/>
      <c r="L1082" s="102"/>
      <c r="M1082" s="103"/>
      <c r="N1082" s="103"/>
    </row>
    <row r="1083" spans="2:14" x14ac:dyDescent="0.3">
      <c r="B1083" s="106">
        <v>43095</v>
      </c>
      <c r="C1083" s="151">
        <v>40.732185000000001</v>
      </c>
      <c r="D1083" s="103">
        <f t="shared" si="57"/>
        <v>1.7586510690856919E-4</v>
      </c>
      <c r="E1083" s="151">
        <v>81.008521999999999</v>
      </c>
      <c r="F1083" s="103">
        <f t="shared" si="57"/>
        <v>3.6234159522392055E-3</v>
      </c>
      <c r="G1083" s="110">
        <f t="shared" si="55"/>
        <v>-1.6358428692110336E-3</v>
      </c>
      <c r="H1083" s="117">
        <f t="shared" si="56"/>
        <v>-3.6021266523398439E-2</v>
      </c>
      <c r="I1083" s="103"/>
      <c r="L1083" s="102"/>
      <c r="M1083" s="103"/>
      <c r="N1083" s="103"/>
    </row>
    <row r="1084" spans="2:14" x14ac:dyDescent="0.3">
      <c r="B1084" s="106">
        <v>43091</v>
      </c>
      <c r="C1084" s="151">
        <v>41.792453999999999</v>
      </c>
      <c r="D1084" s="103">
        <f t="shared" si="57"/>
        <v>-2.5697230735448322E-2</v>
      </c>
      <c r="E1084" s="151">
        <v>81.112853999999999</v>
      </c>
      <c r="F1084" s="103">
        <f t="shared" si="57"/>
        <v>-1.2870852317825579E-3</v>
      </c>
      <c r="G1084" s="110">
        <f t="shared" si="55"/>
        <v>-2.5053688119557042E-2</v>
      </c>
      <c r="H1084" s="117">
        <f t="shared" si="56"/>
        <v>-0.55168231260739853</v>
      </c>
      <c r="I1084" s="103"/>
      <c r="L1084" s="102"/>
      <c r="M1084" s="103"/>
      <c r="N1084" s="103"/>
    </row>
    <row r="1085" spans="2:14" x14ac:dyDescent="0.3">
      <c r="B1085" s="106">
        <v>43090</v>
      </c>
      <c r="C1085" s="151">
        <v>41.792453999999999</v>
      </c>
      <c r="D1085" s="103">
        <f t="shared" si="57"/>
        <v>0</v>
      </c>
      <c r="E1085" s="151">
        <v>81.103378000000006</v>
      </c>
      <c r="F1085" s="103">
        <f t="shared" si="57"/>
        <v>1.1683171152394812E-4</v>
      </c>
      <c r="G1085" s="110">
        <f t="shared" si="55"/>
        <v>-5.8415855761974062E-5</v>
      </c>
      <c r="H1085" s="117">
        <f t="shared" si="56"/>
        <v>-1.2863173775420919E-3</v>
      </c>
      <c r="I1085" s="103"/>
      <c r="L1085" s="102"/>
      <c r="M1085" s="103"/>
      <c r="N1085" s="103"/>
    </row>
    <row r="1086" spans="2:14" x14ac:dyDescent="0.3">
      <c r="B1086" s="106">
        <v>43089</v>
      </c>
      <c r="C1086" s="151">
        <v>41.63485</v>
      </c>
      <c r="D1086" s="103">
        <f t="shared" si="57"/>
        <v>3.7782399748725287E-3</v>
      </c>
      <c r="E1086" s="151">
        <v>81.122337000000002</v>
      </c>
      <c r="F1086" s="103">
        <f t="shared" si="57"/>
        <v>-2.3373606442493594E-4</v>
      </c>
      <c r="G1086" s="110">
        <f t="shared" si="55"/>
        <v>3.8951080070849966E-3</v>
      </c>
      <c r="H1086" s="117">
        <f t="shared" si="56"/>
        <v>8.5770293896443653E-2</v>
      </c>
      <c r="I1086" s="103"/>
      <c r="L1086" s="102"/>
      <c r="M1086" s="103"/>
      <c r="N1086" s="103"/>
    </row>
    <row r="1087" spans="2:14" x14ac:dyDescent="0.3">
      <c r="B1087" s="106">
        <v>43088</v>
      </c>
      <c r="C1087" s="151">
        <v>41.680222000000001</v>
      </c>
      <c r="D1087" s="103">
        <f t="shared" si="57"/>
        <v>-1.089166783300426E-3</v>
      </c>
      <c r="E1087" s="151">
        <v>81.416404999999997</v>
      </c>
      <c r="F1087" s="103">
        <f t="shared" si="57"/>
        <v>-3.6184397299594676E-3</v>
      </c>
      <c r="G1087" s="110">
        <f t="shared" si="55"/>
        <v>7.2005308167930786E-4</v>
      </c>
      <c r="H1087" s="117">
        <f t="shared" si="56"/>
        <v>1.5855571738790687E-2</v>
      </c>
      <c r="I1087" s="103"/>
      <c r="L1087" s="102"/>
      <c r="M1087" s="103"/>
      <c r="N1087" s="103"/>
    </row>
    <row r="1088" spans="2:14" x14ac:dyDescent="0.3">
      <c r="B1088" s="106">
        <v>43087</v>
      </c>
      <c r="C1088" s="151">
        <v>42.129165999999998</v>
      </c>
      <c r="D1088" s="103">
        <f t="shared" si="57"/>
        <v>-1.0713556198545662E-2</v>
      </c>
      <c r="E1088" s="151">
        <v>81.938118000000003</v>
      </c>
      <c r="F1088" s="103">
        <f t="shared" si="57"/>
        <v>-6.3875155001175054E-3</v>
      </c>
      <c r="G1088" s="110">
        <f t="shared" si="55"/>
        <v>-7.5197984484869085E-3</v>
      </c>
      <c r="H1088" s="117">
        <f t="shared" si="56"/>
        <v>-0.16558599191487552</v>
      </c>
      <c r="I1088" s="103"/>
      <c r="L1088" s="102"/>
      <c r="M1088" s="103"/>
      <c r="N1088" s="103"/>
    </row>
    <row r="1089" spans="2:14" x14ac:dyDescent="0.3">
      <c r="B1089" s="106">
        <v>43084</v>
      </c>
      <c r="C1089" s="151">
        <v>41.544108999999999</v>
      </c>
      <c r="D1089" s="103">
        <f t="shared" si="57"/>
        <v>1.3984549662237914E-2</v>
      </c>
      <c r="E1089" s="151">
        <v>82.383965000000003</v>
      </c>
      <c r="F1089" s="103">
        <f t="shared" si="57"/>
        <v>-5.42651463434913E-3</v>
      </c>
      <c r="G1089" s="110">
        <f t="shared" si="55"/>
        <v>1.6697806979412481E-2</v>
      </c>
      <c r="H1089" s="117">
        <f t="shared" si="56"/>
        <v>0.36768577647789075</v>
      </c>
      <c r="I1089" s="103"/>
      <c r="L1089" s="102"/>
      <c r="M1089" s="103"/>
      <c r="N1089" s="103"/>
    </row>
    <row r="1090" spans="2:14" x14ac:dyDescent="0.3">
      <c r="B1090" s="106">
        <v>43083</v>
      </c>
      <c r="C1090" s="151">
        <v>41.126198000000002</v>
      </c>
      <c r="D1090" s="103">
        <f t="shared" si="57"/>
        <v>1.0110390902486333E-2</v>
      </c>
      <c r="E1090" s="151">
        <v>80.335037</v>
      </c>
      <c r="F1090" s="103">
        <f t="shared" si="57"/>
        <v>2.5184966397370744E-2</v>
      </c>
      <c r="G1090" s="110">
        <f t="shared" si="55"/>
        <v>-2.4820922961990392E-3</v>
      </c>
      <c r="H1090" s="117">
        <f t="shared" si="56"/>
        <v>-5.4655682290672032E-2</v>
      </c>
      <c r="I1090" s="103"/>
      <c r="L1090" s="102"/>
      <c r="M1090" s="103"/>
      <c r="N1090" s="103"/>
    </row>
    <row r="1091" spans="2:14" x14ac:dyDescent="0.3">
      <c r="B1091" s="106">
        <v>43082</v>
      </c>
      <c r="C1091" s="151">
        <v>41.138145000000002</v>
      </c>
      <c r="D1091" s="103">
        <f t="shared" si="57"/>
        <v>-2.9045391109460198E-4</v>
      </c>
      <c r="E1091" s="151">
        <v>80.961067</v>
      </c>
      <c r="F1091" s="103">
        <f t="shared" si="57"/>
        <v>-7.7625327335848517E-3</v>
      </c>
      <c r="G1091" s="110">
        <f t="shared" si="55"/>
        <v>3.5908124556978237E-3</v>
      </c>
      <c r="H1091" s="117">
        <f t="shared" si="56"/>
        <v>7.9069704637715899E-2</v>
      </c>
      <c r="I1091" s="103"/>
      <c r="L1091" s="102"/>
      <c r="M1091" s="103"/>
      <c r="N1091" s="103"/>
    </row>
    <row r="1092" spans="2:14" x14ac:dyDescent="0.3">
      <c r="B1092" s="106">
        <v>43081</v>
      </c>
      <c r="C1092" s="151">
        <v>41.002026000000001</v>
      </c>
      <c r="D1092" s="103">
        <f t="shared" si="57"/>
        <v>3.3143131538369507E-3</v>
      </c>
      <c r="E1092" s="151">
        <v>81.179267999999993</v>
      </c>
      <c r="F1092" s="103">
        <f t="shared" si="57"/>
        <v>-2.6915095707025997E-3</v>
      </c>
      <c r="G1092" s="110">
        <f t="shared" si="55"/>
        <v>4.6600679391882501E-3</v>
      </c>
      <c r="H1092" s="117">
        <f t="shared" si="56"/>
        <v>0.10261471466119702</v>
      </c>
      <c r="I1092" s="103"/>
      <c r="L1092" s="102"/>
      <c r="M1092" s="103"/>
      <c r="N1092" s="103"/>
    </row>
    <row r="1093" spans="2:14" x14ac:dyDescent="0.3">
      <c r="B1093" s="106">
        <v>43080</v>
      </c>
      <c r="C1093" s="151">
        <v>41.233665000000002</v>
      </c>
      <c r="D1093" s="103">
        <f t="shared" si="57"/>
        <v>-5.6335542343927836E-3</v>
      </c>
      <c r="E1093" s="151">
        <v>80.847244000000003</v>
      </c>
      <c r="F1093" s="103">
        <f t="shared" si="57"/>
        <v>4.0983967456692458E-3</v>
      </c>
      <c r="G1093" s="110">
        <f t="shared" si="55"/>
        <v>-7.6827526072274065E-3</v>
      </c>
      <c r="H1093" s="117">
        <f t="shared" si="56"/>
        <v>-0.16917424314215793</v>
      </c>
      <c r="I1093" s="103"/>
      <c r="L1093" s="102"/>
      <c r="M1093" s="103"/>
      <c r="N1093" s="103"/>
    </row>
    <row r="1094" spans="2:14" x14ac:dyDescent="0.3">
      <c r="B1094" s="106">
        <v>43077</v>
      </c>
      <c r="C1094" s="151">
        <v>40.445625</v>
      </c>
      <c r="D1094" s="103">
        <f t="shared" si="57"/>
        <v>1.9296554917030286E-2</v>
      </c>
      <c r="E1094" s="151">
        <v>79.832290999999998</v>
      </c>
      <c r="F1094" s="103">
        <f t="shared" si="57"/>
        <v>1.2633425894975174E-2</v>
      </c>
      <c r="G1094" s="110">
        <f t="shared" si="55"/>
        <v>1.2979841969542699E-2</v>
      </c>
      <c r="H1094" s="117">
        <f t="shared" si="56"/>
        <v>0.28581617208869808</v>
      </c>
      <c r="I1094" s="103"/>
      <c r="L1094" s="102"/>
      <c r="M1094" s="103"/>
      <c r="N1094" s="103"/>
    </row>
    <row r="1095" spans="2:14" x14ac:dyDescent="0.3">
      <c r="B1095" s="106">
        <v>43076</v>
      </c>
      <c r="C1095" s="151">
        <v>40.433684999999997</v>
      </c>
      <c r="D1095" s="103">
        <f t="shared" si="57"/>
        <v>2.9525474652902306E-4</v>
      </c>
      <c r="E1095" s="151">
        <v>78.248146000000006</v>
      </c>
      <c r="F1095" s="103">
        <f t="shared" si="57"/>
        <v>2.0042935881355584E-2</v>
      </c>
      <c r="G1095" s="110">
        <f t="shared" si="55"/>
        <v>-9.7262131941487692E-3</v>
      </c>
      <c r="H1095" s="117">
        <f t="shared" si="56"/>
        <v>-0.21417125344000867</v>
      </c>
      <c r="I1095" s="103"/>
      <c r="L1095" s="102"/>
      <c r="M1095" s="103"/>
      <c r="N1095" s="103"/>
    </row>
    <row r="1096" spans="2:14" x14ac:dyDescent="0.3">
      <c r="B1096" s="106">
        <v>43075</v>
      </c>
      <c r="C1096" s="151">
        <v>40.359645999999998</v>
      </c>
      <c r="D1096" s="103">
        <f t="shared" si="57"/>
        <v>1.8328003019386339E-3</v>
      </c>
      <c r="E1096" s="151">
        <v>78.523239000000004</v>
      </c>
      <c r="F1096" s="103">
        <f t="shared" si="57"/>
        <v>-3.5094833454193206E-3</v>
      </c>
      <c r="G1096" s="110">
        <f t="shared" si="55"/>
        <v>3.587541974648294E-3</v>
      </c>
      <c r="H1096" s="117">
        <f t="shared" si="56"/>
        <v>7.899768863192333E-2</v>
      </c>
      <c r="I1096" s="103"/>
      <c r="L1096" s="102"/>
      <c r="M1096" s="103"/>
      <c r="N1096" s="103"/>
    </row>
    <row r="1097" spans="2:14" x14ac:dyDescent="0.3">
      <c r="B1097" s="106">
        <v>43074</v>
      </c>
      <c r="C1097" s="151">
        <v>40.510086000000001</v>
      </c>
      <c r="D1097" s="103">
        <f t="shared" si="57"/>
        <v>-3.7205557584687517E-3</v>
      </c>
      <c r="E1097" s="151">
        <v>77.394431999999995</v>
      </c>
      <c r="F1097" s="103">
        <f t="shared" si="57"/>
        <v>1.4479779170732317E-2</v>
      </c>
      <c r="G1097" s="110">
        <f t="shared" si="55"/>
        <v>-1.0960445343834911E-2</v>
      </c>
      <c r="H1097" s="117">
        <f t="shared" si="56"/>
        <v>-0.24134905031302611</v>
      </c>
      <c r="I1097" s="103"/>
      <c r="L1097" s="102"/>
      <c r="M1097" s="103"/>
      <c r="N1097" s="103"/>
    </row>
    <row r="1098" spans="2:14" x14ac:dyDescent="0.3">
      <c r="B1098" s="106">
        <v>43073</v>
      </c>
      <c r="C1098" s="151">
        <v>40.548305999999997</v>
      </c>
      <c r="D1098" s="103">
        <f t="shared" si="57"/>
        <v>-9.4302395814604718E-4</v>
      </c>
      <c r="E1098" s="151">
        <v>76.910659999999993</v>
      </c>
      <c r="F1098" s="103">
        <f t="shared" si="57"/>
        <v>6.2703515325345663E-3</v>
      </c>
      <c r="G1098" s="110">
        <f t="shared" si="55"/>
        <v>-4.0781997244133308E-3</v>
      </c>
      <c r="H1098" s="117">
        <f t="shared" si="56"/>
        <v>-8.9801974244380439E-2</v>
      </c>
      <c r="I1098" s="103"/>
      <c r="L1098" s="102"/>
      <c r="M1098" s="103"/>
      <c r="N1098" s="103"/>
    </row>
    <row r="1099" spans="2:14" x14ac:dyDescent="0.3">
      <c r="B1099" s="106">
        <v>43070</v>
      </c>
      <c r="C1099" s="151">
        <v>40.846806000000001</v>
      </c>
      <c r="D1099" s="103">
        <f t="shared" si="57"/>
        <v>-7.3346256515390571E-3</v>
      </c>
      <c r="E1099" s="151">
        <v>79.927124000000006</v>
      </c>
      <c r="F1099" s="103">
        <f t="shared" si="57"/>
        <v>-3.8470781015790489E-2</v>
      </c>
      <c r="G1099" s="110">
        <f t="shared" si="55"/>
        <v>1.1900764856356189E-2</v>
      </c>
      <c r="H1099" s="117">
        <f t="shared" si="56"/>
        <v>0.26205488974002272</v>
      </c>
      <c r="I1099" s="103"/>
      <c r="L1099" s="102"/>
      <c r="M1099" s="103"/>
      <c r="N1099" s="103"/>
    </row>
    <row r="1100" spans="2:14" x14ac:dyDescent="0.3">
      <c r="B1100" s="106">
        <v>43069</v>
      </c>
      <c r="C1100" s="151">
        <v>41.037846000000002</v>
      </c>
      <c r="D1100" s="103">
        <f t="shared" si="57"/>
        <v>-4.6660843503512723E-3</v>
      </c>
      <c r="E1100" s="151">
        <v>79.841742999999994</v>
      </c>
      <c r="F1100" s="103">
        <f t="shared" si="57"/>
        <v>1.0688065795435443E-3</v>
      </c>
      <c r="G1100" s="110">
        <f t="shared" si="55"/>
        <v>-5.2004876401230441E-3</v>
      </c>
      <c r="H1100" s="117">
        <f t="shared" si="56"/>
        <v>-0.11451475863746</v>
      </c>
      <c r="I1100" s="103"/>
      <c r="L1100" s="102"/>
      <c r="M1100" s="103"/>
      <c r="N1100" s="103"/>
    </row>
    <row r="1101" spans="2:14" x14ac:dyDescent="0.3">
      <c r="B1101" s="106">
        <v>43068</v>
      </c>
      <c r="C1101" s="151">
        <v>40.471896999999998</v>
      </c>
      <c r="D1101" s="103">
        <f t="shared" si="57"/>
        <v>1.3886882087956371E-2</v>
      </c>
      <c r="E1101" s="151">
        <v>79.054451</v>
      </c>
      <c r="F1101" s="103">
        <f t="shared" si="57"/>
        <v>9.909594721529344E-3</v>
      </c>
      <c r="G1101" s="110">
        <f t="shared" si="55"/>
        <v>8.9320847271916991E-3</v>
      </c>
      <c r="H1101" s="117">
        <f t="shared" si="56"/>
        <v>0.19668454142110012</v>
      </c>
      <c r="I1101" s="103"/>
      <c r="L1101" s="102"/>
      <c r="M1101" s="103"/>
      <c r="N1101" s="103"/>
    </row>
    <row r="1102" spans="2:14" x14ac:dyDescent="0.3">
      <c r="B1102" s="106">
        <v>43067</v>
      </c>
      <c r="C1102" s="151">
        <v>41.329189</v>
      </c>
      <c r="D1102" s="103">
        <f t="shared" si="57"/>
        <v>-2.0961173763875653E-2</v>
      </c>
      <c r="E1102" s="151">
        <v>80.515243999999996</v>
      </c>
      <c r="F1102" s="103">
        <f t="shared" si="57"/>
        <v>-1.8309664750872687E-2</v>
      </c>
      <c r="G1102" s="110">
        <f t="shared" si="55"/>
        <v>-1.180634138843931E-2</v>
      </c>
      <c r="H1102" s="117">
        <f t="shared" si="56"/>
        <v>-0.25997568459879916</v>
      </c>
      <c r="I1102" s="103"/>
      <c r="L1102" s="102"/>
      <c r="M1102" s="103"/>
      <c r="N1102" s="103"/>
    </row>
    <row r="1103" spans="2:14" x14ac:dyDescent="0.3">
      <c r="B1103" s="106">
        <v>43066</v>
      </c>
      <c r="C1103" s="151">
        <v>41.572754000000003</v>
      </c>
      <c r="D1103" s="103">
        <f t="shared" si="57"/>
        <v>-5.8759949885235398E-3</v>
      </c>
      <c r="E1103" s="151">
        <v>79.557227999999995</v>
      </c>
      <c r="F1103" s="103">
        <f t="shared" si="57"/>
        <v>1.1969921206751635E-2</v>
      </c>
      <c r="G1103" s="110">
        <f t="shared" si="55"/>
        <v>-1.1860955591899357E-2</v>
      </c>
      <c r="H1103" s="117">
        <f t="shared" si="56"/>
        <v>-0.26117828957744621</v>
      </c>
      <c r="I1103" s="103"/>
      <c r="L1103" s="102"/>
      <c r="M1103" s="103"/>
      <c r="N1103" s="103"/>
    </row>
    <row r="1104" spans="2:14" x14ac:dyDescent="0.3">
      <c r="B1104" s="106">
        <v>43063</v>
      </c>
      <c r="C1104" s="151">
        <v>41.782905999999997</v>
      </c>
      <c r="D1104" s="103">
        <f t="shared" si="57"/>
        <v>-5.0423077510760896E-3</v>
      </c>
      <c r="E1104" s="151">
        <v>78.978560999999999</v>
      </c>
      <c r="F1104" s="103">
        <f t="shared" si="57"/>
        <v>7.3001758597892744E-3</v>
      </c>
      <c r="G1104" s="110">
        <f t="shared" ref="G1104:G1167" si="58">D1104*Size1+F1104*Size2</f>
        <v>-8.6923956809707263E-3</v>
      </c>
      <c r="H1104" s="117">
        <f t="shared" ref="H1104:H1167" si="59">G1104*PortVal</f>
        <v>-0.19140658766455812</v>
      </c>
      <c r="I1104" s="103"/>
      <c r="L1104" s="102"/>
      <c r="M1104" s="103"/>
      <c r="N1104" s="103"/>
    </row>
    <row r="1105" spans="2:14" x14ac:dyDescent="0.3">
      <c r="B1105" s="106">
        <v>43061</v>
      </c>
      <c r="C1105" s="151">
        <v>41.780518000000001</v>
      </c>
      <c r="D1105" s="103">
        <f t="shared" ref="D1105:F1168" si="60">LN(C1104/C1105)</f>
        <v>5.7154192261105692E-5</v>
      </c>
      <c r="E1105" s="151">
        <v>78.836281</v>
      </c>
      <c r="F1105" s="103">
        <f t="shared" si="60"/>
        <v>1.803126204684207E-3</v>
      </c>
      <c r="G1105" s="110">
        <f t="shared" si="58"/>
        <v>-8.4440891008099781E-4</v>
      </c>
      <c r="H1105" s="117">
        <f t="shared" si="59"/>
        <v>-1.8593887577619213E-2</v>
      </c>
      <c r="I1105" s="103"/>
      <c r="L1105" s="102"/>
      <c r="M1105" s="103"/>
      <c r="N1105" s="103"/>
    </row>
    <row r="1106" spans="2:14" x14ac:dyDescent="0.3">
      <c r="B1106" s="106">
        <v>43060</v>
      </c>
      <c r="C1106" s="151">
        <v>41.345894000000001</v>
      </c>
      <c r="D1106" s="103">
        <f t="shared" si="60"/>
        <v>1.0457036458879194E-2</v>
      </c>
      <c r="E1106" s="151">
        <v>79.414917000000003</v>
      </c>
      <c r="F1106" s="103">
        <f t="shared" si="60"/>
        <v>-7.3129124586121148E-3</v>
      </c>
      <c r="G1106" s="110">
        <f t="shared" si="58"/>
        <v>1.4113492688185252E-2</v>
      </c>
      <c r="H1106" s="117">
        <f t="shared" si="59"/>
        <v>0.31077916544780998</v>
      </c>
      <c r="I1106" s="103"/>
      <c r="L1106" s="102"/>
      <c r="M1106" s="103"/>
      <c r="N1106" s="103"/>
    </row>
    <row r="1107" spans="2:14" x14ac:dyDescent="0.3">
      <c r="B1107" s="106">
        <v>43059</v>
      </c>
      <c r="C1107" s="151">
        <v>40.591290000000001</v>
      </c>
      <c r="D1107" s="103">
        <f t="shared" si="60"/>
        <v>1.8419606296672886E-2</v>
      </c>
      <c r="E1107" s="151">
        <v>78.286095000000003</v>
      </c>
      <c r="F1107" s="103">
        <f t="shared" si="60"/>
        <v>1.4316221124403504E-2</v>
      </c>
      <c r="G1107" s="110">
        <f t="shared" si="58"/>
        <v>1.1261495734471133E-2</v>
      </c>
      <c r="H1107" s="117">
        <f t="shared" si="59"/>
        <v>0.2479781811190373</v>
      </c>
      <c r="I1107" s="103"/>
      <c r="L1107" s="102"/>
      <c r="M1107" s="103"/>
      <c r="N1107" s="103"/>
    </row>
    <row r="1108" spans="2:14" x14ac:dyDescent="0.3">
      <c r="B1108" s="106">
        <v>43056</v>
      </c>
      <c r="C1108" s="151">
        <v>40.631886000000002</v>
      </c>
      <c r="D1108" s="103">
        <f t="shared" si="60"/>
        <v>-9.996162519034092E-4</v>
      </c>
      <c r="E1108" s="151">
        <v>78.162788000000006</v>
      </c>
      <c r="F1108" s="103">
        <f t="shared" si="60"/>
        <v>1.5763235015583894E-3</v>
      </c>
      <c r="G1108" s="110">
        <f t="shared" si="58"/>
        <v>-1.787778002682604E-3</v>
      </c>
      <c r="H1108" s="117">
        <f t="shared" si="59"/>
        <v>-3.9366878770182953E-2</v>
      </c>
      <c r="I1108" s="103"/>
      <c r="L1108" s="102"/>
      <c r="M1108" s="103"/>
      <c r="N1108" s="103"/>
    </row>
    <row r="1109" spans="2:14" x14ac:dyDescent="0.3">
      <c r="B1109" s="106">
        <v>43055</v>
      </c>
      <c r="C1109" s="151">
        <v>40.858741999999999</v>
      </c>
      <c r="D1109" s="103">
        <f t="shared" si="60"/>
        <v>-5.5676730341342792E-3</v>
      </c>
      <c r="E1109" s="151">
        <v>78.921645999999996</v>
      </c>
      <c r="F1109" s="103">
        <f t="shared" si="60"/>
        <v>-9.6618599825230404E-3</v>
      </c>
      <c r="G1109" s="110">
        <f t="shared" si="58"/>
        <v>-7.3674304287275894E-4</v>
      </c>
      <c r="H1109" s="117">
        <f t="shared" si="59"/>
        <v>-1.6223084751030323E-2</v>
      </c>
      <c r="I1109" s="103"/>
      <c r="L1109" s="102"/>
      <c r="M1109" s="103"/>
      <c r="N1109" s="103"/>
    </row>
    <row r="1110" spans="2:14" x14ac:dyDescent="0.3">
      <c r="B1110" s="106">
        <v>43054</v>
      </c>
      <c r="C1110" s="151">
        <v>40.376365999999997</v>
      </c>
      <c r="D1110" s="103">
        <f t="shared" si="60"/>
        <v>1.1876187070893673E-2</v>
      </c>
      <c r="E1110" s="151">
        <v>78.712967000000006</v>
      </c>
      <c r="F1110" s="103">
        <f t="shared" si="60"/>
        <v>2.6476307193064315E-3</v>
      </c>
      <c r="G1110" s="110">
        <f t="shared" si="58"/>
        <v>1.0552371711240457E-2</v>
      </c>
      <c r="H1110" s="117">
        <f t="shared" si="59"/>
        <v>0.23236326729100171</v>
      </c>
      <c r="I1110" s="103"/>
      <c r="L1110" s="102"/>
      <c r="M1110" s="103"/>
      <c r="N1110" s="103"/>
    </row>
    <row r="1111" spans="2:14" x14ac:dyDescent="0.3">
      <c r="B1111" s="106">
        <v>43053</v>
      </c>
      <c r="C1111" s="151">
        <v>40.916060999999999</v>
      </c>
      <c r="D1111" s="103">
        <f t="shared" si="60"/>
        <v>-1.3278061665129933E-2</v>
      </c>
      <c r="E1111" s="151">
        <v>79.329552000000007</v>
      </c>
      <c r="F1111" s="103">
        <f t="shared" si="60"/>
        <v>-7.8028132206390752E-3</v>
      </c>
      <c r="G1111" s="110">
        <f t="shared" si="58"/>
        <v>-9.3766550548103952E-3</v>
      </c>
      <c r="H1111" s="117">
        <f t="shared" si="59"/>
        <v>-0.20647398181354512</v>
      </c>
      <c r="I1111" s="103"/>
      <c r="L1111" s="102"/>
      <c r="M1111" s="103"/>
      <c r="N1111" s="103"/>
    </row>
    <row r="1112" spans="2:14" x14ac:dyDescent="0.3">
      <c r="B1112" s="106">
        <v>43052</v>
      </c>
      <c r="C1112" s="151">
        <v>41.544108999999999</v>
      </c>
      <c r="D1112" s="103">
        <f t="shared" si="60"/>
        <v>-1.5233054809848883E-2</v>
      </c>
      <c r="E1112" s="151">
        <v>79.216269999999994</v>
      </c>
      <c r="F1112" s="103">
        <f t="shared" si="60"/>
        <v>1.4290129862592554E-3</v>
      </c>
      <c r="G1112" s="110">
        <f t="shared" si="58"/>
        <v>-1.5947561302978513E-2</v>
      </c>
      <c r="H1112" s="117">
        <f t="shared" si="59"/>
        <v>-0.35116536368183204</v>
      </c>
      <c r="I1112" s="103"/>
      <c r="L1112" s="102"/>
      <c r="M1112" s="103"/>
      <c r="N1112" s="103"/>
    </row>
    <row r="1113" spans="2:14" x14ac:dyDescent="0.3">
      <c r="B1113" s="106">
        <v>43049</v>
      </c>
      <c r="C1113" s="151">
        <v>41.711266000000002</v>
      </c>
      <c r="D1113" s="103">
        <f t="shared" si="60"/>
        <v>-4.0155299188773313E-3</v>
      </c>
      <c r="E1113" s="151">
        <v>79.159676000000005</v>
      </c>
      <c r="F1113" s="103">
        <f t="shared" si="60"/>
        <v>7.1467926586334259E-4</v>
      </c>
      <c r="G1113" s="110">
        <f t="shared" si="58"/>
        <v>-4.3728695518090027E-3</v>
      </c>
      <c r="H1113" s="117">
        <f t="shared" si="59"/>
        <v>-9.6290605022312445E-2</v>
      </c>
      <c r="I1113" s="103"/>
      <c r="L1113" s="102"/>
      <c r="M1113" s="103"/>
      <c r="N1113" s="103"/>
    </row>
    <row r="1114" spans="2:14" x14ac:dyDescent="0.3">
      <c r="B1114" s="106">
        <v>43048</v>
      </c>
      <c r="C1114" s="151">
        <v>41.849772999999999</v>
      </c>
      <c r="D1114" s="103">
        <f t="shared" si="60"/>
        <v>-3.3151126052650792E-3</v>
      </c>
      <c r="E1114" s="151">
        <v>79.367278999999996</v>
      </c>
      <c r="F1114" s="103">
        <f t="shared" si="60"/>
        <v>-2.6191522909019267E-3</v>
      </c>
      <c r="G1114" s="110">
        <f t="shared" si="58"/>
        <v>-2.0055364598141161E-3</v>
      </c>
      <c r="H1114" s="117">
        <f t="shared" si="59"/>
        <v>-4.4161920867252673E-2</v>
      </c>
      <c r="I1114" s="103"/>
      <c r="L1114" s="102"/>
      <c r="M1114" s="103"/>
      <c r="N1114" s="103"/>
    </row>
    <row r="1115" spans="2:14" x14ac:dyDescent="0.3">
      <c r="B1115" s="106">
        <v>43047</v>
      </c>
      <c r="C1115" s="151">
        <v>41.935431999999999</v>
      </c>
      <c r="D1115" s="103">
        <f t="shared" si="60"/>
        <v>-2.0447292536775511E-3</v>
      </c>
      <c r="E1115" s="151">
        <v>79.810897999999995</v>
      </c>
      <c r="F1115" s="103">
        <f t="shared" si="60"/>
        <v>-5.573881506818909E-3</v>
      </c>
      <c r="G1115" s="110">
        <f t="shared" si="58"/>
        <v>7.4221149973190343E-4</v>
      </c>
      <c r="H1115" s="117">
        <f t="shared" si="59"/>
        <v>1.6343500192942513E-2</v>
      </c>
      <c r="I1115" s="103"/>
      <c r="L1115" s="102"/>
      <c r="M1115" s="103"/>
      <c r="N1115" s="103"/>
    </row>
    <row r="1116" spans="2:14" x14ac:dyDescent="0.3">
      <c r="B1116" s="106">
        <v>43046</v>
      </c>
      <c r="C1116" s="151">
        <v>41.595168999999999</v>
      </c>
      <c r="D1116" s="103">
        <f t="shared" si="60"/>
        <v>8.1470713247027808E-3</v>
      </c>
      <c r="E1116" s="151">
        <v>79.537186000000005</v>
      </c>
      <c r="F1116" s="103">
        <f t="shared" si="60"/>
        <v>3.4354008196948714E-3</v>
      </c>
      <c r="G1116" s="110">
        <f t="shared" si="58"/>
        <v>6.4293709148553453E-3</v>
      </c>
      <c r="H1116" s="117">
        <f t="shared" si="59"/>
        <v>0.14157477326259837</v>
      </c>
      <c r="I1116" s="103"/>
      <c r="L1116" s="102"/>
      <c r="M1116" s="103"/>
      <c r="N1116" s="103"/>
    </row>
    <row r="1117" spans="2:14" x14ac:dyDescent="0.3">
      <c r="B1117" s="106">
        <v>43045</v>
      </c>
      <c r="C1117" s="151">
        <v>41.461922000000001</v>
      </c>
      <c r="D1117" s="103">
        <f t="shared" si="60"/>
        <v>3.2085668474400469E-3</v>
      </c>
      <c r="E1117" s="151">
        <v>79.725960000000001</v>
      </c>
      <c r="F1117" s="103">
        <f t="shared" si="60"/>
        <v>-2.370593488146206E-3</v>
      </c>
      <c r="G1117" s="110">
        <f t="shared" si="58"/>
        <v>4.3938635915131497E-3</v>
      </c>
      <c r="H1117" s="117">
        <f t="shared" si="59"/>
        <v>9.6752893860573924E-2</v>
      </c>
      <c r="I1117" s="103"/>
      <c r="L1117" s="102"/>
      <c r="M1117" s="103"/>
      <c r="N1117" s="103"/>
    </row>
    <row r="1118" spans="2:14" x14ac:dyDescent="0.3">
      <c r="B1118" s="106">
        <v>43042</v>
      </c>
      <c r="C1118" s="151">
        <v>41.045521000000001</v>
      </c>
      <c r="D1118" s="103">
        <f t="shared" si="60"/>
        <v>1.0093744763518981E-2</v>
      </c>
      <c r="E1118" s="151">
        <v>79.414490000000001</v>
      </c>
      <c r="F1118" s="103">
        <f t="shared" si="60"/>
        <v>3.9144089099996133E-3</v>
      </c>
      <c r="G1118" s="110">
        <f t="shared" si="58"/>
        <v>8.1365403085191731E-3</v>
      </c>
      <c r="H1118" s="117">
        <f t="shared" si="59"/>
        <v>0.17916665013975344</v>
      </c>
      <c r="I1118" s="103"/>
      <c r="L1118" s="102"/>
      <c r="M1118" s="103"/>
      <c r="N1118" s="103"/>
    </row>
    <row r="1119" spans="2:14" x14ac:dyDescent="0.3">
      <c r="B1119" s="106">
        <v>43041</v>
      </c>
      <c r="C1119" s="151">
        <v>40.000934999999998</v>
      </c>
      <c r="D1119" s="103">
        <f t="shared" si="60"/>
        <v>2.5778890264232673E-2</v>
      </c>
      <c r="E1119" s="151">
        <v>79.329552000000007</v>
      </c>
      <c r="F1119" s="103">
        <f t="shared" si="60"/>
        <v>1.0701253040499099E-3</v>
      </c>
      <c r="G1119" s="110">
        <f t="shared" si="58"/>
        <v>2.5243827612207718E-2</v>
      </c>
      <c r="H1119" s="117">
        <f t="shared" si="59"/>
        <v>0.55586918499612437</v>
      </c>
      <c r="I1119" s="103"/>
      <c r="L1119" s="102"/>
      <c r="M1119" s="103"/>
      <c r="N1119" s="103"/>
    </row>
    <row r="1120" spans="2:14" x14ac:dyDescent="0.3">
      <c r="B1120" s="106">
        <v>43040</v>
      </c>
      <c r="C1120" s="151">
        <v>39.710639999999998</v>
      </c>
      <c r="D1120" s="103">
        <f t="shared" si="60"/>
        <v>7.2836669803184482E-3</v>
      </c>
      <c r="E1120" s="151">
        <v>78.508414999999999</v>
      </c>
      <c r="F1120" s="103">
        <f t="shared" si="60"/>
        <v>1.0404903506505038E-2</v>
      </c>
      <c r="G1120" s="110">
        <f t="shared" si="58"/>
        <v>2.0812152270659294E-3</v>
      </c>
      <c r="H1120" s="117">
        <f t="shared" si="59"/>
        <v>4.5828367624852671E-2</v>
      </c>
      <c r="I1120" s="103"/>
      <c r="L1120" s="102"/>
      <c r="M1120" s="103"/>
      <c r="N1120" s="103"/>
    </row>
    <row r="1121" spans="2:14" x14ac:dyDescent="0.3">
      <c r="B1121" s="106">
        <v>43039</v>
      </c>
      <c r="C1121" s="151">
        <v>40.222225000000002</v>
      </c>
      <c r="D1121" s="103">
        <f t="shared" si="60"/>
        <v>-1.280054168989595E-2</v>
      </c>
      <c r="E1121" s="151">
        <v>78.508414999999999</v>
      </c>
      <c r="F1121" s="103">
        <f t="shared" si="60"/>
        <v>0</v>
      </c>
      <c r="G1121" s="110">
        <f t="shared" si="58"/>
        <v>-1.280054168989595E-2</v>
      </c>
      <c r="H1121" s="117">
        <f t="shared" si="59"/>
        <v>-0.28186797921367557</v>
      </c>
      <c r="I1121" s="103"/>
      <c r="L1121" s="102"/>
      <c r="M1121" s="103"/>
      <c r="N1121" s="103"/>
    </row>
    <row r="1122" spans="2:14" x14ac:dyDescent="0.3">
      <c r="B1122" s="106">
        <v>43038</v>
      </c>
      <c r="C1122" s="151">
        <v>39.670192999999998</v>
      </c>
      <c r="D1122" s="103">
        <f t="shared" si="60"/>
        <v>1.3819603898535409E-2</v>
      </c>
      <c r="E1122" s="151">
        <v>79.178520000000006</v>
      </c>
      <c r="F1122" s="103">
        <f t="shared" si="60"/>
        <v>-8.4992334191538836E-3</v>
      </c>
      <c r="G1122" s="110">
        <f t="shared" si="58"/>
        <v>1.8069220608112349E-2</v>
      </c>
      <c r="H1122" s="117">
        <f t="shared" si="59"/>
        <v>0.39788431006751634</v>
      </c>
      <c r="I1122" s="103"/>
      <c r="L1122" s="102"/>
      <c r="M1122" s="103"/>
      <c r="N1122" s="103"/>
    </row>
    <row r="1123" spans="2:14" x14ac:dyDescent="0.3">
      <c r="B1123" s="106">
        <v>43035</v>
      </c>
      <c r="C1123" s="151">
        <v>38.796936000000002</v>
      </c>
      <c r="D1123" s="103">
        <f t="shared" si="60"/>
        <v>2.2258825212945942E-2</v>
      </c>
      <c r="E1123" s="151">
        <v>79.103026999999997</v>
      </c>
      <c r="F1123" s="103">
        <f t="shared" si="60"/>
        <v>9.539078579326978E-4</v>
      </c>
      <c r="G1123" s="110">
        <f t="shared" si="58"/>
        <v>2.1781871283979591E-2</v>
      </c>
      <c r="H1123" s="117">
        <f t="shared" si="59"/>
        <v>0.47963689280071575</v>
      </c>
      <c r="I1123" s="103"/>
      <c r="L1123" s="102"/>
      <c r="M1123" s="103"/>
      <c r="N1123" s="103"/>
    </row>
    <row r="1124" spans="2:14" x14ac:dyDescent="0.3">
      <c r="B1124" s="106">
        <v>43034</v>
      </c>
      <c r="C1124" s="151">
        <v>37.454926</v>
      </c>
      <c r="D1124" s="103">
        <f t="shared" si="60"/>
        <v>3.5203037745125412E-2</v>
      </c>
      <c r="E1124" s="151">
        <v>74.336639000000005</v>
      </c>
      <c r="F1124" s="103">
        <f t="shared" si="60"/>
        <v>6.2147189401348939E-2</v>
      </c>
      <c r="G1124" s="110">
        <f t="shared" si="58"/>
        <v>4.1294430444509429E-3</v>
      </c>
      <c r="H1124" s="117">
        <f t="shared" si="59"/>
        <v>9.0930352356581937E-2</v>
      </c>
      <c r="I1124" s="103"/>
      <c r="L1124" s="102"/>
      <c r="M1124" s="103"/>
      <c r="N1124" s="103"/>
    </row>
    <row r="1125" spans="2:14" x14ac:dyDescent="0.3">
      <c r="B1125" s="106">
        <v>43033</v>
      </c>
      <c r="C1125" s="151">
        <v>37.216971999999998</v>
      </c>
      <c r="D1125" s="103">
        <f t="shared" si="60"/>
        <v>6.3733428997298745E-3</v>
      </c>
      <c r="E1125" s="151">
        <v>74.213959000000003</v>
      </c>
      <c r="F1125" s="103">
        <f t="shared" si="60"/>
        <v>1.6516934908627806E-3</v>
      </c>
      <c r="G1125" s="110">
        <f t="shared" si="58"/>
        <v>5.5474961542984844E-3</v>
      </c>
      <c r="H1125" s="117">
        <f t="shared" si="59"/>
        <v>0.12215588750763724</v>
      </c>
      <c r="I1125" s="103"/>
      <c r="L1125" s="102"/>
      <c r="M1125" s="103"/>
      <c r="N1125" s="103"/>
    </row>
    <row r="1126" spans="2:14" x14ac:dyDescent="0.3">
      <c r="B1126" s="106">
        <v>43032</v>
      </c>
      <c r="C1126" s="151">
        <v>37.381160999999999</v>
      </c>
      <c r="D1126" s="103">
        <f t="shared" si="60"/>
        <v>-4.4019671411456704E-3</v>
      </c>
      <c r="E1126" s="151">
        <v>74.431022999999996</v>
      </c>
      <c r="F1126" s="103">
        <f t="shared" si="60"/>
        <v>-2.9205715708797817E-3</v>
      </c>
      <c r="G1126" s="110">
        <f t="shared" si="58"/>
        <v>-2.9416813557057797E-3</v>
      </c>
      <c r="H1126" s="117">
        <f t="shared" si="59"/>
        <v>-6.4775835219366695E-2</v>
      </c>
      <c r="I1126" s="103"/>
      <c r="L1126" s="102"/>
      <c r="M1126" s="103"/>
      <c r="N1126" s="103"/>
    </row>
    <row r="1127" spans="2:14" x14ac:dyDescent="0.3">
      <c r="B1127" s="106">
        <v>43031</v>
      </c>
      <c r="C1127" s="151">
        <v>37.159869999999998</v>
      </c>
      <c r="D1127" s="103">
        <f t="shared" si="60"/>
        <v>5.9374453809743453E-3</v>
      </c>
      <c r="E1127" s="151">
        <v>74.402709999999999</v>
      </c>
      <c r="F1127" s="103">
        <f t="shared" si="60"/>
        <v>3.8046482838046395E-4</v>
      </c>
      <c r="G1127" s="110">
        <f t="shared" si="58"/>
        <v>5.7472129667841135E-3</v>
      </c>
      <c r="H1127" s="117">
        <f t="shared" si="59"/>
        <v>0.12655365251743805</v>
      </c>
      <c r="I1127" s="103"/>
      <c r="L1127" s="102"/>
      <c r="M1127" s="103"/>
      <c r="N1127" s="103"/>
    </row>
    <row r="1128" spans="2:14" x14ac:dyDescent="0.3">
      <c r="B1128" s="106">
        <v>43028</v>
      </c>
      <c r="C1128" s="151">
        <v>37.178902000000001</v>
      </c>
      <c r="D1128" s="103">
        <f t="shared" si="60"/>
        <v>-5.1203429660682945E-4</v>
      </c>
      <c r="E1128" s="151">
        <v>74.383812000000006</v>
      </c>
      <c r="F1128" s="103">
        <f t="shared" si="60"/>
        <v>2.5402838708221269E-4</v>
      </c>
      <c r="G1128" s="110">
        <f t="shared" si="58"/>
        <v>-6.3904849014793583E-4</v>
      </c>
      <c r="H1128" s="117">
        <f t="shared" si="59"/>
        <v>-1.4071850309251508E-2</v>
      </c>
      <c r="I1128" s="103"/>
      <c r="L1128" s="102"/>
      <c r="M1128" s="103"/>
      <c r="N1128" s="103"/>
    </row>
    <row r="1129" spans="2:14" x14ac:dyDescent="0.3">
      <c r="B1129" s="106">
        <v>43027</v>
      </c>
      <c r="C1129" s="151">
        <v>37.114666</v>
      </c>
      <c r="D1129" s="103">
        <f t="shared" si="60"/>
        <v>1.7292483787310947E-3</v>
      </c>
      <c r="E1129" s="151">
        <v>73.534385999999998</v>
      </c>
      <c r="F1129" s="103">
        <f t="shared" si="60"/>
        <v>1.1485203967782718E-2</v>
      </c>
      <c r="G1129" s="110">
        <f t="shared" si="58"/>
        <v>-4.0133536051602647E-3</v>
      </c>
      <c r="H1129" s="117">
        <f t="shared" si="59"/>
        <v>-8.8374062439043444E-2</v>
      </c>
      <c r="I1129" s="103"/>
      <c r="L1129" s="102"/>
      <c r="M1129" s="103"/>
      <c r="N1129" s="103"/>
    </row>
    <row r="1130" spans="2:14" x14ac:dyDescent="0.3">
      <c r="B1130" s="106">
        <v>43026</v>
      </c>
      <c r="C1130" s="151">
        <v>38.014091000000001</v>
      </c>
      <c r="D1130" s="103">
        <f t="shared" si="60"/>
        <v>-2.3944705308642674E-2</v>
      </c>
      <c r="E1130" s="151">
        <v>73.251227999999998</v>
      </c>
      <c r="F1130" s="103">
        <f t="shared" si="60"/>
        <v>3.8581212902263694E-3</v>
      </c>
      <c r="G1130" s="110">
        <f t="shared" si="58"/>
        <v>-2.5873765953755859E-2</v>
      </c>
      <c r="H1130" s="117">
        <f t="shared" si="59"/>
        <v>-0.56974042979676787</v>
      </c>
      <c r="I1130" s="103"/>
      <c r="L1130" s="102"/>
      <c r="M1130" s="103"/>
      <c r="N1130" s="103"/>
    </row>
    <row r="1131" spans="2:14" x14ac:dyDescent="0.3">
      <c r="B1131" s="106">
        <v>43025</v>
      </c>
      <c r="C1131" s="151">
        <v>38.183036999999999</v>
      </c>
      <c r="D1131" s="103">
        <f t="shared" si="60"/>
        <v>-4.434452617460706E-3</v>
      </c>
      <c r="E1131" s="151">
        <v>73.232337999999999</v>
      </c>
      <c r="F1131" s="103">
        <f t="shared" si="60"/>
        <v>2.5791289249080045E-4</v>
      </c>
      <c r="G1131" s="110">
        <f t="shared" si="58"/>
        <v>-4.5634090637061064E-3</v>
      </c>
      <c r="H1131" s="117">
        <f t="shared" si="59"/>
        <v>-0.10048628583644471</v>
      </c>
      <c r="I1131" s="103"/>
      <c r="L1131" s="102"/>
      <c r="M1131" s="103"/>
      <c r="N1131" s="103"/>
    </row>
    <row r="1132" spans="2:14" x14ac:dyDescent="0.3">
      <c r="B1132" s="106">
        <v>43024</v>
      </c>
      <c r="C1132" s="151">
        <v>38.042645</v>
      </c>
      <c r="D1132" s="103">
        <f t="shared" si="60"/>
        <v>3.6835920666860181E-3</v>
      </c>
      <c r="E1132" s="151">
        <v>73.288985999999994</v>
      </c>
      <c r="F1132" s="103">
        <f t="shared" si="60"/>
        <v>-7.7323902454602689E-4</v>
      </c>
      <c r="G1132" s="110">
        <f t="shared" si="58"/>
        <v>4.0702115789590316E-3</v>
      </c>
      <c r="H1132" s="117">
        <f t="shared" si="59"/>
        <v>8.9626075249524192E-2</v>
      </c>
      <c r="I1132" s="103"/>
      <c r="L1132" s="102"/>
      <c r="M1132" s="103"/>
      <c r="N1132" s="103"/>
    </row>
    <row r="1133" spans="2:14" x14ac:dyDescent="0.3">
      <c r="B1133" s="106">
        <v>43021</v>
      </c>
      <c r="C1133" s="151">
        <v>37.354992000000003</v>
      </c>
      <c r="D1133" s="103">
        <f t="shared" si="60"/>
        <v>1.8241210065133229E-2</v>
      </c>
      <c r="E1133" s="151">
        <v>73.137962000000002</v>
      </c>
      <c r="F1133" s="103">
        <f t="shared" si="60"/>
        <v>2.0627904305141969E-3</v>
      </c>
      <c r="G1133" s="110">
        <f t="shared" si="58"/>
        <v>1.7209814849876132E-2</v>
      </c>
      <c r="H1133" s="117">
        <f t="shared" si="59"/>
        <v>0.3789601918335318</v>
      </c>
      <c r="I1133" s="103"/>
      <c r="L1133" s="102"/>
      <c r="M1133" s="103"/>
      <c r="N1133" s="103"/>
    </row>
    <row r="1134" spans="2:14" x14ac:dyDescent="0.3">
      <c r="B1134" s="106">
        <v>43020</v>
      </c>
      <c r="C1134" s="151">
        <v>37.119419000000001</v>
      </c>
      <c r="D1134" s="103">
        <f t="shared" si="60"/>
        <v>6.326301410465654E-3</v>
      </c>
      <c r="E1134" s="151">
        <v>72.788764999999998</v>
      </c>
      <c r="F1134" s="103">
        <f t="shared" si="60"/>
        <v>4.7859315933761184E-3</v>
      </c>
      <c r="G1134" s="110">
        <f t="shared" si="58"/>
        <v>3.9333356137775943E-3</v>
      </c>
      <c r="H1134" s="117">
        <f t="shared" si="59"/>
        <v>8.6612065948725087E-2</v>
      </c>
      <c r="I1134" s="103"/>
      <c r="L1134" s="102"/>
      <c r="M1134" s="103"/>
      <c r="N1134" s="103"/>
    </row>
    <row r="1135" spans="2:14" x14ac:dyDescent="0.3">
      <c r="B1135" s="106">
        <v>43019</v>
      </c>
      <c r="C1135" s="151">
        <v>37.25029</v>
      </c>
      <c r="D1135" s="103">
        <f t="shared" si="60"/>
        <v>-3.5194741743112979E-3</v>
      </c>
      <c r="E1135" s="151">
        <v>72.128058999999993</v>
      </c>
      <c r="F1135" s="103">
        <f t="shared" si="60"/>
        <v>9.1184799627222982E-3</v>
      </c>
      <c r="G1135" s="110">
        <f t="shared" si="58"/>
        <v>-8.0787141556724479E-3</v>
      </c>
      <c r="H1135" s="117">
        <f t="shared" si="59"/>
        <v>-0.17789331802276392</v>
      </c>
      <c r="I1135" s="103"/>
      <c r="L1135" s="102"/>
      <c r="M1135" s="103"/>
      <c r="N1135" s="103"/>
    </row>
    <row r="1136" spans="2:14" x14ac:dyDescent="0.3">
      <c r="B1136" s="106">
        <v>43018</v>
      </c>
      <c r="C1136" s="151">
        <v>37.095623000000003</v>
      </c>
      <c r="D1136" s="103">
        <f t="shared" si="60"/>
        <v>4.1607458134344877E-3</v>
      </c>
      <c r="E1136" s="151">
        <v>72.005356000000006</v>
      </c>
      <c r="F1136" s="103">
        <f t="shared" si="60"/>
        <v>1.7026312689879363E-3</v>
      </c>
      <c r="G1136" s="110">
        <f t="shared" si="58"/>
        <v>3.3094301789405194E-3</v>
      </c>
      <c r="H1136" s="117">
        <f t="shared" si="59"/>
        <v>7.2873665777990954E-2</v>
      </c>
      <c r="I1136" s="103"/>
      <c r="L1136" s="102"/>
      <c r="M1136" s="103"/>
      <c r="N1136" s="103"/>
    </row>
    <row r="1137" spans="2:14" x14ac:dyDescent="0.3">
      <c r="B1137" s="106">
        <v>43017</v>
      </c>
      <c r="C1137" s="151">
        <v>37.081352000000003</v>
      </c>
      <c r="D1137" s="103">
        <f t="shared" si="60"/>
        <v>3.8478247936308174E-4</v>
      </c>
      <c r="E1137" s="151">
        <v>72.005356000000006</v>
      </c>
      <c r="F1137" s="103">
        <f t="shared" si="60"/>
        <v>0</v>
      </c>
      <c r="G1137" s="110">
        <f t="shared" si="58"/>
        <v>3.8478247936308174E-4</v>
      </c>
      <c r="H1137" s="117">
        <f t="shared" si="59"/>
        <v>8.472911734704977E-3</v>
      </c>
      <c r="I1137" s="103"/>
      <c r="L1137" s="102"/>
      <c r="M1137" s="103"/>
      <c r="N1137" s="103"/>
    </row>
    <row r="1138" spans="2:14" x14ac:dyDescent="0.3">
      <c r="B1138" s="106">
        <v>43014</v>
      </c>
      <c r="C1138" s="151">
        <v>36.952857999999999</v>
      </c>
      <c r="D1138" s="103">
        <f t="shared" si="60"/>
        <v>3.4712095670860056E-3</v>
      </c>
      <c r="E1138" s="151">
        <v>71.731644000000003</v>
      </c>
      <c r="F1138" s="103">
        <f t="shared" si="60"/>
        <v>3.8085159818920392E-3</v>
      </c>
      <c r="G1138" s="110">
        <f t="shared" si="58"/>
        <v>1.566951576139986E-3</v>
      </c>
      <c r="H1138" s="117">
        <f t="shared" si="59"/>
        <v>3.4504279974408796E-2</v>
      </c>
      <c r="I1138" s="103"/>
      <c r="L1138" s="102"/>
      <c r="M1138" s="103"/>
      <c r="N1138" s="103"/>
    </row>
    <row r="1139" spans="2:14" x14ac:dyDescent="0.3">
      <c r="B1139" s="106">
        <v>43013</v>
      </c>
      <c r="C1139" s="151">
        <v>36.974280999999998</v>
      </c>
      <c r="D1139" s="103">
        <f t="shared" si="60"/>
        <v>-5.795706661843868E-4</v>
      </c>
      <c r="E1139" s="151">
        <v>71.703331000000006</v>
      </c>
      <c r="F1139" s="103">
        <f t="shared" si="60"/>
        <v>3.9478516823012106E-4</v>
      </c>
      <c r="G1139" s="110">
        <f t="shared" si="58"/>
        <v>-7.7696325029944727E-4</v>
      </c>
      <c r="H1139" s="117">
        <f t="shared" si="59"/>
        <v>-1.7108733879446829E-2</v>
      </c>
      <c r="I1139" s="103"/>
      <c r="L1139" s="102"/>
      <c r="M1139" s="103"/>
      <c r="N1139" s="103"/>
    </row>
    <row r="1140" spans="2:14" x14ac:dyDescent="0.3">
      <c r="B1140" s="106">
        <v>43012</v>
      </c>
      <c r="C1140" s="151">
        <v>36.519806000000003</v>
      </c>
      <c r="D1140" s="103">
        <f t="shared" si="60"/>
        <v>1.2367819281527463E-2</v>
      </c>
      <c r="E1140" s="151">
        <v>70.495223999999993</v>
      </c>
      <c r="F1140" s="103">
        <f t="shared" si="60"/>
        <v>1.6992241145508766E-2</v>
      </c>
      <c r="G1140" s="110">
        <f t="shared" si="58"/>
        <v>3.87169870877308E-3</v>
      </c>
      <c r="H1140" s="117">
        <f t="shared" si="59"/>
        <v>8.5254821053978053E-2</v>
      </c>
      <c r="I1140" s="103"/>
      <c r="L1140" s="102"/>
      <c r="M1140" s="103"/>
      <c r="N1140" s="103"/>
    </row>
    <row r="1141" spans="2:14" x14ac:dyDescent="0.3">
      <c r="B1141" s="106">
        <v>43011</v>
      </c>
      <c r="C1141" s="151">
        <v>36.757744000000002</v>
      </c>
      <c r="D1141" s="103">
        <f t="shared" si="60"/>
        <v>-6.4941809937745587E-3</v>
      </c>
      <c r="E1141" s="151">
        <v>70.089371</v>
      </c>
      <c r="F1141" s="103">
        <f t="shared" si="60"/>
        <v>5.7738065466914007E-3</v>
      </c>
      <c r="G1141" s="110">
        <f t="shared" si="58"/>
        <v>-9.3810842671202595E-3</v>
      </c>
      <c r="H1141" s="117">
        <f t="shared" si="59"/>
        <v>-0.20657151308632518</v>
      </c>
      <c r="I1141" s="103"/>
      <c r="L1141" s="102"/>
      <c r="M1141" s="103"/>
      <c r="N1141" s="103"/>
    </row>
    <row r="1142" spans="2:14" x14ac:dyDescent="0.3">
      <c r="B1142" s="106">
        <v>43010</v>
      </c>
      <c r="C1142" s="151">
        <v>36.598323999999998</v>
      </c>
      <c r="D1142" s="103">
        <f t="shared" si="60"/>
        <v>4.3464775396189897E-3</v>
      </c>
      <c r="E1142" s="151">
        <v>70.419708</v>
      </c>
      <c r="F1142" s="103">
        <f t="shared" si="60"/>
        <v>-4.7020108731278517E-3</v>
      </c>
      <c r="G1142" s="110">
        <f t="shared" si="58"/>
        <v>6.6974829761829151E-3</v>
      </c>
      <c r="H1142" s="117">
        <f t="shared" si="59"/>
        <v>0.14747860192547971</v>
      </c>
      <c r="I1142" s="103"/>
      <c r="L1142" s="102"/>
      <c r="M1142" s="103"/>
      <c r="N1142" s="103"/>
    </row>
    <row r="1143" spans="2:14" x14ac:dyDescent="0.3">
      <c r="B1143" s="106">
        <v>43007</v>
      </c>
      <c r="C1143" s="151">
        <v>36.672085000000003</v>
      </c>
      <c r="D1143" s="103">
        <f t="shared" si="60"/>
        <v>-2.0133919251733249E-3</v>
      </c>
      <c r="E1143" s="151">
        <v>70.306465000000003</v>
      </c>
      <c r="F1143" s="103">
        <f t="shared" si="60"/>
        <v>1.6094095651061919E-3</v>
      </c>
      <c r="G1143" s="110">
        <f t="shared" si="58"/>
        <v>-2.8180967077264208E-3</v>
      </c>
      <c r="H1143" s="117">
        <f t="shared" si="59"/>
        <v>-6.2054500776522616E-2</v>
      </c>
      <c r="I1143" s="103"/>
      <c r="L1143" s="102"/>
      <c r="M1143" s="103"/>
      <c r="N1143" s="103"/>
    </row>
    <row r="1144" spans="2:14" x14ac:dyDescent="0.3">
      <c r="B1144" s="106">
        <v>43006</v>
      </c>
      <c r="C1144" s="151">
        <v>36.472209999999997</v>
      </c>
      <c r="D1144" s="103">
        <f t="shared" si="60"/>
        <v>5.4652381980696075E-3</v>
      </c>
      <c r="E1144" s="151">
        <v>69.721267999999995</v>
      </c>
      <c r="F1144" s="103">
        <f t="shared" si="60"/>
        <v>8.3583500836398161E-3</v>
      </c>
      <c r="G1144" s="110">
        <f t="shared" si="58"/>
        <v>1.2860631562496994E-3</v>
      </c>
      <c r="H1144" s="117">
        <f t="shared" si="59"/>
        <v>2.8319115844871005E-2</v>
      </c>
      <c r="I1144" s="103"/>
      <c r="L1144" s="102"/>
      <c r="M1144" s="103"/>
      <c r="N1144" s="103"/>
    </row>
    <row r="1145" spans="2:14" x14ac:dyDescent="0.3">
      <c r="B1145" s="106">
        <v>43005</v>
      </c>
      <c r="C1145" s="151">
        <v>36.698261000000002</v>
      </c>
      <c r="D1145" s="103">
        <f t="shared" si="60"/>
        <v>-6.1787690054770699E-3</v>
      </c>
      <c r="E1145" s="151">
        <v>69.702385000000007</v>
      </c>
      <c r="F1145" s="103">
        <f t="shared" si="60"/>
        <v>2.7087226175966127E-4</v>
      </c>
      <c r="G1145" s="110">
        <f t="shared" si="58"/>
        <v>-6.3142051363569004E-3</v>
      </c>
      <c r="H1145" s="117">
        <f t="shared" si="59"/>
        <v>-0.13903882235939949</v>
      </c>
      <c r="I1145" s="103"/>
      <c r="L1145" s="102"/>
      <c r="M1145" s="103"/>
      <c r="N1145" s="103"/>
    </row>
    <row r="1146" spans="2:14" x14ac:dyDescent="0.3">
      <c r="B1146" s="106">
        <v>43004</v>
      </c>
      <c r="C1146" s="151">
        <v>36.438899999999997</v>
      </c>
      <c r="D1146" s="103">
        <f t="shared" si="60"/>
        <v>7.0924844136630695E-3</v>
      </c>
      <c r="E1146" s="151">
        <v>69.145538000000002</v>
      </c>
      <c r="F1146" s="103">
        <f t="shared" si="60"/>
        <v>8.0210056215797455E-3</v>
      </c>
      <c r="G1146" s="110">
        <f t="shared" si="58"/>
        <v>3.0819816028731968E-3</v>
      </c>
      <c r="H1146" s="117">
        <f t="shared" si="59"/>
        <v>6.7865247223194203E-2</v>
      </c>
      <c r="I1146" s="103"/>
      <c r="L1146" s="102"/>
      <c r="M1146" s="103"/>
      <c r="N1146" s="103"/>
    </row>
    <row r="1147" spans="2:14" x14ac:dyDescent="0.3">
      <c r="B1147" s="106">
        <v>43003</v>
      </c>
      <c r="C1147" s="151">
        <v>35.822617000000001</v>
      </c>
      <c r="D1147" s="103">
        <f t="shared" si="60"/>
        <v>1.7057431621016837E-2</v>
      </c>
      <c r="E1147" s="151">
        <v>69.145538000000002</v>
      </c>
      <c r="F1147" s="103">
        <f t="shared" si="60"/>
        <v>0</v>
      </c>
      <c r="G1147" s="110">
        <f t="shared" si="58"/>
        <v>1.7057431621016837E-2</v>
      </c>
      <c r="H1147" s="117">
        <f t="shared" si="59"/>
        <v>0.37560471252451721</v>
      </c>
      <c r="I1147" s="103"/>
      <c r="L1147" s="102"/>
      <c r="M1147" s="103"/>
      <c r="N1147" s="103"/>
    </row>
    <row r="1148" spans="2:14" x14ac:dyDescent="0.3">
      <c r="B1148" s="106">
        <v>43000</v>
      </c>
      <c r="C1148" s="151">
        <v>36.141463999999999</v>
      </c>
      <c r="D1148" s="103">
        <f t="shared" si="60"/>
        <v>-8.8613397677733772E-3</v>
      </c>
      <c r="E1148" s="151">
        <v>70.230964999999998</v>
      </c>
      <c r="F1148" s="103">
        <f t="shared" si="60"/>
        <v>-1.5575781006289372E-2</v>
      </c>
      <c r="G1148" s="110">
        <f t="shared" si="58"/>
        <v>-1.0734492646286911E-3</v>
      </c>
      <c r="H1148" s="117">
        <f t="shared" si="59"/>
        <v>-2.3637357100920835E-2</v>
      </c>
      <c r="I1148" s="103"/>
      <c r="L1148" s="102"/>
      <c r="M1148" s="103"/>
      <c r="N1148" s="103"/>
    </row>
    <row r="1149" spans="2:14" x14ac:dyDescent="0.3">
      <c r="B1149" s="106">
        <v>42999</v>
      </c>
      <c r="C1149" s="151">
        <v>36.498382999999997</v>
      </c>
      <c r="D1149" s="103">
        <f t="shared" si="60"/>
        <v>-9.8271647624816882E-3</v>
      </c>
      <c r="E1149" s="151">
        <v>70.042145000000005</v>
      </c>
      <c r="F1149" s="103">
        <f t="shared" si="60"/>
        <v>2.692178337594422E-3</v>
      </c>
      <c r="G1149" s="110">
        <f t="shared" si="58"/>
        <v>-1.1173253931278899E-2</v>
      </c>
      <c r="H1149" s="117">
        <f t="shared" si="59"/>
        <v>-0.24603509625977707</v>
      </c>
      <c r="I1149" s="103"/>
      <c r="L1149" s="102"/>
      <c r="M1149" s="103"/>
      <c r="N1149" s="103"/>
    </row>
    <row r="1150" spans="2:14" x14ac:dyDescent="0.3">
      <c r="B1150" s="106">
        <v>42998</v>
      </c>
      <c r="C1150" s="151">
        <v>37.136069999999997</v>
      </c>
      <c r="D1150" s="103">
        <f t="shared" si="60"/>
        <v>-1.7320776256434366E-2</v>
      </c>
      <c r="E1150" s="151">
        <v>70.731185999999994</v>
      </c>
      <c r="F1150" s="103">
        <f t="shared" si="60"/>
        <v>-9.7894465926254125E-3</v>
      </c>
      <c r="G1150" s="110">
        <f t="shared" si="58"/>
        <v>-1.2426052960121659E-2</v>
      </c>
      <c r="H1150" s="117">
        <f t="shared" si="59"/>
        <v>-0.27362173588609079</v>
      </c>
      <c r="I1150" s="103"/>
      <c r="L1150" s="102"/>
      <c r="M1150" s="103"/>
      <c r="N1150" s="103"/>
    </row>
    <row r="1151" spans="2:14" x14ac:dyDescent="0.3">
      <c r="B1151" s="106">
        <v>42997</v>
      </c>
      <c r="C1151" s="151">
        <v>37.769011999999996</v>
      </c>
      <c r="D1151" s="103">
        <f t="shared" si="60"/>
        <v>-1.6900243561833631E-2</v>
      </c>
      <c r="E1151" s="151">
        <v>71.203086999999996</v>
      </c>
      <c r="F1151" s="103">
        <f t="shared" si="60"/>
        <v>-6.6495953213578946E-3</v>
      </c>
      <c r="G1151" s="110">
        <f t="shared" si="58"/>
        <v>-1.3575445901154684E-2</v>
      </c>
      <c r="H1151" s="117">
        <f t="shared" si="59"/>
        <v>-0.29893137304520973</v>
      </c>
      <c r="I1151" s="103"/>
      <c r="L1151" s="102"/>
      <c r="M1151" s="103"/>
      <c r="N1151" s="103"/>
    </row>
    <row r="1152" spans="2:14" x14ac:dyDescent="0.3">
      <c r="B1152" s="106">
        <v>42996</v>
      </c>
      <c r="C1152" s="151">
        <v>37.754725999999998</v>
      </c>
      <c r="D1152" s="103">
        <f t="shared" si="60"/>
        <v>3.7831814337328714E-4</v>
      </c>
      <c r="E1152" s="151">
        <v>70.938805000000002</v>
      </c>
      <c r="F1152" s="103">
        <f t="shared" si="60"/>
        <v>3.7185702373469334E-3</v>
      </c>
      <c r="G1152" s="110">
        <f t="shared" si="58"/>
        <v>-1.4809669753001796E-3</v>
      </c>
      <c r="H1152" s="117">
        <f t="shared" si="59"/>
        <v>-3.2610898719977854E-2</v>
      </c>
      <c r="I1152" s="103"/>
      <c r="L1152" s="102"/>
      <c r="M1152" s="103"/>
      <c r="N1152" s="103"/>
    </row>
    <row r="1153" spans="2:14" x14ac:dyDescent="0.3">
      <c r="B1153" s="106">
        <v>42993</v>
      </c>
      <c r="C1153" s="151">
        <v>38.042645</v>
      </c>
      <c r="D1153" s="103">
        <f t="shared" si="60"/>
        <v>-7.5971074193080541E-3</v>
      </c>
      <c r="E1153" s="151">
        <v>71.080399</v>
      </c>
      <c r="F1153" s="103">
        <f t="shared" si="60"/>
        <v>-1.9940126817754749E-3</v>
      </c>
      <c r="G1153" s="110">
        <f t="shared" si="58"/>
        <v>-6.6001010784203168E-3</v>
      </c>
      <c r="H1153" s="117">
        <f t="shared" si="59"/>
        <v>-0.14533425214721968</v>
      </c>
      <c r="I1153" s="103"/>
      <c r="L1153" s="102"/>
      <c r="M1153" s="103"/>
      <c r="N1153" s="103"/>
    </row>
    <row r="1154" spans="2:14" x14ac:dyDescent="0.3">
      <c r="B1154" s="106">
        <v>42992</v>
      </c>
      <c r="C1154" s="151">
        <v>37.661937999999999</v>
      </c>
      <c r="D1154" s="103">
        <f t="shared" si="60"/>
        <v>1.0057784991012047E-2</v>
      </c>
      <c r="E1154" s="151">
        <v>70.570708999999994</v>
      </c>
      <c r="F1154" s="103">
        <f t="shared" si="60"/>
        <v>7.1964449397046264E-3</v>
      </c>
      <c r="G1154" s="110">
        <f t="shared" si="58"/>
        <v>6.4595625211597337E-3</v>
      </c>
      <c r="H1154" s="117">
        <f t="shared" si="59"/>
        <v>0.14223959255418742</v>
      </c>
      <c r="I1154" s="103"/>
      <c r="L1154" s="102"/>
      <c r="M1154" s="103"/>
      <c r="N1154" s="103"/>
    </row>
    <row r="1155" spans="2:14" x14ac:dyDescent="0.3">
      <c r="B1155" s="106">
        <v>42991</v>
      </c>
      <c r="C1155" s="151">
        <v>37.987923000000002</v>
      </c>
      <c r="D1155" s="103">
        <f t="shared" si="60"/>
        <v>-8.6183110823321706E-3</v>
      </c>
      <c r="E1155" s="151">
        <v>70.986023000000003</v>
      </c>
      <c r="F1155" s="103">
        <f t="shared" si="60"/>
        <v>-5.8678267827284719E-3</v>
      </c>
      <c r="G1155" s="110">
        <f t="shared" si="58"/>
        <v>-5.6843976909679347E-3</v>
      </c>
      <c r="H1155" s="117">
        <f t="shared" si="59"/>
        <v>-0.1251704598927047</v>
      </c>
      <c r="I1155" s="103"/>
      <c r="L1155" s="102"/>
      <c r="M1155" s="103"/>
      <c r="N1155" s="103"/>
    </row>
    <row r="1156" spans="2:14" x14ac:dyDescent="0.3">
      <c r="B1156" s="106">
        <v>42990</v>
      </c>
      <c r="C1156" s="151">
        <v>38.275829000000002</v>
      </c>
      <c r="D1156" s="103">
        <f t="shared" si="60"/>
        <v>-7.5503069327975724E-3</v>
      </c>
      <c r="E1156" s="151">
        <v>70.485802000000007</v>
      </c>
      <c r="F1156" s="103">
        <f t="shared" si="60"/>
        <v>7.0716990414813668E-3</v>
      </c>
      <c r="G1156" s="110">
        <f t="shared" si="58"/>
        <v>-1.1086156453538255E-2</v>
      </c>
      <c r="H1156" s="117">
        <f t="shared" si="59"/>
        <v>-0.2441172094515382</v>
      </c>
      <c r="I1156" s="103"/>
      <c r="L1156" s="102"/>
      <c r="M1156" s="103"/>
      <c r="N1156" s="103"/>
    </row>
    <row r="1157" spans="2:14" x14ac:dyDescent="0.3">
      <c r="B1157" s="106">
        <v>42989</v>
      </c>
      <c r="C1157" s="151">
        <v>38.42812</v>
      </c>
      <c r="D1157" s="103">
        <f t="shared" si="60"/>
        <v>-3.9708829100622168E-3</v>
      </c>
      <c r="E1157" s="151">
        <v>70.561286999999993</v>
      </c>
      <c r="F1157" s="103">
        <f t="shared" si="60"/>
        <v>-1.0703518625134359E-3</v>
      </c>
      <c r="G1157" s="110">
        <f t="shared" si="58"/>
        <v>-3.4357069788054986E-3</v>
      </c>
      <c r="H1157" s="117">
        <f t="shared" si="59"/>
        <v>-7.5654281416124999E-2</v>
      </c>
      <c r="I1157" s="103"/>
      <c r="L1157" s="102"/>
      <c r="M1157" s="103"/>
      <c r="N1157" s="103"/>
    </row>
    <row r="1158" spans="2:14" x14ac:dyDescent="0.3">
      <c r="B1158" s="106">
        <v>42986</v>
      </c>
      <c r="C1158" s="151">
        <v>37.745220000000003</v>
      </c>
      <c r="D1158" s="103">
        <f t="shared" si="60"/>
        <v>1.7930638104461077E-2</v>
      </c>
      <c r="E1158" s="151">
        <v>69.825080999999997</v>
      </c>
      <c r="F1158" s="103">
        <f t="shared" si="60"/>
        <v>1.0488379454578953E-2</v>
      </c>
      <c r="G1158" s="110">
        <f t="shared" si="58"/>
        <v>1.2686448377171601E-2</v>
      </c>
      <c r="H1158" s="117">
        <f t="shared" si="59"/>
        <v>0.27935564401111218</v>
      </c>
      <c r="I1158" s="103"/>
      <c r="L1158" s="102"/>
      <c r="M1158" s="103"/>
      <c r="N1158" s="103"/>
    </row>
    <row r="1159" spans="2:14" x14ac:dyDescent="0.3">
      <c r="B1159" s="106">
        <v>42985</v>
      </c>
      <c r="C1159" s="151">
        <v>38.371009999999998</v>
      </c>
      <c r="D1159" s="103">
        <f t="shared" si="60"/>
        <v>-1.6443381399158342E-2</v>
      </c>
      <c r="E1159" s="151">
        <v>70.164871000000005</v>
      </c>
      <c r="F1159" s="103">
        <f t="shared" si="60"/>
        <v>-4.8545008043965861E-3</v>
      </c>
      <c r="G1159" s="110">
        <f t="shared" si="58"/>
        <v>-1.4016130996960049E-2</v>
      </c>
      <c r="H1159" s="117">
        <f t="shared" si="59"/>
        <v>-0.30863526061758428</v>
      </c>
      <c r="I1159" s="103"/>
      <c r="L1159" s="102"/>
      <c r="M1159" s="103"/>
      <c r="N1159" s="103"/>
    </row>
    <row r="1160" spans="2:14" x14ac:dyDescent="0.3">
      <c r="B1160" s="106">
        <v>42984</v>
      </c>
      <c r="C1160" s="151">
        <v>38.525680999999999</v>
      </c>
      <c r="D1160" s="103">
        <f t="shared" si="60"/>
        <v>-4.0228313228430086E-3</v>
      </c>
      <c r="E1160" s="151">
        <v>69.277664000000001</v>
      </c>
      <c r="F1160" s="103">
        <f t="shared" si="60"/>
        <v>1.2725227237025372E-2</v>
      </c>
      <c r="G1160" s="110">
        <f t="shared" si="58"/>
        <v>-1.0385444941355695E-2</v>
      </c>
      <c r="H1160" s="117">
        <f t="shared" si="59"/>
        <v>-0.22868753915043219</v>
      </c>
      <c r="I1160" s="103"/>
      <c r="L1160" s="102"/>
      <c r="M1160" s="103"/>
      <c r="N1160" s="103"/>
    </row>
    <row r="1161" spans="2:14" x14ac:dyDescent="0.3">
      <c r="B1161" s="106">
        <v>42983</v>
      </c>
      <c r="C1161" s="151">
        <v>38.566127999999999</v>
      </c>
      <c r="D1161" s="103">
        <f t="shared" si="60"/>
        <v>-1.0493203943692613E-3</v>
      </c>
      <c r="E1161" s="151">
        <v>69.475860999999995</v>
      </c>
      <c r="F1161" s="103">
        <f t="shared" si="60"/>
        <v>-2.8568230579753984E-3</v>
      </c>
      <c r="G1161" s="110">
        <f t="shared" si="58"/>
        <v>3.7909113461843794E-4</v>
      </c>
      <c r="H1161" s="117">
        <f t="shared" si="59"/>
        <v>8.3475883006625413E-3</v>
      </c>
      <c r="I1161" s="103"/>
      <c r="L1161" s="102"/>
      <c r="M1161" s="103"/>
      <c r="N1161" s="103"/>
    </row>
    <row r="1162" spans="2:14" x14ac:dyDescent="0.3">
      <c r="B1162" s="106">
        <v>42979</v>
      </c>
      <c r="C1162" s="151">
        <v>39.034882000000003</v>
      </c>
      <c r="D1162" s="103">
        <f t="shared" si="60"/>
        <v>-1.2081278362003458E-2</v>
      </c>
      <c r="E1162" s="151">
        <v>69.787338000000005</v>
      </c>
      <c r="F1162" s="103">
        <f t="shared" si="60"/>
        <v>-4.473220802289078E-3</v>
      </c>
      <c r="G1162" s="110">
        <f t="shared" si="58"/>
        <v>-9.8446679608589181E-3</v>
      </c>
      <c r="H1162" s="117">
        <f t="shared" si="59"/>
        <v>-0.21677962787678523</v>
      </c>
      <c r="I1162" s="103"/>
      <c r="L1162" s="102"/>
      <c r="M1162" s="103"/>
      <c r="N1162" s="103"/>
    </row>
    <row r="1163" spans="2:14" x14ac:dyDescent="0.3">
      <c r="B1163" s="106">
        <v>42978</v>
      </c>
      <c r="C1163" s="151">
        <v>39.022984000000001</v>
      </c>
      <c r="D1163" s="103">
        <f t="shared" si="60"/>
        <v>3.0485076525518155E-4</v>
      </c>
      <c r="E1163" s="151">
        <v>70.570708999999994</v>
      </c>
      <c r="F1163" s="103">
        <f t="shared" si="60"/>
        <v>-1.1162582423182835E-2</v>
      </c>
      <c r="G1163" s="110">
        <f t="shared" si="58"/>
        <v>5.8861419768465994E-3</v>
      </c>
      <c r="H1163" s="117">
        <f t="shared" si="59"/>
        <v>0.12961286987473003</v>
      </c>
      <c r="I1163" s="103"/>
      <c r="L1163" s="102"/>
      <c r="M1163" s="103"/>
      <c r="N1163" s="103"/>
    </row>
    <row r="1164" spans="2:14" x14ac:dyDescent="0.3">
      <c r="B1164" s="106">
        <v>42977</v>
      </c>
      <c r="C1164" s="151">
        <v>38.868316999999998</v>
      </c>
      <c r="D1164" s="103">
        <f t="shared" si="60"/>
        <v>3.9713601209482889E-3</v>
      </c>
      <c r="E1164" s="151">
        <v>69.853408999999999</v>
      </c>
      <c r="F1164" s="103">
        <f t="shared" si="60"/>
        <v>1.0216282631039146E-2</v>
      </c>
      <c r="G1164" s="110">
        <f t="shared" si="58"/>
        <v>-1.1367811945712843E-3</v>
      </c>
      <c r="H1164" s="117">
        <f t="shared" si="59"/>
        <v>-2.503192645158446E-2</v>
      </c>
      <c r="I1164" s="103"/>
      <c r="L1164" s="102"/>
      <c r="M1164" s="103"/>
      <c r="N1164" s="103"/>
    </row>
    <row r="1165" spans="2:14" x14ac:dyDescent="0.3">
      <c r="B1165" s="106">
        <v>42976</v>
      </c>
      <c r="C1165" s="151">
        <v>38.763618000000001</v>
      </c>
      <c r="D1165" s="103">
        <f t="shared" si="60"/>
        <v>2.6973194337717729E-3</v>
      </c>
      <c r="E1165" s="151">
        <v>68.947318999999993</v>
      </c>
      <c r="F1165" s="103">
        <f t="shared" si="60"/>
        <v>1.3056168858704765E-2</v>
      </c>
      <c r="G1165" s="110">
        <f t="shared" si="58"/>
        <v>-3.8307649955806097E-3</v>
      </c>
      <c r="H1165" s="117">
        <f t="shared" si="59"/>
        <v>-8.4353460525745008E-2</v>
      </c>
      <c r="I1165" s="103"/>
      <c r="L1165" s="102"/>
      <c r="M1165" s="103"/>
      <c r="N1165" s="103"/>
    </row>
    <row r="1166" spans="2:14" x14ac:dyDescent="0.3">
      <c r="B1166" s="106">
        <v>42975</v>
      </c>
      <c r="C1166" s="151">
        <v>38.420971000000002</v>
      </c>
      <c r="D1166" s="103">
        <f t="shared" si="60"/>
        <v>8.878696003363433E-3</v>
      </c>
      <c r="E1166" s="151">
        <v>68.739677</v>
      </c>
      <c r="F1166" s="103">
        <f t="shared" si="60"/>
        <v>3.0161476892480396E-3</v>
      </c>
      <c r="G1166" s="110">
        <f t="shared" si="58"/>
        <v>7.3706221587394134E-3</v>
      </c>
      <c r="H1166" s="117">
        <f t="shared" si="59"/>
        <v>0.16230112941793051</v>
      </c>
      <c r="I1166" s="103"/>
      <c r="L1166" s="102"/>
      <c r="M1166" s="103"/>
      <c r="N1166" s="103"/>
    </row>
    <row r="1167" spans="2:14" x14ac:dyDescent="0.3">
      <c r="B1167" s="106">
        <v>42972</v>
      </c>
      <c r="C1167" s="151">
        <v>38.037888000000002</v>
      </c>
      <c r="D1167" s="103">
        <f t="shared" si="60"/>
        <v>1.0020714685067562E-2</v>
      </c>
      <c r="E1167" s="151">
        <v>68.730232000000001</v>
      </c>
      <c r="F1167" s="103">
        <f t="shared" si="60"/>
        <v>1.3741189011569222E-4</v>
      </c>
      <c r="G1167" s="110">
        <f t="shared" si="58"/>
        <v>9.952008740009715E-3</v>
      </c>
      <c r="H1167" s="117">
        <f t="shared" si="59"/>
        <v>0.21914327226304889</v>
      </c>
      <c r="I1167" s="103"/>
      <c r="L1167" s="102"/>
      <c r="M1167" s="103"/>
      <c r="N1167" s="103"/>
    </row>
    <row r="1168" spans="2:14" x14ac:dyDescent="0.3">
      <c r="B1168" s="106">
        <v>42971</v>
      </c>
      <c r="C1168" s="151">
        <v>37.897499000000003</v>
      </c>
      <c r="D1168" s="103">
        <f t="shared" si="60"/>
        <v>3.6975951660662989E-3</v>
      </c>
      <c r="E1168" s="151">
        <v>68.607535999999996</v>
      </c>
      <c r="F1168" s="103">
        <f t="shared" si="60"/>
        <v>1.7867777295318798E-3</v>
      </c>
      <c r="G1168" s="110">
        <f t="shared" ref="G1168:G1231" si="61">D1168*Size1+F1168*Size2</f>
        <v>2.8042063013003589E-3</v>
      </c>
      <c r="H1168" s="117">
        <f t="shared" ref="H1168:H1231" si="62">G1168*PortVal</f>
        <v>6.1748633971459105E-2</v>
      </c>
      <c r="I1168" s="103"/>
      <c r="L1168" s="102"/>
      <c r="M1168" s="103"/>
      <c r="N1168" s="103"/>
    </row>
    <row r="1169" spans="2:14" x14ac:dyDescent="0.3">
      <c r="B1169" s="106">
        <v>42970</v>
      </c>
      <c r="C1169" s="151">
        <v>38.066437000000001</v>
      </c>
      <c r="D1169" s="103">
        <f t="shared" ref="D1169:F1232" si="63">LN(C1168/C1169)</f>
        <v>-4.4478547955725065E-3</v>
      </c>
      <c r="E1169" s="151">
        <v>68.635848999999993</v>
      </c>
      <c r="F1169" s="103">
        <f t="shared" si="63"/>
        <v>-4.1259548358783213E-4</v>
      </c>
      <c r="G1169" s="110">
        <f t="shared" si="61"/>
        <v>-4.2415570537785901E-3</v>
      </c>
      <c r="H1169" s="117">
        <f t="shared" si="62"/>
        <v>-9.3399103290432772E-2</v>
      </c>
      <c r="I1169" s="103"/>
      <c r="L1169" s="102"/>
      <c r="M1169" s="103"/>
      <c r="N1169" s="103"/>
    </row>
    <row r="1170" spans="2:14" x14ac:dyDescent="0.3">
      <c r="B1170" s="106">
        <v>42969</v>
      </c>
      <c r="C1170" s="151">
        <v>38.018852000000003</v>
      </c>
      <c r="D1170" s="103">
        <f t="shared" si="63"/>
        <v>1.2508332906305828E-3</v>
      </c>
      <c r="E1170" s="151">
        <v>69.051140000000004</v>
      </c>
      <c r="F1170" s="103">
        <f t="shared" si="63"/>
        <v>-6.0324110852425289E-3</v>
      </c>
      <c r="G1170" s="110">
        <f t="shared" si="61"/>
        <v>4.2670388332518468E-3</v>
      </c>
      <c r="H1170" s="117">
        <f t="shared" si="62"/>
        <v>9.3960212176360997E-2</v>
      </c>
      <c r="I1170" s="103"/>
      <c r="L1170" s="102"/>
      <c r="M1170" s="103"/>
      <c r="N1170" s="103"/>
    </row>
    <row r="1171" spans="2:14" x14ac:dyDescent="0.3">
      <c r="B1171" s="106">
        <v>42968</v>
      </c>
      <c r="C1171" s="151">
        <v>37.407336999999998</v>
      </c>
      <c r="D1171" s="103">
        <f t="shared" si="63"/>
        <v>1.6215280319026124E-2</v>
      </c>
      <c r="E1171" s="151">
        <v>68.097877999999994</v>
      </c>
      <c r="F1171" s="103">
        <f t="shared" si="63"/>
        <v>1.3901336883296637E-2</v>
      </c>
      <c r="G1171" s="110">
        <f t="shared" si="61"/>
        <v>9.2646118773778048E-3</v>
      </c>
      <c r="H1171" s="117">
        <f t="shared" si="62"/>
        <v>0.20400679059830679</v>
      </c>
      <c r="I1171" s="103"/>
      <c r="L1171" s="102"/>
      <c r="M1171" s="103"/>
      <c r="N1171" s="103"/>
    </row>
    <row r="1172" spans="2:14" x14ac:dyDescent="0.3">
      <c r="B1172" s="106">
        <v>42965</v>
      </c>
      <c r="C1172" s="151">
        <v>37.476337000000001</v>
      </c>
      <c r="D1172" s="103">
        <f t="shared" si="63"/>
        <v>-1.8428588193399576E-3</v>
      </c>
      <c r="E1172" s="151">
        <v>68.418769999999995</v>
      </c>
      <c r="F1172" s="103">
        <f t="shared" si="63"/>
        <v>-4.7011495769728176E-3</v>
      </c>
      <c r="G1172" s="110">
        <f t="shared" si="61"/>
        <v>5.0771596914645119E-4</v>
      </c>
      <c r="H1172" s="117">
        <f t="shared" si="62"/>
        <v>1.1179907671468732E-2</v>
      </c>
      <c r="I1172" s="103"/>
      <c r="L1172" s="102"/>
      <c r="M1172" s="103"/>
      <c r="N1172" s="103"/>
    </row>
    <row r="1173" spans="2:14" x14ac:dyDescent="0.3">
      <c r="B1173" s="106">
        <v>42964</v>
      </c>
      <c r="C1173" s="151">
        <v>37.562004000000002</v>
      </c>
      <c r="D1173" s="103">
        <f t="shared" si="63"/>
        <v>-2.2832870790154055E-3</v>
      </c>
      <c r="E1173" s="151">
        <v>68.333824000000007</v>
      </c>
      <c r="F1173" s="103">
        <f t="shared" si="63"/>
        <v>1.2423312558936044E-3</v>
      </c>
      <c r="G1173" s="110">
        <f t="shared" si="61"/>
        <v>-2.9044527069622076E-3</v>
      </c>
      <c r="H1173" s="117">
        <f t="shared" si="62"/>
        <v>-6.3956060225118641E-2</v>
      </c>
      <c r="I1173" s="103"/>
      <c r="L1173" s="102"/>
      <c r="M1173" s="103"/>
      <c r="N1173" s="103"/>
    </row>
    <row r="1174" spans="2:14" x14ac:dyDescent="0.3">
      <c r="B1174" s="106">
        <v>42963</v>
      </c>
      <c r="C1174" s="151">
        <v>38.297244999999997</v>
      </c>
      <c r="D1174" s="103">
        <f t="shared" si="63"/>
        <v>-1.9384953935136812E-2</v>
      </c>
      <c r="E1174" s="151">
        <v>69.513633999999996</v>
      </c>
      <c r="F1174" s="103">
        <f t="shared" si="63"/>
        <v>-1.7118035060952535E-2</v>
      </c>
      <c r="G1174" s="110">
        <f t="shared" si="61"/>
        <v>-1.0825936404660544E-2</v>
      </c>
      <c r="H1174" s="117">
        <f t="shared" si="62"/>
        <v>-0.23838716293437082</v>
      </c>
      <c r="I1174" s="103"/>
      <c r="L1174" s="102"/>
      <c r="M1174" s="103"/>
      <c r="N1174" s="103"/>
    </row>
    <row r="1175" spans="2:14" x14ac:dyDescent="0.3">
      <c r="B1175" s="106">
        <v>42962</v>
      </c>
      <c r="C1175" s="151">
        <v>38.451912</v>
      </c>
      <c r="D1175" s="103">
        <f t="shared" si="63"/>
        <v>-4.0304601489071085E-3</v>
      </c>
      <c r="E1175" s="151">
        <v>69.107780000000005</v>
      </c>
      <c r="F1175" s="103">
        <f t="shared" si="63"/>
        <v>5.8555911088556487E-3</v>
      </c>
      <c r="G1175" s="110">
        <f t="shared" si="61"/>
        <v>-6.9582557033349328E-3</v>
      </c>
      <c r="H1175" s="117">
        <f t="shared" si="62"/>
        <v>-0.15322081842045804</v>
      </c>
      <c r="I1175" s="103"/>
      <c r="L1175" s="102"/>
      <c r="M1175" s="103"/>
      <c r="N1175" s="103"/>
    </row>
    <row r="1176" spans="2:14" x14ac:dyDescent="0.3">
      <c r="B1176" s="106">
        <v>42961</v>
      </c>
      <c r="C1176" s="151">
        <v>38.035522</v>
      </c>
      <c r="D1176" s="103">
        <f t="shared" si="63"/>
        <v>1.0887909076904135E-2</v>
      </c>
      <c r="E1176" s="151">
        <v>69.088904999999997</v>
      </c>
      <c r="F1176" s="103">
        <f t="shared" si="63"/>
        <v>2.7316140206075454E-4</v>
      </c>
      <c r="G1176" s="110">
        <f t="shared" si="61"/>
        <v>1.0751328375873758E-2</v>
      </c>
      <c r="H1176" s="117">
        <f t="shared" si="62"/>
        <v>0.23674429384205367</v>
      </c>
      <c r="I1176" s="103"/>
      <c r="L1176" s="102"/>
      <c r="M1176" s="103"/>
      <c r="N1176" s="103"/>
    </row>
    <row r="1177" spans="2:14" x14ac:dyDescent="0.3">
      <c r="B1177" s="106">
        <v>42958</v>
      </c>
      <c r="C1177" s="151">
        <v>37.471581</v>
      </c>
      <c r="D1177" s="103">
        <f t="shared" si="63"/>
        <v>1.4937706886013299E-2</v>
      </c>
      <c r="E1177" s="151">
        <v>68.065582000000006</v>
      </c>
      <c r="F1177" s="103">
        <f t="shared" si="63"/>
        <v>1.4922471904366132E-2</v>
      </c>
      <c r="G1177" s="110">
        <f t="shared" si="61"/>
        <v>7.4764709338302334E-3</v>
      </c>
      <c r="H1177" s="117">
        <f t="shared" si="62"/>
        <v>0.16463191986882547</v>
      </c>
      <c r="I1177" s="103"/>
      <c r="L1177" s="102"/>
      <c r="M1177" s="103"/>
      <c r="N1177" s="103"/>
    </row>
    <row r="1178" spans="2:14" x14ac:dyDescent="0.3">
      <c r="B1178" s="106">
        <v>42957</v>
      </c>
      <c r="C1178" s="151">
        <v>36.957619000000001</v>
      </c>
      <c r="D1178" s="103">
        <f t="shared" si="63"/>
        <v>1.3810981967777603E-2</v>
      </c>
      <c r="E1178" s="151">
        <v>67.042236000000003</v>
      </c>
      <c r="F1178" s="103">
        <f t="shared" si="63"/>
        <v>1.5148872738415434E-2</v>
      </c>
      <c r="G1178" s="110">
        <f t="shared" si="61"/>
        <v>6.236545598569886E-3</v>
      </c>
      <c r="H1178" s="117">
        <f t="shared" si="62"/>
        <v>0.13732875902669128</v>
      </c>
      <c r="I1178" s="103"/>
      <c r="L1178" s="102"/>
      <c r="M1178" s="103"/>
      <c r="N1178" s="103"/>
    </row>
    <row r="1179" spans="2:14" x14ac:dyDescent="0.3">
      <c r="B1179" s="106">
        <v>42956</v>
      </c>
      <c r="C1179" s="151">
        <v>38.173515000000002</v>
      </c>
      <c r="D1179" s="103">
        <f t="shared" si="63"/>
        <v>-3.2370126841851823E-2</v>
      </c>
      <c r="E1179" s="151">
        <v>68.037407000000002</v>
      </c>
      <c r="F1179" s="103">
        <f t="shared" si="63"/>
        <v>-1.4734848026548543E-2</v>
      </c>
      <c r="G1179" s="110">
        <f t="shared" si="61"/>
        <v>-2.5002702828577552E-2</v>
      </c>
      <c r="H1179" s="117">
        <f t="shared" si="62"/>
        <v>-0.55055961629608896</v>
      </c>
      <c r="I1179" s="103"/>
      <c r="L1179" s="102"/>
      <c r="M1179" s="103"/>
      <c r="N1179" s="103"/>
    </row>
    <row r="1180" spans="2:14" x14ac:dyDescent="0.3">
      <c r="B1180" s="106">
        <v>42955</v>
      </c>
      <c r="C1180" s="151">
        <v>37.941242000000003</v>
      </c>
      <c r="D1180" s="103">
        <f t="shared" si="63"/>
        <v>6.1032506746949424E-3</v>
      </c>
      <c r="E1180" s="151">
        <v>68.337829999999997</v>
      </c>
      <c r="F1180" s="103">
        <f t="shared" si="63"/>
        <v>-4.4058363171743777E-3</v>
      </c>
      <c r="G1180" s="110">
        <f t="shared" si="61"/>
        <v>8.3061688332821317E-3</v>
      </c>
      <c r="H1180" s="117">
        <f t="shared" si="62"/>
        <v>0.18290187093354787</v>
      </c>
      <c r="I1180" s="103"/>
      <c r="L1180" s="102"/>
      <c r="M1180" s="103"/>
      <c r="N1180" s="103"/>
    </row>
    <row r="1181" spans="2:14" x14ac:dyDescent="0.3">
      <c r="B1181" s="106">
        <v>42954</v>
      </c>
      <c r="C1181" s="151">
        <v>37.640236000000002</v>
      </c>
      <c r="D1181" s="103">
        <f t="shared" si="63"/>
        <v>7.9651152467138005E-3</v>
      </c>
      <c r="E1181" s="151">
        <v>67.971694999999997</v>
      </c>
      <c r="F1181" s="103">
        <f t="shared" si="63"/>
        <v>5.372124663273678E-3</v>
      </c>
      <c r="G1181" s="110">
        <f t="shared" si="61"/>
        <v>5.2790529150769615E-3</v>
      </c>
      <c r="H1181" s="117">
        <f t="shared" si="62"/>
        <v>0.11624476630620635</v>
      </c>
      <c r="I1181" s="103"/>
      <c r="L1181" s="102"/>
      <c r="M1181" s="103"/>
      <c r="N1181" s="103"/>
    </row>
    <row r="1182" spans="2:14" x14ac:dyDescent="0.3">
      <c r="B1182" s="106">
        <v>42951</v>
      </c>
      <c r="C1182" s="151">
        <v>37.066662000000001</v>
      </c>
      <c r="D1182" s="103">
        <f t="shared" si="63"/>
        <v>1.5355617374050334E-2</v>
      </c>
      <c r="E1182" s="151">
        <v>68.234558000000007</v>
      </c>
      <c r="F1182" s="103">
        <f t="shared" si="63"/>
        <v>-3.8597835349422098E-3</v>
      </c>
      <c r="G1182" s="110">
        <f t="shared" si="61"/>
        <v>1.7285509141521438E-2</v>
      </c>
      <c r="H1182" s="117">
        <f t="shared" si="62"/>
        <v>0.38062698043833865</v>
      </c>
      <c r="I1182" s="103"/>
      <c r="L1182" s="102"/>
      <c r="M1182" s="103"/>
      <c r="N1182" s="103"/>
    </row>
    <row r="1183" spans="2:14" x14ac:dyDescent="0.3">
      <c r="B1183" s="106">
        <v>42950</v>
      </c>
      <c r="C1183" s="151">
        <v>36.872311000000003</v>
      </c>
      <c r="D1183" s="103">
        <f t="shared" si="63"/>
        <v>5.2570772819390032E-3</v>
      </c>
      <c r="E1183" s="151">
        <v>67.736999999999995</v>
      </c>
      <c r="F1183" s="103">
        <f t="shared" si="63"/>
        <v>7.3185926256694265E-3</v>
      </c>
      <c r="G1183" s="110">
        <f t="shared" si="61"/>
        <v>1.5977809691042899E-3</v>
      </c>
      <c r="H1183" s="117">
        <f t="shared" si="62"/>
        <v>3.5183143330800339E-2</v>
      </c>
      <c r="I1183" s="103"/>
      <c r="L1183" s="102"/>
      <c r="M1183" s="103"/>
      <c r="N1183" s="103"/>
    </row>
    <row r="1184" spans="2:14" x14ac:dyDescent="0.3">
      <c r="B1184" s="106">
        <v>42949</v>
      </c>
      <c r="C1184" s="151">
        <v>37.244427000000002</v>
      </c>
      <c r="D1184" s="103">
        <f t="shared" si="63"/>
        <v>-1.004143292736576E-2</v>
      </c>
      <c r="E1184" s="151">
        <v>67.840248000000003</v>
      </c>
      <c r="F1184" s="103">
        <f t="shared" si="63"/>
        <v>-1.5230877080427223E-3</v>
      </c>
      <c r="G1184" s="110">
        <f t="shared" si="61"/>
        <v>-9.2798890733443995E-3</v>
      </c>
      <c r="H1184" s="117">
        <f t="shared" si="62"/>
        <v>-0.20434319451459998</v>
      </c>
      <c r="I1184" s="103"/>
      <c r="L1184" s="102"/>
      <c r="M1184" s="103"/>
      <c r="N1184" s="103"/>
    </row>
    <row r="1185" spans="2:14" x14ac:dyDescent="0.3">
      <c r="B1185" s="106">
        <v>42948</v>
      </c>
      <c r="C1185" s="151">
        <v>35.563983999999998</v>
      </c>
      <c r="D1185" s="103">
        <f t="shared" si="63"/>
        <v>4.6168882528869665E-2</v>
      </c>
      <c r="E1185" s="151">
        <v>68.140670999999998</v>
      </c>
      <c r="F1185" s="103">
        <f t="shared" si="63"/>
        <v>-4.4186124200477437E-3</v>
      </c>
      <c r="G1185" s="110">
        <f t="shared" si="61"/>
        <v>4.8378188738893539E-2</v>
      </c>
      <c r="H1185" s="117">
        <f t="shared" si="62"/>
        <v>1.0652879095431906</v>
      </c>
      <c r="I1185" s="103"/>
      <c r="L1185" s="102"/>
      <c r="M1185" s="103"/>
      <c r="N1185" s="103"/>
    </row>
    <row r="1186" spans="2:14" x14ac:dyDescent="0.3">
      <c r="B1186" s="106">
        <v>42947</v>
      </c>
      <c r="C1186" s="151">
        <v>35.251128999999999</v>
      </c>
      <c r="D1186" s="103">
        <f t="shared" si="63"/>
        <v>8.8358832514661319E-3</v>
      </c>
      <c r="E1186" s="151">
        <v>68.253326000000001</v>
      </c>
      <c r="F1186" s="103">
        <f t="shared" si="63"/>
        <v>-1.6519059210162365E-3</v>
      </c>
      <c r="G1186" s="110">
        <f t="shared" si="61"/>
        <v>9.6618362119742507E-3</v>
      </c>
      <c r="H1186" s="117">
        <f t="shared" si="62"/>
        <v>0.21275367203501785</v>
      </c>
      <c r="I1186" s="103"/>
      <c r="L1186" s="102"/>
      <c r="M1186" s="103"/>
      <c r="N1186" s="103"/>
    </row>
    <row r="1187" spans="2:14" x14ac:dyDescent="0.3">
      <c r="B1187" s="106">
        <v>42944</v>
      </c>
      <c r="C1187" s="151">
        <v>35.433632000000003</v>
      </c>
      <c r="D1187" s="103">
        <f t="shared" si="63"/>
        <v>-5.1638685046945538E-3</v>
      </c>
      <c r="E1187" s="151">
        <v>68.572556000000006</v>
      </c>
      <c r="F1187" s="103">
        <f t="shared" si="63"/>
        <v>-4.6662308997202735E-3</v>
      </c>
      <c r="G1187" s="110">
        <f t="shared" si="61"/>
        <v>-2.830753054834417E-3</v>
      </c>
      <c r="H1187" s="117">
        <f t="shared" si="62"/>
        <v>-6.2333193590466081E-2</v>
      </c>
      <c r="I1187" s="103"/>
      <c r="L1187" s="102"/>
      <c r="M1187" s="103"/>
      <c r="N1187" s="103"/>
    </row>
    <row r="1188" spans="2:14" x14ac:dyDescent="0.3">
      <c r="B1188" s="106">
        <v>42943</v>
      </c>
      <c r="C1188" s="151">
        <v>35.684871999999999</v>
      </c>
      <c r="D1188" s="103">
        <f t="shared" si="63"/>
        <v>-7.0654198564364511E-3</v>
      </c>
      <c r="E1188" s="151">
        <v>68.685196000000005</v>
      </c>
      <c r="F1188" s="103">
        <f t="shared" si="63"/>
        <v>-1.641292002016284E-3</v>
      </c>
      <c r="G1188" s="110">
        <f t="shared" si="61"/>
        <v>-6.2447738554283093E-3</v>
      </c>
      <c r="H1188" s="117">
        <f t="shared" si="62"/>
        <v>-0.13750994527562679</v>
      </c>
      <c r="I1188" s="103"/>
      <c r="L1188" s="102"/>
      <c r="M1188" s="103"/>
      <c r="N1188" s="103"/>
    </row>
    <row r="1189" spans="2:14" x14ac:dyDescent="0.3">
      <c r="B1189" s="106">
        <v>42942</v>
      </c>
      <c r="C1189" s="151">
        <v>36.372199999999999</v>
      </c>
      <c r="D1189" s="103">
        <f t="shared" si="63"/>
        <v>-1.9077901108533562E-2</v>
      </c>
      <c r="E1189" s="151">
        <v>69.520759999999996</v>
      </c>
      <c r="F1189" s="103">
        <f t="shared" si="63"/>
        <v>-1.2091724623106667E-2</v>
      </c>
      <c r="G1189" s="110">
        <f t="shared" si="61"/>
        <v>-1.3032038796980228E-2</v>
      </c>
      <c r="H1189" s="117">
        <f t="shared" si="62"/>
        <v>-0.28696554643765981</v>
      </c>
      <c r="I1189" s="103"/>
      <c r="L1189" s="102"/>
      <c r="M1189" s="103"/>
      <c r="N1189" s="103"/>
    </row>
    <row r="1190" spans="2:14" x14ac:dyDescent="0.3">
      <c r="B1190" s="106">
        <v>42941</v>
      </c>
      <c r="C1190" s="151">
        <v>36.201565000000002</v>
      </c>
      <c r="D1190" s="103">
        <f t="shared" si="63"/>
        <v>4.7023966423929038E-3</v>
      </c>
      <c r="E1190" s="151">
        <v>69.652206000000007</v>
      </c>
      <c r="F1190" s="103">
        <f t="shared" si="63"/>
        <v>-1.8889593699558595E-3</v>
      </c>
      <c r="G1190" s="110">
        <f t="shared" si="61"/>
        <v>5.6468763273708339E-3</v>
      </c>
      <c r="H1190" s="117">
        <f t="shared" si="62"/>
        <v>0.12434423931621107</v>
      </c>
      <c r="I1190" s="103"/>
      <c r="L1190" s="102"/>
      <c r="M1190" s="103"/>
      <c r="N1190" s="103"/>
    </row>
    <row r="1191" spans="2:14" x14ac:dyDescent="0.3">
      <c r="B1191" s="106">
        <v>42940</v>
      </c>
      <c r="C1191" s="151">
        <v>36.047485000000002</v>
      </c>
      <c r="D1191" s="103">
        <f t="shared" si="63"/>
        <v>4.2652528604906906E-3</v>
      </c>
      <c r="E1191" s="151">
        <v>69.098274000000004</v>
      </c>
      <c r="F1191" s="103">
        <f t="shared" si="63"/>
        <v>7.9846202038746147E-3</v>
      </c>
      <c r="G1191" s="110">
        <f t="shared" si="61"/>
        <v>2.7294275855338328E-4</v>
      </c>
      <c r="H1191" s="117">
        <f t="shared" si="62"/>
        <v>6.0102006351165343E-3</v>
      </c>
      <c r="I1191" s="103"/>
      <c r="L1191" s="102"/>
      <c r="M1191" s="103"/>
      <c r="N1191" s="103"/>
    </row>
    <row r="1192" spans="2:14" x14ac:dyDescent="0.3">
      <c r="B1192" s="106">
        <v>42937</v>
      </c>
      <c r="C1192" s="151">
        <v>35.616126999999999</v>
      </c>
      <c r="D1192" s="103">
        <f t="shared" si="63"/>
        <v>1.2038556181061397E-2</v>
      </c>
      <c r="E1192" s="151">
        <v>69.276687999999993</v>
      </c>
      <c r="F1192" s="103">
        <f t="shared" si="63"/>
        <v>-2.5787049374856974E-3</v>
      </c>
      <c r="G1192" s="110">
        <f t="shared" si="61"/>
        <v>1.3327908649804246E-2</v>
      </c>
      <c r="H1192" s="117">
        <f t="shared" si="62"/>
        <v>0.29348060178032409</v>
      </c>
      <c r="I1192" s="103"/>
      <c r="L1192" s="102"/>
      <c r="M1192" s="103"/>
      <c r="N1192" s="103"/>
    </row>
    <row r="1193" spans="2:14" x14ac:dyDescent="0.3">
      <c r="B1193" s="106">
        <v>42936</v>
      </c>
      <c r="C1193" s="151">
        <v>35.632717</v>
      </c>
      <c r="D1193" s="103">
        <f t="shared" si="63"/>
        <v>-4.6569177458716563E-4</v>
      </c>
      <c r="E1193" s="151">
        <v>69.680351000000002</v>
      </c>
      <c r="F1193" s="103">
        <f t="shared" si="63"/>
        <v>-5.8099127381757276E-3</v>
      </c>
      <c r="G1193" s="110">
        <f t="shared" si="61"/>
        <v>2.4392645945006983E-3</v>
      </c>
      <c r="H1193" s="117">
        <f t="shared" si="62"/>
        <v>5.3712616127963755E-2</v>
      </c>
      <c r="I1193" s="103"/>
      <c r="L1193" s="102"/>
      <c r="M1193" s="103"/>
      <c r="N1193" s="103"/>
    </row>
    <row r="1194" spans="2:14" x14ac:dyDescent="0.3">
      <c r="B1194" s="106">
        <v>42935</v>
      </c>
      <c r="C1194" s="151">
        <v>35.793880000000001</v>
      </c>
      <c r="D1194" s="103">
        <f t="shared" si="63"/>
        <v>-4.5126963979335881E-3</v>
      </c>
      <c r="E1194" s="151">
        <v>69.342399999999998</v>
      </c>
      <c r="F1194" s="103">
        <f t="shared" si="63"/>
        <v>4.8618181305659534E-3</v>
      </c>
      <c r="G1194" s="110">
        <f t="shared" si="61"/>
        <v>-6.9436054632165643E-3</v>
      </c>
      <c r="H1194" s="117">
        <f t="shared" si="62"/>
        <v>-0.15289822007445061</v>
      </c>
      <c r="I1194" s="103"/>
      <c r="L1194" s="102"/>
      <c r="M1194" s="103"/>
      <c r="N1194" s="103"/>
    </row>
    <row r="1195" spans="2:14" x14ac:dyDescent="0.3">
      <c r="B1195" s="106">
        <v>42934</v>
      </c>
      <c r="C1195" s="151">
        <v>35.571106</v>
      </c>
      <c r="D1195" s="103">
        <f t="shared" si="63"/>
        <v>6.2432499772303671E-3</v>
      </c>
      <c r="E1195" s="151">
        <v>68.816642999999999</v>
      </c>
      <c r="F1195" s="103">
        <f t="shared" si="63"/>
        <v>7.6109319594332711E-3</v>
      </c>
      <c r="G1195" s="110">
        <f t="shared" si="61"/>
        <v>2.4377839975137316E-3</v>
      </c>
      <c r="H1195" s="117">
        <f t="shared" si="62"/>
        <v>5.3680013376388357E-2</v>
      </c>
      <c r="I1195" s="103"/>
      <c r="L1195" s="102"/>
      <c r="M1195" s="103"/>
      <c r="N1195" s="103"/>
    </row>
    <row r="1196" spans="2:14" x14ac:dyDescent="0.3">
      <c r="B1196" s="106">
        <v>42933</v>
      </c>
      <c r="C1196" s="151">
        <v>35.447848999999998</v>
      </c>
      <c r="D1196" s="103">
        <f t="shared" si="63"/>
        <v>3.4711049678458608E-3</v>
      </c>
      <c r="E1196" s="151">
        <v>68.863570999999993</v>
      </c>
      <c r="F1196" s="103">
        <f t="shared" si="63"/>
        <v>-6.8169565479201907E-4</v>
      </c>
      <c r="G1196" s="110">
        <f t="shared" si="61"/>
        <v>3.8119527952418701E-3</v>
      </c>
      <c r="H1196" s="117">
        <f t="shared" si="62"/>
        <v>8.3939215799037167E-2</v>
      </c>
      <c r="I1196" s="103"/>
      <c r="L1196" s="102"/>
      <c r="M1196" s="103"/>
      <c r="N1196" s="103"/>
    </row>
    <row r="1197" spans="2:14" x14ac:dyDescent="0.3">
      <c r="B1197" s="106">
        <v>42930</v>
      </c>
      <c r="C1197" s="151">
        <v>35.324596</v>
      </c>
      <c r="D1197" s="103">
        <f t="shared" si="63"/>
        <v>3.483082281736577E-3</v>
      </c>
      <c r="E1197" s="151">
        <v>68.328445000000002</v>
      </c>
      <c r="F1197" s="103">
        <f t="shared" si="63"/>
        <v>7.8011640837165729E-3</v>
      </c>
      <c r="G1197" s="110">
        <f t="shared" si="61"/>
        <v>-4.1749976012170949E-4</v>
      </c>
      <c r="H1197" s="117">
        <f t="shared" si="62"/>
        <v>-9.1933463878790828E-3</v>
      </c>
      <c r="I1197" s="103"/>
      <c r="L1197" s="102"/>
      <c r="M1197" s="103"/>
      <c r="N1197" s="103"/>
    </row>
    <row r="1198" spans="2:14" x14ac:dyDescent="0.3">
      <c r="B1198" s="106">
        <v>42929</v>
      </c>
      <c r="C1198" s="151">
        <v>35.023598</v>
      </c>
      <c r="D1198" s="103">
        <f t="shared" si="63"/>
        <v>8.5574289747306978E-3</v>
      </c>
      <c r="E1198" s="151">
        <v>67.380218999999997</v>
      </c>
      <c r="F1198" s="103">
        <f t="shared" si="63"/>
        <v>1.3974663130326212E-2</v>
      </c>
      <c r="G1198" s="110">
        <f t="shared" si="61"/>
        <v>1.570097409567592E-3</v>
      </c>
      <c r="H1198" s="117">
        <f t="shared" si="62"/>
        <v>3.4573551239068016E-2</v>
      </c>
      <c r="I1198" s="103"/>
      <c r="L1198" s="102"/>
      <c r="M1198" s="103"/>
      <c r="N1198" s="103"/>
    </row>
    <row r="1199" spans="2:14" x14ac:dyDescent="0.3">
      <c r="B1199" s="106">
        <v>42928</v>
      </c>
      <c r="C1199" s="151">
        <v>34.542458000000003</v>
      </c>
      <c r="D1199" s="103">
        <f t="shared" si="63"/>
        <v>1.3832828816387928E-2</v>
      </c>
      <c r="E1199" s="151">
        <v>66.798141000000001</v>
      </c>
      <c r="F1199" s="103">
        <f t="shared" si="63"/>
        <v>8.6762373817033892E-3</v>
      </c>
      <c r="G1199" s="110">
        <f t="shared" si="61"/>
        <v>9.4947101255362341E-3</v>
      </c>
      <c r="H1199" s="117">
        <f t="shared" si="62"/>
        <v>0.20907355494314839</v>
      </c>
      <c r="I1199" s="103"/>
      <c r="L1199" s="102"/>
      <c r="M1199" s="103"/>
      <c r="N1199" s="103"/>
    </row>
    <row r="1200" spans="2:14" x14ac:dyDescent="0.3">
      <c r="B1200" s="106">
        <v>42927</v>
      </c>
      <c r="C1200" s="151">
        <v>34.49268</v>
      </c>
      <c r="D1200" s="103">
        <f t="shared" si="63"/>
        <v>1.442106442282248E-3</v>
      </c>
      <c r="E1200" s="151">
        <v>65.709091000000001</v>
      </c>
      <c r="F1200" s="103">
        <f t="shared" si="63"/>
        <v>1.6437963510827849E-2</v>
      </c>
      <c r="G1200" s="110">
        <f t="shared" si="61"/>
        <v>-6.7768753131316768E-3</v>
      </c>
      <c r="H1200" s="117">
        <f t="shared" si="62"/>
        <v>-0.14922682150266078</v>
      </c>
      <c r="I1200" s="103"/>
      <c r="L1200" s="102"/>
      <c r="M1200" s="103"/>
      <c r="N1200" s="103"/>
    </row>
    <row r="1201" spans="2:14" x14ac:dyDescent="0.3">
      <c r="B1201" s="106">
        <v>42926</v>
      </c>
      <c r="C1201" s="151">
        <v>34.38129</v>
      </c>
      <c r="D1201" s="103">
        <f t="shared" si="63"/>
        <v>3.2346065464153553E-3</v>
      </c>
      <c r="E1201" s="151">
        <v>65.699707000000004</v>
      </c>
      <c r="F1201" s="103">
        <f t="shared" si="63"/>
        <v>1.4282148773561276E-4</v>
      </c>
      <c r="G1201" s="110">
        <f t="shared" si="61"/>
        <v>3.163195802547549E-3</v>
      </c>
      <c r="H1201" s="117">
        <f t="shared" si="62"/>
        <v>6.9653584224880244E-2</v>
      </c>
      <c r="I1201" s="103"/>
      <c r="L1201" s="102"/>
      <c r="M1201" s="103"/>
      <c r="N1201" s="103"/>
    </row>
    <row r="1202" spans="2:14" x14ac:dyDescent="0.3">
      <c r="B1202" s="106">
        <v>42923</v>
      </c>
      <c r="C1202" s="151">
        <v>34.172710000000002</v>
      </c>
      <c r="D1202" s="103">
        <f t="shared" si="63"/>
        <v>6.0851487477303259E-3</v>
      </c>
      <c r="E1202" s="151">
        <v>65.211510000000004</v>
      </c>
      <c r="F1202" s="103">
        <f t="shared" si="63"/>
        <v>7.4584787207847576E-3</v>
      </c>
      <c r="G1202" s="110">
        <f t="shared" si="61"/>
        <v>2.3559093873379471E-3</v>
      </c>
      <c r="H1202" s="117">
        <f t="shared" si="62"/>
        <v>5.1877134132819143E-2</v>
      </c>
      <c r="I1202" s="103"/>
      <c r="L1202" s="102"/>
      <c r="M1202" s="103"/>
      <c r="N1202" s="103"/>
    </row>
    <row r="1203" spans="2:14" x14ac:dyDescent="0.3">
      <c r="B1203" s="106">
        <v>42922</v>
      </c>
      <c r="C1203" s="151">
        <v>33.829044000000003</v>
      </c>
      <c r="D1203" s="103">
        <f t="shared" si="63"/>
        <v>1.0107648866497874E-2</v>
      </c>
      <c r="E1203" s="151">
        <v>64.375953999999993</v>
      </c>
      <c r="F1203" s="103">
        <f t="shared" si="63"/>
        <v>1.2895808803121715E-2</v>
      </c>
      <c r="G1203" s="110">
        <f t="shared" si="61"/>
        <v>3.6597444649370163E-3</v>
      </c>
      <c r="H1203" s="117">
        <f t="shared" si="62"/>
        <v>8.0587587756890955E-2</v>
      </c>
      <c r="I1203" s="103"/>
      <c r="L1203" s="102"/>
      <c r="M1203" s="103"/>
      <c r="N1203" s="103"/>
    </row>
    <row r="1204" spans="2:14" x14ac:dyDescent="0.3">
      <c r="B1204" s="106">
        <v>42921</v>
      </c>
      <c r="C1204" s="151">
        <v>34.151378999999999</v>
      </c>
      <c r="D1204" s="103">
        <f t="shared" si="63"/>
        <v>-9.4832424234626862E-3</v>
      </c>
      <c r="E1204" s="151">
        <v>64.854759000000001</v>
      </c>
      <c r="F1204" s="103">
        <f t="shared" si="63"/>
        <v>-7.4101145123571773E-3</v>
      </c>
      <c r="G1204" s="110">
        <f t="shared" si="61"/>
        <v>-5.778185167284098E-3</v>
      </c>
      <c r="H1204" s="117">
        <f t="shared" si="62"/>
        <v>-0.1272356604963365</v>
      </c>
      <c r="I1204" s="103"/>
      <c r="L1204" s="102"/>
      <c r="M1204" s="103"/>
      <c r="N1204" s="103"/>
    </row>
    <row r="1205" spans="2:14" x14ac:dyDescent="0.3">
      <c r="B1205" s="106">
        <v>42919</v>
      </c>
      <c r="C1205" s="151">
        <v>34.011543000000003</v>
      </c>
      <c r="D1205" s="103">
        <f t="shared" si="63"/>
        <v>4.1029988759441142E-3</v>
      </c>
      <c r="E1205" s="151">
        <v>64.000404000000003</v>
      </c>
      <c r="F1205" s="103">
        <f t="shared" si="63"/>
        <v>1.3260896964178448E-2</v>
      </c>
      <c r="G1205" s="110">
        <f t="shared" si="61"/>
        <v>-2.52744960614511E-3</v>
      </c>
      <c r="H1205" s="117">
        <f t="shared" si="62"/>
        <v>-5.5654450437113749E-2</v>
      </c>
      <c r="I1205" s="103"/>
      <c r="L1205" s="102"/>
      <c r="M1205" s="103"/>
      <c r="N1205" s="103"/>
    </row>
    <row r="1206" spans="2:14" x14ac:dyDescent="0.3">
      <c r="B1206" s="106">
        <v>42916</v>
      </c>
      <c r="C1206" s="151">
        <v>34.134791999999997</v>
      </c>
      <c r="D1206" s="103">
        <f t="shared" si="63"/>
        <v>-3.6171904001334374E-3</v>
      </c>
      <c r="E1206" s="151">
        <v>64.713920999999999</v>
      </c>
      <c r="F1206" s="103">
        <f t="shared" si="63"/>
        <v>-1.1086944810502158E-2</v>
      </c>
      <c r="G1206" s="110">
        <f t="shared" si="61"/>
        <v>1.9262820051176416E-3</v>
      </c>
      <c r="H1206" s="117">
        <f t="shared" si="62"/>
        <v>4.2416737457818487E-2</v>
      </c>
      <c r="I1206" s="103"/>
      <c r="L1206" s="102"/>
      <c r="M1206" s="103"/>
      <c r="N1206" s="103"/>
    </row>
    <row r="1207" spans="2:14" x14ac:dyDescent="0.3">
      <c r="B1207" s="106">
        <v>42915</v>
      </c>
      <c r="C1207" s="151">
        <v>34.054195</v>
      </c>
      <c r="D1207" s="103">
        <f t="shared" si="63"/>
        <v>2.3639312175873718E-3</v>
      </c>
      <c r="E1207" s="151">
        <v>64.300842000000003</v>
      </c>
      <c r="F1207" s="103">
        <f t="shared" si="63"/>
        <v>6.4036146246064796E-3</v>
      </c>
      <c r="G1207" s="110">
        <f t="shared" si="61"/>
        <v>-8.3787609471586795E-4</v>
      </c>
      <c r="H1207" s="117">
        <f t="shared" si="62"/>
        <v>-1.8450034957147792E-2</v>
      </c>
      <c r="I1207" s="103"/>
      <c r="L1207" s="102"/>
      <c r="M1207" s="103"/>
      <c r="N1207" s="103"/>
    </row>
    <row r="1208" spans="2:14" x14ac:dyDescent="0.3">
      <c r="B1208" s="106">
        <v>42914</v>
      </c>
      <c r="C1208" s="151">
        <v>34.563786</v>
      </c>
      <c r="D1208" s="103">
        <f t="shared" si="63"/>
        <v>-1.4853260365332153E-2</v>
      </c>
      <c r="E1208" s="151">
        <v>65.530715999999998</v>
      </c>
      <c r="F1208" s="103">
        <f t="shared" si="63"/>
        <v>-1.8946253259370837E-2</v>
      </c>
      <c r="G1208" s="110">
        <f t="shared" si="61"/>
        <v>-5.380133735646735E-3</v>
      </c>
      <c r="H1208" s="117">
        <f t="shared" si="62"/>
        <v>-0.11847056637947605</v>
      </c>
      <c r="I1208" s="103"/>
      <c r="L1208" s="102"/>
      <c r="M1208" s="103"/>
      <c r="N1208" s="103"/>
    </row>
    <row r="1209" spans="2:14" x14ac:dyDescent="0.3">
      <c r="B1209" s="106">
        <v>42913</v>
      </c>
      <c r="C1209" s="151">
        <v>34.066059000000003</v>
      </c>
      <c r="D1209" s="103">
        <f t="shared" si="63"/>
        <v>1.4504935177937476E-2</v>
      </c>
      <c r="E1209" s="151">
        <v>64.976806999999994</v>
      </c>
      <c r="F1209" s="103">
        <f t="shared" si="63"/>
        <v>8.4885884477493862E-3</v>
      </c>
      <c r="G1209" s="110">
        <f t="shared" si="61"/>
        <v>1.0260640954062782E-2</v>
      </c>
      <c r="H1209" s="117">
        <f t="shared" si="62"/>
        <v>0.22593935485102626</v>
      </c>
      <c r="I1209" s="103"/>
      <c r="L1209" s="102"/>
      <c r="M1209" s="103"/>
      <c r="N1209" s="103"/>
    </row>
    <row r="1210" spans="2:14" x14ac:dyDescent="0.3">
      <c r="B1210" s="106">
        <v>42912</v>
      </c>
      <c r="C1210" s="151">
        <v>34.561419999999998</v>
      </c>
      <c r="D1210" s="103">
        <f t="shared" si="63"/>
        <v>-1.4436479685713028E-2</v>
      </c>
      <c r="E1210" s="151">
        <v>66.216064000000003</v>
      </c>
      <c r="F1210" s="103">
        <f t="shared" si="63"/>
        <v>-1.8892701279130605E-2</v>
      </c>
      <c r="G1210" s="110">
        <f t="shared" si="61"/>
        <v>-4.9901290461477257E-3</v>
      </c>
      <c r="H1210" s="117">
        <f t="shared" si="62"/>
        <v>-0.1098826615566891</v>
      </c>
      <c r="I1210" s="103"/>
      <c r="L1210" s="102"/>
      <c r="M1210" s="103"/>
      <c r="N1210" s="103"/>
    </row>
    <row r="1211" spans="2:14" x14ac:dyDescent="0.3">
      <c r="B1211" s="106">
        <v>42909</v>
      </c>
      <c r="C1211" s="151">
        <v>34.670444000000003</v>
      </c>
      <c r="D1211" s="103">
        <f t="shared" si="63"/>
        <v>-3.1495350211167617E-3</v>
      </c>
      <c r="E1211" s="151">
        <v>66.854461999999998</v>
      </c>
      <c r="F1211" s="103">
        <f t="shared" si="63"/>
        <v>-9.594955651381314E-3</v>
      </c>
      <c r="G1211" s="110">
        <f t="shared" si="61"/>
        <v>1.6479428045738953E-3</v>
      </c>
      <c r="H1211" s="117">
        <f t="shared" si="62"/>
        <v>3.6287707148488391E-2</v>
      </c>
      <c r="I1211" s="103"/>
      <c r="L1211" s="102"/>
      <c r="M1211" s="103"/>
      <c r="N1211" s="103"/>
    </row>
    <row r="1212" spans="2:14" x14ac:dyDescent="0.3">
      <c r="B1212" s="106">
        <v>42908</v>
      </c>
      <c r="C1212" s="151">
        <v>34.516379999999998</v>
      </c>
      <c r="D1212" s="103">
        <f t="shared" si="63"/>
        <v>4.4535721034383259E-3</v>
      </c>
      <c r="E1212" s="151">
        <v>65.962577999999993</v>
      </c>
      <c r="F1212" s="103">
        <f t="shared" si="63"/>
        <v>1.3430466546638891E-2</v>
      </c>
      <c r="G1212" s="110">
        <f t="shared" si="61"/>
        <v>-2.2616611698811195E-3</v>
      </c>
      <c r="H1212" s="117">
        <f t="shared" si="62"/>
        <v>-4.9801788007426934E-2</v>
      </c>
      <c r="I1212" s="103"/>
      <c r="L1212" s="102"/>
      <c r="M1212" s="103"/>
      <c r="N1212" s="103"/>
    </row>
    <row r="1213" spans="2:14" x14ac:dyDescent="0.3">
      <c r="B1213" s="106">
        <v>42907</v>
      </c>
      <c r="C1213" s="151">
        <v>34.573269000000003</v>
      </c>
      <c r="D1213" s="103">
        <f t="shared" si="63"/>
        <v>-1.6468172491931842E-3</v>
      </c>
      <c r="E1213" s="151">
        <v>65.971962000000005</v>
      </c>
      <c r="F1213" s="103">
        <f t="shared" si="63"/>
        <v>-1.4225236266163289E-4</v>
      </c>
      <c r="G1213" s="110">
        <f t="shared" si="61"/>
        <v>-1.5756910678623678E-3</v>
      </c>
      <c r="H1213" s="117">
        <f t="shared" si="62"/>
        <v>-3.4696723617093611E-2</v>
      </c>
      <c r="I1213" s="103"/>
      <c r="L1213" s="102"/>
      <c r="M1213" s="103"/>
      <c r="N1213" s="103"/>
    </row>
    <row r="1214" spans="2:14" x14ac:dyDescent="0.3">
      <c r="B1214" s="106">
        <v>42906</v>
      </c>
      <c r="C1214" s="151">
        <v>34.369430999999999</v>
      </c>
      <c r="D1214" s="103">
        <f t="shared" si="63"/>
        <v>5.9132756321901171E-3</v>
      </c>
      <c r="E1214" s="151">
        <v>65.634003000000007</v>
      </c>
      <c r="F1214" s="103">
        <f t="shared" si="63"/>
        <v>5.1359335100748093E-3</v>
      </c>
      <c r="G1214" s="110">
        <f t="shared" si="61"/>
        <v>3.3453088771527124E-3</v>
      </c>
      <c r="H1214" s="117">
        <f t="shared" si="62"/>
        <v>7.3663714856138235E-2</v>
      </c>
      <c r="I1214" s="103"/>
      <c r="L1214" s="102"/>
      <c r="M1214" s="103"/>
      <c r="N1214" s="103"/>
    </row>
    <row r="1215" spans="2:14" x14ac:dyDescent="0.3">
      <c r="B1215" s="106">
        <v>42905</v>
      </c>
      <c r="C1215" s="151">
        <v>34.684662000000003</v>
      </c>
      <c r="D1215" s="103">
        <f t="shared" si="63"/>
        <v>-9.1300363538956639E-3</v>
      </c>
      <c r="E1215" s="151">
        <v>66.535285999999999</v>
      </c>
      <c r="F1215" s="103">
        <f t="shared" si="63"/>
        <v>-1.3638523402259049E-2</v>
      </c>
      <c r="G1215" s="110">
        <f t="shared" si="61"/>
        <v>-2.3107746527661396E-3</v>
      </c>
      <c r="H1215" s="117">
        <f t="shared" si="62"/>
        <v>-5.0883267097009008E-2</v>
      </c>
      <c r="I1215" s="103"/>
      <c r="L1215" s="102"/>
      <c r="M1215" s="103"/>
      <c r="N1215" s="103"/>
    </row>
    <row r="1216" spans="2:14" x14ac:dyDescent="0.3">
      <c r="B1216" s="106">
        <v>42902</v>
      </c>
      <c r="C1216" s="151">
        <v>33.720024000000002</v>
      </c>
      <c r="D1216" s="103">
        <f t="shared" si="63"/>
        <v>2.8205727066134181E-2</v>
      </c>
      <c r="E1216" s="151">
        <v>65.718483000000006</v>
      </c>
      <c r="F1216" s="103">
        <f t="shared" si="63"/>
        <v>1.2352213348738796E-2</v>
      </c>
      <c r="G1216" s="110">
        <f t="shared" si="61"/>
        <v>2.2029620391764784E-2</v>
      </c>
      <c r="H1216" s="117">
        <f t="shared" si="62"/>
        <v>0.48509232914514211</v>
      </c>
      <c r="I1216" s="103"/>
      <c r="L1216" s="102"/>
      <c r="M1216" s="103"/>
      <c r="N1216" s="103"/>
    </row>
    <row r="1217" spans="2:14" x14ac:dyDescent="0.3">
      <c r="B1217" s="106">
        <v>42901</v>
      </c>
      <c r="C1217" s="151">
        <v>34.198779999999999</v>
      </c>
      <c r="D1217" s="103">
        <f t="shared" si="63"/>
        <v>-1.4098126040486532E-2</v>
      </c>
      <c r="E1217" s="151">
        <v>65.624595999999997</v>
      </c>
      <c r="F1217" s="103">
        <f t="shared" si="63"/>
        <v>1.4296454248831129E-3</v>
      </c>
      <c r="G1217" s="110">
        <f t="shared" si="61"/>
        <v>-1.4812948752928087E-2</v>
      </c>
      <c r="H1217" s="117">
        <f t="shared" si="62"/>
        <v>-0.3261811907912715</v>
      </c>
      <c r="I1217" s="103"/>
      <c r="L1217" s="102"/>
      <c r="M1217" s="103"/>
      <c r="N1217" s="103"/>
    </row>
    <row r="1218" spans="2:14" x14ac:dyDescent="0.3">
      <c r="B1218" s="106">
        <v>42900</v>
      </c>
      <c r="C1218" s="151">
        <v>34.404986999999998</v>
      </c>
      <c r="D1218" s="103">
        <f t="shared" si="63"/>
        <v>-6.0115538846550898E-3</v>
      </c>
      <c r="E1218" s="151">
        <v>65.971962000000005</v>
      </c>
      <c r="F1218" s="103">
        <f t="shared" si="63"/>
        <v>-5.2792688814375819E-3</v>
      </c>
      <c r="G1218" s="110">
        <f t="shared" si="61"/>
        <v>-3.3719194439362989E-3</v>
      </c>
      <c r="H1218" s="117">
        <f t="shared" si="62"/>
        <v>-7.4249679643155084E-2</v>
      </c>
      <c r="I1218" s="103"/>
      <c r="L1218" s="102"/>
      <c r="M1218" s="103"/>
      <c r="N1218" s="103"/>
    </row>
    <row r="1219" spans="2:14" x14ac:dyDescent="0.3">
      <c r="B1219" s="106">
        <v>42899</v>
      </c>
      <c r="C1219" s="151">
        <v>34.743918999999998</v>
      </c>
      <c r="D1219" s="103">
        <f t="shared" si="63"/>
        <v>-9.8030390897028696E-3</v>
      </c>
      <c r="E1219" s="151">
        <v>66.328720000000004</v>
      </c>
      <c r="F1219" s="103">
        <f t="shared" si="63"/>
        <v>-5.393152315333433E-3</v>
      </c>
      <c r="G1219" s="110">
        <f t="shared" si="61"/>
        <v>-7.1064629320361531E-3</v>
      </c>
      <c r="H1219" s="117">
        <f t="shared" si="62"/>
        <v>-0.15648434218928783</v>
      </c>
      <c r="I1219" s="103"/>
      <c r="L1219" s="102"/>
      <c r="M1219" s="103"/>
      <c r="N1219" s="103"/>
    </row>
    <row r="1220" spans="2:14" x14ac:dyDescent="0.3">
      <c r="B1220" s="106">
        <v>42898</v>
      </c>
      <c r="C1220" s="151">
        <v>34.466605999999999</v>
      </c>
      <c r="D1220" s="103">
        <f t="shared" si="63"/>
        <v>8.0136506420871913E-3</v>
      </c>
      <c r="E1220" s="151">
        <v>65.511932000000002</v>
      </c>
      <c r="F1220" s="103">
        <f t="shared" si="63"/>
        <v>1.2390691909559756E-2</v>
      </c>
      <c r="G1220" s="110">
        <f t="shared" si="61"/>
        <v>1.8183046873073132E-3</v>
      </c>
      <c r="H1220" s="117">
        <f t="shared" si="62"/>
        <v>4.003907648772579E-2</v>
      </c>
      <c r="I1220" s="103"/>
      <c r="L1220" s="102"/>
      <c r="M1220" s="103"/>
      <c r="N1220" s="103"/>
    </row>
    <row r="1221" spans="2:14" x14ac:dyDescent="0.3">
      <c r="B1221" s="106">
        <v>42895</v>
      </c>
      <c r="C1221" s="151">
        <v>35.310383000000002</v>
      </c>
      <c r="D1221" s="103">
        <f t="shared" si="63"/>
        <v>-2.4186143417151189E-2</v>
      </c>
      <c r="E1221" s="151">
        <v>66.018906000000001</v>
      </c>
      <c r="F1221" s="103">
        <f t="shared" si="63"/>
        <v>-7.7088615620368268E-3</v>
      </c>
      <c r="G1221" s="110">
        <f t="shared" si="61"/>
        <v>-2.0331712636132777E-2</v>
      </c>
      <c r="H1221" s="117">
        <f t="shared" si="62"/>
        <v>-0.44770439357449426</v>
      </c>
      <c r="I1221" s="103"/>
      <c r="L1221" s="102"/>
      <c r="M1221" s="103"/>
      <c r="N1221" s="103"/>
    </row>
    <row r="1222" spans="2:14" x14ac:dyDescent="0.3">
      <c r="B1222" s="106">
        <v>42894</v>
      </c>
      <c r="C1222" s="151">
        <v>36.734844000000002</v>
      </c>
      <c r="D1222" s="103">
        <f t="shared" si="63"/>
        <v>-3.9548675764863525E-2</v>
      </c>
      <c r="E1222" s="151">
        <v>67.549210000000002</v>
      </c>
      <c r="F1222" s="103">
        <f t="shared" si="63"/>
        <v>-2.2915213745499534E-2</v>
      </c>
      <c r="G1222" s="110">
        <f t="shared" si="61"/>
        <v>-2.8091068892113758E-2</v>
      </c>
      <c r="H1222" s="117">
        <f t="shared" si="62"/>
        <v>-0.61856544936862057</v>
      </c>
      <c r="I1222" s="103"/>
      <c r="L1222" s="102"/>
      <c r="M1222" s="103"/>
      <c r="N1222" s="103"/>
    </row>
    <row r="1223" spans="2:14" x14ac:dyDescent="0.3">
      <c r="B1223" s="106">
        <v>42893</v>
      </c>
      <c r="C1223" s="151">
        <v>36.824908999999998</v>
      </c>
      <c r="D1223" s="103">
        <f t="shared" si="63"/>
        <v>-2.4487587663764533E-3</v>
      </c>
      <c r="E1223" s="151">
        <v>67.962280000000007</v>
      </c>
      <c r="F1223" s="103">
        <f t="shared" si="63"/>
        <v>-6.0964760904184002E-3</v>
      </c>
      <c r="G1223" s="110">
        <f t="shared" si="61"/>
        <v>5.9947927883274681E-4</v>
      </c>
      <c r="H1223" s="117">
        <f t="shared" si="62"/>
        <v>1.32005361178142E-2</v>
      </c>
      <c r="I1223" s="103"/>
      <c r="L1223" s="102"/>
      <c r="M1223" s="103"/>
      <c r="N1223" s="103"/>
    </row>
    <row r="1224" spans="2:14" x14ac:dyDescent="0.3">
      <c r="B1224" s="106">
        <v>42892</v>
      </c>
      <c r="C1224" s="151">
        <v>36.606853000000001</v>
      </c>
      <c r="D1224" s="103">
        <f t="shared" si="63"/>
        <v>5.9390278811460341E-3</v>
      </c>
      <c r="E1224" s="151">
        <v>68.084350999999998</v>
      </c>
      <c r="F1224" s="103">
        <f t="shared" si="63"/>
        <v>-1.7945469411846879E-3</v>
      </c>
      <c r="G1224" s="110">
        <f t="shared" si="61"/>
        <v>6.8363013517383784E-3</v>
      </c>
      <c r="H1224" s="117">
        <f t="shared" si="62"/>
        <v>0.15053538311048451</v>
      </c>
      <c r="I1224" s="103"/>
      <c r="L1224" s="102"/>
      <c r="M1224" s="103"/>
      <c r="N1224" s="103"/>
    </row>
    <row r="1225" spans="2:14" x14ac:dyDescent="0.3">
      <c r="B1225" s="106">
        <v>42891</v>
      </c>
      <c r="C1225" s="151">
        <v>36.483604</v>
      </c>
      <c r="D1225" s="103">
        <f t="shared" si="63"/>
        <v>3.3725091311883918E-3</v>
      </c>
      <c r="E1225" s="151">
        <v>67.859009</v>
      </c>
      <c r="F1225" s="103">
        <f t="shared" si="63"/>
        <v>3.3152366749004307E-3</v>
      </c>
      <c r="G1225" s="110">
        <f t="shared" si="61"/>
        <v>1.7148907937381765E-3</v>
      </c>
      <c r="H1225" s="117">
        <f t="shared" si="62"/>
        <v>3.7761902137677821E-2</v>
      </c>
      <c r="I1225" s="103"/>
      <c r="L1225" s="102"/>
      <c r="M1225" s="103"/>
      <c r="N1225" s="103"/>
    </row>
    <row r="1226" spans="2:14" x14ac:dyDescent="0.3">
      <c r="B1226" s="106">
        <v>42888</v>
      </c>
      <c r="C1226" s="151">
        <v>36.843868000000001</v>
      </c>
      <c r="D1226" s="103">
        <f t="shared" si="63"/>
        <v>-9.8262462606924905E-3</v>
      </c>
      <c r="E1226" s="151">
        <v>67.370827000000006</v>
      </c>
      <c r="F1226" s="103">
        <f t="shared" si="63"/>
        <v>7.2200652630439628E-3</v>
      </c>
      <c r="G1226" s="110">
        <f t="shared" si="61"/>
        <v>-1.3436278892214472E-2</v>
      </c>
      <c r="H1226" s="117">
        <f t="shared" si="62"/>
        <v>-0.29586691495167822</v>
      </c>
      <c r="I1226" s="103"/>
      <c r="L1226" s="102"/>
      <c r="M1226" s="103"/>
      <c r="N1226" s="103"/>
    </row>
    <row r="1227" spans="2:14" x14ac:dyDescent="0.3">
      <c r="B1227" s="106">
        <v>42887</v>
      </c>
      <c r="C1227" s="151">
        <v>36.305847</v>
      </c>
      <c r="D1227" s="103">
        <f t="shared" si="63"/>
        <v>1.4710397766794945E-2</v>
      </c>
      <c r="E1227" s="151">
        <v>65.812363000000005</v>
      </c>
      <c r="F1227" s="103">
        <f t="shared" si="63"/>
        <v>2.340438217015579E-2</v>
      </c>
      <c r="G1227" s="110">
        <f t="shared" si="61"/>
        <v>3.0082066817170502E-3</v>
      </c>
      <c r="H1227" s="117">
        <f t="shared" si="62"/>
        <v>6.6240723164236168E-2</v>
      </c>
      <c r="I1227" s="103"/>
      <c r="L1227" s="102"/>
      <c r="M1227" s="103"/>
      <c r="N1227" s="103"/>
    </row>
    <row r="1228" spans="2:14" x14ac:dyDescent="0.3">
      <c r="B1228" s="106">
        <v>42886</v>
      </c>
      <c r="C1228" s="151">
        <v>36.206291</v>
      </c>
      <c r="D1228" s="103">
        <f t="shared" si="63"/>
        <v>2.7459144165553557E-3</v>
      </c>
      <c r="E1228" s="151">
        <v>65.568275</v>
      </c>
      <c r="F1228" s="103">
        <f t="shared" si="63"/>
        <v>3.7157420538362664E-3</v>
      </c>
      <c r="G1228" s="110">
        <f t="shared" si="61"/>
        <v>8.8804338963722248E-4</v>
      </c>
      <c r="H1228" s="117">
        <f t="shared" si="62"/>
        <v>1.9554718991985198E-2</v>
      </c>
      <c r="I1228" s="103"/>
      <c r="L1228" s="102"/>
      <c r="M1228" s="103"/>
      <c r="N1228" s="103"/>
    </row>
    <row r="1229" spans="2:14" x14ac:dyDescent="0.3">
      <c r="B1229" s="106">
        <v>42885</v>
      </c>
      <c r="C1229" s="151">
        <v>36.421973999999999</v>
      </c>
      <c r="D1229" s="103">
        <f t="shared" si="63"/>
        <v>-5.9393855557793186E-3</v>
      </c>
      <c r="E1229" s="151">
        <v>66.103408999999999</v>
      </c>
      <c r="F1229" s="103">
        <f t="shared" si="63"/>
        <v>-8.1283527346797061E-3</v>
      </c>
      <c r="G1229" s="110">
        <f t="shared" si="61"/>
        <v>-1.8752091884394655E-3</v>
      </c>
      <c r="H1229" s="117">
        <f t="shared" si="62"/>
        <v>-4.1292113830273786E-2</v>
      </c>
      <c r="I1229" s="103"/>
      <c r="L1229" s="102"/>
      <c r="M1229" s="103"/>
      <c r="N1229" s="103"/>
    </row>
    <row r="1230" spans="2:14" x14ac:dyDescent="0.3">
      <c r="B1230" s="106">
        <v>42881</v>
      </c>
      <c r="C1230" s="151">
        <v>36.407756999999997</v>
      </c>
      <c r="D1230" s="103">
        <f t="shared" si="63"/>
        <v>3.9041748432621016E-4</v>
      </c>
      <c r="E1230" s="151">
        <v>65.680931000000001</v>
      </c>
      <c r="F1230" s="103">
        <f t="shared" si="63"/>
        <v>6.4116790708993376E-3</v>
      </c>
      <c r="G1230" s="110">
        <f t="shared" si="61"/>
        <v>-2.8154220511234585E-3</v>
      </c>
      <c r="H1230" s="117">
        <f t="shared" si="62"/>
        <v>-6.1995604827426762E-2</v>
      </c>
      <c r="I1230" s="103"/>
      <c r="L1230" s="102"/>
      <c r="M1230" s="103"/>
      <c r="N1230" s="103"/>
    </row>
    <row r="1231" spans="2:14" x14ac:dyDescent="0.3">
      <c r="B1231" s="106">
        <v>42880</v>
      </c>
      <c r="C1231" s="151">
        <v>36.469383000000001</v>
      </c>
      <c r="D1231" s="103">
        <f t="shared" si="63"/>
        <v>-1.6912303278879236E-3</v>
      </c>
      <c r="E1231" s="151">
        <v>65.361716999999999</v>
      </c>
      <c r="F1231" s="103">
        <f t="shared" si="63"/>
        <v>4.8719197340160534E-3</v>
      </c>
      <c r="G1231" s="110">
        <f t="shared" si="61"/>
        <v>-4.1271901948959503E-3</v>
      </c>
      <c r="H1231" s="117">
        <f t="shared" si="62"/>
        <v>-9.0880744600369601E-2</v>
      </c>
      <c r="I1231" s="103"/>
      <c r="L1231" s="102"/>
      <c r="M1231" s="103"/>
      <c r="N1231" s="103"/>
    </row>
    <row r="1232" spans="2:14" x14ac:dyDescent="0.3">
      <c r="B1232" s="106">
        <v>42879</v>
      </c>
      <c r="C1232" s="151">
        <v>36.343761000000001</v>
      </c>
      <c r="D1232" s="103">
        <f t="shared" si="63"/>
        <v>3.450534278258555E-3</v>
      </c>
      <c r="E1232" s="151">
        <v>64.563704999999999</v>
      </c>
      <c r="F1232" s="103">
        <f t="shared" si="63"/>
        <v>1.228430930566652E-2</v>
      </c>
      <c r="G1232" s="110">
        <f t="shared" ref="G1232:G1274" si="64">D1232*Size1+F1232*Size2</f>
        <v>-2.6916203745747051E-3</v>
      </c>
      <c r="H1232" s="117">
        <f t="shared" ref="H1232:H1274" si="65">G1232*PortVal</f>
        <v>-5.9269491414616501E-2</v>
      </c>
      <c r="I1232" s="103"/>
      <c r="L1232" s="102"/>
      <c r="M1232" s="103"/>
      <c r="N1232" s="103"/>
    </row>
    <row r="1233" spans="2:14" x14ac:dyDescent="0.3">
      <c r="B1233" s="106">
        <v>42878</v>
      </c>
      <c r="C1233" s="151">
        <v>36.452793</v>
      </c>
      <c r="D1233" s="103">
        <f t="shared" ref="D1233:F1274" si="66">LN(C1232/C1233)</f>
        <v>-2.9955286490733549E-3</v>
      </c>
      <c r="E1233" s="151">
        <v>64.479218000000003</v>
      </c>
      <c r="F1233" s="103">
        <f t="shared" si="66"/>
        <v>1.3094404576068784E-3</v>
      </c>
      <c r="G1233" s="110">
        <f t="shared" si="64"/>
        <v>-3.6502488778767939E-3</v>
      </c>
      <c r="H1233" s="117">
        <f t="shared" si="65"/>
        <v>-8.0378494891842511E-2</v>
      </c>
      <c r="I1233" s="103"/>
      <c r="L1233" s="102"/>
      <c r="M1233" s="103"/>
      <c r="N1233" s="103"/>
    </row>
    <row r="1234" spans="2:14" x14ac:dyDescent="0.3">
      <c r="B1234" s="106">
        <v>42877</v>
      </c>
      <c r="C1234" s="151">
        <v>36.497826000000003</v>
      </c>
      <c r="D1234" s="103">
        <f t="shared" si="66"/>
        <v>-1.2346161372595241E-3</v>
      </c>
      <c r="E1234" s="151">
        <v>64.263274999999993</v>
      </c>
      <c r="F1234" s="103">
        <f t="shared" si="66"/>
        <v>3.3546531138412355E-3</v>
      </c>
      <c r="G1234" s="110">
        <f t="shared" si="64"/>
        <v>-2.911942694180142E-3</v>
      </c>
      <c r="H1234" s="117">
        <f t="shared" si="65"/>
        <v>-6.4120989773617507E-2</v>
      </c>
      <c r="I1234" s="103"/>
      <c r="L1234" s="102"/>
      <c r="M1234" s="103"/>
      <c r="N1234" s="103"/>
    </row>
    <row r="1235" spans="2:14" x14ac:dyDescent="0.3">
      <c r="B1235" s="106">
        <v>42874</v>
      </c>
      <c r="C1235" s="151">
        <v>36.277393000000004</v>
      </c>
      <c r="D1235" s="103">
        <f t="shared" si="66"/>
        <v>6.0579322785803578E-3</v>
      </c>
      <c r="E1235" s="151">
        <v>63.549782</v>
      </c>
      <c r="F1235" s="103">
        <f t="shared" si="66"/>
        <v>1.1164749959634354E-2</v>
      </c>
      <c r="G1235" s="110">
        <f t="shared" si="64"/>
        <v>4.7555729876318058E-4</v>
      </c>
      <c r="H1235" s="117">
        <f t="shared" si="65"/>
        <v>1.0471773620994431E-2</v>
      </c>
      <c r="I1235" s="103"/>
      <c r="L1235" s="102"/>
      <c r="M1235" s="103"/>
      <c r="N1235" s="103"/>
    </row>
    <row r="1236" spans="2:14" x14ac:dyDescent="0.3">
      <c r="B1236" s="106">
        <v>42873</v>
      </c>
      <c r="C1236" s="151">
        <v>36.154152000000003</v>
      </c>
      <c r="D1236" s="103">
        <f t="shared" si="66"/>
        <v>3.4029681109112074E-3</v>
      </c>
      <c r="E1236" s="151">
        <v>63.568542000000001</v>
      </c>
      <c r="F1236" s="103">
        <f t="shared" si="66"/>
        <v>-2.9515807864478958E-4</v>
      </c>
      <c r="G1236" s="110">
        <f t="shared" si="64"/>
        <v>3.5505471502336023E-3</v>
      </c>
      <c r="H1236" s="117">
        <f t="shared" si="65"/>
        <v>7.8183062450332519E-2</v>
      </c>
      <c r="I1236" s="103"/>
      <c r="L1236" s="102"/>
      <c r="M1236" s="103"/>
      <c r="N1236" s="103"/>
    </row>
    <row r="1237" spans="2:14" x14ac:dyDescent="0.3">
      <c r="B1237" s="106">
        <v>42872</v>
      </c>
      <c r="C1237" s="151">
        <v>35.611384999999999</v>
      </c>
      <c r="D1237" s="103">
        <f t="shared" si="66"/>
        <v>1.5126406678680466E-2</v>
      </c>
      <c r="E1237" s="151">
        <v>63.352607999999996</v>
      </c>
      <c r="F1237" s="103">
        <f t="shared" si="66"/>
        <v>3.4026513050179098E-3</v>
      </c>
      <c r="G1237" s="110">
        <f t="shared" si="64"/>
        <v>1.3425081026171511E-2</v>
      </c>
      <c r="H1237" s="117">
        <f t="shared" si="65"/>
        <v>0.29562033789662079</v>
      </c>
      <c r="I1237" s="103"/>
      <c r="L1237" s="102"/>
      <c r="M1237" s="103"/>
      <c r="N1237" s="103"/>
    </row>
    <row r="1238" spans="2:14" x14ac:dyDescent="0.3">
      <c r="B1238" s="106">
        <v>42871</v>
      </c>
      <c r="C1238" s="151">
        <v>36.848602</v>
      </c>
      <c r="D1238" s="103">
        <f t="shared" si="66"/>
        <v>-3.4152290228320829E-2</v>
      </c>
      <c r="E1238" s="151">
        <v>65.164574000000002</v>
      </c>
      <c r="F1238" s="103">
        <f t="shared" si="66"/>
        <v>-2.819990367630432E-2</v>
      </c>
      <c r="G1238" s="110">
        <f t="shared" si="64"/>
        <v>-2.0052338390168671E-2</v>
      </c>
      <c r="H1238" s="117">
        <f t="shared" si="65"/>
        <v>-0.44155257156086769</v>
      </c>
      <c r="I1238" s="103"/>
      <c r="L1238" s="102"/>
      <c r="M1238" s="103"/>
      <c r="N1238" s="103"/>
    </row>
    <row r="1239" spans="2:14" x14ac:dyDescent="0.3">
      <c r="B1239" s="106">
        <v>42870</v>
      </c>
      <c r="C1239" s="151">
        <v>36.903117999999999</v>
      </c>
      <c r="D1239" s="103">
        <f t="shared" si="66"/>
        <v>-1.4783657907646041E-3</v>
      </c>
      <c r="E1239" s="151">
        <v>63.878349</v>
      </c>
      <c r="F1239" s="103">
        <f t="shared" si="66"/>
        <v>1.993550003191092E-2</v>
      </c>
      <c r="G1239" s="110">
        <f t="shared" si="64"/>
        <v>-1.1446115806720064E-2</v>
      </c>
      <c r="H1239" s="117">
        <f t="shared" si="65"/>
        <v>-0.25204351584843904</v>
      </c>
      <c r="I1239" s="103"/>
      <c r="L1239" s="102"/>
      <c r="M1239" s="103"/>
      <c r="N1239" s="103"/>
    </row>
    <row r="1240" spans="2:14" x14ac:dyDescent="0.3">
      <c r="B1240" s="106">
        <v>42867</v>
      </c>
      <c r="C1240" s="151">
        <v>36.997931999999999</v>
      </c>
      <c r="D1240" s="103">
        <f t="shared" si="66"/>
        <v>-2.5659730686640276E-3</v>
      </c>
      <c r="E1240" s="151">
        <v>63.831679999999999</v>
      </c>
      <c r="F1240" s="103">
        <f t="shared" si="66"/>
        <v>7.308588439420119E-4</v>
      </c>
      <c r="G1240" s="110">
        <f t="shared" si="64"/>
        <v>-2.9314024906350335E-3</v>
      </c>
      <c r="H1240" s="117">
        <f t="shared" si="65"/>
        <v>-6.4549494569393406E-2</v>
      </c>
      <c r="I1240" s="103"/>
      <c r="L1240" s="102"/>
      <c r="M1240" s="103"/>
      <c r="N1240" s="103"/>
    </row>
    <row r="1241" spans="2:14" x14ac:dyDescent="0.3">
      <c r="B1241" s="106">
        <v>42866</v>
      </c>
      <c r="C1241" s="151">
        <v>36.488342000000003</v>
      </c>
      <c r="D1241" s="103">
        <f t="shared" si="66"/>
        <v>1.3869206880319134E-2</v>
      </c>
      <c r="E1241" s="151">
        <v>63.906371999999998</v>
      </c>
      <c r="F1241" s="103">
        <f t="shared" si="66"/>
        <v>-1.1694558879379907E-3</v>
      </c>
      <c r="G1241" s="110">
        <f t="shared" si="64"/>
        <v>1.4453934824288129E-2</v>
      </c>
      <c r="H1241" s="117">
        <f t="shared" si="65"/>
        <v>0.31827570264656391</v>
      </c>
      <c r="I1241" s="103"/>
      <c r="L1241" s="102"/>
      <c r="M1241" s="103"/>
      <c r="N1241" s="103"/>
    </row>
    <row r="1242" spans="2:14" x14ac:dyDescent="0.3">
      <c r="B1242" s="106">
        <v>42865</v>
      </c>
      <c r="C1242" s="151">
        <v>36.175476000000003</v>
      </c>
      <c r="D1242" s="103">
        <f t="shared" si="66"/>
        <v>8.6113816205591071E-3</v>
      </c>
      <c r="E1242" s="151">
        <v>64.699828999999994</v>
      </c>
      <c r="F1242" s="103">
        <f t="shared" si="66"/>
        <v>-1.2339483814011596E-2</v>
      </c>
      <c r="G1242" s="110">
        <f t="shared" si="64"/>
        <v>1.4781123527564905E-2</v>
      </c>
      <c r="H1242" s="117">
        <f t="shared" si="65"/>
        <v>0.32548039920147331</v>
      </c>
      <c r="I1242" s="103"/>
      <c r="L1242" s="102"/>
      <c r="M1242" s="103"/>
      <c r="N1242" s="103"/>
    </row>
    <row r="1243" spans="2:14" x14ac:dyDescent="0.3">
      <c r="B1243" s="106">
        <v>42864</v>
      </c>
      <c r="C1243" s="151">
        <v>36.347797</v>
      </c>
      <c r="D1243" s="103">
        <f t="shared" si="66"/>
        <v>-4.7521662265529903E-3</v>
      </c>
      <c r="E1243" s="151">
        <v>64.447806999999997</v>
      </c>
      <c r="F1243" s="103">
        <f t="shared" si="66"/>
        <v>3.9028561065700524E-3</v>
      </c>
      <c r="G1243" s="110">
        <f t="shared" si="64"/>
        <v>-6.7035942798380167E-3</v>
      </c>
      <c r="H1243" s="117">
        <f t="shared" si="65"/>
        <v>-0.14761317285641024</v>
      </c>
      <c r="I1243" s="103"/>
      <c r="L1243" s="102"/>
      <c r="M1243" s="103"/>
      <c r="N1243" s="103"/>
    </row>
    <row r="1244" spans="2:14" x14ac:dyDescent="0.3">
      <c r="B1244" s="106">
        <v>42863</v>
      </c>
      <c r="C1244" s="151">
        <v>36.11647</v>
      </c>
      <c r="D1244" s="103">
        <f t="shared" si="66"/>
        <v>6.3846029326700415E-3</v>
      </c>
      <c r="E1244" s="151">
        <v>64.354454000000004</v>
      </c>
      <c r="F1244" s="103">
        <f t="shared" si="66"/>
        <v>1.4495555531620391E-3</v>
      </c>
      <c r="G1244" s="110">
        <f t="shared" si="64"/>
        <v>5.6598251560890222E-3</v>
      </c>
      <c r="H1244" s="117">
        <f t="shared" si="65"/>
        <v>0.12462937257638089</v>
      </c>
      <c r="I1244" s="103"/>
      <c r="L1244" s="102"/>
      <c r="M1244" s="103"/>
      <c r="N1244" s="103"/>
    </row>
    <row r="1245" spans="2:14" x14ac:dyDescent="0.3">
      <c r="B1245" s="106">
        <v>42860</v>
      </c>
      <c r="C1245" s="151">
        <v>35.160511</v>
      </c>
      <c r="D1245" s="103">
        <f t="shared" si="66"/>
        <v>2.6825387711097631E-2</v>
      </c>
      <c r="E1245" s="151">
        <v>64.410460999999998</v>
      </c>
      <c r="F1245" s="103">
        <f t="shared" si="66"/>
        <v>-8.6991093081389232E-4</v>
      </c>
      <c r="G1245" s="110">
        <f t="shared" si="64"/>
        <v>2.7260343176504578E-2</v>
      </c>
      <c r="H1245" s="117">
        <f t="shared" si="65"/>
        <v>0.60027286578800354</v>
      </c>
      <c r="I1245" s="103"/>
      <c r="L1245" s="102"/>
      <c r="M1245" s="103"/>
      <c r="N1245" s="103"/>
    </row>
    <row r="1246" spans="2:14" x14ac:dyDescent="0.3">
      <c r="B1246" s="106">
        <v>42859</v>
      </c>
      <c r="C1246" s="151">
        <v>34.586941000000003</v>
      </c>
      <c r="D1246" s="103">
        <f t="shared" si="66"/>
        <v>1.6447423197994228E-2</v>
      </c>
      <c r="E1246" s="151">
        <v>64.233078000000006</v>
      </c>
      <c r="F1246" s="103">
        <f t="shared" si="66"/>
        <v>2.7577461534057752E-3</v>
      </c>
      <c r="G1246" s="110">
        <f t="shared" si="64"/>
        <v>1.506855012129134E-2</v>
      </c>
      <c r="H1246" s="117">
        <f t="shared" si="65"/>
        <v>0.33180953394503582</v>
      </c>
      <c r="I1246" s="103"/>
      <c r="L1246" s="102"/>
      <c r="M1246" s="103"/>
      <c r="N1246" s="103"/>
    </row>
    <row r="1247" spans="2:14" x14ac:dyDescent="0.3">
      <c r="B1247" s="106">
        <v>42858</v>
      </c>
      <c r="C1247" s="151">
        <v>34.712035999999998</v>
      </c>
      <c r="D1247" s="103">
        <f t="shared" si="66"/>
        <v>-3.6103025266000502E-3</v>
      </c>
      <c r="E1247" s="151">
        <v>64.485129999999998</v>
      </c>
      <c r="F1247" s="103">
        <f t="shared" si="66"/>
        <v>-3.9163429335336295E-3</v>
      </c>
      <c r="G1247" s="110">
        <f t="shared" si="64"/>
        <v>-1.6521310598332354E-3</v>
      </c>
      <c r="H1247" s="117">
        <f t="shared" si="65"/>
        <v>-3.6379932546052082E-2</v>
      </c>
      <c r="I1247" s="103"/>
      <c r="L1247" s="102"/>
      <c r="M1247" s="103"/>
      <c r="N1247" s="103"/>
    </row>
    <row r="1248" spans="2:14" x14ac:dyDescent="0.3">
      <c r="B1248" s="106">
        <v>42857</v>
      </c>
      <c r="C1248" s="151">
        <v>34.818252999999999</v>
      </c>
      <c r="D1248" s="103">
        <f t="shared" si="66"/>
        <v>-3.0552751657731162E-3</v>
      </c>
      <c r="E1248" s="151">
        <v>64.690490999999994</v>
      </c>
      <c r="F1248" s="103">
        <f t="shared" si="66"/>
        <v>-3.1795654848896502E-3</v>
      </c>
      <c r="G1248" s="110">
        <f t="shared" si="64"/>
        <v>-1.4654924233282911E-3</v>
      </c>
      <c r="H1248" s="117">
        <f t="shared" si="65"/>
        <v>-3.2270149023658663E-2</v>
      </c>
      <c r="I1248" s="103"/>
      <c r="L1248" s="102"/>
      <c r="M1248" s="103"/>
      <c r="N1248" s="103"/>
    </row>
    <row r="1249" spans="2:14" x14ac:dyDescent="0.3">
      <c r="B1249" s="106">
        <v>42856</v>
      </c>
      <c r="C1249" s="151">
        <v>34.598739999999999</v>
      </c>
      <c r="D1249" s="103">
        <f t="shared" si="66"/>
        <v>6.3244955509865241E-3</v>
      </c>
      <c r="E1249" s="151">
        <v>64.793166999999997</v>
      </c>
      <c r="F1249" s="103">
        <f t="shared" si="66"/>
        <v>-1.5859301954641066E-3</v>
      </c>
      <c r="G1249" s="110">
        <f t="shared" si="64"/>
        <v>7.1174606487185771E-3</v>
      </c>
      <c r="H1249" s="117">
        <f t="shared" si="65"/>
        <v>0.15672651195462567</v>
      </c>
      <c r="I1249" s="103"/>
      <c r="L1249" s="102"/>
      <c r="M1249" s="103"/>
      <c r="N1249" s="103"/>
    </row>
    <row r="1250" spans="2:14" x14ac:dyDescent="0.3">
      <c r="B1250" s="106">
        <v>42853</v>
      </c>
      <c r="C1250" s="151">
        <v>33.907150000000001</v>
      </c>
      <c r="D1250" s="103">
        <f t="shared" si="66"/>
        <v>2.0191358614266755E-2</v>
      </c>
      <c r="E1250" s="151">
        <v>63.906371999999998</v>
      </c>
      <c r="F1250" s="103">
        <f t="shared" si="66"/>
        <v>1.3781075545575054E-2</v>
      </c>
      <c r="G1250" s="110">
        <f t="shared" si="64"/>
        <v>1.3300820841479228E-2</v>
      </c>
      <c r="H1250" s="117">
        <f t="shared" si="65"/>
        <v>0.29288412813265596</v>
      </c>
      <c r="I1250" s="103"/>
      <c r="L1250" s="102"/>
      <c r="M1250" s="103"/>
      <c r="N1250" s="103"/>
    </row>
    <row r="1251" spans="2:14" x14ac:dyDescent="0.3">
      <c r="B1251" s="106">
        <v>42852</v>
      </c>
      <c r="C1251" s="151">
        <v>33.940193000000001</v>
      </c>
      <c r="D1251" s="103">
        <f t="shared" si="66"/>
        <v>-9.7403969415491714E-4</v>
      </c>
      <c r="E1251" s="151">
        <v>63.729014999999997</v>
      </c>
      <c r="F1251" s="103">
        <f t="shared" si="66"/>
        <v>2.7791213443278144E-3</v>
      </c>
      <c r="G1251" s="110">
        <f t="shared" si="64"/>
        <v>-2.3636003663188242E-3</v>
      </c>
      <c r="H1251" s="117">
        <f t="shared" si="65"/>
        <v>-5.2046489520741972E-2</v>
      </c>
      <c r="I1251" s="103"/>
      <c r="L1251" s="102"/>
      <c r="M1251" s="103"/>
      <c r="N1251" s="103"/>
    </row>
    <row r="1252" spans="2:14" x14ac:dyDescent="0.3">
      <c r="B1252" s="106">
        <v>42851</v>
      </c>
      <c r="C1252" s="151">
        <v>33.914214999999999</v>
      </c>
      <c r="D1252" s="103">
        <f t="shared" si="66"/>
        <v>7.6569826588812628E-4</v>
      </c>
      <c r="E1252" s="151">
        <v>63.318272</v>
      </c>
      <c r="F1252" s="103">
        <f t="shared" si="66"/>
        <v>6.466008692826793E-3</v>
      </c>
      <c r="G1252" s="110">
        <f t="shared" si="64"/>
        <v>-2.4673060805252703E-3</v>
      </c>
      <c r="H1252" s="117">
        <f t="shared" si="65"/>
        <v>-5.4330089762390774E-2</v>
      </c>
      <c r="I1252" s="103"/>
      <c r="L1252" s="102"/>
      <c r="M1252" s="103"/>
      <c r="N1252" s="103"/>
    </row>
    <row r="1253" spans="2:14" x14ac:dyDescent="0.3">
      <c r="B1253" s="106">
        <v>42850</v>
      </c>
      <c r="C1253" s="151">
        <v>34.114849</v>
      </c>
      <c r="D1253" s="103">
        <f t="shared" si="66"/>
        <v>-5.8984960224875566E-3</v>
      </c>
      <c r="E1253" s="151">
        <v>63.402279</v>
      </c>
      <c r="F1253" s="103">
        <f t="shared" si="66"/>
        <v>-1.3258624847110271E-3</v>
      </c>
      <c r="G1253" s="110">
        <f t="shared" si="64"/>
        <v>-5.235564780132043E-3</v>
      </c>
      <c r="H1253" s="117">
        <f t="shared" si="65"/>
        <v>-0.11528715740076671</v>
      </c>
      <c r="I1253" s="103"/>
      <c r="L1253" s="102"/>
      <c r="M1253" s="103"/>
      <c r="N1253" s="103"/>
    </row>
    <row r="1254" spans="2:14" x14ac:dyDescent="0.3">
      <c r="B1254" s="106">
        <v>42849</v>
      </c>
      <c r="C1254" s="151">
        <v>33.904781</v>
      </c>
      <c r="D1254" s="103">
        <f t="shared" si="66"/>
        <v>6.1767071614683847E-3</v>
      </c>
      <c r="E1254" s="151">
        <v>63.038235</v>
      </c>
      <c r="F1254" s="103">
        <f t="shared" si="66"/>
        <v>5.7583601081415605E-3</v>
      </c>
      <c r="G1254" s="110">
        <f t="shared" si="64"/>
        <v>3.2975271073976044E-3</v>
      </c>
      <c r="H1254" s="117">
        <f t="shared" si="65"/>
        <v>7.2611560095003677E-2</v>
      </c>
      <c r="I1254" s="103"/>
      <c r="L1254" s="102"/>
      <c r="M1254" s="103"/>
      <c r="N1254" s="103"/>
    </row>
    <row r="1255" spans="2:14" x14ac:dyDescent="0.3">
      <c r="B1255" s="106">
        <v>42846</v>
      </c>
      <c r="C1255" s="151">
        <v>33.581417000000002</v>
      </c>
      <c r="D1255" s="103">
        <f t="shared" si="66"/>
        <v>9.5831883947979698E-3</v>
      </c>
      <c r="E1255" s="151">
        <v>61.983390999999997</v>
      </c>
      <c r="F1255" s="103">
        <f t="shared" si="66"/>
        <v>1.687498500106336E-2</v>
      </c>
      <c r="G1255" s="110">
        <f t="shared" si="64"/>
        <v>1.1456958942662899E-3</v>
      </c>
      <c r="H1255" s="117">
        <f t="shared" si="65"/>
        <v>2.522822817452728E-2</v>
      </c>
      <c r="I1255" s="103"/>
      <c r="L1255" s="102"/>
      <c r="M1255" s="103"/>
      <c r="N1255" s="103"/>
    </row>
    <row r="1256" spans="2:14" x14ac:dyDescent="0.3">
      <c r="B1256" s="106">
        <v>42845</v>
      </c>
      <c r="C1256" s="151">
        <v>33.621540000000003</v>
      </c>
      <c r="D1256" s="103">
        <f t="shared" si="66"/>
        <v>-1.1940845033770906E-3</v>
      </c>
      <c r="E1256" s="151">
        <v>61.143256999999998</v>
      </c>
      <c r="F1256" s="103">
        <f t="shared" si="66"/>
        <v>1.3646875835433834E-2</v>
      </c>
      <c r="G1256" s="110">
        <f t="shared" si="64"/>
        <v>-8.0175224210940078E-3</v>
      </c>
      <c r="H1256" s="117">
        <f t="shared" si="65"/>
        <v>-0.17654587578257974</v>
      </c>
      <c r="I1256" s="103"/>
      <c r="L1256" s="102"/>
      <c r="M1256" s="103"/>
      <c r="N1256" s="103"/>
    </row>
    <row r="1257" spans="2:14" x14ac:dyDescent="0.3">
      <c r="B1257" s="106">
        <v>42844</v>
      </c>
      <c r="C1257" s="151">
        <v>33.206099999999999</v>
      </c>
      <c r="D1257" s="103">
        <f t="shared" si="66"/>
        <v>1.2433339014215491E-2</v>
      </c>
      <c r="E1257" s="151">
        <v>60.713844000000002</v>
      </c>
      <c r="F1257" s="103">
        <f t="shared" si="66"/>
        <v>7.0478416762049575E-3</v>
      </c>
      <c r="G1257" s="110">
        <f t="shared" si="64"/>
        <v>8.9094181761130119E-3</v>
      </c>
      <c r="H1257" s="117">
        <f t="shared" si="65"/>
        <v>0.19618542387568122</v>
      </c>
      <c r="I1257" s="103"/>
      <c r="L1257" s="102"/>
      <c r="M1257" s="103"/>
      <c r="N1257" s="103"/>
    </row>
    <row r="1258" spans="2:14" x14ac:dyDescent="0.3">
      <c r="B1258" s="106">
        <v>42843</v>
      </c>
      <c r="C1258" s="151">
        <v>33.328845999999999</v>
      </c>
      <c r="D1258" s="103">
        <f t="shared" si="66"/>
        <v>-3.6896742728911051E-3</v>
      </c>
      <c r="E1258" s="151">
        <v>61.040562000000001</v>
      </c>
      <c r="F1258" s="103">
        <f t="shared" si="66"/>
        <v>-5.3668494626222711E-3</v>
      </c>
      <c r="G1258" s="110">
        <f t="shared" si="64"/>
        <v>-1.0062495415799695E-3</v>
      </c>
      <c r="H1258" s="117">
        <f t="shared" si="65"/>
        <v>-2.2157618930589096E-2</v>
      </c>
      <c r="I1258" s="103"/>
      <c r="L1258" s="102"/>
      <c r="M1258" s="103"/>
      <c r="N1258" s="103"/>
    </row>
    <row r="1259" spans="2:14" x14ac:dyDescent="0.3">
      <c r="B1259" s="106">
        <v>42842</v>
      </c>
      <c r="C1259" s="151">
        <v>33.477550999999998</v>
      </c>
      <c r="D1259" s="103">
        <f t="shared" si="66"/>
        <v>-4.4518265397739971E-3</v>
      </c>
      <c r="E1259" s="151">
        <v>61.124592</v>
      </c>
      <c r="F1259" s="103">
        <f t="shared" si="66"/>
        <v>-1.3756789149903348E-3</v>
      </c>
      <c r="G1259" s="110">
        <f t="shared" si="64"/>
        <v>-3.7639870822788295E-3</v>
      </c>
      <c r="H1259" s="117">
        <f t="shared" si="65"/>
        <v>-8.2883010607728153E-2</v>
      </c>
      <c r="I1259" s="103"/>
      <c r="L1259" s="102"/>
      <c r="M1259" s="103"/>
      <c r="N1259" s="103"/>
    </row>
    <row r="1260" spans="2:14" x14ac:dyDescent="0.3">
      <c r="B1260" s="106">
        <v>42838</v>
      </c>
      <c r="C1260" s="151">
        <v>33.293441999999999</v>
      </c>
      <c r="D1260" s="103">
        <f t="shared" si="66"/>
        <v>5.5146541428339546E-3</v>
      </c>
      <c r="E1260" s="151">
        <v>60.629829000000001</v>
      </c>
      <c r="F1260" s="103">
        <f t="shared" si="66"/>
        <v>8.1272732324189009E-3</v>
      </c>
      <c r="G1260" s="110">
        <f t="shared" si="64"/>
        <v>1.4510175266245042E-3</v>
      </c>
      <c r="H1260" s="117">
        <f t="shared" si="65"/>
        <v>3.195141174034169E-2</v>
      </c>
      <c r="I1260" s="103"/>
      <c r="L1260" s="102"/>
      <c r="M1260" s="103"/>
      <c r="N1260" s="103"/>
    </row>
    <row r="1261" spans="2:14" x14ac:dyDescent="0.3">
      <c r="B1261" s="106">
        <v>42837</v>
      </c>
      <c r="C1261" s="151">
        <v>33.470478</v>
      </c>
      <c r="D1261" s="103">
        <f t="shared" si="66"/>
        <v>-5.3033559124912996E-3</v>
      </c>
      <c r="E1261" s="151">
        <v>60.891204999999999</v>
      </c>
      <c r="F1261" s="103">
        <f t="shared" si="66"/>
        <v>-4.3017475158109572E-3</v>
      </c>
      <c r="G1261" s="110">
        <f t="shared" si="64"/>
        <v>-3.152482154585821E-3</v>
      </c>
      <c r="H1261" s="117">
        <f t="shared" si="65"/>
        <v>-6.9417669653908401E-2</v>
      </c>
      <c r="I1261" s="103"/>
      <c r="L1261" s="102"/>
      <c r="M1261" s="103"/>
      <c r="N1261" s="103"/>
    </row>
    <row r="1262" spans="2:14" x14ac:dyDescent="0.3">
      <c r="B1262" s="106">
        <v>42836</v>
      </c>
      <c r="C1262" s="151">
        <v>33.430340000000001</v>
      </c>
      <c r="D1262" s="103">
        <f t="shared" si="66"/>
        <v>1.1999256815053802E-3</v>
      </c>
      <c r="E1262" s="151">
        <v>61.124592</v>
      </c>
      <c r="F1262" s="103">
        <f t="shared" si="66"/>
        <v>-3.8255257166080413E-3</v>
      </c>
      <c r="G1262" s="110">
        <f t="shared" si="64"/>
        <v>3.1126885398094009E-3</v>
      </c>
      <c r="H1262" s="117">
        <f t="shared" si="65"/>
        <v>6.8541414097357173E-2</v>
      </c>
      <c r="I1262" s="103"/>
      <c r="L1262" s="102"/>
      <c r="M1262" s="103"/>
      <c r="N1262" s="103"/>
    </row>
    <row r="1263" spans="2:14" x14ac:dyDescent="0.3">
      <c r="B1263" s="106">
        <v>42835</v>
      </c>
      <c r="C1263" s="151">
        <v>33.793838999999998</v>
      </c>
      <c r="D1263" s="103">
        <f t="shared" si="66"/>
        <v>-1.081463688196908E-2</v>
      </c>
      <c r="E1263" s="151">
        <v>61.171267999999998</v>
      </c>
      <c r="F1263" s="103">
        <f t="shared" si="66"/>
        <v>-7.6332922907435799E-4</v>
      </c>
      <c r="G1263" s="110">
        <f t="shared" si="64"/>
        <v>-1.0432972267431902E-2</v>
      </c>
      <c r="H1263" s="117">
        <f t="shared" si="65"/>
        <v>-0.22973409106073955</v>
      </c>
      <c r="I1263" s="103"/>
      <c r="L1263" s="102"/>
      <c r="M1263" s="103"/>
      <c r="N1263" s="103"/>
    </row>
    <row r="1264" spans="2:14" x14ac:dyDescent="0.3">
      <c r="B1264" s="106">
        <v>42832</v>
      </c>
      <c r="C1264" s="151">
        <v>33.833964999999999</v>
      </c>
      <c r="D1264" s="103">
        <f t="shared" si="66"/>
        <v>-1.1866718223987904E-3</v>
      </c>
      <c r="E1264" s="151">
        <v>61.311272000000002</v>
      </c>
      <c r="F1264" s="103">
        <f t="shared" si="66"/>
        <v>-2.2861064274962875E-3</v>
      </c>
      <c r="G1264" s="110">
        <f t="shared" si="64"/>
        <v>-4.3618608650646635E-5</v>
      </c>
      <c r="H1264" s="117">
        <f t="shared" si="65"/>
        <v>-9.6048193696167351E-4</v>
      </c>
      <c r="I1264" s="103"/>
      <c r="L1264" s="102"/>
      <c r="M1264" s="103"/>
      <c r="N1264" s="103"/>
    </row>
    <row r="1265" spans="2:14" x14ac:dyDescent="0.3">
      <c r="B1265" s="106">
        <v>42831</v>
      </c>
      <c r="C1265" s="151">
        <v>33.909500000000001</v>
      </c>
      <c r="D1265" s="103">
        <f t="shared" si="66"/>
        <v>-2.2300315256451645E-3</v>
      </c>
      <c r="E1265" s="151">
        <v>61.357970999999999</v>
      </c>
      <c r="F1265" s="103">
        <f t="shared" si="66"/>
        <v>-7.6138078484682748E-4</v>
      </c>
      <c r="G1265" s="110">
        <f t="shared" si="64"/>
        <v>-1.8493411332217507E-3</v>
      </c>
      <c r="H1265" s="117">
        <f t="shared" si="65"/>
        <v>-4.0722499150907483E-2</v>
      </c>
      <c r="I1265" s="103"/>
      <c r="L1265" s="102"/>
      <c r="M1265" s="103"/>
      <c r="N1265" s="103"/>
    </row>
    <row r="1266" spans="2:14" x14ac:dyDescent="0.3">
      <c r="B1266" s="106">
        <v>42830</v>
      </c>
      <c r="C1266" s="151">
        <v>33.994480000000003</v>
      </c>
      <c r="D1266" s="103">
        <f t="shared" si="66"/>
        <v>-2.5029473784846713E-3</v>
      </c>
      <c r="E1266" s="151">
        <v>61.199261</v>
      </c>
      <c r="F1266" s="103">
        <f t="shared" si="66"/>
        <v>2.5899750855746949E-3</v>
      </c>
      <c r="G1266" s="110">
        <f t="shared" si="64"/>
        <v>-3.7979349212720189E-3</v>
      </c>
      <c r="H1266" s="117">
        <f t="shared" si="65"/>
        <v>-8.3630542158149537E-2</v>
      </c>
      <c r="I1266" s="103"/>
      <c r="L1266" s="102"/>
      <c r="M1266" s="103"/>
      <c r="N1266" s="103"/>
    </row>
    <row r="1267" spans="2:14" x14ac:dyDescent="0.3">
      <c r="B1267" s="106">
        <v>42829</v>
      </c>
      <c r="C1267" s="151">
        <v>34.171512999999997</v>
      </c>
      <c r="D1267" s="103">
        <f t="shared" si="66"/>
        <v>-5.1941852595773887E-3</v>
      </c>
      <c r="E1267" s="151">
        <v>61.357970999999999</v>
      </c>
      <c r="F1267" s="103">
        <f t="shared" si="66"/>
        <v>-2.5899750855746233E-3</v>
      </c>
      <c r="G1267" s="110">
        <f t="shared" si="64"/>
        <v>-3.899197716790077E-3</v>
      </c>
      <c r="H1267" s="117">
        <f t="shared" si="65"/>
        <v>-8.5860349320508358E-2</v>
      </c>
      <c r="I1267" s="103"/>
      <c r="L1267" s="102"/>
      <c r="M1267" s="103"/>
      <c r="N1267" s="103"/>
    </row>
    <row r="1268" spans="2:14" x14ac:dyDescent="0.3">
      <c r="B1268" s="106">
        <v>42828</v>
      </c>
      <c r="C1268" s="151">
        <v>33.918940999999997</v>
      </c>
      <c r="D1268" s="103">
        <f t="shared" si="66"/>
        <v>7.418753836433159E-3</v>
      </c>
      <c r="E1268" s="151">
        <v>61.189914999999999</v>
      </c>
      <c r="F1268" s="103">
        <f t="shared" si="66"/>
        <v>2.7427010099351423E-3</v>
      </c>
      <c r="G1268" s="110">
        <f t="shared" si="64"/>
        <v>6.0474033314655874E-3</v>
      </c>
      <c r="H1268" s="117">
        <f t="shared" si="65"/>
        <v>0.13316384554848557</v>
      </c>
      <c r="I1268" s="103"/>
      <c r="L1268" s="102"/>
      <c r="M1268" s="103"/>
      <c r="N1268" s="103"/>
    </row>
    <row r="1269" spans="2:14" x14ac:dyDescent="0.3">
      <c r="B1269" s="106">
        <v>42825</v>
      </c>
      <c r="C1269" s="151">
        <v>33.909500000000001</v>
      </c>
      <c r="D1269" s="103">
        <f t="shared" si="66"/>
        <v>2.7837880162882937E-4</v>
      </c>
      <c r="E1269" s="151">
        <v>61.479286000000002</v>
      </c>
      <c r="F1269" s="103">
        <f t="shared" si="66"/>
        <v>-4.717916712485639E-3</v>
      </c>
      <c r="G1269" s="110">
        <f t="shared" si="64"/>
        <v>2.6373371578716489E-3</v>
      </c>
      <c r="H1269" s="117">
        <f t="shared" si="65"/>
        <v>5.8074174765682343E-2</v>
      </c>
      <c r="I1269" s="103"/>
      <c r="L1269" s="102"/>
      <c r="M1269" s="103"/>
      <c r="N1269" s="103"/>
    </row>
    <row r="1270" spans="2:14" x14ac:dyDescent="0.3">
      <c r="B1270" s="106">
        <v>42824</v>
      </c>
      <c r="C1270" s="151">
        <v>33.973239999999997</v>
      </c>
      <c r="D1270" s="103">
        <f t="shared" si="66"/>
        <v>-1.877944783387501E-3</v>
      </c>
      <c r="E1270" s="151">
        <v>61.339297999999999</v>
      </c>
      <c r="F1270" s="103">
        <f t="shared" si="66"/>
        <v>2.2795908577001671E-3</v>
      </c>
      <c r="G1270" s="110">
        <f t="shared" si="64"/>
        <v>-3.0177402122375848E-3</v>
      </c>
      <c r="H1270" s="117">
        <f t="shared" si="65"/>
        <v>-6.6450651544432471E-2</v>
      </c>
      <c r="I1270" s="103"/>
      <c r="L1270" s="102"/>
      <c r="M1270" s="103"/>
      <c r="N1270" s="103"/>
    </row>
    <row r="1271" spans="2:14" x14ac:dyDescent="0.3">
      <c r="B1271" s="106">
        <v>42823</v>
      </c>
      <c r="C1271" s="151">
        <v>34.018089000000003</v>
      </c>
      <c r="D1271" s="103">
        <f t="shared" si="66"/>
        <v>-1.3192566512340643E-3</v>
      </c>
      <c r="E1271" s="151">
        <v>61.115250000000003</v>
      </c>
      <c r="F1271" s="103">
        <f t="shared" si="66"/>
        <v>3.6592883427648093E-3</v>
      </c>
      <c r="G1271" s="110">
        <f t="shared" si="64"/>
        <v>-3.1489008226164689E-3</v>
      </c>
      <c r="H1271" s="117">
        <f t="shared" si="65"/>
        <v>-6.9338808709617936E-2</v>
      </c>
      <c r="I1271" s="103"/>
      <c r="L1271" s="102"/>
      <c r="M1271" s="103"/>
      <c r="N1271" s="103"/>
    </row>
    <row r="1272" spans="2:14" x14ac:dyDescent="0.3">
      <c r="B1272" s="106">
        <v>42822</v>
      </c>
      <c r="C1272" s="151">
        <v>33.942554000000001</v>
      </c>
      <c r="D1272" s="103">
        <f t="shared" si="66"/>
        <v>2.2229051335924716E-3</v>
      </c>
      <c r="E1272" s="151">
        <v>60.947220000000002</v>
      </c>
      <c r="F1272" s="103">
        <f t="shared" si="66"/>
        <v>2.7531821392621429E-3</v>
      </c>
      <c r="G1272" s="110">
        <f t="shared" si="64"/>
        <v>8.4631406396140012E-4</v>
      </c>
      <c r="H1272" s="117">
        <f t="shared" si="65"/>
        <v>1.8635839073686288E-2</v>
      </c>
      <c r="I1272" s="103"/>
      <c r="L1272" s="102"/>
      <c r="M1272" s="103"/>
      <c r="N1272" s="103"/>
    </row>
    <row r="1273" spans="2:14" x14ac:dyDescent="0.3">
      <c r="B1273" s="106">
        <v>42821</v>
      </c>
      <c r="C1273" s="151">
        <v>33.253307</v>
      </c>
      <c r="D1273" s="103">
        <f t="shared" si="66"/>
        <v>2.0515286614067832E-2</v>
      </c>
      <c r="E1273" s="151">
        <v>60.769855</v>
      </c>
      <c r="F1273" s="103">
        <f t="shared" si="66"/>
        <v>2.9143836317033485E-3</v>
      </c>
      <c r="G1273" s="110">
        <f t="shared" si="64"/>
        <v>1.9058094798216157E-2</v>
      </c>
      <c r="H1273" s="117">
        <f t="shared" si="65"/>
        <v>0.41965932368909897</v>
      </c>
    </row>
    <row r="1274" spans="2:14" ht="15" thickBot="1" x14ac:dyDescent="0.35">
      <c r="B1274" s="108">
        <v>42818</v>
      </c>
      <c r="C1274" s="152">
        <v>33.196671000000002</v>
      </c>
      <c r="D1274" s="109">
        <f t="shared" si="66"/>
        <v>1.7046209921721799E-3</v>
      </c>
      <c r="E1274" s="152">
        <v>60.657845000000002</v>
      </c>
      <c r="F1274" s="109">
        <f t="shared" si="66"/>
        <v>1.84488435125999E-3</v>
      </c>
      <c r="G1274" s="111">
        <f t="shared" si="64"/>
        <v>7.8217881654218491E-4</v>
      </c>
      <c r="H1274" s="118">
        <f t="shared" si="65"/>
        <v>1.7223580668974177E-2</v>
      </c>
    </row>
  </sheetData>
  <sortState xmlns:xlrd2="http://schemas.microsoft.com/office/spreadsheetml/2017/richdata2" ref="L13:N1272">
    <sortCondition descending="1" ref="L13:L1272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903B0-CB69-4115-B7A4-741734CDD58D}">
  <sheetPr codeName="Sheet2"/>
  <dimension ref="B3:AL31"/>
  <sheetViews>
    <sheetView showGridLines="0" workbookViewId="0">
      <pane ySplit="6" topLeftCell="A7" activePane="bottomLeft" state="frozen"/>
      <selection pane="bottomLeft" activeCell="F10" sqref="F10"/>
    </sheetView>
  </sheetViews>
  <sheetFormatPr defaultRowHeight="14.4" x14ac:dyDescent="0.3"/>
  <cols>
    <col min="2" max="2" width="12.33203125" customWidth="1"/>
    <col min="3" max="3" width="11.6640625" customWidth="1"/>
    <col min="4" max="4" width="9.33203125" customWidth="1"/>
    <col min="5" max="5" width="10.88671875" customWidth="1"/>
    <col min="6" max="7" width="10.6640625" customWidth="1"/>
    <col min="8" max="8" width="11.6640625" bestFit="1" customWidth="1"/>
    <col min="9" max="9" width="10" customWidth="1"/>
    <col min="10" max="21" width="9.88671875" customWidth="1"/>
    <col min="22" max="24" width="12.21875" customWidth="1"/>
    <col min="25" max="25" width="12.77734375" bestFit="1" customWidth="1"/>
    <col min="26" max="26" width="12.88671875" bestFit="1" customWidth="1"/>
    <col min="27" max="27" width="12.77734375" bestFit="1" customWidth="1"/>
    <col min="28" max="28" width="12.109375" bestFit="1" customWidth="1"/>
    <col min="29" max="29" width="12.77734375" bestFit="1" customWidth="1"/>
    <col min="30" max="30" width="12.109375" bestFit="1" customWidth="1"/>
    <col min="31" max="31" width="12.6640625" bestFit="1" customWidth="1"/>
    <col min="32" max="32" width="16.33203125" bestFit="1" customWidth="1"/>
    <col min="33" max="34" width="9" bestFit="1" customWidth="1"/>
  </cols>
  <sheetData>
    <row r="3" spans="2:38" x14ac:dyDescent="0.3">
      <c r="C3" s="33"/>
      <c r="D3" s="33"/>
      <c r="E3" s="33"/>
      <c r="F3" s="33"/>
      <c r="G3" s="33"/>
      <c r="H3" s="33"/>
    </row>
    <row r="4" spans="2:38" x14ac:dyDescent="0.3">
      <c r="C4" s="34"/>
      <c r="D4" s="34"/>
      <c r="E4" s="34"/>
      <c r="F4" s="34"/>
      <c r="G4" s="34"/>
      <c r="H4" s="34"/>
    </row>
    <row r="5" spans="2:38" x14ac:dyDescent="0.3">
      <c r="C5" s="34"/>
      <c r="D5" s="34"/>
      <c r="E5" s="34"/>
      <c r="F5" s="34"/>
      <c r="G5" s="34"/>
      <c r="H5" s="34"/>
    </row>
    <row r="6" spans="2:38" x14ac:dyDescent="0.3">
      <c r="C6" s="34"/>
      <c r="D6" s="34"/>
      <c r="E6" s="34"/>
      <c r="F6" s="34"/>
      <c r="G6" s="34"/>
      <c r="H6" s="34"/>
    </row>
    <row r="7" spans="2:38" ht="15" thickBot="1" x14ac:dyDescent="0.35">
      <c r="C7" s="34"/>
      <c r="D7" s="34"/>
      <c r="E7" s="34"/>
      <c r="F7" s="34"/>
      <c r="G7" s="34"/>
      <c r="H7" s="34"/>
    </row>
    <row r="8" spans="2:38" ht="16.8" customHeight="1" thickBot="1" x14ac:dyDescent="0.4">
      <c r="B8" s="198" t="s">
        <v>12</v>
      </c>
      <c r="C8" s="199"/>
      <c r="D8" s="199"/>
      <c r="E8" s="199"/>
      <c r="F8" s="199"/>
      <c r="G8" s="199"/>
      <c r="H8" s="199"/>
      <c r="I8" s="199"/>
      <c r="J8" s="200" t="s">
        <v>13</v>
      </c>
      <c r="K8" s="199"/>
      <c r="L8" s="199"/>
      <c r="M8" s="199"/>
      <c r="N8" s="199"/>
      <c r="O8" s="199"/>
      <c r="P8" s="199"/>
      <c r="Q8" s="199"/>
      <c r="R8" s="199"/>
      <c r="S8" s="199"/>
      <c r="T8" s="199"/>
      <c r="U8" s="201"/>
      <c r="V8" s="35"/>
      <c r="W8" s="202" t="s">
        <v>14</v>
      </c>
      <c r="X8" s="203"/>
      <c r="Z8" s="202" t="s">
        <v>15</v>
      </c>
      <c r="AA8" s="204"/>
      <c r="AB8" s="204"/>
      <c r="AC8" s="204"/>
      <c r="AD8" s="204"/>
      <c r="AE8" s="204"/>
      <c r="AF8" s="204"/>
      <c r="AG8" s="204"/>
      <c r="AH8" s="204"/>
      <c r="AI8" s="204"/>
      <c r="AJ8" s="204"/>
      <c r="AK8" s="204"/>
      <c r="AL8" s="203"/>
    </row>
    <row r="9" spans="2:38" ht="13.8" customHeight="1" x14ac:dyDescent="0.3">
      <c r="B9" s="81" t="s">
        <v>16</v>
      </c>
      <c r="C9" s="20" t="s">
        <v>17</v>
      </c>
      <c r="D9" s="20" t="s">
        <v>18</v>
      </c>
      <c r="E9" s="82" t="s">
        <v>19</v>
      </c>
      <c r="F9" s="20" t="s">
        <v>20</v>
      </c>
      <c r="G9" s="20" t="s">
        <v>21</v>
      </c>
      <c r="H9" s="20" t="s">
        <v>22</v>
      </c>
      <c r="I9" s="82" t="s">
        <v>23</v>
      </c>
      <c r="J9" s="36" t="s">
        <v>24</v>
      </c>
      <c r="K9" s="36" t="s">
        <v>25</v>
      </c>
      <c r="L9" s="36" t="s">
        <v>26</v>
      </c>
      <c r="M9" s="36" t="s">
        <v>27</v>
      </c>
      <c r="N9" s="36" t="s">
        <v>28</v>
      </c>
      <c r="O9" s="37" t="s">
        <v>29</v>
      </c>
      <c r="P9" s="36" t="s">
        <v>30</v>
      </c>
      <c r="Q9" s="37" t="s">
        <v>31</v>
      </c>
      <c r="R9" s="36" t="s">
        <v>32</v>
      </c>
      <c r="S9" s="37" t="s">
        <v>33</v>
      </c>
      <c r="T9" s="36" t="s">
        <v>34</v>
      </c>
      <c r="U9" s="38" t="s">
        <v>35</v>
      </c>
      <c r="V9" s="39"/>
      <c r="W9" s="100" t="s">
        <v>36</v>
      </c>
      <c r="X9" s="101" t="s">
        <v>37</v>
      </c>
      <c r="Z9" s="40"/>
      <c r="AA9" s="41" t="s">
        <v>24</v>
      </c>
      <c r="AB9" s="41" t="s">
        <v>25</v>
      </c>
      <c r="AC9" s="41" t="s">
        <v>26</v>
      </c>
      <c r="AD9" s="41" t="s">
        <v>27</v>
      </c>
      <c r="AE9" s="41" t="s">
        <v>28</v>
      </c>
      <c r="AF9" s="41" t="s">
        <v>29</v>
      </c>
      <c r="AG9" s="41" t="s">
        <v>30</v>
      </c>
      <c r="AH9" s="41" t="s">
        <v>31</v>
      </c>
      <c r="AI9" s="41" t="s">
        <v>32</v>
      </c>
      <c r="AJ9" s="41" t="s">
        <v>33</v>
      </c>
      <c r="AK9" s="41" t="s">
        <v>34</v>
      </c>
      <c r="AL9" s="42" t="s">
        <v>35</v>
      </c>
    </row>
    <row r="10" spans="2:38" ht="13.8" customHeight="1" x14ac:dyDescent="0.3">
      <c r="B10" s="166">
        <v>4</v>
      </c>
      <c r="C10" s="167">
        <v>1000000</v>
      </c>
      <c r="D10" s="133" t="s">
        <v>38</v>
      </c>
      <c r="E10" s="168" t="s">
        <v>39</v>
      </c>
      <c r="F10" s="169">
        <v>2.1999999999999999E-2</v>
      </c>
      <c r="G10" s="43">
        <f>1%+IF(B10&gt;2,1%,0)+IF(B10&gt;5,2%,0)</f>
        <v>0.02</v>
      </c>
      <c r="H10" s="44">
        <f t="array" ref="H10:U10">SwapDeltas($W$10:$W$21,$X$10:$X$21,B10,F10,C10*IF(D10="PAY",-1,1))</f>
        <v>3732.2556061803734</v>
      </c>
      <c r="I10" s="45">
        <v>2.2975607079172747E-2</v>
      </c>
      <c r="J10" s="44">
        <v>0</v>
      </c>
      <c r="K10" s="44">
        <v>0</v>
      </c>
      <c r="L10" s="44">
        <v>0</v>
      </c>
      <c r="M10" s="44">
        <v>0.54710638866528605</v>
      </c>
      <c r="N10" s="44">
        <v>1.8900585725956098</v>
      </c>
      <c r="O10" s="46">
        <v>4.2368965078032339</v>
      </c>
      <c r="P10" s="44">
        <v>191.48991908052304</v>
      </c>
      <c r="Q10" s="46">
        <v>185.30034969786723</v>
      </c>
      <c r="R10" s="44">
        <v>0</v>
      </c>
      <c r="S10" s="46">
        <v>0</v>
      </c>
      <c r="T10" s="44">
        <v>0</v>
      </c>
      <c r="U10" s="47">
        <v>0</v>
      </c>
      <c r="V10" s="46"/>
      <c r="W10" s="96">
        <f>2/52</f>
        <v>3.8461538461538464E-2</v>
      </c>
      <c r="X10" s="97">
        <v>5.0000000000000001E-3</v>
      </c>
      <c r="Z10" s="49" t="s">
        <v>24</v>
      </c>
      <c r="AA10" s="50">
        <v>1</v>
      </c>
      <c r="AB10" s="51">
        <v>0.74</v>
      </c>
      <c r="AC10" s="51">
        <v>0.65</v>
      </c>
      <c r="AD10" s="51">
        <v>0.54</v>
      </c>
      <c r="AE10" s="51">
        <v>0.4</v>
      </c>
      <c r="AF10" s="51">
        <v>0.28999999999999998</v>
      </c>
      <c r="AG10" s="51">
        <v>0.25</v>
      </c>
      <c r="AH10" s="51">
        <v>0.22</v>
      </c>
      <c r="AI10" s="51">
        <v>0.17</v>
      </c>
      <c r="AJ10" s="51">
        <v>0.16</v>
      </c>
      <c r="AK10" s="51">
        <v>0.14000000000000001</v>
      </c>
      <c r="AL10" s="52">
        <v>0.14000000000000001</v>
      </c>
    </row>
    <row r="11" spans="2:38" ht="13.8" customHeight="1" x14ac:dyDescent="0.3">
      <c r="B11" s="166">
        <v>6</v>
      </c>
      <c r="C11" s="167">
        <v>1000000</v>
      </c>
      <c r="D11" s="133" t="s">
        <v>49</v>
      </c>
      <c r="E11" s="168" t="s">
        <v>44</v>
      </c>
      <c r="F11" s="169">
        <v>2.5219999999999999E-2</v>
      </c>
      <c r="G11" s="43">
        <f>1%+IF(B11&gt;2,1%,0)+IF(B11&gt;5,2%,0)</f>
        <v>0.04</v>
      </c>
      <c r="H11" s="44">
        <f t="array" ref="H11:U11">SwapDeltas($W$10:$W$21,$X$10:$X$21,B11,F11,C11*IF(D11="PAY",-1,1))</f>
        <v>-4286.6993028319866</v>
      </c>
      <c r="I11" s="45">
        <v>2.5988555042041617E-2</v>
      </c>
      <c r="J11" s="44">
        <v>0</v>
      </c>
      <c r="K11" s="44">
        <v>0</v>
      </c>
      <c r="L11" s="44">
        <v>0</v>
      </c>
      <c r="M11" s="44">
        <v>-0.62718286919505317</v>
      </c>
      <c r="N11" s="44">
        <v>-2.1666944182430203</v>
      </c>
      <c r="O11" s="46">
        <v>-4.8570240876177895</v>
      </c>
      <c r="P11" s="44">
        <v>-11.69048078103474</v>
      </c>
      <c r="Q11" s="46">
        <v>-433.62403624400139</v>
      </c>
      <c r="R11" s="44">
        <v>-104.49575333648653</v>
      </c>
      <c r="S11" s="46">
        <v>0</v>
      </c>
      <c r="T11" s="44">
        <v>0</v>
      </c>
      <c r="U11" s="47">
        <v>0</v>
      </c>
      <c r="V11" s="46"/>
      <c r="W11" s="96">
        <f>1/12</f>
        <v>8.3333333333333329E-2</v>
      </c>
      <c r="X11" s="97">
        <v>6.4999999999999997E-3</v>
      </c>
      <c r="Z11" s="49" t="s">
        <v>25</v>
      </c>
      <c r="AA11" s="50">
        <f t="array" ref="AA11:AA21">TRANSPOSE(AB10:AL10)</f>
        <v>0.74</v>
      </c>
      <c r="AB11" s="50">
        <v>1</v>
      </c>
      <c r="AC11" s="51">
        <v>0.85</v>
      </c>
      <c r="AD11" s="51">
        <v>0.72</v>
      </c>
      <c r="AE11" s="51">
        <v>0.5</v>
      </c>
      <c r="AF11" s="51">
        <v>0.36</v>
      </c>
      <c r="AG11" s="51">
        <v>0.3</v>
      </c>
      <c r="AH11" s="51">
        <v>0.25</v>
      </c>
      <c r="AI11" s="51">
        <v>0.2</v>
      </c>
      <c r="AJ11" s="51">
        <v>0.16</v>
      </c>
      <c r="AK11" s="51">
        <v>0.14000000000000001</v>
      </c>
      <c r="AL11" s="52">
        <v>0.14000000000000001</v>
      </c>
    </row>
    <row r="12" spans="2:38" ht="13.8" customHeight="1" x14ac:dyDescent="0.3">
      <c r="B12" s="166">
        <v>7</v>
      </c>
      <c r="C12" s="167">
        <v>0</v>
      </c>
      <c r="D12" s="133" t="s">
        <v>38</v>
      </c>
      <c r="E12" s="168" t="s">
        <v>44</v>
      </c>
      <c r="F12" s="169">
        <v>2.5000000000000001E-2</v>
      </c>
      <c r="G12" s="43">
        <f>1%+IF(B12&gt;2,1%,0)+IF(B12&gt;5,2%,0)</f>
        <v>0.04</v>
      </c>
      <c r="H12" s="44">
        <f t="array" ref="H12:U12">SwapDeltas($W$10:$W$21,$X$10:$X$21,B12,F12,C12*IF(D12="PAY",-1,1))</f>
        <v>0</v>
      </c>
      <c r="I12" s="45">
        <v>2.7041155057870053E-2</v>
      </c>
      <c r="J12" s="44">
        <v>0</v>
      </c>
      <c r="K12" s="44">
        <v>0</v>
      </c>
      <c r="L12" s="44">
        <v>0</v>
      </c>
      <c r="M12" s="44">
        <v>0</v>
      </c>
      <c r="N12" s="44">
        <v>0</v>
      </c>
      <c r="O12" s="46">
        <v>0</v>
      </c>
      <c r="P12" s="44">
        <v>0</v>
      </c>
      <c r="Q12" s="46">
        <v>0</v>
      </c>
      <c r="R12" s="44">
        <v>0</v>
      </c>
      <c r="S12" s="46">
        <v>0</v>
      </c>
      <c r="T12" s="44">
        <v>0</v>
      </c>
      <c r="U12" s="47">
        <v>0</v>
      </c>
      <c r="V12" s="46"/>
      <c r="W12" s="96">
        <f>3/12</f>
        <v>0.25</v>
      </c>
      <c r="X12" s="97">
        <v>8.0000000000000002E-3</v>
      </c>
      <c r="Z12" s="49" t="s">
        <v>26</v>
      </c>
      <c r="AA12" s="50">
        <v>0.65</v>
      </c>
      <c r="AB12" s="50">
        <f t="array" ref="AB12:AB21">TRANSPOSE(AC11:AL11)</f>
        <v>0.85</v>
      </c>
      <c r="AC12" s="50">
        <v>1</v>
      </c>
      <c r="AD12" s="51">
        <v>0.9</v>
      </c>
      <c r="AE12" s="51">
        <v>0.69</v>
      </c>
      <c r="AF12" s="51">
        <v>0.53</v>
      </c>
      <c r="AG12" s="51">
        <v>0.46</v>
      </c>
      <c r="AH12" s="51">
        <v>0.4</v>
      </c>
      <c r="AI12" s="51">
        <v>0.34</v>
      </c>
      <c r="AJ12" s="51">
        <v>0.27</v>
      </c>
      <c r="AK12" s="51">
        <v>0.25</v>
      </c>
      <c r="AL12" s="52">
        <v>0.25</v>
      </c>
    </row>
    <row r="13" spans="2:38" ht="13.8" customHeight="1" thickBot="1" x14ac:dyDescent="0.35">
      <c r="B13" s="170">
        <v>10</v>
      </c>
      <c r="C13" s="171">
        <v>0</v>
      </c>
      <c r="D13" s="135" t="s">
        <v>38</v>
      </c>
      <c r="E13" s="172" t="s">
        <v>44</v>
      </c>
      <c r="F13" s="173">
        <v>0.03</v>
      </c>
      <c r="G13" s="54">
        <f>1%+IF(B13&gt;2,1%,0)+IF(B13&gt;5,2%,0)</f>
        <v>0.04</v>
      </c>
      <c r="H13" s="55">
        <f t="array" ref="H13:U13">SwapDeltas($W$10:$W$21,$X$10:$X$21,B13,F13,C13*IF(D13="PAY",-1,1))</f>
        <v>0</v>
      </c>
      <c r="I13" s="56">
        <v>3.0091472844927417E-2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7">
        <v>0</v>
      </c>
      <c r="P13" s="55">
        <v>0</v>
      </c>
      <c r="Q13" s="57">
        <v>0</v>
      </c>
      <c r="R13" s="55">
        <v>0</v>
      </c>
      <c r="S13" s="57">
        <v>0</v>
      </c>
      <c r="T13" s="55">
        <v>0</v>
      </c>
      <c r="U13" s="58">
        <v>0</v>
      </c>
      <c r="V13" s="46"/>
      <c r="W13" s="96">
        <f>6/12</f>
        <v>0.5</v>
      </c>
      <c r="X13" s="97">
        <v>1.0500000000000001E-2</v>
      </c>
      <c r="Z13" s="49" t="s">
        <v>27</v>
      </c>
      <c r="AA13" s="50">
        <v>0.54</v>
      </c>
      <c r="AB13" s="50">
        <v>0.72</v>
      </c>
      <c r="AC13" s="50">
        <f t="array" ref="AC13:AC21">TRANSPOSE(AD12:AL12)</f>
        <v>0.9</v>
      </c>
      <c r="AD13" s="50">
        <v>1</v>
      </c>
      <c r="AE13" s="51">
        <v>0.86</v>
      </c>
      <c r="AF13" s="51">
        <v>0.73</v>
      </c>
      <c r="AG13" s="51">
        <v>0.65</v>
      </c>
      <c r="AH13" s="51">
        <v>0.57999999999999996</v>
      </c>
      <c r="AI13" s="51">
        <v>0.52</v>
      </c>
      <c r="AJ13" s="51">
        <v>0.47</v>
      </c>
      <c r="AK13" s="51">
        <v>0.44</v>
      </c>
      <c r="AL13" s="52">
        <v>0.42</v>
      </c>
    </row>
    <row r="14" spans="2:38" ht="13.8" customHeight="1" thickBot="1" x14ac:dyDescent="0.35">
      <c r="W14" s="96">
        <v>1</v>
      </c>
      <c r="X14" s="97">
        <v>1.4E-2</v>
      </c>
      <c r="Z14" s="49" t="s">
        <v>28</v>
      </c>
      <c r="AA14" s="50">
        <v>0.4</v>
      </c>
      <c r="AB14" s="50">
        <v>0.5</v>
      </c>
      <c r="AC14" s="50">
        <v>0.69</v>
      </c>
      <c r="AD14" s="50">
        <f t="array" ref="AD14:AD21">TRANSPOSE(AE13:AL13)</f>
        <v>0.86</v>
      </c>
      <c r="AE14" s="50">
        <v>1</v>
      </c>
      <c r="AF14" s="51">
        <v>0.94</v>
      </c>
      <c r="AG14" s="51">
        <v>0.87</v>
      </c>
      <c r="AH14" s="51">
        <v>0.81</v>
      </c>
      <c r="AI14" s="51">
        <v>0.73</v>
      </c>
      <c r="AJ14" s="51">
        <v>0.69</v>
      </c>
      <c r="AK14" s="51">
        <v>0.64</v>
      </c>
      <c r="AL14" s="52">
        <v>0.63</v>
      </c>
    </row>
    <row r="15" spans="2:38" ht="16.2" thickBot="1" x14ac:dyDescent="0.35">
      <c r="B15" s="182" t="s">
        <v>50</v>
      </c>
      <c r="C15" s="183"/>
      <c r="E15" s="190" t="s">
        <v>40</v>
      </c>
      <c r="F15" s="191"/>
      <c r="G15" s="191"/>
      <c r="H15" s="191"/>
      <c r="I15" s="192"/>
      <c r="J15" s="80">
        <v>107</v>
      </c>
      <c r="K15" s="9">
        <v>101</v>
      </c>
      <c r="L15" s="9">
        <v>90</v>
      </c>
      <c r="M15" s="9">
        <v>69</v>
      </c>
      <c r="N15" s="9">
        <v>68</v>
      </c>
      <c r="O15" s="9">
        <v>69</v>
      </c>
      <c r="P15" s="9">
        <v>66</v>
      </c>
      <c r="Q15" s="9">
        <v>61</v>
      </c>
      <c r="R15" s="9">
        <v>60</v>
      </c>
      <c r="S15" s="9">
        <v>58</v>
      </c>
      <c r="T15" s="9">
        <v>58</v>
      </c>
      <c r="U15" s="59">
        <v>66</v>
      </c>
      <c r="W15" s="96">
        <v>2</v>
      </c>
      <c r="X15" s="97">
        <v>1.7999999999999999E-2</v>
      </c>
      <c r="Z15" s="49" t="s">
        <v>29</v>
      </c>
      <c r="AA15" s="50">
        <v>0.28999999999999998</v>
      </c>
      <c r="AB15" s="50">
        <v>0.36</v>
      </c>
      <c r="AC15" s="50">
        <v>0.53</v>
      </c>
      <c r="AD15" s="50">
        <v>0.73</v>
      </c>
      <c r="AE15" s="50">
        <f t="array" ref="AE15:AE21">TRANSPOSE(AF14:AL14)</f>
        <v>0.94</v>
      </c>
      <c r="AF15" s="50">
        <v>0.98</v>
      </c>
      <c r="AG15" s="51">
        <v>0.97</v>
      </c>
      <c r="AH15" s="51">
        <v>0.92</v>
      </c>
      <c r="AI15" s="51">
        <v>0.86</v>
      </c>
      <c r="AJ15" s="51">
        <v>0.82</v>
      </c>
      <c r="AK15" s="51">
        <v>0.77</v>
      </c>
      <c r="AL15" s="52">
        <v>0.76</v>
      </c>
    </row>
    <row r="16" spans="2:38" ht="14.4" customHeight="1" thickBot="1" x14ac:dyDescent="0.35">
      <c r="B16" s="77" t="s">
        <v>46</v>
      </c>
      <c r="C16" s="66">
        <f>IF(SUMIF(H10:H13,"&gt;0")=0,1,MAX(0,SUM(H10:H13))/SUMIF(H10:H13,"&gt;0"))</f>
        <v>0</v>
      </c>
      <c r="W16" s="96">
        <v>3</v>
      </c>
      <c r="X16" s="97">
        <v>2.1000000000000001E-2</v>
      </c>
      <c r="Z16" s="49" t="s">
        <v>30</v>
      </c>
      <c r="AA16" s="50">
        <v>0.25</v>
      </c>
      <c r="AB16" s="50">
        <v>0.3</v>
      </c>
      <c r="AC16" s="50">
        <v>0.46</v>
      </c>
      <c r="AD16" s="50">
        <v>0.65</v>
      </c>
      <c r="AE16" s="50">
        <v>0.87</v>
      </c>
      <c r="AF16" s="50">
        <f t="array" ref="AF16:AF21">TRANSPOSE(AG15:AL15)</f>
        <v>0.97</v>
      </c>
      <c r="AG16" s="50">
        <v>1</v>
      </c>
      <c r="AH16" s="51">
        <v>0.97</v>
      </c>
      <c r="AI16" s="51">
        <v>0.91</v>
      </c>
      <c r="AJ16" s="51">
        <v>0.87</v>
      </c>
      <c r="AK16" s="51">
        <v>0.82</v>
      </c>
      <c r="AL16" s="52">
        <v>0.81</v>
      </c>
    </row>
    <row r="17" spans="2:38" ht="13.8" customHeight="1" x14ac:dyDescent="0.3">
      <c r="B17" s="78" t="s">
        <v>47</v>
      </c>
      <c r="C17" s="70">
        <f>SUMPRODUCT(C10:C13,G10:G13)</f>
        <v>60000</v>
      </c>
      <c r="E17" s="184" t="s">
        <v>54</v>
      </c>
      <c r="F17" s="193"/>
      <c r="G17" s="193"/>
      <c r="H17" s="193"/>
      <c r="I17" s="185"/>
      <c r="J17" s="71" t="str">
        <f t="shared" ref="J17:U17" si="0">J9</f>
        <v>2w</v>
      </c>
      <c r="K17" s="60" t="str">
        <f t="shared" si="0"/>
        <v>1m</v>
      </c>
      <c r="L17" s="60" t="str">
        <f t="shared" si="0"/>
        <v>3m</v>
      </c>
      <c r="M17" s="60" t="str">
        <f t="shared" si="0"/>
        <v>6m</v>
      </c>
      <c r="N17" s="60" t="str">
        <f t="shared" si="0"/>
        <v>1yr</v>
      </c>
      <c r="O17" s="61" t="str">
        <f t="shared" si="0"/>
        <v>2yr</v>
      </c>
      <c r="P17" s="60" t="str">
        <f t="shared" si="0"/>
        <v>3yr</v>
      </c>
      <c r="Q17" s="61" t="str">
        <f t="shared" si="0"/>
        <v>5yr</v>
      </c>
      <c r="R17" s="60" t="str">
        <f t="shared" si="0"/>
        <v>10yr</v>
      </c>
      <c r="S17" s="61" t="str">
        <f t="shared" si="0"/>
        <v>15 yr</v>
      </c>
      <c r="T17" s="60" t="str">
        <f t="shared" si="0"/>
        <v>20 yr</v>
      </c>
      <c r="U17" s="62" t="str">
        <f t="shared" si="0"/>
        <v>30 yr</v>
      </c>
      <c r="V17" s="39"/>
      <c r="W17" s="96">
        <v>5</v>
      </c>
      <c r="X17" s="97">
        <v>2.5000000000000001E-2</v>
      </c>
      <c r="Z17" s="49" t="s">
        <v>31</v>
      </c>
      <c r="AA17" s="50">
        <v>0.22</v>
      </c>
      <c r="AB17" s="50">
        <v>0.25</v>
      </c>
      <c r="AC17" s="50">
        <v>0.4</v>
      </c>
      <c r="AD17" s="50">
        <v>0.57999999999999996</v>
      </c>
      <c r="AE17" s="50">
        <v>0.81</v>
      </c>
      <c r="AF17" s="50">
        <v>0.92</v>
      </c>
      <c r="AG17" s="50">
        <f t="array" ref="AG17:AG21">TRANSPOSE(AH16:AL16)</f>
        <v>0.97</v>
      </c>
      <c r="AH17" s="50">
        <v>1</v>
      </c>
      <c r="AI17" s="51">
        <v>0.96</v>
      </c>
      <c r="AJ17" s="51">
        <v>0.93</v>
      </c>
      <c r="AK17" s="51">
        <v>0.89</v>
      </c>
      <c r="AL17" s="52">
        <v>0.88</v>
      </c>
    </row>
    <row r="18" spans="2:38" ht="13.8" customHeight="1" thickBot="1" x14ac:dyDescent="0.35">
      <c r="B18" s="79" t="s">
        <v>48</v>
      </c>
      <c r="C18" s="175">
        <f>0.4*GrossIM+0.6*NGR*GrossIM</f>
        <v>24000</v>
      </c>
      <c r="E18" s="186"/>
      <c r="F18" s="194"/>
      <c r="G18" s="194"/>
      <c r="H18" s="194"/>
      <c r="I18" s="187"/>
      <c r="J18" s="72">
        <f t="array" ref="J18:U18">J10:U10*RiskWeights</f>
        <v>0</v>
      </c>
      <c r="K18" s="44">
        <v>0</v>
      </c>
      <c r="L18" s="44">
        <v>0</v>
      </c>
      <c r="M18" s="44">
        <v>37.750340817904736</v>
      </c>
      <c r="N18" s="44">
        <v>128.52398293650145</v>
      </c>
      <c r="O18" s="46">
        <v>292.34585903842316</v>
      </c>
      <c r="P18" s="44">
        <v>12638.33465931452</v>
      </c>
      <c r="Q18" s="46">
        <v>11303.321331569901</v>
      </c>
      <c r="R18" s="44">
        <v>0</v>
      </c>
      <c r="S18" s="46">
        <v>0</v>
      </c>
      <c r="T18" s="44">
        <v>0</v>
      </c>
      <c r="U18" s="47">
        <v>0</v>
      </c>
      <c r="V18" s="46"/>
      <c r="W18" s="96">
        <v>10</v>
      </c>
      <c r="X18" s="97">
        <v>3.0499999999999999E-2</v>
      </c>
      <c r="Z18" s="49" t="s">
        <v>32</v>
      </c>
      <c r="AA18" s="50">
        <v>0.17</v>
      </c>
      <c r="AB18" s="50">
        <v>0.2</v>
      </c>
      <c r="AC18" s="50">
        <v>0.34</v>
      </c>
      <c r="AD18" s="50">
        <v>0.52</v>
      </c>
      <c r="AE18" s="50">
        <v>0.73</v>
      </c>
      <c r="AF18" s="50">
        <v>0.86</v>
      </c>
      <c r="AG18" s="50">
        <v>0.91</v>
      </c>
      <c r="AH18" s="50">
        <f t="array" ref="AH18:AH21">TRANSPOSE(AI17:AL17)</f>
        <v>0.96</v>
      </c>
      <c r="AI18" s="50">
        <v>1</v>
      </c>
      <c r="AJ18" s="51">
        <v>0.98</v>
      </c>
      <c r="AK18" s="51">
        <v>0.95</v>
      </c>
      <c r="AL18" s="52">
        <v>0.95</v>
      </c>
    </row>
    <row r="19" spans="2:38" ht="13.8" customHeight="1" x14ac:dyDescent="0.3">
      <c r="B19" s="194"/>
      <c r="C19" s="194"/>
      <c r="D19" s="68"/>
      <c r="E19" s="186"/>
      <c r="F19" s="194"/>
      <c r="G19" s="194"/>
      <c r="H19" s="194"/>
      <c r="I19" s="187"/>
      <c r="J19" s="72">
        <f t="array" ref="J19:U19">J11:U11*RiskWeights</f>
        <v>0</v>
      </c>
      <c r="K19" s="44">
        <v>0</v>
      </c>
      <c r="L19" s="44">
        <v>0</v>
      </c>
      <c r="M19" s="44">
        <v>-43.275617974458669</v>
      </c>
      <c r="N19" s="44">
        <v>-147.33522044052538</v>
      </c>
      <c r="O19" s="46">
        <v>-335.13466204562746</v>
      </c>
      <c r="P19" s="44">
        <v>-771.57173154829286</v>
      </c>
      <c r="Q19" s="46">
        <v>-26451.066210884084</v>
      </c>
      <c r="R19" s="44">
        <v>-6269.7452001891916</v>
      </c>
      <c r="S19" s="46">
        <v>0</v>
      </c>
      <c r="T19" s="44">
        <v>0</v>
      </c>
      <c r="U19" s="47">
        <v>0</v>
      </c>
      <c r="V19" s="46"/>
      <c r="W19" s="96">
        <v>15</v>
      </c>
      <c r="X19" s="97">
        <v>3.5000000000000003E-2</v>
      </c>
      <c r="Z19" s="49" t="s">
        <v>33</v>
      </c>
      <c r="AA19" s="50">
        <v>0.16</v>
      </c>
      <c r="AB19" s="50">
        <v>0.16</v>
      </c>
      <c r="AC19" s="50">
        <v>0.27</v>
      </c>
      <c r="AD19" s="50">
        <v>0.47</v>
      </c>
      <c r="AE19" s="50">
        <v>0.69</v>
      </c>
      <c r="AF19" s="50">
        <v>0.82</v>
      </c>
      <c r="AG19" s="50">
        <v>0.87</v>
      </c>
      <c r="AH19" s="50">
        <v>0.93</v>
      </c>
      <c r="AI19" s="50">
        <f t="array" ref="AI19:AI21">TRANSPOSE(AJ18:AL18)</f>
        <v>0.98</v>
      </c>
      <c r="AJ19" s="50">
        <v>1</v>
      </c>
      <c r="AK19" s="51">
        <v>0.98</v>
      </c>
      <c r="AL19" s="52">
        <v>0.97</v>
      </c>
    </row>
    <row r="20" spans="2:38" ht="13.8" customHeight="1" thickBot="1" x14ac:dyDescent="0.35">
      <c r="E20" s="186"/>
      <c r="F20" s="194"/>
      <c r="G20" s="194"/>
      <c r="H20" s="194"/>
      <c r="I20" s="187"/>
      <c r="J20" s="72">
        <f t="array" ref="J20:U20">J12:U12*RiskWeights</f>
        <v>0</v>
      </c>
      <c r="K20" s="44">
        <v>0</v>
      </c>
      <c r="L20" s="44">
        <v>0</v>
      </c>
      <c r="M20" s="44">
        <v>0</v>
      </c>
      <c r="N20" s="44">
        <v>0</v>
      </c>
      <c r="O20" s="46">
        <v>0</v>
      </c>
      <c r="P20" s="44">
        <v>0</v>
      </c>
      <c r="Q20" s="46">
        <v>0</v>
      </c>
      <c r="R20" s="44">
        <v>0</v>
      </c>
      <c r="S20" s="46">
        <v>0</v>
      </c>
      <c r="T20" s="44">
        <v>0</v>
      </c>
      <c r="U20" s="47">
        <v>0</v>
      </c>
      <c r="V20" s="46"/>
      <c r="W20" s="96">
        <v>20</v>
      </c>
      <c r="X20" s="97">
        <v>0.04</v>
      </c>
      <c r="Z20" s="49" t="s">
        <v>34</v>
      </c>
      <c r="AA20" s="50">
        <v>0.14000000000000001</v>
      </c>
      <c r="AB20" s="50">
        <v>0.14000000000000001</v>
      </c>
      <c r="AC20" s="50">
        <v>0.25</v>
      </c>
      <c r="AD20" s="50">
        <v>0.44</v>
      </c>
      <c r="AE20" s="50">
        <v>0.64</v>
      </c>
      <c r="AF20" s="50">
        <v>0.77</v>
      </c>
      <c r="AG20" s="50">
        <v>0.82</v>
      </c>
      <c r="AH20" s="50">
        <v>0.89</v>
      </c>
      <c r="AI20" s="50">
        <v>0.95</v>
      </c>
      <c r="AJ20" s="50">
        <f t="array" ref="AJ20:AJ21">TRANSPOSE(AK19:AL19)</f>
        <v>0.98</v>
      </c>
      <c r="AK20" s="50">
        <v>1</v>
      </c>
      <c r="AL20" s="52">
        <v>0.98</v>
      </c>
    </row>
    <row r="21" spans="2:38" ht="13.8" customHeight="1" thickBot="1" x14ac:dyDescent="0.35">
      <c r="B21" s="182" t="s">
        <v>51</v>
      </c>
      <c r="C21" s="183"/>
      <c r="D21" s="69"/>
      <c r="E21" s="188"/>
      <c r="F21" s="195"/>
      <c r="G21" s="195"/>
      <c r="H21" s="195"/>
      <c r="I21" s="189"/>
      <c r="J21" s="73">
        <f t="array" ref="J21:U21">J13:U13*RiskWeights</f>
        <v>0</v>
      </c>
      <c r="K21" s="55">
        <v>0</v>
      </c>
      <c r="L21" s="55">
        <v>0</v>
      </c>
      <c r="M21" s="55">
        <v>0</v>
      </c>
      <c r="N21" s="55">
        <v>0</v>
      </c>
      <c r="O21" s="57">
        <v>0</v>
      </c>
      <c r="P21" s="55">
        <v>0</v>
      </c>
      <c r="Q21" s="57">
        <v>0</v>
      </c>
      <c r="R21" s="55">
        <v>0</v>
      </c>
      <c r="S21" s="57">
        <v>0</v>
      </c>
      <c r="T21" s="55">
        <v>0</v>
      </c>
      <c r="U21" s="58">
        <v>0</v>
      </c>
      <c r="V21" s="46"/>
      <c r="W21" s="98">
        <v>30</v>
      </c>
      <c r="X21" s="99">
        <v>4.4999999999999998E-2</v>
      </c>
      <c r="Z21" s="63" t="s">
        <v>35</v>
      </c>
      <c r="AA21" s="53">
        <v>0.14000000000000001</v>
      </c>
      <c r="AB21" s="53">
        <v>0.14000000000000001</v>
      </c>
      <c r="AC21" s="53">
        <v>0.25</v>
      </c>
      <c r="AD21" s="53">
        <v>0.42</v>
      </c>
      <c r="AE21" s="53">
        <v>0.63</v>
      </c>
      <c r="AF21" s="53">
        <v>0.76</v>
      </c>
      <c r="AG21" s="53">
        <v>0.81</v>
      </c>
      <c r="AH21" s="53">
        <v>0.88</v>
      </c>
      <c r="AI21" s="53">
        <v>0.95</v>
      </c>
      <c r="AJ21" s="53">
        <v>0.97</v>
      </c>
      <c r="AK21" s="53">
        <f>TRANSPOSE(AL20)</f>
        <v>0.98</v>
      </c>
      <c r="AL21" s="64">
        <v>1</v>
      </c>
    </row>
    <row r="22" spans="2:38" ht="13.8" customHeight="1" thickBot="1" x14ac:dyDescent="0.35">
      <c r="B22" s="7" t="s">
        <v>53</v>
      </c>
      <c r="C22" s="174">
        <f>SQRT(H24^2+H25^2+H26^2+2*CurrCorr*I24*I25+2*CurrCorr*I24*I26+2*CurrCorr*I25*I26)</f>
        <v>33918.512873256303</v>
      </c>
    </row>
    <row r="23" spans="2:38" ht="13.8" customHeight="1" thickBot="1" x14ac:dyDescent="0.35">
      <c r="E23" s="184" t="s">
        <v>52</v>
      </c>
      <c r="F23" s="185"/>
      <c r="G23" s="74" t="s">
        <v>19</v>
      </c>
      <c r="H23" s="60" t="s">
        <v>41</v>
      </c>
      <c r="I23" s="60" t="s">
        <v>42</v>
      </c>
      <c r="J23" s="60" t="s">
        <v>24</v>
      </c>
      <c r="K23" s="60" t="s">
        <v>25</v>
      </c>
      <c r="L23" s="60" t="s">
        <v>26</v>
      </c>
      <c r="M23" s="60" t="s">
        <v>27</v>
      </c>
      <c r="N23" s="60" t="s">
        <v>28</v>
      </c>
      <c r="O23" s="61" t="s">
        <v>29</v>
      </c>
      <c r="P23" s="60" t="s">
        <v>30</v>
      </c>
      <c r="Q23" s="61" t="s">
        <v>31</v>
      </c>
      <c r="R23" s="60" t="s">
        <v>32</v>
      </c>
      <c r="S23" s="61" t="s">
        <v>33</v>
      </c>
      <c r="T23" s="60" t="s">
        <v>34</v>
      </c>
      <c r="U23" s="62" t="s">
        <v>35</v>
      </c>
      <c r="V23" s="39"/>
      <c r="W23" s="39"/>
      <c r="X23" s="39"/>
      <c r="Z23" s="196" t="s">
        <v>43</v>
      </c>
      <c r="AA23" s="197"/>
      <c r="AB23" s="65">
        <v>0.35</v>
      </c>
    </row>
    <row r="24" spans="2:38" ht="13.8" customHeight="1" x14ac:dyDescent="0.3">
      <c r="E24" s="186"/>
      <c r="F24" s="187"/>
      <c r="G24" s="75" t="s">
        <v>39</v>
      </c>
      <c r="H24" s="44" cm="1">
        <f t="array" ref="H24">SQRT(MMULT(J24:U24,MMULT(IRCorrMat,TRANSPOSE(J24:U24))))</f>
        <v>24173.776222011507</v>
      </c>
      <c r="I24" s="44">
        <f>MAX(MIN(SUM(J24:U24),H24),-H24)</f>
        <v>24173.776222011507</v>
      </c>
      <c r="J24" s="44">
        <f t="shared" ref="J24:U26" si="1">SUMIF(TradeCurrency,"="&amp;$G24,J$18:J$21)</f>
        <v>0</v>
      </c>
      <c r="K24" s="44">
        <f t="shared" si="1"/>
        <v>0</v>
      </c>
      <c r="L24" s="44">
        <f t="shared" si="1"/>
        <v>0</v>
      </c>
      <c r="M24" s="44">
        <f t="shared" si="1"/>
        <v>37.750340817904736</v>
      </c>
      <c r="N24" s="44">
        <f t="shared" si="1"/>
        <v>128.52398293650145</v>
      </c>
      <c r="O24" s="46">
        <f t="shared" si="1"/>
        <v>292.34585903842316</v>
      </c>
      <c r="P24" s="44">
        <f t="shared" si="1"/>
        <v>12638.33465931452</v>
      </c>
      <c r="Q24" s="46">
        <f t="shared" si="1"/>
        <v>11303.321331569901</v>
      </c>
      <c r="R24" s="44">
        <f t="shared" si="1"/>
        <v>0</v>
      </c>
      <c r="S24" s="46">
        <f t="shared" si="1"/>
        <v>0</v>
      </c>
      <c r="T24" s="44">
        <f t="shared" si="1"/>
        <v>0</v>
      </c>
      <c r="U24" s="47">
        <f t="shared" si="1"/>
        <v>0</v>
      </c>
      <c r="V24" s="46"/>
      <c r="W24" s="46"/>
      <c r="X24" s="46"/>
    </row>
    <row r="25" spans="2:38" ht="13.8" customHeight="1" x14ac:dyDescent="0.3">
      <c r="C25" s="69"/>
      <c r="D25" s="69"/>
      <c r="E25" s="186"/>
      <c r="F25" s="187"/>
      <c r="G25" s="75" t="s">
        <v>44</v>
      </c>
      <c r="H25" s="44">
        <f t="array" ref="H25">SQRT(MMULT(J25:U25,MMULT(IRCorrMat,TRANSPOSE(J25:U25))))</f>
        <v>33713.13963394858</v>
      </c>
      <c r="I25" s="44">
        <f>MAX(MIN(SUM(J25:U25),H25),-H25)</f>
        <v>-33713.13963394858</v>
      </c>
      <c r="J25" s="44">
        <f t="shared" si="1"/>
        <v>0</v>
      </c>
      <c r="K25" s="44">
        <f t="shared" si="1"/>
        <v>0</v>
      </c>
      <c r="L25" s="44">
        <f t="shared" si="1"/>
        <v>0</v>
      </c>
      <c r="M25" s="44">
        <f t="shared" si="1"/>
        <v>-43.275617974458669</v>
      </c>
      <c r="N25" s="44">
        <f t="shared" si="1"/>
        <v>-147.33522044052538</v>
      </c>
      <c r="O25" s="46">
        <f t="shared" si="1"/>
        <v>-335.13466204562746</v>
      </c>
      <c r="P25" s="44">
        <f t="shared" si="1"/>
        <v>-771.57173154829286</v>
      </c>
      <c r="Q25" s="46">
        <f t="shared" si="1"/>
        <v>-26451.066210884084</v>
      </c>
      <c r="R25" s="44">
        <f t="shared" si="1"/>
        <v>-6269.7452001891916</v>
      </c>
      <c r="S25" s="46">
        <f t="shared" si="1"/>
        <v>0</v>
      </c>
      <c r="T25" s="44">
        <f t="shared" si="1"/>
        <v>0</v>
      </c>
      <c r="U25" s="47">
        <f t="shared" si="1"/>
        <v>0</v>
      </c>
      <c r="V25" s="46"/>
      <c r="W25" s="46"/>
      <c r="X25" s="46"/>
    </row>
    <row r="26" spans="2:38" ht="13.8" customHeight="1" thickBot="1" x14ac:dyDescent="0.35">
      <c r="B26" s="69"/>
      <c r="C26" s="69"/>
      <c r="D26" s="69"/>
      <c r="E26" s="188"/>
      <c r="F26" s="189"/>
      <c r="G26" s="76" t="s">
        <v>45</v>
      </c>
      <c r="H26" s="55">
        <f t="array" ref="H26">SQRT(MMULT(J26:U26,MMULT(IRCorrMat,TRANSPOSE(J26:U26))))</f>
        <v>0</v>
      </c>
      <c r="I26" s="55">
        <f>MAX(MIN(SUM(J26:U26),H26),-H26)</f>
        <v>0</v>
      </c>
      <c r="J26" s="55">
        <f t="shared" si="1"/>
        <v>0</v>
      </c>
      <c r="K26" s="55">
        <f t="shared" si="1"/>
        <v>0</v>
      </c>
      <c r="L26" s="55">
        <f t="shared" si="1"/>
        <v>0</v>
      </c>
      <c r="M26" s="55">
        <f t="shared" si="1"/>
        <v>0</v>
      </c>
      <c r="N26" s="55">
        <f t="shared" si="1"/>
        <v>0</v>
      </c>
      <c r="O26" s="57">
        <f t="shared" si="1"/>
        <v>0</v>
      </c>
      <c r="P26" s="55">
        <f t="shared" si="1"/>
        <v>0</v>
      </c>
      <c r="Q26" s="57">
        <f t="shared" si="1"/>
        <v>0</v>
      </c>
      <c r="R26" s="55">
        <f t="shared" si="1"/>
        <v>0</v>
      </c>
      <c r="S26" s="57">
        <f t="shared" si="1"/>
        <v>0</v>
      </c>
      <c r="T26" s="55">
        <f t="shared" si="1"/>
        <v>0</v>
      </c>
      <c r="U26" s="58">
        <f t="shared" si="1"/>
        <v>0</v>
      </c>
      <c r="V26" s="46"/>
      <c r="W26" s="46"/>
      <c r="X26" s="46"/>
    </row>
    <row r="27" spans="2:38" ht="14.4" customHeight="1" x14ac:dyDescent="0.3">
      <c r="B27" t="s">
        <v>79</v>
      </c>
    </row>
    <row r="28" spans="2:38" x14ac:dyDescent="0.3">
      <c r="B28" t="s">
        <v>80</v>
      </c>
      <c r="I28" s="67"/>
      <c r="J28" s="67"/>
      <c r="K28" s="67"/>
      <c r="L28" s="67"/>
      <c r="M28" s="67"/>
      <c r="N28" s="67"/>
      <c r="O28" s="67"/>
      <c r="P28" s="67"/>
      <c r="Q28" s="67"/>
      <c r="R28" s="67"/>
    </row>
    <row r="29" spans="2:38" x14ac:dyDescent="0.3">
      <c r="B29" t="s">
        <v>81</v>
      </c>
      <c r="N29" s="67"/>
    </row>
    <row r="30" spans="2:38" x14ac:dyDescent="0.3">
      <c r="B30" t="s">
        <v>85</v>
      </c>
    </row>
    <row r="31" spans="2:38" x14ac:dyDescent="0.3">
      <c r="B31" t="s">
        <v>82</v>
      </c>
    </row>
  </sheetData>
  <mergeCells count="11">
    <mergeCell ref="B8:I8"/>
    <mergeCell ref="J8:U8"/>
    <mergeCell ref="W8:X8"/>
    <mergeCell ref="Z8:AL8"/>
    <mergeCell ref="B15:C15"/>
    <mergeCell ref="B21:C21"/>
    <mergeCell ref="E23:F26"/>
    <mergeCell ref="E15:I15"/>
    <mergeCell ref="E17:I21"/>
    <mergeCell ref="Z23:AA23"/>
    <mergeCell ref="B19:C19"/>
  </mergeCells>
  <conditionalFormatting sqref="J24:X26 J10:V10 V11:V13 W11:X14 J18:V21 W19:X21">
    <cfRule type="cellIs" dxfId="3" priority="5" operator="lessThan">
      <formula>-0.0000000001</formula>
    </cfRule>
  </conditionalFormatting>
  <conditionalFormatting sqref="J11:U11">
    <cfRule type="cellIs" dxfId="2" priority="4" operator="lessThan">
      <formula>-0.0000000001</formula>
    </cfRule>
  </conditionalFormatting>
  <conditionalFormatting sqref="J12:U12">
    <cfRule type="cellIs" dxfId="1" priority="3" operator="lessThan">
      <formula>-0.0000000001</formula>
    </cfRule>
  </conditionalFormatting>
  <conditionalFormatting sqref="J13:U13">
    <cfRule type="cellIs" dxfId="0" priority="2" operator="lessThan">
      <formula>-0.0000000001</formula>
    </cfRule>
  </conditionalFormatting>
  <dataValidations count="2">
    <dataValidation type="list" allowBlank="1" showInputMessage="1" showErrorMessage="1" sqref="D10:D13" xr:uid="{0343B9A6-9063-4153-B9B7-2F85C3C3A7B9}">
      <formula1>"PAY,REC"</formula1>
    </dataValidation>
    <dataValidation type="list" allowBlank="1" showInputMessage="1" showErrorMessage="1" sqref="E10:E13" xr:uid="{EA1A26BA-D285-40B7-9E3F-6E77C3776417}">
      <formula1>"USD,GBP,EUR"</formula1>
    </dataValidation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35</vt:i4>
      </vt:variant>
    </vt:vector>
  </HeadingPairs>
  <TitlesOfParts>
    <vt:vector size="39" baseType="lpstr">
      <vt:lpstr>9.1 Hist Sim</vt:lpstr>
      <vt:lpstr>9.1 Hist Sim with VS</vt:lpstr>
      <vt:lpstr>9.2 VarCovar</vt:lpstr>
      <vt:lpstr>9.3 ISDA SIMM</vt:lpstr>
      <vt:lpstr>'9.1 Hist Sim with VS'!ConfLevel</vt:lpstr>
      <vt:lpstr>ConfLevel</vt:lpstr>
      <vt:lpstr>'9.1 Hist Sim with VS'!ConfLevel2</vt:lpstr>
      <vt:lpstr>ConfLevel2</vt:lpstr>
      <vt:lpstr>CurrCorr</vt:lpstr>
      <vt:lpstr>'9.1 Hist Sim with VS'!DataWindow</vt:lpstr>
      <vt:lpstr>DataWindow</vt:lpstr>
      <vt:lpstr>'9.1 Hist Sim with VS'!DataWindow2</vt:lpstr>
      <vt:lpstr>DataWindow2</vt:lpstr>
      <vt:lpstr>GrossIM</vt:lpstr>
      <vt:lpstr>'9.1 Hist Sim with VS'!IR1Now</vt:lpstr>
      <vt:lpstr>IR1Now</vt:lpstr>
      <vt:lpstr>IRCorrMat</vt:lpstr>
      <vt:lpstr>Lamda</vt:lpstr>
      <vt:lpstr>Lamda1</vt:lpstr>
      <vt:lpstr>Lamda2</vt:lpstr>
      <vt:lpstr>'9.1 Hist Sim with VS'!metric</vt:lpstr>
      <vt:lpstr>metric</vt:lpstr>
      <vt:lpstr>'9.1 Hist Sim with VS'!metric2</vt:lpstr>
      <vt:lpstr>metric2</vt:lpstr>
      <vt:lpstr>NetIM</vt:lpstr>
      <vt:lpstr>NGR</vt:lpstr>
      <vt:lpstr>PortVal</vt:lpstr>
      <vt:lpstr>'9.1 Hist Sim with VS'!ReturnsType</vt:lpstr>
      <vt:lpstr>ReturnsType</vt:lpstr>
      <vt:lpstr>'9.1 Hist Sim with VS'!ReturnsType2</vt:lpstr>
      <vt:lpstr>ReturnsType2</vt:lpstr>
      <vt:lpstr>RiskWeights</vt:lpstr>
      <vt:lpstr>Size1</vt:lpstr>
      <vt:lpstr>Size2</vt:lpstr>
      <vt:lpstr>Stock1Now</vt:lpstr>
      <vt:lpstr>Stock2Now</vt:lpstr>
      <vt:lpstr>StressPeriod</vt:lpstr>
      <vt:lpstr>StressPeriod2</vt:lpstr>
      <vt:lpstr>TradeCurrency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</dc:creator>
  <cp:lastModifiedBy>Jon Gregory</cp:lastModifiedBy>
  <dcterms:created xsi:type="dcterms:W3CDTF">2014-03-27T00:50:18Z</dcterms:created>
  <dcterms:modified xsi:type="dcterms:W3CDTF">2026-06-10T10:51:26Z</dcterms:modified>
</cp:coreProperties>
</file>